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moali/Documents/Stock analysis/Computation files/"/>
    </mc:Choice>
  </mc:AlternateContent>
  <xr:revisionPtr revIDLastSave="0" documentId="8_{1B549711-F0DF-A04B-A1C3-AF7BD9EAA802}" xr6:coauthVersionLast="47" xr6:coauthVersionMax="47" xr10:uidLastSave="{00000000-0000-0000-0000-000000000000}"/>
  <bookViews>
    <workbookView xWindow="0" yWindow="760" windowWidth="34560" windowHeight="20100" xr2:uid="{3F509F56-A8BE-A54A-A6E6-05B6EE7BA90C}"/>
  </bookViews>
  <sheets>
    <sheet name="SP500 TR" sheetId="1" r:id="rId1"/>
  </sheets>
  <definedNames>
    <definedName name="_xlnm._FilterDatabase" localSheetId="0" hidden="1">'SP500 TR'!$A$2:$G$8566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72" i="1" l="1"/>
  <c r="B6272" i="1"/>
  <c r="A6273" i="1"/>
  <c r="B6273" i="1"/>
  <c r="A6274" i="1"/>
  <c r="B6274" i="1"/>
  <c r="E6274" i="1" s="1"/>
  <c r="J6274" i="1" s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E6282" i="1" s="1"/>
  <c r="J6282" i="1" s="1"/>
  <c r="A6283" i="1"/>
  <c r="B6283" i="1"/>
  <c r="A6284" i="1"/>
  <c r="B6284" i="1"/>
  <c r="A6285" i="1"/>
  <c r="B6285" i="1"/>
  <c r="A6286" i="1"/>
  <c r="B6286" i="1"/>
  <c r="A6287" i="1"/>
  <c r="B6287" i="1"/>
  <c r="A3745" i="1"/>
  <c r="B3745" i="1"/>
  <c r="A3746" i="1"/>
  <c r="B3746" i="1"/>
  <c r="A3747" i="1"/>
  <c r="B3747" i="1"/>
  <c r="E3747" i="1" s="1"/>
  <c r="J3747" i="1" s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E3755" i="1" s="1"/>
  <c r="J3755" i="1" s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E3763" i="1" s="1"/>
  <c r="J3763" i="1" s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E3771" i="1" s="1"/>
  <c r="J3771" i="1" s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E3779" i="1" s="1"/>
  <c r="J3779" i="1" s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E3787" i="1" s="1"/>
  <c r="J3787" i="1" s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E3795" i="1" s="1"/>
  <c r="J3795" i="1" s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E3803" i="1" s="1"/>
  <c r="J3803" i="1" s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E3811" i="1" s="1"/>
  <c r="J3811" i="1" s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E3819" i="1" s="1"/>
  <c r="J3819" i="1" s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E3827" i="1" s="1"/>
  <c r="J3827" i="1" s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E3835" i="1" s="1"/>
  <c r="J3835" i="1" s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E3843" i="1" s="1"/>
  <c r="J3843" i="1" s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E3851" i="1" s="1"/>
  <c r="J3851" i="1" s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E3859" i="1" s="1"/>
  <c r="J3859" i="1" s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E3867" i="1" s="1"/>
  <c r="J3867" i="1" s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E3875" i="1" s="1"/>
  <c r="J3875" i="1" s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E3883" i="1" s="1"/>
  <c r="J3883" i="1" s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E3891" i="1" s="1"/>
  <c r="J3891" i="1" s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E3899" i="1" s="1"/>
  <c r="J3899" i="1" s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E3907" i="1" s="1"/>
  <c r="J3907" i="1" s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E3915" i="1" s="1"/>
  <c r="J3915" i="1" s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E3923" i="1" s="1"/>
  <c r="J3923" i="1" s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E3931" i="1" s="1"/>
  <c r="J3931" i="1" s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E3939" i="1" s="1"/>
  <c r="J3939" i="1" s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E3947" i="1" s="1"/>
  <c r="J3947" i="1" s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E3955" i="1" s="1"/>
  <c r="J3955" i="1" s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E3963" i="1" s="1"/>
  <c r="J3963" i="1" s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E3971" i="1" s="1"/>
  <c r="J3971" i="1" s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E3979" i="1" s="1"/>
  <c r="J3979" i="1" s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E3987" i="1" s="1"/>
  <c r="J3987" i="1" s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E3995" i="1" s="1"/>
  <c r="J3995" i="1" s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E4003" i="1" s="1"/>
  <c r="J4003" i="1" s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E4011" i="1" s="1"/>
  <c r="J4011" i="1" s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E4019" i="1" s="1"/>
  <c r="J4019" i="1" s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E4027" i="1" s="1"/>
  <c r="J4027" i="1" s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E4035" i="1" s="1"/>
  <c r="J4035" i="1" s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E4043" i="1" s="1"/>
  <c r="J4043" i="1" s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E4051" i="1" s="1"/>
  <c r="J4051" i="1" s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E4059" i="1" s="1"/>
  <c r="J4059" i="1" s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E4067" i="1" s="1"/>
  <c r="J4067" i="1" s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E4075" i="1" s="1"/>
  <c r="J4075" i="1" s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E4083" i="1" s="1"/>
  <c r="J4083" i="1" s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E4091" i="1" s="1"/>
  <c r="J4091" i="1" s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E4099" i="1" s="1"/>
  <c r="J4099" i="1" s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E4107" i="1" s="1"/>
  <c r="J4107" i="1" s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E4115" i="1" s="1"/>
  <c r="J4115" i="1" s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E4123" i="1" s="1"/>
  <c r="J4123" i="1" s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E4131" i="1" s="1"/>
  <c r="J4131" i="1" s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E4139" i="1" s="1"/>
  <c r="J4139" i="1" s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E4147" i="1" s="1"/>
  <c r="J4147" i="1" s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E4155" i="1" s="1"/>
  <c r="J4155" i="1" s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E4163" i="1" s="1"/>
  <c r="J4163" i="1" s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E4171" i="1" s="1"/>
  <c r="J4171" i="1" s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E4179" i="1" s="1"/>
  <c r="J4179" i="1" s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E4187" i="1" s="1"/>
  <c r="J4187" i="1" s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E4195" i="1" s="1"/>
  <c r="J4195" i="1" s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E4203" i="1" s="1"/>
  <c r="J4203" i="1" s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E4211" i="1" s="1"/>
  <c r="J4211" i="1" s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E4219" i="1" s="1"/>
  <c r="J4219" i="1" s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E4227" i="1" s="1"/>
  <c r="J4227" i="1" s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E4235" i="1" s="1"/>
  <c r="J4235" i="1" s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E4243" i="1" s="1"/>
  <c r="J4243" i="1" s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E4251" i="1" s="1"/>
  <c r="J4251" i="1" s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E4259" i="1" s="1"/>
  <c r="J4259" i="1" s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E4267" i="1" s="1"/>
  <c r="J4267" i="1" s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E4275" i="1" s="1"/>
  <c r="J4275" i="1" s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E4283" i="1" s="1"/>
  <c r="J4283" i="1" s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E4291" i="1" s="1"/>
  <c r="J4291" i="1" s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E4299" i="1" s="1"/>
  <c r="J4299" i="1" s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E4307" i="1" s="1"/>
  <c r="J4307" i="1" s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E4315" i="1" s="1"/>
  <c r="J4315" i="1" s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E4323" i="1" s="1"/>
  <c r="J4323" i="1" s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E4331" i="1" s="1"/>
  <c r="J4331" i="1" s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E4339" i="1" s="1"/>
  <c r="J4339" i="1" s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E4347" i="1" s="1"/>
  <c r="J4347" i="1" s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E4355" i="1" s="1"/>
  <c r="J4355" i="1" s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E4363" i="1" s="1"/>
  <c r="J4363" i="1" s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E4371" i="1" s="1"/>
  <c r="J4371" i="1" s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E4379" i="1" s="1"/>
  <c r="J4379" i="1" s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E4387" i="1" s="1"/>
  <c r="J4387" i="1" s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E4395" i="1" s="1"/>
  <c r="J4395" i="1" s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E4403" i="1" s="1"/>
  <c r="J4403" i="1" s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E4411" i="1" s="1"/>
  <c r="J4411" i="1" s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E4419" i="1" s="1"/>
  <c r="J4419" i="1" s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E4427" i="1" s="1"/>
  <c r="J4427" i="1" s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E4435" i="1" s="1"/>
  <c r="J4435" i="1" s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E4443" i="1" s="1"/>
  <c r="J4443" i="1" s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E4451" i="1" s="1"/>
  <c r="J4451" i="1" s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E4459" i="1" s="1"/>
  <c r="J4459" i="1" s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E4467" i="1" s="1"/>
  <c r="J4467" i="1" s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E4475" i="1" s="1"/>
  <c r="J4475" i="1" s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E4483" i="1" s="1"/>
  <c r="J4483" i="1" s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E4491" i="1" s="1"/>
  <c r="J4491" i="1" s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E4499" i="1" s="1"/>
  <c r="J4499" i="1" s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E4507" i="1" s="1"/>
  <c r="J4507" i="1" s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E4515" i="1" s="1"/>
  <c r="J4515" i="1" s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E4523" i="1" s="1"/>
  <c r="J4523" i="1" s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E4531" i="1" s="1"/>
  <c r="J4531" i="1" s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E4539" i="1" s="1"/>
  <c r="J4539" i="1" s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E4547" i="1" s="1"/>
  <c r="J4547" i="1" s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E4555" i="1" s="1"/>
  <c r="J4555" i="1" s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E4563" i="1" s="1"/>
  <c r="J4563" i="1" s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E4571" i="1" s="1"/>
  <c r="J4571" i="1" s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E4579" i="1" s="1"/>
  <c r="J4579" i="1" s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E4587" i="1" s="1"/>
  <c r="J4587" i="1" s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E4595" i="1" s="1"/>
  <c r="J4595" i="1" s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E4603" i="1" s="1"/>
  <c r="J4603" i="1" s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E4611" i="1" s="1"/>
  <c r="J4611" i="1" s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E4619" i="1" s="1"/>
  <c r="J4619" i="1" s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E4627" i="1" s="1"/>
  <c r="J4627" i="1" s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E4635" i="1" s="1"/>
  <c r="J4635" i="1" s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E4643" i="1" s="1"/>
  <c r="J4643" i="1" s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E4651" i="1" s="1"/>
  <c r="J4651" i="1" s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E4659" i="1" s="1"/>
  <c r="J4659" i="1" s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E4667" i="1" s="1"/>
  <c r="J4667" i="1" s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E4675" i="1" s="1"/>
  <c r="J4675" i="1" s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E4683" i="1" s="1"/>
  <c r="J4683" i="1" s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E4691" i="1" s="1"/>
  <c r="J4691" i="1" s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E4699" i="1" s="1"/>
  <c r="J4699" i="1" s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E4707" i="1" s="1"/>
  <c r="J4707" i="1" s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E4715" i="1" s="1"/>
  <c r="J4715" i="1" s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E4723" i="1" s="1"/>
  <c r="J4723" i="1" s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E4731" i="1" s="1"/>
  <c r="J4731" i="1" s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E4739" i="1" s="1"/>
  <c r="J4739" i="1" s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E4747" i="1" s="1"/>
  <c r="J4747" i="1" s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E4755" i="1" s="1"/>
  <c r="J4755" i="1" s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E4763" i="1" s="1"/>
  <c r="J4763" i="1" s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E4771" i="1" s="1"/>
  <c r="J4771" i="1" s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E4779" i="1" s="1"/>
  <c r="J4779" i="1" s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E4787" i="1" s="1"/>
  <c r="J4787" i="1" s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E4795" i="1" s="1"/>
  <c r="J4795" i="1" s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E4803" i="1" s="1"/>
  <c r="J4803" i="1" s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E4811" i="1" s="1"/>
  <c r="J4811" i="1" s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E4819" i="1" s="1"/>
  <c r="J4819" i="1" s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E4827" i="1" s="1"/>
  <c r="J4827" i="1" s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E4835" i="1" s="1"/>
  <c r="J4835" i="1" s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E4843" i="1" s="1"/>
  <c r="J4843" i="1" s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E4851" i="1" s="1"/>
  <c r="J4851" i="1" s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E4859" i="1" s="1"/>
  <c r="J4859" i="1" s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E4867" i="1" s="1"/>
  <c r="J4867" i="1" s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E4875" i="1" s="1"/>
  <c r="J4875" i="1" s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E4883" i="1" s="1"/>
  <c r="J4883" i="1" s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E4891" i="1" s="1"/>
  <c r="J4891" i="1" s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E4899" i="1" s="1"/>
  <c r="J4899" i="1" s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E4907" i="1" s="1"/>
  <c r="J4907" i="1" s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E4915" i="1" s="1"/>
  <c r="J4915" i="1" s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E4923" i="1" s="1"/>
  <c r="J4923" i="1" s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E4931" i="1" s="1"/>
  <c r="J4931" i="1" s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E4939" i="1" s="1"/>
  <c r="J4939" i="1" s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E4947" i="1" s="1"/>
  <c r="J4947" i="1" s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E4955" i="1" s="1"/>
  <c r="J4955" i="1" s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E4963" i="1" s="1"/>
  <c r="J4963" i="1" s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E4971" i="1" s="1"/>
  <c r="J4971" i="1" s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E4979" i="1" s="1"/>
  <c r="J4979" i="1" s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E4987" i="1" s="1"/>
  <c r="J4987" i="1" s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E4995" i="1" s="1"/>
  <c r="J4995" i="1" s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E5003" i="1" s="1"/>
  <c r="J5003" i="1" s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E5011" i="1" s="1"/>
  <c r="J5011" i="1" s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E5019" i="1" s="1"/>
  <c r="J5019" i="1" s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E5027" i="1" s="1"/>
  <c r="J5027" i="1" s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E5035" i="1" s="1"/>
  <c r="J5035" i="1" s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E5043" i="1" s="1"/>
  <c r="J5043" i="1" s="1"/>
  <c r="A5044" i="1"/>
  <c r="B5044" i="1"/>
  <c r="A5045" i="1"/>
  <c r="B5045" i="1"/>
  <c r="A5046" i="1"/>
  <c r="B5046" i="1"/>
  <c r="A5047" i="1"/>
  <c r="B5047" i="1"/>
  <c r="E5047" i="1" s="1"/>
  <c r="J5047" i="1" s="1"/>
  <c r="A5048" i="1"/>
  <c r="B5048" i="1"/>
  <c r="A5049" i="1"/>
  <c r="B5049" i="1"/>
  <c r="A5050" i="1"/>
  <c r="B5050" i="1"/>
  <c r="A5051" i="1"/>
  <c r="B5051" i="1"/>
  <c r="E5051" i="1" s="1"/>
  <c r="J5051" i="1" s="1"/>
  <c r="A5052" i="1"/>
  <c r="B5052" i="1"/>
  <c r="A5053" i="1"/>
  <c r="B5053" i="1"/>
  <c r="A5054" i="1"/>
  <c r="B5054" i="1"/>
  <c r="A5055" i="1"/>
  <c r="B5055" i="1"/>
  <c r="E5055" i="1" s="1"/>
  <c r="J5055" i="1" s="1"/>
  <c r="A5056" i="1"/>
  <c r="B5056" i="1"/>
  <c r="A5057" i="1"/>
  <c r="B5057" i="1"/>
  <c r="A5058" i="1"/>
  <c r="B5058" i="1"/>
  <c r="A5059" i="1"/>
  <c r="B5059" i="1"/>
  <c r="E5059" i="1" s="1"/>
  <c r="J5059" i="1" s="1"/>
  <c r="A5060" i="1"/>
  <c r="B5060" i="1"/>
  <c r="A5061" i="1"/>
  <c r="B5061" i="1"/>
  <c r="A5062" i="1"/>
  <c r="B5062" i="1"/>
  <c r="A5063" i="1"/>
  <c r="B5063" i="1"/>
  <c r="E5063" i="1" s="1"/>
  <c r="J5063" i="1" s="1"/>
  <c r="A5064" i="1"/>
  <c r="B5064" i="1"/>
  <c r="A5065" i="1"/>
  <c r="B5065" i="1"/>
  <c r="A5066" i="1"/>
  <c r="B5066" i="1"/>
  <c r="A5067" i="1"/>
  <c r="B5067" i="1"/>
  <c r="E5067" i="1" s="1"/>
  <c r="J5067" i="1" s="1"/>
  <c r="A5068" i="1"/>
  <c r="B5068" i="1"/>
  <c r="A5069" i="1"/>
  <c r="B5069" i="1"/>
  <c r="A5070" i="1"/>
  <c r="B5070" i="1"/>
  <c r="A5071" i="1"/>
  <c r="B5071" i="1"/>
  <c r="E5071" i="1" s="1"/>
  <c r="J5071" i="1" s="1"/>
  <c r="A5072" i="1"/>
  <c r="B5072" i="1"/>
  <c r="A5073" i="1"/>
  <c r="B5073" i="1"/>
  <c r="A5074" i="1"/>
  <c r="B5074" i="1"/>
  <c r="A5075" i="1"/>
  <c r="B5075" i="1"/>
  <c r="E5075" i="1" s="1"/>
  <c r="J5075" i="1" s="1"/>
  <c r="A5076" i="1"/>
  <c r="B5076" i="1"/>
  <c r="A5077" i="1"/>
  <c r="B5077" i="1"/>
  <c r="A5078" i="1"/>
  <c r="B5078" i="1"/>
  <c r="A5079" i="1"/>
  <c r="B5079" i="1"/>
  <c r="E5079" i="1" s="1"/>
  <c r="J5079" i="1" s="1"/>
  <c r="A5080" i="1"/>
  <c r="B5080" i="1"/>
  <c r="A5081" i="1"/>
  <c r="B5081" i="1"/>
  <c r="A5082" i="1"/>
  <c r="B5082" i="1"/>
  <c r="A5083" i="1"/>
  <c r="B5083" i="1"/>
  <c r="E5083" i="1" s="1"/>
  <c r="J5083" i="1" s="1"/>
  <c r="A5084" i="1"/>
  <c r="B5084" i="1"/>
  <c r="A5085" i="1"/>
  <c r="B5085" i="1"/>
  <c r="A5086" i="1"/>
  <c r="B5086" i="1"/>
  <c r="A5087" i="1"/>
  <c r="B5087" i="1"/>
  <c r="E5087" i="1" s="1"/>
  <c r="J5087" i="1" s="1"/>
  <c r="A5088" i="1"/>
  <c r="B5088" i="1"/>
  <c r="A5089" i="1"/>
  <c r="B5089" i="1"/>
  <c r="A5090" i="1"/>
  <c r="B5090" i="1"/>
  <c r="A5091" i="1"/>
  <c r="B5091" i="1"/>
  <c r="E5091" i="1" s="1"/>
  <c r="J5091" i="1" s="1"/>
  <c r="A5092" i="1"/>
  <c r="B5092" i="1"/>
  <c r="A5093" i="1"/>
  <c r="B5093" i="1"/>
  <c r="A5094" i="1"/>
  <c r="B5094" i="1"/>
  <c r="A5095" i="1"/>
  <c r="B5095" i="1"/>
  <c r="E5095" i="1" s="1"/>
  <c r="J5095" i="1" s="1"/>
  <c r="A5096" i="1"/>
  <c r="B5096" i="1"/>
  <c r="A5097" i="1"/>
  <c r="B5097" i="1"/>
  <c r="A5098" i="1"/>
  <c r="B5098" i="1"/>
  <c r="A5099" i="1"/>
  <c r="B5099" i="1"/>
  <c r="E5099" i="1" s="1"/>
  <c r="J5099" i="1" s="1"/>
  <c r="A5100" i="1"/>
  <c r="B5100" i="1"/>
  <c r="A5101" i="1"/>
  <c r="B5101" i="1"/>
  <c r="A5102" i="1"/>
  <c r="B5102" i="1"/>
  <c r="A5103" i="1"/>
  <c r="B5103" i="1"/>
  <c r="E5103" i="1" s="1"/>
  <c r="J5103" i="1" s="1"/>
  <c r="A5104" i="1"/>
  <c r="B5104" i="1"/>
  <c r="A5105" i="1"/>
  <c r="B5105" i="1"/>
  <c r="A5106" i="1"/>
  <c r="B5106" i="1"/>
  <c r="A5107" i="1"/>
  <c r="B5107" i="1"/>
  <c r="E5107" i="1" s="1"/>
  <c r="J5107" i="1" s="1"/>
  <c r="A5108" i="1"/>
  <c r="B5108" i="1"/>
  <c r="A5109" i="1"/>
  <c r="B5109" i="1"/>
  <c r="A5110" i="1"/>
  <c r="B5110" i="1"/>
  <c r="A5111" i="1"/>
  <c r="B5111" i="1"/>
  <c r="E5111" i="1" s="1"/>
  <c r="J5111" i="1" s="1"/>
  <c r="A5112" i="1"/>
  <c r="B5112" i="1"/>
  <c r="A5113" i="1"/>
  <c r="B5113" i="1"/>
  <c r="A5114" i="1"/>
  <c r="B5114" i="1"/>
  <c r="A5115" i="1"/>
  <c r="B5115" i="1"/>
  <c r="E5115" i="1" s="1"/>
  <c r="J5115" i="1" s="1"/>
  <c r="A5116" i="1"/>
  <c r="B5116" i="1"/>
  <c r="A5117" i="1"/>
  <c r="B5117" i="1"/>
  <c r="A5118" i="1"/>
  <c r="B5118" i="1"/>
  <c r="A5119" i="1"/>
  <c r="B5119" i="1"/>
  <c r="E5119" i="1" s="1"/>
  <c r="J5119" i="1" s="1"/>
  <c r="A5120" i="1"/>
  <c r="B5120" i="1"/>
  <c r="A5121" i="1"/>
  <c r="B5121" i="1"/>
  <c r="A5122" i="1"/>
  <c r="B5122" i="1"/>
  <c r="A5123" i="1"/>
  <c r="B5123" i="1"/>
  <c r="E5123" i="1" s="1"/>
  <c r="J5123" i="1" s="1"/>
  <c r="A5124" i="1"/>
  <c r="B5124" i="1"/>
  <c r="A5125" i="1"/>
  <c r="B5125" i="1"/>
  <c r="A5126" i="1"/>
  <c r="B5126" i="1"/>
  <c r="A5127" i="1"/>
  <c r="B5127" i="1"/>
  <c r="E5127" i="1" s="1"/>
  <c r="J5127" i="1" s="1"/>
  <c r="A5128" i="1"/>
  <c r="B5128" i="1"/>
  <c r="A5129" i="1"/>
  <c r="B5129" i="1"/>
  <c r="A5130" i="1"/>
  <c r="B5130" i="1"/>
  <c r="A5131" i="1"/>
  <c r="B5131" i="1"/>
  <c r="E5131" i="1" s="1"/>
  <c r="J5131" i="1" s="1"/>
  <c r="A5132" i="1"/>
  <c r="B5132" i="1"/>
  <c r="A5133" i="1"/>
  <c r="B5133" i="1"/>
  <c r="A5134" i="1"/>
  <c r="B5134" i="1"/>
  <c r="A5135" i="1"/>
  <c r="B5135" i="1"/>
  <c r="E5135" i="1" s="1"/>
  <c r="J5135" i="1" s="1"/>
  <c r="A5136" i="1"/>
  <c r="B5136" i="1"/>
  <c r="A5137" i="1"/>
  <c r="B5137" i="1"/>
  <c r="A5138" i="1"/>
  <c r="B5138" i="1"/>
  <c r="A5139" i="1"/>
  <c r="B5139" i="1"/>
  <c r="E5139" i="1" s="1"/>
  <c r="J5139" i="1" s="1"/>
  <c r="A5140" i="1"/>
  <c r="B5140" i="1"/>
  <c r="A5141" i="1"/>
  <c r="B5141" i="1"/>
  <c r="A5142" i="1"/>
  <c r="B5142" i="1"/>
  <c r="A5143" i="1"/>
  <c r="B5143" i="1"/>
  <c r="E5143" i="1" s="1"/>
  <c r="J5143" i="1" s="1"/>
  <c r="A5144" i="1"/>
  <c r="B5144" i="1"/>
  <c r="A5145" i="1"/>
  <c r="B5145" i="1"/>
  <c r="A5146" i="1"/>
  <c r="B5146" i="1"/>
  <c r="A5147" i="1"/>
  <c r="B5147" i="1"/>
  <c r="E5147" i="1" s="1"/>
  <c r="J5147" i="1" s="1"/>
  <c r="A5148" i="1"/>
  <c r="B5148" i="1"/>
  <c r="A5149" i="1"/>
  <c r="B5149" i="1"/>
  <c r="A5150" i="1"/>
  <c r="B5150" i="1"/>
  <c r="A5151" i="1"/>
  <c r="B5151" i="1"/>
  <c r="E5151" i="1" s="1"/>
  <c r="J5151" i="1" s="1"/>
  <c r="A5152" i="1"/>
  <c r="B5152" i="1"/>
  <c r="A5153" i="1"/>
  <c r="B5153" i="1"/>
  <c r="A5154" i="1"/>
  <c r="B5154" i="1"/>
  <c r="A5155" i="1"/>
  <c r="B5155" i="1"/>
  <c r="E5155" i="1" s="1"/>
  <c r="J5155" i="1" s="1"/>
  <c r="A5156" i="1"/>
  <c r="B5156" i="1"/>
  <c r="A5157" i="1"/>
  <c r="B5157" i="1"/>
  <c r="A5158" i="1"/>
  <c r="B5158" i="1"/>
  <c r="A5159" i="1"/>
  <c r="B5159" i="1"/>
  <c r="E5159" i="1" s="1"/>
  <c r="J5159" i="1" s="1"/>
  <c r="A5160" i="1"/>
  <c r="B5160" i="1"/>
  <c r="A5161" i="1"/>
  <c r="B5161" i="1"/>
  <c r="A5162" i="1"/>
  <c r="B5162" i="1"/>
  <c r="A5163" i="1"/>
  <c r="B5163" i="1"/>
  <c r="E5163" i="1" s="1"/>
  <c r="J5163" i="1" s="1"/>
  <c r="A5164" i="1"/>
  <c r="B5164" i="1"/>
  <c r="A5165" i="1"/>
  <c r="B5165" i="1"/>
  <c r="A5166" i="1"/>
  <c r="B5166" i="1"/>
  <c r="A5167" i="1"/>
  <c r="B5167" i="1"/>
  <c r="E5167" i="1" s="1"/>
  <c r="J5167" i="1" s="1"/>
  <c r="A5168" i="1"/>
  <c r="B5168" i="1"/>
  <c r="A5169" i="1"/>
  <c r="B5169" i="1"/>
  <c r="A5170" i="1"/>
  <c r="B5170" i="1"/>
  <c r="A5171" i="1"/>
  <c r="B5171" i="1"/>
  <c r="E5171" i="1" s="1"/>
  <c r="J5171" i="1" s="1"/>
  <c r="A5172" i="1"/>
  <c r="B5172" i="1"/>
  <c r="A5173" i="1"/>
  <c r="B5173" i="1"/>
  <c r="A5174" i="1"/>
  <c r="B5174" i="1"/>
  <c r="A5175" i="1"/>
  <c r="B5175" i="1"/>
  <c r="E5175" i="1" s="1"/>
  <c r="J5175" i="1" s="1"/>
  <c r="A5176" i="1"/>
  <c r="B5176" i="1"/>
  <c r="A5177" i="1"/>
  <c r="B5177" i="1"/>
  <c r="A5178" i="1"/>
  <c r="B5178" i="1"/>
  <c r="A5179" i="1"/>
  <c r="B5179" i="1"/>
  <c r="E5179" i="1" s="1"/>
  <c r="J5179" i="1" s="1"/>
  <c r="A5180" i="1"/>
  <c r="B5180" i="1"/>
  <c r="A5181" i="1"/>
  <c r="B5181" i="1"/>
  <c r="A5182" i="1"/>
  <c r="B5182" i="1"/>
  <c r="A5183" i="1"/>
  <c r="B5183" i="1"/>
  <c r="E5183" i="1" s="1"/>
  <c r="J5183" i="1" s="1"/>
  <c r="A5184" i="1"/>
  <c r="B5184" i="1"/>
  <c r="A5185" i="1"/>
  <c r="B5185" i="1"/>
  <c r="A5186" i="1"/>
  <c r="B5186" i="1"/>
  <c r="A5187" i="1"/>
  <c r="B5187" i="1"/>
  <c r="E5187" i="1" s="1"/>
  <c r="J5187" i="1" s="1"/>
  <c r="A5188" i="1"/>
  <c r="B5188" i="1"/>
  <c r="A5189" i="1"/>
  <c r="B5189" i="1"/>
  <c r="A5190" i="1"/>
  <c r="B5190" i="1"/>
  <c r="A5191" i="1"/>
  <c r="B5191" i="1"/>
  <c r="E5191" i="1" s="1"/>
  <c r="J5191" i="1" s="1"/>
  <c r="A5192" i="1"/>
  <c r="B5192" i="1"/>
  <c r="A5193" i="1"/>
  <c r="B5193" i="1"/>
  <c r="A5194" i="1"/>
  <c r="B5194" i="1"/>
  <c r="A5195" i="1"/>
  <c r="B5195" i="1"/>
  <c r="E5195" i="1" s="1"/>
  <c r="J5195" i="1" s="1"/>
  <c r="A5196" i="1"/>
  <c r="B5196" i="1"/>
  <c r="A5197" i="1"/>
  <c r="B5197" i="1"/>
  <c r="A5198" i="1"/>
  <c r="B5198" i="1"/>
  <c r="A5199" i="1"/>
  <c r="B5199" i="1"/>
  <c r="E5199" i="1" s="1"/>
  <c r="J5199" i="1" s="1"/>
  <c r="A5200" i="1"/>
  <c r="B5200" i="1"/>
  <c r="A5201" i="1"/>
  <c r="B5201" i="1"/>
  <c r="A5202" i="1"/>
  <c r="B5202" i="1"/>
  <c r="A5203" i="1"/>
  <c r="B5203" i="1"/>
  <c r="E5203" i="1" s="1"/>
  <c r="J5203" i="1" s="1"/>
  <c r="A5204" i="1"/>
  <c r="B5204" i="1"/>
  <c r="A5205" i="1"/>
  <c r="B5205" i="1"/>
  <c r="A5206" i="1"/>
  <c r="B5206" i="1"/>
  <c r="A5207" i="1"/>
  <c r="B5207" i="1"/>
  <c r="E5207" i="1" s="1"/>
  <c r="J5207" i="1" s="1"/>
  <c r="A5208" i="1"/>
  <c r="B5208" i="1"/>
  <c r="A5209" i="1"/>
  <c r="B5209" i="1"/>
  <c r="A5210" i="1"/>
  <c r="B5210" i="1"/>
  <c r="A5211" i="1"/>
  <c r="B5211" i="1"/>
  <c r="E5211" i="1" s="1"/>
  <c r="J5211" i="1" s="1"/>
  <c r="A5212" i="1"/>
  <c r="B5212" i="1"/>
  <c r="A5213" i="1"/>
  <c r="B5213" i="1"/>
  <c r="A5214" i="1"/>
  <c r="B5214" i="1"/>
  <c r="A5215" i="1"/>
  <c r="B5215" i="1"/>
  <c r="E5215" i="1" s="1"/>
  <c r="J5215" i="1" s="1"/>
  <c r="A5216" i="1"/>
  <c r="B5216" i="1"/>
  <c r="A5217" i="1"/>
  <c r="B5217" i="1"/>
  <c r="A5218" i="1"/>
  <c r="B5218" i="1"/>
  <c r="A5219" i="1"/>
  <c r="B5219" i="1"/>
  <c r="E5219" i="1" s="1"/>
  <c r="J5219" i="1" s="1"/>
  <c r="A5220" i="1"/>
  <c r="B5220" i="1"/>
  <c r="A5221" i="1"/>
  <c r="B5221" i="1"/>
  <c r="A5222" i="1"/>
  <c r="B5222" i="1"/>
  <c r="A5223" i="1"/>
  <c r="B5223" i="1"/>
  <c r="E5223" i="1" s="1"/>
  <c r="J5223" i="1" s="1"/>
  <c r="A5224" i="1"/>
  <c r="B5224" i="1"/>
  <c r="A5225" i="1"/>
  <c r="B5225" i="1"/>
  <c r="A5226" i="1"/>
  <c r="B5226" i="1"/>
  <c r="A5227" i="1"/>
  <c r="B5227" i="1"/>
  <c r="E5227" i="1" s="1"/>
  <c r="J5227" i="1" s="1"/>
  <c r="A5228" i="1"/>
  <c r="B5228" i="1"/>
  <c r="A5229" i="1"/>
  <c r="B5229" i="1"/>
  <c r="A5230" i="1"/>
  <c r="B5230" i="1"/>
  <c r="A5231" i="1"/>
  <c r="B5231" i="1"/>
  <c r="E5231" i="1" s="1"/>
  <c r="J5231" i="1" s="1"/>
  <c r="A5232" i="1"/>
  <c r="B5232" i="1"/>
  <c r="A5233" i="1"/>
  <c r="B5233" i="1"/>
  <c r="A5234" i="1"/>
  <c r="B5234" i="1"/>
  <c r="A5235" i="1"/>
  <c r="B5235" i="1"/>
  <c r="E5235" i="1" s="1"/>
  <c r="J5235" i="1" s="1"/>
  <c r="A5236" i="1"/>
  <c r="B5236" i="1"/>
  <c r="A5237" i="1"/>
  <c r="B5237" i="1"/>
  <c r="A5238" i="1"/>
  <c r="B5238" i="1"/>
  <c r="A5239" i="1"/>
  <c r="B5239" i="1"/>
  <c r="E5239" i="1" s="1"/>
  <c r="J5239" i="1" s="1"/>
  <c r="A5240" i="1"/>
  <c r="B5240" i="1"/>
  <c r="A5241" i="1"/>
  <c r="B5241" i="1"/>
  <c r="A5242" i="1"/>
  <c r="B5242" i="1"/>
  <c r="A5243" i="1"/>
  <c r="B5243" i="1"/>
  <c r="E5243" i="1" s="1"/>
  <c r="J5243" i="1" s="1"/>
  <c r="A5244" i="1"/>
  <c r="B5244" i="1"/>
  <c r="A5245" i="1"/>
  <c r="B5245" i="1"/>
  <c r="A5246" i="1"/>
  <c r="B5246" i="1"/>
  <c r="A5247" i="1"/>
  <c r="B5247" i="1"/>
  <c r="E5247" i="1" s="1"/>
  <c r="J5247" i="1" s="1"/>
  <c r="A5248" i="1"/>
  <c r="B5248" i="1"/>
  <c r="A5249" i="1"/>
  <c r="B5249" i="1"/>
  <c r="A5250" i="1"/>
  <c r="B5250" i="1"/>
  <c r="A5251" i="1"/>
  <c r="B5251" i="1"/>
  <c r="E5251" i="1" s="1"/>
  <c r="J5251" i="1" s="1"/>
  <c r="A5252" i="1"/>
  <c r="B5252" i="1"/>
  <c r="A5253" i="1"/>
  <c r="B5253" i="1"/>
  <c r="A5254" i="1"/>
  <c r="B5254" i="1"/>
  <c r="A5255" i="1"/>
  <c r="B5255" i="1"/>
  <c r="E5255" i="1" s="1"/>
  <c r="J5255" i="1" s="1"/>
  <c r="A5256" i="1"/>
  <c r="B5256" i="1"/>
  <c r="A5257" i="1"/>
  <c r="B5257" i="1"/>
  <c r="A5258" i="1"/>
  <c r="B5258" i="1"/>
  <c r="A5259" i="1"/>
  <c r="B5259" i="1"/>
  <c r="E5259" i="1" s="1"/>
  <c r="J5259" i="1" s="1"/>
  <c r="A5260" i="1"/>
  <c r="B5260" i="1"/>
  <c r="A5261" i="1"/>
  <c r="B5261" i="1"/>
  <c r="A5262" i="1"/>
  <c r="B5262" i="1"/>
  <c r="A5263" i="1"/>
  <c r="B5263" i="1"/>
  <c r="E5263" i="1" s="1"/>
  <c r="J5263" i="1" s="1"/>
  <c r="A5264" i="1"/>
  <c r="B5264" i="1"/>
  <c r="A5265" i="1"/>
  <c r="B5265" i="1"/>
  <c r="A5266" i="1"/>
  <c r="B5266" i="1"/>
  <c r="A5267" i="1"/>
  <c r="B5267" i="1"/>
  <c r="E5267" i="1" s="1"/>
  <c r="J5267" i="1" s="1"/>
  <c r="A5268" i="1"/>
  <c r="B5268" i="1"/>
  <c r="A5269" i="1"/>
  <c r="B5269" i="1"/>
  <c r="A5270" i="1"/>
  <c r="B5270" i="1"/>
  <c r="A5271" i="1"/>
  <c r="B5271" i="1"/>
  <c r="E5271" i="1" s="1"/>
  <c r="J5271" i="1" s="1"/>
  <c r="A5272" i="1"/>
  <c r="B5272" i="1"/>
  <c r="A5273" i="1"/>
  <c r="B5273" i="1"/>
  <c r="A5274" i="1"/>
  <c r="B5274" i="1"/>
  <c r="A5275" i="1"/>
  <c r="B5275" i="1"/>
  <c r="E5275" i="1" s="1"/>
  <c r="J5275" i="1" s="1"/>
  <c r="A5276" i="1"/>
  <c r="B5276" i="1"/>
  <c r="A5277" i="1"/>
  <c r="B5277" i="1"/>
  <c r="A5278" i="1"/>
  <c r="B5278" i="1"/>
  <c r="A5279" i="1"/>
  <c r="B5279" i="1"/>
  <c r="E5279" i="1" s="1"/>
  <c r="J5279" i="1" s="1"/>
  <c r="A5280" i="1"/>
  <c r="B5280" i="1"/>
  <c r="A5281" i="1"/>
  <c r="B5281" i="1"/>
  <c r="A5282" i="1"/>
  <c r="B5282" i="1"/>
  <c r="A5283" i="1"/>
  <c r="B5283" i="1"/>
  <c r="E5283" i="1" s="1"/>
  <c r="J5283" i="1" s="1"/>
  <c r="A5284" i="1"/>
  <c r="B5284" i="1"/>
  <c r="A5285" i="1"/>
  <c r="B5285" i="1"/>
  <c r="A5286" i="1"/>
  <c r="B5286" i="1"/>
  <c r="A5287" i="1"/>
  <c r="B5287" i="1"/>
  <c r="E5287" i="1" s="1"/>
  <c r="J5287" i="1" s="1"/>
  <c r="A5288" i="1"/>
  <c r="B5288" i="1"/>
  <c r="A5289" i="1"/>
  <c r="B5289" i="1"/>
  <c r="A5290" i="1"/>
  <c r="B5290" i="1"/>
  <c r="A5291" i="1"/>
  <c r="B5291" i="1"/>
  <c r="E5291" i="1" s="1"/>
  <c r="J5291" i="1" s="1"/>
  <c r="A5292" i="1"/>
  <c r="B5292" i="1"/>
  <c r="A5293" i="1"/>
  <c r="B5293" i="1"/>
  <c r="A5294" i="1"/>
  <c r="B5294" i="1"/>
  <c r="A5295" i="1"/>
  <c r="B5295" i="1"/>
  <c r="E5295" i="1" s="1"/>
  <c r="J5295" i="1" s="1"/>
  <c r="A5296" i="1"/>
  <c r="B5296" i="1"/>
  <c r="A5297" i="1"/>
  <c r="B5297" i="1"/>
  <c r="A5298" i="1"/>
  <c r="B5298" i="1"/>
  <c r="A5299" i="1"/>
  <c r="B5299" i="1"/>
  <c r="E5299" i="1" s="1"/>
  <c r="J5299" i="1" s="1"/>
  <c r="A5300" i="1"/>
  <c r="B5300" i="1"/>
  <c r="A5301" i="1"/>
  <c r="B5301" i="1"/>
  <c r="A5302" i="1"/>
  <c r="B5302" i="1"/>
  <c r="A5303" i="1"/>
  <c r="B5303" i="1"/>
  <c r="E5303" i="1" s="1"/>
  <c r="J5303" i="1" s="1"/>
  <c r="A5304" i="1"/>
  <c r="B5304" i="1"/>
  <c r="A5305" i="1"/>
  <c r="B5305" i="1"/>
  <c r="A5306" i="1"/>
  <c r="B5306" i="1"/>
  <c r="A5307" i="1"/>
  <c r="B5307" i="1"/>
  <c r="E5307" i="1" s="1"/>
  <c r="J5307" i="1" s="1"/>
  <c r="A5308" i="1"/>
  <c r="B5308" i="1"/>
  <c r="A5309" i="1"/>
  <c r="B5309" i="1"/>
  <c r="A5310" i="1"/>
  <c r="B5310" i="1"/>
  <c r="A5311" i="1"/>
  <c r="B5311" i="1"/>
  <c r="E5311" i="1" s="1"/>
  <c r="J5311" i="1" s="1"/>
  <c r="A5312" i="1"/>
  <c r="B5312" i="1"/>
  <c r="A5313" i="1"/>
  <c r="B5313" i="1"/>
  <c r="A5314" i="1"/>
  <c r="B5314" i="1"/>
  <c r="A5315" i="1"/>
  <c r="B5315" i="1"/>
  <c r="E5315" i="1" s="1"/>
  <c r="J5315" i="1" s="1"/>
  <c r="A5316" i="1"/>
  <c r="B5316" i="1"/>
  <c r="A5317" i="1"/>
  <c r="B5317" i="1"/>
  <c r="A5318" i="1"/>
  <c r="B5318" i="1"/>
  <c r="A5319" i="1"/>
  <c r="B5319" i="1"/>
  <c r="E5319" i="1" s="1"/>
  <c r="J5319" i="1" s="1"/>
  <c r="A5320" i="1"/>
  <c r="B5320" i="1"/>
  <c r="A5321" i="1"/>
  <c r="B5321" i="1"/>
  <c r="A5322" i="1"/>
  <c r="B5322" i="1"/>
  <c r="A5323" i="1"/>
  <c r="B5323" i="1"/>
  <c r="E5323" i="1" s="1"/>
  <c r="J5323" i="1" s="1"/>
  <c r="A5324" i="1"/>
  <c r="B5324" i="1"/>
  <c r="A5325" i="1"/>
  <c r="B5325" i="1"/>
  <c r="A5326" i="1"/>
  <c r="B5326" i="1"/>
  <c r="A5327" i="1"/>
  <c r="B5327" i="1"/>
  <c r="E5327" i="1" s="1"/>
  <c r="J5327" i="1" s="1"/>
  <c r="A5328" i="1"/>
  <c r="B5328" i="1"/>
  <c r="A5329" i="1"/>
  <c r="B5329" i="1"/>
  <c r="A5330" i="1"/>
  <c r="B5330" i="1"/>
  <c r="A5331" i="1"/>
  <c r="B5331" i="1"/>
  <c r="E5331" i="1" s="1"/>
  <c r="J5331" i="1" s="1"/>
  <c r="A5332" i="1"/>
  <c r="B5332" i="1"/>
  <c r="A5333" i="1"/>
  <c r="B5333" i="1"/>
  <c r="A5334" i="1"/>
  <c r="B5334" i="1"/>
  <c r="A5335" i="1"/>
  <c r="B5335" i="1"/>
  <c r="E5335" i="1" s="1"/>
  <c r="J5335" i="1" s="1"/>
  <c r="A5336" i="1"/>
  <c r="B5336" i="1"/>
  <c r="A5337" i="1"/>
  <c r="B5337" i="1"/>
  <c r="A5338" i="1"/>
  <c r="B5338" i="1"/>
  <c r="A5339" i="1"/>
  <c r="B5339" i="1"/>
  <c r="E5339" i="1" s="1"/>
  <c r="J5339" i="1" s="1"/>
  <c r="A5340" i="1"/>
  <c r="B5340" i="1"/>
  <c r="A5341" i="1"/>
  <c r="B5341" i="1"/>
  <c r="A5342" i="1"/>
  <c r="B5342" i="1"/>
  <c r="A5343" i="1"/>
  <c r="B5343" i="1"/>
  <c r="E5343" i="1" s="1"/>
  <c r="J5343" i="1" s="1"/>
  <c r="A5344" i="1"/>
  <c r="B5344" i="1"/>
  <c r="A5345" i="1"/>
  <c r="B5345" i="1"/>
  <c r="A5346" i="1"/>
  <c r="B5346" i="1"/>
  <c r="A5347" i="1"/>
  <c r="B5347" i="1"/>
  <c r="E5347" i="1" s="1"/>
  <c r="J5347" i="1" s="1"/>
  <c r="A5348" i="1"/>
  <c r="B5348" i="1"/>
  <c r="A5349" i="1"/>
  <c r="B5349" i="1"/>
  <c r="A5350" i="1"/>
  <c r="B5350" i="1"/>
  <c r="A5351" i="1"/>
  <c r="B5351" i="1"/>
  <c r="E5351" i="1" s="1"/>
  <c r="J5351" i="1" s="1"/>
  <c r="A5352" i="1"/>
  <c r="B5352" i="1"/>
  <c r="A5353" i="1"/>
  <c r="B5353" i="1"/>
  <c r="A5354" i="1"/>
  <c r="B5354" i="1"/>
  <c r="A5355" i="1"/>
  <c r="B5355" i="1"/>
  <c r="E5355" i="1" s="1"/>
  <c r="J5355" i="1" s="1"/>
  <c r="A5356" i="1"/>
  <c r="B5356" i="1"/>
  <c r="A5357" i="1"/>
  <c r="B5357" i="1"/>
  <c r="A5358" i="1"/>
  <c r="B5358" i="1"/>
  <c r="A5359" i="1"/>
  <c r="B5359" i="1"/>
  <c r="E5359" i="1" s="1"/>
  <c r="J5359" i="1" s="1"/>
  <c r="A5360" i="1"/>
  <c r="B5360" i="1"/>
  <c r="A5361" i="1"/>
  <c r="B5361" i="1"/>
  <c r="A5362" i="1"/>
  <c r="B5362" i="1"/>
  <c r="A5363" i="1"/>
  <c r="B5363" i="1"/>
  <c r="E5363" i="1" s="1"/>
  <c r="J5363" i="1" s="1"/>
  <c r="A5364" i="1"/>
  <c r="B5364" i="1"/>
  <c r="A5365" i="1"/>
  <c r="B5365" i="1"/>
  <c r="A5366" i="1"/>
  <c r="B5366" i="1"/>
  <c r="A5367" i="1"/>
  <c r="B5367" i="1"/>
  <c r="E5367" i="1" s="1"/>
  <c r="J5367" i="1" s="1"/>
  <c r="A5368" i="1"/>
  <c r="B5368" i="1"/>
  <c r="A5369" i="1"/>
  <c r="B5369" i="1"/>
  <c r="A5370" i="1"/>
  <c r="B5370" i="1"/>
  <c r="A5371" i="1"/>
  <c r="B5371" i="1"/>
  <c r="E5371" i="1" s="1"/>
  <c r="J5371" i="1" s="1"/>
  <c r="A5372" i="1"/>
  <c r="B5372" i="1"/>
  <c r="A5373" i="1"/>
  <c r="B5373" i="1"/>
  <c r="A5374" i="1"/>
  <c r="B5374" i="1"/>
  <c r="A5375" i="1"/>
  <c r="B5375" i="1"/>
  <c r="E5375" i="1" s="1"/>
  <c r="J5375" i="1" s="1"/>
  <c r="A5376" i="1"/>
  <c r="B5376" i="1"/>
  <c r="A5377" i="1"/>
  <c r="B5377" i="1"/>
  <c r="A5378" i="1"/>
  <c r="B5378" i="1"/>
  <c r="A5379" i="1"/>
  <c r="B5379" i="1"/>
  <c r="E5379" i="1" s="1"/>
  <c r="J5379" i="1" s="1"/>
  <c r="A5380" i="1"/>
  <c r="B5380" i="1"/>
  <c r="A5381" i="1"/>
  <c r="B5381" i="1"/>
  <c r="A5382" i="1"/>
  <c r="B5382" i="1"/>
  <c r="A5383" i="1"/>
  <c r="B5383" i="1"/>
  <c r="E5383" i="1" s="1"/>
  <c r="J5383" i="1" s="1"/>
  <c r="A5384" i="1"/>
  <c r="B5384" i="1"/>
  <c r="A5385" i="1"/>
  <c r="B5385" i="1"/>
  <c r="A5386" i="1"/>
  <c r="B5386" i="1"/>
  <c r="A5387" i="1"/>
  <c r="B5387" i="1"/>
  <c r="E5387" i="1" s="1"/>
  <c r="J5387" i="1" s="1"/>
  <c r="A5388" i="1"/>
  <c r="B5388" i="1"/>
  <c r="A5389" i="1"/>
  <c r="B5389" i="1"/>
  <c r="A5390" i="1"/>
  <c r="B5390" i="1"/>
  <c r="A5391" i="1"/>
  <c r="B5391" i="1"/>
  <c r="E5391" i="1" s="1"/>
  <c r="J5391" i="1" s="1"/>
  <c r="A5392" i="1"/>
  <c r="B5392" i="1"/>
  <c r="A5393" i="1"/>
  <c r="B5393" i="1"/>
  <c r="A5394" i="1"/>
  <c r="B5394" i="1"/>
  <c r="A5395" i="1"/>
  <c r="B5395" i="1"/>
  <c r="E5395" i="1" s="1"/>
  <c r="J5395" i="1" s="1"/>
  <c r="A5396" i="1"/>
  <c r="B5396" i="1"/>
  <c r="A5397" i="1"/>
  <c r="B5397" i="1"/>
  <c r="A5398" i="1"/>
  <c r="B5398" i="1"/>
  <c r="A5399" i="1"/>
  <c r="B5399" i="1"/>
  <c r="E5399" i="1" s="1"/>
  <c r="J5399" i="1" s="1"/>
  <c r="A5400" i="1"/>
  <c r="B5400" i="1"/>
  <c r="A5401" i="1"/>
  <c r="B5401" i="1"/>
  <c r="A5402" i="1"/>
  <c r="B5402" i="1"/>
  <c r="A5403" i="1"/>
  <c r="B5403" i="1"/>
  <c r="E5403" i="1" s="1"/>
  <c r="J5403" i="1" s="1"/>
  <c r="A5404" i="1"/>
  <c r="B5404" i="1"/>
  <c r="A5405" i="1"/>
  <c r="B5405" i="1"/>
  <c r="A5406" i="1"/>
  <c r="B5406" i="1"/>
  <c r="A5407" i="1"/>
  <c r="B5407" i="1"/>
  <c r="E5407" i="1" s="1"/>
  <c r="J5407" i="1" s="1"/>
  <c r="A5408" i="1"/>
  <c r="B5408" i="1"/>
  <c r="A5409" i="1"/>
  <c r="B5409" i="1"/>
  <c r="A5410" i="1"/>
  <c r="B5410" i="1"/>
  <c r="A5411" i="1"/>
  <c r="B5411" i="1"/>
  <c r="E5411" i="1" s="1"/>
  <c r="J5411" i="1" s="1"/>
  <c r="A5412" i="1"/>
  <c r="B5412" i="1"/>
  <c r="A5413" i="1"/>
  <c r="B5413" i="1"/>
  <c r="A5414" i="1"/>
  <c r="B5414" i="1"/>
  <c r="A5415" i="1"/>
  <c r="B5415" i="1"/>
  <c r="E5415" i="1" s="1"/>
  <c r="J5415" i="1" s="1"/>
  <c r="A5416" i="1"/>
  <c r="B5416" i="1"/>
  <c r="A5417" i="1"/>
  <c r="B5417" i="1"/>
  <c r="A5418" i="1"/>
  <c r="B5418" i="1"/>
  <c r="A5419" i="1"/>
  <c r="B5419" i="1"/>
  <c r="E5419" i="1" s="1"/>
  <c r="J5419" i="1" s="1"/>
  <c r="A5420" i="1"/>
  <c r="B5420" i="1"/>
  <c r="A5421" i="1"/>
  <c r="B5421" i="1"/>
  <c r="A5422" i="1"/>
  <c r="B5422" i="1"/>
  <c r="A5423" i="1"/>
  <c r="B5423" i="1"/>
  <c r="E5423" i="1" s="1"/>
  <c r="J5423" i="1" s="1"/>
  <c r="A5424" i="1"/>
  <c r="B5424" i="1"/>
  <c r="A5425" i="1"/>
  <c r="B5425" i="1"/>
  <c r="A5426" i="1"/>
  <c r="B5426" i="1"/>
  <c r="A5427" i="1"/>
  <c r="B5427" i="1"/>
  <c r="E5427" i="1" s="1"/>
  <c r="J5427" i="1" s="1"/>
  <c r="A5428" i="1"/>
  <c r="B5428" i="1"/>
  <c r="A5429" i="1"/>
  <c r="B5429" i="1"/>
  <c r="A5430" i="1"/>
  <c r="B5430" i="1"/>
  <c r="A5431" i="1"/>
  <c r="B5431" i="1"/>
  <c r="E5431" i="1" s="1"/>
  <c r="J5431" i="1" s="1"/>
  <c r="A5432" i="1"/>
  <c r="B5432" i="1"/>
  <c r="A5433" i="1"/>
  <c r="B5433" i="1"/>
  <c r="A5434" i="1"/>
  <c r="B5434" i="1"/>
  <c r="A5435" i="1"/>
  <c r="B5435" i="1"/>
  <c r="E5435" i="1" s="1"/>
  <c r="J5435" i="1" s="1"/>
  <c r="A5436" i="1"/>
  <c r="B5436" i="1"/>
  <c r="A5437" i="1"/>
  <c r="B5437" i="1"/>
  <c r="A5438" i="1"/>
  <c r="B5438" i="1"/>
  <c r="A5439" i="1"/>
  <c r="B5439" i="1"/>
  <c r="E5439" i="1" s="1"/>
  <c r="J5439" i="1" s="1"/>
  <c r="A5440" i="1"/>
  <c r="B5440" i="1"/>
  <c r="A5441" i="1"/>
  <c r="B5441" i="1"/>
  <c r="A5442" i="1"/>
  <c r="B5442" i="1"/>
  <c r="A5443" i="1"/>
  <c r="B5443" i="1"/>
  <c r="E5443" i="1" s="1"/>
  <c r="J5443" i="1" s="1"/>
  <c r="A5444" i="1"/>
  <c r="B5444" i="1"/>
  <c r="A5445" i="1"/>
  <c r="B5445" i="1"/>
  <c r="A5446" i="1"/>
  <c r="B5446" i="1"/>
  <c r="A5447" i="1"/>
  <c r="B5447" i="1"/>
  <c r="E5447" i="1" s="1"/>
  <c r="J5447" i="1" s="1"/>
  <c r="A5448" i="1"/>
  <c r="B5448" i="1"/>
  <c r="A5449" i="1"/>
  <c r="B5449" i="1"/>
  <c r="A5450" i="1"/>
  <c r="B5450" i="1"/>
  <c r="A5451" i="1"/>
  <c r="B5451" i="1"/>
  <c r="E5451" i="1" s="1"/>
  <c r="J5451" i="1" s="1"/>
  <c r="A5452" i="1"/>
  <c r="B5452" i="1"/>
  <c r="A5453" i="1"/>
  <c r="B5453" i="1"/>
  <c r="A5454" i="1"/>
  <c r="B5454" i="1"/>
  <c r="A5455" i="1"/>
  <c r="B5455" i="1"/>
  <c r="E5455" i="1" s="1"/>
  <c r="J5455" i="1" s="1"/>
  <c r="A5456" i="1"/>
  <c r="B5456" i="1"/>
  <c r="A5457" i="1"/>
  <c r="B5457" i="1"/>
  <c r="A5458" i="1"/>
  <c r="B5458" i="1"/>
  <c r="A5459" i="1"/>
  <c r="B5459" i="1"/>
  <c r="E5459" i="1" s="1"/>
  <c r="J5459" i="1" s="1"/>
  <c r="A5460" i="1"/>
  <c r="B5460" i="1"/>
  <c r="A5461" i="1"/>
  <c r="B5461" i="1"/>
  <c r="A5462" i="1"/>
  <c r="B5462" i="1"/>
  <c r="A5463" i="1"/>
  <c r="B5463" i="1"/>
  <c r="E5463" i="1" s="1"/>
  <c r="J5463" i="1" s="1"/>
  <c r="A5464" i="1"/>
  <c r="B5464" i="1"/>
  <c r="A5465" i="1"/>
  <c r="B5465" i="1"/>
  <c r="A5466" i="1"/>
  <c r="B5466" i="1"/>
  <c r="A5467" i="1"/>
  <c r="B5467" i="1"/>
  <c r="E5467" i="1" s="1"/>
  <c r="J5467" i="1" s="1"/>
  <c r="A5468" i="1"/>
  <c r="B5468" i="1"/>
  <c r="A5469" i="1"/>
  <c r="B5469" i="1"/>
  <c r="A5470" i="1"/>
  <c r="B5470" i="1"/>
  <c r="A5471" i="1"/>
  <c r="B5471" i="1"/>
  <c r="E5471" i="1" s="1"/>
  <c r="J5471" i="1" s="1"/>
  <c r="A5472" i="1"/>
  <c r="B5472" i="1"/>
  <c r="A5473" i="1"/>
  <c r="B5473" i="1"/>
  <c r="A5474" i="1"/>
  <c r="B5474" i="1"/>
  <c r="A5475" i="1"/>
  <c r="B5475" i="1"/>
  <c r="E5475" i="1" s="1"/>
  <c r="J5475" i="1" s="1"/>
  <c r="A5476" i="1"/>
  <c r="B5476" i="1"/>
  <c r="A5477" i="1"/>
  <c r="B5477" i="1"/>
  <c r="A5478" i="1"/>
  <c r="B5478" i="1"/>
  <c r="A5479" i="1"/>
  <c r="B5479" i="1"/>
  <c r="E5479" i="1" s="1"/>
  <c r="J5479" i="1" s="1"/>
  <c r="A5480" i="1"/>
  <c r="B5480" i="1"/>
  <c r="A5481" i="1"/>
  <c r="B5481" i="1"/>
  <c r="A5482" i="1"/>
  <c r="B5482" i="1"/>
  <c r="A5483" i="1"/>
  <c r="B5483" i="1"/>
  <c r="E5483" i="1" s="1"/>
  <c r="J5483" i="1" s="1"/>
  <c r="A5484" i="1"/>
  <c r="B5484" i="1"/>
  <c r="A5485" i="1"/>
  <c r="B5485" i="1"/>
  <c r="A5486" i="1"/>
  <c r="B5486" i="1"/>
  <c r="A5487" i="1"/>
  <c r="B5487" i="1"/>
  <c r="E5487" i="1" s="1"/>
  <c r="J5487" i="1" s="1"/>
  <c r="A5488" i="1"/>
  <c r="B5488" i="1"/>
  <c r="A5489" i="1"/>
  <c r="B5489" i="1"/>
  <c r="A5490" i="1"/>
  <c r="B5490" i="1"/>
  <c r="A5491" i="1"/>
  <c r="B5491" i="1"/>
  <c r="E5491" i="1" s="1"/>
  <c r="J5491" i="1" s="1"/>
  <c r="A5492" i="1"/>
  <c r="B5492" i="1"/>
  <c r="A5493" i="1"/>
  <c r="B5493" i="1"/>
  <c r="A5494" i="1"/>
  <c r="B5494" i="1"/>
  <c r="A5495" i="1"/>
  <c r="B5495" i="1"/>
  <c r="E5495" i="1" s="1"/>
  <c r="J5495" i="1" s="1"/>
  <c r="A5496" i="1"/>
  <c r="B5496" i="1"/>
  <c r="A5497" i="1"/>
  <c r="B5497" i="1"/>
  <c r="A5498" i="1"/>
  <c r="B5498" i="1"/>
  <c r="A5499" i="1"/>
  <c r="B5499" i="1"/>
  <c r="E5499" i="1" s="1"/>
  <c r="J5499" i="1" s="1"/>
  <c r="A5500" i="1"/>
  <c r="B5500" i="1"/>
  <c r="A5501" i="1"/>
  <c r="B5501" i="1"/>
  <c r="A5502" i="1"/>
  <c r="B5502" i="1"/>
  <c r="A5503" i="1"/>
  <c r="B5503" i="1"/>
  <c r="E5503" i="1" s="1"/>
  <c r="J5503" i="1" s="1"/>
  <c r="A5504" i="1"/>
  <c r="B5504" i="1"/>
  <c r="A5505" i="1"/>
  <c r="B5505" i="1"/>
  <c r="A5506" i="1"/>
  <c r="B5506" i="1"/>
  <c r="A5507" i="1"/>
  <c r="B5507" i="1"/>
  <c r="E5507" i="1" s="1"/>
  <c r="J5507" i="1" s="1"/>
  <c r="A5508" i="1"/>
  <c r="B5508" i="1"/>
  <c r="A5509" i="1"/>
  <c r="B5509" i="1"/>
  <c r="A5510" i="1"/>
  <c r="B5510" i="1"/>
  <c r="A5511" i="1"/>
  <c r="B5511" i="1"/>
  <c r="E5511" i="1" s="1"/>
  <c r="J5511" i="1" s="1"/>
  <c r="A5512" i="1"/>
  <c r="B5512" i="1"/>
  <c r="A5513" i="1"/>
  <c r="B5513" i="1"/>
  <c r="A5514" i="1"/>
  <c r="B5514" i="1"/>
  <c r="A5515" i="1"/>
  <c r="B5515" i="1"/>
  <c r="E5515" i="1" s="1"/>
  <c r="J5515" i="1" s="1"/>
  <c r="A5516" i="1"/>
  <c r="B5516" i="1"/>
  <c r="A5517" i="1"/>
  <c r="B5517" i="1"/>
  <c r="A5518" i="1"/>
  <c r="B5518" i="1"/>
  <c r="A5519" i="1"/>
  <c r="B5519" i="1"/>
  <c r="E5519" i="1" s="1"/>
  <c r="J5519" i="1" s="1"/>
  <c r="A5520" i="1"/>
  <c r="B5520" i="1"/>
  <c r="A5521" i="1"/>
  <c r="B5521" i="1"/>
  <c r="A5522" i="1"/>
  <c r="B5522" i="1"/>
  <c r="A5523" i="1"/>
  <c r="B5523" i="1"/>
  <c r="E5523" i="1" s="1"/>
  <c r="J5523" i="1" s="1"/>
  <c r="A5524" i="1"/>
  <c r="B5524" i="1"/>
  <c r="A5525" i="1"/>
  <c r="B5525" i="1"/>
  <c r="A5526" i="1"/>
  <c r="B5526" i="1"/>
  <c r="A5527" i="1"/>
  <c r="B5527" i="1"/>
  <c r="E5527" i="1" s="1"/>
  <c r="J5527" i="1" s="1"/>
  <c r="A5528" i="1"/>
  <c r="B5528" i="1"/>
  <c r="A5529" i="1"/>
  <c r="B5529" i="1"/>
  <c r="A5530" i="1"/>
  <c r="B5530" i="1"/>
  <c r="A5531" i="1"/>
  <c r="B5531" i="1"/>
  <c r="E5531" i="1" s="1"/>
  <c r="J5531" i="1" s="1"/>
  <c r="A5532" i="1"/>
  <c r="B5532" i="1"/>
  <c r="A5533" i="1"/>
  <c r="B5533" i="1"/>
  <c r="A5534" i="1"/>
  <c r="B5534" i="1"/>
  <c r="A5535" i="1"/>
  <c r="B5535" i="1"/>
  <c r="E5535" i="1" s="1"/>
  <c r="J5535" i="1" s="1"/>
  <c r="A5536" i="1"/>
  <c r="B5536" i="1"/>
  <c r="A5537" i="1"/>
  <c r="B5537" i="1"/>
  <c r="A5538" i="1"/>
  <c r="B5538" i="1"/>
  <c r="A5539" i="1"/>
  <c r="B5539" i="1"/>
  <c r="E5539" i="1" s="1"/>
  <c r="J5539" i="1" s="1"/>
  <c r="A5540" i="1"/>
  <c r="B5540" i="1"/>
  <c r="A5541" i="1"/>
  <c r="B5541" i="1"/>
  <c r="A5542" i="1"/>
  <c r="B5542" i="1"/>
  <c r="A5543" i="1"/>
  <c r="B5543" i="1"/>
  <c r="E5543" i="1" s="1"/>
  <c r="J5543" i="1" s="1"/>
  <c r="A5544" i="1"/>
  <c r="B5544" i="1"/>
  <c r="A5545" i="1"/>
  <c r="B5545" i="1"/>
  <c r="A5546" i="1"/>
  <c r="B5546" i="1"/>
  <c r="A5547" i="1"/>
  <c r="B5547" i="1"/>
  <c r="E5547" i="1" s="1"/>
  <c r="J5547" i="1" s="1"/>
  <c r="A5548" i="1"/>
  <c r="B5548" i="1"/>
  <c r="A5549" i="1"/>
  <c r="B5549" i="1"/>
  <c r="A5550" i="1"/>
  <c r="B5550" i="1"/>
  <c r="A5551" i="1"/>
  <c r="B5551" i="1"/>
  <c r="E5551" i="1" s="1"/>
  <c r="J5551" i="1" s="1"/>
  <c r="A5552" i="1"/>
  <c r="B5552" i="1"/>
  <c r="A5553" i="1"/>
  <c r="B5553" i="1"/>
  <c r="A5554" i="1"/>
  <c r="B5554" i="1"/>
  <c r="A5555" i="1"/>
  <c r="B5555" i="1"/>
  <c r="E5555" i="1" s="1"/>
  <c r="J5555" i="1" s="1"/>
  <c r="A5556" i="1"/>
  <c r="B5556" i="1"/>
  <c r="A5557" i="1"/>
  <c r="B5557" i="1"/>
  <c r="A5558" i="1"/>
  <c r="B5558" i="1"/>
  <c r="A5559" i="1"/>
  <c r="B5559" i="1"/>
  <c r="E5559" i="1" s="1"/>
  <c r="J5559" i="1" s="1"/>
  <c r="A5560" i="1"/>
  <c r="B5560" i="1"/>
  <c r="A5561" i="1"/>
  <c r="B5561" i="1"/>
  <c r="A5562" i="1"/>
  <c r="B5562" i="1"/>
  <c r="A5563" i="1"/>
  <c r="B5563" i="1"/>
  <c r="E5563" i="1" s="1"/>
  <c r="J5563" i="1" s="1"/>
  <c r="A5564" i="1"/>
  <c r="B5564" i="1"/>
  <c r="A5565" i="1"/>
  <c r="B5565" i="1"/>
  <c r="A5566" i="1"/>
  <c r="B5566" i="1"/>
  <c r="A5567" i="1"/>
  <c r="B5567" i="1"/>
  <c r="E5567" i="1" s="1"/>
  <c r="J5567" i="1" s="1"/>
  <c r="A5568" i="1"/>
  <c r="B5568" i="1"/>
  <c r="A5569" i="1"/>
  <c r="B5569" i="1"/>
  <c r="A5570" i="1"/>
  <c r="B5570" i="1"/>
  <c r="A5571" i="1"/>
  <c r="B5571" i="1"/>
  <c r="E5571" i="1" s="1"/>
  <c r="J5571" i="1" s="1"/>
  <c r="A5572" i="1"/>
  <c r="B5572" i="1"/>
  <c r="A5573" i="1"/>
  <c r="B5573" i="1"/>
  <c r="A5574" i="1"/>
  <c r="B5574" i="1"/>
  <c r="A5575" i="1"/>
  <c r="B5575" i="1"/>
  <c r="E5575" i="1" s="1"/>
  <c r="J5575" i="1" s="1"/>
  <c r="A5576" i="1"/>
  <c r="B5576" i="1"/>
  <c r="A5577" i="1"/>
  <c r="B5577" i="1"/>
  <c r="A5578" i="1"/>
  <c r="B5578" i="1"/>
  <c r="A5579" i="1"/>
  <c r="B5579" i="1"/>
  <c r="E5579" i="1" s="1"/>
  <c r="J5579" i="1" s="1"/>
  <c r="A5580" i="1"/>
  <c r="B5580" i="1"/>
  <c r="A5581" i="1"/>
  <c r="B5581" i="1"/>
  <c r="A5582" i="1"/>
  <c r="B5582" i="1"/>
  <c r="A5583" i="1"/>
  <c r="B5583" i="1"/>
  <c r="E5583" i="1" s="1"/>
  <c r="J5583" i="1" s="1"/>
  <c r="A5584" i="1"/>
  <c r="B5584" i="1"/>
  <c r="A5585" i="1"/>
  <c r="B5585" i="1"/>
  <c r="A5586" i="1"/>
  <c r="B5586" i="1"/>
  <c r="A5587" i="1"/>
  <c r="B5587" i="1"/>
  <c r="E5587" i="1" s="1"/>
  <c r="J5587" i="1" s="1"/>
  <c r="A5588" i="1"/>
  <c r="B5588" i="1"/>
  <c r="A5589" i="1"/>
  <c r="B5589" i="1"/>
  <c r="A5590" i="1"/>
  <c r="B5590" i="1"/>
  <c r="A5591" i="1"/>
  <c r="B5591" i="1"/>
  <c r="E5591" i="1" s="1"/>
  <c r="J5591" i="1" s="1"/>
  <c r="A5592" i="1"/>
  <c r="B5592" i="1"/>
  <c r="A5593" i="1"/>
  <c r="B5593" i="1"/>
  <c r="A5594" i="1"/>
  <c r="B5594" i="1"/>
  <c r="A5595" i="1"/>
  <c r="B5595" i="1"/>
  <c r="E5595" i="1" s="1"/>
  <c r="J5595" i="1" s="1"/>
  <c r="A5596" i="1"/>
  <c r="B5596" i="1"/>
  <c r="A5597" i="1"/>
  <c r="B5597" i="1"/>
  <c r="A5598" i="1"/>
  <c r="B5598" i="1"/>
  <c r="E5598" i="1" s="1"/>
  <c r="J5598" i="1" s="1"/>
  <c r="A5599" i="1"/>
  <c r="B5599" i="1"/>
  <c r="E5599" i="1" s="1"/>
  <c r="J5599" i="1" s="1"/>
  <c r="A5600" i="1"/>
  <c r="B5600" i="1"/>
  <c r="A5601" i="1"/>
  <c r="B5601" i="1"/>
  <c r="A5602" i="1"/>
  <c r="B5602" i="1"/>
  <c r="A5603" i="1"/>
  <c r="B5603" i="1"/>
  <c r="E5603" i="1" s="1"/>
  <c r="J5603" i="1" s="1"/>
  <c r="A5604" i="1"/>
  <c r="B5604" i="1"/>
  <c r="A5605" i="1"/>
  <c r="B5605" i="1"/>
  <c r="A5606" i="1"/>
  <c r="B5606" i="1"/>
  <c r="E5606" i="1" s="1"/>
  <c r="J5606" i="1" s="1"/>
  <c r="A5607" i="1"/>
  <c r="B5607" i="1"/>
  <c r="E5607" i="1" s="1"/>
  <c r="J5607" i="1" s="1"/>
  <c r="A5608" i="1"/>
  <c r="B5608" i="1"/>
  <c r="A5609" i="1"/>
  <c r="B5609" i="1"/>
  <c r="A5610" i="1"/>
  <c r="B5610" i="1"/>
  <c r="A5611" i="1"/>
  <c r="B5611" i="1"/>
  <c r="E5611" i="1" s="1"/>
  <c r="J5611" i="1" s="1"/>
  <c r="A5612" i="1"/>
  <c r="B5612" i="1"/>
  <c r="A5613" i="1"/>
  <c r="B5613" i="1"/>
  <c r="A5614" i="1"/>
  <c r="B5614" i="1"/>
  <c r="E5614" i="1" s="1"/>
  <c r="J5614" i="1" s="1"/>
  <c r="A5615" i="1"/>
  <c r="B5615" i="1"/>
  <c r="E5615" i="1" s="1"/>
  <c r="J5615" i="1" s="1"/>
  <c r="A5616" i="1"/>
  <c r="B5616" i="1"/>
  <c r="A5617" i="1"/>
  <c r="B5617" i="1"/>
  <c r="A5618" i="1"/>
  <c r="B5618" i="1"/>
  <c r="A5619" i="1"/>
  <c r="B5619" i="1"/>
  <c r="E5619" i="1" s="1"/>
  <c r="J5619" i="1" s="1"/>
  <c r="A5620" i="1"/>
  <c r="B5620" i="1"/>
  <c r="A5621" i="1"/>
  <c r="B5621" i="1"/>
  <c r="A5622" i="1"/>
  <c r="B5622" i="1"/>
  <c r="E5622" i="1" s="1"/>
  <c r="J5622" i="1" s="1"/>
  <c r="A5623" i="1"/>
  <c r="B5623" i="1"/>
  <c r="E5623" i="1" s="1"/>
  <c r="J5623" i="1" s="1"/>
  <c r="A5624" i="1"/>
  <c r="B5624" i="1"/>
  <c r="A5625" i="1"/>
  <c r="B5625" i="1"/>
  <c r="A5626" i="1"/>
  <c r="B5626" i="1"/>
  <c r="A5627" i="1"/>
  <c r="B5627" i="1"/>
  <c r="E5627" i="1" s="1"/>
  <c r="J5627" i="1" s="1"/>
  <c r="A5628" i="1"/>
  <c r="B5628" i="1"/>
  <c r="A5629" i="1"/>
  <c r="B5629" i="1"/>
  <c r="A5630" i="1"/>
  <c r="B5630" i="1"/>
  <c r="E5630" i="1" s="1"/>
  <c r="J5630" i="1" s="1"/>
  <c r="A5631" i="1"/>
  <c r="B5631" i="1"/>
  <c r="E5631" i="1" s="1"/>
  <c r="J5631" i="1" s="1"/>
  <c r="A5632" i="1"/>
  <c r="B5632" i="1"/>
  <c r="A5633" i="1"/>
  <c r="B5633" i="1"/>
  <c r="A5634" i="1"/>
  <c r="B5634" i="1"/>
  <c r="A5635" i="1"/>
  <c r="B5635" i="1"/>
  <c r="E5635" i="1" s="1"/>
  <c r="J5635" i="1" s="1"/>
  <c r="A5636" i="1"/>
  <c r="B5636" i="1"/>
  <c r="A5637" i="1"/>
  <c r="B5637" i="1"/>
  <c r="A5638" i="1"/>
  <c r="B5638" i="1"/>
  <c r="E5638" i="1" s="1"/>
  <c r="J5638" i="1" s="1"/>
  <c r="A5639" i="1"/>
  <c r="B5639" i="1"/>
  <c r="E5639" i="1" s="1"/>
  <c r="J5639" i="1" s="1"/>
  <c r="A5640" i="1"/>
  <c r="B5640" i="1"/>
  <c r="A5641" i="1"/>
  <c r="B5641" i="1"/>
  <c r="A5642" i="1"/>
  <c r="B5642" i="1"/>
  <c r="A5643" i="1"/>
  <c r="B5643" i="1"/>
  <c r="E5643" i="1" s="1"/>
  <c r="J5643" i="1" s="1"/>
  <c r="A5644" i="1"/>
  <c r="B5644" i="1"/>
  <c r="A5645" i="1"/>
  <c r="B5645" i="1"/>
  <c r="A5646" i="1"/>
  <c r="B5646" i="1"/>
  <c r="E5646" i="1" s="1"/>
  <c r="J5646" i="1" s="1"/>
  <c r="A5647" i="1"/>
  <c r="B5647" i="1"/>
  <c r="E5647" i="1" s="1"/>
  <c r="J5647" i="1" s="1"/>
  <c r="A5648" i="1"/>
  <c r="B5648" i="1"/>
  <c r="A5649" i="1"/>
  <c r="B5649" i="1"/>
  <c r="A5650" i="1"/>
  <c r="B5650" i="1"/>
  <c r="A5651" i="1"/>
  <c r="B5651" i="1"/>
  <c r="E5651" i="1" s="1"/>
  <c r="J5651" i="1" s="1"/>
  <c r="A5652" i="1"/>
  <c r="B5652" i="1"/>
  <c r="A5653" i="1"/>
  <c r="B5653" i="1"/>
  <c r="A5654" i="1"/>
  <c r="B5654" i="1"/>
  <c r="E5654" i="1" s="1"/>
  <c r="J5654" i="1" s="1"/>
  <c r="A5655" i="1"/>
  <c r="B5655" i="1"/>
  <c r="E5655" i="1" s="1"/>
  <c r="J5655" i="1" s="1"/>
  <c r="A5656" i="1"/>
  <c r="B5656" i="1"/>
  <c r="A5657" i="1"/>
  <c r="B5657" i="1"/>
  <c r="A5658" i="1"/>
  <c r="B5658" i="1"/>
  <c r="A5659" i="1"/>
  <c r="B5659" i="1"/>
  <c r="E5659" i="1" s="1"/>
  <c r="J5659" i="1" s="1"/>
  <c r="A5660" i="1"/>
  <c r="B5660" i="1"/>
  <c r="A5661" i="1"/>
  <c r="B5661" i="1"/>
  <c r="A5662" i="1"/>
  <c r="B5662" i="1"/>
  <c r="E5662" i="1" s="1"/>
  <c r="J5662" i="1" s="1"/>
  <c r="A5663" i="1"/>
  <c r="B5663" i="1"/>
  <c r="E5663" i="1" s="1"/>
  <c r="J5663" i="1" s="1"/>
  <c r="A5664" i="1"/>
  <c r="B5664" i="1"/>
  <c r="A5665" i="1"/>
  <c r="B5665" i="1"/>
  <c r="A5666" i="1"/>
  <c r="B5666" i="1"/>
  <c r="A5667" i="1"/>
  <c r="B5667" i="1"/>
  <c r="E5667" i="1" s="1"/>
  <c r="J5667" i="1" s="1"/>
  <c r="A5668" i="1"/>
  <c r="B5668" i="1"/>
  <c r="A5669" i="1"/>
  <c r="B5669" i="1"/>
  <c r="A5670" i="1"/>
  <c r="B5670" i="1"/>
  <c r="E5670" i="1" s="1"/>
  <c r="J5670" i="1" s="1"/>
  <c r="A5671" i="1"/>
  <c r="B5671" i="1"/>
  <c r="E5671" i="1" s="1"/>
  <c r="J5671" i="1" s="1"/>
  <c r="A5672" i="1"/>
  <c r="B5672" i="1"/>
  <c r="A5673" i="1"/>
  <c r="B5673" i="1"/>
  <c r="A5674" i="1"/>
  <c r="B5674" i="1"/>
  <c r="A5675" i="1"/>
  <c r="B5675" i="1"/>
  <c r="E5675" i="1" s="1"/>
  <c r="J5675" i="1" s="1"/>
  <c r="A5676" i="1"/>
  <c r="B5676" i="1"/>
  <c r="A5677" i="1"/>
  <c r="B5677" i="1"/>
  <c r="A5678" i="1"/>
  <c r="B5678" i="1"/>
  <c r="E5678" i="1" s="1"/>
  <c r="J5678" i="1" s="1"/>
  <c r="A5679" i="1"/>
  <c r="B5679" i="1"/>
  <c r="E5679" i="1" s="1"/>
  <c r="J5679" i="1" s="1"/>
  <c r="A5680" i="1"/>
  <c r="B5680" i="1"/>
  <c r="A5681" i="1"/>
  <c r="B5681" i="1"/>
  <c r="A5682" i="1"/>
  <c r="B5682" i="1"/>
  <c r="A5683" i="1"/>
  <c r="B5683" i="1"/>
  <c r="E5683" i="1" s="1"/>
  <c r="J5683" i="1" s="1"/>
  <c r="A5684" i="1"/>
  <c r="B5684" i="1"/>
  <c r="A5685" i="1"/>
  <c r="B5685" i="1"/>
  <c r="A5686" i="1"/>
  <c r="B5686" i="1"/>
  <c r="E5686" i="1" s="1"/>
  <c r="J5686" i="1" s="1"/>
  <c r="A5687" i="1"/>
  <c r="B5687" i="1"/>
  <c r="E5687" i="1" s="1"/>
  <c r="J5687" i="1" s="1"/>
  <c r="A5688" i="1"/>
  <c r="B5688" i="1"/>
  <c r="A5689" i="1"/>
  <c r="B5689" i="1"/>
  <c r="A5690" i="1"/>
  <c r="B5690" i="1"/>
  <c r="A5691" i="1"/>
  <c r="B5691" i="1"/>
  <c r="E5691" i="1" s="1"/>
  <c r="J5691" i="1" s="1"/>
  <c r="A5692" i="1"/>
  <c r="B5692" i="1"/>
  <c r="A5693" i="1"/>
  <c r="B5693" i="1"/>
  <c r="A5694" i="1"/>
  <c r="B5694" i="1"/>
  <c r="E5694" i="1" s="1"/>
  <c r="J5694" i="1" s="1"/>
  <c r="A5695" i="1"/>
  <c r="B5695" i="1"/>
  <c r="E5695" i="1" s="1"/>
  <c r="J5695" i="1" s="1"/>
  <c r="A5696" i="1"/>
  <c r="B5696" i="1"/>
  <c r="A5697" i="1"/>
  <c r="B5697" i="1"/>
  <c r="A5698" i="1"/>
  <c r="B5698" i="1"/>
  <c r="A5699" i="1"/>
  <c r="B5699" i="1"/>
  <c r="E5699" i="1" s="1"/>
  <c r="J5699" i="1" s="1"/>
  <c r="A5700" i="1"/>
  <c r="B5700" i="1"/>
  <c r="A5701" i="1"/>
  <c r="B5701" i="1"/>
  <c r="A5702" i="1"/>
  <c r="B5702" i="1"/>
  <c r="E5702" i="1" s="1"/>
  <c r="J5702" i="1" s="1"/>
  <c r="A5703" i="1"/>
  <c r="B5703" i="1"/>
  <c r="E5703" i="1" s="1"/>
  <c r="J5703" i="1" s="1"/>
  <c r="A5704" i="1"/>
  <c r="B5704" i="1"/>
  <c r="A5705" i="1"/>
  <c r="B5705" i="1"/>
  <c r="A5706" i="1"/>
  <c r="B5706" i="1"/>
  <c r="A5707" i="1"/>
  <c r="B5707" i="1"/>
  <c r="E5707" i="1" s="1"/>
  <c r="J5707" i="1" s="1"/>
  <c r="A5708" i="1"/>
  <c r="B5708" i="1"/>
  <c r="A5709" i="1"/>
  <c r="B5709" i="1"/>
  <c r="A5710" i="1"/>
  <c r="B5710" i="1"/>
  <c r="E5710" i="1" s="1"/>
  <c r="J5710" i="1" s="1"/>
  <c r="A5711" i="1"/>
  <c r="B5711" i="1"/>
  <c r="E5711" i="1" s="1"/>
  <c r="J5711" i="1" s="1"/>
  <c r="A5712" i="1"/>
  <c r="B5712" i="1"/>
  <c r="A5713" i="1"/>
  <c r="B5713" i="1"/>
  <c r="A5714" i="1"/>
  <c r="B5714" i="1"/>
  <c r="A5715" i="1"/>
  <c r="B5715" i="1"/>
  <c r="E5715" i="1" s="1"/>
  <c r="J5715" i="1" s="1"/>
  <c r="A5716" i="1"/>
  <c r="B5716" i="1"/>
  <c r="A5717" i="1"/>
  <c r="B5717" i="1"/>
  <c r="A5718" i="1"/>
  <c r="B5718" i="1"/>
  <c r="E5718" i="1" s="1"/>
  <c r="J5718" i="1" s="1"/>
  <c r="A5719" i="1"/>
  <c r="B5719" i="1"/>
  <c r="E5719" i="1" s="1"/>
  <c r="J5719" i="1" s="1"/>
  <c r="A5720" i="1"/>
  <c r="B5720" i="1"/>
  <c r="A5721" i="1"/>
  <c r="B5721" i="1"/>
  <c r="A5722" i="1"/>
  <c r="B5722" i="1"/>
  <c r="A5723" i="1"/>
  <c r="B5723" i="1"/>
  <c r="E5723" i="1" s="1"/>
  <c r="J5723" i="1" s="1"/>
  <c r="A5724" i="1"/>
  <c r="B5724" i="1"/>
  <c r="A5725" i="1"/>
  <c r="B5725" i="1"/>
  <c r="A5726" i="1"/>
  <c r="B5726" i="1"/>
  <c r="E5726" i="1" s="1"/>
  <c r="J5726" i="1" s="1"/>
  <c r="A5727" i="1"/>
  <c r="B5727" i="1"/>
  <c r="E5727" i="1" s="1"/>
  <c r="J5727" i="1" s="1"/>
  <c r="A5728" i="1"/>
  <c r="B5728" i="1"/>
  <c r="A5729" i="1"/>
  <c r="B5729" i="1"/>
  <c r="A5730" i="1"/>
  <c r="B5730" i="1"/>
  <c r="A5731" i="1"/>
  <c r="B5731" i="1"/>
  <c r="E5731" i="1" s="1"/>
  <c r="J5731" i="1" s="1"/>
  <c r="A5732" i="1"/>
  <c r="B5732" i="1"/>
  <c r="A5733" i="1"/>
  <c r="B5733" i="1"/>
  <c r="A5734" i="1"/>
  <c r="B5734" i="1"/>
  <c r="E5734" i="1" s="1"/>
  <c r="J5734" i="1" s="1"/>
  <c r="A5735" i="1"/>
  <c r="B5735" i="1"/>
  <c r="E5735" i="1" s="1"/>
  <c r="J5735" i="1" s="1"/>
  <c r="A5736" i="1"/>
  <c r="B5736" i="1"/>
  <c r="A5737" i="1"/>
  <c r="B5737" i="1"/>
  <c r="A5738" i="1"/>
  <c r="B5738" i="1"/>
  <c r="A5739" i="1"/>
  <c r="B5739" i="1"/>
  <c r="E5739" i="1" s="1"/>
  <c r="J5739" i="1" s="1"/>
  <c r="A5740" i="1"/>
  <c r="B5740" i="1"/>
  <c r="A5741" i="1"/>
  <c r="B5741" i="1"/>
  <c r="A5742" i="1"/>
  <c r="B5742" i="1"/>
  <c r="E5742" i="1" s="1"/>
  <c r="J5742" i="1" s="1"/>
  <c r="A5743" i="1"/>
  <c r="B5743" i="1"/>
  <c r="E5743" i="1" s="1"/>
  <c r="J5743" i="1" s="1"/>
  <c r="A5744" i="1"/>
  <c r="B5744" i="1"/>
  <c r="A5745" i="1"/>
  <c r="B5745" i="1"/>
  <c r="A5746" i="1"/>
  <c r="B5746" i="1"/>
  <c r="A5747" i="1"/>
  <c r="B5747" i="1"/>
  <c r="E5747" i="1" s="1"/>
  <c r="J5747" i="1" s="1"/>
  <c r="A5748" i="1"/>
  <c r="B5748" i="1"/>
  <c r="A5749" i="1"/>
  <c r="B5749" i="1"/>
  <c r="A5750" i="1"/>
  <c r="B5750" i="1"/>
  <c r="E5750" i="1" s="1"/>
  <c r="J5750" i="1" s="1"/>
  <c r="A5751" i="1"/>
  <c r="B5751" i="1"/>
  <c r="E5751" i="1" s="1"/>
  <c r="J5751" i="1" s="1"/>
  <c r="A5752" i="1"/>
  <c r="B5752" i="1"/>
  <c r="A5753" i="1"/>
  <c r="B5753" i="1"/>
  <c r="A5754" i="1"/>
  <c r="B5754" i="1"/>
  <c r="A5755" i="1"/>
  <c r="B5755" i="1"/>
  <c r="E5755" i="1" s="1"/>
  <c r="J5755" i="1" s="1"/>
  <c r="A5756" i="1"/>
  <c r="B5756" i="1"/>
  <c r="A5757" i="1"/>
  <c r="B5757" i="1"/>
  <c r="A5758" i="1"/>
  <c r="B5758" i="1"/>
  <c r="E5758" i="1" s="1"/>
  <c r="J5758" i="1" s="1"/>
  <c r="A5759" i="1"/>
  <c r="B5759" i="1"/>
  <c r="E5759" i="1" s="1"/>
  <c r="J5759" i="1" s="1"/>
  <c r="A5760" i="1"/>
  <c r="B5760" i="1"/>
  <c r="A5761" i="1"/>
  <c r="B5761" i="1"/>
  <c r="A5762" i="1"/>
  <c r="B5762" i="1"/>
  <c r="A5763" i="1"/>
  <c r="B5763" i="1"/>
  <c r="E5763" i="1" s="1"/>
  <c r="J5763" i="1" s="1"/>
  <c r="A5764" i="1"/>
  <c r="B5764" i="1"/>
  <c r="A5765" i="1"/>
  <c r="B5765" i="1"/>
  <c r="A5766" i="1"/>
  <c r="B5766" i="1"/>
  <c r="E5766" i="1" s="1"/>
  <c r="J5766" i="1" s="1"/>
  <c r="A5767" i="1"/>
  <c r="B5767" i="1"/>
  <c r="E5767" i="1" s="1"/>
  <c r="J5767" i="1" s="1"/>
  <c r="A5768" i="1"/>
  <c r="B5768" i="1"/>
  <c r="A5769" i="1"/>
  <c r="B5769" i="1"/>
  <c r="A5770" i="1"/>
  <c r="B5770" i="1"/>
  <c r="A5771" i="1"/>
  <c r="B5771" i="1"/>
  <c r="E5771" i="1" s="1"/>
  <c r="J5771" i="1" s="1"/>
  <c r="A5772" i="1"/>
  <c r="B5772" i="1"/>
  <c r="A5773" i="1"/>
  <c r="B5773" i="1"/>
  <c r="A5774" i="1"/>
  <c r="B5774" i="1"/>
  <c r="E5774" i="1" s="1"/>
  <c r="J5774" i="1" s="1"/>
  <c r="A5775" i="1"/>
  <c r="B5775" i="1"/>
  <c r="E5775" i="1" s="1"/>
  <c r="J5775" i="1" s="1"/>
  <c r="A5776" i="1"/>
  <c r="B5776" i="1"/>
  <c r="A5777" i="1"/>
  <c r="B5777" i="1"/>
  <c r="A5778" i="1"/>
  <c r="B5778" i="1"/>
  <c r="A5779" i="1"/>
  <c r="B5779" i="1"/>
  <c r="E5779" i="1" s="1"/>
  <c r="J5779" i="1" s="1"/>
  <c r="A5780" i="1"/>
  <c r="B5780" i="1"/>
  <c r="A5781" i="1"/>
  <c r="B5781" i="1"/>
  <c r="A5782" i="1"/>
  <c r="B5782" i="1"/>
  <c r="E5782" i="1" s="1"/>
  <c r="J5782" i="1" s="1"/>
  <c r="A5783" i="1"/>
  <c r="B5783" i="1"/>
  <c r="E5783" i="1" s="1"/>
  <c r="J5783" i="1" s="1"/>
  <c r="A5784" i="1"/>
  <c r="B5784" i="1"/>
  <c r="A5785" i="1"/>
  <c r="B5785" i="1"/>
  <c r="A5786" i="1"/>
  <c r="B5786" i="1"/>
  <c r="A5787" i="1"/>
  <c r="B5787" i="1"/>
  <c r="E5787" i="1" s="1"/>
  <c r="J5787" i="1" s="1"/>
  <c r="A5788" i="1"/>
  <c r="B5788" i="1"/>
  <c r="A5789" i="1"/>
  <c r="B5789" i="1"/>
  <c r="A5790" i="1"/>
  <c r="B5790" i="1"/>
  <c r="E5790" i="1" s="1"/>
  <c r="J5790" i="1" s="1"/>
  <c r="A5791" i="1"/>
  <c r="B5791" i="1"/>
  <c r="E5791" i="1" s="1"/>
  <c r="J5791" i="1" s="1"/>
  <c r="A5792" i="1"/>
  <c r="B5792" i="1"/>
  <c r="A5793" i="1"/>
  <c r="B5793" i="1"/>
  <c r="A5794" i="1"/>
  <c r="B5794" i="1"/>
  <c r="A5795" i="1"/>
  <c r="B5795" i="1"/>
  <c r="E5795" i="1" s="1"/>
  <c r="J5795" i="1" s="1"/>
  <c r="A5796" i="1"/>
  <c r="B5796" i="1"/>
  <c r="A5797" i="1"/>
  <c r="B5797" i="1"/>
  <c r="A5798" i="1"/>
  <c r="B5798" i="1"/>
  <c r="E5798" i="1" s="1"/>
  <c r="J5798" i="1" s="1"/>
  <c r="A5799" i="1"/>
  <c r="B5799" i="1"/>
  <c r="E5799" i="1" s="1"/>
  <c r="J5799" i="1" s="1"/>
  <c r="A5800" i="1"/>
  <c r="B5800" i="1"/>
  <c r="A5801" i="1"/>
  <c r="B5801" i="1"/>
  <c r="A5802" i="1"/>
  <c r="B5802" i="1"/>
  <c r="A5803" i="1"/>
  <c r="B5803" i="1"/>
  <c r="E5803" i="1" s="1"/>
  <c r="J5803" i="1" s="1"/>
  <c r="A5804" i="1"/>
  <c r="B5804" i="1"/>
  <c r="A5805" i="1"/>
  <c r="B5805" i="1"/>
  <c r="A5806" i="1"/>
  <c r="B5806" i="1"/>
  <c r="E5806" i="1" s="1"/>
  <c r="J5806" i="1" s="1"/>
  <c r="A5807" i="1"/>
  <c r="B5807" i="1"/>
  <c r="E5807" i="1" s="1"/>
  <c r="J5807" i="1" s="1"/>
  <c r="A5808" i="1"/>
  <c r="B5808" i="1"/>
  <c r="A5809" i="1"/>
  <c r="B5809" i="1"/>
  <c r="A5810" i="1"/>
  <c r="B5810" i="1"/>
  <c r="A5811" i="1"/>
  <c r="B5811" i="1"/>
  <c r="E5811" i="1" s="1"/>
  <c r="J5811" i="1" s="1"/>
  <c r="A5812" i="1"/>
  <c r="B5812" i="1"/>
  <c r="A5813" i="1"/>
  <c r="B5813" i="1"/>
  <c r="A5814" i="1"/>
  <c r="B5814" i="1"/>
  <c r="E5814" i="1" s="1"/>
  <c r="J5814" i="1" s="1"/>
  <c r="A5815" i="1"/>
  <c r="B5815" i="1"/>
  <c r="E5815" i="1" s="1"/>
  <c r="J5815" i="1" s="1"/>
  <c r="A5816" i="1"/>
  <c r="B5816" i="1"/>
  <c r="A5817" i="1"/>
  <c r="B5817" i="1"/>
  <c r="A5818" i="1"/>
  <c r="B5818" i="1"/>
  <c r="A5819" i="1"/>
  <c r="B5819" i="1"/>
  <c r="E5819" i="1" s="1"/>
  <c r="J5819" i="1" s="1"/>
  <c r="A5820" i="1"/>
  <c r="B5820" i="1"/>
  <c r="A5821" i="1"/>
  <c r="B5821" i="1"/>
  <c r="A5822" i="1"/>
  <c r="B5822" i="1"/>
  <c r="E5822" i="1" s="1"/>
  <c r="J5822" i="1" s="1"/>
  <c r="A5823" i="1"/>
  <c r="B5823" i="1"/>
  <c r="E5823" i="1" s="1"/>
  <c r="J5823" i="1" s="1"/>
  <c r="A5824" i="1"/>
  <c r="B5824" i="1"/>
  <c r="A5825" i="1"/>
  <c r="B5825" i="1"/>
  <c r="A5826" i="1"/>
  <c r="B5826" i="1"/>
  <c r="A5827" i="1"/>
  <c r="B5827" i="1"/>
  <c r="E5827" i="1" s="1"/>
  <c r="J5827" i="1" s="1"/>
  <c r="A5828" i="1"/>
  <c r="B5828" i="1"/>
  <c r="A5829" i="1"/>
  <c r="B5829" i="1"/>
  <c r="A5830" i="1"/>
  <c r="B5830" i="1"/>
  <c r="E5830" i="1" s="1"/>
  <c r="J5830" i="1" s="1"/>
  <c r="A5831" i="1"/>
  <c r="B5831" i="1"/>
  <c r="E5831" i="1" s="1"/>
  <c r="J5831" i="1" s="1"/>
  <c r="A5832" i="1"/>
  <c r="B5832" i="1"/>
  <c r="A5833" i="1"/>
  <c r="B5833" i="1"/>
  <c r="A5834" i="1"/>
  <c r="B5834" i="1"/>
  <c r="A5835" i="1"/>
  <c r="B5835" i="1"/>
  <c r="E5835" i="1" s="1"/>
  <c r="J5835" i="1" s="1"/>
  <c r="A5836" i="1"/>
  <c r="B5836" i="1"/>
  <c r="A5837" i="1"/>
  <c r="B5837" i="1"/>
  <c r="A5838" i="1"/>
  <c r="B5838" i="1"/>
  <c r="E5838" i="1" s="1"/>
  <c r="J5838" i="1" s="1"/>
  <c r="A5839" i="1"/>
  <c r="B5839" i="1"/>
  <c r="E5839" i="1" s="1"/>
  <c r="J5839" i="1" s="1"/>
  <c r="A5840" i="1"/>
  <c r="B5840" i="1"/>
  <c r="A5841" i="1"/>
  <c r="B5841" i="1"/>
  <c r="A5842" i="1"/>
  <c r="B5842" i="1"/>
  <c r="A5843" i="1"/>
  <c r="B5843" i="1"/>
  <c r="E5843" i="1" s="1"/>
  <c r="J5843" i="1" s="1"/>
  <c r="A5844" i="1"/>
  <c r="B5844" i="1"/>
  <c r="A5845" i="1"/>
  <c r="B5845" i="1"/>
  <c r="A5846" i="1"/>
  <c r="B5846" i="1"/>
  <c r="E5846" i="1" s="1"/>
  <c r="J5846" i="1" s="1"/>
  <c r="A5847" i="1"/>
  <c r="B5847" i="1"/>
  <c r="E5847" i="1" s="1"/>
  <c r="J5847" i="1" s="1"/>
  <c r="A5848" i="1"/>
  <c r="B5848" i="1"/>
  <c r="A5849" i="1"/>
  <c r="B5849" i="1"/>
  <c r="A5850" i="1"/>
  <c r="B5850" i="1"/>
  <c r="A5851" i="1"/>
  <c r="B5851" i="1"/>
  <c r="E5851" i="1" s="1"/>
  <c r="J5851" i="1" s="1"/>
  <c r="A5852" i="1"/>
  <c r="B5852" i="1"/>
  <c r="A5853" i="1"/>
  <c r="B5853" i="1"/>
  <c r="A5854" i="1"/>
  <c r="B5854" i="1"/>
  <c r="E5854" i="1" s="1"/>
  <c r="J5854" i="1" s="1"/>
  <c r="A5855" i="1"/>
  <c r="B5855" i="1"/>
  <c r="E5855" i="1" s="1"/>
  <c r="J5855" i="1" s="1"/>
  <c r="A5856" i="1"/>
  <c r="B5856" i="1"/>
  <c r="A5857" i="1"/>
  <c r="B5857" i="1"/>
  <c r="A5858" i="1"/>
  <c r="B5858" i="1"/>
  <c r="A5859" i="1"/>
  <c r="B5859" i="1"/>
  <c r="E5859" i="1" s="1"/>
  <c r="J5859" i="1" s="1"/>
  <c r="A5860" i="1"/>
  <c r="B5860" i="1"/>
  <c r="A5861" i="1"/>
  <c r="B5861" i="1"/>
  <c r="A5862" i="1"/>
  <c r="B5862" i="1"/>
  <c r="E5862" i="1" s="1"/>
  <c r="J5862" i="1" s="1"/>
  <c r="A5863" i="1"/>
  <c r="B5863" i="1"/>
  <c r="E5863" i="1" s="1"/>
  <c r="J5863" i="1" s="1"/>
  <c r="A5864" i="1"/>
  <c r="B5864" i="1"/>
  <c r="A5865" i="1"/>
  <c r="B5865" i="1"/>
  <c r="A5866" i="1"/>
  <c r="B5866" i="1"/>
  <c r="A5867" i="1"/>
  <c r="B5867" i="1"/>
  <c r="E5867" i="1" s="1"/>
  <c r="J5867" i="1" s="1"/>
  <c r="A5868" i="1"/>
  <c r="B5868" i="1"/>
  <c r="A5869" i="1"/>
  <c r="B5869" i="1"/>
  <c r="A5870" i="1"/>
  <c r="B5870" i="1"/>
  <c r="E5870" i="1" s="1"/>
  <c r="J5870" i="1" s="1"/>
  <c r="A5871" i="1"/>
  <c r="B5871" i="1"/>
  <c r="E5871" i="1" s="1"/>
  <c r="J5871" i="1" s="1"/>
  <c r="A5872" i="1"/>
  <c r="B5872" i="1"/>
  <c r="A5873" i="1"/>
  <c r="B5873" i="1"/>
  <c r="A5874" i="1"/>
  <c r="B5874" i="1"/>
  <c r="A5875" i="1"/>
  <c r="B5875" i="1"/>
  <c r="E5875" i="1" s="1"/>
  <c r="J5875" i="1" s="1"/>
  <c r="A5876" i="1"/>
  <c r="B5876" i="1"/>
  <c r="A5877" i="1"/>
  <c r="B5877" i="1"/>
  <c r="A5878" i="1"/>
  <c r="B5878" i="1"/>
  <c r="E5878" i="1" s="1"/>
  <c r="J5878" i="1" s="1"/>
  <c r="A5879" i="1"/>
  <c r="B5879" i="1"/>
  <c r="E5879" i="1" s="1"/>
  <c r="J5879" i="1" s="1"/>
  <c r="A5880" i="1"/>
  <c r="B5880" i="1"/>
  <c r="A5881" i="1"/>
  <c r="B5881" i="1"/>
  <c r="A5882" i="1"/>
  <c r="B5882" i="1"/>
  <c r="A5883" i="1"/>
  <c r="B5883" i="1"/>
  <c r="E5883" i="1" s="1"/>
  <c r="J5883" i="1" s="1"/>
  <c r="A5884" i="1"/>
  <c r="B5884" i="1"/>
  <c r="A5885" i="1"/>
  <c r="B5885" i="1"/>
  <c r="A5886" i="1"/>
  <c r="B5886" i="1"/>
  <c r="E5886" i="1" s="1"/>
  <c r="J5886" i="1" s="1"/>
  <c r="A5887" i="1"/>
  <c r="B5887" i="1"/>
  <c r="E5887" i="1" s="1"/>
  <c r="J5887" i="1" s="1"/>
  <c r="A5888" i="1"/>
  <c r="B5888" i="1"/>
  <c r="A5889" i="1"/>
  <c r="B5889" i="1"/>
  <c r="A5890" i="1"/>
  <c r="B5890" i="1"/>
  <c r="A5891" i="1"/>
  <c r="B5891" i="1"/>
  <c r="E5891" i="1" s="1"/>
  <c r="J5891" i="1" s="1"/>
  <c r="A5892" i="1"/>
  <c r="B5892" i="1"/>
  <c r="A5893" i="1"/>
  <c r="B5893" i="1"/>
  <c r="A5894" i="1"/>
  <c r="B5894" i="1"/>
  <c r="E5894" i="1" s="1"/>
  <c r="J5894" i="1" s="1"/>
  <c r="A5895" i="1"/>
  <c r="B5895" i="1"/>
  <c r="E5895" i="1" s="1"/>
  <c r="J5895" i="1" s="1"/>
  <c r="A5896" i="1"/>
  <c r="B5896" i="1"/>
  <c r="A5897" i="1"/>
  <c r="B5897" i="1"/>
  <c r="A5898" i="1"/>
  <c r="B5898" i="1"/>
  <c r="A5899" i="1"/>
  <c r="B5899" i="1"/>
  <c r="E5899" i="1" s="1"/>
  <c r="J5899" i="1" s="1"/>
  <c r="A5900" i="1"/>
  <c r="B5900" i="1"/>
  <c r="A5901" i="1"/>
  <c r="B5901" i="1"/>
  <c r="A5902" i="1"/>
  <c r="B5902" i="1"/>
  <c r="E5902" i="1" s="1"/>
  <c r="J5902" i="1" s="1"/>
  <c r="A5903" i="1"/>
  <c r="B5903" i="1"/>
  <c r="E5903" i="1" s="1"/>
  <c r="J5903" i="1" s="1"/>
  <c r="A5904" i="1"/>
  <c r="B5904" i="1"/>
  <c r="A5905" i="1"/>
  <c r="B5905" i="1"/>
  <c r="A5906" i="1"/>
  <c r="B5906" i="1"/>
  <c r="A5907" i="1"/>
  <c r="B5907" i="1"/>
  <c r="E5907" i="1" s="1"/>
  <c r="J5907" i="1" s="1"/>
  <c r="A5908" i="1"/>
  <c r="B5908" i="1"/>
  <c r="A5909" i="1"/>
  <c r="B5909" i="1"/>
  <c r="A5910" i="1"/>
  <c r="B5910" i="1"/>
  <c r="E5910" i="1" s="1"/>
  <c r="J5910" i="1" s="1"/>
  <c r="A5911" i="1"/>
  <c r="B5911" i="1"/>
  <c r="E5911" i="1" s="1"/>
  <c r="J5911" i="1" s="1"/>
  <c r="A5912" i="1"/>
  <c r="B5912" i="1"/>
  <c r="A5913" i="1"/>
  <c r="B5913" i="1"/>
  <c r="A5914" i="1"/>
  <c r="B5914" i="1"/>
  <c r="A5915" i="1"/>
  <c r="B5915" i="1"/>
  <c r="E5915" i="1" s="1"/>
  <c r="J5915" i="1" s="1"/>
  <c r="A5916" i="1"/>
  <c r="B5916" i="1"/>
  <c r="A5917" i="1"/>
  <c r="B5917" i="1"/>
  <c r="A5918" i="1"/>
  <c r="B5918" i="1"/>
  <c r="E5918" i="1" s="1"/>
  <c r="J5918" i="1" s="1"/>
  <c r="A5919" i="1"/>
  <c r="B5919" i="1"/>
  <c r="E5919" i="1" s="1"/>
  <c r="J5919" i="1" s="1"/>
  <c r="A5920" i="1"/>
  <c r="B5920" i="1"/>
  <c r="A5921" i="1"/>
  <c r="B5921" i="1"/>
  <c r="A5922" i="1"/>
  <c r="B5922" i="1"/>
  <c r="A5923" i="1"/>
  <c r="B5923" i="1"/>
  <c r="E5923" i="1" s="1"/>
  <c r="J5923" i="1" s="1"/>
  <c r="A5924" i="1"/>
  <c r="B5924" i="1"/>
  <c r="A5925" i="1"/>
  <c r="B5925" i="1"/>
  <c r="A5926" i="1"/>
  <c r="B5926" i="1"/>
  <c r="E5926" i="1" s="1"/>
  <c r="J5926" i="1" s="1"/>
  <c r="A5927" i="1"/>
  <c r="B5927" i="1"/>
  <c r="E5927" i="1" s="1"/>
  <c r="J5927" i="1" s="1"/>
  <c r="A5928" i="1"/>
  <c r="B5928" i="1"/>
  <c r="A5929" i="1"/>
  <c r="B5929" i="1"/>
  <c r="A5930" i="1"/>
  <c r="B5930" i="1"/>
  <c r="A5931" i="1"/>
  <c r="B5931" i="1"/>
  <c r="E5931" i="1" s="1"/>
  <c r="J5931" i="1" s="1"/>
  <c r="A5932" i="1"/>
  <c r="B5932" i="1"/>
  <c r="A5933" i="1"/>
  <c r="B5933" i="1"/>
  <c r="A5934" i="1"/>
  <c r="B5934" i="1"/>
  <c r="E5934" i="1" s="1"/>
  <c r="J5934" i="1" s="1"/>
  <c r="A5935" i="1"/>
  <c r="B5935" i="1"/>
  <c r="E5935" i="1" s="1"/>
  <c r="J5935" i="1" s="1"/>
  <c r="A5936" i="1"/>
  <c r="B5936" i="1"/>
  <c r="A5937" i="1"/>
  <c r="B5937" i="1"/>
  <c r="A5938" i="1"/>
  <c r="B5938" i="1"/>
  <c r="A5939" i="1"/>
  <c r="B5939" i="1"/>
  <c r="E5939" i="1" s="1"/>
  <c r="J5939" i="1" s="1"/>
  <c r="A5940" i="1"/>
  <c r="B5940" i="1"/>
  <c r="A5941" i="1"/>
  <c r="B5941" i="1"/>
  <c r="A5942" i="1"/>
  <c r="B5942" i="1"/>
  <c r="E5942" i="1" s="1"/>
  <c r="J5942" i="1" s="1"/>
  <c r="A5943" i="1"/>
  <c r="B5943" i="1"/>
  <c r="E5943" i="1" s="1"/>
  <c r="J5943" i="1" s="1"/>
  <c r="A5944" i="1"/>
  <c r="B5944" i="1"/>
  <c r="A5945" i="1"/>
  <c r="B5945" i="1"/>
  <c r="A5946" i="1"/>
  <c r="B5946" i="1"/>
  <c r="A5947" i="1"/>
  <c r="B5947" i="1"/>
  <c r="E5947" i="1" s="1"/>
  <c r="J5947" i="1" s="1"/>
  <c r="A5948" i="1"/>
  <c r="B5948" i="1"/>
  <c r="A5949" i="1"/>
  <c r="B5949" i="1"/>
  <c r="A5950" i="1"/>
  <c r="B5950" i="1"/>
  <c r="E5950" i="1" s="1"/>
  <c r="J5950" i="1" s="1"/>
  <c r="A5951" i="1"/>
  <c r="B5951" i="1"/>
  <c r="E5951" i="1" s="1"/>
  <c r="J5951" i="1" s="1"/>
  <c r="A5952" i="1"/>
  <c r="B5952" i="1"/>
  <c r="A5953" i="1"/>
  <c r="B5953" i="1"/>
  <c r="A5954" i="1"/>
  <c r="B5954" i="1"/>
  <c r="A5955" i="1"/>
  <c r="B5955" i="1"/>
  <c r="E5955" i="1" s="1"/>
  <c r="J5955" i="1" s="1"/>
  <c r="A5956" i="1"/>
  <c r="B5956" i="1"/>
  <c r="A5957" i="1"/>
  <c r="B5957" i="1"/>
  <c r="A5958" i="1"/>
  <c r="B5958" i="1"/>
  <c r="E5958" i="1" s="1"/>
  <c r="J5958" i="1" s="1"/>
  <c r="A5959" i="1"/>
  <c r="B5959" i="1"/>
  <c r="E5959" i="1" s="1"/>
  <c r="J5959" i="1" s="1"/>
  <c r="A5960" i="1"/>
  <c r="B5960" i="1"/>
  <c r="A5961" i="1"/>
  <c r="B5961" i="1"/>
  <c r="A5962" i="1"/>
  <c r="B5962" i="1"/>
  <c r="A5963" i="1"/>
  <c r="B5963" i="1"/>
  <c r="E5963" i="1" s="1"/>
  <c r="J5963" i="1" s="1"/>
  <c r="A5964" i="1"/>
  <c r="B5964" i="1"/>
  <c r="A5965" i="1"/>
  <c r="B5965" i="1"/>
  <c r="A5966" i="1"/>
  <c r="B5966" i="1"/>
  <c r="E5966" i="1" s="1"/>
  <c r="J5966" i="1" s="1"/>
  <c r="A5967" i="1"/>
  <c r="B5967" i="1"/>
  <c r="E5967" i="1" s="1"/>
  <c r="J5967" i="1" s="1"/>
  <c r="A5968" i="1"/>
  <c r="B5968" i="1"/>
  <c r="A5969" i="1"/>
  <c r="B5969" i="1"/>
  <c r="A5970" i="1"/>
  <c r="B5970" i="1"/>
  <c r="A5971" i="1"/>
  <c r="B5971" i="1"/>
  <c r="E5971" i="1" s="1"/>
  <c r="J5971" i="1" s="1"/>
  <c r="A5972" i="1"/>
  <c r="B5972" i="1"/>
  <c r="A5973" i="1"/>
  <c r="B5973" i="1"/>
  <c r="A5974" i="1"/>
  <c r="B5974" i="1"/>
  <c r="E5974" i="1" s="1"/>
  <c r="J5974" i="1" s="1"/>
  <c r="A5975" i="1"/>
  <c r="B5975" i="1"/>
  <c r="E5975" i="1" s="1"/>
  <c r="J5975" i="1" s="1"/>
  <c r="A5976" i="1"/>
  <c r="B5976" i="1"/>
  <c r="A5977" i="1"/>
  <c r="B5977" i="1"/>
  <c r="A5978" i="1"/>
  <c r="B5978" i="1"/>
  <c r="A5979" i="1"/>
  <c r="B5979" i="1"/>
  <c r="E5979" i="1" s="1"/>
  <c r="J5979" i="1" s="1"/>
  <c r="A5980" i="1"/>
  <c r="B5980" i="1"/>
  <c r="A5981" i="1"/>
  <c r="B5981" i="1"/>
  <c r="A5982" i="1"/>
  <c r="B5982" i="1"/>
  <c r="E5982" i="1" s="1"/>
  <c r="J5982" i="1" s="1"/>
  <c r="A5983" i="1"/>
  <c r="B5983" i="1"/>
  <c r="E5983" i="1" s="1"/>
  <c r="J5983" i="1" s="1"/>
  <c r="A5984" i="1"/>
  <c r="B5984" i="1"/>
  <c r="A5985" i="1"/>
  <c r="B5985" i="1"/>
  <c r="A5986" i="1"/>
  <c r="B5986" i="1"/>
  <c r="A5987" i="1"/>
  <c r="B5987" i="1"/>
  <c r="E5987" i="1" s="1"/>
  <c r="J5987" i="1" s="1"/>
  <c r="A5988" i="1"/>
  <c r="B5988" i="1"/>
  <c r="A5989" i="1"/>
  <c r="B5989" i="1"/>
  <c r="A5990" i="1"/>
  <c r="B5990" i="1"/>
  <c r="E5990" i="1" s="1"/>
  <c r="J5990" i="1" s="1"/>
  <c r="A5991" i="1"/>
  <c r="B5991" i="1"/>
  <c r="E5991" i="1" s="1"/>
  <c r="J5991" i="1" s="1"/>
  <c r="A5992" i="1"/>
  <c r="B5992" i="1"/>
  <c r="A5993" i="1"/>
  <c r="B5993" i="1"/>
  <c r="A5994" i="1"/>
  <c r="B5994" i="1"/>
  <c r="A5995" i="1"/>
  <c r="B5995" i="1"/>
  <c r="E5995" i="1" s="1"/>
  <c r="J5995" i="1" s="1"/>
  <c r="A5996" i="1"/>
  <c r="B5996" i="1"/>
  <c r="A5997" i="1"/>
  <c r="B5997" i="1"/>
  <c r="A5998" i="1"/>
  <c r="B5998" i="1"/>
  <c r="E5998" i="1" s="1"/>
  <c r="J5998" i="1" s="1"/>
  <c r="A5999" i="1"/>
  <c r="B5999" i="1"/>
  <c r="E5999" i="1" s="1"/>
  <c r="J5999" i="1" s="1"/>
  <c r="A6000" i="1"/>
  <c r="B6000" i="1"/>
  <c r="A6001" i="1"/>
  <c r="B6001" i="1"/>
  <c r="A6002" i="1"/>
  <c r="B6002" i="1"/>
  <c r="A6003" i="1"/>
  <c r="B6003" i="1"/>
  <c r="E6003" i="1" s="1"/>
  <c r="J6003" i="1" s="1"/>
  <c r="A6004" i="1"/>
  <c r="B6004" i="1"/>
  <c r="A6005" i="1"/>
  <c r="B6005" i="1"/>
  <c r="A6006" i="1"/>
  <c r="B6006" i="1"/>
  <c r="E6006" i="1" s="1"/>
  <c r="J6006" i="1" s="1"/>
  <c r="A6007" i="1"/>
  <c r="B6007" i="1"/>
  <c r="E6007" i="1" s="1"/>
  <c r="J6007" i="1" s="1"/>
  <c r="A6008" i="1"/>
  <c r="B6008" i="1"/>
  <c r="A6009" i="1"/>
  <c r="B6009" i="1"/>
  <c r="A6010" i="1"/>
  <c r="B6010" i="1"/>
  <c r="A6011" i="1"/>
  <c r="B6011" i="1"/>
  <c r="E6011" i="1" s="1"/>
  <c r="J6011" i="1" s="1"/>
  <c r="A6012" i="1"/>
  <c r="B6012" i="1"/>
  <c r="A6013" i="1"/>
  <c r="B6013" i="1"/>
  <c r="A6014" i="1"/>
  <c r="B6014" i="1"/>
  <c r="E6014" i="1" s="1"/>
  <c r="J6014" i="1" s="1"/>
  <c r="A6015" i="1"/>
  <c r="B6015" i="1"/>
  <c r="E6015" i="1" s="1"/>
  <c r="J6015" i="1" s="1"/>
  <c r="A6016" i="1"/>
  <c r="B6016" i="1"/>
  <c r="A6017" i="1"/>
  <c r="B6017" i="1"/>
  <c r="A6018" i="1"/>
  <c r="B6018" i="1"/>
  <c r="A6019" i="1"/>
  <c r="B6019" i="1"/>
  <c r="E6019" i="1" s="1"/>
  <c r="J6019" i="1" s="1"/>
  <c r="A6020" i="1"/>
  <c r="B6020" i="1"/>
  <c r="A6021" i="1"/>
  <c r="B6021" i="1"/>
  <c r="A6022" i="1"/>
  <c r="B6022" i="1"/>
  <c r="E6022" i="1" s="1"/>
  <c r="J6022" i="1" s="1"/>
  <c r="A6023" i="1"/>
  <c r="B6023" i="1"/>
  <c r="E6023" i="1" s="1"/>
  <c r="J6023" i="1" s="1"/>
  <c r="A6024" i="1"/>
  <c r="B6024" i="1"/>
  <c r="A6025" i="1"/>
  <c r="B6025" i="1"/>
  <c r="A6026" i="1"/>
  <c r="B6026" i="1"/>
  <c r="A6027" i="1"/>
  <c r="B6027" i="1"/>
  <c r="E6027" i="1" s="1"/>
  <c r="J6027" i="1" s="1"/>
  <c r="A6028" i="1"/>
  <c r="B6028" i="1"/>
  <c r="A6029" i="1"/>
  <c r="B6029" i="1"/>
  <c r="A6030" i="1"/>
  <c r="B6030" i="1"/>
  <c r="E6030" i="1" s="1"/>
  <c r="J6030" i="1" s="1"/>
  <c r="A6031" i="1"/>
  <c r="B6031" i="1"/>
  <c r="E6031" i="1" s="1"/>
  <c r="J6031" i="1" s="1"/>
  <c r="A6032" i="1"/>
  <c r="B6032" i="1"/>
  <c r="A6033" i="1"/>
  <c r="B6033" i="1"/>
  <c r="A6034" i="1"/>
  <c r="B6034" i="1"/>
  <c r="A6035" i="1"/>
  <c r="B6035" i="1"/>
  <c r="E6035" i="1" s="1"/>
  <c r="J6035" i="1" s="1"/>
  <c r="A6036" i="1"/>
  <c r="B6036" i="1"/>
  <c r="A6037" i="1"/>
  <c r="B6037" i="1"/>
  <c r="A6038" i="1"/>
  <c r="B6038" i="1"/>
  <c r="E6038" i="1" s="1"/>
  <c r="J6038" i="1" s="1"/>
  <c r="A6039" i="1"/>
  <c r="B6039" i="1"/>
  <c r="E6039" i="1" s="1"/>
  <c r="J6039" i="1" s="1"/>
  <c r="A6040" i="1"/>
  <c r="B6040" i="1"/>
  <c r="A6041" i="1"/>
  <c r="B6041" i="1"/>
  <c r="A6042" i="1"/>
  <c r="B6042" i="1"/>
  <c r="A6043" i="1"/>
  <c r="B6043" i="1"/>
  <c r="E6043" i="1" s="1"/>
  <c r="J6043" i="1" s="1"/>
  <c r="A6044" i="1"/>
  <c r="B6044" i="1"/>
  <c r="A6045" i="1"/>
  <c r="B6045" i="1"/>
  <c r="A6046" i="1"/>
  <c r="B6046" i="1"/>
  <c r="E6046" i="1" s="1"/>
  <c r="J6046" i="1" s="1"/>
  <c r="A6047" i="1"/>
  <c r="B6047" i="1"/>
  <c r="E6047" i="1" s="1"/>
  <c r="J6047" i="1" s="1"/>
  <c r="A6048" i="1"/>
  <c r="B6048" i="1"/>
  <c r="A6049" i="1"/>
  <c r="B6049" i="1"/>
  <c r="A6050" i="1"/>
  <c r="B6050" i="1"/>
  <c r="A6051" i="1"/>
  <c r="B6051" i="1"/>
  <c r="E6051" i="1" s="1"/>
  <c r="J6051" i="1" s="1"/>
  <c r="A6052" i="1"/>
  <c r="B6052" i="1"/>
  <c r="A6053" i="1"/>
  <c r="B6053" i="1"/>
  <c r="A6054" i="1"/>
  <c r="B6054" i="1"/>
  <c r="E6054" i="1" s="1"/>
  <c r="J6054" i="1" s="1"/>
  <c r="A6055" i="1"/>
  <c r="B6055" i="1"/>
  <c r="E6055" i="1" s="1"/>
  <c r="J6055" i="1" s="1"/>
  <c r="A6056" i="1"/>
  <c r="B6056" i="1"/>
  <c r="A6057" i="1"/>
  <c r="B6057" i="1"/>
  <c r="A6058" i="1"/>
  <c r="B6058" i="1"/>
  <c r="A6059" i="1"/>
  <c r="B6059" i="1"/>
  <c r="E6059" i="1" s="1"/>
  <c r="J6059" i="1" s="1"/>
  <c r="A6060" i="1"/>
  <c r="B6060" i="1"/>
  <c r="A6061" i="1"/>
  <c r="B6061" i="1"/>
  <c r="A6062" i="1"/>
  <c r="B6062" i="1"/>
  <c r="E6062" i="1" s="1"/>
  <c r="J6062" i="1" s="1"/>
  <c r="A6063" i="1"/>
  <c r="B6063" i="1"/>
  <c r="E6063" i="1" s="1"/>
  <c r="J6063" i="1" s="1"/>
  <c r="A6064" i="1"/>
  <c r="B6064" i="1"/>
  <c r="A6065" i="1"/>
  <c r="B6065" i="1"/>
  <c r="A6066" i="1"/>
  <c r="B6066" i="1"/>
  <c r="A6067" i="1"/>
  <c r="B6067" i="1"/>
  <c r="E6067" i="1" s="1"/>
  <c r="J6067" i="1" s="1"/>
  <c r="A6068" i="1"/>
  <c r="B6068" i="1"/>
  <c r="A6069" i="1"/>
  <c r="B6069" i="1"/>
  <c r="A6070" i="1"/>
  <c r="B6070" i="1"/>
  <c r="E6070" i="1" s="1"/>
  <c r="J6070" i="1" s="1"/>
  <c r="A6071" i="1"/>
  <c r="B6071" i="1"/>
  <c r="E6071" i="1" s="1"/>
  <c r="J6071" i="1" s="1"/>
  <c r="A6072" i="1"/>
  <c r="B6072" i="1"/>
  <c r="A6073" i="1"/>
  <c r="B6073" i="1"/>
  <c r="A6074" i="1"/>
  <c r="B6074" i="1"/>
  <c r="A6075" i="1"/>
  <c r="B6075" i="1"/>
  <c r="E6075" i="1" s="1"/>
  <c r="J6075" i="1" s="1"/>
  <c r="A6076" i="1"/>
  <c r="B6076" i="1"/>
  <c r="A6077" i="1"/>
  <c r="B6077" i="1"/>
  <c r="A6078" i="1"/>
  <c r="B6078" i="1"/>
  <c r="E6078" i="1" s="1"/>
  <c r="J6078" i="1" s="1"/>
  <c r="A6079" i="1"/>
  <c r="B6079" i="1"/>
  <c r="E6079" i="1" s="1"/>
  <c r="J6079" i="1" s="1"/>
  <c r="A6080" i="1"/>
  <c r="B6080" i="1"/>
  <c r="A6081" i="1"/>
  <c r="B6081" i="1"/>
  <c r="A6082" i="1"/>
  <c r="B6082" i="1"/>
  <c r="A6083" i="1"/>
  <c r="B6083" i="1"/>
  <c r="E6083" i="1" s="1"/>
  <c r="J6083" i="1" s="1"/>
  <c r="A6084" i="1"/>
  <c r="B6084" i="1"/>
  <c r="A6085" i="1"/>
  <c r="B6085" i="1"/>
  <c r="A6086" i="1"/>
  <c r="B6086" i="1"/>
  <c r="E6086" i="1" s="1"/>
  <c r="J6086" i="1" s="1"/>
  <c r="A6087" i="1"/>
  <c r="B6087" i="1"/>
  <c r="E6087" i="1" s="1"/>
  <c r="J6087" i="1" s="1"/>
  <c r="A6088" i="1"/>
  <c r="B6088" i="1"/>
  <c r="A6089" i="1"/>
  <c r="B6089" i="1"/>
  <c r="A6090" i="1"/>
  <c r="B6090" i="1"/>
  <c r="A6091" i="1"/>
  <c r="B6091" i="1"/>
  <c r="E6091" i="1" s="1"/>
  <c r="J6091" i="1" s="1"/>
  <c r="A6092" i="1"/>
  <c r="B6092" i="1"/>
  <c r="A6093" i="1"/>
  <c r="B6093" i="1"/>
  <c r="A6094" i="1"/>
  <c r="B6094" i="1"/>
  <c r="E6094" i="1" s="1"/>
  <c r="J6094" i="1" s="1"/>
  <c r="A6095" i="1"/>
  <c r="B6095" i="1"/>
  <c r="E6095" i="1" s="1"/>
  <c r="J6095" i="1" s="1"/>
  <c r="A6096" i="1"/>
  <c r="B6096" i="1"/>
  <c r="A6097" i="1"/>
  <c r="B6097" i="1"/>
  <c r="A6098" i="1"/>
  <c r="B6098" i="1"/>
  <c r="A6099" i="1"/>
  <c r="B6099" i="1"/>
  <c r="E6099" i="1" s="1"/>
  <c r="J6099" i="1" s="1"/>
  <c r="A6100" i="1"/>
  <c r="B6100" i="1"/>
  <c r="A6101" i="1"/>
  <c r="B6101" i="1"/>
  <c r="A6102" i="1"/>
  <c r="B6102" i="1"/>
  <c r="E6102" i="1" s="1"/>
  <c r="J6102" i="1" s="1"/>
  <c r="A6103" i="1"/>
  <c r="B6103" i="1"/>
  <c r="E6103" i="1" s="1"/>
  <c r="J6103" i="1" s="1"/>
  <c r="A6104" i="1"/>
  <c r="B6104" i="1"/>
  <c r="A6105" i="1"/>
  <c r="B6105" i="1"/>
  <c r="A6106" i="1"/>
  <c r="B6106" i="1"/>
  <c r="A6107" i="1"/>
  <c r="B6107" i="1"/>
  <c r="E6107" i="1" s="1"/>
  <c r="J6107" i="1" s="1"/>
  <c r="A6108" i="1"/>
  <c r="B6108" i="1"/>
  <c r="A6109" i="1"/>
  <c r="B6109" i="1"/>
  <c r="A6110" i="1"/>
  <c r="B6110" i="1"/>
  <c r="E6110" i="1" s="1"/>
  <c r="J6110" i="1" s="1"/>
  <c r="A6111" i="1"/>
  <c r="B6111" i="1"/>
  <c r="E6111" i="1" s="1"/>
  <c r="J6111" i="1" s="1"/>
  <c r="A6112" i="1"/>
  <c r="B6112" i="1"/>
  <c r="A6113" i="1"/>
  <c r="B6113" i="1"/>
  <c r="A6114" i="1"/>
  <c r="B6114" i="1"/>
  <c r="A6115" i="1"/>
  <c r="B6115" i="1"/>
  <c r="E6115" i="1" s="1"/>
  <c r="J6115" i="1" s="1"/>
  <c r="A6116" i="1"/>
  <c r="B6116" i="1"/>
  <c r="A6117" i="1"/>
  <c r="B6117" i="1"/>
  <c r="A6118" i="1"/>
  <c r="B6118" i="1"/>
  <c r="E6118" i="1" s="1"/>
  <c r="J6118" i="1" s="1"/>
  <c r="A6119" i="1"/>
  <c r="B6119" i="1"/>
  <c r="E6119" i="1" s="1"/>
  <c r="J6119" i="1" s="1"/>
  <c r="A6120" i="1"/>
  <c r="B6120" i="1"/>
  <c r="A6121" i="1"/>
  <c r="B6121" i="1"/>
  <c r="A6122" i="1"/>
  <c r="B6122" i="1"/>
  <c r="A6123" i="1"/>
  <c r="B6123" i="1"/>
  <c r="E6123" i="1" s="1"/>
  <c r="J6123" i="1" s="1"/>
  <c r="A6124" i="1"/>
  <c r="B6124" i="1"/>
  <c r="A6125" i="1"/>
  <c r="B6125" i="1"/>
  <c r="A6126" i="1"/>
  <c r="B6126" i="1"/>
  <c r="E6126" i="1" s="1"/>
  <c r="J6126" i="1" s="1"/>
  <c r="A6127" i="1"/>
  <c r="B6127" i="1"/>
  <c r="E6127" i="1" s="1"/>
  <c r="J6127" i="1" s="1"/>
  <c r="A6128" i="1"/>
  <c r="B6128" i="1"/>
  <c r="A6129" i="1"/>
  <c r="B6129" i="1"/>
  <c r="A6130" i="1"/>
  <c r="B6130" i="1"/>
  <c r="A6131" i="1"/>
  <c r="B6131" i="1"/>
  <c r="E6131" i="1" s="1"/>
  <c r="J6131" i="1" s="1"/>
  <c r="A6132" i="1"/>
  <c r="B6132" i="1"/>
  <c r="A6133" i="1"/>
  <c r="B6133" i="1"/>
  <c r="A6134" i="1"/>
  <c r="B6134" i="1"/>
  <c r="E6134" i="1" s="1"/>
  <c r="J6134" i="1" s="1"/>
  <c r="A6135" i="1"/>
  <c r="B6135" i="1"/>
  <c r="E6135" i="1" s="1"/>
  <c r="J6135" i="1" s="1"/>
  <c r="A6136" i="1"/>
  <c r="B6136" i="1"/>
  <c r="A6137" i="1"/>
  <c r="B6137" i="1"/>
  <c r="A6138" i="1"/>
  <c r="B6138" i="1"/>
  <c r="A6139" i="1"/>
  <c r="B6139" i="1"/>
  <c r="E6139" i="1" s="1"/>
  <c r="J6139" i="1" s="1"/>
  <c r="A6140" i="1"/>
  <c r="B6140" i="1"/>
  <c r="A6141" i="1"/>
  <c r="B6141" i="1"/>
  <c r="A6142" i="1"/>
  <c r="B6142" i="1"/>
  <c r="E6142" i="1" s="1"/>
  <c r="J6142" i="1" s="1"/>
  <c r="A6143" i="1"/>
  <c r="B6143" i="1"/>
  <c r="E6143" i="1" s="1"/>
  <c r="J6143" i="1" s="1"/>
  <c r="A6144" i="1"/>
  <c r="B6144" i="1"/>
  <c r="A6145" i="1"/>
  <c r="B6145" i="1"/>
  <c r="A6146" i="1"/>
  <c r="B6146" i="1"/>
  <c r="A6147" i="1"/>
  <c r="B6147" i="1"/>
  <c r="E6147" i="1" s="1"/>
  <c r="J6147" i="1" s="1"/>
  <c r="A6148" i="1"/>
  <c r="B6148" i="1"/>
  <c r="A6149" i="1"/>
  <c r="B6149" i="1"/>
  <c r="A6150" i="1"/>
  <c r="B6150" i="1"/>
  <c r="E6150" i="1" s="1"/>
  <c r="J6150" i="1" s="1"/>
  <c r="A6151" i="1"/>
  <c r="B6151" i="1"/>
  <c r="E6151" i="1" s="1"/>
  <c r="J6151" i="1" s="1"/>
  <c r="A6152" i="1"/>
  <c r="B6152" i="1"/>
  <c r="A6153" i="1"/>
  <c r="B6153" i="1"/>
  <c r="A6154" i="1"/>
  <c r="B6154" i="1"/>
  <c r="A6155" i="1"/>
  <c r="B6155" i="1"/>
  <c r="E6155" i="1" s="1"/>
  <c r="J6155" i="1" s="1"/>
  <c r="A6156" i="1"/>
  <c r="B6156" i="1"/>
  <c r="A6157" i="1"/>
  <c r="B6157" i="1"/>
  <c r="A6158" i="1"/>
  <c r="B6158" i="1"/>
  <c r="E6158" i="1" s="1"/>
  <c r="J6158" i="1" s="1"/>
  <c r="A6159" i="1"/>
  <c r="B6159" i="1"/>
  <c r="E6159" i="1" s="1"/>
  <c r="J6159" i="1" s="1"/>
  <c r="A6160" i="1"/>
  <c r="B6160" i="1"/>
  <c r="A6161" i="1"/>
  <c r="B6161" i="1"/>
  <c r="A6162" i="1"/>
  <c r="B6162" i="1"/>
  <c r="A6163" i="1"/>
  <c r="B6163" i="1"/>
  <c r="E6163" i="1" s="1"/>
  <c r="J6163" i="1" s="1"/>
  <c r="A6164" i="1"/>
  <c r="B6164" i="1"/>
  <c r="A6165" i="1"/>
  <c r="B6165" i="1"/>
  <c r="A6166" i="1"/>
  <c r="B6166" i="1"/>
  <c r="E6166" i="1" s="1"/>
  <c r="J6166" i="1" s="1"/>
  <c r="A6167" i="1"/>
  <c r="B6167" i="1"/>
  <c r="E6167" i="1" s="1"/>
  <c r="J6167" i="1" s="1"/>
  <c r="A6168" i="1"/>
  <c r="B6168" i="1"/>
  <c r="A6169" i="1"/>
  <c r="B6169" i="1"/>
  <c r="A6170" i="1"/>
  <c r="B6170" i="1"/>
  <c r="A6171" i="1"/>
  <c r="B6171" i="1"/>
  <c r="E6171" i="1" s="1"/>
  <c r="J6171" i="1" s="1"/>
  <c r="A6172" i="1"/>
  <c r="B6172" i="1"/>
  <c r="A6173" i="1"/>
  <c r="B6173" i="1"/>
  <c r="A6174" i="1"/>
  <c r="B6174" i="1"/>
  <c r="E6174" i="1" s="1"/>
  <c r="J6174" i="1" s="1"/>
  <c r="A6175" i="1"/>
  <c r="B6175" i="1"/>
  <c r="E6175" i="1" s="1"/>
  <c r="J6175" i="1" s="1"/>
  <c r="A6176" i="1"/>
  <c r="B6176" i="1"/>
  <c r="A6177" i="1"/>
  <c r="B6177" i="1"/>
  <c r="A6178" i="1"/>
  <c r="B6178" i="1"/>
  <c r="A6179" i="1"/>
  <c r="B6179" i="1"/>
  <c r="E6179" i="1" s="1"/>
  <c r="J6179" i="1" s="1"/>
  <c r="A6180" i="1"/>
  <c r="B6180" i="1"/>
  <c r="A6181" i="1"/>
  <c r="B6181" i="1"/>
  <c r="A6182" i="1"/>
  <c r="B6182" i="1"/>
  <c r="E6182" i="1" s="1"/>
  <c r="J6182" i="1" s="1"/>
  <c r="A6183" i="1"/>
  <c r="B6183" i="1"/>
  <c r="E6183" i="1" s="1"/>
  <c r="J6183" i="1" s="1"/>
  <c r="A6184" i="1"/>
  <c r="B6184" i="1"/>
  <c r="A6185" i="1"/>
  <c r="B6185" i="1"/>
  <c r="A6186" i="1"/>
  <c r="B6186" i="1"/>
  <c r="A6187" i="1"/>
  <c r="B6187" i="1"/>
  <c r="E6187" i="1" s="1"/>
  <c r="J6187" i="1" s="1"/>
  <c r="A6188" i="1"/>
  <c r="B6188" i="1"/>
  <c r="A6189" i="1"/>
  <c r="B6189" i="1"/>
  <c r="A6190" i="1"/>
  <c r="B6190" i="1"/>
  <c r="E6190" i="1" s="1"/>
  <c r="J6190" i="1" s="1"/>
  <c r="A6191" i="1"/>
  <c r="B6191" i="1"/>
  <c r="A6192" i="1"/>
  <c r="B6192" i="1"/>
  <c r="A6193" i="1"/>
  <c r="B6193" i="1"/>
  <c r="A6194" i="1"/>
  <c r="B6194" i="1"/>
  <c r="A6195" i="1"/>
  <c r="B6195" i="1"/>
  <c r="E6195" i="1" s="1"/>
  <c r="J6195" i="1" s="1"/>
  <c r="A6196" i="1"/>
  <c r="B6196" i="1"/>
  <c r="A6197" i="1"/>
  <c r="B6197" i="1"/>
  <c r="A6198" i="1"/>
  <c r="B6198" i="1"/>
  <c r="E6198" i="1" s="1"/>
  <c r="J6198" i="1" s="1"/>
  <c r="A6199" i="1"/>
  <c r="B6199" i="1"/>
  <c r="A6200" i="1"/>
  <c r="B6200" i="1"/>
  <c r="A6201" i="1"/>
  <c r="B6201" i="1"/>
  <c r="A6202" i="1"/>
  <c r="B6202" i="1"/>
  <c r="A6203" i="1"/>
  <c r="B6203" i="1"/>
  <c r="E6203" i="1" s="1"/>
  <c r="J6203" i="1" s="1"/>
  <c r="A6204" i="1"/>
  <c r="B6204" i="1"/>
  <c r="A6205" i="1"/>
  <c r="B6205" i="1"/>
  <c r="A6206" i="1"/>
  <c r="B6206" i="1"/>
  <c r="E6206" i="1" s="1"/>
  <c r="J6206" i="1" s="1"/>
  <c r="A6207" i="1"/>
  <c r="B6207" i="1"/>
  <c r="A6208" i="1"/>
  <c r="B6208" i="1"/>
  <c r="A6209" i="1"/>
  <c r="B6209" i="1"/>
  <c r="A6210" i="1"/>
  <c r="B6210" i="1"/>
  <c r="A6211" i="1"/>
  <c r="B6211" i="1"/>
  <c r="E6211" i="1" s="1"/>
  <c r="J6211" i="1" s="1"/>
  <c r="A6212" i="1"/>
  <c r="B6212" i="1"/>
  <c r="A6213" i="1"/>
  <c r="B6213" i="1"/>
  <c r="A6214" i="1"/>
  <c r="B6214" i="1"/>
  <c r="E6214" i="1" s="1"/>
  <c r="J6214" i="1" s="1"/>
  <c r="A6215" i="1"/>
  <c r="B6215" i="1"/>
  <c r="A6216" i="1"/>
  <c r="B6216" i="1"/>
  <c r="A6217" i="1"/>
  <c r="B6217" i="1"/>
  <c r="A6218" i="1"/>
  <c r="B6218" i="1"/>
  <c r="A6219" i="1"/>
  <c r="B6219" i="1"/>
  <c r="E6219" i="1" s="1"/>
  <c r="J6219" i="1" s="1"/>
  <c r="A6220" i="1"/>
  <c r="B6220" i="1"/>
  <c r="A6221" i="1"/>
  <c r="B6221" i="1"/>
  <c r="A6222" i="1"/>
  <c r="B6222" i="1"/>
  <c r="E6222" i="1" s="1"/>
  <c r="J6222" i="1" s="1"/>
  <c r="A6223" i="1"/>
  <c r="B6223" i="1"/>
  <c r="A6224" i="1"/>
  <c r="B6224" i="1"/>
  <c r="A6225" i="1"/>
  <c r="B6225" i="1"/>
  <c r="A6226" i="1"/>
  <c r="B6226" i="1"/>
  <c r="A6227" i="1"/>
  <c r="B6227" i="1"/>
  <c r="E6227" i="1" s="1"/>
  <c r="J6227" i="1" s="1"/>
  <c r="A6228" i="1"/>
  <c r="B6228" i="1"/>
  <c r="A6229" i="1"/>
  <c r="B6229" i="1"/>
  <c r="A6230" i="1"/>
  <c r="B6230" i="1"/>
  <c r="E6230" i="1" s="1"/>
  <c r="J6230" i="1" s="1"/>
  <c r="A6231" i="1"/>
  <c r="B6231" i="1"/>
  <c r="A6232" i="1"/>
  <c r="B6232" i="1"/>
  <c r="A6233" i="1"/>
  <c r="B6233" i="1"/>
  <c r="A6234" i="1"/>
  <c r="B6234" i="1"/>
  <c r="A6235" i="1"/>
  <c r="B6235" i="1"/>
  <c r="E6235" i="1" s="1"/>
  <c r="J6235" i="1" s="1"/>
  <c r="A6236" i="1"/>
  <c r="B6236" i="1"/>
  <c r="A6237" i="1"/>
  <c r="B6237" i="1"/>
  <c r="A6238" i="1"/>
  <c r="B6238" i="1"/>
  <c r="E6238" i="1" s="1"/>
  <c r="J6238" i="1" s="1"/>
  <c r="A6239" i="1"/>
  <c r="B6239" i="1"/>
  <c r="A6240" i="1"/>
  <c r="B6240" i="1"/>
  <c r="A6241" i="1"/>
  <c r="B6241" i="1"/>
  <c r="A6242" i="1"/>
  <c r="B6242" i="1"/>
  <c r="A6243" i="1"/>
  <c r="B6243" i="1"/>
  <c r="E6243" i="1" s="1"/>
  <c r="J6243" i="1" s="1"/>
  <c r="A6244" i="1"/>
  <c r="B6244" i="1"/>
  <c r="A6245" i="1"/>
  <c r="B6245" i="1"/>
  <c r="A6246" i="1"/>
  <c r="B6246" i="1"/>
  <c r="E6246" i="1" s="1"/>
  <c r="J6246" i="1" s="1"/>
  <c r="A6247" i="1"/>
  <c r="B6247" i="1"/>
  <c r="A6248" i="1"/>
  <c r="B6248" i="1"/>
  <c r="A6249" i="1"/>
  <c r="B6249" i="1"/>
  <c r="A6250" i="1"/>
  <c r="B6250" i="1"/>
  <c r="A6251" i="1"/>
  <c r="B6251" i="1"/>
  <c r="E6251" i="1" s="1"/>
  <c r="J6251" i="1" s="1"/>
  <c r="A6252" i="1"/>
  <c r="B6252" i="1"/>
  <c r="A6253" i="1"/>
  <c r="B6253" i="1"/>
  <c r="A6254" i="1"/>
  <c r="B6254" i="1"/>
  <c r="E6254" i="1" s="1"/>
  <c r="J6254" i="1" s="1"/>
  <c r="A6255" i="1"/>
  <c r="B6255" i="1"/>
  <c r="A6256" i="1"/>
  <c r="B6256" i="1"/>
  <c r="A6257" i="1"/>
  <c r="B6257" i="1"/>
  <c r="A6258" i="1"/>
  <c r="B6258" i="1"/>
  <c r="A6259" i="1"/>
  <c r="B6259" i="1"/>
  <c r="E6259" i="1" s="1"/>
  <c r="J6259" i="1" s="1"/>
  <c r="A6260" i="1"/>
  <c r="B6260" i="1"/>
  <c r="A6261" i="1"/>
  <c r="B6261" i="1"/>
  <c r="A6262" i="1"/>
  <c r="B6262" i="1"/>
  <c r="E6262" i="1" s="1"/>
  <c r="J6262" i="1" s="1"/>
  <c r="A6263" i="1"/>
  <c r="B6263" i="1"/>
  <c r="A6264" i="1"/>
  <c r="B6264" i="1"/>
  <c r="A6265" i="1"/>
  <c r="B6265" i="1"/>
  <c r="A6266" i="1"/>
  <c r="B6266" i="1"/>
  <c r="A6267" i="1"/>
  <c r="B6267" i="1"/>
  <c r="E6267" i="1" s="1"/>
  <c r="J6267" i="1" s="1"/>
  <c r="A6268" i="1"/>
  <c r="B6268" i="1"/>
  <c r="A6269" i="1"/>
  <c r="B6269" i="1"/>
  <c r="A6270" i="1"/>
  <c r="B6270" i="1"/>
  <c r="E6270" i="1" s="1"/>
  <c r="J6270" i="1" s="1"/>
  <c r="A6271" i="1"/>
  <c r="B6271" i="1"/>
  <c r="B3" i="1"/>
  <c r="E3" i="1" s="1"/>
  <c r="J3" i="1" s="1"/>
  <c r="B4" i="1"/>
  <c r="B5" i="1"/>
  <c r="B6" i="1"/>
  <c r="B7" i="1"/>
  <c r="B8" i="1"/>
  <c r="B9" i="1"/>
  <c r="E9" i="1" s="1"/>
  <c r="J9" i="1" s="1"/>
  <c r="B10" i="1"/>
  <c r="E10" i="1" s="1"/>
  <c r="J10" i="1" s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E26" i="1" s="1"/>
  <c r="J26" i="1" s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E41" i="1" s="1"/>
  <c r="J41" i="1" s="1"/>
  <c r="B42" i="1"/>
  <c r="E42" i="1" s="1"/>
  <c r="J42" i="1" s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E57" i="1" s="1"/>
  <c r="J57" i="1" s="1"/>
  <c r="B58" i="1"/>
  <c r="E58" i="1" s="1"/>
  <c r="J58" i="1" s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E73" i="1" s="1"/>
  <c r="J73" i="1" s="1"/>
  <c r="B74" i="1"/>
  <c r="E74" i="1" s="1"/>
  <c r="J74" i="1" s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E90" i="1" s="1"/>
  <c r="J90" i="1" s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E105" i="1" s="1"/>
  <c r="J105" i="1" s="1"/>
  <c r="B106" i="1"/>
  <c r="E106" i="1" s="1"/>
  <c r="J106" i="1" s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E121" i="1" s="1"/>
  <c r="J121" i="1" s="1"/>
  <c r="B122" i="1"/>
  <c r="E122" i="1" s="1"/>
  <c r="J122" i="1" s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E138" i="1" s="1"/>
  <c r="J138" i="1" s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E154" i="1" s="1"/>
  <c r="J154" i="1" s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E170" i="1" s="1"/>
  <c r="J170" i="1" s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E186" i="1" s="1"/>
  <c r="J186" i="1" s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E202" i="1" s="1"/>
  <c r="J202" i="1" s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E218" i="1" s="1"/>
  <c r="J218" i="1" s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E234" i="1" s="1"/>
  <c r="J234" i="1" s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E250" i="1" s="1"/>
  <c r="J250" i="1" s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E266" i="1" s="1"/>
  <c r="J266" i="1" s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E282" i="1" s="1"/>
  <c r="J282" i="1" s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E298" i="1" s="1"/>
  <c r="J298" i="1" s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E314" i="1" s="1"/>
  <c r="J314" i="1" s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E330" i="1" s="1"/>
  <c r="J330" i="1" s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E346" i="1" s="1"/>
  <c r="J346" i="1" s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E362" i="1" s="1"/>
  <c r="J362" i="1" s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E378" i="1" s="1"/>
  <c r="J378" i="1" s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E394" i="1" s="1"/>
  <c r="J394" i="1" s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E410" i="1" s="1"/>
  <c r="J410" i="1" s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E426" i="1" s="1"/>
  <c r="J426" i="1" s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E442" i="1" s="1"/>
  <c r="J442" i="1" s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E458" i="1" s="1"/>
  <c r="J458" i="1" s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E474" i="1" s="1"/>
  <c r="J474" i="1" s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E490" i="1" s="1"/>
  <c r="J490" i="1" s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E506" i="1" s="1"/>
  <c r="J506" i="1" s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E522" i="1" s="1"/>
  <c r="J522" i="1" s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E538" i="1" s="1"/>
  <c r="J538" i="1" s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E554" i="1" s="1"/>
  <c r="J554" i="1" s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E570" i="1" s="1"/>
  <c r="J570" i="1" s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E586" i="1" s="1"/>
  <c r="J586" i="1" s="1"/>
  <c r="B587" i="1"/>
  <c r="B588" i="1"/>
  <c r="B589" i="1"/>
  <c r="B590" i="1"/>
  <c r="B591" i="1"/>
  <c r="B592" i="1"/>
  <c r="B593" i="1"/>
  <c r="E593" i="1" s="1"/>
  <c r="J593" i="1" s="1"/>
  <c r="B594" i="1"/>
  <c r="B595" i="1"/>
  <c r="B596" i="1"/>
  <c r="B597" i="1"/>
  <c r="B598" i="1"/>
  <c r="B599" i="1"/>
  <c r="B600" i="1"/>
  <c r="B601" i="1"/>
  <c r="B602" i="1"/>
  <c r="E602" i="1" s="1"/>
  <c r="J602" i="1" s="1"/>
  <c r="B603" i="1"/>
  <c r="B604" i="1"/>
  <c r="B605" i="1"/>
  <c r="B606" i="1"/>
  <c r="B607" i="1"/>
  <c r="B608" i="1"/>
  <c r="B609" i="1"/>
  <c r="E609" i="1" s="1"/>
  <c r="J609" i="1" s="1"/>
  <c r="B610" i="1"/>
  <c r="B611" i="1"/>
  <c r="B612" i="1"/>
  <c r="B613" i="1"/>
  <c r="B614" i="1"/>
  <c r="B615" i="1"/>
  <c r="B616" i="1"/>
  <c r="B617" i="1"/>
  <c r="B618" i="1"/>
  <c r="E618" i="1" s="1"/>
  <c r="J618" i="1" s="1"/>
  <c r="B619" i="1"/>
  <c r="B620" i="1"/>
  <c r="B621" i="1"/>
  <c r="B622" i="1"/>
  <c r="B623" i="1"/>
  <c r="B624" i="1"/>
  <c r="B625" i="1"/>
  <c r="E625" i="1" s="1"/>
  <c r="J625" i="1" s="1"/>
  <c r="B626" i="1"/>
  <c r="B627" i="1"/>
  <c r="B628" i="1"/>
  <c r="B629" i="1"/>
  <c r="B630" i="1"/>
  <c r="B631" i="1"/>
  <c r="B632" i="1"/>
  <c r="B633" i="1"/>
  <c r="B634" i="1"/>
  <c r="E634" i="1" s="1"/>
  <c r="J634" i="1" s="1"/>
  <c r="B635" i="1"/>
  <c r="B636" i="1"/>
  <c r="B637" i="1"/>
  <c r="B638" i="1"/>
  <c r="B639" i="1"/>
  <c r="B640" i="1"/>
  <c r="B641" i="1"/>
  <c r="E641" i="1" s="1"/>
  <c r="J641" i="1" s="1"/>
  <c r="B642" i="1"/>
  <c r="B643" i="1"/>
  <c r="B644" i="1"/>
  <c r="B645" i="1"/>
  <c r="B646" i="1"/>
  <c r="B647" i="1"/>
  <c r="B648" i="1"/>
  <c r="B649" i="1"/>
  <c r="B650" i="1"/>
  <c r="E650" i="1" s="1"/>
  <c r="J650" i="1" s="1"/>
  <c r="B651" i="1"/>
  <c r="B652" i="1"/>
  <c r="B653" i="1"/>
  <c r="B654" i="1"/>
  <c r="B655" i="1"/>
  <c r="B656" i="1"/>
  <c r="B657" i="1"/>
  <c r="E657" i="1" s="1"/>
  <c r="J657" i="1" s="1"/>
  <c r="B658" i="1"/>
  <c r="B659" i="1"/>
  <c r="B660" i="1"/>
  <c r="B661" i="1"/>
  <c r="B662" i="1"/>
  <c r="B663" i="1"/>
  <c r="B664" i="1"/>
  <c r="B665" i="1"/>
  <c r="B666" i="1"/>
  <c r="E666" i="1" s="1"/>
  <c r="J666" i="1" s="1"/>
  <c r="B667" i="1"/>
  <c r="B668" i="1"/>
  <c r="B669" i="1"/>
  <c r="B670" i="1"/>
  <c r="B671" i="1"/>
  <c r="B672" i="1"/>
  <c r="B673" i="1"/>
  <c r="E673" i="1" s="1"/>
  <c r="J673" i="1" s="1"/>
  <c r="B674" i="1"/>
  <c r="B675" i="1"/>
  <c r="B676" i="1"/>
  <c r="B677" i="1"/>
  <c r="B678" i="1"/>
  <c r="B679" i="1"/>
  <c r="B680" i="1"/>
  <c r="B681" i="1"/>
  <c r="B682" i="1"/>
  <c r="E682" i="1" s="1"/>
  <c r="J682" i="1" s="1"/>
  <c r="B683" i="1"/>
  <c r="B684" i="1"/>
  <c r="B685" i="1"/>
  <c r="B686" i="1"/>
  <c r="B687" i="1"/>
  <c r="B688" i="1"/>
  <c r="B689" i="1"/>
  <c r="E689" i="1" s="1"/>
  <c r="J689" i="1" s="1"/>
  <c r="B690" i="1"/>
  <c r="B691" i="1"/>
  <c r="B692" i="1"/>
  <c r="B693" i="1"/>
  <c r="B694" i="1"/>
  <c r="B695" i="1"/>
  <c r="B696" i="1"/>
  <c r="B697" i="1"/>
  <c r="B698" i="1"/>
  <c r="E698" i="1" s="1"/>
  <c r="J698" i="1" s="1"/>
  <c r="B699" i="1"/>
  <c r="B700" i="1"/>
  <c r="B701" i="1"/>
  <c r="B702" i="1"/>
  <c r="B703" i="1"/>
  <c r="B704" i="1"/>
  <c r="B705" i="1"/>
  <c r="E705" i="1" s="1"/>
  <c r="J705" i="1" s="1"/>
  <c r="B706" i="1"/>
  <c r="B707" i="1"/>
  <c r="B708" i="1"/>
  <c r="B709" i="1"/>
  <c r="B710" i="1"/>
  <c r="B711" i="1"/>
  <c r="B712" i="1"/>
  <c r="B713" i="1"/>
  <c r="B714" i="1"/>
  <c r="E714" i="1" s="1"/>
  <c r="J714" i="1" s="1"/>
  <c r="B715" i="1"/>
  <c r="B716" i="1"/>
  <c r="B717" i="1"/>
  <c r="B718" i="1"/>
  <c r="B719" i="1"/>
  <c r="B720" i="1"/>
  <c r="B721" i="1"/>
  <c r="E721" i="1" s="1"/>
  <c r="J721" i="1" s="1"/>
  <c r="B722" i="1"/>
  <c r="B723" i="1"/>
  <c r="B724" i="1"/>
  <c r="B725" i="1"/>
  <c r="B726" i="1"/>
  <c r="B727" i="1"/>
  <c r="B728" i="1"/>
  <c r="B729" i="1"/>
  <c r="B730" i="1"/>
  <c r="E730" i="1" s="1"/>
  <c r="J730" i="1" s="1"/>
  <c r="B731" i="1"/>
  <c r="B732" i="1"/>
  <c r="B733" i="1"/>
  <c r="B734" i="1"/>
  <c r="B735" i="1"/>
  <c r="B736" i="1"/>
  <c r="B737" i="1"/>
  <c r="E737" i="1" s="1"/>
  <c r="J737" i="1" s="1"/>
  <c r="B738" i="1"/>
  <c r="B739" i="1"/>
  <c r="B740" i="1"/>
  <c r="B741" i="1"/>
  <c r="B742" i="1"/>
  <c r="B743" i="1"/>
  <c r="B744" i="1"/>
  <c r="B745" i="1"/>
  <c r="B746" i="1"/>
  <c r="E746" i="1" s="1"/>
  <c r="J746" i="1" s="1"/>
  <c r="B747" i="1"/>
  <c r="B748" i="1"/>
  <c r="B749" i="1"/>
  <c r="B750" i="1"/>
  <c r="B751" i="1"/>
  <c r="B752" i="1"/>
  <c r="B753" i="1"/>
  <c r="E753" i="1" s="1"/>
  <c r="J753" i="1" s="1"/>
  <c r="B754" i="1"/>
  <c r="B755" i="1"/>
  <c r="B756" i="1"/>
  <c r="B757" i="1"/>
  <c r="B758" i="1"/>
  <c r="B759" i="1"/>
  <c r="B760" i="1"/>
  <c r="B761" i="1"/>
  <c r="B762" i="1"/>
  <c r="E762" i="1" s="1"/>
  <c r="J762" i="1" s="1"/>
  <c r="B763" i="1"/>
  <c r="B764" i="1"/>
  <c r="B765" i="1"/>
  <c r="B766" i="1"/>
  <c r="B767" i="1"/>
  <c r="B768" i="1"/>
  <c r="B769" i="1"/>
  <c r="E769" i="1" s="1"/>
  <c r="J769" i="1" s="1"/>
  <c r="B770" i="1"/>
  <c r="B771" i="1"/>
  <c r="B772" i="1"/>
  <c r="B773" i="1"/>
  <c r="B774" i="1"/>
  <c r="B775" i="1"/>
  <c r="B776" i="1"/>
  <c r="B777" i="1"/>
  <c r="B778" i="1"/>
  <c r="E778" i="1" s="1"/>
  <c r="J778" i="1" s="1"/>
  <c r="B779" i="1"/>
  <c r="B780" i="1"/>
  <c r="B781" i="1"/>
  <c r="B782" i="1"/>
  <c r="B783" i="1"/>
  <c r="B784" i="1"/>
  <c r="B785" i="1"/>
  <c r="E785" i="1" s="1"/>
  <c r="J785" i="1" s="1"/>
  <c r="B786" i="1"/>
  <c r="B787" i="1"/>
  <c r="B788" i="1"/>
  <c r="B789" i="1"/>
  <c r="B790" i="1"/>
  <c r="B791" i="1"/>
  <c r="B792" i="1"/>
  <c r="B793" i="1"/>
  <c r="B794" i="1"/>
  <c r="E794" i="1" s="1"/>
  <c r="J794" i="1" s="1"/>
  <c r="B795" i="1"/>
  <c r="B796" i="1"/>
  <c r="B797" i="1"/>
  <c r="B798" i="1"/>
  <c r="B799" i="1"/>
  <c r="B800" i="1"/>
  <c r="B801" i="1"/>
  <c r="E801" i="1" s="1"/>
  <c r="J801" i="1" s="1"/>
  <c r="B802" i="1"/>
  <c r="B803" i="1"/>
  <c r="B804" i="1"/>
  <c r="B805" i="1"/>
  <c r="B806" i="1"/>
  <c r="B807" i="1"/>
  <c r="B808" i="1"/>
  <c r="B809" i="1"/>
  <c r="B810" i="1"/>
  <c r="E810" i="1" s="1"/>
  <c r="J810" i="1" s="1"/>
  <c r="B811" i="1"/>
  <c r="B812" i="1"/>
  <c r="B813" i="1"/>
  <c r="B814" i="1"/>
  <c r="B815" i="1"/>
  <c r="B816" i="1"/>
  <c r="B817" i="1"/>
  <c r="E817" i="1" s="1"/>
  <c r="J817" i="1" s="1"/>
  <c r="B818" i="1"/>
  <c r="B819" i="1"/>
  <c r="B820" i="1"/>
  <c r="B821" i="1"/>
  <c r="B822" i="1"/>
  <c r="B823" i="1"/>
  <c r="B824" i="1"/>
  <c r="B825" i="1"/>
  <c r="B826" i="1"/>
  <c r="E826" i="1" s="1"/>
  <c r="J826" i="1" s="1"/>
  <c r="B827" i="1"/>
  <c r="B828" i="1"/>
  <c r="B829" i="1"/>
  <c r="B830" i="1"/>
  <c r="B831" i="1"/>
  <c r="B832" i="1"/>
  <c r="B833" i="1"/>
  <c r="E833" i="1" s="1"/>
  <c r="J833" i="1" s="1"/>
  <c r="B834" i="1"/>
  <c r="B835" i="1"/>
  <c r="B836" i="1"/>
  <c r="B837" i="1"/>
  <c r="B838" i="1"/>
  <c r="B839" i="1"/>
  <c r="B840" i="1"/>
  <c r="B841" i="1"/>
  <c r="B842" i="1"/>
  <c r="E842" i="1" s="1"/>
  <c r="J842" i="1" s="1"/>
  <c r="B843" i="1"/>
  <c r="B844" i="1"/>
  <c r="B845" i="1"/>
  <c r="B846" i="1"/>
  <c r="B847" i="1"/>
  <c r="B848" i="1"/>
  <c r="B849" i="1"/>
  <c r="E849" i="1" s="1"/>
  <c r="J849" i="1" s="1"/>
  <c r="B850" i="1"/>
  <c r="B851" i="1"/>
  <c r="B852" i="1"/>
  <c r="B853" i="1"/>
  <c r="B854" i="1"/>
  <c r="B855" i="1"/>
  <c r="B856" i="1"/>
  <c r="B857" i="1"/>
  <c r="B858" i="1"/>
  <c r="E858" i="1" s="1"/>
  <c r="J858" i="1" s="1"/>
  <c r="B859" i="1"/>
  <c r="B860" i="1"/>
  <c r="B861" i="1"/>
  <c r="B862" i="1"/>
  <c r="B863" i="1"/>
  <c r="B864" i="1"/>
  <c r="B865" i="1"/>
  <c r="E865" i="1" s="1"/>
  <c r="J865" i="1" s="1"/>
  <c r="B866" i="1"/>
  <c r="B867" i="1"/>
  <c r="B868" i="1"/>
  <c r="B869" i="1"/>
  <c r="B870" i="1"/>
  <c r="B871" i="1"/>
  <c r="B872" i="1"/>
  <c r="B873" i="1"/>
  <c r="B874" i="1"/>
  <c r="E874" i="1" s="1"/>
  <c r="J874" i="1" s="1"/>
  <c r="B875" i="1"/>
  <c r="B876" i="1"/>
  <c r="B877" i="1"/>
  <c r="B878" i="1"/>
  <c r="B879" i="1"/>
  <c r="B880" i="1"/>
  <c r="B881" i="1"/>
  <c r="E881" i="1" s="1"/>
  <c r="J881" i="1" s="1"/>
  <c r="B882" i="1"/>
  <c r="B883" i="1"/>
  <c r="B884" i="1"/>
  <c r="B885" i="1"/>
  <c r="B886" i="1"/>
  <c r="B887" i="1"/>
  <c r="B888" i="1"/>
  <c r="B889" i="1"/>
  <c r="B890" i="1"/>
  <c r="E890" i="1" s="1"/>
  <c r="J890" i="1" s="1"/>
  <c r="B891" i="1"/>
  <c r="B892" i="1"/>
  <c r="B893" i="1"/>
  <c r="B894" i="1"/>
  <c r="B895" i="1"/>
  <c r="B896" i="1"/>
  <c r="B897" i="1"/>
  <c r="E897" i="1" s="1"/>
  <c r="J897" i="1" s="1"/>
  <c r="B898" i="1"/>
  <c r="B899" i="1"/>
  <c r="B900" i="1"/>
  <c r="B901" i="1"/>
  <c r="B902" i="1"/>
  <c r="B903" i="1"/>
  <c r="B904" i="1"/>
  <c r="B905" i="1"/>
  <c r="B906" i="1"/>
  <c r="E906" i="1" s="1"/>
  <c r="J906" i="1" s="1"/>
  <c r="B907" i="1"/>
  <c r="B908" i="1"/>
  <c r="B909" i="1"/>
  <c r="B910" i="1"/>
  <c r="B911" i="1"/>
  <c r="B912" i="1"/>
  <c r="B913" i="1"/>
  <c r="E913" i="1" s="1"/>
  <c r="J913" i="1" s="1"/>
  <c r="B914" i="1"/>
  <c r="B915" i="1"/>
  <c r="B916" i="1"/>
  <c r="B917" i="1"/>
  <c r="B918" i="1"/>
  <c r="B919" i="1"/>
  <c r="B920" i="1"/>
  <c r="B921" i="1"/>
  <c r="B922" i="1"/>
  <c r="E922" i="1" s="1"/>
  <c r="J922" i="1" s="1"/>
  <c r="B923" i="1"/>
  <c r="B924" i="1"/>
  <c r="B925" i="1"/>
  <c r="B926" i="1"/>
  <c r="B927" i="1"/>
  <c r="B928" i="1"/>
  <c r="B929" i="1"/>
  <c r="E929" i="1" s="1"/>
  <c r="J929" i="1" s="1"/>
  <c r="B930" i="1"/>
  <c r="B931" i="1"/>
  <c r="B932" i="1"/>
  <c r="B933" i="1"/>
  <c r="B934" i="1"/>
  <c r="B935" i="1"/>
  <c r="B936" i="1"/>
  <c r="B937" i="1"/>
  <c r="B938" i="1"/>
  <c r="E938" i="1" s="1"/>
  <c r="J938" i="1" s="1"/>
  <c r="B939" i="1"/>
  <c r="B940" i="1"/>
  <c r="B941" i="1"/>
  <c r="B942" i="1"/>
  <c r="B943" i="1"/>
  <c r="B944" i="1"/>
  <c r="B945" i="1"/>
  <c r="E945" i="1" s="1"/>
  <c r="J945" i="1" s="1"/>
  <c r="B946" i="1"/>
  <c r="B947" i="1"/>
  <c r="B948" i="1"/>
  <c r="B949" i="1"/>
  <c r="B950" i="1"/>
  <c r="B951" i="1"/>
  <c r="B952" i="1"/>
  <c r="B953" i="1"/>
  <c r="B954" i="1"/>
  <c r="E954" i="1" s="1"/>
  <c r="J954" i="1" s="1"/>
  <c r="B955" i="1"/>
  <c r="B956" i="1"/>
  <c r="B957" i="1"/>
  <c r="B958" i="1"/>
  <c r="B959" i="1"/>
  <c r="B960" i="1"/>
  <c r="B961" i="1"/>
  <c r="E961" i="1" s="1"/>
  <c r="J961" i="1" s="1"/>
  <c r="B962" i="1"/>
  <c r="B963" i="1"/>
  <c r="B964" i="1"/>
  <c r="B965" i="1"/>
  <c r="B966" i="1"/>
  <c r="B967" i="1"/>
  <c r="B968" i="1"/>
  <c r="B969" i="1"/>
  <c r="B970" i="1"/>
  <c r="E970" i="1" s="1"/>
  <c r="J970" i="1" s="1"/>
  <c r="B971" i="1"/>
  <c r="B972" i="1"/>
  <c r="B973" i="1"/>
  <c r="B974" i="1"/>
  <c r="B975" i="1"/>
  <c r="B976" i="1"/>
  <c r="B977" i="1"/>
  <c r="E977" i="1" s="1"/>
  <c r="J977" i="1" s="1"/>
  <c r="B978" i="1"/>
  <c r="B979" i="1"/>
  <c r="B980" i="1"/>
  <c r="B981" i="1"/>
  <c r="B982" i="1"/>
  <c r="B983" i="1"/>
  <c r="B984" i="1"/>
  <c r="B985" i="1"/>
  <c r="B986" i="1"/>
  <c r="E986" i="1" s="1"/>
  <c r="J986" i="1" s="1"/>
  <c r="B987" i="1"/>
  <c r="B988" i="1"/>
  <c r="B989" i="1"/>
  <c r="B990" i="1"/>
  <c r="B991" i="1"/>
  <c r="B992" i="1"/>
  <c r="B993" i="1"/>
  <c r="E993" i="1" s="1"/>
  <c r="J993" i="1" s="1"/>
  <c r="B994" i="1"/>
  <c r="B995" i="1"/>
  <c r="B996" i="1"/>
  <c r="B997" i="1"/>
  <c r="B998" i="1"/>
  <c r="B999" i="1"/>
  <c r="B1000" i="1"/>
  <c r="B1001" i="1"/>
  <c r="B1002" i="1"/>
  <c r="E1002" i="1" s="1"/>
  <c r="J1002" i="1" s="1"/>
  <c r="B1003" i="1"/>
  <c r="B1004" i="1"/>
  <c r="B1005" i="1"/>
  <c r="B1006" i="1"/>
  <c r="B1007" i="1"/>
  <c r="B1008" i="1"/>
  <c r="B1009" i="1"/>
  <c r="E1009" i="1" s="1"/>
  <c r="J1009" i="1" s="1"/>
  <c r="B1010" i="1"/>
  <c r="B1011" i="1"/>
  <c r="B1012" i="1"/>
  <c r="B1013" i="1"/>
  <c r="B1014" i="1"/>
  <c r="B1015" i="1"/>
  <c r="B1016" i="1"/>
  <c r="B1017" i="1"/>
  <c r="B1018" i="1"/>
  <c r="E1018" i="1" s="1"/>
  <c r="J1018" i="1" s="1"/>
  <c r="B1019" i="1"/>
  <c r="B1020" i="1"/>
  <c r="B1021" i="1"/>
  <c r="B1022" i="1"/>
  <c r="B1023" i="1"/>
  <c r="B1024" i="1"/>
  <c r="B1025" i="1"/>
  <c r="E1025" i="1" s="1"/>
  <c r="J1025" i="1" s="1"/>
  <c r="B1026" i="1"/>
  <c r="B1027" i="1"/>
  <c r="B1028" i="1"/>
  <c r="B1029" i="1"/>
  <c r="B1030" i="1"/>
  <c r="B1031" i="1"/>
  <c r="B1032" i="1"/>
  <c r="B1033" i="1"/>
  <c r="B1034" i="1"/>
  <c r="E1034" i="1" s="1"/>
  <c r="J1034" i="1" s="1"/>
  <c r="B1035" i="1"/>
  <c r="B1036" i="1"/>
  <c r="B1037" i="1"/>
  <c r="B1038" i="1"/>
  <c r="B1039" i="1"/>
  <c r="B1040" i="1"/>
  <c r="B1041" i="1"/>
  <c r="E1041" i="1" s="1"/>
  <c r="J1041" i="1" s="1"/>
  <c r="B1042" i="1"/>
  <c r="B1043" i="1"/>
  <c r="B1044" i="1"/>
  <c r="B1045" i="1"/>
  <c r="B1046" i="1"/>
  <c r="B1047" i="1"/>
  <c r="B1048" i="1"/>
  <c r="B1049" i="1"/>
  <c r="B1050" i="1"/>
  <c r="E1050" i="1" s="1"/>
  <c r="J1050" i="1" s="1"/>
  <c r="B1051" i="1"/>
  <c r="B1052" i="1"/>
  <c r="B1053" i="1"/>
  <c r="B1054" i="1"/>
  <c r="B1055" i="1"/>
  <c r="B1056" i="1"/>
  <c r="B1057" i="1"/>
  <c r="E1057" i="1" s="1"/>
  <c r="J1057" i="1" s="1"/>
  <c r="B1058" i="1"/>
  <c r="B1059" i="1"/>
  <c r="B1060" i="1"/>
  <c r="B1061" i="1"/>
  <c r="B1062" i="1"/>
  <c r="B1063" i="1"/>
  <c r="B1064" i="1"/>
  <c r="B1065" i="1"/>
  <c r="B1066" i="1"/>
  <c r="E1066" i="1" s="1"/>
  <c r="J1066" i="1" s="1"/>
  <c r="B1067" i="1"/>
  <c r="B1068" i="1"/>
  <c r="B1069" i="1"/>
  <c r="B1070" i="1"/>
  <c r="B1071" i="1"/>
  <c r="B1072" i="1"/>
  <c r="B1073" i="1"/>
  <c r="E1073" i="1" s="1"/>
  <c r="J1073" i="1" s="1"/>
  <c r="B1074" i="1"/>
  <c r="B1075" i="1"/>
  <c r="B1076" i="1"/>
  <c r="B1077" i="1"/>
  <c r="B1078" i="1"/>
  <c r="B1079" i="1"/>
  <c r="B1080" i="1"/>
  <c r="B1081" i="1"/>
  <c r="B1082" i="1"/>
  <c r="E1082" i="1" s="1"/>
  <c r="J1082" i="1" s="1"/>
  <c r="B1083" i="1"/>
  <c r="B1084" i="1"/>
  <c r="B1085" i="1"/>
  <c r="B1086" i="1"/>
  <c r="B1087" i="1"/>
  <c r="B1088" i="1"/>
  <c r="B1089" i="1"/>
  <c r="E1089" i="1" s="1"/>
  <c r="J1089" i="1" s="1"/>
  <c r="B1090" i="1"/>
  <c r="B1091" i="1"/>
  <c r="B1092" i="1"/>
  <c r="B1093" i="1"/>
  <c r="B1094" i="1"/>
  <c r="B1095" i="1"/>
  <c r="B1096" i="1"/>
  <c r="B1097" i="1"/>
  <c r="B1098" i="1"/>
  <c r="E1098" i="1" s="1"/>
  <c r="J1098" i="1" s="1"/>
  <c r="B1099" i="1"/>
  <c r="B1100" i="1"/>
  <c r="B1101" i="1"/>
  <c r="B1102" i="1"/>
  <c r="B1103" i="1"/>
  <c r="B1104" i="1"/>
  <c r="B1105" i="1"/>
  <c r="E1105" i="1" s="1"/>
  <c r="J1105" i="1" s="1"/>
  <c r="B1106" i="1"/>
  <c r="B1107" i="1"/>
  <c r="B1108" i="1"/>
  <c r="B1109" i="1"/>
  <c r="B1110" i="1"/>
  <c r="B1111" i="1"/>
  <c r="B1112" i="1"/>
  <c r="B1113" i="1"/>
  <c r="B1114" i="1"/>
  <c r="E1114" i="1" s="1"/>
  <c r="J1114" i="1" s="1"/>
  <c r="B1115" i="1"/>
  <c r="B1116" i="1"/>
  <c r="B1117" i="1"/>
  <c r="B1118" i="1"/>
  <c r="B1119" i="1"/>
  <c r="B1120" i="1"/>
  <c r="B1121" i="1"/>
  <c r="E1121" i="1" s="1"/>
  <c r="J1121" i="1" s="1"/>
  <c r="B1122" i="1"/>
  <c r="B1123" i="1"/>
  <c r="B1124" i="1"/>
  <c r="B1125" i="1"/>
  <c r="B1126" i="1"/>
  <c r="B1127" i="1"/>
  <c r="B1128" i="1"/>
  <c r="B1129" i="1"/>
  <c r="B1130" i="1"/>
  <c r="E1130" i="1" s="1"/>
  <c r="J1130" i="1" s="1"/>
  <c r="B1131" i="1"/>
  <c r="B1132" i="1"/>
  <c r="B1133" i="1"/>
  <c r="B1134" i="1"/>
  <c r="B1135" i="1"/>
  <c r="B1136" i="1"/>
  <c r="B1137" i="1"/>
  <c r="E1137" i="1" s="1"/>
  <c r="J1137" i="1" s="1"/>
  <c r="B1138" i="1"/>
  <c r="B1139" i="1"/>
  <c r="B1140" i="1"/>
  <c r="B1141" i="1"/>
  <c r="B1142" i="1"/>
  <c r="B1143" i="1"/>
  <c r="B1144" i="1"/>
  <c r="B1145" i="1"/>
  <c r="B1146" i="1"/>
  <c r="E1146" i="1" s="1"/>
  <c r="J1146" i="1" s="1"/>
  <c r="B1147" i="1"/>
  <c r="B1148" i="1"/>
  <c r="B1149" i="1"/>
  <c r="B1150" i="1"/>
  <c r="B1151" i="1"/>
  <c r="B1152" i="1"/>
  <c r="B1153" i="1"/>
  <c r="E1153" i="1" s="1"/>
  <c r="J1153" i="1" s="1"/>
  <c r="B1154" i="1"/>
  <c r="B1155" i="1"/>
  <c r="B1156" i="1"/>
  <c r="B1157" i="1"/>
  <c r="B1158" i="1"/>
  <c r="B1159" i="1"/>
  <c r="B1160" i="1"/>
  <c r="B1161" i="1"/>
  <c r="B1162" i="1"/>
  <c r="E1162" i="1" s="1"/>
  <c r="J1162" i="1" s="1"/>
  <c r="B1163" i="1"/>
  <c r="B1164" i="1"/>
  <c r="B1165" i="1"/>
  <c r="B1166" i="1"/>
  <c r="B1167" i="1"/>
  <c r="B1168" i="1"/>
  <c r="B1169" i="1"/>
  <c r="E1169" i="1" s="1"/>
  <c r="J1169" i="1" s="1"/>
  <c r="B1170" i="1"/>
  <c r="B1171" i="1"/>
  <c r="B1172" i="1"/>
  <c r="B1173" i="1"/>
  <c r="B1174" i="1"/>
  <c r="B1175" i="1"/>
  <c r="B1176" i="1"/>
  <c r="B1177" i="1"/>
  <c r="B1178" i="1"/>
  <c r="E1178" i="1" s="1"/>
  <c r="J1178" i="1" s="1"/>
  <c r="B1179" i="1"/>
  <c r="B1180" i="1"/>
  <c r="B1181" i="1"/>
  <c r="B1182" i="1"/>
  <c r="B1183" i="1"/>
  <c r="B1184" i="1"/>
  <c r="B1185" i="1"/>
  <c r="E1185" i="1" s="1"/>
  <c r="J1185" i="1" s="1"/>
  <c r="B1186" i="1"/>
  <c r="B1187" i="1"/>
  <c r="B1188" i="1"/>
  <c r="B1189" i="1"/>
  <c r="B1190" i="1"/>
  <c r="B1191" i="1"/>
  <c r="B1192" i="1"/>
  <c r="B1193" i="1"/>
  <c r="B1194" i="1"/>
  <c r="E1194" i="1" s="1"/>
  <c r="J1194" i="1" s="1"/>
  <c r="B1195" i="1"/>
  <c r="B1196" i="1"/>
  <c r="B1197" i="1"/>
  <c r="B1198" i="1"/>
  <c r="B1199" i="1"/>
  <c r="B1200" i="1"/>
  <c r="B1201" i="1"/>
  <c r="E1201" i="1" s="1"/>
  <c r="J1201" i="1" s="1"/>
  <c r="B1202" i="1"/>
  <c r="B1203" i="1"/>
  <c r="B1204" i="1"/>
  <c r="B1205" i="1"/>
  <c r="B1206" i="1"/>
  <c r="B1207" i="1"/>
  <c r="B1208" i="1"/>
  <c r="B1209" i="1"/>
  <c r="B1210" i="1"/>
  <c r="E1210" i="1" s="1"/>
  <c r="J1210" i="1" s="1"/>
  <c r="B1211" i="1"/>
  <c r="B1212" i="1"/>
  <c r="B1213" i="1"/>
  <c r="B1214" i="1"/>
  <c r="B1215" i="1"/>
  <c r="B1216" i="1"/>
  <c r="B1217" i="1"/>
  <c r="E1217" i="1" s="1"/>
  <c r="J1217" i="1" s="1"/>
  <c r="B1218" i="1"/>
  <c r="B1219" i="1"/>
  <c r="B1220" i="1"/>
  <c r="B1221" i="1"/>
  <c r="B1222" i="1"/>
  <c r="B1223" i="1"/>
  <c r="B1224" i="1"/>
  <c r="B1225" i="1"/>
  <c r="B1226" i="1"/>
  <c r="E1226" i="1" s="1"/>
  <c r="J1226" i="1" s="1"/>
  <c r="B1227" i="1"/>
  <c r="B1228" i="1"/>
  <c r="B1229" i="1"/>
  <c r="B1230" i="1"/>
  <c r="B1231" i="1"/>
  <c r="B1232" i="1"/>
  <c r="B1233" i="1"/>
  <c r="E1233" i="1" s="1"/>
  <c r="J1233" i="1" s="1"/>
  <c r="B1234" i="1"/>
  <c r="B1235" i="1"/>
  <c r="B1236" i="1"/>
  <c r="B1237" i="1"/>
  <c r="B1238" i="1"/>
  <c r="B1239" i="1"/>
  <c r="B1240" i="1"/>
  <c r="B1241" i="1"/>
  <c r="B1242" i="1"/>
  <c r="E1242" i="1" s="1"/>
  <c r="J1242" i="1" s="1"/>
  <c r="B1243" i="1"/>
  <c r="B1244" i="1"/>
  <c r="B1245" i="1"/>
  <c r="B1246" i="1"/>
  <c r="B1247" i="1"/>
  <c r="B1248" i="1"/>
  <c r="B1249" i="1"/>
  <c r="E1249" i="1" s="1"/>
  <c r="J1249" i="1" s="1"/>
  <c r="B1250" i="1"/>
  <c r="B1251" i="1"/>
  <c r="B1252" i="1"/>
  <c r="B1253" i="1"/>
  <c r="B1254" i="1"/>
  <c r="B1255" i="1"/>
  <c r="B1256" i="1"/>
  <c r="B1257" i="1"/>
  <c r="B1258" i="1"/>
  <c r="E1258" i="1" s="1"/>
  <c r="J1258" i="1" s="1"/>
  <c r="B1259" i="1"/>
  <c r="B1260" i="1"/>
  <c r="B1261" i="1"/>
  <c r="B1262" i="1"/>
  <c r="B1263" i="1"/>
  <c r="B1264" i="1"/>
  <c r="B1265" i="1"/>
  <c r="E1265" i="1" s="1"/>
  <c r="J1265" i="1" s="1"/>
  <c r="B1266" i="1"/>
  <c r="B1267" i="1"/>
  <c r="B1268" i="1"/>
  <c r="B1269" i="1"/>
  <c r="B1270" i="1"/>
  <c r="B1271" i="1"/>
  <c r="B1272" i="1"/>
  <c r="B1273" i="1"/>
  <c r="B1274" i="1"/>
  <c r="E1274" i="1" s="1"/>
  <c r="J1274" i="1" s="1"/>
  <c r="B1275" i="1"/>
  <c r="B1276" i="1"/>
  <c r="B1277" i="1"/>
  <c r="B1278" i="1"/>
  <c r="B1279" i="1"/>
  <c r="B1280" i="1"/>
  <c r="B1281" i="1"/>
  <c r="E1281" i="1" s="1"/>
  <c r="J1281" i="1" s="1"/>
  <c r="B1282" i="1"/>
  <c r="B1283" i="1"/>
  <c r="B1284" i="1"/>
  <c r="B1285" i="1"/>
  <c r="B1286" i="1"/>
  <c r="B1287" i="1"/>
  <c r="B1288" i="1"/>
  <c r="B1289" i="1"/>
  <c r="B1290" i="1"/>
  <c r="E1290" i="1" s="1"/>
  <c r="J1290" i="1" s="1"/>
  <c r="B1291" i="1"/>
  <c r="B1292" i="1"/>
  <c r="B1293" i="1"/>
  <c r="B1294" i="1"/>
  <c r="B1295" i="1"/>
  <c r="B1296" i="1"/>
  <c r="B1297" i="1"/>
  <c r="E1297" i="1" s="1"/>
  <c r="J1297" i="1" s="1"/>
  <c r="B1298" i="1"/>
  <c r="B1299" i="1"/>
  <c r="B1300" i="1"/>
  <c r="B1301" i="1"/>
  <c r="B1302" i="1"/>
  <c r="B1303" i="1"/>
  <c r="B1304" i="1"/>
  <c r="B1305" i="1"/>
  <c r="B1306" i="1"/>
  <c r="E1306" i="1" s="1"/>
  <c r="J1306" i="1" s="1"/>
  <c r="B1307" i="1"/>
  <c r="B1308" i="1"/>
  <c r="B1309" i="1"/>
  <c r="B1310" i="1"/>
  <c r="B1311" i="1"/>
  <c r="B1312" i="1"/>
  <c r="B1313" i="1"/>
  <c r="E1313" i="1" s="1"/>
  <c r="J1313" i="1" s="1"/>
  <c r="B1314" i="1"/>
  <c r="B1315" i="1"/>
  <c r="B1316" i="1"/>
  <c r="B1317" i="1"/>
  <c r="B1318" i="1"/>
  <c r="B1319" i="1"/>
  <c r="B1320" i="1"/>
  <c r="B1321" i="1"/>
  <c r="B1322" i="1"/>
  <c r="E1322" i="1" s="1"/>
  <c r="J1322" i="1" s="1"/>
  <c r="B1323" i="1"/>
  <c r="B1324" i="1"/>
  <c r="B1325" i="1"/>
  <c r="B1326" i="1"/>
  <c r="B1327" i="1"/>
  <c r="B1328" i="1"/>
  <c r="B1329" i="1"/>
  <c r="E1329" i="1" s="1"/>
  <c r="J1329" i="1" s="1"/>
  <c r="B1330" i="1"/>
  <c r="B1331" i="1"/>
  <c r="B1332" i="1"/>
  <c r="B1333" i="1"/>
  <c r="B1334" i="1"/>
  <c r="B1335" i="1"/>
  <c r="B1336" i="1"/>
  <c r="B1337" i="1"/>
  <c r="B1338" i="1"/>
  <c r="E1338" i="1" s="1"/>
  <c r="J1338" i="1" s="1"/>
  <c r="B1339" i="1"/>
  <c r="B1340" i="1"/>
  <c r="B1341" i="1"/>
  <c r="B1342" i="1"/>
  <c r="B1343" i="1"/>
  <c r="B1344" i="1"/>
  <c r="B1345" i="1"/>
  <c r="E1345" i="1" s="1"/>
  <c r="J1345" i="1" s="1"/>
  <c r="B1346" i="1"/>
  <c r="B1347" i="1"/>
  <c r="B1348" i="1"/>
  <c r="B1349" i="1"/>
  <c r="B1350" i="1"/>
  <c r="B1351" i="1"/>
  <c r="B1352" i="1"/>
  <c r="B1353" i="1"/>
  <c r="B1354" i="1"/>
  <c r="E1354" i="1" s="1"/>
  <c r="J1354" i="1" s="1"/>
  <c r="B1355" i="1"/>
  <c r="B1356" i="1"/>
  <c r="B1357" i="1"/>
  <c r="B1358" i="1"/>
  <c r="B1359" i="1"/>
  <c r="B1360" i="1"/>
  <c r="B1361" i="1"/>
  <c r="E1361" i="1" s="1"/>
  <c r="J1361" i="1" s="1"/>
  <c r="B1362" i="1"/>
  <c r="B1363" i="1"/>
  <c r="B1364" i="1"/>
  <c r="B1365" i="1"/>
  <c r="B1366" i="1"/>
  <c r="B1367" i="1"/>
  <c r="B1368" i="1"/>
  <c r="B1369" i="1"/>
  <c r="B1370" i="1"/>
  <c r="E1370" i="1" s="1"/>
  <c r="J1370" i="1" s="1"/>
  <c r="B1371" i="1"/>
  <c r="B1372" i="1"/>
  <c r="B1373" i="1"/>
  <c r="B1374" i="1"/>
  <c r="B1375" i="1"/>
  <c r="B1376" i="1"/>
  <c r="B1377" i="1"/>
  <c r="E1377" i="1" s="1"/>
  <c r="J1377" i="1" s="1"/>
  <c r="B1378" i="1"/>
  <c r="B1379" i="1"/>
  <c r="B1380" i="1"/>
  <c r="B1381" i="1"/>
  <c r="B1382" i="1"/>
  <c r="B1383" i="1"/>
  <c r="B1384" i="1"/>
  <c r="B1385" i="1"/>
  <c r="B1386" i="1"/>
  <c r="E1386" i="1" s="1"/>
  <c r="J1386" i="1" s="1"/>
  <c r="B1387" i="1"/>
  <c r="B1388" i="1"/>
  <c r="B1389" i="1"/>
  <c r="B1390" i="1"/>
  <c r="B1391" i="1"/>
  <c r="B1392" i="1"/>
  <c r="B1393" i="1"/>
  <c r="E1393" i="1" s="1"/>
  <c r="J1393" i="1" s="1"/>
  <c r="B1394" i="1"/>
  <c r="B1395" i="1"/>
  <c r="B1396" i="1"/>
  <c r="B1397" i="1"/>
  <c r="B1398" i="1"/>
  <c r="B1399" i="1"/>
  <c r="B1400" i="1"/>
  <c r="B1401" i="1"/>
  <c r="B1402" i="1"/>
  <c r="E1402" i="1" s="1"/>
  <c r="J1402" i="1" s="1"/>
  <c r="B1403" i="1"/>
  <c r="B1404" i="1"/>
  <c r="B1405" i="1"/>
  <c r="B1406" i="1"/>
  <c r="B1407" i="1"/>
  <c r="B1408" i="1"/>
  <c r="B1409" i="1"/>
  <c r="E1409" i="1" s="1"/>
  <c r="J1409" i="1" s="1"/>
  <c r="B1410" i="1"/>
  <c r="B1411" i="1"/>
  <c r="B1412" i="1"/>
  <c r="B1413" i="1"/>
  <c r="B1414" i="1"/>
  <c r="B1415" i="1"/>
  <c r="B1416" i="1"/>
  <c r="B1417" i="1"/>
  <c r="B1418" i="1"/>
  <c r="E1418" i="1" s="1"/>
  <c r="J1418" i="1" s="1"/>
  <c r="B1419" i="1"/>
  <c r="B1420" i="1"/>
  <c r="B1421" i="1"/>
  <c r="B1422" i="1"/>
  <c r="B1423" i="1"/>
  <c r="B1424" i="1"/>
  <c r="B1425" i="1"/>
  <c r="E1425" i="1" s="1"/>
  <c r="J1425" i="1" s="1"/>
  <c r="B1426" i="1"/>
  <c r="B1427" i="1"/>
  <c r="B1428" i="1"/>
  <c r="B1429" i="1"/>
  <c r="B1430" i="1"/>
  <c r="B1431" i="1"/>
  <c r="B1432" i="1"/>
  <c r="B1433" i="1"/>
  <c r="B1434" i="1"/>
  <c r="E1434" i="1" s="1"/>
  <c r="J1434" i="1" s="1"/>
  <c r="B1435" i="1"/>
  <c r="B1436" i="1"/>
  <c r="B1437" i="1"/>
  <c r="B1438" i="1"/>
  <c r="B1439" i="1"/>
  <c r="B1440" i="1"/>
  <c r="B1441" i="1"/>
  <c r="E1441" i="1" s="1"/>
  <c r="J1441" i="1" s="1"/>
  <c r="B1442" i="1"/>
  <c r="B1443" i="1"/>
  <c r="B1444" i="1"/>
  <c r="B1445" i="1"/>
  <c r="B1446" i="1"/>
  <c r="B1447" i="1"/>
  <c r="B1448" i="1"/>
  <c r="B1449" i="1"/>
  <c r="B1450" i="1"/>
  <c r="E1450" i="1" s="1"/>
  <c r="J1450" i="1" s="1"/>
  <c r="B1451" i="1"/>
  <c r="B1452" i="1"/>
  <c r="B1453" i="1"/>
  <c r="B1454" i="1"/>
  <c r="B1455" i="1"/>
  <c r="B1456" i="1"/>
  <c r="B1457" i="1"/>
  <c r="E1457" i="1" s="1"/>
  <c r="J1457" i="1" s="1"/>
  <c r="B1458" i="1"/>
  <c r="B1459" i="1"/>
  <c r="B1460" i="1"/>
  <c r="B1461" i="1"/>
  <c r="B1462" i="1"/>
  <c r="B1463" i="1"/>
  <c r="B1464" i="1"/>
  <c r="B1465" i="1"/>
  <c r="B1466" i="1"/>
  <c r="E1466" i="1" s="1"/>
  <c r="J1466" i="1" s="1"/>
  <c r="B1467" i="1"/>
  <c r="B1468" i="1"/>
  <c r="B1469" i="1"/>
  <c r="B1470" i="1"/>
  <c r="B1471" i="1"/>
  <c r="B1472" i="1"/>
  <c r="B1473" i="1"/>
  <c r="E1473" i="1" s="1"/>
  <c r="J1473" i="1" s="1"/>
  <c r="B1474" i="1"/>
  <c r="B1475" i="1"/>
  <c r="B1476" i="1"/>
  <c r="B1477" i="1"/>
  <c r="B1478" i="1"/>
  <c r="B1479" i="1"/>
  <c r="B1480" i="1"/>
  <c r="B1481" i="1"/>
  <c r="B1482" i="1"/>
  <c r="E1482" i="1" s="1"/>
  <c r="J1482" i="1" s="1"/>
  <c r="B1483" i="1"/>
  <c r="B1484" i="1"/>
  <c r="B1485" i="1"/>
  <c r="B1486" i="1"/>
  <c r="B1487" i="1"/>
  <c r="B1488" i="1"/>
  <c r="B1489" i="1"/>
  <c r="E1489" i="1" s="1"/>
  <c r="J1489" i="1" s="1"/>
  <c r="B1490" i="1"/>
  <c r="B1491" i="1"/>
  <c r="B1492" i="1"/>
  <c r="B1493" i="1"/>
  <c r="B1494" i="1"/>
  <c r="B1495" i="1"/>
  <c r="B1496" i="1"/>
  <c r="B1497" i="1"/>
  <c r="B1498" i="1"/>
  <c r="E1498" i="1" s="1"/>
  <c r="J1498" i="1" s="1"/>
  <c r="B1499" i="1"/>
  <c r="B1500" i="1"/>
  <c r="B1501" i="1"/>
  <c r="B1502" i="1"/>
  <c r="B1503" i="1"/>
  <c r="B1504" i="1"/>
  <c r="B1505" i="1"/>
  <c r="E1505" i="1" s="1"/>
  <c r="J1505" i="1" s="1"/>
  <c r="B1506" i="1"/>
  <c r="B1507" i="1"/>
  <c r="B1508" i="1"/>
  <c r="B1509" i="1"/>
  <c r="B1510" i="1"/>
  <c r="B1511" i="1"/>
  <c r="B1512" i="1"/>
  <c r="B1513" i="1"/>
  <c r="B1514" i="1"/>
  <c r="E1514" i="1" s="1"/>
  <c r="J1514" i="1" s="1"/>
  <c r="B1515" i="1"/>
  <c r="B1516" i="1"/>
  <c r="B1517" i="1"/>
  <c r="B1518" i="1"/>
  <c r="B1519" i="1"/>
  <c r="B1520" i="1"/>
  <c r="B1521" i="1"/>
  <c r="E1521" i="1" s="1"/>
  <c r="J1521" i="1" s="1"/>
  <c r="B1522" i="1"/>
  <c r="B1523" i="1"/>
  <c r="B1524" i="1"/>
  <c r="B1525" i="1"/>
  <c r="B1526" i="1"/>
  <c r="B1527" i="1"/>
  <c r="B1528" i="1"/>
  <c r="B1529" i="1"/>
  <c r="B1530" i="1"/>
  <c r="E1530" i="1" s="1"/>
  <c r="J1530" i="1" s="1"/>
  <c r="B1531" i="1"/>
  <c r="B1532" i="1"/>
  <c r="B1533" i="1"/>
  <c r="B1534" i="1"/>
  <c r="B1535" i="1"/>
  <c r="B1536" i="1"/>
  <c r="B1537" i="1"/>
  <c r="E1537" i="1" s="1"/>
  <c r="J1537" i="1" s="1"/>
  <c r="B1538" i="1"/>
  <c r="B1539" i="1"/>
  <c r="B1540" i="1"/>
  <c r="B1541" i="1"/>
  <c r="B1542" i="1"/>
  <c r="B1543" i="1"/>
  <c r="B1544" i="1"/>
  <c r="B1545" i="1"/>
  <c r="B1546" i="1"/>
  <c r="E1546" i="1" s="1"/>
  <c r="J1546" i="1" s="1"/>
  <c r="B1547" i="1"/>
  <c r="B1548" i="1"/>
  <c r="B1549" i="1"/>
  <c r="B1550" i="1"/>
  <c r="B1551" i="1"/>
  <c r="B1552" i="1"/>
  <c r="B1553" i="1"/>
  <c r="E1553" i="1" s="1"/>
  <c r="J1553" i="1" s="1"/>
  <c r="B1554" i="1"/>
  <c r="B1555" i="1"/>
  <c r="B1556" i="1"/>
  <c r="B1557" i="1"/>
  <c r="B1558" i="1"/>
  <c r="B1559" i="1"/>
  <c r="B1560" i="1"/>
  <c r="B1561" i="1"/>
  <c r="B1562" i="1"/>
  <c r="E1562" i="1" s="1"/>
  <c r="J1562" i="1" s="1"/>
  <c r="B1563" i="1"/>
  <c r="B1564" i="1"/>
  <c r="B1565" i="1"/>
  <c r="B1566" i="1"/>
  <c r="B1567" i="1"/>
  <c r="B1568" i="1"/>
  <c r="B1569" i="1"/>
  <c r="E1569" i="1" s="1"/>
  <c r="J1569" i="1" s="1"/>
  <c r="B1570" i="1"/>
  <c r="B1571" i="1"/>
  <c r="B1572" i="1"/>
  <c r="B1573" i="1"/>
  <c r="B1574" i="1"/>
  <c r="B1575" i="1"/>
  <c r="B1576" i="1"/>
  <c r="B1577" i="1"/>
  <c r="B1578" i="1"/>
  <c r="E1578" i="1" s="1"/>
  <c r="J1578" i="1" s="1"/>
  <c r="B1579" i="1"/>
  <c r="B1580" i="1"/>
  <c r="B1581" i="1"/>
  <c r="B1582" i="1"/>
  <c r="B1583" i="1"/>
  <c r="B1584" i="1"/>
  <c r="B1585" i="1"/>
  <c r="E1585" i="1" s="1"/>
  <c r="J1585" i="1" s="1"/>
  <c r="B1586" i="1"/>
  <c r="B1587" i="1"/>
  <c r="B1588" i="1"/>
  <c r="B1589" i="1"/>
  <c r="B1590" i="1"/>
  <c r="B1591" i="1"/>
  <c r="B1592" i="1"/>
  <c r="B1593" i="1"/>
  <c r="B1594" i="1"/>
  <c r="E1594" i="1" s="1"/>
  <c r="J1594" i="1" s="1"/>
  <c r="B1595" i="1"/>
  <c r="B1596" i="1"/>
  <c r="B1597" i="1"/>
  <c r="B1598" i="1"/>
  <c r="B1599" i="1"/>
  <c r="B1600" i="1"/>
  <c r="B1601" i="1"/>
  <c r="E1601" i="1" s="1"/>
  <c r="J1601" i="1" s="1"/>
  <c r="B1602" i="1"/>
  <c r="B1603" i="1"/>
  <c r="B1604" i="1"/>
  <c r="B1605" i="1"/>
  <c r="B1606" i="1"/>
  <c r="B1607" i="1"/>
  <c r="B1608" i="1"/>
  <c r="B1609" i="1"/>
  <c r="B1610" i="1"/>
  <c r="E1610" i="1" s="1"/>
  <c r="J1610" i="1" s="1"/>
  <c r="B1611" i="1"/>
  <c r="B1612" i="1"/>
  <c r="B1613" i="1"/>
  <c r="B1614" i="1"/>
  <c r="B1615" i="1"/>
  <c r="B1616" i="1"/>
  <c r="B1617" i="1"/>
  <c r="E1617" i="1" s="1"/>
  <c r="J1617" i="1" s="1"/>
  <c r="B1618" i="1"/>
  <c r="B1619" i="1"/>
  <c r="B1620" i="1"/>
  <c r="B1621" i="1"/>
  <c r="B1622" i="1"/>
  <c r="B1623" i="1"/>
  <c r="B1624" i="1"/>
  <c r="B1625" i="1"/>
  <c r="B1626" i="1"/>
  <c r="E1626" i="1" s="1"/>
  <c r="J1626" i="1" s="1"/>
  <c r="B1627" i="1"/>
  <c r="B1628" i="1"/>
  <c r="B1629" i="1"/>
  <c r="B1630" i="1"/>
  <c r="B1631" i="1"/>
  <c r="B1632" i="1"/>
  <c r="B1633" i="1"/>
  <c r="E1633" i="1" s="1"/>
  <c r="J1633" i="1" s="1"/>
  <c r="B1634" i="1"/>
  <c r="B1635" i="1"/>
  <c r="B1636" i="1"/>
  <c r="B1637" i="1"/>
  <c r="B1638" i="1"/>
  <c r="B1639" i="1"/>
  <c r="B1640" i="1"/>
  <c r="B1641" i="1"/>
  <c r="B1642" i="1"/>
  <c r="E1642" i="1" s="1"/>
  <c r="J1642" i="1" s="1"/>
  <c r="B1643" i="1"/>
  <c r="B1644" i="1"/>
  <c r="B1645" i="1"/>
  <c r="B1646" i="1"/>
  <c r="B1647" i="1"/>
  <c r="B1648" i="1"/>
  <c r="B1649" i="1"/>
  <c r="E1649" i="1" s="1"/>
  <c r="J1649" i="1" s="1"/>
  <c r="B1650" i="1"/>
  <c r="B1651" i="1"/>
  <c r="B1652" i="1"/>
  <c r="B1653" i="1"/>
  <c r="B1654" i="1"/>
  <c r="B1655" i="1"/>
  <c r="B1656" i="1"/>
  <c r="B1657" i="1"/>
  <c r="B1658" i="1"/>
  <c r="E1658" i="1" s="1"/>
  <c r="J1658" i="1" s="1"/>
  <c r="B1659" i="1"/>
  <c r="B1660" i="1"/>
  <c r="B1661" i="1"/>
  <c r="B1662" i="1"/>
  <c r="B1663" i="1"/>
  <c r="B1664" i="1"/>
  <c r="B1665" i="1"/>
  <c r="E1665" i="1" s="1"/>
  <c r="J1665" i="1" s="1"/>
  <c r="B1666" i="1"/>
  <c r="B1667" i="1"/>
  <c r="B1668" i="1"/>
  <c r="B1669" i="1"/>
  <c r="B1670" i="1"/>
  <c r="B1671" i="1"/>
  <c r="B1672" i="1"/>
  <c r="B1673" i="1"/>
  <c r="B1674" i="1"/>
  <c r="E1674" i="1" s="1"/>
  <c r="J1674" i="1" s="1"/>
  <c r="B1675" i="1"/>
  <c r="B1676" i="1"/>
  <c r="B1677" i="1"/>
  <c r="B1678" i="1"/>
  <c r="B1679" i="1"/>
  <c r="B1680" i="1"/>
  <c r="B1681" i="1"/>
  <c r="E1681" i="1" s="1"/>
  <c r="J1681" i="1" s="1"/>
  <c r="B1682" i="1"/>
  <c r="B1683" i="1"/>
  <c r="B1684" i="1"/>
  <c r="B1685" i="1"/>
  <c r="B1686" i="1"/>
  <c r="B1687" i="1"/>
  <c r="B1688" i="1"/>
  <c r="B1689" i="1"/>
  <c r="B1690" i="1"/>
  <c r="E1690" i="1" s="1"/>
  <c r="J1690" i="1" s="1"/>
  <c r="B1691" i="1"/>
  <c r="B1692" i="1"/>
  <c r="B1693" i="1"/>
  <c r="B1694" i="1"/>
  <c r="B1695" i="1"/>
  <c r="B1696" i="1"/>
  <c r="B1697" i="1"/>
  <c r="E1697" i="1" s="1"/>
  <c r="J1697" i="1" s="1"/>
  <c r="B1698" i="1"/>
  <c r="B1699" i="1"/>
  <c r="B1700" i="1"/>
  <c r="B1701" i="1"/>
  <c r="B1702" i="1"/>
  <c r="B1703" i="1"/>
  <c r="B1704" i="1"/>
  <c r="B1705" i="1"/>
  <c r="B1706" i="1"/>
  <c r="E1706" i="1" s="1"/>
  <c r="J1706" i="1" s="1"/>
  <c r="B1707" i="1"/>
  <c r="B1708" i="1"/>
  <c r="B1709" i="1"/>
  <c r="B1710" i="1"/>
  <c r="B1711" i="1"/>
  <c r="B1712" i="1"/>
  <c r="B1713" i="1"/>
  <c r="E1713" i="1" s="1"/>
  <c r="J1713" i="1" s="1"/>
  <c r="B1714" i="1"/>
  <c r="B1715" i="1"/>
  <c r="B1716" i="1"/>
  <c r="B1717" i="1"/>
  <c r="B1718" i="1"/>
  <c r="B1719" i="1"/>
  <c r="B1720" i="1"/>
  <c r="B1721" i="1"/>
  <c r="B1722" i="1"/>
  <c r="E1722" i="1" s="1"/>
  <c r="J1722" i="1" s="1"/>
  <c r="B1723" i="1"/>
  <c r="B1724" i="1"/>
  <c r="B1725" i="1"/>
  <c r="B1726" i="1"/>
  <c r="B1727" i="1"/>
  <c r="B1728" i="1"/>
  <c r="B1729" i="1"/>
  <c r="E1729" i="1" s="1"/>
  <c r="J1729" i="1" s="1"/>
  <c r="B1730" i="1"/>
  <c r="B1731" i="1"/>
  <c r="B1732" i="1"/>
  <c r="B1733" i="1"/>
  <c r="B1734" i="1"/>
  <c r="B1735" i="1"/>
  <c r="B1736" i="1"/>
  <c r="B1737" i="1"/>
  <c r="B1738" i="1"/>
  <c r="E1738" i="1" s="1"/>
  <c r="J1738" i="1" s="1"/>
  <c r="B1739" i="1"/>
  <c r="B1740" i="1"/>
  <c r="B1741" i="1"/>
  <c r="B1742" i="1"/>
  <c r="B1743" i="1"/>
  <c r="B1744" i="1"/>
  <c r="B1745" i="1"/>
  <c r="E1745" i="1" s="1"/>
  <c r="J1745" i="1" s="1"/>
  <c r="B1746" i="1"/>
  <c r="B1747" i="1"/>
  <c r="B1748" i="1"/>
  <c r="B1749" i="1"/>
  <c r="B1750" i="1"/>
  <c r="B1751" i="1"/>
  <c r="B1752" i="1"/>
  <c r="B1753" i="1"/>
  <c r="B1754" i="1"/>
  <c r="E1754" i="1" s="1"/>
  <c r="J1754" i="1" s="1"/>
  <c r="B1755" i="1"/>
  <c r="B1756" i="1"/>
  <c r="B1757" i="1"/>
  <c r="B1758" i="1"/>
  <c r="B1759" i="1"/>
  <c r="B1760" i="1"/>
  <c r="B1761" i="1"/>
  <c r="E1761" i="1" s="1"/>
  <c r="J1761" i="1" s="1"/>
  <c r="B1762" i="1"/>
  <c r="B1763" i="1"/>
  <c r="B1764" i="1"/>
  <c r="B1765" i="1"/>
  <c r="B1766" i="1"/>
  <c r="B1767" i="1"/>
  <c r="B1768" i="1"/>
  <c r="B1769" i="1"/>
  <c r="B1770" i="1"/>
  <c r="E1770" i="1" s="1"/>
  <c r="J1770" i="1" s="1"/>
  <c r="B1771" i="1"/>
  <c r="B1772" i="1"/>
  <c r="B1773" i="1"/>
  <c r="B1774" i="1"/>
  <c r="B1775" i="1"/>
  <c r="B1776" i="1"/>
  <c r="B1777" i="1"/>
  <c r="E1777" i="1" s="1"/>
  <c r="J1777" i="1" s="1"/>
  <c r="B1778" i="1"/>
  <c r="B1779" i="1"/>
  <c r="B1780" i="1"/>
  <c r="B1781" i="1"/>
  <c r="B1782" i="1"/>
  <c r="B1783" i="1"/>
  <c r="B1784" i="1"/>
  <c r="B1785" i="1"/>
  <c r="B1786" i="1"/>
  <c r="E1786" i="1" s="1"/>
  <c r="J1786" i="1" s="1"/>
  <c r="B1787" i="1"/>
  <c r="B1788" i="1"/>
  <c r="B1789" i="1"/>
  <c r="B1790" i="1"/>
  <c r="B1791" i="1"/>
  <c r="B1792" i="1"/>
  <c r="B1793" i="1"/>
  <c r="E1793" i="1" s="1"/>
  <c r="J1793" i="1" s="1"/>
  <c r="B1794" i="1"/>
  <c r="B1795" i="1"/>
  <c r="B1796" i="1"/>
  <c r="B1797" i="1"/>
  <c r="B1798" i="1"/>
  <c r="B1799" i="1"/>
  <c r="B1800" i="1"/>
  <c r="B1801" i="1"/>
  <c r="B1802" i="1"/>
  <c r="E1802" i="1" s="1"/>
  <c r="J1802" i="1" s="1"/>
  <c r="B1803" i="1"/>
  <c r="B1804" i="1"/>
  <c r="B1805" i="1"/>
  <c r="B1806" i="1"/>
  <c r="B1807" i="1"/>
  <c r="B1808" i="1"/>
  <c r="B1809" i="1"/>
  <c r="E1809" i="1" s="1"/>
  <c r="J1809" i="1" s="1"/>
  <c r="B1810" i="1"/>
  <c r="B1811" i="1"/>
  <c r="B1812" i="1"/>
  <c r="B1813" i="1"/>
  <c r="B1814" i="1"/>
  <c r="B1815" i="1"/>
  <c r="B1816" i="1"/>
  <c r="B1817" i="1"/>
  <c r="B1818" i="1"/>
  <c r="E1818" i="1" s="1"/>
  <c r="J1818" i="1" s="1"/>
  <c r="B1819" i="1"/>
  <c r="B1820" i="1"/>
  <c r="B1821" i="1"/>
  <c r="B1822" i="1"/>
  <c r="B1823" i="1"/>
  <c r="B1824" i="1"/>
  <c r="B1825" i="1"/>
  <c r="E1825" i="1" s="1"/>
  <c r="J1825" i="1" s="1"/>
  <c r="B1826" i="1"/>
  <c r="B1827" i="1"/>
  <c r="B1828" i="1"/>
  <c r="B1829" i="1"/>
  <c r="B1830" i="1"/>
  <c r="B1831" i="1"/>
  <c r="B1832" i="1"/>
  <c r="B1833" i="1"/>
  <c r="B1834" i="1"/>
  <c r="E1834" i="1" s="1"/>
  <c r="J1834" i="1" s="1"/>
  <c r="B1835" i="1"/>
  <c r="B1836" i="1"/>
  <c r="B1837" i="1"/>
  <c r="B1838" i="1"/>
  <c r="B1839" i="1"/>
  <c r="B1840" i="1"/>
  <c r="B1841" i="1"/>
  <c r="E1841" i="1" s="1"/>
  <c r="J1841" i="1" s="1"/>
  <c r="B1842" i="1"/>
  <c r="B1843" i="1"/>
  <c r="B1844" i="1"/>
  <c r="B1845" i="1"/>
  <c r="B1846" i="1"/>
  <c r="B1847" i="1"/>
  <c r="B1848" i="1"/>
  <c r="B1849" i="1"/>
  <c r="B1850" i="1"/>
  <c r="E1850" i="1" s="1"/>
  <c r="J1850" i="1" s="1"/>
  <c r="B1851" i="1"/>
  <c r="B1852" i="1"/>
  <c r="B1853" i="1"/>
  <c r="B1854" i="1"/>
  <c r="B1855" i="1"/>
  <c r="B1856" i="1"/>
  <c r="B1857" i="1"/>
  <c r="E1857" i="1" s="1"/>
  <c r="J1857" i="1" s="1"/>
  <c r="B1858" i="1"/>
  <c r="B1859" i="1"/>
  <c r="B1860" i="1"/>
  <c r="B1861" i="1"/>
  <c r="B1862" i="1"/>
  <c r="B1863" i="1"/>
  <c r="B1864" i="1"/>
  <c r="B1865" i="1"/>
  <c r="B1866" i="1"/>
  <c r="E1866" i="1" s="1"/>
  <c r="J1866" i="1" s="1"/>
  <c r="B1867" i="1"/>
  <c r="B1868" i="1"/>
  <c r="B1869" i="1"/>
  <c r="B1870" i="1"/>
  <c r="B1871" i="1"/>
  <c r="B1872" i="1"/>
  <c r="B1873" i="1"/>
  <c r="E1873" i="1" s="1"/>
  <c r="J1873" i="1" s="1"/>
  <c r="B1874" i="1"/>
  <c r="B1875" i="1"/>
  <c r="B1876" i="1"/>
  <c r="B1877" i="1"/>
  <c r="B1878" i="1"/>
  <c r="B1879" i="1"/>
  <c r="B1880" i="1"/>
  <c r="B1881" i="1"/>
  <c r="B1882" i="1"/>
  <c r="E1882" i="1" s="1"/>
  <c r="J1882" i="1" s="1"/>
  <c r="B1883" i="1"/>
  <c r="B1884" i="1"/>
  <c r="B1885" i="1"/>
  <c r="B1886" i="1"/>
  <c r="B1887" i="1"/>
  <c r="B1888" i="1"/>
  <c r="B1889" i="1"/>
  <c r="E1889" i="1" s="1"/>
  <c r="J1889" i="1" s="1"/>
  <c r="B1890" i="1"/>
  <c r="B1891" i="1"/>
  <c r="B1892" i="1"/>
  <c r="B1893" i="1"/>
  <c r="B1894" i="1"/>
  <c r="B1895" i="1"/>
  <c r="B1896" i="1"/>
  <c r="B1897" i="1"/>
  <c r="B1898" i="1"/>
  <c r="E1898" i="1" s="1"/>
  <c r="J1898" i="1" s="1"/>
  <c r="B1899" i="1"/>
  <c r="B1900" i="1"/>
  <c r="B1901" i="1"/>
  <c r="B1902" i="1"/>
  <c r="B1903" i="1"/>
  <c r="B1904" i="1"/>
  <c r="B1905" i="1"/>
  <c r="E1905" i="1" s="1"/>
  <c r="J1905" i="1" s="1"/>
  <c r="B1906" i="1"/>
  <c r="B1907" i="1"/>
  <c r="B1908" i="1"/>
  <c r="B1909" i="1"/>
  <c r="B1910" i="1"/>
  <c r="B1911" i="1"/>
  <c r="B1912" i="1"/>
  <c r="B1913" i="1"/>
  <c r="B1914" i="1"/>
  <c r="E1914" i="1" s="1"/>
  <c r="J1914" i="1" s="1"/>
  <c r="B1915" i="1"/>
  <c r="B1916" i="1"/>
  <c r="B1917" i="1"/>
  <c r="B1918" i="1"/>
  <c r="B1919" i="1"/>
  <c r="B1920" i="1"/>
  <c r="B1921" i="1"/>
  <c r="E1921" i="1" s="1"/>
  <c r="J1921" i="1" s="1"/>
  <c r="B1922" i="1"/>
  <c r="B1923" i="1"/>
  <c r="B1924" i="1"/>
  <c r="B1925" i="1"/>
  <c r="B1926" i="1"/>
  <c r="B1927" i="1"/>
  <c r="B1928" i="1"/>
  <c r="B1929" i="1"/>
  <c r="B1930" i="1"/>
  <c r="E1930" i="1" s="1"/>
  <c r="J1930" i="1" s="1"/>
  <c r="B1931" i="1"/>
  <c r="B1932" i="1"/>
  <c r="B1933" i="1"/>
  <c r="B1934" i="1"/>
  <c r="B1935" i="1"/>
  <c r="B1936" i="1"/>
  <c r="B1937" i="1"/>
  <c r="E1937" i="1" s="1"/>
  <c r="J1937" i="1" s="1"/>
  <c r="B1938" i="1"/>
  <c r="B1939" i="1"/>
  <c r="B1940" i="1"/>
  <c r="B1941" i="1"/>
  <c r="B1942" i="1"/>
  <c r="B1943" i="1"/>
  <c r="B1944" i="1"/>
  <c r="B1945" i="1"/>
  <c r="B1946" i="1"/>
  <c r="E1946" i="1" s="1"/>
  <c r="J1946" i="1" s="1"/>
  <c r="B1947" i="1"/>
  <c r="B1948" i="1"/>
  <c r="B1949" i="1"/>
  <c r="B1950" i="1"/>
  <c r="B1951" i="1"/>
  <c r="B1952" i="1"/>
  <c r="B1953" i="1"/>
  <c r="E1953" i="1" s="1"/>
  <c r="J1953" i="1" s="1"/>
  <c r="B1954" i="1"/>
  <c r="B1955" i="1"/>
  <c r="B1956" i="1"/>
  <c r="B1957" i="1"/>
  <c r="B1958" i="1"/>
  <c r="B1959" i="1"/>
  <c r="B1960" i="1"/>
  <c r="B1961" i="1"/>
  <c r="B1962" i="1"/>
  <c r="E1962" i="1" s="1"/>
  <c r="J1962" i="1" s="1"/>
  <c r="B1963" i="1"/>
  <c r="B1964" i="1"/>
  <c r="B1965" i="1"/>
  <c r="B1966" i="1"/>
  <c r="B1967" i="1"/>
  <c r="B1968" i="1"/>
  <c r="B1969" i="1"/>
  <c r="E1969" i="1" s="1"/>
  <c r="J1969" i="1" s="1"/>
  <c r="B1970" i="1"/>
  <c r="B1971" i="1"/>
  <c r="B1972" i="1"/>
  <c r="B1973" i="1"/>
  <c r="B1974" i="1"/>
  <c r="B1975" i="1"/>
  <c r="B1976" i="1"/>
  <c r="B1977" i="1"/>
  <c r="B1978" i="1"/>
  <c r="E1978" i="1" s="1"/>
  <c r="J1978" i="1" s="1"/>
  <c r="B1979" i="1"/>
  <c r="B1980" i="1"/>
  <c r="B1981" i="1"/>
  <c r="B1982" i="1"/>
  <c r="B1983" i="1"/>
  <c r="B1984" i="1"/>
  <c r="B1985" i="1"/>
  <c r="E1985" i="1" s="1"/>
  <c r="J1985" i="1" s="1"/>
  <c r="B1986" i="1"/>
  <c r="B1987" i="1"/>
  <c r="B1988" i="1"/>
  <c r="B1989" i="1"/>
  <c r="B1990" i="1"/>
  <c r="B1991" i="1"/>
  <c r="B1992" i="1"/>
  <c r="B1993" i="1"/>
  <c r="B1994" i="1"/>
  <c r="E1994" i="1" s="1"/>
  <c r="J1994" i="1" s="1"/>
  <c r="B1995" i="1"/>
  <c r="B1996" i="1"/>
  <c r="B1997" i="1"/>
  <c r="B1998" i="1"/>
  <c r="B1999" i="1"/>
  <c r="B2000" i="1"/>
  <c r="B2001" i="1"/>
  <c r="E2001" i="1" s="1"/>
  <c r="J2001" i="1" s="1"/>
  <c r="B2002" i="1"/>
  <c r="B2003" i="1"/>
  <c r="B2004" i="1"/>
  <c r="B2005" i="1"/>
  <c r="B2006" i="1"/>
  <c r="B2007" i="1"/>
  <c r="B2008" i="1"/>
  <c r="B2009" i="1"/>
  <c r="B2010" i="1"/>
  <c r="E2010" i="1" s="1"/>
  <c r="J2010" i="1" s="1"/>
  <c r="B2011" i="1"/>
  <c r="B2012" i="1"/>
  <c r="B2013" i="1"/>
  <c r="B2014" i="1"/>
  <c r="B2015" i="1"/>
  <c r="B2016" i="1"/>
  <c r="B2017" i="1"/>
  <c r="E2017" i="1" s="1"/>
  <c r="J2017" i="1" s="1"/>
  <c r="B2018" i="1"/>
  <c r="B2019" i="1"/>
  <c r="B2020" i="1"/>
  <c r="B2021" i="1"/>
  <c r="B2022" i="1"/>
  <c r="B2023" i="1"/>
  <c r="B2024" i="1"/>
  <c r="B2025" i="1"/>
  <c r="B2026" i="1"/>
  <c r="E2026" i="1" s="1"/>
  <c r="J2026" i="1" s="1"/>
  <c r="B2027" i="1"/>
  <c r="B2028" i="1"/>
  <c r="B2029" i="1"/>
  <c r="B2030" i="1"/>
  <c r="B2031" i="1"/>
  <c r="B2032" i="1"/>
  <c r="B2033" i="1"/>
  <c r="E2033" i="1" s="1"/>
  <c r="J2033" i="1" s="1"/>
  <c r="B2034" i="1"/>
  <c r="B2035" i="1"/>
  <c r="B2036" i="1"/>
  <c r="B2037" i="1"/>
  <c r="B2038" i="1"/>
  <c r="B2039" i="1"/>
  <c r="B2040" i="1"/>
  <c r="B2041" i="1"/>
  <c r="B2042" i="1"/>
  <c r="E2042" i="1" s="1"/>
  <c r="J2042" i="1" s="1"/>
  <c r="B2043" i="1"/>
  <c r="B2044" i="1"/>
  <c r="B2045" i="1"/>
  <c r="B2046" i="1"/>
  <c r="B2047" i="1"/>
  <c r="B2048" i="1"/>
  <c r="B2049" i="1"/>
  <c r="E2049" i="1" s="1"/>
  <c r="J2049" i="1" s="1"/>
  <c r="B2050" i="1"/>
  <c r="B2051" i="1"/>
  <c r="B2052" i="1"/>
  <c r="B2053" i="1"/>
  <c r="B2054" i="1"/>
  <c r="B2055" i="1"/>
  <c r="B2056" i="1"/>
  <c r="B2057" i="1"/>
  <c r="B2058" i="1"/>
  <c r="E2058" i="1" s="1"/>
  <c r="J2058" i="1" s="1"/>
  <c r="B2059" i="1"/>
  <c r="B2060" i="1"/>
  <c r="B2061" i="1"/>
  <c r="B2062" i="1"/>
  <c r="B2063" i="1"/>
  <c r="B2064" i="1"/>
  <c r="B2065" i="1"/>
  <c r="E2065" i="1" s="1"/>
  <c r="J2065" i="1" s="1"/>
  <c r="B2066" i="1"/>
  <c r="B2067" i="1"/>
  <c r="B2068" i="1"/>
  <c r="B2069" i="1"/>
  <c r="B2070" i="1"/>
  <c r="B2071" i="1"/>
  <c r="B2072" i="1"/>
  <c r="B2073" i="1"/>
  <c r="B2074" i="1"/>
  <c r="E2074" i="1" s="1"/>
  <c r="J2074" i="1" s="1"/>
  <c r="B2075" i="1"/>
  <c r="B2076" i="1"/>
  <c r="B2077" i="1"/>
  <c r="B2078" i="1"/>
  <c r="B2079" i="1"/>
  <c r="B2080" i="1"/>
  <c r="B2081" i="1"/>
  <c r="E2081" i="1" s="1"/>
  <c r="J2081" i="1" s="1"/>
  <c r="B2082" i="1"/>
  <c r="B2083" i="1"/>
  <c r="B2084" i="1"/>
  <c r="B2085" i="1"/>
  <c r="B2086" i="1"/>
  <c r="B2087" i="1"/>
  <c r="B2088" i="1"/>
  <c r="B2089" i="1"/>
  <c r="B2090" i="1"/>
  <c r="E2090" i="1" s="1"/>
  <c r="J2090" i="1" s="1"/>
  <c r="B2091" i="1"/>
  <c r="B2092" i="1"/>
  <c r="B2093" i="1"/>
  <c r="B2094" i="1"/>
  <c r="B2095" i="1"/>
  <c r="B2096" i="1"/>
  <c r="B2097" i="1"/>
  <c r="E2097" i="1" s="1"/>
  <c r="J2097" i="1" s="1"/>
  <c r="B2098" i="1"/>
  <c r="B2099" i="1"/>
  <c r="B2100" i="1"/>
  <c r="B2101" i="1"/>
  <c r="B2102" i="1"/>
  <c r="B2103" i="1"/>
  <c r="B2104" i="1"/>
  <c r="B2105" i="1"/>
  <c r="B2106" i="1"/>
  <c r="E2106" i="1" s="1"/>
  <c r="J2106" i="1" s="1"/>
  <c r="B2107" i="1"/>
  <c r="B2108" i="1"/>
  <c r="B2109" i="1"/>
  <c r="B2110" i="1"/>
  <c r="B2111" i="1"/>
  <c r="B2112" i="1"/>
  <c r="B2113" i="1"/>
  <c r="E2113" i="1" s="1"/>
  <c r="J2113" i="1" s="1"/>
  <c r="B2114" i="1"/>
  <c r="B2115" i="1"/>
  <c r="B2116" i="1"/>
  <c r="B2117" i="1"/>
  <c r="B2118" i="1"/>
  <c r="B2119" i="1"/>
  <c r="B2120" i="1"/>
  <c r="B2121" i="1"/>
  <c r="B2122" i="1"/>
  <c r="E2122" i="1" s="1"/>
  <c r="J2122" i="1" s="1"/>
  <c r="B2123" i="1"/>
  <c r="B2124" i="1"/>
  <c r="B2125" i="1"/>
  <c r="B2126" i="1"/>
  <c r="B2127" i="1"/>
  <c r="B2128" i="1"/>
  <c r="B2129" i="1"/>
  <c r="E2129" i="1" s="1"/>
  <c r="J2129" i="1" s="1"/>
  <c r="B2130" i="1"/>
  <c r="B2131" i="1"/>
  <c r="B2132" i="1"/>
  <c r="B2133" i="1"/>
  <c r="B2134" i="1"/>
  <c r="B2135" i="1"/>
  <c r="B2136" i="1"/>
  <c r="B2137" i="1"/>
  <c r="B2138" i="1"/>
  <c r="E2138" i="1" s="1"/>
  <c r="J2138" i="1" s="1"/>
  <c r="B2139" i="1"/>
  <c r="B2140" i="1"/>
  <c r="B2141" i="1"/>
  <c r="B2142" i="1"/>
  <c r="B2143" i="1"/>
  <c r="B2144" i="1"/>
  <c r="B2145" i="1"/>
  <c r="E2145" i="1" s="1"/>
  <c r="J2145" i="1" s="1"/>
  <c r="B2146" i="1"/>
  <c r="B2147" i="1"/>
  <c r="B2148" i="1"/>
  <c r="B2149" i="1"/>
  <c r="B2150" i="1"/>
  <c r="B2151" i="1"/>
  <c r="B2152" i="1"/>
  <c r="B2153" i="1"/>
  <c r="B2154" i="1"/>
  <c r="E2154" i="1" s="1"/>
  <c r="J2154" i="1" s="1"/>
  <c r="B2155" i="1"/>
  <c r="B2156" i="1"/>
  <c r="B2157" i="1"/>
  <c r="B2158" i="1"/>
  <c r="B2159" i="1"/>
  <c r="B2160" i="1"/>
  <c r="B2161" i="1"/>
  <c r="E2161" i="1" s="1"/>
  <c r="J2161" i="1" s="1"/>
  <c r="B2162" i="1"/>
  <c r="B2163" i="1"/>
  <c r="B2164" i="1"/>
  <c r="B2165" i="1"/>
  <c r="B2166" i="1"/>
  <c r="B2167" i="1"/>
  <c r="B2168" i="1"/>
  <c r="B2169" i="1"/>
  <c r="B2170" i="1"/>
  <c r="E2170" i="1" s="1"/>
  <c r="J2170" i="1" s="1"/>
  <c r="B2171" i="1"/>
  <c r="B2172" i="1"/>
  <c r="B2173" i="1"/>
  <c r="B2174" i="1"/>
  <c r="B2175" i="1"/>
  <c r="B2176" i="1"/>
  <c r="B2177" i="1"/>
  <c r="E2177" i="1" s="1"/>
  <c r="J2177" i="1" s="1"/>
  <c r="B2178" i="1"/>
  <c r="B2179" i="1"/>
  <c r="B2180" i="1"/>
  <c r="B2181" i="1"/>
  <c r="B2182" i="1"/>
  <c r="B2183" i="1"/>
  <c r="B2184" i="1"/>
  <c r="B2185" i="1"/>
  <c r="B2186" i="1"/>
  <c r="E2186" i="1" s="1"/>
  <c r="J2186" i="1" s="1"/>
  <c r="B2187" i="1"/>
  <c r="B2188" i="1"/>
  <c r="B2189" i="1"/>
  <c r="B2190" i="1"/>
  <c r="B2191" i="1"/>
  <c r="B2192" i="1"/>
  <c r="B2193" i="1"/>
  <c r="E2193" i="1" s="1"/>
  <c r="J2193" i="1" s="1"/>
  <c r="B2194" i="1"/>
  <c r="B2195" i="1"/>
  <c r="B2196" i="1"/>
  <c r="B2197" i="1"/>
  <c r="B2198" i="1"/>
  <c r="B2199" i="1"/>
  <c r="B2200" i="1"/>
  <c r="B2201" i="1"/>
  <c r="B2202" i="1"/>
  <c r="E2202" i="1" s="1"/>
  <c r="J2202" i="1" s="1"/>
  <c r="B2203" i="1"/>
  <c r="B2204" i="1"/>
  <c r="B2205" i="1"/>
  <c r="B2206" i="1"/>
  <c r="B2207" i="1"/>
  <c r="B2208" i="1"/>
  <c r="B2209" i="1"/>
  <c r="E2209" i="1" s="1"/>
  <c r="J2209" i="1" s="1"/>
  <c r="B2210" i="1"/>
  <c r="B2211" i="1"/>
  <c r="B2212" i="1"/>
  <c r="B2213" i="1"/>
  <c r="B2214" i="1"/>
  <c r="B2215" i="1"/>
  <c r="B2216" i="1"/>
  <c r="B2217" i="1"/>
  <c r="B2218" i="1"/>
  <c r="E2218" i="1" s="1"/>
  <c r="J2218" i="1" s="1"/>
  <c r="B2219" i="1"/>
  <c r="B2220" i="1"/>
  <c r="B2221" i="1"/>
  <c r="B2222" i="1"/>
  <c r="B2223" i="1"/>
  <c r="B2224" i="1"/>
  <c r="B2225" i="1"/>
  <c r="E2225" i="1" s="1"/>
  <c r="J2225" i="1" s="1"/>
  <c r="B2226" i="1"/>
  <c r="B2227" i="1"/>
  <c r="B2228" i="1"/>
  <c r="B2229" i="1"/>
  <c r="B2230" i="1"/>
  <c r="B2231" i="1"/>
  <c r="B2232" i="1"/>
  <c r="B2233" i="1"/>
  <c r="B2234" i="1"/>
  <c r="E2234" i="1" s="1"/>
  <c r="J2234" i="1" s="1"/>
  <c r="B2235" i="1"/>
  <c r="B2236" i="1"/>
  <c r="B2237" i="1"/>
  <c r="B2238" i="1"/>
  <c r="B2239" i="1"/>
  <c r="B2240" i="1"/>
  <c r="B2241" i="1"/>
  <c r="E2241" i="1" s="1"/>
  <c r="J2241" i="1" s="1"/>
  <c r="B2242" i="1"/>
  <c r="B2243" i="1"/>
  <c r="B2244" i="1"/>
  <c r="B2245" i="1"/>
  <c r="B2246" i="1"/>
  <c r="B2247" i="1"/>
  <c r="B2248" i="1"/>
  <c r="B2249" i="1"/>
  <c r="B2250" i="1"/>
  <c r="E2250" i="1" s="1"/>
  <c r="J2250" i="1" s="1"/>
  <c r="B2251" i="1"/>
  <c r="B2252" i="1"/>
  <c r="B2253" i="1"/>
  <c r="B2254" i="1"/>
  <c r="B2255" i="1"/>
  <c r="B2256" i="1"/>
  <c r="B2257" i="1"/>
  <c r="E2257" i="1" s="1"/>
  <c r="J2257" i="1" s="1"/>
  <c r="B2258" i="1"/>
  <c r="B2259" i="1"/>
  <c r="B2260" i="1"/>
  <c r="B2261" i="1"/>
  <c r="B2262" i="1"/>
  <c r="B2263" i="1"/>
  <c r="B2264" i="1"/>
  <c r="B2265" i="1"/>
  <c r="B2266" i="1"/>
  <c r="E2266" i="1" s="1"/>
  <c r="J2266" i="1" s="1"/>
  <c r="B2267" i="1"/>
  <c r="B2268" i="1"/>
  <c r="B2269" i="1"/>
  <c r="B2270" i="1"/>
  <c r="B2271" i="1"/>
  <c r="B2272" i="1"/>
  <c r="B2273" i="1"/>
  <c r="E2273" i="1" s="1"/>
  <c r="J2273" i="1" s="1"/>
  <c r="B2274" i="1"/>
  <c r="B2275" i="1"/>
  <c r="B2276" i="1"/>
  <c r="B2277" i="1"/>
  <c r="B2278" i="1"/>
  <c r="B2279" i="1"/>
  <c r="B2280" i="1"/>
  <c r="B2281" i="1"/>
  <c r="B2282" i="1"/>
  <c r="E2282" i="1" s="1"/>
  <c r="J2282" i="1" s="1"/>
  <c r="B2283" i="1"/>
  <c r="B2284" i="1"/>
  <c r="B2285" i="1"/>
  <c r="B2286" i="1"/>
  <c r="B2287" i="1"/>
  <c r="B2288" i="1"/>
  <c r="B2289" i="1"/>
  <c r="E2289" i="1" s="1"/>
  <c r="J2289" i="1" s="1"/>
  <c r="B2290" i="1"/>
  <c r="B2291" i="1"/>
  <c r="B2292" i="1"/>
  <c r="B2293" i="1"/>
  <c r="B2294" i="1"/>
  <c r="B2295" i="1"/>
  <c r="B2296" i="1"/>
  <c r="B2297" i="1"/>
  <c r="B2298" i="1"/>
  <c r="E2298" i="1" s="1"/>
  <c r="J2298" i="1" s="1"/>
  <c r="B2299" i="1"/>
  <c r="B2300" i="1"/>
  <c r="B2301" i="1"/>
  <c r="B2302" i="1"/>
  <c r="B2303" i="1"/>
  <c r="B2304" i="1"/>
  <c r="B2305" i="1"/>
  <c r="E2305" i="1" s="1"/>
  <c r="J2305" i="1" s="1"/>
  <c r="B2306" i="1"/>
  <c r="B2307" i="1"/>
  <c r="B2308" i="1"/>
  <c r="B2309" i="1"/>
  <c r="B2310" i="1"/>
  <c r="B2311" i="1"/>
  <c r="B2312" i="1"/>
  <c r="B2313" i="1"/>
  <c r="B2314" i="1"/>
  <c r="E2314" i="1" s="1"/>
  <c r="J2314" i="1" s="1"/>
  <c r="B2315" i="1"/>
  <c r="B2316" i="1"/>
  <c r="B2317" i="1"/>
  <c r="B2318" i="1"/>
  <c r="B2319" i="1"/>
  <c r="B2320" i="1"/>
  <c r="B2321" i="1"/>
  <c r="E2321" i="1" s="1"/>
  <c r="J2321" i="1" s="1"/>
  <c r="B2322" i="1"/>
  <c r="B2323" i="1"/>
  <c r="B2324" i="1"/>
  <c r="B2325" i="1"/>
  <c r="B2326" i="1"/>
  <c r="B2327" i="1"/>
  <c r="B2328" i="1"/>
  <c r="B2329" i="1"/>
  <c r="B2330" i="1"/>
  <c r="E2330" i="1" s="1"/>
  <c r="J2330" i="1" s="1"/>
  <c r="B2331" i="1"/>
  <c r="B2332" i="1"/>
  <c r="B2333" i="1"/>
  <c r="B2334" i="1"/>
  <c r="B2335" i="1"/>
  <c r="B2336" i="1"/>
  <c r="B2337" i="1"/>
  <c r="E2337" i="1" s="1"/>
  <c r="J2337" i="1" s="1"/>
  <c r="B2338" i="1"/>
  <c r="B2339" i="1"/>
  <c r="B2340" i="1"/>
  <c r="B2341" i="1"/>
  <c r="B2342" i="1"/>
  <c r="B2343" i="1"/>
  <c r="B2344" i="1"/>
  <c r="B2345" i="1"/>
  <c r="B2346" i="1"/>
  <c r="E2346" i="1" s="1"/>
  <c r="J2346" i="1" s="1"/>
  <c r="B2347" i="1"/>
  <c r="B2348" i="1"/>
  <c r="B2349" i="1"/>
  <c r="B2350" i="1"/>
  <c r="B2351" i="1"/>
  <c r="B2352" i="1"/>
  <c r="B2353" i="1"/>
  <c r="E2353" i="1" s="1"/>
  <c r="J2353" i="1" s="1"/>
  <c r="B2354" i="1"/>
  <c r="B2355" i="1"/>
  <c r="B2356" i="1"/>
  <c r="B2357" i="1"/>
  <c r="B2358" i="1"/>
  <c r="B2359" i="1"/>
  <c r="B2360" i="1"/>
  <c r="B2361" i="1"/>
  <c r="B2362" i="1"/>
  <c r="E2362" i="1" s="1"/>
  <c r="J2362" i="1" s="1"/>
  <c r="B2363" i="1"/>
  <c r="B2364" i="1"/>
  <c r="B2365" i="1"/>
  <c r="B2366" i="1"/>
  <c r="B2367" i="1"/>
  <c r="B2368" i="1"/>
  <c r="B2369" i="1"/>
  <c r="E2369" i="1" s="1"/>
  <c r="J2369" i="1" s="1"/>
  <c r="B2370" i="1"/>
  <c r="B2371" i="1"/>
  <c r="B2372" i="1"/>
  <c r="B2373" i="1"/>
  <c r="B2374" i="1"/>
  <c r="B2375" i="1"/>
  <c r="B2376" i="1"/>
  <c r="B2377" i="1"/>
  <c r="B2378" i="1"/>
  <c r="E2378" i="1" s="1"/>
  <c r="J2378" i="1" s="1"/>
  <c r="B2379" i="1"/>
  <c r="B2380" i="1"/>
  <c r="B2381" i="1"/>
  <c r="B2382" i="1"/>
  <c r="B2383" i="1"/>
  <c r="B2384" i="1"/>
  <c r="B2385" i="1"/>
  <c r="E2385" i="1" s="1"/>
  <c r="J2385" i="1" s="1"/>
  <c r="B2386" i="1"/>
  <c r="B2387" i="1"/>
  <c r="B2388" i="1"/>
  <c r="B2389" i="1"/>
  <c r="B2390" i="1"/>
  <c r="B2391" i="1"/>
  <c r="B2392" i="1"/>
  <c r="B2393" i="1"/>
  <c r="B2394" i="1"/>
  <c r="E2394" i="1" s="1"/>
  <c r="J2394" i="1" s="1"/>
  <c r="B2395" i="1"/>
  <c r="B2396" i="1"/>
  <c r="B2397" i="1"/>
  <c r="B2398" i="1"/>
  <c r="B2399" i="1"/>
  <c r="B2400" i="1"/>
  <c r="B2401" i="1"/>
  <c r="E2401" i="1" s="1"/>
  <c r="J2401" i="1" s="1"/>
  <c r="B2402" i="1"/>
  <c r="B2403" i="1"/>
  <c r="B2404" i="1"/>
  <c r="B2405" i="1"/>
  <c r="B2406" i="1"/>
  <c r="B2407" i="1"/>
  <c r="B2408" i="1"/>
  <c r="B2409" i="1"/>
  <c r="B2410" i="1"/>
  <c r="E2410" i="1" s="1"/>
  <c r="J2410" i="1" s="1"/>
  <c r="B2411" i="1"/>
  <c r="B2412" i="1"/>
  <c r="B2413" i="1"/>
  <c r="B2414" i="1"/>
  <c r="B2415" i="1"/>
  <c r="B2416" i="1"/>
  <c r="B2417" i="1"/>
  <c r="E2417" i="1" s="1"/>
  <c r="J2417" i="1" s="1"/>
  <c r="B2418" i="1"/>
  <c r="B2419" i="1"/>
  <c r="B2420" i="1"/>
  <c r="B2421" i="1"/>
  <c r="B2422" i="1"/>
  <c r="B2423" i="1"/>
  <c r="B2424" i="1"/>
  <c r="B2425" i="1"/>
  <c r="B2426" i="1"/>
  <c r="E2426" i="1" s="1"/>
  <c r="J2426" i="1" s="1"/>
  <c r="B2427" i="1"/>
  <c r="B2428" i="1"/>
  <c r="B2429" i="1"/>
  <c r="B2430" i="1"/>
  <c r="B2431" i="1"/>
  <c r="B2432" i="1"/>
  <c r="B2433" i="1"/>
  <c r="E2433" i="1" s="1"/>
  <c r="J2433" i="1" s="1"/>
  <c r="B2434" i="1"/>
  <c r="B2435" i="1"/>
  <c r="B2436" i="1"/>
  <c r="B2437" i="1"/>
  <c r="B2438" i="1"/>
  <c r="B2439" i="1"/>
  <c r="B2440" i="1"/>
  <c r="B2441" i="1"/>
  <c r="B2442" i="1"/>
  <c r="E2442" i="1" s="1"/>
  <c r="J2442" i="1" s="1"/>
  <c r="B2443" i="1"/>
  <c r="B2444" i="1"/>
  <c r="B2445" i="1"/>
  <c r="B2446" i="1"/>
  <c r="B2447" i="1"/>
  <c r="B2448" i="1"/>
  <c r="B2449" i="1"/>
  <c r="E2449" i="1" s="1"/>
  <c r="J2449" i="1" s="1"/>
  <c r="B2450" i="1"/>
  <c r="B2451" i="1"/>
  <c r="B2452" i="1"/>
  <c r="B2453" i="1"/>
  <c r="B2454" i="1"/>
  <c r="B2455" i="1"/>
  <c r="B2456" i="1"/>
  <c r="B2457" i="1"/>
  <c r="B2458" i="1"/>
  <c r="E2458" i="1" s="1"/>
  <c r="J2458" i="1" s="1"/>
  <c r="B2459" i="1"/>
  <c r="B2460" i="1"/>
  <c r="B2461" i="1"/>
  <c r="B2462" i="1"/>
  <c r="B2463" i="1"/>
  <c r="B2464" i="1"/>
  <c r="B2465" i="1"/>
  <c r="E2465" i="1" s="1"/>
  <c r="J2465" i="1" s="1"/>
  <c r="B2466" i="1"/>
  <c r="B2467" i="1"/>
  <c r="B2468" i="1"/>
  <c r="B2469" i="1"/>
  <c r="B2470" i="1"/>
  <c r="B2471" i="1"/>
  <c r="B2472" i="1"/>
  <c r="B2473" i="1"/>
  <c r="B2474" i="1"/>
  <c r="E2474" i="1" s="1"/>
  <c r="J2474" i="1" s="1"/>
  <c r="B2475" i="1"/>
  <c r="B2476" i="1"/>
  <c r="B2477" i="1"/>
  <c r="B2478" i="1"/>
  <c r="B2479" i="1"/>
  <c r="B2480" i="1"/>
  <c r="B2481" i="1"/>
  <c r="E2481" i="1" s="1"/>
  <c r="J2481" i="1" s="1"/>
  <c r="B2482" i="1"/>
  <c r="B2483" i="1"/>
  <c r="B2484" i="1"/>
  <c r="B2485" i="1"/>
  <c r="B2486" i="1"/>
  <c r="B2487" i="1"/>
  <c r="B2488" i="1"/>
  <c r="B2489" i="1"/>
  <c r="B2490" i="1"/>
  <c r="E2490" i="1" s="1"/>
  <c r="J2490" i="1" s="1"/>
  <c r="B2491" i="1"/>
  <c r="B2492" i="1"/>
  <c r="B2493" i="1"/>
  <c r="B2494" i="1"/>
  <c r="B2495" i="1"/>
  <c r="B2496" i="1"/>
  <c r="B2497" i="1"/>
  <c r="E2497" i="1" s="1"/>
  <c r="J2497" i="1" s="1"/>
  <c r="B2498" i="1"/>
  <c r="B2499" i="1"/>
  <c r="B2500" i="1"/>
  <c r="B2501" i="1"/>
  <c r="B2502" i="1"/>
  <c r="B2503" i="1"/>
  <c r="B2504" i="1"/>
  <c r="B2505" i="1"/>
  <c r="B2506" i="1"/>
  <c r="E2506" i="1" s="1"/>
  <c r="J2506" i="1" s="1"/>
  <c r="B2507" i="1"/>
  <c r="B2508" i="1"/>
  <c r="B2509" i="1"/>
  <c r="B2510" i="1"/>
  <c r="B2511" i="1"/>
  <c r="B2512" i="1"/>
  <c r="B2513" i="1"/>
  <c r="E2513" i="1" s="1"/>
  <c r="J2513" i="1" s="1"/>
  <c r="B2514" i="1"/>
  <c r="B2515" i="1"/>
  <c r="B2516" i="1"/>
  <c r="B2517" i="1"/>
  <c r="B2518" i="1"/>
  <c r="B2519" i="1"/>
  <c r="B2520" i="1"/>
  <c r="B2521" i="1"/>
  <c r="B2522" i="1"/>
  <c r="E2522" i="1" s="1"/>
  <c r="J2522" i="1" s="1"/>
  <c r="B2523" i="1"/>
  <c r="B2524" i="1"/>
  <c r="B2525" i="1"/>
  <c r="B2526" i="1"/>
  <c r="B2527" i="1"/>
  <c r="B2528" i="1"/>
  <c r="B2529" i="1"/>
  <c r="E2529" i="1" s="1"/>
  <c r="J2529" i="1" s="1"/>
  <c r="B2530" i="1"/>
  <c r="B2531" i="1"/>
  <c r="B2532" i="1"/>
  <c r="B2533" i="1"/>
  <c r="B2534" i="1"/>
  <c r="B2535" i="1"/>
  <c r="B2536" i="1"/>
  <c r="B2537" i="1"/>
  <c r="B2538" i="1"/>
  <c r="E2538" i="1" s="1"/>
  <c r="J2538" i="1" s="1"/>
  <c r="B2539" i="1"/>
  <c r="B2540" i="1"/>
  <c r="B2541" i="1"/>
  <c r="B2542" i="1"/>
  <c r="B2543" i="1"/>
  <c r="B2544" i="1"/>
  <c r="B2545" i="1"/>
  <c r="E2545" i="1" s="1"/>
  <c r="J2545" i="1" s="1"/>
  <c r="B2546" i="1"/>
  <c r="B2547" i="1"/>
  <c r="B2548" i="1"/>
  <c r="B2549" i="1"/>
  <c r="B2550" i="1"/>
  <c r="B2551" i="1"/>
  <c r="B2552" i="1"/>
  <c r="B2553" i="1"/>
  <c r="B2554" i="1"/>
  <c r="E2554" i="1" s="1"/>
  <c r="J2554" i="1" s="1"/>
  <c r="B2555" i="1"/>
  <c r="B2556" i="1"/>
  <c r="B2557" i="1"/>
  <c r="B2558" i="1"/>
  <c r="B2559" i="1"/>
  <c r="B2560" i="1"/>
  <c r="B2561" i="1"/>
  <c r="E2561" i="1" s="1"/>
  <c r="J2561" i="1" s="1"/>
  <c r="B2562" i="1"/>
  <c r="B2563" i="1"/>
  <c r="B2564" i="1"/>
  <c r="B2565" i="1"/>
  <c r="B2566" i="1"/>
  <c r="B2567" i="1"/>
  <c r="B2568" i="1"/>
  <c r="B2569" i="1"/>
  <c r="B2570" i="1"/>
  <c r="E2570" i="1" s="1"/>
  <c r="J2570" i="1" s="1"/>
  <c r="B2571" i="1"/>
  <c r="B2572" i="1"/>
  <c r="B2573" i="1"/>
  <c r="B2574" i="1"/>
  <c r="B2575" i="1"/>
  <c r="B2576" i="1"/>
  <c r="B2577" i="1"/>
  <c r="E2577" i="1" s="1"/>
  <c r="J2577" i="1" s="1"/>
  <c r="B2578" i="1"/>
  <c r="B2579" i="1"/>
  <c r="B2580" i="1"/>
  <c r="B2581" i="1"/>
  <c r="B2582" i="1"/>
  <c r="B2583" i="1"/>
  <c r="B2584" i="1"/>
  <c r="B2585" i="1"/>
  <c r="B2586" i="1"/>
  <c r="E2586" i="1" s="1"/>
  <c r="J2586" i="1" s="1"/>
  <c r="B2587" i="1"/>
  <c r="B2588" i="1"/>
  <c r="B2589" i="1"/>
  <c r="B2590" i="1"/>
  <c r="B2591" i="1"/>
  <c r="B2592" i="1"/>
  <c r="E2592" i="1" s="1"/>
  <c r="J2592" i="1" s="1"/>
  <c r="B2593" i="1"/>
  <c r="E2593" i="1" s="1"/>
  <c r="J2593" i="1" s="1"/>
  <c r="B2594" i="1"/>
  <c r="B2595" i="1"/>
  <c r="B2596" i="1"/>
  <c r="B2597" i="1"/>
  <c r="B2598" i="1"/>
  <c r="B2599" i="1"/>
  <c r="B2600" i="1"/>
  <c r="B2601" i="1"/>
  <c r="B2602" i="1"/>
  <c r="E2602" i="1" s="1"/>
  <c r="J2602" i="1" s="1"/>
  <c r="B2603" i="1"/>
  <c r="B2604" i="1"/>
  <c r="B2605" i="1"/>
  <c r="B2606" i="1"/>
  <c r="B2607" i="1"/>
  <c r="B2608" i="1"/>
  <c r="E2608" i="1" s="1"/>
  <c r="J2608" i="1" s="1"/>
  <c r="B2609" i="1"/>
  <c r="E2609" i="1" s="1"/>
  <c r="J2609" i="1" s="1"/>
  <c r="B2610" i="1"/>
  <c r="B2611" i="1"/>
  <c r="B2612" i="1"/>
  <c r="B2613" i="1"/>
  <c r="B2614" i="1"/>
  <c r="B2615" i="1"/>
  <c r="B2616" i="1"/>
  <c r="B2617" i="1"/>
  <c r="B2618" i="1"/>
  <c r="E2618" i="1" s="1"/>
  <c r="J2618" i="1" s="1"/>
  <c r="B2619" i="1"/>
  <c r="B2620" i="1"/>
  <c r="B2621" i="1"/>
  <c r="B2622" i="1"/>
  <c r="B2623" i="1"/>
  <c r="B2624" i="1"/>
  <c r="E2624" i="1" s="1"/>
  <c r="J2624" i="1" s="1"/>
  <c r="B2625" i="1"/>
  <c r="E2625" i="1" s="1"/>
  <c r="J2625" i="1" s="1"/>
  <c r="B2626" i="1"/>
  <c r="B2627" i="1"/>
  <c r="B2628" i="1"/>
  <c r="B2629" i="1"/>
  <c r="B2630" i="1"/>
  <c r="B2631" i="1"/>
  <c r="B2632" i="1"/>
  <c r="B2633" i="1"/>
  <c r="B2634" i="1"/>
  <c r="E2634" i="1" s="1"/>
  <c r="J2634" i="1" s="1"/>
  <c r="B2635" i="1"/>
  <c r="B2636" i="1"/>
  <c r="B2637" i="1"/>
  <c r="B2638" i="1"/>
  <c r="B2639" i="1"/>
  <c r="B2640" i="1"/>
  <c r="E2640" i="1" s="1"/>
  <c r="J2640" i="1" s="1"/>
  <c r="B2641" i="1"/>
  <c r="E2641" i="1" s="1"/>
  <c r="J2641" i="1" s="1"/>
  <c r="B2642" i="1"/>
  <c r="B2643" i="1"/>
  <c r="B2644" i="1"/>
  <c r="B2645" i="1"/>
  <c r="B2646" i="1"/>
  <c r="B2647" i="1"/>
  <c r="B2648" i="1"/>
  <c r="B2649" i="1"/>
  <c r="B2650" i="1"/>
  <c r="E2650" i="1" s="1"/>
  <c r="J2650" i="1" s="1"/>
  <c r="B2651" i="1"/>
  <c r="B2652" i="1"/>
  <c r="B2653" i="1"/>
  <c r="B2654" i="1"/>
  <c r="B2655" i="1"/>
  <c r="B2656" i="1"/>
  <c r="E2656" i="1" s="1"/>
  <c r="J2656" i="1" s="1"/>
  <c r="B2657" i="1"/>
  <c r="E2657" i="1" s="1"/>
  <c r="J2657" i="1" s="1"/>
  <c r="B2658" i="1"/>
  <c r="B2659" i="1"/>
  <c r="B2660" i="1"/>
  <c r="B2661" i="1"/>
  <c r="B2662" i="1"/>
  <c r="B2663" i="1"/>
  <c r="B2664" i="1"/>
  <c r="B2665" i="1"/>
  <c r="B2666" i="1"/>
  <c r="E2666" i="1" s="1"/>
  <c r="J2666" i="1" s="1"/>
  <c r="B2667" i="1"/>
  <c r="B2668" i="1"/>
  <c r="B2669" i="1"/>
  <c r="B2670" i="1"/>
  <c r="B2671" i="1"/>
  <c r="B2672" i="1"/>
  <c r="E2672" i="1" s="1"/>
  <c r="J2672" i="1" s="1"/>
  <c r="B2673" i="1"/>
  <c r="E2673" i="1" s="1"/>
  <c r="J2673" i="1" s="1"/>
  <c r="B2674" i="1"/>
  <c r="B2675" i="1"/>
  <c r="B2676" i="1"/>
  <c r="B2677" i="1"/>
  <c r="B2678" i="1"/>
  <c r="B2679" i="1"/>
  <c r="B2680" i="1"/>
  <c r="B2681" i="1"/>
  <c r="B2682" i="1"/>
  <c r="E2682" i="1" s="1"/>
  <c r="J2682" i="1" s="1"/>
  <c r="B2683" i="1"/>
  <c r="B2684" i="1"/>
  <c r="B2685" i="1"/>
  <c r="B2686" i="1"/>
  <c r="B2687" i="1"/>
  <c r="B2688" i="1"/>
  <c r="E2688" i="1" s="1"/>
  <c r="J2688" i="1" s="1"/>
  <c r="B2689" i="1"/>
  <c r="E2689" i="1" s="1"/>
  <c r="J2689" i="1" s="1"/>
  <c r="B2690" i="1"/>
  <c r="B2691" i="1"/>
  <c r="B2692" i="1"/>
  <c r="B2693" i="1"/>
  <c r="B2694" i="1"/>
  <c r="B2695" i="1"/>
  <c r="B2696" i="1"/>
  <c r="B2697" i="1"/>
  <c r="B2698" i="1"/>
  <c r="E2698" i="1" s="1"/>
  <c r="J2698" i="1" s="1"/>
  <c r="B2699" i="1"/>
  <c r="B2700" i="1"/>
  <c r="B2701" i="1"/>
  <c r="B2702" i="1"/>
  <c r="B2703" i="1"/>
  <c r="B2704" i="1"/>
  <c r="E2704" i="1" s="1"/>
  <c r="J2704" i="1" s="1"/>
  <c r="B2705" i="1"/>
  <c r="E2705" i="1" s="1"/>
  <c r="J2705" i="1" s="1"/>
  <c r="B2706" i="1"/>
  <c r="B2707" i="1"/>
  <c r="B2708" i="1"/>
  <c r="B2709" i="1"/>
  <c r="B2710" i="1"/>
  <c r="B2711" i="1"/>
  <c r="B2712" i="1"/>
  <c r="B2713" i="1"/>
  <c r="B2714" i="1"/>
  <c r="E2714" i="1" s="1"/>
  <c r="J2714" i="1" s="1"/>
  <c r="B2715" i="1"/>
  <c r="B2716" i="1"/>
  <c r="B2717" i="1"/>
  <c r="B2718" i="1"/>
  <c r="B2719" i="1"/>
  <c r="B2720" i="1"/>
  <c r="E2720" i="1" s="1"/>
  <c r="J2720" i="1" s="1"/>
  <c r="B2721" i="1"/>
  <c r="E2721" i="1" s="1"/>
  <c r="J2721" i="1" s="1"/>
  <c r="B2722" i="1"/>
  <c r="B2723" i="1"/>
  <c r="B2724" i="1"/>
  <c r="B2725" i="1"/>
  <c r="B2726" i="1"/>
  <c r="B2727" i="1"/>
  <c r="B2728" i="1"/>
  <c r="B2729" i="1"/>
  <c r="B2730" i="1"/>
  <c r="E2730" i="1" s="1"/>
  <c r="J2730" i="1" s="1"/>
  <c r="B2731" i="1"/>
  <c r="B2732" i="1"/>
  <c r="B2733" i="1"/>
  <c r="B2734" i="1"/>
  <c r="B2735" i="1"/>
  <c r="B2736" i="1"/>
  <c r="E2736" i="1" s="1"/>
  <c r="J2736" i="1" s="1"/>
  <c r="B2737" i="1"/>
  <c r="E2737" i="1" s="1"/>
  <c r="J2737" i="1" s="1"/>
  <c r="B2738" i="1"/>
  <c r="B2739" i="1"/>
  <c r="B2740" i="1"/>
  <c r="B2741" i="1"/>
  <c r="B2742" i="1"/>
  <c r="B2743" i="1"/>
  <c r="B2744" i="1"/>
  <c r="B2745" i="1"/>
  <c r="B2746" i="1"/>
  <c r="E2746" i="1" s="1"/>
  <c r="J2746" i="1" s="1"/>
  <c r="B2747" i="1"/>
  <c r="B2748" i="1"/>
  <c r="B2749" i="1"/>
  <c r="B2750" i="1"/>
  <c r="B2751" i="1"/>
  <c r="B2752" i="1"/>
  <c r="E2752" i="1" s="1"/>
  <c r="J2752" i="1" s="1"/>
  <c r="B2753" i="1"/>
  <c r="E2753" i="1" s="1"/>
  <c r="J2753" i="1" s="1"/>
  <c r="B2754" i="1"/>
  <c r="B2755" i="1"/>
  <c r="B2756" i="1"/>
  <c r="B2757" i="1"/>
  <c r="B2758" i="1"/>
  <c r="B2759" i="1"/>
  <c r="B2760" i="1"/>
  <c r="B2761" i="1"/>
  <c r="B2762" i="1"/>
  <c r="E2762" i="1" s="1"/>
  <c r="J2762" i="1" s="1"/>
  <c r="B2763" i="1"/>
  <c r="B2764" i="1"/>
  <c r="B2765" i="1"/>
  <c r="B2766" i="1"/>
  <c r="B2767" i="1"/>
  <c r="B2768" i="1"/>
  <c r="E2768" i="1" s="1"/>
  <c r="J2768" i="1" s="1"/>
  <c r="B2769" i="1"/>
  <c r="E2769" i="1" s="1"/>
  <c r="J2769" i="1" s="1"/>
  <c r="B2770" i="1"/>
  <c r="B2771" i="1"/>
  <c r="B2772" i="1"/>
  <c r="B2773" i="1"/>
  <c r="B2774" i="1"/>
  <c r="B2775" i="1"/>
  <c r="B2776" i="1"/>
  <c r="B2777" i="1"/>
  <c r="B2778" i="1"/>
  <c r="E2778" i="1" s="1"/>
  <c r="J2778" i="1" s="1"/>
  <c r="B2779" i="1"/>
  <c r="B2780" i="1"/>
  <c r="B2781" i="1"/>
  <c r="B2782" i="1"/>
  <c r="B2783" i="1"/>
  <c r="B2784" i="1"/>
  <c r="E2784" i="1" s="1"/>
  <c r="J2784" i="1" s="1"/>
  <c r="B2785" i="1"/>
  <c r="E2785" i="1" s="1"/>
  <c r="J2785" i="1" s="1"/>
  <c r="B2786" i="1"/>
  <c r="B2787" i="1"/>
  <c r="B2788" i="1"/>
  <c r="B2789" i="1"/>
  <c r="B2790" i="1"/>
  <c r="B2791" i="1"/>
  <c r="B2792" i="1"/>
  <c r="B2793" i="1"/>
  <c r="B2794" i="1"/>
  <c r="E2794" i="1" s="1"/>
  <c r="J2794" i="1" s="1"/>
  <c r="B2795" i="1"/>
  <c r="B2796" i="1"/>
  <c r="B2797" i="1"/>
  <c r="B2798" i="1"/>
  <c r="B2799" i="1"/>
  <c r="B2800" i="1"/>
  <c r="E2800" i="1" s="1"/>
  <c r="J2800" i="1" s="1"/>
  <c r="B2801" i="1"/>
  <c r="E2801" i="1" s="1"/>
  <c r="J2801" i="1" s="1"/>
  <c r="B2802" i="1"/>
  <c r="B2803" i="1"/>
  <c r="B2804" i="1"/>
  <c r="B2805" i="1"/>
  <c r="B2806" i="1"/>
  <c r="B2807" i="1"/>
  <c r="B2808" i="1"/>
  <c r="B2809" i="1"/>
  <c r="B2810" i="1"/>
  <c r="E2810" i="1" s="1"/>
  <c r="J2810" i="1" s="1"/>
  <c r="B2811" i="1"/>
  <c r="B2812" i="1"/>
  <c r="B2813" i="1"/>
  <c r="B2814" i="1"/>
  <c r="B2815" i="1"/>
  <c r="B2816" i="1"/>
  <c r="E2816" i="1" s="1"/>
  <c r="J2816" i="1" s="1"/>
  <c r="B2817" i="1"/>
  <c r="E2817" i="1" s="1"/>
  <c r="J2817" i="1" s="1"/>
  <c r="B2818" i="1"/>
  <c r="B2819" i="1"/>
  <c r="B2820" i="1"/>
  <c r="B2821" i="1"/>
  <c r="B2822" i="1"/>
  <c r="B2823" i="1"/>
  <c r="B2824" i="1"/>
  <c r="B2825" i="1"/>
  <c r="B2826" i="1"/>
  <c r="E2826" i="1" s="1"/>
  <c r="J2826" i="1" s="1"/>
  <c r="B2827" i="1"/>
  <c r="B2828" i="1"/>
  <c r="B2829" i="1"/>
  <c r="B2830" i="1"/>
  <c r="B2831" i="1"/>
  <c r="B2832" i="1"/>
  <c r="E2832" i="1" s="1"/>
  <c r="J2832" i="1" s="1"/>
  <c r="B2833" i="1"/>
  <c r="E2833" i="1" s="1"/>
  <c r="J2833" i="1" s="1"/>
  <c r="B2834" i="1"/>
  <c r="B2835" i="1"/>
  <c r="B2836" i="1"/>
  <c r="B2837" i="1"/>
  <c r="B2838" i="1"/>
  <c r="B2839" i="1"/>
  <c r="B2840" i="1"/>
  <c r="B2841" i="1"/>
  <c r="B2842" i="1"/>
  <c r="E2842" i="1" s="1"/>
  <c r="J2842" i="1" s="1"/>
  <c r="B2843" i="1"/>
  <c r="B2844" i="1"/>
  <c r="B2845" i="1"/>
  <c r="B2846" i="1"/>
  <c r="B2847" i="1"/>
  <c r="B2848" i="1"/>
  <c r="E2848" i="1" s="1"/>
  <c r="J2848" i="1" s="1"/>
  <c r="B2849" i="1"/>
  <c r="E2849" i="1" s="1"/>
  <c r="J2849" i="1" s="1"/>
  <c r="B2850" i="1"/>
  <c r="B2851" i="1"/>
  <c r="B2852" i="1"/>
  <c r="B2853" i="1"/>
  <c r="B2854" i="1"/>
  <c r="B2855" i="1"/>
  <c r="B2856" i="1"/>
  <c r="B2857" i="1"/>
  <c r="B2858" i="1"/>
  <c r="E2858" i="1" s="1"/>
  <c r="J2858" i="1" s="1"/>
  <c r="B2859" i="1"/>
  <c r="B2860" i="1"/>
  <c r="B2861" i="1"/>
  <c r="B2862" i="1"/>
  <c r="B2863" i="1"/>
  <c r="B2864" i="1"/>
  <c r="E2864" i="1" s="1"/>
  <c r="J2864" i="1" s="1"/>
  <c r="B2865" i="1"/>
  <c r="E2865" i="1" s="1"/>
  <c r="J2865" i="1" s="1"/>
  <c r="B2866" i="1"/>
  <c r="B2867" i="1"/>
  <c r="B2868" i="1"/>
  <c r="B2869" i="1"/>
  <c r="B2870" i="1"/>
  <c r="B2871" i="1"/>
  <c r="B2872" i="1"/>
  <c r="B2873" i="1"/>
  <c r="B2874" i="1"/>
  <c r="E2874" i="1" s="1"/>
  <c r="J2874" i="1" s="1"/>
  <c r="B2875" i="1"/>
  <c r="B2876" i="1"/>
  <c r="B2877" i="1"/>
  <c r="B2878" i="1"/>
  <c r="B2879" i="1"/>
  <c r="B2880" i="1"/>
  <c r="E2880" i="1" s="1"/>
  <c r="J2880" i="1" s="1"/>
  <c r="B2881" i="1"/>
  <c r="E2881" i="1" s="1"/>
  <c r="J2881" i="1" s="1"/>
  <c r="B2882" i="1"/>
  <c r="B2883" i="1"/>
  <c r="B2884" i="1"/>
  <c r="B2885" i="1"/>
  <c r="B2886" i="1"/>
  <c r="B2887" i="1"/>
  <c r="B2888" i="1"/>
  <c r="B2889" i="1"/>
  <c r="B2890" i="1"/>
  <c r="E2890" i="1" s="1"/>
  <c r="J2890" i="1" s="1"/>
  <c r="B2891" i="1"/>
  <c r="B2892" i="1"/>
  <c r="B2893" i="1"/>
  <c r="B2894" i="1"/>
  <c r="B2895" i="1"/>
  <c r="B2896" i="1"/>
  <c r="E2896" i="1" s="1"/>
  <c r="J2896" i="1" s="1"/>
  <c r="B2897" i="1"/>
  <c r="E2897" i="1" s="1"/>
  <c r="J2897" i="1" s="1"/>
  <c r="B2898" i="1"/>
  <c r="B2899" i="1"/>
  <c r="B2900" i="1"/>
  <c r="B2901" i="1"/>
  <c r="B2902" i="1"/>
  <c r="B2903" i="1"/>
  <c r="B2904" i="1"/>
  <c r="B2905" i="1"/>
  <c r="B2906" i="1"/>
  <c r="E2906" i="1" s="1"/>
  <c r="J2906" i="1" s="1"/>
  <c r="B2907" i="1"/>
  <c r="B2908" i="1"/>
  <c r="B2909" i="1"/>
  <c r="B2910" i="1"/>
  <c r="B2911" i="1"/>
  <c r="B2912" i="1"/>
  <c r="E2912" i="1" s="1"/>
  <c r="J2912" i="1" s="1"/>
  <c r="B2913" i="1"/>
  <c r="E2913" i="1" s="1"/>
  <c r="J2913" i="1" s="1"/>
  <c r="B2914" i="1"/>
  <c r="B2915" i="1"/>
  <c r="B2916" i="1"/>
  <c r="B2917" i="1"/>
  <c r="B2918" i="1"/>
  <c r="B2919" i="1"/>
  <c r="B2920" i="1"/>
  <c r="B2921" i="1"/>
  <c r="B2922" i="1"/>
  <c r="E2922" i="1" s="1"/>
  <c r="J2922" i="1" s="1"/>
  <c r="B2923" i="1"/>
  <c r="B2924" i="1"/>
  <c r="B2925" i="1"/>
  <c r="B2926" i="1"/>
  <c r="B2927" i="1"/>
  <c r="B2928" i="1"/>
  <c r="E2928" i="1" s="1"/>
  <c r="J2928" i="1" s="1"/>
  <c r="B2929" i="1"/>
  <c r="E2929" i="1" s="1"/>
  <c r="J2929" i="1" s="1"/>
  <c r="B2930" i="1"/>
  <c r="B2931" i="1"/>
  <c r="B2932" i="1"/>
  <c r="B2933" i="1"/>
  <c r="B2934" i="1"/>
  <c r="B2935" i="1"/>
  <c r="B2936" i="1"/>
  <c r="B2937" i="1"/>
  <c r="B2938" i="1"/>
  <c r="E2938" i="1" s="1"/>
  <c r="J2938" i="1" s="1"/>
  <c r="B2939" i="1"/>
  <c r="B2940" i="1"/>
  <c r="B2941" i="1"/>
  <c r="B2942" i="1"/>
  <c r="B2943" i="1"/>
  <c r="B2944" i="1"/>
  <c r="E2944" i="1" s="1"/>
  <c r="J2944" i="1" s="1"/>
  <c r="B2945" i="1"/>
  <c r="E2945" i="1" s="1"/>
  <c r="J2945" i="1" s="1"/>
  <c r="B2946" i="1"/>
  <c r="B2947" i="1"/>
  <c r="B2948" i="1"/>
  <c r="B2949" i="1"/>
  <c r="B2950" i="1"/>
  <c r="B2951" i="1"/>
  <c r="B2952" i="1"/>
  <c r="B2953" i="1"/>
  <c r="B2954" i="1"/>
  <c r="E2954" i="1" s="1"/>
  <c r="J2954" i="1" s="1"/>
  <c r="B2955" i="1"/>
  <c r="B2956" i="1"/>
  <c r="B2957" i="1"/>
  <c r="B2958" i="1"/>
  <c r="B2959" i="1"/>
  <c r="B2960" i="1"/>
  <c r="E2960" i="1" s="1"/>
  <c r="J2960" i="1" s="1"/>
  <c r="B2961" i="1"/>
  <c r="E2961" i="1" s="1"/>
  <c r="J2961" i="1" s="1"/>
  <c r="B2962" i="1"/>
  <c r="B2963" i="1"/>
  <c r="B2964" i="1"/>
  <c r="B2965" i="1"/>
  <c r="B2966" i="1"/>
  <c r="B2967" i="1"/>
  <c r="B2968" i="1"/>
  <c r="B2969" i="1"/>
  <c r="B2970" i="1"/>
  <c r="E2970" i="1" s="1"/>
  <c r="J2970" i="1" s="1"/>
  <c r="B2971" i="1"/>
  <c r="B2972" i="1"/>
  <c r="B2973" i="1"/>
  <c r="B2974" i="1"/>
  <c r="B2975" i="1"/>
  <c r="B2976" i="1"/>
  <c r="E2976" i="1" s="1"/>
  <c r="J2976" i="1" s="1"/>
  <c r="B2977" i="1"/>
  <c r="E2977" i="1" s="1"/>
  <c r="J2977" i="1" s="1"/>
  <c r="B2978" i="1"/>
  <c r="B2979" i="1"/>
  <c r="B2980" i="1"/>
  <c r="B2981" i="1"/>
  <c r="B2982" i="1"/>
  <c r="B2983" i="1"/>
  <c r="B2984" i="1"/>
  <c r="B2985" i="1"/>
  <c r="B2986" i="1"/>
  <c r="E2986" i="1" s="1"/>
  <c r="J2986" i="1" s="1"/>
  <c r="B2987" i="1"/>
  <c r="B2988" i="1"/>
  <c r="B2989" i="1"/>
  <c r="B2990" i="1"/>
  <c r="B2991" i="1"/>
  <c r="B2992" i="1"/>
  <c r="E2992" i="1" s="1"/>
  <c r="J2992" i="1" s="1"/>
  <c r="B2993" i="1"/>
  <c r="E2993" i="1" s="1"/>
  <c r="J2993" i="1" s="1"/>
  <c r="B2994" i="1"/>
  <c r="B2995" i="1"/>
  <c r="B2996" i="1"/>
  <c r="B2997" i="1"/>
  <c r="B2998" i="1"/>
  <c r="B2999" i="1"/>
  <c r="B3000" i="1"/>
  <c r="B3001" i="1"/>
  <c r="B3002" i="1"/>
  <c r="E3002" i="1" s="1"/>
  <c r="J3002" i="1" s="1"/>
  <c r="B3003" i="1"/>
  <c r="B3004" i="1"/>
  <c r="B3005" i="1"/>
  <c r="B3006" i="1"/>
  <c r="B3007" i="1"/>
  <c r="B3008" i="1"/>
  <c r="E3008" i="1" s="1"/>
  <c r="J3008" i="1" s="1"/>
  <c r="B3009" i="1"/>
  <c r="E3009" i="1" s="1"/>
  <c r="J3009" i="1" s="1"/>
  <c r="B3010" i="1"/>
  <c r="B3011" i="1"/>
  <c r="B3012" i="1"/>
  <c r="B3013" i="1"/>
  <c r="B3014" i="1"/>
  <c r="B3015" i="1"/>
  <c r="B3016" i="1"/>
  <c r="B3017" i="1"/>
  <c r="B3018" i="1"/>
  <c r="E3018" i="1" s="1"/>
  <c r="J3018" i="1" s="1"/>
  <c r="B3019" i="1"/>
  <c r="B3020" i="1"/>
  <c r="B3021" i="1"/>
  <c r="B3022" i="1"/>
  <c r="B3023" i="1"/>
  <c r="B3024" i="1"/>
  <c r="E3024" i="1" s="1"/>
  <c r="J3024" i="1" s="1"/>
  <c r="B3025" i="1"/>
  <c r="E3025" i="1" s="1"/>
  <c r="J3025" i="1" s="1"/>
  <c r="B3026" i="1"/>
  <c r="B3027" i="1"/>
  <c r="B3028" i="1"/>
  <c r="B3029" i="1"/>
  <c r="B3030" i="1"/>
  <c r="B3031" i="1"/>
  <c r="B3032" i="1"/>
  <c r="B3033" i="1"/>
  <c r="B3034" i="1"/>
  <c r="E3034" i="1" s="1"/>
  <c r="J3034" i="1" s="1"/>
  <c r="B3035" i="1"/>
  <c r="B3036" i="1"/>
  <c r="B3037" i="1"/>
  <c r="B3038" i="1"/>
  <c r="B3039" i="1"/>
  <c r="B3040" i="1"/>
  <c r="E3040" i="1" s="1"/>
  <c r="J3040" i="1" s="1"/>
  <c r="B3041" i="1"/>
  <c r="E3041" i="1" s="1"/>
  <c r="J3041" i="1" s="1"/>
  <c r="B3042" i="1"/>
  <c r="B3043" i="1"/>
  <c r="B3044" i="1"/>
  <c r="B3045" i="1"/>
  <c r="B3046" i="1"/>
  <c r="B3047" i="1"/>
  <c r="B3048" i="1"/>
  <c r="B3049" i="1"/>
  <c r="B3050" i="1"/>
  <c r="E3050" i="1" s="1"/>
  <c r="J3050" i="1" s="1"/>
  <c r="B3051" i="1"/>
  <c r="B3052" i="1"/>
  <c r="B3053" i="1"/>
  <c r="B3054" i="1"/>
  <c r="B3055" i="1"/>
  <c r="B3056" i="1"/>
  <c r="E3056" i="1" s="1"/>
  <c r="J3056" i="1" s="1"/>
  <c r="B3057" i="1"/>
  <c r="E3057" i="1" s="1"/>
  <c r="J3057" i="1" s="1"/>
  <c r="B3058" i="1"/>
  <c r="B3059" i="1"/>
  <c r="B3060" i="1"/>
  <c r="B3061" i="1"/>
  <c r="B3062" i="1"/>
  <c r="B3063" i="1"/>
  <c r="B3064" i="1"/>
  <c r="B3065" i="1"/>
  <c r="B3066" i="1"/>
  <c r="E3066" i="1" s="1"/>
  <c r="J3066" i="1" s="1"/>
  <c r="B3067" i="1"/>
  <c r="B3068" i="1"/>
  <c r="B3069" i="1"/>
  <c r="B3070" i="1"/>
  <c r="B3071" i="1"/>
  <c r="B3072" i="1"/>
  <c r="E3072" i="1" s="1"/>
  <c r="J3072" i="1" s="1"/>
  <c r="B3073" i="1"/>
  <c r="E3073" i="1" s="1"/>
  <c r="J3073" i="1" s="1"/>
  <c r="B3074" i="1"/>
  <c r="B3075" i="1"/>
  <c r="B3076" i="1"/>
  <c r="B3077" i="1"/>
  <c r="B3078" i="1"/>
  <c r="B3079" i="1"/>
  <c r="B3080" i="1"/>
  <c r="B3081" i="1"/>
  <c r="B3082" i="1"/>
  <c r="E3082" i="1" s="1"/>
  <c r="J3082" i="1" s="1"/>
  <c r="B3083" i="1"/>
  <c r="B3084" i="1"/>
  <c r="B3085" i="1"/>
  <c r="B3086" i="1"/>
  <c r="B3087" i="1"/>
  <c r="B3088" i="1"/>
  <c r="E3088" i="1" s="1"/>
  <c r="J3088" i="1" s="1"/>
  <c r="B3089" i="1"/>
  <c r="E3089" i="1" s="1"/>
  <c r="J3089" i="1" s="1"/>
  <c r="B3090" i="1"/>
  <c r="B3091" i="1"/>
  <c r="B3092" i="1"/>
  <c r="B3093" i="1"/>
  <c r="B3094" i="1"/>
  <c r="B3095" i="1"/>
  <c r="B3096" i="1"/>
  <c r="B3097" i="1"/>
  <c r="B3098" i="1"/>
  <c r="E3098" i="1" s="1"/>
  <c r="J3098" i="1" s="1"/>
  <c r="B3099" i="1"/>
  <c r="B3100" i="1"/>
  <c r="B3101" i="1"/>
  <c r="B3102" i="1"/>
  <c r="B3103" i="1"/>
  <c r="B3104" i="1"/>
  <c r="E3104" i="1" s="1"/>
  <c r="J3104" i="1" s="1"/>
  <c r="B3105" i="1"/>
  <c r="E3105" i="1" s="1"/>
  <c r="J3105" i="1" s="1"/>
  <c r="B3106" i="1"/>
  <c r="B3107" i="1"/>
  <c r="B3108" i="1"/>
  <c r="B3109" i="1"/>
  <c r="B3110" i="1"/>
  <c r="B3111" i="1"/>
  <c r="B3112" i="1"/>
  <c r="B3113" i="1"/>
  <c r="B3114" i="1"/>
  <c r="E3114" i="1" s="1"/>
  <c r="J3114" i="1" s="1"/>
  <c r="B3115" i="1"/>
  <c r="B3116" i="1"/>
  <c r="B3117" i="1"/>
  <c r="B3118" i="1"/>
  <c r="B3119" i="1"/>
  <c r="B3120" i="1"/>
  <c r="E3120" i="1" s="1"/>
  <c r="J3120" i="1" s="1"/>
  <c r="B3121" i="1"/>
  <c r="E3121" i="1" s="1"/>
  <c r="J3121" i="1" s="1"/>
  <c r="B3122" i="1"/>
  <c r="B3123" i="1"/>
  <c r="B3124" i="1"/>
  <c r="B3125" i="1"/>
  <c r="B3126" i="1"/>
  <c r="B3127" i="1"/>
  <c r="B3128" i="1"/>
  <c r="B3129" i="1"/>
  <c r="B3130" i="1"/>
  <c r="E3130" i="1" s="1"/>
  <c r="J3130" i="1" s="1"/>
  <c r="B3131" i="1"/>
  <c r="B3132" i="1"/>
  <c r="B3133" i="1"/>
  <c r="B3134" i="1"/>
  <c r="B3135" i="1"/>
  <c r="B3136" i="1"/>
  <c r="E3136" i="1" s="1"/>
  <c r="J3136" i="1" s="1"/>
  <c r="B3137" i="1"/>
  <c r="E3137" i="1" s="1"/>
  <c r="J3137" i="1" s="1"/>
  <c r="B3138" i="1"/>
  <c r="B3139" i="1"/>
  <c r="B3140" i="1"/>
  <c r="B3141" i="1"/>
  <c r="B3142" i="1"/>
  <c r="B3143" i="1"/>
  <c r="B3144" i="1"/>
  <c r="B3145" i="1"/>
  <c r="B3146" i="1"/>
  <c r="E3146" i="1" s="1"/>
  <c r="J3146" i="1" s="1"/>
  <c r="B3147" i="1"/>
  <c r="B3148" i="1"/>
  <c r="B3149" i="1"/>
  <c r="B3150" i="1"/>
  <c r="B3151" i="1"/>
  <c r="B3152" i="1"/>
  <c r="E3152" i="1" s="1"/>
  <c r="J3152" i="1" s="1"/>
  <c r="B3153" i="1"/>
  <c r="E3153" i="1" s="1"/>
  <c r="J3153" i="1" s="1"/>
  <c r="B3154" i="1"/>
  <c r="B3155" i="1"/>
  <c r="B3156" i="1"/>
  <c r="B3157" i="1"/>
  <c r="B3158" i="1"/>
  <c r="B3159" i="1"/>
  <c r="B3160" i="1"/>
  <c r="B3161" i="1"/>
  <c r="B3162" i="1"/>
  <c r="E3162" i="1" s="1"/>
  <c r="J3162" i="1" s="1"/>
  <c r="B3163" i="1"/>
  <c r="B3164" i="1"/>
  <c r="B3165" i="1"/>
  <c r="B3166" i="1"/>
  <c r="B3167" i="1"/>
  <c r="B3168" i="1"/>
  <c r="E3168" i="1" s="1"/>
  <c r="J3168" i="1" s="1"/>
  <c r="B3169" i="1"/>
  <c r="E3169" i="1" s="1"/>
  <c r="J3169" i="1" s="1"/>
  <c r="B3170" i="1"/>
  <c r="B3171" i="1"/>
  <c r="B3172" i="1"/>
  <c r="B3173" i="1"/>
  <c r="B3174" i="1"/>
  <c r="B3175" i="1"/>
  <c r="B3176" i="1"/>
  <c r="B3177" i="1"/>
  <c r="B3178" i="1"/>
  <c r="E3178" i="1" s="1"/>
  <c r="J3178" i="1" s="1"/>
  <c r="B3179" i="1"/>
  <c r="B3180" i="1"/>
  <c r="B3181" i="1"/>
  <c r="B3182" i="1"/>
  <c r="B3183" i="1"/>
  <c r="B3184" i="1"/>
  <c r="E3184" i="1" s="1"/>
  <c r="J3184" i="1" s="1"/>
  <c r="B3185" i="1"/>
  <c r="E3185" i="1" s="1"/>
  <c r="J3185" i="1" s="1"/>
  <c r="B3186" i="1"/>
  <c r="B3187" i="1"/>
  <c r="B3188" i="1"/>
  <c r="B3189" i="1"/>
  <c r="B3190" i="1"/>
  <c r="B3191" i="1"/>
  <c r="B3192" i="1"/>
  <c r="B3193" i="1"/>
  <c r="B3194" i="1"/>
  <c r="E3194" i="1" s="1"/>
  <c r="J3194" i="1" s="1"/>
  <c r="B3195" i="1"/>
  <c r="B3196" i="1"/>
  <c r="B3197" i="1"/>
  <c r="B3198" i="1"/>
  <c r="B3199" i="1"/>
  <c r="B3200" i="1"/>
  <c r="E3200" i="1" s="1"/>
  <c r="J3200" i="1" s="1"/>
  <c r="B3201" i="1"/>
  <c r="E3201" i="1" s="1"/>
  <c r="J3201" i="1" s="1"/>
  <c r="B3202" i="1"/>
  <c r="B3203" i="1"/>
  <c r="B3204" i="1"/>
  <c r="B3205" i="1"/>
  <c r="B3206" i="1"/>
  <c r="B3207" i="1"/>
  <c r="B3208" i="1"/>
  <c r="B3209" i="1"/>
  <c r="B3210" i="1"/>
  <c r="E3210" i="1" s="1"/>
  <c r="J3210" i="1" s="1"/>
  <c r="B3211" i="1"/>
  <c r="B3212" i="1"/>
  <c r="B3213" i="1"/>
  <c r="B3214" i="1"/>
  <c r="B3215" i="1"/>
  <c r="B3216" i="1"/>
  <c r="E3216" i="1" s="1"/>
  <c r="J3216" i="1" s="1"/>
  <c r="B3217" i="1"/>
  <c r="E3217" i="1" s="1"/>
  <c r="J3217" i="1" s="1"/>
  <c r="B3218" i="1"/>
  <c r="B3219" i="1"/>
  <c r="B3220" i="1"/>
  <c r="B3221" i="1"/>
  <c r="B3222" i="1"/>
  <c r="B3223" i="1"/>
  <c r="B3224" i="1"/>
  <c r="B3225" i="1"/>
  <c r="B3226" i="1"/>
  <c r="E3226" i="1" s="1"/>
  <c r="J3226" i="1" s="1"/>
  <c r="B3227" i="1"/>
  <c r="B3228" i="1"/>
  <c r="B3229" i="1"/>
  <c r="B3230" i="1"/>
  <c r="B3231" i="1"/>
  <c r="B3232" i="1"/>
  <c r="E3232" i="1" s="1"/>
  <c r="J3232" i="1" s="1"/>
  <c r="B3233" i="1"/>
  <c r="E3233" i="1" s="1"/>
  <c r="J3233" i="1" s="1"/>
  <c r="B3234" i="1"/>
  <c r="B3235" i="1"/>
  <c r="B3236" i="1"/>
  <c r="B3237" i="1"/>
  <c r="B3238" i="1"/>
  <c r="B3239" i="1"/>
  <c r="B3240" i="1"/>
  <c r="B3241" i="1"/>
  <c r="B3242" i="1"/>
  <c r="E3242" i="1" s="1"/>
  <c r="J3242" i="1" s="1"/>
  <c r="B3243" i="1"/>
  <c r="B3244" i="1"/>
  <c r="B3245" i="1"/>
  <c r="B3246" i="1"/>
  <c r="B3247" i="1"/>
  <c r="B3248" i="1"/>
  <c r="E3248" i="1" s="1"/>
  <c r="J3248" i="1" s="1"/>
  <c r="B3249" i="1"/>
  <c r="E3249" i="1" s="1"/>
  <c r="J3249" i="1" s="1"/>
  <c r="B3250" i="1"/>
  <c r="B3251" i="1"/>
  <c r="B3252" i="1"/>
  <c r="B3253" i="1"/>
  <c r="B3254" i="1"/>
  <c r="B3255" i="1"/>
  <c r="B3256" i="1"/>
  <c r="B3257" i="1"/>
  <c r="B3258" i="1"/>
  <c r="E3258" i="1" s="1"/>
  <c r="J3258" i="1" s="1"/>
  <c r="B3259" i="1"/>
  <c r="B3260" i="1"/>
  <c r="B3261" i="1"/>
  <c r="B3262" i="1"/>
  <c r="B3263" i="1"/>
  <c r="B3264" i="1"/>
  <c r="E3264" i="1" s="1"/>
  <c r="J3264" i="1" s="1"/>
  <c r="B3265" i="1"/>
  <c r="E3265" i="1" s="1"/>
  <c r="J3265" i="1" s="1"/>
  <c r="B3266" i="1"/>
  <c r="B3267" i="1"/>
  <c r="B3268" i="1"/>
  <c r="B3269" i="1"/>
  <c r="B3270" i="1"/>
  <c r="B3271" i="1"/>
  <c r="B3272" i="1"/>
  <c r="B3273" i="1"/>
  <c r="B3274" i="1"/>
  <c r="E3274" i="1" s="1"/>
  <c r="J3274" i="1" s="1"/>
  <c r="B3275" i="1"/>
  <c r="B3276" i="1"/>
  <c r="B3277" i="1"/>
  <c r="B3278" i="1"/>
  <c r="B3279" i="1"/>
  <c r="B3280" i="1"/>
  <c r="E3280" i="1" s="1"/>
  <c r="J3280" i="1" s="1"/>
  <c r="B3281" i="1"/>
  <c r="E3281" i="1" s="1"/>
  <c r="J3281" i="1" s="1"/>
  <c r="B3282" i="1"/>
  <c r="B3283" i="1"/>
  <c r="B3284" i="1"/>
  <c r="B3285" i="1"/>
  <c r="B3286" i="1"/>
  <c r="B3287" i="1"/>
  <c r="B3288" i="1"/>
  <c r="B3289" i="1"/>
  <c r="B3290" i="1"/>
  <c r="E3290" i="1" s="1"/>
  <c r="J3290" i="1" s="1"/>
  <c r="B3291" i="1"/>
  <c r="B3292" i="1"/>
  <c r="B3293" i="1"/>
  <c r="B3294" i="1"/>
  <c r="B3295" i="1"/>
  <c r="B3296" i="1"/>
  <c r="E3296" i="1" s="1"/>
  <c r="J3296" i="1" s="1"/>
  <c r="B3297" i="1"/>
  <c r="E3297" i="1" s="1"/>
  <c r="J3297" i="1" s="1"/>
  <c r="B3298" i="1"/>
  <c r="B3299" i="1"/>
  <c r="B3300" i="1"/>
  <c r="B3301" i="1"/>
  <c r="B3302" i="1"/>
  <c r="B3303" i="1"/>
  <c r="B3304" i="1"/>
  <c r="B3305" i="1"/>
  <c r="B3306" i="1"/>
  <c r="E3306" i="1" s="1"/>
  <c r="J3306" i="1" s="1"/>
  <c r="B3307" i="1"/>
  <c r="B3308" i="1"/>
  <c r="B3309" i="1"/>
  <c r="B3310" i="1"/>
  <c r="B3311" i="1"/>
  <c r="B3312" i="1"/>
  <c r="E3312" i="1" s="1"/>
  <c r="J3312" i="1" s="1"/>
  <c r="B3313" i="1"/>
  <c r="E3313" i="1" s="1"/>
  <c r="J3313" i="1" s="1"/>
  <c r="B3314" i="1"/>
  <c r="B3315" i="1"/>
  <c r="B3316" i="1"/>
  <c r="B3317" i="1"/>
  <c r="B3318" i="1"/>
  <c r="B3319" i="1"/>
  <c r="B3320" i="1"/>
  <c r="B3321" i="1"/>
  <c r="B3322" i="1"/>
  <c r="E3322" i="1" s="1"/>
  <c r="J3322" i="1" s="1"/>
  <c r="B3323" i="1"/>
  <c r="B3324" i="1"/>
  <c r="B3325" i="1"/>
  <c r="B3326" i="1"/>
  <c r="B3327" i="1"/>
  <c r="B3328" i="1"/>
  <c r="E3328" i="1" s="1"/>
  <c r="J3328" i="1" s="1"/>
  <c r="B3329" i="1"/>
  <c r="E3329" i="1" s="1"/>
  <c r="J3329" i="1" s="1"/>
  <c r="B3330" i="1"/>
  <c r="B3331" i="1"/>
  <c r="B3332" i="1"/>
  <c r="B3333" i="1"/>
  <c r="B3334" i="1"/>
  <c r="B3335" i="1"/>
  <c r="B3336" i="1"/>
  <c r="B3337" i="1"/>
  <c r="B3338" i="1"/>
  <c r="E3338" i="1" s="1"/>
  <c r="J3338" i="1" s="1"/>
  <c r="B3339" i="1"/>
  <c r="B3340" i="1"/>
  <c r="B3341" i="1"/>
  <c r="B3342" i="1"/>
  <c r="B3343" i="1"/>
  <c r="B3344" i="1"/>
  <c r="E3344" i="1" s="1"/>
  <c r="J3344" i="1" s="1"/>
  <c r="B3345" i="1"/>
  <c r="B3346" i="1"/>
  <c r="B3347" i="1"/>
  <c r="B3348" i="1"/>
  <c r="B3349" i="1"/>
  <c r="B3350" i="1"/>
  <c r="B3351" i="1"/>
  <c r="B3352" i="1"/>
  <c r="B3353" i="1"/>
  <c r="B3354" i="1"/>
  <c r="E3354" i="1" s="1"/>
  <c r="J3354" i="1" s="1"/>
  <c r="B3355" i="1"/>
  <c r="B3356" i="1"/>
  <c r="B3357" i="1"/>
  <c r="B3358" i="1"/>
  <c r="B3359" i="1"/>
  <c r="B3360" i="1"/>
  <c r="E3360" i="1" s="1"/>
  <c r="J3360" i="1" s="1"/>
  <c r="B3361" i="1"/>
  <c r="E3361" i="1" s="1"/>
  <c r="J3361" i="1" s="1"/>
  <c r="B3362" i="1"/>
  <c r="B3363" i="1"/>
  <c r="B3364" i="1"/>
  <c r="B3365" i="1"/>
  <c r="B3366" i="1"/>
  <c r="B3367" i="1"/>
  <c r="B3368" i="1"/>
  <c r="B3369" i="1"/>
  <c r="B3370" i="1"/>
  <c r="E3370" i="1" s="1"/>
  <c r="J3370" i="1" s="1"/>
  <c r="B3371" i="1"/>
  <c r="B3372" i="1"/>
  <c r="B3373" i="1"/>
  <c r="B3374" i="1"/>
  <c r="B3375" i="1"/>
  <c r="B3376" i="1"/>
  <c r="E3376" i="1" s="1"/>
  <c r="J3376" i="1" s="1"/>
  <c r="B3377" i="1"/>
  <c r="E3377" i="1" s="1"/>
  <c r="J3377" i="1" s="1"/>
  <c r="B3378" i="1"/>
  <c r="B3379" i="1"/>
  <c r="B3380" i="1"/>
  <c r="B3381" i="1"/>
  <c r="B3382" i="1"/>
  <c r="B3383" i="1"/>
  <c r="B3384" i="1"/>
  <c r="B3385" i="1"/>
  <c r="B3386" i="1"/>
  <c r="E3386" i="1" s="1"/>
  <c r="J3386" i="1" s="1"/>
  <c r="B3387" i="1"/>
  <c r="B3388" i="1"/>
  <c r="B3389" i="1"/>
  <c r="B3390" i="1"/>
  <c r="B3391" i="1"/>
  <c r="B3392" i="1"/>
  <c r="E3392" i="1" s="1"/>
  <c r="J3392" i="1" s="1"/>
  <c r="B3393" i="1"/>
  <c r="E3393" i="1" s="1"/>
  <c r="J3393" i="1" s="1"/>
  <c r="B3394" i="1"/>
  <c r="B3395" i="1"/>
  <c r="B3396" i="1"/>
  <c r="B3397" i="1"/>
  <c r="B3398" i="1"/>
  <c r="B3399" i="1"/>
  <c r="B3400" i="1"/>
  <c r="B3401" i="1"/>
  <c r="B3402" i="1"/>
  <c r="E3402" i="1" s="1"/>
  <c r="J3402" i="1" s="1"/>
  <c r="B3403" i="1"/>
  <c r="B3404" i="1"/>
  <c r="B3405" i="1"/>
  <c r="B3406" i="1"/>
  <c r="B3407" i="1"/>
  <c r="B3408" i="1"/>
  <c r="E3408" i="1" s="1"/>
  <c r="J3408" i="1" s="1"/>
  <c r="B3409" i="1"/>
  <c r="E3409" i="1" s="1"/>
  <c r="J3409" i="1" s="1"/>
  <c r="B3410" i="1"/>
  <c r="B3411" i="1"/>
  <c r="B3412" i="1"/>
  <c r="B3413" i="1"/>
  <c r="B3414" i="1"/>
  <c r="B3415" i="1"/>
  <c r="B3416" i="1"/>
  <c r="B3417" i="1"/>
  <c r="B3418" i="1"/>
  <c r="E3418" i="1" s="1"/>
  <c r="J3418" i="1" s="1"/>
  <c r="B3419" i="1"/>
  <c r="B3420" i="1"/>
  <c r="B3421" i="1"/>
  <c r="B3422" i="1"/>
  <c r="B3423" i="1"/>
  <c r="B3424" i="1"/>
  <c r="E3424" i="1" s="1"/>
  <c r="J3424" i="1" s="1"/>
  <c r="B3425" i="1"/>
  <c r="E3425" i="1" s="1"/>
  <c r="J3425" i="1" s="1"/>
  <c r="B3426" i="1"/>
  <c r="B3427" i="1"/>
  <c r="B3428" i="1"/>
  <c r="B3429" i="1"/>
  <c r="B3430" i="1"/>
  <c r="B3431" i="1"/>
  <c r="B3432" i="1"/>
  <c r="B3433" i="1"/>
  <c r="B3434" i="1"/>
  <c r="E3434" i="1" s="1"/>
  <c r="J3434" i="1" s="1"/>
  <c r="B3435" i="1"/>
  <c r="B3436" i="1"/>
  <c r="B3437" i="1"/>
  <c r="B3438" i="1"/>
  <c r="B3439" i="1"/>
  <c r="B3440" i="1"/>
  <c r="E3440" i="1" s="1"/>
  <c r="J3440" i="1" s="1"/>
  <c r="B3441" i="1"/>
  <c r="E3441" i="1" s="1"/>
  <c r="J3441" i="1" s="1"/>
  <c r="B3442" i="1"/>
  <c r="B3443" i="1"/>
  <c r="B3444" i="1"/>
  <c r="B3445" i="1"/>
  <c r="B3446" i="1"/>
  <c r="B3447" i="1"/>
  <c r="B3448" i="1"/>
  <c r="B3449" i="1"/>
  <c r="B3450" i="1"/>
  <c r="E3450" i="1" s="1"/>
  <c r="J3450" i="1" s="1"/>
  <c r="B3451" i="1"/>
  <c r="B3452" i="1"/>
  <c r="B3453" i="1"/>
  <c r="B3454" i="1"/>
  <c r="B3455" i="1"/>
  <c r="B3456" i="1"/>
  <c r="E3456" i="1" s="1"/>
  <c r="J3456" i="1" s="1"/>
  <c r="B3457" i="1"/>
  <c r="E3457" i="1" s="1"/>
  <c r="J3457" i="1" s="1"/>
  <c r="B3458" i="1"/>
  <c r="B3459" i="1"/>
  <c r="B3460" i="1"/>
  <c r="B3461" i="1"/>
  <c r="B3462" i="1"/>
  <c r="B3463" i="1"/>
  <c r="B3464" i="1"/>
  <c r="B3465" i="1"/>
  <c r="B3466" i="1"/>
  <c r="E3466" i="1" s="1"/>
  <c r="J3466" i="1" s="1"/>
  <c r="B3467" i="1"/>
  <c r="B3468" i="1"/>
  <c r="B3469" i="1"/>
  <c r="B3470" i="1"/>
  <c r="B3471" i="1"/>
  <c r="B3472" i="1"/>
  <c r="E3472" i="1" s="1"/>
  <c r="J3472" i="1" s="1"/>
  <c r="B3473" i="1"/>
  <c r="E3473" i="1" s="1"/>
  <c r="J3473" i="1" s="1"/>
  <c r="B3474" i="1"/>
  <c r="B3475" i="1"/>
  <c r="B3476" i="1"/>
  <c r="B3477" i="1"/>
  <c r="B3478" i="1"/>
  <c r="B3479" i="1"/>
  <c r="B3480" i="1"/>
  <c r="B3481" i="1"/>
  <c r="B3482" i="1"/>
  <c r="E3482" i="1" s="1"/>
  <c r="J3482" i="1" s="1"/>
  <c r="B3483" i="1"/>
  <c r="B3484" i="1"/>
  <c r="B3485" i="1"/>
  <c r="B3486" i="1"/>
  <c r="B3487" i="1"/>
  <c r="B3488" i="1"/>
  <c r="E3488" i="1" s="1"/>
  <c r="J3488" i="1" s="1"/>
  <c r="B3489" i="1"/>
  <c r="E3489" i="1" s="1"/>
  <c r="J3489" i="1" s="1"/>
  <c r="B3490" i="1"/>
  <c r="B3491" i="1"/>
  <c r="B3492" i="1"/>
  <c r="B3493" i="1"/>
  <c r="B3494" i="1"/>
  <c r="B3495" i="1"/>
  <c r="B3496" i="1"/>
  <c r="B3497" i="1"/>
  <c r="B3498" i="1"/>
  <c r="E3498" i="1" s="1"/>
  <c r="J3498" i="1" s="1"/>
  <c r="B3499" i="1"/>
  <c r="B3500" i="1"/>
  <c r="B3501" i="1"/>
  <c r="B3502" i="1"/>
  <c r="B3503" i="1"/>
  <c r="B3504" i="1"/>
  <c r="E3504" i="1" s="1"/>
  <c r="J3504" i="1" s="1"/>
  <c r="B3505" i="1"/>
  <c r="E3505" i="1" s="1"/>
  <c r="J3505" i="1" s="1"/>
  <c r="B3506" i="1"/>
  <c r="B3507" i="1"/>
  <c r="B3508" i="1"/>
  <c r="B3509" i="1"/>
  <c r="B3510" i="1"/>
  <c r="B3511" i="1"/>
  <c r="B3512" i="1"/>
  <c r="B3513" i="1"/>
  <c r="B3514" i="1"/>
  <c r="E3514" i="1" s="1"/>
  <c r="J3514" i="1" s="1"/>
  <c r="B3515" i="1"/>
  <c r="B3516" i="1"/>
  <c r="B3517" i="1"/>
  <c r="B3518" i="1"/>
  <c r="B3519" i="1"/>
  <c r="B3520" i="1"/>
  <c r="E3520" i="1" s="1"/>
  <c r="J3520" i="1" s="1"/>
  <c r="B3521" i="1"/>
  <c r="E3521" i="1" s="1"/>
  <c r="J3521" i="1" s="1"/>
  <c r="B3522" i="1"/>
  <c r="B3523" i="1"/>
  <c r="B3524" i="1"/>
  <c r="B3525" i="1"/>
  <c r="B3526" i="1"/>
  <c r="B3527" i="1"/>
  <c r="B3528" i="1"/>
  <c r="B3529" i="1"/>
  <c r="B3530" i="1"/>
  <c r="E3530" i="1" s="1"/>
  <c r="J3530" i="1" s="1"/>
  <c r="B3531" i="1"/>
  <c r="B3532" i="1"/>
  <c r="B3533" i="1"/>
  <c r="B3534" i="1"/>
  <c r="B3535" i="1"/>
  <c r="B3536" i="1"/>
  <c r="E3536" i="1" s="1"/>
  <c r="J3536" i="1" s="1"/>
  <c r="B3537" i="1"/>
  <c r="E3537" i="1" s="1"/>
  <c r="J3537" i="1" s="1"/>
  <c r="B3538" i="1"/>
  <c r="B3539" i="1"/>
  <c r="B3540" i="1"/>
  <c r="B3541" i="1"/>
  <c r="B3542" i="1"/>
  <c r="B3543" i="1"/>
  <c r="B3544" i="1"/>
  <c r="B3545" i="1"/>
  <c r="B3546" i="1"/>
  <c r="E3546" i="1" s="1"/>
  <c r="J3546" i="1" s="1"/>
  <c r="B3547" i="1"/>
  <c r="B3548" i="1"/>
  <c r="B3549" i="1"/>
  <c r="B3550" i="1"/>
  <c r="B3551" i="1"/>
  <c r="B3552" i="1"/>
  <c r="E3552" i="1" s="1"/>
  <c r="J3552" i="1" s="1"/>
  <c r="B3553" i="1"/>
  <c r="E3553" i="1" s="1"/>
  <c r="J3553" i="1" s="1"/>
  <c r="B3554" i="1"/>
  <c r="B3555" i="1"/>
  <c r="B3556" i="1"/>
  <c r="B3557" i="1"/>
  <c r="B3558" i="1"/>
  <c r="B3559" i="1"/>
  <c r="B3560" i="1"/>
  <c r="B3561" i="1"/>
  <c r="B3562" i="1"/>
  <c r="E3562" i="1" s="1"/>
  <c r="J3562" i="1" s="1"/>
  <c r="B3563" i="1"/>
  <c r="B3564" i="1"/>
  <c r="B3565" i="1"/>
  <c r="B3566" i="1"/>
  <c r="B3567" i="1"/>
  <c r="B3568" i="1"/>
  <c r="E3568" i="1" s="1"/>
  <c r="J3568" i="1" s="1"/>
  <c r="B3569" i="1"/>
  <c r="E3569" i="1" s="1"/>
  <c r="J3569" i="1" s="1"/>
  <c r="B3570" i="1"/>
  <c r="E3570" i="1" s="1"/>
  <c r="J3570" i="1" s="1"/>
  <c r="B3571" i="1"/>
  <c r="B3572" i="1"/>
  <c r="B3573" i="1"/>
  <c r="B3574" i="1"/>
  <c r="B3575" i="1"/>
  <c r="B3576" i="1"/>
  <c r="B3577" i="1"/>
  <c r="B3578" i="1"/>
  <c r="E3578" i="1" s="1"/>
  <c r="J3578" i="1" s="1"/>
  <c r="B3579" i="1"/>
  <c r="B3580" i="1"/>
  <c r="B3581" i="1"/>
  <c r="B3582" i="1"/>
  <c r="B3583" i="1"/>
  <c r="B3584" i="1"/>
  <c r="E3584" i="1" s="1"/>
  <c r="J3584" i="1" s="1"/>
  <c r="B3585" i="1"/>
  <c r="E3585" i="1" s="1"/>
  <c r="J3585" i="1" s="1"/>
  <c r="B3586" i="1"/>
  <c r="E3586" i="1" s="1"/>
  <c r="J3586" i="1" s="1"/>
  <c r="B3587" i="1"/>
  <c r="B3588" i="1"/>
  <c r="B3589" i="1"/>
  <c r="B3590" i="1"/>
  <c r="B3591" i="1"/>
  <c r="B3592" i="1"/>
  <c r="B3593" i="1"/>
  <c r="B3594" i="1"/>
  <c r="E3594" i="1" s="1"/>
  <c r="J3594" i="1" s="1"/>
  <c r="B3595" i="1"/>
  <c r="B3596" i="1"/>
  <c r="B3597" i="1"/>
  <c r="B3598" i="1"/>
  <c r="B3599" i="1"/>
  <c r="B3600" i="1"/>
  <c r="E3600" i="1" s="1"/>
  <c r="J3600" i="1" s="1"/>
  <c r="B3601" i="1"/>
  <c r="E3601" i="1" s="1"/>
  <c r="J3601" i="1" s="1"/>
  <c r="B3602" i="1"/>
  <c r="E3602" i="1" s="1"/>
  <c r="J3602" i="1" s="1"/>
  <c r="B3603" i="1"/>
  <c r="B3604" i="1"/>
  <c r="B3605" i="1"/>
  <c r="B3606" i="1"/>
  <c r="B3607" i="1"/>
  <c r="B3608" i="1"/>
  <c r="B3609" i="1"/>
  <c r="B3610" i="1"/>
  <c r="E3610" i="1" s="1"/>
  <c r="J3610" i="1" s="1"/>
  <c r="B3611" i="1"/>
  <c r="B3612" i="1"/>
  <c r="B3613" i="1"/>
  <c r="B3614" i="1"/>
  <c r="B3615" i="1"/>
  <c r="B3616" i="1"/>
  <c r="E3616" i="1" s="1"/>
  <c r="J3616" i="1" s="1"/>
  <c r="B3617" i="1"/>
  <c r="E3617" i="1" s="1"/>
  <c r="J3617" i="1" s="1"/>
  <c r="B3618" i="1"/>
  <c r="E3618" i="1" s="1"/>
  <c r="J3618" i="1" s="1"/>
  <c r="B3619" i="1"/>
  <c r="B3620" i="1"/>
  <c r="B3621" i="1"/>
  <c r="B3622" i="1"/>
  <c r="B3623" i="1"/>
  <c r="B3624" i="1"/>
  <c r="B3625" i="1"/>
  <c r="B3626" i="1"/>
  <c r="E3626" i="1" s="1"/>
  <c r="J3626" i="1" s="1"/>
  <c r="B3627" i="1"/>
  <c r="B3628" i="1"/>
  <c r="B3629" i="1"/>
  <c r="B3630" i="1"/>
  <c r="B3631" i="1"/>
  <c r="B3632" i="1"/>
  <c r="E3632" i="1" s="1"/>
  <c r="J3632" i="1" s="1"/>
  <c r="B3633" i="1"/>
  <c r="E3633" i="1" s="1"/>
  <c r="J3633" i="1" s="1"/>
  <c r="B3634" i="1"/>
  <c r="E3634" i="1" s="1"/>
  <c r="J3634" i="1" s="1"/>
  <c r="B3635" i="1"/>
  <c r="B3636" i="1"/>
  <c r="B3637" i="1"/>
  <c r="B3638" i="1"/>
  <c r="B3639" i="1"/>
  <c r="B3640" i="1"/>
  <c r="B3641" i="1"/>
  <c r="B3642" i="1"/>
  <c r="E3642" i="1" s="1"/>
  <c r="J3642" i="1" s="1"/>
  <c r="B3643" i="1"/>
  <c r="B3644" i="1"/>
  <c r="B3645" i="1"/>
  <c r="B3646" i="1"/>
  <c r="B3647" i="1"/>
  <c r="B3648" i="1"/>
  <c r="E3648" i="1" s="1"/>
  <c r="J3648" i="1" s="1"/>
  <c r="B3649" i="1"/>
  <c r="E3649" i="1" s="1"/>
  <c r="J3649" i="1" s="1"/>
  <c r="B3650" i="1"/>
  <c r="E3650" i="1" s="1"/>
  <c r="J3650" i="1" s="1"/>
  <c r="B3651" i="1"/>
  <c r="B3652" i="1"/>
  <c r="B3653" i="1"/>
  <c r="B3654" i="1"/>
  <c r="B3655" i="1"/>
  <c r="B3656" i="1"/>
  <c r="B3657" i="1"/>
  <c r="B3658" i="1"/>
  <c r="E3658" i="1" s="1"/>
  <c r="J3658" i="1" s="1"/>
  <c r="B3659" i="1"/>
  <c r="B3660" i="1"/>
  <c r="B3661" i="1"/>
  <c r="B3662" i="1"/>
  <c r="B3663" i="1"/>
  <c r="B3664" i="1"/>
  <c r="E3664" i="1" s="1"/>
  <c r="J3664" i="1" s="1"/>
  <c r="B3665" i="1"/>
  <c r="E3665" i="1" s="1"/>
  <c r="J3665" i="1" s="1"/>
  <c r="B3666" i="1"/>
  <c r="E3666" i="1" s="1"/>
  <c r="J3666" i="1" s="1"/>
  <c r="B3667" i="1"/>
  <c r="B3668" i="1"/>
  <c r="B3669" i="1"/>
  <c r="B3670" i="1"/>
  <c r="B3671" i="1"/>
  <c r="B3672" i="1"/>
  <c r="B3673" i="1"/>
  <c r="B3674" i="1"/>
  <c r="E3674" i="1" s="1"/>
  <c r="J3674" i="1" s="1"/>
  <c r="B3675" i="1"/>
  <c r="B3676" i="1"/>
  <c r="B3677" i="1"/>
  <c r="B3678" i="1"/>
  <c r="B3679" i="1"/>
  <c r="B3680" i="1"/>
  <c r="E3680" i="1" s="1"/>
  <c r="J3680" i="1" s="1"/>
  <c r="B3681" i="1"/>
  <c r="E3681" i="1" s="1"/>
  <c r="J3681" i="1" s="1"/>
  <c r="B3682" i="1"/>
  <c r="E3682" i="1" s="1"/>
  <c r="J3682" i="1" s="1"/>
  <c r="B3683" i="1"/>
  <c r="B3684" i="1"/>
  <c r="B3685" i="1"/>
  <c r="B3686" i="1"/>
  <c r="B3687" i="1"/>
  <c r="B3688" i="1"/>
  <c r="B3689" i="1"/>
  <c r="B3690" i="1"/>
  <c r="E3690" i="1" s="1"/>
  <c r="J3690" i="1" s="1"/>
  <c r="B3691" i="1"/>
  <c r="B3692" i="1"/>
  <c r="B3693" i="1"/>
  <c r="B3694" i="1"/>
  <c r="B3695" i="1"/>
  <c r="B3696" i="1"/>
  <c r="E3696" i="1" s="1"/>
  <c r="J3696" i="1" s="1"/>
  <c r="B3697" i="1"/>
  <c r="E3697" i="1" s="1"/>
  <c r="J3697" i="1" s="1"/>
  <c r="B3698" i="1"/>
  <c r="E3698" i="1" s="1"/>
  <c r="J3698" i="1" s="1"/>
  <c r="B3699" i="1"/>
  <c r="B3700" i="1"/>
  <c r="B3701" i="1"/>
  <c r="B3702" i="1"/>
  <c r="B3703" i="1"/>
  <c r="B3704" i="1"/>
  <c r="B3705" i="1"/>
  <c r="B3706" i="1"/>
  <c r="E3706" i="1" s="1"/>
  <c r="J3706" i="1" s="1"/>
  <c r="B3707" i="1"/>
  <c r="B3708" i="1"/>
  <c r="B3709" i="1"/>
  <c r="B3710" i="1"/>
  <c r="B3711" i="1"/>
  <c r="B3712" i="1"/>
  <c r="E3712" i="1" s="1"/>
  <c r="J3712" i="1" s="1"/>
  <c r="B3713" i="1"/>
  <c r="E3713" i="1" s="1"/>
  <c r="J3713" i="1" s="1"/>
  <c r="B3714" i="1"/>
  <c r="E3714" i="1" s="1"/>
  <c r="J3714" i="1" s="1"/>
  <c r="B3715" i="1"/>
  <c r="B3716" i="1"/>
  <c r="B3717" i="1"/>
  <c r="B3718" i="1"/>
  <c r="B3719" i="1"/>
  <c r="B3720" i="1"/>
  <c r="B3721" i="1"/>
  <c r="B3722" i="1"/>
  <c r="E3722" i="1" s="1"/>
  <c r="J3722" i="1" s="1"/>
  <c r="B3723" i="1"/>
  <c r="B3724" i="1"/>
  <c r="B3725" i="1"/>
  <c r="B3726" i="1"/>
  <c r="B3727" i="1"/>
  <c r="B3728" i="1"/>
  <c r="E3728" i="1" s="1"/>
  <c r="J3728" i="1" s="1"/>
  <c r="B3729" i="1"/>
  <c r="E3729" i="1" s="1"/>
  <c r="J3729" i="1" s="1"/>
  <c r="B3730" i="1"/>
  <c r="E3730" i="1" s="1"/>
  <c r="J3730" i="1" s="1"/>
  <c r="B3731" i="1"/>
  <c r="B3732" i="1"/>
  <c r="B3733" i="1"/>
  <c r="B3734" i="1"/>
  <c r="B3735" i="1"/>
  <c r="B3736" i="1"/>
  <c r="B3737" i="1"/>
  <c r="B3738" i="1"/>
  <c r="E3738" i="1" s="1"/>
  <c r="J3738" i="1" s="1"/>
  <c r="B3739" i="1"/>
  <c r="B3740" i="1"/>
  <c r="B3741" i="1"/>
  <c r="B3742" i="1"/>
  <c r="B3743" i="1"/>
  <c r="B3744" i="1"/>
  <c r="E3744" i="1" s="1"/>
  <c r="J3744" i="1" s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E3345" i="1" l="1"/>
  <c r="J3345" i="1" s="1"/>
  <c r="E3740" i="1"/>
  <c r="J3740" i="1" s="1"/>
  <c r="E3724" i="1"/>
  <c r="J3724" i="1" s="1"/>
  <c r="E3708" i="1"/>
  <c r="J3708" i="1" s="1"/>
  <c r="E3692" i="1"/>
  <c r="J3692" i="1" s="1"/>
  <c r="E3676" i="1"/>
  <c r="J3676" i="1" s="1"/>
  <c r="E3660" i="1"/>
  <c r="J3660" i="1" s="1"/>
  <c r="E3644" i="1"/>
  <c r="J3644" i="1" s="1"/>
  <c r="E3628" i="1"/>
  <c r="J3628" i="1" s="1"/>
  <c r="E3612" i="1"/>
  <c r="J3612" i="1" s="1"/>
  <c r="E3596" i="1"/>
  <c r="J3596" i="1" s="1"/>
  <c r="E3580" i="1"/>
  <c r="J3580" i="1" s="1"/>
  <c r="E3564" i="1"/>
  <c r="J3564" i="1" s="1"/>
  <c r="E3548" i="1"/>
  <c r="J3548" i="1" s="1"/>
  <c r="E3532" i="1"/>
  <c r="J3532" i="1" s="1"/>
  <c r="E3516" i="1"/>
  <c r="J3516" i="1" s="1"/>
  <c r="E3500" i="1"/>
  <c r="J3500" i="1" s="1"/>
  <c r="E3484" i="1"/>
  <c r="J3484" i="1" s="1"/>
  <c r="E3468" i="1"/>
  <c r="J3468" i="1" s="1"/>
  <c r="E3452" i="1"/>
  <c r="J3452" i="1" s="1"/>
  <c r="E3436" i="1"/>
  <c r="J3436" i="1" s="1"/>
  <c r="E3420" i="1"/>
  <c r="J3420" i="1" s="1"/>
  <c r="E3404" i="1"/>
  <c r="J3404" i="1" s="1"/>
  <c r="E3388" i="1"/>
  <c r="J3388" i="1" s="1"/>
  <c r="E3372" i="1"/>
  <c r="J3372" i="1" s="1"/>
  <c r="E3356" i="1"/>
  <c r="J3356" i="1" s="1"/>
  <c r="E3340" i="1"/>
  <c r="J3340" i="1" s="1"/>
  <c r="E3324" i="1"/>
  <c r="J3324" i="1" s="1"/>
  <c r="E3308" i="1"/>
  <c r="J3308" i="1" s="1"/>
  <c r="E3292" i="1"/>
  <c r="J3292" i="1" s="1"/>
  <c r="E3276" i="1"/>
  <c r="J3276" i="1" s="1"/>
  <c r="E3260" i="1"/>
  <c r="J3260" i="1" s="1"/>
  <c r="E3244" i="1"/>
  <c r="J3244" i="1" s="1"/>
  <c r="E3228" i="1"/>
  <c r="J3228" i="1" s="1"/>
  <c r="E3212" i="1"/>
  <c r="J3212" i="1" s="1"/>
  <c r="E3196" i="1"/>
  <c r="J3196" i="1" s="1"/>
  <c r="E3180" i="1"/>
  <c r="J3180" i="1" s="1"/>
  <c r="E3164" i="1"/>
  <c r="J3164" i="1" s="1"/>
  <c r="E3148" i="1"/>
  <c r="J3148" i="1" s="1"/>
  <c r="E3132" i="1"/>
  <c r="J3132" i="1" s="1"/>
  <c r="E3116" i="1"/>
  <c r="J3116" i="1" s="1"/>
  <c r="E3100" i="1"/>
  <c r="J3100" i="1" s="1"/>
  <c r="E3084" i="1"/>
  <c r="J3084" i="1" s="1"/>
  <c r="E3068" i="1"/>
  <c r="J3068" i="1" s="1"/>
  <c r="E3052" i="1"/>
  <c r="J3052" i="1" s="1"/>
  <c r="E3036" i="1"/>
  <c r="J3036" i="1" s="1"/>
  <c r="E3020" i="1"/>
  <c r="J3020" i="1" s="1"/>
  <c r="E3004" i="1"/>
  <c r="J3004" i="1" s="1"/>
  <c r="E2988" i="1"/>
  <c r="J2988" i="1" s="1"/>
  <c r="E2972" i="1"/>
  <c r="J2972" i="1" s="1"/>
  <c r="E2956" i="1"/>
  <c r="J2956" i="1" s="1"/>
  <c r="E2940" i="1"/>
  <c r="J2940" i="1" s="1"/>
  <c r="E2924" i="1"/>
  <c r="J2924" i="1" s="1"/>
  <c r="E2908" i="1"/>
  <c r="J2908" i="1" s="1"/>
  <c r="E2892" i="1"/>
  <c r="J2892" i="1" s="1"/>
  <c r="E2876" i="1"/>
  <c r="J2876" i="1" s="1"/>
  <c r="E2860" i="1"/>
  <c r="J2860" i="1" s="1"/>
  <c r="E2844" i="1"/>
  <c r="J2844" i="1" s="1"/>
  <c r="E2828" i="1"/>
  <c r="J2828" i="1" s="1"/>
  <c r="E2812" i="1"/>
  <c r="J2812" i="1" s="1"/>
  <c r="E2796" i="1"/>
  <c r="J2796" i="1" s="1"/>
  <c r="E2780" i="1"/>
  <c r="J2780" i="1" s="1"/>
  <c r="E2764" i="1"/>
  <c r="J2764" i="1" s="1"/>
  <c r="E2748" i="1"/>
  <c r="J2748" i="1" s="1"/>
  <c r="E2732" i="1"/>
  <c r="J2732" i="1" s="1"/>
  <c r="E2716" i="1"/>
  <c r="J2716" i="1" s="1"/>
  <c r="E2700" i="1"/>
  <c r="J2700" i="1" s="1"/>
  <c r="E2684" i="1"/>
  <c r="J2684" i="1" s="1"/>
  <c r="E2668" i="1"/>
  <c r="J2668" i="1" s="1"/>
  <c r="E2652" i="1"/>
  <c r="J2652" i="1" s="1"/>
  <c r="E2636" i="1"/>
  <c r="J2636" i="1" s="1"/>
  <c r="E2620" i="1"/>
  <c r="J2620" i="1" s="1"/>
  <c r="E2604" i="1"/>
  <c r="J2604" i="1" s="1"/>
  <c r="E2588" i="1"/>
  <c r="J2588" i="1" s="1"/>
  <c r="E2572" i="1"/>
  <c r="J2572" i="1" s="1"/>
  <c r="E2556" i="1"/>
  <c r="J2556" i="1" s="1"/>
  <c r="E2540" i="1"/>
  <c r="J2540" i="1" s="1"/>
  <c r="E2524" i="1"/>
  <c r="J2524" i="1" s="1"/>
  <c r="E2508" i="1"/>
  <c r="J2508" i="1" s="1"/>
  <c r="E2492" i="1"/>
  <c r="J2492" i="1" s="1"/>
  <c r="E2476" i="1"/>
  <c r="J2476" i="1" s="1"/>
  <c r="E2460" i="1"/>
  <c r="J2460" i="1" s="1"/>
  <c r="E2444" i="1"/>
  <c r="J2444" i="1" s="1"/>
  <c r="E2428" i="1"/>
  <c r="J2428" i="1" s="1"/>
  <c r="E2412" i="1"/>
  <c r="J2412" i="1" s="1"/>
  <c r="E2396" i="1"/>
  <c r="J2396" i="1" s="1"/>
  <c r="E2380" i="1"/>
  <c r="J2380" i="1" s="1"/>
  <c r="E2364" i="1"/>
  <c r="J2364" i="1" s="1"/>
  <c r="E2348" i="1"/>
  <c r="J2348" i="1" s="1"/>
  <c r="E2332" i="1"/>
  <c r="J2332" i="1" s="1"/>
  <c r="E2316" i="1"/>
  <c r="J2316" i="1" s="1"/>
  <c r="E2300" i="1"/>
  <c r="J2300" i="1" s="1"/>
  <c r="E2284" i="1"/>
  <c r="J2284" i="1" s="1"/>
  <c r="E2268" i="1"/>
  <c r="J2268" i="1" s="1"/>
  <c r="E2252" i="1"/>
  <c r="J2252" i="1" s="1"/>
  <c r="E2236" i="1"/>
  <c r="J2236" i="1" s="1"/>
  <c r="E2220" i="1"/>
  <c r="J2220" i="1" s="1"/>
  <c r="E2204" i="1"/>
  <c r="J2204" i="1" s="1"/>
  <c r="E2188" i="1"/>
  <c r="J2188" i="1" s="1"/>
  <c r="E2172" i="1"/>
  <c r="J2172" i="1" s="1"/>
  <c r="E2156" i="1"/>
  <c r="J2156" i="1" s="1"/>
  <c r="E2140" i="1"/>
  <c r="J2140" i="1" s="1"/>
  <c r="E2124" i="1"/>
  <c r="J2124" i="1" s="1"/>
  <c r="E2108" i="1"/>
  <c r="J2108" i="1" s="1"/>
  <c r="E2092" i="1"/>
  <c r="J2092" i="1" s="1"/>
  <c r="E2076" i="1"/>
  <c r="J2076" i="1" s="1"/>
  <c r="E2060" i="1"/>
  <c r="J2060" i="1" s="1"/>
  <c r="E2044" i="1"/>
  <c r="J2044" i="1" s="1"/>
  <c r="E2028" i="1"/>
  <c r="J2028" i="1" s="1"/>
  <c r="E2012" i="1"/>
  <c r="J2012" i="1" s="1"/>
  <c r="E1996" i="1"/>
  <c r="J1996" i="1" s="1"/>
  <c r="E1980" i="1"/>
  <c r="J1980" i="1" s="1"/>
  <c r="E1964" i="1"/>
  <c r="J1964" i="1" s="1"/>
  <c r="E1948" i="1"/>
  <c r="J1948" i="1" s="1"/>
  <c r="E1932" i="1"/>
  <c r="J1932" i="1" s="1"/>
  <c r="E1916" i="1"/>
  <c r="J1916" i="1" s="1"/>
  <c r="E1900" i="1"/>
  <c r="J1900" i="1" s="1"/>
  <c r="E1884" i="1"/>
  <c r="J1884" i="1" s="1"/>
  <c r="E1868" i="1"/>
  <c r="J1868" i="1" s="1"/>
  <c r="E1852" i="1"/>
  <c r="J1852" i="1" s="1"/>
  <c r="E1836" i="1"/>
  <c r="J1836" i="1" s="1"/>
  <c r="E1820" i="1"/>
  <c r="J1820" i="1" s="1"/>
  <c r="E1804" i="1"/>
  <c r="J1804" i="1" s="1"/>
  <c r="E1788" i="1"/>
  <c r="J1788" i="1" s="1"/>
  <c r="E1772" i="1"/>
  <c r="J1772" i="1" s="1"/>
  <c r="E1756" i="1"/>
  <c r="J1756" i="1" s="1"/>
  <c r="E1740" i="1"/>
  <c r="J1740" i="1" s="1"/>
  <c r="E1724" i="1"/>
  <c r="J1724" i="1" s="1"/>
  <c r="E1708" i="1"/>
  <c r="J1708" i="1" s="1"/>
  <c r="E1692" i="1"/>
  <c r="J1692" i="1" s="1"/>
  <c r="E1676" i="1"/>
  <c r="J1676" i="1" s="1"/>
  <c r="E1660" i="1"/>
  <c r="J1660" i="1" s="1"/>
  <c r="E1644" i="1"/>
  <c r="J1644" i="1" s="1"/>
  <c r="E1628" i="1"/>
  <c r="J1628" i="1" s="1"/>
  <c r="E1612" i="1"/>
  <c r="J1612" i="1" s="1"/>
  <c r="E1596" i="1"/>
  <c r="J1596" i="1" s="1"/>
  <c r="E1580" i="1"/>
  <c r="J1580" i="1" s="1"/>
  <c r="E1564" i="1"/>
  <c r="J1564" i="1" s="1"/>
  <c r="E1548" i="1"/>
  <c r="J1548" i="1" s="1"/>
  <c r="E1532" i="1"/>
  <c r="J1532" i="1" s="1"/>
  <c r="E1516" i="1"/>
  <c r="J1516" i="1" s="1"/>
  <c r="E1500" i="1"/>
  <c r="J1500" i="1" s="1"/>
  <c r="E1484" i="1"/>
  <c r="J1484" i="1" s="1"/>
  <c r="E1468" i="1"/>
  <c r="J1468" i="1" s="1"/>
  <c r="E1452" i="1"/>
  <c r="J1452" i="1" s="1"/>
  <c r="E1436" i="1"/>
  <c r="J1436" i="1" s="1"/>
  <c r="E1420" i="1"/>
  <c r="J1420" i="1" s="1"/>
  <c r="E1404" i="1"/>
  <c r="J1404" i="1" s="1"/>
  <c r="E1388" i="1"/>
  <c r="J1388" i="1" s="1"/>
  <c r="E1372" i="1"/>
  <c r="J1372" i="1" s="1"/>
  <c r="E5039" i="1"/>
  <c r="J5039" i="1" s="1"/>
  <c r="E5031" i="1"/>
  <c r="J5031" i="1" s="1"/>
  <c r="E5023" i="1"/>
  <c r="J5023" i="1" s="1"/>
  <c r="E5015" i="1"/>
  <c r="J5015" i="1" s="1"/>
  <c r="E5007" i="1"/>
  <c r="J5007" i="1" s="1"/>
  <c r="E4999" i="1"/>
  <c r="J4999" i="1" s="1"/>
  <c r="E4991" i="1"/>
  <c r="J4991" i="1" s="1"/>
  <c r="E4983" i="1"/>
  <c r="J4983" i="1" s="1"/>
  <c r="E4975" i="1"/>
  <c r="J4975" i="1" s="1"/>
  <c r="E4967" i="1"/>
  <c r="J4967" i="1" s="1"/>
  <c r="E4959" i="1"/>
  <c r="J4959" i="1" s="1"/>
  <c r="E4951" i="1"/>
  <c r="J4951" i="1" s="1"/>
  <c r="E4943" i="1"/>
  <c r="J4943" i="1" s="1"/>
  <c r="E4935" i="1"/>
  <c r="J4935" i="1" s="1"/>
  <c r="E4927" i="1"/>
  <c r="J4927" i="1" s="1"/>
  <c r="E4919" i="1"/>
  <c r="J4919" i="1" s="1"/>
  <c r="E4911" i="1"/>
  <c r="J4911" i="1" s="1"/>
  <c r="E4903" i="1"/>
  <c r="J4903" i="1" s="1"/>
  <c r="E4895" i="1"/>
  <c r="J4895" i="1" s="1"/>
  <c r="E4887" i="1"/>
  <c r="J4887" i="1" s="1"/>
  <c r="E4879" i="1"/>
  <c r="J4879" i="1" s="1"/>
  <c r="E4871" i="1"/>
  <c r="J4871" i="1" s="1"/>
  <c r="E4863" i="1"/>
  <c r="J4863" i="1" s="1"/>
  <c r="E4855" i="1"/>
  <c r="J4855" i="1" s="1"/>
  <c r="E4847" i="1"/>
  <c r="J4847" i="1" s="1"/>
  <c r="E4839" i="1"/>
  <c r="J4839" i="1" s="1"/>
  <c r="E4831" i="1"/>
  <c r="J4831" i="1" s="1"/>
  <c r="E4823" i="1"/>
  <c r="J4823" i="1" s="1"/>
  <c r="E4815" i="1"/>
  <c r="J4815" i="1" s="1"/>
  <c r="E4807" i="1"/>
  <c r="J4807" i="1" s="1"/>
  <c r="E4799" i="1"/>
  <c r="J4799" i="1" s="1"/>
  <c r="E4791" i="1"/>
  <c r="J4791" i="1" s="1"/>
  <c r="E4783" i="1"/>
  <c r="J4783" i="1" s="1"/>
  <c r="E4775" i="1"/>
  <c r="J4775" i="1" s="1"/>
  <c r="E4767" i="1"/>
  <c r="J4767" i="1" s="1"/>
  <c r="E4759" i="1"/>
  <c r="J4759" i="1" s="1"/>
  <c r="E4751" i="1"/>
  <c r="J4751" i="1" s="1"/>
  <c r="E4743" i="1"/>
  <c r="J4743" i="1" s="1"/>
  <c r="E1356" i="1"/>
  <c r="J1356" i="1" s="1"/>
  <c r="E1340" i="1"/>
  <c r="J1340" i="1" s="1"/>
  <c r="E1324" i="1"/>
  <c r="J1324" i="1" s="1"/>
  <c r="E1308" i="1"/>
  <c r="J1308" i="1" s="1"/>
  <c r="E1292" i="1"/>
  <c r="J1292" i="1" s="1"/>
  <c r="E1276" i="1"/>
  <c r="J1276" i="1" s="1"/>
  <c r="E1260" i="1"/>
  <c r="J1260" i="1" s="1"/>
  <c r="E1244" i="1"/>
  <c r="J1244" i="1" s="1"/>
  <c r="E1228" i="1"/>
  <c r="J1228" i="1" s="1"/>
  <c r="E1212" i="1"/>
  <c r="J1212" i="1" s="1"/>
  <c r="E1196" i="1"/>
  <c r="J1196" i="1" s="1"/>
  <c r="E1180" i="1"/>
  <c r="J1180" i="1" s="1"/>
  <c r="E1164" i="1"/>
  <c r="J1164" i="1" s="1"/>
  <c r="E1148" i="1"/>
  <c r="J1148" i="1" s="1"/>
  <c r="E1132" i="1"/>
  <c r="J1132" i="1" s="1"/>
  <c r="E1116" i="1"/>
  <c r="J1116" i="1" s="1"/>
  <c r="E1100" i="1"/>
  <c r="J1100" i="1" s="1"/>
  <c r="E1084" i="1"/>
  <c r="J1084" i="1" s="1"/>
  <c r="E1068" i="1"/>
  <c r="J1068" i="1" s="1"/>
  <c r="E1052" i="1"/>
  <c r="J1052" i="1" s="1"/>
  <c r="E1036" i="1"/>
  <c r="J1036" i="1" s="1"/>
  <c r="E1020" i="1"/>
  <c r="J1020" i="1" s="1"/>
  <c r="E1004" i="1"/>
  <c r="J1004" i="1" s="1"/>
  <c r="E988" i="1"/>
  <c r="J988" i="1" s="1"/>
  <c r="E972" i="1"/>
  <c r="J972" i="1" s="1"/>
  <c r="E956" i="1"/>
  <c r="J956" i="1" s="1"/>
  <c r="E940" i="1"/>
  <c r="J940" i="1" s="1"/>
  <c r="E924" i="1"/>
  <c r="J924" i="1" s="1"/>
  <c r="E908" i="1"/>
  <c r="J908" i="1" s="1"/>
  <c r="E892" i="1"/>
  <c r="J892" i="1" s="1"/>
  <c r="E876" i="1"/>
  <c r="J876" i="1" s="1"/>
  <c r="E860" i="1"/>
  <c r="J860" i="1" s="1"/>
  <c r="E844" i="1"/>
  <c r="J844" i="1" s="1"/>
  <c r="E828" i="1"/>
  <c r="J828" i="1" s="1"/>
  <c r="E812" i="1"/>
  <c r="J812" i="1" s="1"/>
  <c r="E796" i="1"/>
  <c r="J796" i="1" s="1"/>
  <c r="E780" i="1"/>
  <c r="J780" i="1" s="1"/>
  <c r="E764" i="1"/>
  <c r="J764" i="1" s="1"/>
  <c r="E748" i="1"/>
  <c r="J748" i="1" s="1"/>
  <c r="E732" i="1"/>
  <c r="J732" i="1" s="1"/>
  <c r="E716" i="1"/>
  <c r="J716" i="1" s="1"/>
  <c r="E700" i="1"/>
  <c r="J700" i="1" s="1"/>
  <c r="E684" i="1"/>
  <c r="J684" i="1" s="1"/>
  <c r="E668" i="1"/>
  <c r="J668" i="1" s="1"/>
  <c r="E652" i="1"/>
  <c r="J652" i="1" s="1"/>
  <c r="E636" i="1"/>
  <c r="J636" i="1" s="1"/>
  <c r="E620" i="1"/>
  <c r="J620" i="1" s="1"/>
  <c r="E604" i="1"/>
  <c r="J604" i="1" s="1"/>
  <c r="E588" i="1"/>
  <c r="J588" i="1" s="1"/>
  <c r="E572" i="1"/>
  <c r="J572" i="1" s="1"/>
  <c r="E556" i="1"/>
  <c r="J556" i="1" s="1"/>
  <c r="E540" i="1"/>
  <c r="J540" i="1" s="1"/>
  <c r="E524" i="1"/>
  <c r="J524" i="1" s="1"/>
  <c r="E508" i="1"/>
  <c r="J508" i="1" s="1"/>
  <c r="E492" i="1"/>
  <c r="J492" i="1" s="1"/>
  <c r="E476" i="1"/>
  <c r="J476" i="1" s="1"/>
  <c r="E460" i="1"/>
  <c r="J460" i="1" s="1"/>
  <c r="E444" i="1"/>
  <c r="J444" i="1" s="1"/>
  <c r="E428" i="1"/>
  <c r="J428" i="1" s="1"/>
  <c r="E412" i="1"/>
  <c r="J412" i="1" s="1"/>
  <c r="E396" i="1"/>
  <c r="J396" i="1" s="1"/>
  <c r="E380" i="1"/>
  <c r="J380" i="1" s="1"/>
  <c r="E364" i="1"/>
  <c r="J364" i="1" s="1"/>
  <c r="E348" i="1"/>
  <c r="J348" i="1" s="1"/>
  <c r="E332" i="1"/>
  <c r="J332" i="1" s="1"/>
  <c r="E316" i="1"/>
  <c r="J316" i="1" s="1"/>
  <c r="E300" i="1"/>
  <c r="J300" i="1" s="1"/>
  <c r="E284" i="1"/>
  <c r="J284" i="1" s="1"/>
  <c r="E268" i="1"/>
  <c r="J268" i="1" s="1"/>
  <c r="E252" i="1"/>
  <c r="J252" i="1" s="1"/>
  <c r="E236" i="1"/>
  <c r="J236" i="1" s="1"/>
  <c r="E220" i="1"/>
  <c r="J220" i="1" s="1"/>
  <c r="E204" i="1"/>
  <c r="J204" i="1" s="1"/>
  <c r="E188" i="1"/>
  <c r="J188" i="1" s="1"/>
  <c r="E172" i="1"/>
  <c r="J172" i="1" s="1"/>
  <c r="E156" i="1"/>
  <c r="J156" i="1" s="1"/>
  <c r="E140" i="1"/>
  <c r="J140" i="1" s="1"/>
  <c r="E124" i="1"/>
  <c r="J124" i="1" s="1"/>
  <c r="E108" i="1"/>
  <c r="J108" i="1" s="1"/>
  <c r="E92" i="1"/>
  <c r="J92" i="1" s="1"/>
  <c r="E76" i="1"/>
  <c r="J76" i="1" s="1"/>
  <c r="E60" i="1"/>
  <c r="J60" i="1" s="1"/>
  <c r="E44" i="1"/>
  <c r="J44" i="1" s="1"/>
  <c r="E28" i="1"/>
  <c r="J28" i="1" s="1"/>
  <c r="E12" i="1"/>
  <c r="J12" i="1" s="1"/>
  <c r="E4735" i="1"/>
  <c r="J4735" i="1" s="1"/>
  <c r="E4727" i="1"/>
  <c r="J4727" i="1" s="1"/>
  <c r="E4719" i="1"/>
  <c r="J4719" i="1" s="1"/>
  <c r="E4711" i="1"/>
  <c r="J4711" i="1" s="1"/>
  <c r="E4703" i="1"/>
  <c r="J4703" i="1" s="1"/>
  <c r="E4695" i="1"/>
  <c r="J4695" i="1" s="1"/>
  <c r="E4687" i="1"/>
  <c r="J4687" i="1" s="1"/>
  <c r="E4679" i="1"/>
  <c r="J4679" i="1" s="1"/>
  <c r="E4671" i="1"/>
  <c r="J4671" i="1" s="1"/>
  <c r="E4663" i="1"/>
  <c r="J4663" i="1" s="1"/>
  <c r="E4655" i="1"/>
  <c r="J4655" i="1" s="1"/>
  <c r="E4647" i="1"/>
  <c r="J4647" i="1" s="1"/>
  <c r="E4639" i="1"/>
  <c r="J4639" i="1" s="1"/>
  <c r="E4631" i="1"/>
  <c r="J4631" i="1" s="1"/>
  <c r="E4623" i="1"/>
  <c r="J4623" i="1" s="1"/>
  <c r="E4615" i="1"/>
  <c r="J4615" i="1" s="1"/>
  <c r="E4607" i="1"/>
  <c r="J4607" i="1" s="1"/>
  <c r="E4599" i="1"/>
  <c r="J4599" i="1" s="1"/>
  <c r="E4591" i="1"/>
  <c r="J4591" i="1" s="1"/>
  <c r="E4583" i="1"/>
  <c r="J4583" i="1" s="1"/>
  <c r="E4575" i="1"/>
  <c r="J4575" i="1" s="1"/>
  <c r="E4567" i="1"/>
  <c r="J4567" i="1" s="1"/>
  <c r="E4559" i="1"/>
  <c r="J4559" i="1" s="1"/>
  <c r="E4551" i="1"/>
  <c r="J4551" i="1" s="1"/>
  <c r="E4543" i="1"/>
  <c r="J4543" i="1" s="1"/>
  <c r="E4535" i="1"/>
  <c r="J4535" i="1" s="1"/>
  <c r="E4527" i="1"/>
  <c r="J4527" i="1" s="1"/>
  <c r="E4519" i="1"/>
  <c r="J4519" i="1" s="1"/>
  <c r="E4511" i="1"/>
  <c r="J4511" i="1" s="1"/>
  <c r="E4503" i="1"/>
  <c r="J4503" i="1" s="1"/>
  <c r="E4495" i="1"/>
  <c r="J4495" i="1" s="1"/>
  <c r="E4487" i="1"/>
  <c r="J4487" i="1" s="1"/>
  <c r="E4479" i="1"/>
  <c r="J4479" i="1" s="1"/>
  <c r="E4471" i="1"/>
  <c r="J4471" i="1" s="1"/>
  <c r="E4463" i="1"/>
  <c r="J4463" i="1" s="1"/>
  <c r="E4455" i="1"/>
  <c r="J4455" i="1" s="1"/>
  <c r="E4447" i="1"/>
  <c r="J4447" i="1" s="1"/>
  <c r="E4439" i="1"/>
  <c r="J4439" i="1" s="1"/>
  <c r="E4431" i="1"/>
  <c r="J4431" i="1" s="1"/>
  <c r="E4423" i="1"/>
  <c r="J4423" i="1" s="1"/>
  <c r="E4415" i="1"/>
  <c r="J4415" i="1" s="1"/>
  <c r="E4407" i="1"/>
  <c r="J4407" i="1" s="1"/>
  <c r="E4399" i="1"/>
  <c r="J4399" i="1" s="1"/>
  <c r="E4391" i="1"/>
  <c r="J4391" i="1" s="1"/>
  <c r="E4383" i="1"/>
  <c r="J4383" i="1" s="1"/>
  <c r="E4375" i="1"/>
  <c r="J4375" i="1" s="1"/>
  <c r="E4367" i="1"/>
  <c r="J4367" i="1" s="1"/>
  <c r="E4359" i="1"/>
  <c r="J4359" i="1" s="1"/>
  <c r="E4351" i="1"/>
  <c r="J4351" i="1" s="1"/>
  <c r="E4343" i="1"/>
  <c r="J4343" i="1" s="1"/>
  <c r="E4335" i="1"/>
  <c r="J4335" i="1" s="1"/>
  <c r="E4327" i="1"/>
  <c r="J4327" i="1" s="1"/>
  <c r="E4319" i="1"/>
  <c r="J4319" i="1" s="1"/>
  <c r="E4311" i="1"/>
  <c r="J4311" i="1" s="1"/>
  <c r="E4303" i="1"/>
  <c r="J4303" i="1" s="1"/>
  <c r="E4295" i="1"/>
  <c r="J4295" i="1" s="1"/>
  <c r="E4287" i="1"/>
  <c r="J4287" i="1" s="1"/>
  <c r="E4279" i="1"/>
  <c r="J4279" i="1" s="1"/>
  <c r="E4271" i="1"/>
  <c r="J4271" i="1" s="1"/>
  <c r="E4263" i="1"/>
  <c r="J4263" i="1" s="1"/>
  <c r="E4255" i="1"/>
  <c r="J4255" i="1" s="1"/>
  <c r="E4247" i="1"/>
  <c r="J4247" i="1" s="1"/>
  <c r="E4239" i="1"/>
  <c r="J4239" i="1" s="1"/>
  <c r="E4231" i="1"/>
  <c r="J4231" i="1" s="1"/>
  <c r="E4223" i="1"/>
  <c r="J4223" i="1" s="1"/>
  <c r="E4215" i="1"/>
  <c r="J4215" i="1" s="1"/>
  <c r="E4207" i="1"/>
  <c r="J4207" i="1" s="1"/>
  <c r="E4199" i="1"/>
  <c r="J4199" i="1" s="1"/>
  <c r="E4191" i="1"/>
  <c r="J4191" i="1" s="1"/>
  <c r="E4183" i="1"/>
  <c r="J4183" i="1" s="1"/>
  <c r="E4175" i="1"/>
  <c r="J4175" i="1" s="1"/>
  <c r="E4167" i="1"/>
  <c r="J4167" i="1" s="1"/>
  <c r="E4159" i="1"/>
  <c r="J4159" i="1" s="1"/>
  <c r="E4151" i="1"/>
  <c r="J4151" i="1" s="1"/>
  <c r="E4143" i="1"/>
  <c r="J4143" i="1" s="1"/>
  <c r="E4135" i="1"/>
  <c r="J4135" i="1" s="1"/>
  <c r="E4127" i="1"/>
  <c r="J4127" i="1" s="1"/>
  <c r="E4119" i="1"/>
  <c r="J4119" i="1" s="1"/>
  <c r="E4111" i="1"/>
  <c r="J4111" i="1" s="1"/>
  <c r="E4103" i="1"/>
  <c r="J4103" i="1" s="1"/>
  <c r="E4095" i="1"/>
  <c r="J4095" i="1" s="1"/>
  <c r="E4087" i="1"/>
  <c r="J4087" i="1" s="1"/>
  <c r="E4079" i="1"/>
  <c r="J4079" i="1" s="1"/>
  <c r="E4071" i="1"/>
  <c r="J4071" i="1" s="1"/>
  <c r="E4063" i="1"/>
  <c r="J4063" i="1" s="1"/>
  <c r="E3749" i="1"/>
  <c r="J3749" i="1" s="1"/>
  <c r="E3736" i="1"/>
  <c r="J3736" i="1" s="1"/>
  <c r="E3720" i="1"/>
  <c r="J3720" i="1" s="1"/>
  <c r="E3704" i="1"/>
  <c r="J3704" i="1" s="1"/>
  <c r="E3688" i="1"/>
  <c r="J3688" i="1" s="1"/>
  <c r="E3672" i="1"/>
  <c r="J3672" i="1" s="1"/>
  <c r="E3656" i="1"/>
  <c r="J3656" i="1" s="1"/>
  <c r="E3640" i="1"/>
  <c r="J3640" i="1" s="1"/>
  <c r="E3624" i="1"/>
  <c r="J3624" i="1" s="1"/>
  <c r="E3608" i="1"/>
  <c r="J3608" i="1" s="1"/>
  <c r="E3592" i="1"/>
  <c r="J3592" i="1" s="1"/>
  <c r="E3576" i="1"/>
  <c r="J3576" i="1" s="1"/>
  <c r="E3560" i="1"/>
  <c r="J3560" i="1" s="1"/>
  <c r="E3544" i="1"/>
  <c r="J3544" i="1" s="1"/>
  <c r="E3528" i="1"/>
  <c r="J3528" i="1" s="1"/>
  <c r="E3512" i="1"/>
  <c r="J3512" i="1" s="1"/>
  <c r="E3496" i="1"/>
  <c r="J3496" i="1" s="1"/>
  <c r="E3480" i="1"/>
  <c r="J3480" i="1" s="1"/>
  <c r="E3464" i="1"/>
  <c r="J3464" i="1" s="1"/>
  <c r="E3448" i="1"/>
  <c r="J3448" i="1" s="1"/>
  <c r="E3432" i="1"/>
  <c r="J3432" i="1" s="1"/>
  <c r="E3416" i="1"/>
  <c r="J3416" i="1" s="1"/>
  <c r="E3400" i="1"/>
  <c r="J3400" i="1" s="1"/>
  <c r="E3384" i="1"/>
  <c r="J3384" i="1" s="1"/>
  <c r="E3368" i="1"/>
  <c r="J3368" i="1" s="1"/>
  <c r="E3352" i="1"/>
  <c r="J3352" i="1" s="1"/>
  <c r="E3336" i="1"/>
  <c r="J3336" i="1" s="1"/>
  <c r="E3320" i="1"/>
  <c r="J3320" i="1" s="1"/>
  <c r="E3304" i="1"/>
  <c r="J3304" i="1" s="1"/>
  <c r="E3288" i="1"/>
  <c r="J3288" i="1" s="1"/>
  <c r="E3272" i="1"/>
  <c r="J3272" i="1" s="1"/>
  <c r="E3256" i="1"/>
  <c r="J3256" i="1" s="1"/>
  <c r="E3240" i="1"/>
  <c r="J3240" i="1" s="1"/>
  <c r="E3224" i="1"/>
  <c r="J3224" i="1" s="1"/>
  <c r="E3208" i="1"/>
  <c r="J3208" i="1" s="1"/>
  <c r="E3192" i="1"/>
  <c r="J3192" i="1" s="1"/>
  <c r="E3176" i="1"/>
  <c r="J3176" i="1" s="1"/>
  <c r="E3160" i="1"/>
  <c r="J3160" i="1" s="1"/>
  <c r="E3144" i="1"/>
  <c r="J3144" i="1" s="1"/>
  <c r="E3128" i="1"/>
  <c r="J3128" i="1" s="1"/>
  <c r="E3112" i="1"/>
  <c r="J3112" i="1" s="1"/>
  <c r="E3096" i="1"/>
  <c r="J3096" i="1" s="1"/>
  <c r="E3080" i="1"/>
  <c r="J3080" i="1" s="1"/>
  <c r="E3064" i="1"/>
  <c r="J3064" i="1" s="1"/>
  <c r="E3048" i="1"/>
  <c r="J3048" i="1" s="1"/>
  <c r="E3032" i="1"/>
  <c r="J3032" i="1" s="1"/>
  <c r="E3016" i="1"/>
  <c r="J3016" i="1" s="1"/>
  <c r="E3000" i="1"/>
  <c r="J3000" i="1" s="1"/>
  <c r="E2984" i="1"/>
  <c r="J2984" i="1" s="1"/>
  <c r="E2968" i="1"/>
  <c r="J2968" i="1" s="1"/>
  <c r="E2952" i="1"/>
  <c r="J2952" i="1" s="1"/>
  <c r="E2936" i="1"/>
  <c r="J2936" i="1" s="1"/>
  <c r="E2920" i="1"/>
  <c r="J2920" i="1" s="1"/>
  <c r="E2904" i="1"/>
  <c r="J2904" i="1" s="1"/>
  <c r="E2888" i="1"/>
  <c r="J2888" i="1" s="1"/>
  <c r="E2872" i="1"/>
  <c r="J2872" i="1" s="1"/>
  <c r="E2856" i="1"/>
  <c r="J2856" i="1" s="1"/>
  <c r="E2840" i="1"/>
  <c r="J2840" i="1" s="1"/>
  <c r="E2824" i="1"/>
  <c r="J2824" i="1" s="1"/>
  <c r="E2808" i="1"/>
  <c r="J2808" i="1" s="1"/>
  <c r="E2792" i="1"/>
  <c r="J2792" i="1" s="1"/>
  <c r="E2776" i="1"/>
  <c r="J2776" i="1" s="1"/>
  <c r="E2760" i="1"/>
  <c r="J2760" i="1" s="1"/>
  <c r="E2744" i="1"/>
  <c r="J2744" i="1" s="1"/>
  <c r="E2728" i="1"/>
  <c r="J2728" i="1" s="1"/>
  <c r="E2712" i="1"/>
  <c r="J2712" i="1" s="1"/>
  <c r="E2696" i="1"/>
  <c r="J2696" i="1" s="1"/>
  <c r="E2680" i="1"/>
  <c r="J2680" i="1" s="1"/>
  <c r="E2664" i="1"/>
  <c r="J2664" i="1" s="1"/>
  <c r="E2648" i="1"/>
  <c r="J2648" i="1" s="1"/>
  <c r="E2632" i="1"/>
  <c r="J2632" i="1" s="1"/>
  <c r="E2616" i="1"/>
  <c r="J2616" i="1" s="1"/>
  <c r="E2600" i="1"/>
  <c r="J2600" i="1" s="1"/>
  <c r="E2584" i="1"/>
  <c r="J2584" i="1" s="1"/>
  <c r="E2568" i="1"/>
  <c r="J2568" i="1" s="1"/>
  <c r="E2552" i="1"/>
  <c r="J2552" i="1" s="1"/>
  <c r="E2536" i="1"/>
  <c r="J2536" i="1" s="1"/>
  <c r="E2520" i="1"/>
  <c r="J2520" i="1" s="1"/>
  <c r="E2504" i="1"/>
  <c r="J2504" i="1" s="1"/>
  <c r="E2488" i="1"/>
  <c r="J2488" i="1" s="1"/>
  <c r="E2472" i="1"/>
  <c r="J2472" i="1" s="1"/>
  <c r="E2456" i="1"/>
  <c r="J2456" i="1" s="1"/>
  <c r="E2440" i="1"/>
  <c r="J2440" i="1" s="1"/>
  <c r="E2424" i="1"/>
  <c r="J2424" i="1" s="1"/>
  <c r="E2408" i="1"/>
  <c r="J2408" i="1" s="1"/>
  <c r="E2392" i="1"/>
  <c r="J2392" i="1" s="1"/>
  <c r="E2376" i="1"/>
  <c r="J2376" i="1" s="1"/>
  <c r="E2360" i="1"/>
  <c r="J2360" i="1" s="1"/>
  <c r="E2344" i="1"/>
  <c r="J2344" i="1" s="1"/>
  <c r="E2328" i="1"/>
  <c r="J2328" i="1" s="1"/>
  <c r="E2312" i="1"/>
  <c r="J2312" i="1" s="1"/>
  <c r="E2296" i="1"/>
  <c r="J2296" i="1" s="1"/>
  <c r="E2280" i="1"/>
  <c r="J2280" i="1" s="1"/>
  <c r="E2264" i="1"/>
  <c r="J2264" i="1" s="1"/>
  <c r="E2248" i="1"/>
  <c r="J2248" i="1" s="1"/>
  <c r="E2232" i="1"/>
  <c r="J2232" i="1" s="1"/>
  <c r="E2216" i="1"/>
  <c r="J2216" i="1" s="1"/>
  <c r="E2200" i="1"/>
  <c r="J2200" i="1" s="1"/>
  <c r="E2184" i="1"/>
  <c r="J2184" i="1" s="1"/>
  <c r="E2168" i="1"/>
  <c r="J2168" i="1" s="1"/>
  <c r="E2152" i="1"/>
  <c r="J2152" i="1" s="1"/>
  <c r="E2136" i="1"/>
  <c r="J2136" i="1" s="1"/>
  <c r="E2120" i="1"/>
  <c r="J2120" i="1" s="1"/>
  <c r="E2104" i="1"/>
  <c r="J2104" i="1" s="1"/>
  <c r="E2088" i="1"/>
  <c r="J2088" i="1" s="1"/>
  <c r="E2072" i="1"/>
  <c r="J2072" i="1" s="1"/>
  <c r="E2056" i="1"/>
  <c r="J2056" i="1" s="1"/>
  <c r="E2040" i="1"/>
  <c r="J2040" i="1" s="1"/>
  <c r="E2024" i="1"/>
  <c r="J2024" i="1" s="1"/>
  <c r="E2008" i="1"/>
  <c r="J2008" i="1" s="1"/>
  <c r="E1992" i="1"/>
  <c r="J1992" i="1" s="1"/>
  <c r="E1976" i="1"/>
  <c r="J1976" i="1" s="1"/>
  <c r="E1960" i="1"/>
  <c r="J1960" i="1" s="1"/>
  <c r="E1944" i="1"/>
  <c r="J1944" i="1" s="1"/>
  <c r="E1928" i="1"/>
  <c r="J1928" i="1" s="1"/>
  <c r="E1912" i="1"/>
  <c r="J1912" i="1" s="1"/>
  <c r="E1896" i="1"/>
  <c r="J1896" i="1" s="1"/>
  <c r="E1880" i="1"/>
  <c r="J1880" i="1" s="1"/>
  <c r="E1864" i="1"/>
  <c r="J1864" i="1" s="1"/>
  <c r="E1848" i="1"/>
  <c r="J1848" i="1" s="1"/>
  <c r="E1832" i="1"/>
  <c r="J1832" i="1" s="1"/>
  <c r="E1816" i="1"/>
  <c r="J1816" i="1" s="1"/>
  <c r="E1800" i="1"/>
  <c r="J1800" i="1" s="1"/>
  <c r="E1784" i="1"/>
  <c r="J1784" i="1" s="1"/>
  <c r="E1768" i="1"/>
  <c r="J1768" i="1" s="1"/>
  <c r="E1752" i="1"/>
  <c r="J1752" i="1" s="1"/>
  <c r="E1736" i="1"/>
  <c r="J1736" i="1" s="1"/>
  <c r="E1720" i="1"/>
  <c r="J1720" i="1" s="1"/>
  <c r="E1704" i="1"/>
  <c r="J1704" i="1" s="1"/>
  <c r="E1688" i="1"/>
  <c r="J1688" i="1" s="1"/>
  <c r="E1672" i="1"/>
  <c r="J1672" i="1" s="1"/>
  <c r="E1656" i="1"/>
  <c r="J1656" i="1" s="1"/>
  <c r="E1640" i="1"/>
  <c r="J1640" i="1" s="1"/>
  <c r="E1624" i="1"/>
  <c r="J1624" i="1" s="1"/>
  <c r="E1608" i="1"/>
  <c r="J1608" i="1" s="1"/>
  <c r="E1592" i="1"/>
  <c r="J1592" i="1" s="1"/>
  <c r="E1576" i="1"/>
  <c r="J1576" i="1" s="1"/>
  <c r="E1560" i="1"/>
  <c r="J1560" i="1" s="1"/>
  <c r="E1544" i="1"/>
  <c r="J1544" i="1" s="1"/>
  <c r="E1528" i="1"/>
  <c r="J1528" i="1" s="1"/>
  <c r="E1512" i="1"/>
  <c r="J1512" i="1" s="1"/>
  <c r="E1496" i="1"/>
  <c r="J1496" i="1" s="1"/>
  <c r="E1480" i="1"/>
  <c r="J1480" i="1" s="1"/>
  <c r="E1464" i="1"/>
  <c r="J1464" i="1" s="1"/>
  <c r="E1448" i="1"/>
  <c r="J1448" i="1" s="1"/>
  <c r="E1432" i="1"/>
  <c r="J1432" i="1" s="1"/>
  <c r="E1416" i="1"/>
  <c r="J1416" i="1" s="1"/>
  <c r="E1400" i="1"/>
  <c r="J1400" i="1" s="1"/>
  <c r="E1384" i="1"/>
  <c r="J1384" i="1" s="1"/>
  <c r="E1368" i="1"/>
  <c r="J1368" i="1" s="1"/>
  <c r="E1352" i="1"/>
  <c r="J1352" i="1" s="1"/>
  <c r="E1336" i="1"/>
  <c r="J1336" i="1" s="1"/>
  <c r="E1320" i="1"/>
  <c r="J1320" i="1" s="1"/>
  <c r="E1304" i="1"/>
  <c r="J1304" i="1" s="1"/>
  <c r="E1288" i="1"/>
  <c r="J1288" i="1" s="1"/>
  <c r="E1272" i="1"/>
  <c r="J1272" i="1" s="1"/>
  <c r="E1256" i="1"/>
  <c r="J1256" i="1" s="1"/>
  <c r="E1240" i="1"/>
  <c r="J1240" i="1" s="1"/>
  <c r="E1224" i="1"/>
  <c r="J1224" i="1" s="1"/>
  <c r="E1208" i="1"/>
  <c r="J1208" i="1" s="1"/>
  <c r="E1192" i="1"/>
  <c r="J1192" i="1" s="1"/>
  <c r="E1176" i="1"/>
  <c r="J1176" i="1" s="1"/>
  <c r="E1160" i="1"/>
  <c r="J1160" i="1" s="1"/>
  <c r="E1144" i="1"/>
  <c r="J1144" i="1" s="1"/>
  <c r="E1128" i="1"/>
  <c r="J1128" i="1" s="1"/>
  <c r="E1112" i="1"/>
  <c r="J1112" i="1" s="1"/>
  <c r="E1096" i="1"/>
  <c r="J1096" i="1" s="1"/>
  <c r="E1080" i="1"/>
  <c r="J1080" i="1" s="1"/>
  <c r="E1064" i="1"/>
  <c r="J1064" i="1" s="1"/>
  <c r="E1048" i="1"/>
  <c r="J1048" i="1" s="1"/>
  <c r="E1032" i="1"/>
  <c r="J1032" i="1" s="1"/>
  <c r="E1016" i="1"/>
  <c r="J1016" i="1" s="1"/>
  <c r="E1000" i="1"/>
  <c r="J1000" i="1" s="1"/>
  <c r="E984" i="1"/>
  <c r="J984" i="1" s="1"/>
  <c r="E968" i="1"/>
  <c r="J968" i="1" s="1"/>
  <c r="E952" i="1"/>
  <c r="J952" i="1" s="1"/>
  <c r="E936" i="1"/>
  <c r="J936" i="1" s="1"/>
  <c r="E920" i="1"/>
  <c r="J920" i="1" s="1"/>
  <c r="E904" i="1"/>
  <c r="J904" i="1" s="1"/>
  <c r="E888" i="1"/>
  <c r="J888" i="1" s="1"/>
  <c r="E872" i="1"/>
  <c r="J872" i="1" s="1"/>
  <c r="E856" i="1"/>
  <c r="J856" i="1" s="1"/>
  <c r="E840" i="1"/>
  <c r="J840" i="1" s="1"/>
  <c r="E824" i="1"/>
  <c r="J824" i="1" s="1"/>
  <c r="E808" i="1"/>
  <c r="J808" i="1" s="1"/>
  <c r="E792" i="1"/>
  <c r="J792" i="1" s="1"/>
  <c r="E776" i="1"/>
  <c r="J776" i="1" s="1"/>
  <c r="E760" i="1"/>
  <c r="J760" i="1" s="1"/>
  <c r="E744" i="1"/>
  <c r="J744" i="1" s="1"/>
  <c r="E728" i="1"/>
  <c r="J728" i="1" s="1"/>
  <c r="E712" i="1"/>
  <c r="J712" i="1" s="1"/>
  <c r="E696" i="1"/>
  <c r="J696" i="1" s="1"/>
  <c r="E680" i="1"/>
  <c r="J680" i="1" s="1"/>
  <c r="E664" i="1"/>
  <c r="J664" i="1" s="1"/>
  <c r="E648" i="1"/>
  <c r="J648" i="1" s="1"/>
  <c r="E632" i="1"/>
  <c r="J632" i="1" s="1"/>
  <c r="E616" i="1"/>
  <c r="J616" i="1" s="1"/>
  <c r="E600" i="1"/>
  <c r="J600" i="1" s="1"/>
  <c r="E584" i="1"/>
  <c r="J584" i="1" s="1"/>
  <c r="E568" i="1"/>
  <c r="J568" i="1" s="1"/>
  <c r="E552" i="1"/>
  <c r="J552" i="1" s="1"/>
  <c r="E536" i="1"/>
  <c r="J536" i="1" s="1"/>
  <c r="E520" i="1"/>
  <c r="J520" i="1" s="1"/>
  <c r="E504" i="1"/>
  <c r="J504" i="1" s="1"/>
  <c r="E488" i="1"/>
  <c r="J488" i="1" s="1"/>
  <c r="E472" i="1"/>
  <c r="J472" i="1" s="1"/>
  <c r="E456" i="1"/>
  <c r="J456" i="1" s="1"/>
  <c r="E440" i="1"/>
  <c r="J440" i="1" s="1"/>
  <c r="E424" i="1"/>
  <c r="J424" i="1" s="1"/>
  <c r="E408" i="1"/>
  <c r="J408" i="1" s="1"/>
  <c r="E392" i="1"/>
  <c r="J392" i="1" s="1"/>
  <c r="E376" i="1"/>
  <c r="J376" i="1" s="1"/>
  <c r="E360" i="1"/>
  <c r="J360" i="1" s="1"/>
  <c r="E344" i="1"/>
  <c r="J344" i="1" s="1"/>
  <c r="E328" i="1"/>
  <c r="J328" i="1" s="1"/>
  <c r="E312" i="1"/>
  <c r="J312" i="1" s="1"/>
  <c r="E296" i="1"/>
  <c r="J296" i="1" s="1"/>
  <c r="E280" i="1"/>
  <c r="J280" i="1" s="1"/>
  <c r="E264" i="1"/>
  <c r="J264" i="1" s="1"/>
  <c r="E248" i="1"/>
  <c r="J248" i="1" s="1"/>
  <c r="E232" i="1"/>
  <c r="J232" i="1" s="1"/>
  <c r="E577" i="1"/>
  <c r="J577" i="1" s="1"/>
  <c r="E561" i="1"/>
  <c r="J561" i="1" s="1"/>
  <c r="E545" i="1"/>
  <c r="J545" i="1" s="1"/>
  <c r="E529" i="1"/>
  <c r="J529" i="1" s="1"/>
  <c r="E513" i="1"/>
  <c r="J513" i="1" s="1"/>
  <c r="E497" i="1"/>
  <c r="J497" i="1" s="1"/>
  <c r="E481" i="1"/>
  <c r="J481" i="1" s="1"/>
  <c r="E465" i="1"/>
  <c r="J465" i="1" s="1"/>
  <c r="E449" i="1"/>
  <c r="J449" i="1" s="1"/>
  <c r="E433" i="1"/>
  <c r="J433" i="1" s="1"/>
  <c r="E417" i="1"/>
  <c r="J417" i="1" s="1"/>
  <c r="E401" i="1"/>
  <c r="J401" i="1" s="1"/>
  <c r="E385" i="1"/>
  <c r="J385" i="1" s="1"/>
  <c r="E369" i="1"/>
  <c r="J369" i="1" s="1"/>
  <c r="E353" i="1"/>
  <c r="J353" i="1" s="1"/>
  <c r="E337" i="1"/>
  <c r="J337" i="1" s="1"/>
  <c r="E321" i="1"/>
  <c r="J321" i="1" s="1"/>
  <c r="E305" i="1"/>
  <c r="J305" i="1" s="1"/>
  <c r="E289" i="1"/>
  <c r="J289" i="1" s="1"/>
  <c r="E273" i="1"/>
  <c r="J273" i="1" s="1"/>
  <c r="E257" i="1"/>
  <c r="J257" i="1" s="1"/>
  <c r="E241" i="1"/>
  <c r="J241" i="1" s="1"/>
  <c r="E225" i="1"/>
  <c r="J225" i="1" s="1"/>
  <c r="E209" i="1"/>
  <c r="J209" i="1" s="1"/>
  <c r="E193" i="1"/>
  <c r="J193" i="1" s="1"/>
  <c r="E177" i="1"/>
  <c r="J177" i="1" s="1"/>
  <c r="E161" i="1"/>
  <c r="J161" i="1" s="1"/>
  <c r="E145" i="1"/>
  <c r="J145" i="1" s="1"/>
  <c r="E129" i="1"/>
  <c r="J129" i="1" s="1"/>
  <c r="E113" i="1"/>
  <c r="J113" i="1" s="1"/>
  <c r="E97" i="1"/>
  <c r="J97" i="1" s="1"/>
  <c r="E81" i="1"/>
  <c r="J81" i="1" s="1"/>
  <c r="E65" i="1"/>
  <c r="J65" i="1" s="1"/>
  <c r="E49" i="1"/>
  <c r="J49" i="1" s="1"/>
  <c r="E33" i="1"/>
  <c r="J33" i="1" s="1"/>
  <c r="E17" i="1"/>
  <c r="J17" i="1" s="1"/>
  <c r="E5590" i="1"/>
  <c r="J5590" i="1" s="1"/>
  <c r="E5582" i="1"/>
  <c r="J5582" i="1" s="1"/>
  <c r="E5574" i="1"/>
  <c r="J5574" i="1" s="1"/>
  <c r="E5566" i="1"/>
  <c r="J5566" i="1" s="1"/>
  <c r="E5558" i="1"/>
  <c r="J5558" i="1" s="1"/>
  <c r="E5550" i="1"/>
  <c r="J5550" i="1" s="1"/>
  <c r="E5542" i="1"/>
  <c r="J5542" i="1" s="1"/>
  <c r="E5534" i="1"/>
  <c r="J5534" i="1" s="1"/>
  <c r="E5526" i="1"/>
  <c r="J5526" i="1" s="1"/>
  <c r="E5518" i="1"/>
  <c r="J5518" i="1" s="1"/>
  <c r="E5510" i="1"/>
  <c r="J5510" i="1" s="1"/>
  <c r="E5502" i="1"/>
  <c r="J5502" i="1" s="1"/>
  <c r="E5494" i="1"/>
  <c r="J5494" i="1" s="1"/>
  <c r="E5486" i="1"/>
  <c r="J5486" i="1" s="1"/>
  <c r="E5478" i="1"/>
  <c r="J5478" i="1" s="1"/>
  <c r="E5470" i="1"/>
  <c r="J5470" i="1" s="1"/>
  <c r="E5462" i="1"/>
  <c r="J5462" i="1" s="1"/>
  <c r="E5454" i="1"/>
  <c r="J5454" i="1" s="1"/>
  <c r="E5446" i="1"/>
  <c r="J5446" i="1" s="1"/>
  <c r="E5438" i="1"/>
  <c r="J5438" i="1" s="1"/>
  <c r="E5430" i="1"/>
  <c r="J5430" i="1" s="1"/>
  <c r="E5422" i="1"/>
  <c r="J5422" i="1" s="1"/>
  <c r="E5414" i="1"/>
  <c r="J5414" i="1" s="1"/>
  <c r="E5406" i="1"/>
  <c r="J5406" i="1" s="1"/>
  <c r="E5398" i="1"/>
  <c r="J5398" i="1" s="1"/>
  <c r="E5390" i="1"/>
  <c r="J5390" i="1" s="1"/>
  <c r="E5382" i="1"/>
  <c r="J5382" i="1" s="1"/>
  <c r="E5374" i="1"/>
  <c r="J5374" i="1" s="1"/>
  <c r="E5366" i="1"/>
  <c r="J5366" i="1" s="1"/>
  <c r="E5358" i="1"/>
  <c r="J5358" i="1" s="1"/>
  <c r="E5350" i="1"/>
  <c r="J5350" i="1" s="1"/>
  <c r="E5342" i="1"/>
  <c r="J5342" i="1" s="1"/>
  <c r="E5334" i="1"/>
  <c r="J5334" i="1" s="1"/>
  <c r="E5326" i="1"/>
  <c r="J5326" i="1" s="1"/>
  <c r="E5318" i="1"/>
  <c r="J5318" i="1" s="1"/>
  <c r="E5310" i="1"/>
  <c r="J5310" i="1" s="1"/>
  <c r="E5302" i="1"/>
  <c r="J5302" i="1" s="1"/>
  <c r="E5294" i="1"/>
  <c r="J5294" i="1" s="1"/>
  <c r="E5286" i="1"/>
  <c r="J5286" i="1" s="1"/>
  <c r="E5278" i="1"/>
  <c r="J5278" i="1" s="1"/>
  <c r="E5270" i="1"/>
  <c r="J5270" i="1" s="1"/>
  <c r="E5262" i="1"/>
  <c r="J5262" i="1" s="1"/>
  <c r="E5254" i="1"/>
  <c r="J5254" i="1" s="1"/>
  <c r="E5246" i="1"/>
  <c r="J5246" i="1" s="1"/>
  <c r="E5238" i="1"/>
  <c r="J5238" i="1" s="1"/>
  <c r="E5230" i="1"/>
  <c r="J5230" i="1" s="1"/>
  <c r="E5222" i="1"/>
  <c r="J5222" i="1" s="1"/>
  <c r="E5214" i="1"/>
  <c r="J5214" i="1" s="1"/>
  <c r="E5206" i="1"/>
  <c r="J5206" i="1" s="1"/>
  <c r="E5198" i="1"/>
  <c r="J5198" i="1" s="1"/>
  <c r="E5190" i="1"/>
  <c r="J5190" i="1" s="1"/>
  <c r="E5182" i="1"/>
  <c r="J5182" i="1" s="1"/>
  <c r="E5174" i="1"/>
  <c r="J5174" i="1" s="1"/>
  <c r="E5166" i="1"/>
  <c r="J5166" i="1" s="1"/>
  <c r="E5158" i="1"/>
  <c r="J5158" i="1" s="1"/>
  <c r="E5150" i="1"/>
  <c r="J5150" i="1" s="1"/>
  <c r="E5142" i="1"/>
  <c r="J5142" i="1" s="1"/>
  <c r="E5134" i="1"/>
  <c r="J5134" i="1" s="1"/>
  <c r="E5126" i="1"/>
  <c r="J5126" i="1" s="1"/>
  <c r="E5118" i="1"/>
  <c r="J5118" i="1" s="1"/>
  <c r="E5110" i="1"/>
  <c r="J5110" i="1" s="1"/>
  <c r="E5102" i="1"/>
  <c r="J5102" i="1" s="1"/>
  <c r="E5094" i="1"/>
  <c r="J5094" i="1" s="1"/>
  <c r="E5086" i="1"/>
  <c r="J5086" i="1" s="1"/>
  <c r="E5078" i="1"/>
  <c r="J5078" i="1" s="1"/>
  <c r="E5070" i="1"/>
  <c r="J5070" i="1" s="1"/>
  <c r="E5062" i="1"/>
  <c r="J5062" i="1" s="1"/>
  <c r="E5054" i="1"/>
  <c r="J5054" i="1" s="1"/>
  <c r="E5046" i="1"/>
  <c r="J5046" i="1" s="1"/>
  <c r="E5038" i="1"/>
  <c r="J5038" i="1" s="1"/>
  <c r="E5030" i="1"/>
  <c r="J5030" i="1" s="1"/>
  <c r="E5022" i="1"/>
  <c r="J5022" i="1" s="1"/>
  <c r="E5014" i="1"/>
  <c r="J5014" i="1" s="1"/>
  <c r="E5006" i="1"/>
  <c r="J5006" i="1" s="1"/>
  <c r="E4998" i="1"/>
  <c r="J4998" i="1" s="1"/>
  <c r="E4990" i="1"/>
  <c r="J4990" i="1" s="1"/>
  <c r="E4982" i="1"/>
  <c r="J4982" i="1" s="1"/>
  <c r="E4974" i="1"/>
  <c r="J4974" i="1" s="1"/>
  <c r="E4966" i="1"/>
  <c r="J4966" i="1" s="1"/>
  <c r="E4958" i="1"/>
  <c r="J4958" i="1" s="1"/>
  <c r="E4950" i="1"/>
  <c r="J4950" i="1" s="1"/>
  <c r="E4942" i="1"/>
  <c r="J4942" i="1" s="1"/>
  <c r="E4934" i="1"/>
  <c r="J4934" i="1" s="1"/>
  <c r="E4926" i="1"/>
  <c r="J4926" i="1" s="1"/>
  <c r="E4918" i="1"/>
  <c r="J4918" i="1" s="1"/>
  <c r="E216" i="1"/>
  <c r="J216" i="1" s="1"/>
  <c r="E200" i="1"/>
  <c r="J200" i="1" s="1"/>
  <c r="E184" i="1"/>
  <c r="J184" i="1" s="1"/>
  <c r="E168" i="1"/>
  <c r="J168" i="1" s="1"/>
  <c r="E152" i="1"/>
  <c r="J152" i="1" s="1"/>
  <c r="E136" i="1"/>
  <c r="J136" i="1" s="1"/>
  <c r="E120" i="1"/>
  <c r="J120" i="1" s="1"/>
  <c r="E104" i="1"/>
  <c r="J104" i="1" s="1"/>
  <c r="E88" i="1"/>
  <c r="J88" i="1" s="1"/>
  <c r="E72" i="1"/>
  <c r="J72" i="1" s="1"/>
  <c r="E56" i="1"/>
  <c r="J56" i="1" s="1"/>
  <c r="E40" i="1"/>
  <c r="J40" i="1" s="1"/>
  <c r="E24" i="1"/>
  <c r="J24" i="1" s="1"/>
  <c r="E8" i="1"/>
  <c r="J8" i="1" s="1"/>
  <c r="E6268" i="1"/>
  <c r="J6268" i="1" s="1"/>
  <c r="E6260" i="1"/>
  <c r="J6260" i="1" s="1"/>
  <c r="E6252" i="1"/>
  <c r="J6252" i="1" s="1"/>
  <c r="E6244" i="1"/>
  <c r="J6244" i="1" s="1"/>
  <c r="E6236" i="1"/>
  <c r="J6236" i="1" s="1"/>
  <c r="E6228" i="1"/>
  <c r="J6228" i="1" s="1"/>
  <c r="E6220" i="1"/>
  <c r="J6220" i="1" s="1"/>
  <c r="E6212" i="1"/>
  <c r="J6212" i="1" s="1"/>
  <c r="E6204" i="1"/>
  <c r="J6204" i="1" s="1"/>
  <c r="E6196" i="1"/>
  <c r="J6196" i="1" s="1"/>
  <c r="E6188" i="1"/>
  <c r="J6188" i="1" s="1"/>
  <c r="E6180" i="1"/>
  <c r="J6180" i="1" s="1"/>
  <c r="E6172" i="1"/>
  <c r="J6172" i="1" s="1"/>
  <c r="E6164" i="1"/>
  <c r="J6164" i="1" s="1"/>
  <c r="E6156" i="1"/>
  <c r="J6156" i="1" s="1"/>
  <c r="E6148" i="1"/>
  <c r="J6148" i="1" s="1"/>
  <c r="E6140" i="1"/>
  <c r="J6140" i="1" s="1"/>
  <c r="E6132" i="1"/>
  <c r="J6132" i="1" s="1"/>
  <c r="E6124" i="1"/>
  <c r="J6124" i="1" s="1"/>
  <c r="E6116" i="1"/>
  <c r="J6116" i="1" s="1"/>
  <c r="E6108" i="1"/>
  <c r="J6108" i="1" s="1"/>
  <c r="E6100" i="1"/>
  <c r="J6100" i="1" s="1"/>
  <c r="E6092" i="1"/>
  <c r="J6092" i="1" s="1"/>
  <c r="E6084" i="1"/>
  <c r="J6084" i="1" s="1"/>
  <c r="E6076" i="1"/>
  <c r="J6076" i="1" s="1"/>
  <c r="E6068" i="1"/>
  <c r="J6068" i="1" s="1"/>
  <c r="E6060" i="1"/>
  <c r="J6060" i="1" s="1"/>
  <c r="E6052" i="1"/>
  <c r="J6052" i="1" s="1"/>
  <c r="E6044" i="1"/>
  <c r="J6044" i="1" s="1"/>
  <c r="E6036" i="1"/>
  <c r="J6036" i="1" s="1"/>
  <c r="E6028" i="1"/>
  <c r="J6028" i="1" s="1"/>
  <c r="E6020" i="1"/>
  <c r="J6020" i="1" s="1"/>
  <c r="E6012" i="1"/>
  <c r="J6012" i="1" s="1"/>
  <c r="E6004" i="1"/>
  <c r="J6004" i="1" s="1"/>
  <c r="E5996" i="1"/>
  <c r="J5996" i="1" s="1"/>
  <c r="E5988" i="1"/>
  <c r="J5988" i="1" s="1"/>
  <c r="E5980" i="1"/>
  <c r="J5980" i="1" s="1"/>
  <c r="E5972" i="1"/>
  <c r="J5972" i="1" s="1"/>
  <c r="E5964" i="1"/>
  <c r="J5964" i="1" s="1"/>
  <c r="E5956" i="1"/>
  <c r="J5956" i="1" s="1"/>
  <c r="E5948" i="1"/>
  <c r="J5948" i="1" s="1"/>
  <c r="E5940" i="1"/>
  <c r="J5940" i="1" s="1"/>
  <c r="E5932" i="1"/>
  <c r="J5932" i="1" s="1"/>
  <c r="E5924" i="1"/>
  <c r="J5924" i="1" s="1"/>
  <c r="E5916" i="1"/>
  <c r="J5916" i="1" s="1"/>
  <c r="E5908" i="1"/>
  <c r="J5908" i="1" s="1"/>
  <c r="E5900" i="1"/>
  <c r="J5900" i="1" s="1"/>
  <c r="E5892" i="1"/>
  <c r="J5892" i="1" s="1"/>
  <c r="E5884" i="1"/>
  <c r="J5884" i="1" s="1"/>
  <c r="E5876" i="1"/>
  <c r="J5876" i="1" s="1"/>
  <c r="E5868" i="1"/>
  <c r="J5868" i="1" s="1"/>
  <c r="E5860" i="1"/>
  <c r="J5860" i="1" s="1"/>
  <c r="E5852" i="1"/>
  <c r="J5852" i="1" s="1"/>
  <c r="E5844" i="1"/>
  <c r="J5844" i="1" s="1"/>
  <c r="E5836" i="1"/>
  <c r="J5836" i="1" s="1"/>
  <c r="E5828" i="1"/>
  <c r="J5828" i="1" s="1"/>
  <c r="E5820" i="1"/>
  <c r="J5820" i="1" s="1"/>
  <c r="E5812" i="1"/>
  <c r="J5812" i="1" s="1"/>
  <c r="E5804" i="1"/>
  <c r="J5804" i="1" s="1"/>
  <c r="E5796" i="1"/>
  <c r="J5796" i="1" s="1"/>
  <c r="E5788" i="1"/>
  <c r="J5788" i="1" s="1"/>
  <c r="E5780" i="1"/>
  <c r="J5780" i="1" s="1"/>
  <c r="E5772" i="1"/>
  <c r="J5772" i="1" s="1"/>
  <c r="E5764" i="1"/>
  <c r="J5764" i="1" s="1"/>
  <c r="E5756" i="1"/>
  <c r="J5756" i="1" s="1"/>
  <c r="E5748" i="1"/>
  <c r="J5748" i="1" s="1"/>
  <c r="E5740" i="1"/>
  <c r="J5740" i="1" s="1"/>
  <c r="E5732" i="1"/>
  <c r="J5732" i="1" s="1"/>
  <c r="E5724" i="1"/>
  <c r="J5724" i="1" s="1"/>
  <c r="E5716" i="1"/>
  <c r="J5716" i="1" s="1"/>
  <c r="E5708" i="1"/>
  <c r="J5708" i="1" s="1"/>
  <c r="E5700" i="1"/>
  <c r="J5700" i="1" s="1"/>
  <c r="E5692" i="1"/>
  <c r="J5692" i="1" s="1"/>
  <c r="E5684" i="1"/>
  <c r="J5684" i="1" s="1"/>
  <c r="E5676" i="1"/>
  <c r="J5676" i="1" s="1"/>
  <c r="E5668" i="1"/>
  <c r="J5668" i="1" s="1"/>
  <c r="E5660" i="1"/>
  <c r="J5660" i="1" s="1"/>
  <c r="E5652" i="1"/>
  <c r="J5652" i="1" s="1"/>
  <c r="E5644" i="1"/>
  <c r="J5644" i="1" s="1"/>
  <c r="E5636" i="1"/>
  <c r="J5636" i="1" s="1"/>
  <c r="E5628" i="1"/>
  <c r="J5628" i="1" s="1"/>
  <c r="E5620" i="1"/>
  <c r="J5620" i="1" s="1"/>
  <c r="E5612" i="1"/>
  <c r="J5612" i="1" s="1"/>
  <c r="E5604" i="1"/>
  <c r="J5604" i="1" s="1"/>
  <c r="E5596" i="1"/>
  <c r="J5596" i="1" s="1"/>
  <c r="E5588" i="1"/>
  <c r="J5588" i="1" s="1"/>
  <c r="E5580" i="1"/>
  <c r="J5580" i="1" s="1"/>
  <c r="E5572" i="1"/>
  <c r="J5572" i="1" s="1"/>
  <c r="E5564" i="1"/>
  <c r="J5564" i="1" s="1"/>
  <c r="E5556" i="1"/>
  <c r="J5556" i="1" s="1"/>
  <c r="E5548" i="1"/>
  <c r="J5548" i="1" s="1"/>
  <c r="E5540" i="1"/>
  <c r="J5540" i="1" s="1"/>
  <c r="E5532" i="1"/>
  <c r="J5532" i="1" s="1"/>
  <c r="E5524" i="1"/>
  <c r="J5524" i="1" s="1"/>
  <c r="E5516" i="1"/>
  <c r="J5516" i="1" s="1"/>
  <c r="E5508" i="1"/>
  <c r="J5508" i="1" s="1"/>
  <c r="E5500" i="1"/>
  <c r="J5500" i="1" s="1"/>
  <c r="E5492" i="1"/>
  <c r="J5492" i="1" s="1"/>
  <c r="E5484" i="1"/>
  <c r="J5484" i="1" s="1"/>
  <c r="E5476" i="1"/>
  <c r="J5476" i="1" s="1"/>
  <c r="E5468" i="1"/>
  <c r="J5468" i="1" s="1"/>
  <c r="E5460" i="1"/>
  <c r="J5460" i="1" s="1"/>
  <c r="E5452" i="1"/>
  <c r="J5452" i="1" s="1"/>
  <c r="E5444" i="1"/>
  <c r="J5444" i="1" s="1"/>
  <c r="E5436" i="1"/>
  <c r="J5436" i="1" s="1"/>
  <c r="E5428" i="1"/>
  <c r="J5428" i="1" s="1"/>
  <c r="E5420" i="1"/>
  <c r="J5420" i="1" s="1"/>
  <c r="E5412" i="1"/>
  <c r="J5412" i="1" s="1"/>
  <c r="E5404" i="1"/>
  <c r="J5404" i="1" s="1"/>
  <c r="E5396" i="1"/>
  <c r="J5396" i="1" s="1"/>
  <c r="E5388" i="1"/>
  <c r="J5388" i="1" s="1"/>
  <c r="E5380" i="1"/>
  <c r="J5380" i="1" s="1"/>
  <c r="E5372" i="1"/>
  <c r="J5372" i="1" s="1"/>
  <c r="E5364" i="1"/>
  <c r="J5364" i="1" s="1"/>
  <c r="E5356" i="1"/>
  <c r="J5356" i="1" s="1"/>
  <c r="E5348" i="1"/>
  <c r="J5348" i="1" s="1"/>
  <c r="E5340" i="1"/>
  <c r="J5340" i="1" s="1"/>
  <c r="E5332" i="1"/>
  <c r="J5332" i="1" s="1"/>
  <c r="E5324" i="1"/>
  <c r="J5324" i="1" s="1"/>
  <c r="E5316" i="1"/>
  <c r="J5316" i="1" s="1"/>
  <c r="E5308" i="1"/>
  <c r="J5308" i="1" s="1"/>
  <c r="E5300" i="1"/>
  <c r="J5300" i="1" s="1"/>
  <c r="E5292" i="1"/>
  <c r="J5292" i="1" s="1"/>
  <c r="E5284" i="1"/>
  <c r="J5284" i="1" s="1"/>
  <c r="E5276" i="1"/>
  <c r="J5276" i="1" s="1"/>
  <c r="E5268" i="1"/>
  <c r="J5268" i="1" s="1"/>
  <c r="E5260" i="1"/>
  <c r="J5260" i="1" s="1"/>
  <c r="E5252" i="1"/>
  <c r="J5252" i="1" s="1"/>
  <c r="E5244" i="1"/>
  <c r="J5244" i="1" s="1"/>
  <c r="E5236" i="1"/>
  <c r="J5236" i="1" s="1"/>
  <c r="E5228" i="1"/>
  <c r="J5228" i="1" s="1"/>
  <c r="E5220" i="1"/>
  <c r="J5220" i="1" s="1"/>
  <c r="E5212" i="1"/>
  <c r="J5212" i="1" s="1"/>
  <c r="E5204" i="1"/>
  <c r="J5204" i="1" s="1"/>
  <c r="E5196" i="1"/>
  <c r="J5196" i="1" s="1"/>
  <c r="E5188" i="1"/>
  <c r="J5188" i="1" s="1"/>
  <c r="E5180" i="1"/>
  <c r="J5180" i="1" s="1"/>
  <c r="E5172" i="1"/>
  <c r="J5172" i="1" s="1"/>
  <c r="E5164" i="1"/>
  <c r="J5164" i="1" s="1"/>
  <c r="E5156" i="1"/>
  <c r="J5156" i="1" s="1"/>
  <c r="E5148" i="1"/>
  <c r="J5148" i="1" s="1"/>
  <c r="E5140" i="1"/>
  <c r="J5140" i="1" s="1"/>
  <c r="E5132" i="1"/>
  <c r="J5132" i="1" s="1"/>
  <c r="E5124" i="1"/>
  <c r="J5124" i="1" s="1"/>
  <c r="E5116" i="1"/>
  <c r="J5116" i="1" s="1"/>
  <c r="E5108" i="1"/>
  <c r="J5108" i="1" s="1"/>
  <c r="E89" i="1"/>
  <c r="J89" i="1" s="1"/>
  <c r="E4910" i="1"/>
  <c r="J4910" i="1" s="1"/>
  <c r="E4902" i="1"/>
  <c r="J4902" i="1" s="1"/>
  <c r="E4894" i="1"/>
  <c r="J4894" i="1" s="1"/>
  <c r="E4886" i="1"/>
  <c r="J4886" i="1" s="1"/>
  <c r="E4878" i="1"/>
  <c r="J4878" i="1" s="1"/>
  <c r="E4870" i="1"/>
  <c r="J4870" i="1" s="1"/>
  <c r="E4862" i="1"/>
  <c r="J4862" i="1" s="1"/>
  <c r="E4854" i="1"/>
  <c r="J4854" i="1" s="1"/>
  <c r="E5100" i="1"/>
  <c r="J5100" i="1" s="1"/>
  <c r="E5092" i="1"/>
  <c r="J5092" i="1" s="1"/>
  <c r="E5084" i="1"/>
  <c r="J5084" i="1" s="1"/>
  <c r="E5076" i="1"/>
  <c r="J5076" i="1" s="1"/>
  <c r="E5068" i="1"/>
  <c r="J5068" i="1" s="1"/>
  <c r="E5060" i="1"/>
  <c r="J5060" i="1" s="1"/>
  <c r="E5052" i="1"/>
  <c r="J5052" i="1" s="1"/>
  <c r="E5044" i="1"/>
  <c r="J5044" i="1" s="1"/>
  <c r="E5036" i="1"/>
  <c r="J5036" i="1" s="1"/>
  <c r="E5028" i="1"/>
  <c r="J5028" i="1" s="1"/>
  <c r="E5020" i="1"/>
  <c r="J5020" i="1" s="1"/>
  <c r="E5012" i="1"/>
  <c r="J5012" i="1" s="1"/>
  <c r="E5004" i="1"/>
  <c r="J5004" i="1" s="1"/>
  <c r="E4996" i="1"/>
  <c r="J4996" i="1" s="1"/>
  <c r="E4988" i="1"/>
  <c r="J4988" i="1" s="1"/>
  <c r="E4980" i="1"/>
  <c r="J4980" i="1" s="1"/>
  <c r="E4972" i="1"/>
  <c r="J4972" i="1" s="1"/>
  <c r="E4964" i="1"/>
  <c r="J4964" i="1" s="1"/>
  <c r="E4956" i="1"/>
  <c r="J4956" i="1" s="1"/>
  <c r="E4948" i="1"/>
  <c r="J4948" i="1" s="1"/>
  <c r="E4940" i="1"/>
  <c r="J4940" i="1" s="1"/>
  <c r="E4932" i="1"/>
  <c r="J4932" i="1" s="1"/>
  <c r="E4924" i="1"/>
  <c r="J4924" i="1" s="1"/>
  <c r="E4916" i="1"/>
  <c r="J4916" i="1" s="1"/>
  <c r="E4908" i="1"/>
  <c r="J4908" i="1" s="1"/>
  <c r="E4900" i="1"/>
  <c r="J4900" i="1" s="1"/>
  <c r="E4892" i="1"/>
  <c r="J4892" i="1" s="1"/>
  <c r="E4884" i="1"/>
  <c r="J4884" i="1" s="1"/>
  <c r="E4876" i="1"/>
  <c r="J4876" i="1" s="1"/>
  <c r="E4868" i="1"/>
  <c r="J4868" i="1" s="1"/>
  <c r="E4860" i="1"/>
  <c r="J4860" i="1" s="1"/>
  <c r="E4852" i="1"/>
  <c r="J4852" i="1" s="1"/>
  <c r="E4844" i="1"/>
  <c r="J4844" i="1" s="1"/>
  <c r="E4836" i="1"/>
  <c r="J4836" i="1" s="1"/>
  <c r="E4828" i="1"/>
  <c r="J4828" i="1" s="1"/>
  <c r="E4820" i="1"/>
  <c r="J4820" i="1" s="1"/>
  <c r="E4812" i="1"/>
  <c r="J4812" i="1" s="1"/>
  <c r="E4804" i="1"/>
  <c r="J4804" i="1" s="1"/>
  <c r="E4796" i="1"/>
  <c r="J4796" i="1" s="1"/>
  <c r="E4788" i="1"/>
  <c r="J4788" i="1" s="1"/>
  <c r="E4780" i="1"/>
  <c r="J4780" i="1" s="1"/>
  <c r="E4772" i="1"/>
  <c r="J4772" i="1" s="1"/>
  <c r="E4764" i="1"/>
  <c r="J4764" i="1" s="1"/>
  <c r="E4756" i="1"/>
  <c r="J4756" i="1" s="1"/>
  <c r="E4748" i="1"/>
  <c r="J4748" i="1" s="1"/>
  <c r="E4740" i="1"/>
  <c r="J4740" i="1" s="1"/>
  <c r="E4732" i="1"/>
  <c r="J4732" i="1" s="1"/>
  <c r="E4724" i="1"/>
  <c r="J4724" i="1" s="1"/>
  <c r="E4716" i="1"/>
  <c r="J4716" i="1" s="1"/>
  <c r="E4708" i="1"/>
  <c r="J4708" i="1" s="1"/>
  <c r="E4700" i="1"/>
  <c r="J4700" i="1" s="1"/>
  <c r="E4692" i="1"/>
  <c r="J4692" i="1" s="1"/>
  <c r="E4684" i="1"/>
  <c r="J4684" i="1" s="1"/>
  <c r="E4676" i="1"/>
  <c r="J4676" i="1" s="1"/>
  <c r="E4668" i="1"/>
  <c r="J4668" i="1" s="1"/>
  <c r="E4660" i="1"/>
  <c r="J4660" i="1" s="1"/>
  <c r="E4652" i="1"/>
  <c r="J4652" i="1" s="1"/>
  <c r="E4644" i="1"/>
  <c r="J4644" i="1" s="1"/>
  <c r="E4636" i="1"/>
  <c r="J4636" i="1" s="1"/>
  <c r="E4628" i="1"/>
  <c r="J4628" i="1" s="1"/>
  <c r="E4620" i="1"/>
  <c r="J4620" i="1" s="1"/>
  <c r="E4612" i="1"/>
  <c r="J4612" i="1" s="1"/>
  <c r="E4604" i="1"/>
  <c r="J4604" i="1" s="1"/>
  <c r="E4596" i="1"/>
  <c r="J4596" i="1" s="1"/>
  <c r="E4588" i="1"/>
  <c r="J4588" i="1" s="1"/>
  <c r="E4580" i="1"/>
  <c r="J4580" i="1" s="1"/>
  <c r="E4572" i="1"/>
  <c r="J4572" i="1" s="1"/>
  <c r="E4564" i="1"/>
  <c r="J4564" i="1" s="1"/>
  <c r="E4556" i="1"/>
  <c r="J4556" i="1" s="1"/>
  <c r="E4548" i="1"/>
  <c r="J4548" i="1" s="1"/>
  <c r="E4540" i="1"/>
  <c r="J4540" i="1" s="1"/>
  <c r="E4532" i="1"/>
  <c r="J4532" i="1" s="1"/>
  <c r="E4524" i="1"/>
  <c r="J4524" i="1" s="1"/>
  <c r="E4516" i="1"/>
  <c r="J4516" i="1" s="1"/>
  <c r="E4508" i="1"/>
  <c r="J4508" i="1" s="1"/>
  <c r="E4500" i="1"/>
  <c r="J4500" i="1" s="1"/>
  <c r="E4492" i="1"/>
  <c r="J4492" i="1" s="1"/>
  <c r="E4484" i="1"/>
  <c r="J4484" i="1" s="1"/>
  <c r="E4476" i="1"/>
  <c r="J4476" i="1" s="1"/>
  <c r="E4468" i="1"/>
  <c r="J4468" i="1" s="1"/>
  <c r="E4460" i="1"/>
  <c r="J4460" i="1" s="1"/>
  <c r="E4452" i="1"/>
  <c r="J4452" i="1" s="1"/>
  <c r="E4444" i="1"/>
  <c r="J4444" i="1" s="1"/>
  <c r="E4436" i="1"/>
  <c r="J4436" i="1" s="1"/>
  <c r="E4428" i="1"/>
  <c r="J4428" i="1" s="1"/>
  <c r="E4846" i="1"/>
  <c r="J4846" i="1" s="1"/>
  <c r="E4838" i="1"/>
  <c r="J4838" i="1" s="1"/>
  <c r="E4830" i="1"/>
  <c r="J4830" i="1" s="1"/>
  <c r="E4822" i="1"/>
  <c r="J4822" i="1" s="1"/>
  <c r="E4814" i="1"/>
  <c r="J4814" i="1" s="1"/>
  <c r="E4806" i="1"/>
  <c r="J4806" i="1" s="1"/>
  <c r="E4798" i="1"/>
  <c r="J4798" i="1" s="1"/>
  <c r="E4790" i="1"/>
  <c r="J4790" i="1" s="1"/>
  <c r="E4782" i="1"/>
  <c r="J4782" i="1" s="1"/>
  <c r="E4774" i="1"/>
  <c r="J4774" i="1" s="1"/>
  <c r="E4766" i="1"/>
  <c r="J4766" i="1" s="1"/>
  <c r="E4420" i="1"/>
  <c r="J4420" i="1" s="1"/>
  <c r="E4412" i="1"/>
  <c r="J4412" i="1" s="1"/>
  <c r="E4404" i="1"/>
  <c r="J4404" i="1" s="1"/>
  <c r="E4396" i="1"/>
  <c r="J4396" i="1" s="1"/>
  <c r="E4388" i="1"/>
  <c r="J4388" i="1" s="1"/>
  <c r="E4380" i="1"/>
  <c r="J4380" i="1" s="1"/>
  <c r="E4372" i="1"/>
  <c r="J4372" i="1" s="1"/>
  <c r="E4364" i="1"/>
  <c r="J4364" i="1" s="1"/>
  <c r="E4356" i="1"/>
  <c r="J4356" i="1" s="1"/>
  <c r="E4348" i="1"/>
  <c r="J4348" i="1" s="1"/>
  <c r="E4340" i="1"/>
  <c r="J4340" i="1" s="1"/>
  <c r="E4332" i="1"/>
  <c r="J4332" i="1" s="1"/>
  <c r="E4324" i="1"/>
  <c r="J4324" i="1" s="1"/>
  <c r="E4316" i="1"/>
  <c r="J4316" i="1" s="1"/>
  <c r="E4308" i="1"/>
  <c r="J4308" i="1" s="1"/>
  <c r="E4300" i="1"/>
  <c r="J4300" i="1" s="1"/>
  <c r="E4292" i="1"/>
  <c r="J4292" i="1" s="1"/>
  <c r="E4284" i="1"/>
  <c r="J4284" i="1" s="1"/>
  <c r="E4276" i="1"/>
  <c r="J4276" i="1" s="1"/>
  <c r="E4268" i="1"/>
  <c r="J4268" i="1" s="1"/>
  <c r="E4260" i="1"/>
  <c r="J4260" i="1" s="1"/>
  <c r="E4252" i="1"/>
  <c r="J4252" i="1" s="1"/>
  <c r="E4244" i="1"/>
  <c r="J4244" i="1" s="1"/>
  <c r="E4236" i="1"/>
  <c r="J4236" i="1" s="1"/>
  <c r="E4228" i="1"/>
  <c r="J4228" i="1" s="1"/>
  <c r="E4220" i="1"/>
  <c r="J4220" i="1" s="1"/>
  <c r="E4212" i="1"/>
  <c r="J4212" i="1" s="1"/>
  <c r="E4204" i="1"/>
  <c r="J4204" i="1" s="1"/>
  <c r="E4196" i="1"/>
  <c r="J4196" i="1" s="1"/>
  <c r="E4188" i="1"/>
  <c r="J4188" i="1" s="1"/>
  <c r="E4180" i="1"/>
  <c r="J4180" i="1" s="1"/>
  <c r="E4172" i="1"/>
  <c r="J4172" i="1" s="1"/>
  <c r="E4164" i="1"/>
  <c r="J4164" i="1" s="1"/>
  <c r="E4156" i="1"/>
  <c r="J4156" i="1" s="1"/>
  <c r="E4148" i="1"/>
  <c r="J4148" i="1" s="1"/>
  <c r="E4140" i="1"/>
  <c r="J4140" i="1" s="1"/>
  <c r="E4132" i="1"/>
  <c r="J4132" i="1" s="1"/>
  <c r="E4124" i="1"/>
  <c r="J4124" i="1" s="1"/>
  <c r="E4116" i="1"/>
  <c r="J4116" i="1" s="1"/>
  <c r="E4108" i="1"/>
  <c r="J4108" i="1" s="1"/>
  <c r="E4100" i="1"/>
  <c r="J4100" i="1" s="1"/>
  <c r="E4092" i="1"/>
  <c r="J4092" i="1" s="1"/>
  <c r="E4084" i="1"/>
  <c r="J4084" i="1" s="1"/>
  <c r="E4076" i="1"/>
  <c r="J4076" i="1" s="1"/>
  <c r="E4068" i="1"/>
  <c r="J4068" i="1" s="1"/>
  <c r="E4060" i="1"/>
  <c r="J4060" i="1" s="1"/>
  <c r="E4052" i="1"/>
  <c r="J4052" i="1" s="1"/>
  <c r="E4044" i="1"/>
  <c r="J4044" i="1" s="1"/>
  <c r="E4036" i="1"/>
  <c r="J4036" i="1" s="1"/>
  <c r="E4028" i="1"/>
  <c r="J4028" i="1" s="1"/>
  <c r="E4020" i="1"/>
  <c r="J4020" i="1" s="1"/>
  <c r="E4012" i="1"/>
  <c r="J4012" i="1" s="1"/>
  <c r="E4004" i="1"/>
  <c r="J4004" i="1" s="1"/>
  <c r="E3996" i="1"/>
  <c r="J3996" i="1" s="1"/>
  <c r="E3988" i="1"/>
  <c r="J3988" i="1" s="1"/>
  <c r="E3980" i="1"/>
  <c r="J3980" i="1" s="1"/>
  <c r="E3972" i="1"/>
  <c r="J3972" i="1" s="1"/>
  <c r="E3964" i="1"/>
  <c r="J3964" i="1" s="1"/>
  <c r="E3956" i="1"/>
  <c r="J3956" i="1" s="1"/>
  <c r="E3948" i="1"/>
  <c r="J3948" i="1" s="1"/>
  <c r="E3940" i="1"/>
  <c r="J3940" i="1" s="1"/>
  <c r="E3932" i="1"/>
  <c r="J3932" i="1" s="1"/>
  <c r="E3924" i="1"/>
  <c r="J3924" i="1" s="1"/>
  <c r="E3916" i="1"/>
  <c r="J3916" i="1" s="1"/>
  <c r="E3908" i="1"/>
  <c r="J3908" i="1" s="1"/>
  <c r="E3900" i="1"/>
  <c r="J3900" i="1" s="1"/>
  <c r="E3892" i="1"/>
  <c r="J3892" i="1" s="1"/>
  <c r="E3884" i="1"/>
  <c r="J3884" i="1" s="1"/>
  <c r="E3876" i="1"/>
  <c r="J3876" i="1" s="1"/>
  <c r="E3868" i="1"/>
  <c r="J3868" i="1" s="1"/>
  <c r="E3860" i="1"/>
  <c r="J3860" i="1" s="1"/>
  <c r="E3852" i="1"/>
  <c r="J3852" i="1" s="1"/>
  <c r="E3844" i="1"/>
  <c r="J3844" i="1" s="1"/>
  <c r="E3836" i="1"/>
  <c r="J3836" i="1" s="1"/>
  <c r="E3828" i="1"/>
  <c r="J3828" i="1" s="1"/>
  <c r="E3820" i="1"/>
  <c r="J3820" i="1" s="1"/>
  <c r="E3812" i="1"/>
  <c r="J3812" i="1" s="1"/>
  <c r="E3804" i="1"/>
  <c r="J3804" i="1" s="1"/>
  <c r="E3796" i="1"/>
  <c r="J3796" i="1" s="1"/>
  <c r="E3788" i="1"/>
  <c r="J3788" i="1" s="1"/>
  <c r="E3780" i="1"/>
  <c r="J3780" i="1" s="1"/>
  <c r="E3772" i="1"/>
  <c r="J3772" i="1" s="1"/>
  <c r="E3764" i="1"/>
  <c r="J3764" i="1" s="1"/>
  <c r="E3756" i="1"/>
  <c r="J3756" i="1" s="1"/>
  <c r="E3748" i="1"/>
  <c r="J3748" i="1" s="1"/>
  <c r="E3554" i="1"/>
  <c r="J3554" i="1" s="1"/>
  <c r="E3538" i="1"/>
  <c r="J3538" i="1" s="1"/>
  <c r="E3522" i="1"/>
  <c r="J3522" i="1" s="1"/>
  <c r="E3506" i="1"/>
  <c r="J3506" i="1" s="1"/>
  <c r="E3490" i="1"/>
  <c r="J3490" i="1" s="1"/>
  <c r="E3474" i="1"/>
  <c r="J3474" i="1" s="1"/>
  <c r="E3458" i="1"/>
  <c r="J3458" i="1" s="1"/>
  <c r="E3442" i="1"/>
  <c r="J3442" i="1" s="1"/>
  <c r="E3426" i="1"/>
  <c r="J3426" i="1" s="1"/>
  <c r="E3410" i="1"/>
  <c r="J3410" i="1" s="1"/>
  <c r="E3394" i="1"/>
  <c r="J3394" i="1" s="1"/>
  <c r="E3378" i="1"/>
  <c r="J3378" i="1" s="1"/>
  <c r="E3362" i="1"/>
  <c r="J3362" i="1" s="1"/>
  <c r="E3346" i="1"/>
  <c r="J3346" i="1" s="1"/>
  <c r="E3330" i="1"/>
  <c r="J3330" i="1" s="1"/>
  <c r="E3314" i="1"/>
  <c r="J3314" i="1" s="1"/>
  <c r="E3298" i="1"/>
  <c r="J3298" i="1" s="1"/>
  <c r="E3282" i="1"/>
  <c r="J3282" i="1" s="1"/>
  <c r="E3266" i="1"/>
  <c r="J3266" i="1" s="1"/>
  <c r="E3250" i="1"/>
  <c r="J3250" i="1" s="1"/>
  <c r="E3234" i="1"/>
  <c r="J3234" i="1" s="1"/>
  <c r="E3218" i="1"/>
  <c r="J3218" i="1" s="1"/>
  <c r="E3202" i="1"/>
  <c r="J3202" i="1" s="1"/>
  <c r="E3186" i="1"/>
  <c r="J3186" i="1" s="1"/>
  <c r="E3170" i="1"/>
  <c r="J3170" i="1" s="1"/>
  <c r="E3154" i="1"/>
  <c r="J3154" i="1" s="1"/>
  <c r="E3138" i="1"/>
  <c r="J3138" i="1" s="1"/>
  <c r="E3122" i="1"/>
  <c r="J3122" i="1" s="1"/>
  <c r="E3106" i="1"/>
  <c r="J3106" i="1" s="1"/>
  <c r="E3090" i="1"/>
  <c r="J3090" i="1" s="1"/>
  <c r="E3074" i="1"/>
  <c r="J3074" i="1" s="1"/>
  <c r="E3058" i="1"/>
  <c r="J3058" i="1" s="1"/>
  <c r="E3042" i="1"/>
  <c r="J3042" i="1" s="1"/>
  <c r="E3026" i="1"/>
  <c r="J3026" i="1" s="1"/>
  <c r="E3010" i="1"/>
  <c r="J3010" i="1" s="1"/>
  <c r="E2994" i="1"/>
  <c r="J2994" i="1" s="1"/>
  <c r="E2978" i="1"/>
  <c r="J2978" i="1" s="1"/>
  <c r="E2962" i="1"/>
  <c r="J2962" i="1" s="1"/>
  <c r="E2946" i="1"/>
  <c r="J2946" i="1" s="1"/>
  <c r="E2930" i="1"/>
  <c r="J2930" i="1" s="1"/>
  <c r="E2914" i="1"/>
  <c r="J2914" i="1" s="1"/>
  <c r="E2898" i="1"/>
  <c r="J2898" i="1" s="1"/>
  <c r="E2882" i="1"/>
  <c r="J2882" i="1" s="1"/>
  <c r="E2866" i="1"/>
  <c r="J2866" i="1" s="1"/>
  <c r="E2850" i="1"/>
  <c r="J2850" i="1" s="1"/>
  <c r="E2834" i="1"/>
  <c r="J2834" i="1" s="1"/>
  <c r="E2818" i="1"/>
  <c r="J2818" i="1" s="1"/>
  <c r="E2802" i="1"/>
  <c r="J2802" i="1" s="1"/>
  <c r="E2786" i="1"/>
  <c r="J2786" i="1" s="1"/>
  <c r="E2770" i="1"/>
  <c r="J2770" i="1" s="1"/>
  <c r="E2754" i="1"/>
  <c r="J2754" i="1" s="1"/>
  <c r="E2738" i="1"/>
  <c r="J2738" i="1" s="1"/>
  <c r="E2722" i="1"/>
  <c r="J2722" i="1" s="1"/>
  <c r="E2706" i="1"/>
  <c r="J2706" i="1" s="1"/>
  <c r="E2690" i="1"/>
  <c r="J2690" i="1" s="1"/>
  <c r="E2674" i="1"/>
  <c r="J2674" i="1" s="1"/>
  <c r="E2658" i="1"/>
  <c r="J2658" i="1" s="1"/>
  <c r="E2642" i="1"/>
  <c r="J2642" i="1" s="1"/>
  <c r="E2626" i="1"/>
  <c r="J2626" i="1" s="1"/>
  <c r="E2610" i="1"/>
  <c r="J2610" i="1" s="1"/>
  <c r="E2594" i="1"/>
  <c r="J2594" i="1" s="1"/>
  <c r="E2578" i="1"/>
  <c r="J2578" i="1" s="1"/>
  <c r="E2562" i="1"/>
  <c r="J2562" i="1" s="1"/>
  <c r="E2546" i="1"/>
  <c r="J2546" i="1" s="1"/>
  <c r="E2530" i="1"/>
  <c r="J2530" i="1" s="1"/>
  <c r="E2514" i="1"/>
  <c r="J2514" i="1" s="1"/>
  <c r="E2498" i="1"/>
  <c r="J2498" i="1" s="1"/>
  <c r="E2482" i="1"/>
  <c r="J2482" i="1" s="1"/>
  <c r="E2466" i="1"/>
  <c r="J2466" i="1" s="1"/>
  <c r="E2450" i="1"/>
  <c r="J2450" i="1" s="1"/>
  <c r="E2434" i="1"/>
  <c r="J2434" i="1" s="1"/>
  <c r="E2418" i="1"/>
  <c r="J2418" i="1" s="1"/>
  <c r="E2402" i="1"/>
  <c r="J2402" i="1" s="1"/>
  <c r="E2386" i="1"/>
  <c r="J2386" i="1" s="1"/>
  <c r="E2370" i="1"/>
  <c r="J2370" i="1" s="1"/>
  <c r="E2354" i="1"/>
  <c r="J2354" i="1" s="1"/>
  <c r="E2338" i="1"/>
  <c r="J2338" i="1" s="1"/>
  <c r="E2322" i="1"/>
  <c r="J2322" i="1" s="1"/>
  <c r="E2306" i="1"/>
  <c r="J2306" i="1" s="1"/>
  <c r="E2290" i="1"/>
  <c r="J2290" i="1" s="1"/>
  <c r="E2274" i="1"/>
  <c r="J2274" i="1" s="1"/>
  <c r="E2258" i="1"/>
  <c r="J2258" i="1" s="1"/>
  <c r="E2242" i="1"/>
  <c r="J2242" i="1" s="1"/>
  <c r="E2226" i="1"/>
  <c r="J2226" i="1" s="1"/>
  <c r="E2210" i="1"/>
  <c r="J2210" i="1" s="1"/>
  <c r="E2194" i="1"/>
  <c r="J2194" i="1" s="1"/>
  <c r="E2178" i="1"/>
  <c r="J2178" i="1" s="1"/>
  <c r="E2162" i="1"/>
  <c r="J2162" i="1" s="1"/>
  <c r="E2146" i="1"/>
  <c r="J2146" i="1" s="1"/>
  <c r="E2130" i="1"/>
  <c r="J2130" i="1" s="1"/>
  <c r="E2114" i="1"/>
  <c r="J2114" i="1" s="1"/>
  <c r="E2098" i="1"/>
  <c r="J2098" i="1" s="1"/>
  <c r="E2082" i="1"/>
  <c r="J2082" i="1" s="1"/>
  <c r="E2066" i="1"/>
  <c r="J2066" i="1" s="1"/>
  <c r="E2050" i="1"/>
  <c r="J2050" i="1" s="1"/>
  <c r="E2034" i="1"/>
  <c r="J2034" i="1" s="1"/>
  <c r="E2018" i="1"/>
  <c r="J2018" i="1" s="1"/>
  <c r="E2002" i="1"/>
  <c r="J2002" i="1" s="1"/>
  <c r="E1986" i="1"/>
  <c r="J1986" i="1" s="1"/>
  <c r="E1970" i="1"/>
  <c r="J1970" i="1" s="1"/>
  <c r="E1954" i="1"/>
  <c r="J1954" i="1" s="1"/>
  <c r="E1938" i="1"/>
  <c r="J1938" i="1" s="1"/>
  <c r="E1922" i="1"/>
  <c r="J1922" i="1" s="1"/>
  <c r="E1906" i="1"/>
  <c r="J1906" i="1" s="1"/>
  <c r="E1890" i="1"/>
  <c r="J1890" i="1" s="1"/>
  <c r="E1874" i="1"/>
  <c r="J1874" i="1" s="1"/>
  <c r="E1858" i="1"/>
  <c r="J1858" i="1" s="1"/>
  <c r="E1842" i="1"/>
  <c r="J1842" i="1" s="1"/>
  <c r="E1826" i="1"/>
  <c r="J1826" i="1" s="1"/>
  <c r="E1810" i="1"/>
  <c r="J1810" i="1" s="1"/>
  <c r="E1794" i="1"/>
  <c r="J1794" i="1" s="1"/>
  <c r="E1778" i="1"/>
  <c r="J1778" i="1" s="1"/>
  <c r="E1762" i="1"/>
  <c r="J1762" i="1" s="1"/>
  <c r="E1746" i="1"/>
  <c r="J1746" i="1" s="1"/>
  <c r="E1730" i="1"/>
  <c r="J1730" i="1" s="1"/>
  <c r="E1714" i="1"/>
  <c r="J1714" i="1" s="1"/>
  <c r="E1698" i="1"/>
  <c r="J1698" i="1" s="1"/>
  <c r="E1682" i="1"/>
  <c r="J1682" i="1" s="1"/>
  <c r="E1666" i="1"/>
  <c r="J1666" i="1" s="1"/>
  <c r="E1650" i="1"/>
  <c r="J1650" i="1" s="1"/>
  <c r="E1634" i="1"/>
  <c r="J1634" i="1" s="1"/>
  <c r="E1618" i="1"/>
  <c r="J1618" i="1" s="1"/>
  <c r="E1602" i="1"/>
  <c r="J1602" i="1" s="1"/>
  <c r="E1586" i="1"/>
  <c r="J1586" i="1" s="1"/>
  <c r="E1570" i="1"/>
  <c r="J1570" i="1" s="1"/>
  <c r="E1554" i="1"/>
  <c r="J1554" i="1" s="1"/>
  <c r="E1538" i="1"/>
  <c r="J1538" i="1" s="1"/>
  <c r="E1522" i="1"/>
  <c r="J1522" i="1" s="1"/>
  <c r="E1506" i="1"/>
  <c r="J1506" i="1" s="1"/>
  <c r="E1490" i="1"/>
  <c r="J1490" i="1" s="1"/>
  <c r="E1474" i="1"/>
  <c r="J1474" i="1" s="1"/>
  <c r="E1458" i="1"/>
  <c r="J1458" i="1" s="1"/>
  <c r="E1442" i="1"/>
  <c r="J1442" i="1" s="1"/>
  <c r="E1426" i="1"/>
  <c r="J1426" i="1" s="1"/>
  <c r="E1410" i="1"/>
  <c r="J1410" i="1" s="1"/>
  <c r="E1394" i="1"/>
  <c r="J1394" i="1" s="1"/>
  <c r="E1378" i="1"/>
  <c r="J1378" i="1" s="1"/>
  <c r="E1362" i="1"/>
  <c r="J1362" i="1" s="1"/>
  <c r="E1346" i="1"/>
  <c r="J1346" i="1" s="1"/>
  <c r="E1330" i="1"/>
  <c r="J1330" i="1" s="1"/>
  <c r="E1314" i="1"/>
  <c r="J1314" i="1" s="1"/>
  <c r="E1298" i="1"/>
  <c r="J1298" i="1" s="1"/>
  <c r="E1282" i="1"/>
  <c r="J1282" i="1" s="1"/>
  <c r="E1266" i="1"/>
  <c r="J1266" i="1" s="1"/>
  <c r="E1250" i="1"/>
  <c r="J1250" i="1" s="1"/>
  <c r="E1234" i="1"/>
  <c r="J1234" i="1" s="1"/>
  <c r="E1218" i="1"/>
  <c r="J1218" i="1" s="1"/>
  <c r="E1202" i="1"/>
  <c r="J1202" i="1" s="1"/>
  <c r="E1186" i="1"/>
  <c r="J1186" i="1" s="1"/>
  <c r="E1170" i="1"/>
  <c r="J1170" i="1" s="1"/>
  <c r="E1154" i="1"/>
  <c r="J1154" i="1" s="1"/>
  <c r="E1138" i="1"/>
  <c r="J1138" i="1" s="1"/>
  <c r="E1122" i="1"/>
  <c r="J1122" i="1" s="1"/>
  <c r="E1106" i="1"/>
  <c r="J1106" i="1" s="1"/>
  <c r="E1090" i="1"/>
  <c r="J1090" i="1" s="1"/>
  <c r="E1074" i="1"/>
  <c r="J1074" i="1" s="1"/>
  <c r="E1058" i="1"/>
  <c r="J1058" i="1" s="1"/>
  <c r="E1042" i="1"/>
  <c r="J1042" i="1" s="1"/>
  <c r="E1026" i="1"/>
  <c r="J1026" i="1" s="1"/>
  <c r="E1010" i="1"/>
  <c r="J1010" i="1" s="1"/>
  <c r="E994" i="1"/>
  <c r="J994" i="1" s="1"/>
  <c r="E978" i="1"/>
  <c r="J978" i="1" s="1"/>
  <c r="E962" i="1"/>
  <c r="J962" i="1" s="1"/>
  <c r="E946" i="1"/>
  <c r="J946" i="1" s="1"/>
  <c r="E930" i="1"/>
  <c r="J930" i="1" s="1"/>
  <c r="E914" i="1"/>
  <c r="J914" i="1" s="1"/>
  <c r="E898" i="1"/>
  <c r="J898" i="1" s="1"/>
  <c r="E882" i="1"/>
  <c r="J882" i="1" s="1"/>
  <c r="E866" i="1"/>
  <c r="J866" i="1" s="1"/>
  <c r="E850" i="1"/>
  <c r="J850" i="1" s="1"/>
  <c r="E834" i="1"/>
  <c r="J834" i="1" s="1"/>
  <c r="E818" i="1"/>
  <c r="J818" i="1" s="1"/>
  <c r="E802" i="1"/>
  <c r="J802" i="1" s="1"/>
  <c r="E786" i="1"/>
  <c r="J786" i="1" s="1"/>
  <c r="E770" i="1"/>
  <c r="J770" i="1" s="1"/>
  <c r="E754" i="1"/>
  <c r="J754" i="1" s="1"/>
  <c r="E738" i="1"/>
  <c r="J738" i="1" s="1"/>
  <c r="E722" i="1"/>
  <c r="J722" i="1" s="1"/>
  <c r="E706" i="1"/>
  <c r="J706" i="1" s="1"/>
  <c r="E690" i="1"/>
  <c r="J690" i="1" s="1"/>
  <c r="E674" i="1"/>
  <c r="J674" i="1" s="1"/>
  <c r="E658" i="1"/>
  <c r="J658" i="1" s="1"/>
  <c r="E642" i="1"/>
  <c r="J642" i="1" s="1"/>
  <c r="E626" i="1"/>
  <c r="J626" i="1" s="1"/>
  <c r="E610" i="1"/>
  <c r="J610" i="1" s="1"/>
  <c r="E594" i="1"/>
  <c r="J594" i="1" s="1"/>
  <c r="E578" i="1"/>
  <c r="J578" i="1" s="1"/>
  <c r="E562" i="1"/>
  <c r="J562" i="1" s="1"/>
  <c r="E546" i="1"/>
  <c r="J546" i="1" s="1"/>
  <c r="E530" i="1"/>
  <c r="J530" i="1" s="1"/>
  <c r="E514" i="1"/>
  <c r="J514" i="1" s="1"/>
  <c r="E2576" i="1"/>
  <c r="J2576" i="1" s="1"/>
  <c r="E2560" i="1"/>
  <c r="J2560" i="1" s="1"/>
  <c r="E2544" i="1"/>
  <c r="J2544" i="1" s="1"/>
  <c r="E2528" i="1"/>
  <c r="J2528" i="1" s="1"/>
  <c r="E2512" i="1"/>
  <c r="J2512" i="1" s="1"/>
  <c r="E2496" i="1"/>
  <c r="J2496" i="1" s="1"/>
  <c r="E2480" i="1"/>
  <c r="J2480" i="1" s="1"/>
  <c r="E2464" i="1"/>
  <c r="J2464" i="1" s="1"/>
  <c r="E2448" i="1"/>
  <c r="J2448" i="1" s="1"/>
  <c r="E2432" i="1"/>
  <c r="J2432" i="1" s="1"/>
  <c r="E2416" i="1"/>
  <c r="J2416" i="1" s="1"/>
  <c r="E2400" i="1"/>
  <c r="J2400" i="1" s="1"/>
  <c r="E2384" i="1"/>
  <c r="J2384" i="1" s="1"/>
  <c r="E2368" i="1"/>
  <c r="J2368" i="1" s="1"/>
  <c r="E2352" i="1"/>
  <c r="J2352" i="1" s="1"/>
  <c r="E2336" i="1"/>
  <c r="J2336" i="1" s="1"/>
  <c r="E2320" i="1"/>
  <c r="J2320" i="1" s="1"/>
  <c r="E2304" i="1"/>
  <c r="J2304" i="1" s="1"/>
  <c r="E2288" i="1"/>
  <c r="J2288" i="1" s="1"/>
  <c r="E2272" i="1"/>
  <c r="J2272" i="1" s="1"/>
  <c r="E2256" i="1"/>
  <c r="J2256" i="1" s="1"/>
  <c r="E2240" i="1"/>
  <c r="J2240" i="1" s="1"/>
  <c r="E2224" i="1"/>
  <c r="J2224" i="1" s="1"/>
  <c r="E2208" i="1"/>
  <c r="J2208" i="1" s="1"/>
  <c r="E2192" i="1"/>
  <c r="J2192" i="1" s="1"/>
  <c r="E2176" i="1"/>
  <c r="J2176" i="1" s="1"/>
  <c r="E2160" i="1"/>
  <c r="J2160" i="1" s="1"/>
  <c r="E2144" i="1"/>
  <c r="J2144" i="1" s="1"/>
  <c r="E2128" i="1"/>
  <c r="J2128" i="1" s="1"/>
  <c r="E2112" i="1"/>
  <c r="J2112" i="1" s="1"/>
  <c r="E2096" i="1"/>
  <c r="J2096" i="1" s="1"/>
  <c r="E2080" i="1"/>
  <c r="J2080" i="1" s="1"/>
  <c r="E2064" i="1"/>
  <c r="J2064" i="1" s="1"/>
  <c r="E2048" i="1"/>
  <c r="J2048" i="1" s="1"/>
  <c r="E2032" i="1"/>
  <c r="J2032" i="1" s="1"/>
  <c r="E2016" i="1"/>
  <c r="J2016" i="1" s="1"/>
  <c r="E2000" i="1"/>
  <c r="J2000" i="1" s="1"/>
  <c r="E1984" i="1"/>
  <c r="J1984" i="1" s="1"/>
  <c r="E1968" i="1"/>
  <c r="J1968" i="1" s="1"/>
  <c r="E1952" i="1"/>
  <c r="J1952" i="1" s="1"/>
  <c r="E1936" i="1"/>
  <c r="J1936" i="1" s="1"/>
  <c r="E1920" i="1"/>
  <c r="J1920" i="1" s="1"/>
  <c r="E1904" i="1"/>
  <c r="J1904" i="1" s="1"/>
  <c r="E1888" i="1"/>
  <c r="J1888" i="1" s="1"/>
  <c r="E1872" i="1"/>
  <c r="J1872" i="1" s="1"/>
  <c r="E1856" i="1"/>
  <c r="J1856" i="1" s="1"/>
  <c r="E1840" i="1"/>
  <c r="J1840" i="1" s="1"/>
  <c r="E1824" i="1"/>
  <c r="J1824" i="1" s="1"/>
  <c r="E1808" i="1"/>
  <c r="J1808" i="1" s="1"/>
  <c r="E1792" i="1"/>
  <c r="J1792" i="1" s="1"/>
  <c r="E3742" i="1"/>
  <c r="J3742" i="1" s="1"/>
  <c r="E3726" i="1"/>
  <c r="J3726" i="1" s="1"/>
  <c r="E3710" i="1"/>
  <c r="J3710" i="1" s="1"/>
  <c r="E3694" i="1"/>
  <c r="J3694" i="1" s="1"/>
  <c r="E3678" i="1"/>
  <c r="J3678" i="1" s="1"/>
  <c r="E3662" i="1"/>
  <c r="J3662" i="1" s="1"/>
  <c r="E3646" i="1"/>
  <c r="J3646" i="1" s="1"/>
  <c r="E3630" i="1"/>
  <c r="J3630" i="1" s="1"/>
  <c r="E3614" i="1"/>
  <c r="J3614" i="1" s="1"/>
  <c r="E3598" i="1"/>
  <c r="J3598" i="1" s="1"/>
  <c r="E3582" i="1"/>
  <c r="J3582" i="1" s="1"/>
  <c r="E3566" i="1"/>
  <c r="J3566" i="1" s="1"/>
  <c r="E3550" i="1"/>
  <c r="J3550" i="1" s="1"/>
  <c r="E3534" i="1"/>
  <c r="J3534" i="1" s="1"/>
  <c r="E3518" i="1"/>
  <c r="J3518" i="1" s="1"/>
  <c r="E3502" i="1"/>
  <c r="J3502" i="1" s="1"/>
  <c r="E3486" i="1"/>
  <c r="J3486" i="1" s="1"/>
  <c r="E3470" i="1"/>
  <c r="J3470" i="1" s="1"/>
  <c r="E3454" i="1"/>
  <c r="J3454" i="1" s="1"/>
  <c r="E3438" i="1"/>
  <c r="J3438" i="1" s="1"/>
  <c r="E3422" i="1"/>
  <c r="J3422" i="1" s="1"/>
  <c r="E3406" i="1"/>
  <c r="J3406" i="1" s="1"/>
  <c r="E3390" i="1"/>
  <c r="J3390" i="1" s="1"/>
  <c r="E3374" i="1"/>
  <c r="J3374" i="1" s="1"/>
  <c r="E3358" i="1"/>
  <c r="J3358" i="1" s="1"/>
  <c r="E3342" i="1"/>
  <c r="J3342" i="1" s="1"/>
  <c r="E3326" i="1"/>
  <c r="J3326" i="1" s="1"/>
  <c r="E3310" i="1"/>
  <c r="J3310" i="1" s="1"/>
  <c r="E3294" i="1"/>
  <c r="J3294" i="1" s="1"/>
  <c r="E3278" i="1"/>
  <c r="J3278" i="1" s="1"/>
  <c r="E3262" i="1"/>
  <c r="J3262" i="1" s="1"/>
  <c r="E3246" i="1"/>
  <c r="J3246" i="1" s="1"/>
  <c r="E3230" i="1"/>
  <c r="J3230" i="1" s="1"/>
  <c r="E3214" i="1"/>
  <c r="J3214" i="1" s="1"/>
  <c r="E3198" i="1"/>
  <c r="J3198" i="1" s="1"/>
  <c r="E3182" i="1"/>
  <c r="J3182" i="1" s="1"/>
  <c r="E3166" i="1"/>
  <c r="J3166" i="1" s="1"/>
  <c r="E3150" i="1"/>
  <c r="J3150" i="1" s="1"/>
  <c r="E3134" i="1"/>
  <c r="J3134" i="1" s="1"/>
  <c r="E3118" i="1"/>
  <c r="J3118" i="1" s="1"/>
  <c r="E3102" i="1"/>
  <c r="J3102" i="1" s="1"/>
  <c r="E3086" i="1"/>
  <c r="J3086" i="1" s="1"/>
  <c r="E3070" i="1"/>
  <c r="J3070" i="1" s="1"/>
  <c r="E3054" i="1"/>
  <c r="J3054" i="1" s="1"/>
  <c r="E498" i="1"/>
  <c r="J498" i="1" s="1"/>
  <c r="E1776" i="1"/>
  <c r="J1776" i="1" s="1"/>
  <c r="E1760" i="1"/>
  <c r="J1760" i="1" s="1"/>
  <c r="E1744" i="1"/>
  <c r="J1744" i="1" s="1"/>
  <c r="E1728" i="1"/>
  <c r="J1728" i="1" s="1"/>
  <c r="E1712" i="1"/>
  <c r="J1712" i="1" s="1"/>
  <c r="E1696" i="1"/>
  <c r="J1696" i="1" s="1"/>
  <c r="E1680" i="1"/>
  <c r="J1680" i="1" s="1"/>
  <c r="E1664" i="1"/>
  <c r="J1664" i="1" s="1"/>
  <c r="E1648" i="1"/>
  <c r="J1648" i="1" s="1"/>
  <c r="E1632" i="1"/>
  <c r="J1632" i="1" s="1"/>
  <c r="E1616" i="1"/>
  <c r="J1616" i="1" s="1"/>
  <c r="E1600" i="1"/>
  <c r="J1600" i="1" s="1"/>
  <c r="E1584" i="1"/>
  <c r="J1584" i="1" s="1"/>
  <c r="E1568" i="1"/>
  <c r="J1568" i="1" s="1"/>
  <c r="E1552" i="1"/>
  <c r="J1552" i="1" s="1"/>
  <c r="E1536" i="1"/>
  <c r="J1536" i="1" s="1"/>
  <c r="E1520" i="1"/>
  <c r="J1520" i="1" s="1"/>
  <c r="E1504" i="1"/>
  <c r="J1504" i="1" s="1"/>
  <c r="E1488" i="1"/>
  <c r="J1488" i="1" s="1"/>
  <c r="E1472" i="1"/>
  <c r="J1472" i="1" s="1"/>
  <c r="E1456" i="1"/>
  <c r="J1456" i="1" s="1"/>
  <c r="E1440" i="1"/>
  <c r="J1440" i="1" s="1"/>
  <c r="E1424" i="1"/>
  <c r="J1424" i="1" s="1"/>
  <c r="E1408" i="1"/>
  <c r="J1408" i="1" s="1"/>
  <c r="E1392" i="1"/>
  <c r="J1392" i="1" s="1"/>
  <c r="E1376" i="1"/>
  <c r="J1376" i="1" s="1"/>
  <c r="E1360" i="1"/>
  <c r="J1360" i="1" s="1"/>
  <c r="E1344" i="1"/>
  <c r="J1344" i="1" s="1"/>
  <c r="E1328" i="1"/>
  <c r="J1328" i="1" s="1"/>
  <c r="E1312" i="1"/>
  <c r="J1312" i="1" s="1"/>
  <c r="E1296" i="1"/>
  <c r="J1296" i="1" s="1"/>
  <c r="E1280" i="1"/>
  <c r="J1280" i="1" s="1"/>
  <c r="E1264" i="1"/>
  <c r="J1264" i="1" s="1"/>
  <c r="E1248" i="1"/>
  <c r="J1248" i="1" s="1"/>
  <c r="E1232" i="1"/>
  <c r="J1232" i="1" s="1"/>
  <c r="E1216" i="1"/>
  <c r="J1216" i="1" s="1"/>
  <c r="E1200" i="1"/>
  <c r="J1200" i="1" s="1"/>
  <c r="E1184" i="1"/>
  <c r="J1184" i="1" s="1"/>
  <c r="E1168" i="1"/>
  <c r="J1168" i="1" s="1"/>
  <c r="E1152" i="1"/>
  <c r="J1152" i="1" s="1"/>
  <c r="E1136" i="1"/>
  <c r="J1136" i="1" s="1"/>
  <c r="E1120" i="1"/>
  <c r="J1120" i="1" s="1"/>
  <c r="E1104" i="1"/>
  <c r="J1104" i="1" s="1"/>
  <c r="E1088" i="1"/>
  <c r="J1088" i="1" s="1"/>
  <c r="E1072" i="1"/>
  <c r="J1072" i="1" s="1"/>
  <c r="E1056" i="1"/>
  <c r="J1056" i="1" s="1"/>
  <c r="E1040" i="1"/>
  <c r="J1040" i="1" s="1"/>
  <c r="E1024" i="1"/>
  <c r="J1024" i="1" s="1"/>
  <c r="E1008" i="1"/>
  <c r="J1008" i="1" s="1"/>
  <c r="E992" i="1"/>
  <c r="J992" i="1" s="1"/>
  <c r="E976" i="1"/>
  <c r="J976" i="1" s="1"/>
  <c r="E960" i="1"/>
  <c r="J960" i="1" s="1"/>
  <c r="E944" i="1"/>
  <c r="J944" i="1" s="1"/>
  <c r="E928" i="1"/>
  <c r="J928" i="1" s="1"/>
  <c r="E912" i="1"/>
  <c r="J912" i="1" s="1"/>
  <c r="E896" i="1"/>
  <c r="J896" i="1" s="1"/>
  <c r="E880" i="1"/>
  <c r="J880" i="1" s="1"/>
  <c r="E864" i="1"/>
  <c r="J864" i="1" s="1"/>
  <c r="E848" i="1"/>
  <c r="J848" i="1" s="1"/>
  <c r="E832" i="1"/>
  <c r="J832" i="1" s="1"/>
  <c r="E816" i="1"/>
  <c r="J816" i="1" s="1"/>
  <c r="E800" i="1"/>
  <c r="J800" i="1" s="1"/>
  <c r="E784" i="1"/>
  <c r="J784" i="1" s="1"/>
  <c r="E768" i="1"/>
  <c r="J768" i="1" s="1"/>
  <c r="E752" i="1"/>
  <c r="J752" i="1" s="1"/>
  <c r="E736" i="1"/>
  <c r="J736" i="1" s="1"/>
  <c r="E720" i="1"/>
  <c r="J720" i="1" s="1"/>
  <c r="E704" i="1"/>
  <c r="J704" i="1" s="1"/>
  <c r="E688" i="1"/>
  <c r="J688" i="1" s="1"/>
  <c r="E672" i="1"/>
  <c r="J672" i="1" s="1"/>
  <c r="E656" i="1"/>
  <c r="J656" i="1" s="1"/>
  <c r="E640" i="1"/>
  <c r="J640" i="1" s="1"/>
  <c r="E624" i="1"/>
  <c r="J624" i="1" s="1"/>
  <c r="E608" i="1"/>
  <c r="J608" i="1" s="1"/>
  <c r="E592" i="1"/>
  <c r="J592" i="1" s="1"/>
  <c r="E576" i="1"/>
  <c r="J576" i="1" s="1"/>
  <c r="E560" i="1"/>
  <c r="J560" i="1" s="1"/>
  <c r="E544" i="1"/>
  <c r="J544" i="1" s="1"/>
  <c r="E528" i="1"/>
  <c r="J528" i="1" s="1"/>
  <c r="E512" i="1"/>
  <c r="J512" i="1" s="1"/>
  <c r="E496" i="1"/>
  <c r="J496" i="1" s="1"/>
  <c r="E480" i="1"/>
  <c r="J480" i="1" s="1"/>
  <c r="E464" i="1"/>
  <c r="J464" i="1" s="1"/>
  <c r="E448" i="1"/>
  <c r="J448" i="1" s="1"/>
  <c r="E432" i="1"/>
  <c r="J432" i="1" s="1"/>
  <c r="E3038" i="1"/>
  <c r="J3038" i="1" s="1"/>
  <c r="E3022" i="1"/>
  <c r="J3022" i="1" s="1"/>
  <c r="E3006" i="1"/>
  <c r="J3006" i="1" s="1"/>
  <c r="E2990" i="1"/>
  <c r="J2990" i="1" s="1"/>
  <c r="E2974" i="1"/>
  <c r="J2974" i="1" s="1"/>
  <c r="E2958" i="1"/>
  <c r="J2958" i="1" s="1"/>
  <c r="E2942" i="1"/>
  <c r="J2942" i="1" s="1"/>
  <c r="E2926" i="1"/>
  <c r="J2926" i="1" s="1"/>
  <c r="E2910" i="1"/>
  <c r="J2910" i="1" s="1"/>
  <c r="E2894" i="1"/>
  <c r="J2894" i="1" s="1"/>
  <c r="E2878" i="1"/>
  <c r="J2878" i="1" s="1"/>
  <c r="E2862" i="1"/>
  <c r="J2862" i="1" s="1"/>
  <c r="E2846" i="1"/>
  <c r="J2846" i="1" s="1"/>
  <c r="E2830" i="1"/>
  <c r="J2830" i="1" s="1"/>
  <c r="E2814" i="1"/>
  <c r="J2814" i="1" s="1"/>
  <c r="E2798" i="1"/>
  <c r="J2798" i="1" s="1"/>
  <c r="E2782" i="1"/>
  <c r="J2782" i="1" s="1"/>
  <c r="E2766" i="1"/>
  <c r="J2766" i="1" s="1"/>
  <c r="E2750" i="1"/>
  <c r="J2750" i="1" s="1"/>
  <c r="E2734" i="1"/>
  <c r="J2734" i="1" s="1"/>
  <c r="E2718" i="1"/>
  <c r="J2718" i="1" s="1"/>
  <c r="E2702" i="1"/>
  <c r="J2702" i="1" s="1"/>
  <c r="E2686" i="1"/>
  <c r="J2686" i="1" s="1"/>
  <c r="E2670" i="1"/>
  <c r="J2670" i="1" s="1"/>
  <c r="E2654" i="1"/>
  <c r="J2654" i="1" s="1"/>
  <c r="E2638" i="1"/>
  <c r="J2638" i="1" s="1"/>
  <c r="E2622" i="1"/>
  <c r="J2622" i="1" s="1"/>
  <c r="E2606" i="1"/>
  <c r="J2606" i="1" s="1"/>
  <c r="E2590" i="1"/>
  <c r="J2590" i="1" s="1"/>
  <c r="E2574" i="1"/>
  <c r="J2574" i="1" s="1"/>
  <c r="E2558" i="1"/>
  <c r="J2558" i="1" s="1"/>
  <c r="E2542" i="1"/>
  <c r="J2542" i="1" s="1"/>
  <c r="E2526" i="1"/>
  <c r="J2526" i="1" s="1"/>
  <c r="E2510" i="1"/>
  <c r="J2510" i="1" s="1"/>
  <c r="E2494" i="1"/>
  <c r="J2494" i="1" s="1"/>
  <c r="E2478" i="1"/>
  <c r="J2478" i="1" s="1"/>
  <c r="E2462" i="1"/>
  <c r="J2462" i="1" s="1"/>
  <c r="E2446" i="1"/>
  <c r="J2446" i="1" s="1"/>
  <c r="E2430" i="1"/>
  <c r="J2430" i="1" s="1"/>
  <c r="E2414" i="1"/>
  <c r="J2414" i="1" s="1"/>
  <c r="E2398" i="1"/>
  <c r="J2398" i="1" s="1"/>
  <c r="E2382" i="1"/>
  <c r="J2382" i="1" s="1"/>
  <c r="E2366" i="1"/>
  <c r="J2366" i="1" s="1"/>
  <c r="E2350" i="1"/>
  <c r="J2350" i="1" s="1"/>
  <c r="E2334" i="1"/>
  <c r="J2334" i="1" s="1"/>
  <c r="E2318" i="1"/>
  <c r="J2318" i="1" s="1"/>
  <c r="E2302" i="1"/>
  <c r="J2302" i="1" s="1"/>
  <c r="E2286" i="1"/>
  <c r="J2286" i="1" s="1"/>
  <c r="E2270" i="1"/>
  <c r="J2270" i="1" s="1"/>
  <c r="E2254" i="1"/>
  <c r="J2254" i="1" s="1"/>
  <c r="E2238" i="1"/>
  <c r="J2238" i="1" s="1"/>
  <c r="E2222" i="1"/>
  <c r="J2222" i="1" s="1"/>
  <c r="E2206" i="1"/>
  <c r="J2206" i="1" s="1"/>
  <c r="E2190" i="1"/>
  <c r="J2190" i="1" s="1"/>
  <c r="E2174" i="1"/>
  <c r="J2174" i="1" s="1"/>
  <c r="E2158" i="1"/>
  <c r="J2158" i="1" s="1"/>
  <c r="E2142" i="1"/>
  <c r="J2142" i="1" s="1"/>
  <c r="E2126" i="1"/>
  <c r="J2126" i="1" s="1"/>
  <c r="E2110" i="1"/>
  <c r="J2110" i="1" s="1"/>
  <c r="E2094" i="1"/>
  <c r="J2094" i="1" s="1"/>
  <c r="E2078" i="1"/>
  <c r="J2078" i="1" s="1"/>
  <c r="E2062" i="1"/>
  <c r="J2062" i="1" s="1"/>
  <c r="E2046" i="1"/>
  <c r="J2046" i="1" s="1"/>
  <c r="E2030" i="1"/>
  <c r="J2030" i="1" s="1"/>
  <c r="E2014" i="1"/>
  <c r="J2014" i="1" s="1"/>
  <c r="E1998" i="1"/>
  <c r="J1998" i="1" s="1"/>
  <c r="E1982" i="1"/>
  <c r="J1982" i="1" s="1"/>
  <c r="E1966" i="1"/>
  <c r="J1966" i="1" s="1"/>
  <c r="E1950" i="1"/>
  <c r="J1950" i="1" s="1"/>
  <c r="E1934" i="1"/>
  <c r="J1934" i="1" s="1"/>
  <c r="E1918" i="1"/>
  <c r="J1918" i="1" s="1"/>
  <c r="E1902" i="1"/>
  <c r="J1902" i="1" s="1"/>
  <c r="E1886" i="1"/>
  <c r="J1886" i="1" s="1"/>
  <c r="E1870" i="1"/>
  <c r="J1870" i="1" s="1"/>
  <c r="E1854" i="1"/>
  <c r="J1854" i="1" s="1"/>
  <c r="E1838" i="1"/>
  <c r="J1838" i="1" s="1"/>
  <c r="E1822" i="1"/>
  <c r="J1822" i="1" s="1"/>
  <c r="E1806" i="1"/>
  <c r="J1806" i="1" s="1"/>
  <c r="E1790" i="1"/>
  <c r="J1790" i="1" s="1"/>
  <c r="E1774" i="1"/>
  <c r="J1774" i="1" s="1"/>
  <c r="E1758" i="1"/>
  <c r="J1758" i="1" s="1"/>
  <c r="E1742" i="1"/>
  <c r="J1742" i="1" s="1"/>
  <c r="E1726" i="1"/>
  <c r="J1726" i="1" s="1"/>
  <c r="E1710" i="1"/>
  <c r="J1710" i="1" s="1"/>
  <c r="E1694" i="1"/>
  <c r="J1694" i="1" s="1"/>
  <c r="E1678" i="1"/>
  <c r="J1678" i="1" s="1"/>
  <c r="E1662" i="1"/>
  <c r="J1662" i="1" s="1"/>
  <c r="E1646" i="1"/>
  <c r="J1646" i="1" s="1"/>
  <c r="E1630" i="1"/>
  <c r="J1630" i="1" s="1"/>
  <c r="E1614" i="1"/>
  <c r="J1614" i="1" s="1"/>
  <c r="E1598" i="1"/>
  <c r="J1598" i="1" s="1"/>
  <c r="E1582" i="1"/>
  <c r="J1582" i="1" s="1"/>
  <c r="E1566" i="1"/>
  <c r="J1566" i="1" s="1"/>
  <c r="E1550" i="1"/>
  <c r="J1550" i="1" s="1"/>
  <c r="E1534" i="1"/>
  <c r="J1534" i="1" s="1"/>
  <c r="E1518" i="1"/>
  <c r="J1518" i="1" s="1"/>
  <c r="E1502" i="1"/>
  <c r="J1502" i="1" s="1"/>
  <c r="E1486" i="1"/>
  <c r="J1486" i="1" s="1"/>
  <c r="E1470" i="1"/>
  <c r="J1470" i="1" s="1"/>
  <c r="E1454" i="1"/>
  <c r="J1454" i="1" s="1"/>
  <c r="E1438" i="1"/>
  <c r="J1438" i="1" s="1"/>
  <c r="E1422" i="1"/>
  <c r="J1422" i="1" s="1"/>
  <c r="E1406" i="1"/>
  <c r="J1406" i="1" s="1"/>
  <c r="E1390" i="1"/>
  <c r="J1390" i="1" s="1"/>
  <c r="E1374" i="1"/>
  <c r="J1374" i="1" s="1"/>
  <c r="E482" i="1"/>
  <c r="J482" i="1" s="1"/>
  <c r="E466" i="1"/>
  <c r="J466" i="1" s="1"/>
  <c r="E450" i="1"/>
  <c r="J450" i="1" s="1"/>
  <c r="E434" i="1"/>
  <c r="J434" i="1" s="1"/>
  <c r="E418" i="1"/>
  <c r="J418" i="1" s="1"/>
  <c r="E402" i="1"/>
  <c r="J402" i="1" s="1"/>
  <c r="E386" i="1"/>
  <c r="J386" i="1" s="1"/>
  <c r="E370" i="1"/>
  <c r="J370" i="1" s="1"/>
  <c r="E354" i="1"/>
  <c r="J354" i="1" s="1"/>
  <c r="E338" i="1"/>
  <c r="J338" i="1" s="1"/>
  <c r="E322" i="1"/>
  <c r="J322" i="1" s="1"/>
  <c r="E306" i="1"/>
  <c r="J306" i="1" s="1"/>
  <c r="E290" i="1"/>
  <c r="J290" i="1" s="1"/>
  <c r="E274" i="1"/>
  <c r="J274" i="1" s="1"/>
  <c r="E258" i="1"/>
  <c r="J258" i="1" s="1"/>
  <c r="E242" i="1"/>
  <c r="J242" i="1" s="1"/>
  <c r="E226" i="1"/>
  <c r="J226" i="1" s="1"/>
  <c r="E210" i="1"/>
  <c r="J210" i="1" s="1"/>
  <c r="E194" i="1"/>
  <c r="J194" i="1" s="1"/>
  <c r="E178" i="1"/>
  <c r="J178" i="1" s="1"/>
  <c r="E162" i="1"/>
  <c r="J162" i="1" s="1"/>
  <c r="E146" i="1"/>
  <c r="J146" i="1" s="1"/>
  <c r="E130" i="1"/>
  <c r="J130" i="1" s="1"/>
  <c r="E114" i="1"/>
  <c r="J114" i="1" s="1"/>
  <c r="E98" i="1"/>
  <c r="J98" i="1" s="1"/>
  <c r="E82" i="1"/>
  <c r="J82" i="1" s="1"/>
  <c r="E66" i="1"/>
  <c r="J66" i="1" s="1"/>
  <c r="E50" i="1"/>
  <c r="J50" i="1" s="1"/>
  <c r="E34" i="1"/>
  <c r="J34" i="1" s="1"/>
  <c r="E18" i="1"/>
  <c r="J18" i="1" s="1"/>
  <c r="E6271" i="1"/>
  <c r="J6271" i="1" s="1"/>
  <c r="E6263" i="1"/>
  <c r="J6263" i="1" s="1"/>
  <c r="E6255" i="1"/>
  <c r="J6255" i="1" s="1"/>
  <c r="E6247" i="1"/>
  <c r="J6247" i="1" s="1"/>
  <c r="E6239" i="1"/>
  <c r="J6239" i="1" s="1"/>
  <c r="E6231" i="1"/>
  <c r="J6231" i="1" s="1"/>
  <c r="E6223" i="1"/>
  <c r="J6223" i="1" s="1"/>
  <c r="E6215" i="1"/>
  <c r="J6215" i="1" s="1"/>
  <c r="E6207" i="1"/>
  <c r="J6207" i="1" s="1"/>
  <c r="E6199" i="1"/>
  <c r="J6199" i="1" s="1"/>
  <c r="E6191" i="1"/>
  <c r="J6191" i="1" s="1"/>
  <c r="E4055" i="1"/>
  <c r="J4055" i="1" s="1"/>
  <c r="E4047" i="1"/>
  <c r="J4047" i="1" s="1"/>
  <c r="E4039" i="1"/>
  <c r="J4039" i="1" s="1"/>
  <c r="E4031" i="1"/>
  <c r="J4031" i="1" s="1"/>
  <c r="E4023" i="1"/>
  <c r="J4023" i="1" s="1"/>
  <c r="E4015" i="1"/>
  <c r="J4015" i="1" s="1"/>
  <c r="E4007" i="1"/>
  <c r="J4007" i="1" s="1"/>
  <c r="E3999" i="1"/>
  <c r="J3999" i="1" s="1"/>
  <c r="E3991" i="1"/>
  <c r="J3991" i="1" s="1"/>
  <c r="E3983" i="1"/>
  <c r="J3983" i="1" s="1"/>
  <c r="E3975" i="1"/>
  <c r="J3975" i="1" s="1"/>
  <c r="E3967" i="1"/>
  <c r="J3967" i="1" s="1"/>
  <c r="E3959" i="1"/>
  <c r="J3959" i="1" s="1"/>
  <c r="E3951" i="1"/>
  <c r="J3951" i="1" s="1"/>
  <c r="E3943" i="1"/>
  <c r="J3943" i="1" s="1"/>
  <c r="E3935" i="1"/>
  <c r="J3935" i="1" s="1"/>
  <c r="E3927" i="1"/>
  <c r="J3927" i="1" s="1"/>
  <c r="E3919" i="1"/>
  <c r="J3919" i="1" s="1"/>
  <c r="E3911" i="1"/>
  <c r="J3911" i="1" s="1"/>
  <c r="E3903" i="1"/>
  <c r="J3903" i="1" s="1"/>
  <c r="E3895" i="1"/>
  <c r="J3895" i="1" s="1"/>
  <c r="E3887" i="1"/>
  <c r="J3887" i="1" s="1"/>
  <c r="E3879" i="1"/>
  <c r="J3879" i="1" s="1"/>
  <c r="E3871" i="1"/>
  <c r="J3871" i="1" s="1"/>
  <c r="E3863" i="1"/>
  <c r="J3863" i="1" s="1"/>
  <c r="E3855" i="1"/>
  <c r="J3855" i="1" s="1"/>
  <c r="E3847" i="1"/>
  <c r="J3847" i="1" s="1"/>
  <c r="E3839" i="1"/>
  <c r="J3839" i="1" s="1"/>
  <c r="E3831" i="1"/>
  <c r="J3831" i="1" s="1"/>
  <c r="E3823" i="1"/>
  <c r="J3823" i="1" s="1"/>
  <c r="E3815" i="1"/>
  <c r="J3815" i="1" s="1"/>
  <c r="E3807" i="1"/>
  <c r="J3807" i="1" s="1"/>
  <c r="E3799" i="1"/>
  <c r="J3799" i="1" s="1"/>
  <c r="E3791" i="1"/>
  <c r="J3791" i="1" s="1"/>
  <c r="E3783" i="1"/>
  <c r="J3783" i="1" s="1"/>
  <c r="E3775" i="1"/>
  <c r="J3775" i="1" s="1"/>
  <c r="E3767" i="1"/>
  <c r="J3767" i="1" s="1"/>
  <c r="E3759" i="1"/>
  <c r="J3759" i="1" s="1"/>
  <c r="E3751" i="1"/>
  <c r="J3751" i="1" s="1"/>
  <c r="E6285" i="1"/>
  <c r="J6285" i="1" s="1"/>
  <c r="E6277" i="1"/>
  <c r="J6277" i="1" s="1"/>
  <c r="E416" i="1"/>
  <c r="J416" i="1" s="1"/>
  <c r="E400" i="1"/>
  <c r="J400" i="1" s="1"/>
  <c r="E384" i="1"/>
  <c r="J384" i="1" s="1"/>
  <c r="E368" i="1"/>
  <c r="J368" i="1" s="1"/>
  <c r="E352" i="1"/>
  <c r="J352" i="1" s="1"/>
  <c r="E336" i="1"/>
  <c r="J336" i="1" s="1"/>
  <c r="E320" i="1"/>
  <c r="J320" i="1" s="1"/>
  <c r="E304" i="1"/>
  <c r="J304" i="1" s="1"/>
  <c r="E288" i="1"/>
  <c r="J288" i="1" s="1"/>
  <c r="E272" i="1"/>
  <c r="J272" i="1" s="1"/>
  <c r="E256" i="1"/>
  <c r="J256" i="1" s="1"/>
  <c r="E240" i="1"/>
  <c r="J240" i="1" s="1"/>
  <c r="E224" i="1"/>
  <c r="J224" i="1" s="1"/>
  <c r="E208" i="1"/>
  <c r="J208" i="1" s="1"/>
  <c r="E192" i="1"/>
  <c r="J192" i="1" s="1"/>
  <c r="E176" i="1"/>
  <c r="J176" i="1" s="1"/>
  <c r="E160" i="1"/>
  <c r="J160" i="1" s="1"/>
  <c r="E144" i="1"/>
  <c r="J144" i="1" s="1"/>
  <c r="E128" i="1"/>
  <c r="J128" i="1" s="1"/>
  <c r="E112" i="1"/>
  <c r="J112" i="1" s="1"/>
  <c r="E96" i="1"/>
  <c r="J96" i="1" s="1"/>
  <c r="E80" i="1"/>
  <c r="J80" i="1" s="1"/>
  <c r="E64" i="1"/>
  <c r="J64" i="1" s="1"/>
  <c r="E48" i="1"/>
  <c r="J48" i="1" s="1"/>
  <c r="E32" i="1"/>
  <c r="J32" i="1" s="1"/>
  <c r="E16" i="1"/>
  <c r="J16" i="1" s="1"/>
  <c r="E1358" i="1"/>
  <c r="J1358" i="1" s="1"/>
  <c r="E1342" i="1"/>
  <c r="J1342" i="1" s="1"/>
  <c r="E1326" i="1"/>
  <c r="J1326" i="1" s="1"/>
  <c r="E1310" i="1"/>
  <c r="J1310" i="1" s="1"/>
  <c r="E1294" i="1"/>
  <c r="J1294" i="1" s="1"/>
  <c r="E1278" i="1"/>
  <c r="J1278" i="1" s="1"/>
  <c r="E1262" i="1"/>
  <c r="J1262" i="1" s="1"/>
  <c r="E1246" i="1"/>
  <c r="J1246" i="1" s="1"/>
  <c r="E1230" i="1"/>
  <c r="J1230" i="1" s="1"/>
  <c r="E1214" i="1"/>
  <c r="J1214" i="1" s="1"/>
  <c r="E1198" i="1"/>
  <c r="J1198" i="1" s="1"/>
  <c r="E1182" i="1"/>
  <c r="J1182" i="1" s="1"/>
  <c r="E1166" i="1"/>
  <c r="J1166" i="1" s="1"/>
  <c r="E1150" i="1"/>
  <c r="J1150" i="1" s="1"/>
  <c r="E1134" i="1"/>
  <c r="J1134" i="1" s="1"/>
  <c r="E1118" i="1"/>
  <c r="J1118" i="1" s="1"/>
  <c r="E1102" i="1"/>
  <c r="J1102" i="1" s="1"/>
  <c r="E1086" i="1"/>
  <c r="J1086" i="1" s="1"/>
  <c r="E1070" i="1"/>
  <c r="J1070" i="1" s="1"/>
  <c r="E1054" i="1"/>
  <c r="J1054" i="1" s="1"/>
  <c r="E1038" i="1"/>
  <c r="J1038" i="1" s="1"/>
  <c r="E1022" i="1"/>
  <c r="J1022" i="1" s="1"/>
  <c r="E1006" i="1"/>
  <c r="J1006" i="1" s="1"/>
  <c r="E990" i="1"/>
  <c r="J990" i="1" s="1"/>
  <c r="E974" i="1"/>
  <c r="J974" i="1" s="1"/>
  <c r="E958" i="1"/>
  <c r="J958" i="1" s="1"/>
  <c r="E942" i="1"/>
  <c r="J942" i="1" s="1"/>
  <c r="E926" i="1"/>
  <c r="J926" i="1" s="1"/>
  <c r="E910" i="1"/>
  <c r="J910" i="1" s="1"/>
  <c r="E894" i="1"/>
  <c r="J894" i="1" s="1"/>
  <c r="E878" i="1"/>
  <c r="J878" i="1" s="1"/>
  <c r="E862" i="1"/>
  <c r="J862" i="1" s="1"/>
  <c r="E846" i="1"/>
  <c r="J846" i="1" s="1"/>
  <c r="E830" i="1"/>
  <c r="J830" i="1" s="1"/>
  <c r="E814" i="1"/>
  <c r="J814" i="1" s="1"/>
  <c r="E798" i="1"/>
  <c r="J798" i="1" s="1"/>
  <c r="E782" i="1"/>
  <c r="J782" i="1" s="1"/>
  <c r="E766" i="1"/>
  <c r="J766" i="1" s="1"/>
  <c r="E750" i="1"/>
  <c r="J750" i="1" s="1"/>
  <c r="E734" i="1"/>
  <c r="J734" i="1" s="1"/>
  <c r="E718" i="1"/>
  <c r="J718" i="1" s="1"/>
  <c r="E702" i="1"/>
  <c r="J702" i="1" s="1"/>
  <c r="E686" i="1"/>
  <c r="J686" i="1" s="1"/>
  <c r="E670" i="1"/>
  <c r="J670" i="1" s="1"/>
  <c r="E654" i="1"/>
  <c r="J654" i="1" s="1"/>
  <c r="E638" i="1"/>
  <c r="J638" i="1" s="1"/>
  <c r="E622" i="1"/>
  <c r="J622" i="1" s="1"/>
  <c r="E606" i="1"/>
  <c r="J606" i="1" s="1"/>
  <c r="E590" i="1"/>
  <c r="J590" i="1" s="1"/>
  <c r="E574" i="1"/>
  <c r="J574" i="1" s="1"/>
  <c r="E558" i="1"/>
  <c r="J558" i="1" s="1"/>
  <c r="E542" i="1"/>
  <c r="J542" i="1" s="1"/>
  <c r="E526" i="1"/>
  <c r="J526" i="1" s="1"/>
  <c r="E510" i="1"/>
  <c r="J510" i="1" s="1"/>
  <c r="E494" i="1"/>
  <c r="J494" i="1" s="1"/>
  <c r="E478" i="1"/>
  <c r="J478" i="1" s="1"/>
  <c r="E462" i="1"/>
  <c r="J462" i="1" s="1"/>
  <c r="E446" i="1"/>
  <c r="J446" i="1" s="1"/>
  <c r="E430" i="1"/>
  <c r="J430" i="1" s="1"/>
  <c r="E414" i="1"/>
  <c r="J414" i="1" s="1"/>
  <c r="E398" i="1"/>
  <c r="J398" i="1" s="1"/>
  <c r="E382" i="1"/>
  <c r="J382" i="1" s="1"/>
  <c r="E366" i="1"/>
  <c r="J366" i="1" s="1"/>
  <c r="E350" i="1"/>
  <c r="J350" i="1" s="1"/>
  <c r="E334" i="1"/>
  <c r="J334" i="1" s="1"/>
  <c r="E318" i="1"/>
  <c r="J318" i="1" s="1"/>
  <c r="E302" i="1"/>
  <c r="J302" i="1" s="1"/>
  <c r="E286" i="1"/>
  <c r="J286" i="1" s="1"/>
  <c r="E270" i="1"/>
  <c r="J270" i="1" s="1"/>
  <c r="E254" i="1"/>
  <c r="J254" i="1" s="1"/>
  <c r="E238" i="1"/>
  <c r="J238" i="1" s="1"/>
  <c r="E222" i="1"/>
  <c r="J222" i="1" s="1"/>
  <c r="E206" i="1"/>
  <c r="J206" i="1" s="1"/>
  <c r="E190" i="1"/>
  <c r="J190" i="1" s="1"/>
  <c r="E174" i="1"/>
  <c r="J174" i="1" s="1"/>
  <c r="E158" i="1"/>
  <c r="J158" i="1" s="1"/>
  <c r="E142" i="1"/>
  <c r="J142" i="1" s="1"/>
  <c r="E126" i="1"/>
  <c r="J126" i="1" s="1"/>
  <c r="E110" i="1"/>
  <c r="J110" i="1" s="1"/>
  <c r="E94" i="1"/>
  <c r="J94" i="1" s="1"/>
  <c r="E78" i="1"/>
  <c r="J78" i="1" s="1"/>
  <c r="E62" i="1"/>
  <c r="J62" i="1" s="1"/>
  <c r="E46" i="1"/>
  <c r="J46" i="1" s="1"/>
  <c r="E30" i="1"/>
  <c r="J30" i="1" s="1"/>
  <c r="E14" i="1"/>
  <c r="J14" i="1" s="1"/>
  <c r="E6275" i="1"/>
  <c r="J6275" i="1" s="1"/>
  <c r="E153" i="1"/>
  <c r="J153" i="1" s="1"/>
  <c r="E137" i="1"/>
  <c r="J137" i="1" s="1"/>
  <c r="E25" i="1"/>
  <c r="J25" i="1" s="1"/>
  <c r="E3732" i="1"/>
  <c r="J3732" i="1" s="1"/>
  <c r="E3716" i="1"/>
  <c r="J3716" i="1" s="1"/>
  <c r="E3700" i="1"/>
  <c r="J3700" i="1" s="1"/>
  <c r="E3684" i="1"/>
  <c r="J3684" i="1" s="1"/>
  <c r="E3668" i="1"/>
  <c r="J3668" i="1" s="1"/>
  <c r="E3652" i="1"/>
  <c r="J3652" i="1" s="1"/>
  <c r="E3636" i="1"/>
  <c r="J3636" i="1" s="1"/>
  <c r="E3620" i="1"/>
  <c r="J3620" i="1" s="1"/>
  <c r="E3604" i="1"/>
  <c r="J3604" i="1" s="1"/>
  <c r="E3588" i="1"/>
  <c r="J3588" i="1" s="1"/>
  <c r="E3572" i="1"/>
  <c r="J3572" i="1" s="1"/>
  <c r="E3556" i="1"/>
  <c r="J3556" i="1" s="1"/>
  <c r="E3540" i="1"/>
  <c r="J3540" i="1" s="1"/>
  <c r="E3524" i="1"/>
  <c r="J3524" i="1" s="1"/>
  <c r="E3508" i="1"/>
  <c r="J3508" i="1" s="1"/>
  <c r="E3492" i="1"/>
  <c r="J3492" i="1" s="1"/>
  <c r="E3476" i="1"/>
  <c r="J3476" i="1" s="1"/>
  <c r="E3460" i="1"/>
  <c r="J3460" i="1" s="1"/>
  <c r="E3444" i="1"/>
  <c r="J3444" i="1" s="1"/>
  <c r="E3428" i="1"/>
  <c r="J3428" i="1" s="1"/>
  <c r="E3412" i="1"/>
  <c r="J3412" i="1" s="1"/>
  <c r="E3396" i="1"/>
  <c r="J3396" i="1" s="1"/>
  <c r="E3380" i="1"/>
  <c r="J3380" i="1" s="1"/>
  <c r="E3364" i="1"/>
  <c r="J3364" i="1" s="1"/>
  <c r="E3348" i="1"/>
  <c r="J3348" i="1" s="1"/>
  <c r="E3332" i="1"/>
  <c r="J3332" i="1" s="1"/>
  <c r="E3316" i="1"/>
  <c r="J3316" i="1" s="1"/>
  <c r="E3300" i="1"/>
  <c r="J3300" i="1" s="1"/>
  <c r="E3284" i="1"/>
  <c r="J3284" i="1" s="1"/>
  <c r="E3268" i="1"/>
  <c r="J3268" i="1" s="1"/>
  <c r="E3252" i="1"/>
  <c r="J3252" i="1" s="1"/>
  <c r="E3236" i="1"/>
  <c r="J3236" i="1" s="1"/>
  <c r="E3220" i="1"/>
  <c r="J3220" i="1" s="1"/>
  <c r="E3204" i="1"/>
  <c r="J3204" i="1" s="1"/>
  <c r="E3188" i="1"/>
  <c r="J3188" i="1" s="1"/>
  <c r="E3172" i="1"/>
  <c r="J3172" i="1" s="1"/>
  <c r="E3156" i="1"/>
  <c r="J3156" i="1" s="1"/>
  <c r="E3140" i="1"/>
  <c r="J3140" i="1" s="1"/>
  <c r="E3124" i="1"/>
  <c r="J3124" i="1" s="1"/>
  <c r="E3108" i="1"/>
  <c r="J3108" i="1" s="1"/>
  <c r="E3092" i="1"/>
  <c r="J3092" i="1" s="1"/>
  <c r="E3076" i="1"/>
  <c r="J3076" i="1" s="1"/>
  <c r="E3060" i="1"/>
  <c r="J3060" i="1" s="1"/>
  <c r="E3044" i="1"/>
  <c r="J3044" i="1" s="1"/>
  <c r="E3028" i="1"/>
  <c r="J3028" i="1" s="1"/>
  <c r="E3012" i="1"/>
  <c r="J3012" i="1" s="1"/>
  <c r="E2996" i="1"/>
  <c r="J2996" i="1" s="1"/>
  <c r="E2980" i="1"/>
  <c r="J2980" i="1" s="1"/>
  <c r="E2964" i="1"/>
  <c r="J2964" i="1" s="1"/>
  <c r="E2948" i="1"/>
  <c r="J2948" i="1" s="1"/>
  <c r="E2932" i="1"/>
  <c r="J2932" i="1" s="1"/>
  <c r="E2916" i="1"/>
  <c r="J2916" i="1" s="1"/>
  <c r="E2900" i="1"/>
  <c r="J2900" i="1" s="1"/>
  <c r="E2884" i="1"/>
  <c r="J2884" i="1" s="1"/>
  <c r="E2868" i="1"/>
  <c r="J2868" i="1" s="1"/>
  <c r="E2852" i="1"/>
  <c r="J2852" i="1" s="1"/>
  <c r="E2836" i="1"/>
  <c r="J2836" i="1" s="1"/>
  <c r="E2820" i="1"/>
  <c r="J2820" i="1" s="1"/>
  <c r="E2804" i="1"/>
  <c r="J2804" i="1" s="1"/>
  <c r="E2788" i="1"/>
  <c r="J2788" i="1" s="1"/>
  <c r="E2772" i="1"/>
  <c r="J2772" i="1" s="1"/>
  <c r="E2756" i="1"/>
  <c r="J2756" i="1" s="1"/>
  <c r="E2740" i="1"/>
  <c r="J2740" i="1" s="1"/>
  <c r="E2724" i="1"/>
  <c r="J2724" i="1" s="1"/>
  <c r="E2708" i="1"/>
  <c r="J2708" i="1" s="1"/>
  <c r="E2692" i="1"/>
  <c r="J2692" i="1" s="1"/>
  <c r="E2676" i="1"/>
  <c r="J2676" i="1" s="1"/>
  <c r="E2660" i="1"/>
  <c r="J2660" i="1" s="1"/>
  <c r="E2644" i="1"/>
  <c r="J2644" i="1" s="1"/>
  <c r="E2628" i="1"/>
  <c r="J2628" i="1" s="1"/>
  <c r="E2612" i="1"/>
  <c r="J2612" i="1" s="1"/>
  <c r="E2596" i="1"/>
  <c r="J2596" i="1" s="1"/>
  <c r="E2580" i="1"/>
  <c r="J2580" i="1" s="1"/>
  <c r="E2564" i="1"/>
  <c r="J2564" i="1" s="1"/>
  <c r="E2548" i="1"/>
  <c r="J2548" i="1" s="1"/>
  <c r="E2532" i="1"/>
  <c r="J2532" i="1" s="1"/>
  <c r="E2516" i="1"/>
  <c r="J2516" i="1" s="1"/>
  <c r="E2500" i="1"/>
  <c r="J2500" i="1" s="1"/>
  <c r="E2484" i="1"/>
  <c r="J2484" i="1" s="1"/>
  <c r="E2468" i="1"/>
  <c r="J2468" i="1" s="1"/>
  <c r="E2452" i="1"/>
  <c r="J2452" i="1" s="1"/>
  <c r="E2436" i="1"/>
  <c r="J2436" i="1" s="1"/>
  <c r="E2420" i="1"/>
  <c r="J2420" i="1" s="1"/>
  <c r="E2404" i="1"/>
  <c r="J2404" i="1" s="1"/>
  <c r="E2388" i="1"/>
  <c r="J2388" i="1" s="1"/>
  <c r="E2372" i="1"/>
  <c r="J2372" i="1" s="1"/>
  <c r="E2356" i="1"/>
  <c r="J2356" i="1" s="1"/>
  <c r="E2340" i="1"/>
  <c r="J2340" i="1" s="1"/>
  <c r="E2324" i="1"/>
  <c r="J2324" i="1" s="1"/>
  <c r="E2308" i="1"/>
  <c r="J2308" i="1" s="1"/>
  <c r="E2292" i="1"/>
  <c r="J2292" i="1" s="1"/>
  <c r="E2276" i="1"/>
  <c r="J2276" i="1" s="1"/>
  <c r="E2260" i="1"/>
  <c r="J2260" i="1" s="1"/>
  <c r="E2244" i="1"/>
  <c r="J2244" i="1" s="1"/>
  <c r="E2228" i="1"/>
  <c r="J2228" i="1" s="1"/>
  <c r="E2212" i="1"/>
  <c r="J2212" i="1" s="1"/>
  <c r="E2196" i="1"/>
  <c r="J2196" i="1" s="1"/>
  <c r="E2180" i="1"/>
  <c r="J2180" i="1" s="1"/>
  <c r="E2164" i="1"/>
  <c r="J2164" i="1" s="1"/>
  <c r="E2148" i="1"/>
  <c r="J2148" i="1" s="1"/>
  <c r="E2132" i="1"/>
  <c r="J2132" i="1" s="1"/>
  <c r="E2116" i="1"/>
  <c r="J2116" i="1" s="1"/>
  <c r="E2100" i="1"/>
  <c r="J2100" i="1" s="1"/>
  <c r="E2084" i="1"/>
  <c r="J2084" i="1" s="1"/>
  <c r="E2068" i="1"/>
  <c r="J2068" i="1" s="1"/>
  <c r="E2052" i="1"/>
  <c r="J2052" i="1" s="1"/>
  <c r="E2036" i="1"/>
  <c r="J2036" i="1" s="1"/>
  <c r="E2020" i="1"/>
  <c r="J2020" i="1" s="1"/>
  <c r="E2004" i="1"/>
  <c r="J2004" i="1" s="1"/>
  <c r="E1988" i="1"/>
  <c r="J1988" i="1" s="1"/>
  <c r="E1972" i="1"/>
  <c r="J1972" i="1" s="1"/>
  <c r="E1956" i="1"/>
  <c r="J1956" i="1" s="1"/>
  <c r="E1940" i="1"/>
  <c r="J1940" i="1" s="1"/>
  <c r="E1924" i="1"/>
  <c r="J1924" i="1" s="1"/>
  <c r="E1908" i="1"/>
  <c r="J1908" i="1" s="1"/>
  <c r="E1892" i="1"/>
  <c r="J1892" i="1" s="1"/>
  <c r="E1876" i="1"/>
  <c r="J1876" i="1" s="1"/>
  <c r="E1860" i="1"/>
  <c r="J1860" i="1" s="1"/>
  <c r="E1844" i="1"/>
  <c r="J1844" i="1" s="1"/>
  <c r="E1828" i="1"/>
  <c r="J1828" i="1" s="1"/>
  <c r="E1812" i="1"/>
  <c r="J1812" i="1" s="1"/>
  <c r="E1796" i="1"/>
  <c r="J1796" i="1" s="1"/>
  <c r="E1780" i="1"/>
  <c r="J1780" i="1" s="1"/>
  <c r="E1764" i="1"/>
  <c r="J1764" i="1" s="1"/>
  <c r="E1748" i="1"/>
  <c r="J1748" i="1" s="1"/>
  <c r="E1732" i="1"/>
  <c r="J1732" i="1" s="1"/>
  <c r="E1716" i="1"/>
  <c r="J1716" i="1" s="1"/>
  <c r="E1700" i="1"/>
  <c r="J1700" i="1" s="1"/>
  <c r="E1684" i="1"/>
  <c r="J1684" i="1" s="1"/>
  <c r="E1668" i="1"/>
  <c r="J1668" i="1" s="1"/>
  <c r="E1652" i="1"/>
  <c r="J1652" i="1" s="1"/>
  <c r="E1636" i="1"/>
  <c r="J1636" i="1" s="1"/>
  <c r="E1620" i="1"/>
  <c r="J1620" i="1" s="1"/>
  <c r="E1604" i="1"/>
  <c r="J1604" i="1" s="1"/>
  <c r="E1588" i="1"/>
  <c r="J1588" i="1" s="1"/>
  <c r="E1572" i="1"/>
  <c r="J1572" i="1" s="1"/>
  <c r="E1556" i="1"/>
  <c r="J1556" i="1" s="1"/>
  <c r="E1540" i="1"/>
  <c r="J1540" i="1" s="1"/>
  <c r="E1524" i="1"/>
  <c r="J1524" i="1" s="1"/>
  <c r="E1508" i="1"/>
  <c r="J1508" i="1" s="1"/>
  <c r="E1492" i="1"/>
  <c r="J1492" i="1" s="1"/>
  <c r="E1476" i="1"/>
  <c r="J1476" i="1" s="1"/>
  <c r="E1460" i="1"/>
  <c r="J1460" i="1" s="1"/>
  <c r="E1444" i="1"/>
  <c r="J1444" i="1" s="1"/>
  <c r="E1428" i="1"/>
  <c r="J1428" i="1" s="1"/>
  <c r="E1412" i="1"/>
  <c r="J1412" i="1" s="1"/>
  <c r="E1396" i="1"/>
  <c r="J1396" i="1" s="1"/>
  <c r="E1380" i="1"/>
  <c r="J1380" i="1" s="1"/>
  <c r="E1364" i="1"/>
  <c r="J1364" i="1" s="1"/>
  <c r="E1348" i="1"/>
  <c r="J1348" i="1" s="1"/>
  <c r="E1332" i="1"/>
  <c r="J1332" i="1" s="1"/>
  <c r="E1316" i="1"/>
  <c r="J1316" i="1" s="1"/>
  <c r="E1300" i="1"/>
  <c r="J1300" i="1" s="1"/>
  <c r="E1284" i="1"/>
  <c r="J1284" i="1" s="1"/>
  <c r="E1268" i="1"/>
  <c r="J1268" i="1" s="1"/>
  <c r="E1252" i="1"/>
  <c r="J1252" i="1" s="1"/>
  <c r="E1236" i="1"/>
  <c r="J1236" i="1" s="1"/>
  <c r="E1220" i="1"/>
  <c r="J1220" i="1" s="1"/>
  <c r="E1204" i="1"/>
  <c r="J1204" i="1" s="1"/>
  <c r="E1188" i="1"/>
  <c r="J1188" i="1" s="1"/>
  <c r="E1172" i="1"/>
  <c r="J1172" i="1" s="1"/>
  <c r="E1156" i="1"/>
  <c r="J1156" i="1" s="1"/>
  <c r="E1140" i="1"/>
  <c r="J1140" i="1" s="1"/>
  <c r="E1124" i="1"/>
  <c r="J1124" i="1" s="1"/>
  <c r="E1108" i="1"/>
  <c r="J1108" i="1" s="1"/>
  <c r="E1092" i="1"/>
  <c r="J1092" i="1" s="1"/>
  <c r="E1076" i="1"/>
  <c r="J1076" i="1" s="1"/>
  <c r="E1060" i="1"/>
  <c r="J1060" i="1" s="1"/>
  <c r="E1044" i="1"/>
  <c r="J1044" i="1" s="1"/>
  <c r="E1028" i="1"/>
  <c r="J1028" i="1" s="1"/>
  <c r="E1012" i="1"/>
  <c r="J1012" i="1" s="1"/>
  <c r="E996" i="1"/>
  <c r="J996" i="1" s="1"/>
  <c r="E980" i="1"/>
  <c r="J980" i="1" s="1"/>
  <c r="E964" i="1"/>
  <c r="J964" i="1" s="1"/>
  <c r="E948" i="1"/>
  <c r="J948" i="1" s="1"/>
  <c r="E932" i="1"/>
  <c r="J932" i="1" s="1"/>
  <c r="E916" i="1"/>
  <c r="J916" i="1" s="1"/>
  <c r="E900" i="1"/>
  <c r="J900" i="1" s="1"/>
  <c r="E884" i="1"/>
  <c r="J884" i="1" s="1"/>
  <c r="E868" i="1"/>
  <c r="J868" i="1" s="1"/>
  <c r="E852" i="1"/>
  <c r="J852" i="1" s="1"/>
  <c r="E836" i="1"/>
  <c r="J836" i="1" s="1"/>
  <c r="E820" i="1"/>
  <c r="J820" i="1" s="1"/>
  <c r="E804" i="1"/>
  <c r="J804" i="1" s="1"/>
  <c r="E788" i="1"/>
  <c r="J788" i="1" s="1"/>
  <c r="E772" i="1"/>
  <c r="J772" i="1" s="1"/>
  <c r="E756" i="1"/>
  <c r="J756" i="1" s="1"/>
  <c r="E740" i="1"/>
  <c r="J740" i="1" s="1"/>
  <c r="E724" i="1"/>
  <c r="J724" i="1" s="1"/>
  <c r="E708" i="1"/>
  <c r="J708" i="1" s="1"/>
  <c r="E692" i="1"/>
  <c r="J692" i="1" s="1"/>
  <c r="E676" i="1"/>
  <c r="J676" i="1" s="1"/>
  <c r="E660" i="1"/>
  <c r="J660" i="1" s="1"/>
  <c r="E644" i="1"/>
  <c r="J644" i="1" s="1"/>
  <c r="E628" i="1"/>
  <c r="J628" i="1" s="1"/>
  <c r="E612" i="1"/>
  <c r="J612" i="1" s="1"/>
  <c r="E596" i="1"/>
  <c r="J596" i="1" s="1"/>
  <c r="E580" i="1"/>
  <c r="J580" i="1" s="1"/>
  <c r="E564" i="1"/>
  <c r="J564" i="1" s="1"/>
  <c r="E548" i="1"/>
  <c r="J548" i="1" s="1"/>
  <c r="E532" i="1"/>
  <c r="J532" i="1" s="1"/>
  <c r="E516" i="1"/>
  <c r="J516" i="1" s="1"/>
  <c r="E500" i="1"/>
  <c r="J500" i="1" s="1"/>
  <c r="E484" i="1"/>
  <c r="J484" i="1" s="1"/>
  <c r="E468" i="1"/>
  <c r="J468" i="1" s="1"/>
  <c r="E452" i="1"/>
  <c r="J452" i="1" s="1"/>
  <c r="E436" i="1"/>
  <c r="J436" i="1" s="1"/>
  <c r="E420" i="1"/>
  <c r="J420" i="1" s="1"/>
  <c r="E404" i="1"/>
  <c r="J404" i="1" s="1"/>
  <c r="E388" i="1"/>
  <c r="J388" i="1" s="1"/>
  <c r="E372" i="1"/>
  <c r="J372" i="1" s="1"/>
  <c r="E356" i="1"/>
  <c r="J356" i="1" s="1"/>
  <c r="E340" i="1"/>
  <c r="J340" i="1" s="1"/>
  <c r="E324" i="1"/>
  <c r="J324" i="1" s="1"/>
  <c r="E308" i="1"/>
  <c r="J308" i="1" s="1"/>
  <c r="E292" i="1"/>
  <c r="J292" i="1" s="1"/>
  <c r="E276" i="1"/>
  <c r="J276" i="1" s="1"/>
  <c r="E260" i="1"/>
  <c r="J260" i="1" s="1"/>
  <c r="E244" i="1"/>
  <c r="J244" i="1" s="1"/>
  <c r="E228" i="1"/>
  <c r="J228" i="1" s="1"/>
  <c r="E212" i="1"/>
  <c r="J212" i="1" s="1"/>
  <c r="E196" i="1"/>
  <c r="J196" i="1" s="1"/>
  <c r="E180" i="1"/>
  <c r="J180" i="1" s="1"/>
  <c r="E164" i="1"/>
  <c r="J164" i="1" s="1"/>
  <c r="E148" i="1"/>
  <c r="J148" i="1" s="1"/>
  <c r="E132" i="1"/>
  <c r="J132" i="1" s="1"/>
  <c r="E116" i="1"/>
  <c r="J116" i="1" s="1"/>
  <c r="E4" i="1"/>
  <c r="E3760" i="1"/>
  <c r="J3760" i="1" s="1"/>
  <c r="E3752" i="1"/>
  <c r="J3752" i="1" s="1"/>
  <c r="E6284" i="1"/>
  <c r="J6284" i="1" s="1"/>
  <c r="E6276" i="1"/>
  <c r="J6276" i="1" s="1"/>
  <c r="E3797" i="1"/>
  <c r="J3797" i="1" s="1"/>
  <c r="E3789" i="1"/>
  <c r="J3789" i="1" s="1"/>
  <c r="E3781" i="1"/>
  <c r="J3781" i="1" s="1"/>
  <c r="E3773" i="1"/>
  <c r="J3773" i="1" s="1"/>
  <c r="E3765" i="1"/>
  <c r="J3765" i="1" s="1"/>
  <c r="E6283" i="1"/>
  <c r="J6283" i="1" s="1"/>
  <c r="E100" i="1"/>
  <c r="J100" i="1" s="1"/>
  <c r="E84" i="1"/>
  <c r="J84" i="1" s="1"/>
  <c r="E68" i="1"/>
  <c r="J68" i="1" s="1"/>
  <c r="E52" i="1"/>
  <c r="J52" i="1" s="1"/>
  <c r="E36" i="1"/>
  <c r="J36" i="1" s="1"/>
  <c r="E20" i="1"/>
  <c r="J20" i="1" s="1"/>
  <c r="E6286" i="1"/>
  <c r="J6286" i="1" s="1"/>
  <c r="E6278" i="1"/>
  <c r="J6278" i="1" s="1"/>
  <c r="E3757" i="1"/>
  <c r="J3757" i="1" s="1"/>
  <c r="F3577" i="1"/>
  <c r="N3577" i="1" s="1"/>
  <c r="G3577" i="1"/>
  <c r="R3577" i="1" s="1"/>
  <c r="F3049" i="1"/>
  <c r="N3049" i="1" s="1"/>
  <c r="G3049" i="1"/>
  <c r="R3049" i="1" s="1"/>
  <c r="G2617" i="1"/>
  <c r="R2617" i="1" s="1"/>
  <c r="F2617" i="1"/>
  <c r="N2617" i="1" s="1"/>
  <c r="G2105" i="1"/>
  <c r="R2105" i="1" s="1"/>
  <c r="F2105" i="1"/>
  <c r="N2105" i="1" s="1"/>
  <c r="G681" i="1"/>
  <c r="R681" i="1" s="1"/>
  <c r="F681" i="1"/>
  <c r="N681" i="1" s="1"/>
  <c r="G3687" i="1"/>
  <c r="R3687" i="1" s="1"/>
  <c r="F3687" i="1"/>
  <c r="N3687" i="1" s="1"/>
  <c r="G3335" i="1"/>
  <c r="R3335" i="1" s="1"/>
  <c r="F3335" i="1"/>
  <c r="N3335" i="1" s="1"/>
  <c r="G2983" i="1"/>
  <c r="R2983" i="1" s="1"/>
  <c r="F2983" i="1"/>
  <c r="N2983" i="1" s="1"/>
  <c r="G2679" i="1"/>
  <c r="R2679" i="1" s="1"/>
  <c r="F2679" i="1"/>
  <c r="N2679" i="1" s="1"/>
  <c r="G2247" i="1"/>
  <c r="R2247" i="1" s="1"/>
  <c r="F2247" i="1"/>
  <c r="N2247" i="1" s="1"/>
  <c r="G1799" i="1"/>
  <c r="R1799" i="1" s="1"/>
  <c r="F1799" i="1"/>
  <c r="N1799" i="1" s="1"/>
  <c r="G1607" i="1"/>
  <c r="R1607" i="1" s="1"/>
  <c r="F1607" i="1"/>
  <c r="N1607" i="1" s="1"/>
  <c r="G1431" i="1"/>
  <c r="R1431" i="1" s="1"/>
  <c r="F1431" i="1"/>
  <c r="N1431" i="1" s="1"/>
  <c r="G1223" i="1"/>
  <c r="R1223" i="1" s="1"/>
  <c r="F1223" i="1"/>
  <c r="N1223" i="1" s="1"/>
  <c r="G1079" i="1"/>
  <c r="R1079" i="1" s="1"/>
  <c r="F1079" i="1"/>
  <c r="N1079" i="1" s="1"/>
  <c r="G823" i="1"/>
  <c r="R823" i="1" s="1"/>
  <c r="F823" i="1"/>
  <c r="N823" i="1" s="1"/>
  <c r="G647" i="1"/>
  <c r="R647" i="1" s="1"/>
  <c r="F647" i="1"/>
  <c r="N647" i="1" s="1"/>
  <c r="G295" i="1"/>
  <c r="R295" i="1" s="1"/>
  <c r="F295" i="1"/>
  <c r="N295" i="1" s="1"/>
  <c r="G3414" i="1"/>
  <c r="R3414" i="1" s="1"/>
  <c r="F3414" i="1"/>
  <c r="N3414" i="1" s="1"/>
  <c r="G3190" i="1"/>
  <c r="R3190" i="1" s="1"/>
  <c r="F3190" i="1"/>
  <c r="N3190" i="1" s="1"/>
  <c r="G3126" i="1"/>
  <c r="R3126" i="1" s="1"/>
  <c r="F3126" i="1"/>
  <c r="N3126" i="1" s="1"/>
  <c r="G3030" i="1"/>
  <c r="R3030" i="1" s="1"/>
  <c r="F3030" i="1"/>
  <c r="N3030" i="1" s="1"/>
  <c r="G2902" i="1"/>
  <c r="R2902" i="1" s="1"/>
  <c r="F2902" i="1"/>
  <c r="N2902" i="1" s="1"/>
  <c r="G2710" i="1"/>
  <c r="R2710" i="1" s="1"/>
  <c r="F2710" i="1"/>
  <c r="N2710" i="1" s="1"/>
  <c r="G2422" i="1"/>
  <c r="R2422" i="1" s="1"/>
  <c r="F2422" i="1"/>
  <c r="N2422" i="1" s="1"/>
  <c r="G2102" i="1"/>
  <c r="R2102" i="1" s="1"/>
  <c r="F2102" i="1"/>
  <c r="N2102" i="1" s="1"/>
  <c r="G1766" i="1"/>
  <c r="R1766" i="1" s="1"/>
  <c r="F1766" i="1"/>
  <c r="N1766" i="1" s="1"/>
  <c r="G1430" i="1"/>
  <c r="R1430" i="1" s="1"/>
  <c r="F1430" i="1"/>
  <c r="N1430" i="1" s="1"/>
  <c r="G1126" i="1"/>
  <c r="R1126" i="1" s="1"/>
  <c r="F1126" i="1"/>
  <c r="N1126" i="1" s="1"/>
  <c r="G918" i="1"/>
  <c r="R918" i="1" s="1"/>
  <c r="F918" i="1"/>
  <c r="N918" i="1" s="1"/>
  <c r="G694" i="1"/>
  <c r="R694" i="1" s="1"/>
  <c r="F694" i="1"/>
  <c r="N694" i="1" s="1"/>
  <c r="G150" i="1"/>
  <c r="R150" i="1" s="1"/>
  <c r="F150" i="1"/>
  <c r="N150" i="1" s="1"/>
  <c r="G3561" i="1"/>
  <c r="R3561" i="1" s="1"/>
  <c r="F3561" i="1"/>
  <c r="N3561" i="1" s="1"/>
  <c r="F3305" i="1"/>
  <c r="N3305" i="1" s="1"/>
  <c r="G3305" i="1"/>
  <c r="R3305" i="1" s="1"/>
  <c r="G2969" i="1"/>
  <c r="R2969" i="1" s="1"/>
  <c r="F2969" i="1"/>
  <c r="N2969" i="1" s="1"/>
  <c r="G2809" i="1"/>
  <c r="R2809" i="1" s="1"/>
  <c r="F2809" i="1"/>
  <c r="N2809" i="1" s="1"/>
  <c r="G2649" i="1"/>
  <c r="R2649" i="1" s="1"/>
  <c r="F2649" i="1"/>
  <c r="N2649" i="1" s="1"/>
  <c r="G2425" i="1"/>
  <c r="R2425" i="1" s="1"/>
  <c r="F2425" i="1"/>
  <c r="N2425" i="1" s="1"/>
  <c r="G2185" i="1"/>
  <c r="R2185" i="1" s="1"/>
  <c r="F2185" i="1"/>
  <c r="N2185" i="1" s="1"/>
  <c r="G1929" i="1"/>
  <c r="R1929" i="1" s="1"/>
  <c r="F1929" i="1"/>
  <c r="N1929" i="1" s="1"/>
  <c r="G1833" i="1"/>
  <c r="R1833" i="1" s="1"/>
  <c r="F1833" i="1"/>
  <c r="N1833" i="1" s="1"/>
  <c r="G1785" i="1"/>
  <c r="R1785" i="1" s="1"/>
  <c r="F1785" i="1"/>
  <c r="N1785" i="1" s="1"/>
  <c r="G1705" i="1"/>
  <c r="R1705" i="1" s="1"/>
  <c r="F1705" i="1"/>
  <c r="N1705" i="1" s="1"/>
  <c r="G1609" i="1"/>
  <c r="R1609" i="1" s="1"/>
  <c r="F1609" i="1"/>
  <c r="N1609" i="1" s="1"/>
  <c r="G1545" i="1"/>
  <c r="R1545" i="1" s="1"/>
  <c r="F1545" i="1"/>
  <c r="N1545" i="1" s="1"/>
  <c r="G1481" i="1"/>
  <c r="R1481" i="1" s="1"/>
  <c r="F1481" i="1"/>
  <c r="N1481" i="1" s="1"/>
  <c r="F1401" i="1"/>
  <c r="N1401" i="1" s="1"/>
  <c r="G1401" i="1"/>
  <c r="R1401" i="1" s="1"/>
  <c r="F1337" i="1"/>
  <c r="N1337" i="1" s="1"/>
  <c r="G1337" i="1"/>
  <c r="R1337" i="1" s="1"/>
  <c r="F1289" i="1"/>
  <c r="N1289" i="1" s="1"/>
  <c r="G1289" i="1"/>
  <c r="R1289" i="1" s="1"/>
  <c r="F1225" i="1"/>
  <c r="N1225" i="1" s="1"/>
  <c r="G1225" i="1"/>
  <c r="R1225" i="1" s="1"/>
  <c r="G1177" i="1"/>
  <c r="R1177" i="1" s="1"/>
  <c r="F1177" i="1"/>
  <c r="N1177" i="1" s="1"/>
  <c r="G1145" i="1"/>
  <c r="R1145" i="1" s="1"/>
  <c r="F1145" i="1"/>
  <c r="N1145" i="1" s="1"/>
  <c r="G1081" i="1"/>
  <c r="R1081" i="1" s="1"/>
  <c r="F1081" i="1"/>
  <c r="N1081" i="1" s="1"/>
  <c r="G1017" i="1"/>
  <c r="R1017" i="1" s="1"/>
  <c r="F1017" i="1"/>
  <c r="N1017" i="1" s="1"/>
  <c r="G985" i="1"/>
  <c r="R985" i="1" s="1"/>
  <c r="F985" i="1"/>
  <c r="N985" i="1" s="1"/>
  <c r="G921" i="1"/>
  <c r="R921" i="1" s="1"/>
  <c r="F921" i="1"/>
  <c r="N921" i="1" s="1"/>
  <c r="G889" i="1"/>
  <c r="R889" i="1" s="1"/>
  <c r="F889" i="1"/>
  <c r="N889" i="1" s="1"/>
  <c r="G857" i="1"/>
  <c r="R857" i="1" s="1"/>
  <c r="F857" i="1"/>
  <c r="N857" i="1" s="1"/>
  <c r="G825" i="1"/>
  <c r="R825" i="1" s="1"/>
  <c r="F825" i="1"/>
  <c r="N825" i="1" s="1"/>
  <c r="G793" i="1"/>
  <c r="R793" i="1" s="1"/>
  <c r="F793" i="1"/>
  <c r="N793" i="1" s="1"/>
  <c r="G761" i="1"/>
  <c r="R761" i="1" s="1"/>
  <c r="F761" i="1"/>
  <c r="N761" i="1" s="1"/>
  <c r="G729" i="1"/>
  <c r="R729" i="1" s="1"/>
  <c r="F729" i="1"/>
  <c r="N729" i="1" s="1"/>
  <c r="G649" i="1"/>
  <c r="R649" i="1" s="1"/>
  <c r="F649" i="1"/>
  <c r="N649" i="1" s="1"/>
  <c r="G601" i="1"/>
  <c r="R601" i="1" s="1"/>
  <c r="F601" i="1"/>
  <c r="N601" i="1" s="1"/>
  <c r="G569" i="1"/>
  <c r="R569" i="1" s="1"/>
  <c r="F569" i="1"/>
  <c r="N569" i="1" s="1"/>
  <c r="G505" i="1"/>
  <c r="R505" i="1" s="1"/>
  <c r="F505" i="1"/>
  <c r="N505" i="1" s="1"/>
  <c r="G409" i="1"/>
  <c r="R409" i="1" s="1"/>
  <c r="F409" i="1"/>
  <c r="N409" i="1" s="1"/>
  <c r="G313" i="1"/>
  <c r="R313" i="1" s="1"/>
  <c r="F313" i="1"/>
  <c r="N313" i="1" s="1"/>
  <c r="G281" i="1"/>
  <c r="R281" i="1" s="1"/>
  <c r="F281" i="1"/>
  <c r="N281" i="1" s="1"/>
  <c r="G249" i="1"/>
  <c r="R249" i="1" s="1"/>
  <c r="F249" i="1"/>
  <c r="N249" i="1" s="1"/>
  <c r="G217" i="1"/>
  <c r="R217" i="1" s="1"/>
  <c r="F217" i="1"/>
  <c r="N217" i="1" s="1"/>
  <c r="G185" i="1"/>
  <c r="R185" i="1" s="1"/>
  <c r="F185" i="1"/>
  <c r="N185" i="1" s="1"/>
  <c r="G153" i="1"/>
  <c r="R153" i="1" s="1"/>
  <c r="F153" i="1"/>
  <c r="N153" i="1" s="1"/>
  <c r="G121" i="1"/>
  <c r="R121" i="1" s="1"/>
  <c r="F121" i="1"/>
  <c r="N121" i="1" s="1"/>
  <c r="G89" i="1"/>
  <c r="R89" i="1" s="1"/>
  <c r="F89" i="1"/>
  <c r="N89" i="1" s="1"/>
  <c r="G57" i="1"/>
  <c r="R57" i="1" s="1"/>
  <c r="F57" i="1"/>
  <c r="N57" i="1" s="1"/>
  <c r="G25" i="1"/>
  <c r="R25" i="1" s="1"/>
  <c r="F25" i="1"/>
  <c r="N25" i="1" s="1"/>
  <c r="G3513" i="1"/>
  <c r="R3513" i="1" s="1"/>
  <c r="F3513" i="1"/>
  <c r="N3513" i="1" s="1"/>
  <c r="F3193" i="1"/>
  <c r="N3193" i="1" s="1"/>
  <c r="G3193" i="1"/>
  <c r="R3193" i="1" s="1"/>
  <c r="F2825" i="1"/>
  <c r="N2825" i="1" s="1"/>
  <c r="G2825" i="1"/>
  <c r="R2825" i="1" s="1"/>
  <c r="G2489" i="1"/>
  <c r="R2489" i="1" s="1"/>
  <c r="F2489" i="1"/>
  <c r="N2489" i="1" s="1"/>
  <c r="G2345" i="1"/>
  <c r="R2345" i="1" s="1"/>
  <c r="F2345" i="1"/>
  <c r="N2345" i="1" s="1"/>
  <c r="G2137" i="1"/>
  <c r="R2137" i="1" s="1"/>
  <c r="F2137" i="1"/>
  <c r="N2137" i="1" s="1"/>
  <c r="G1913" i="1"/>
  <c r="R1913" i="1" s="1"/>
  <c r="F1913" i="1"/>
  <c r="N1913" i="1" s="1"/>
  <c r="G1817" i="1"/>
  <c r="R1817" i="1" s="1"/>
  <c r="F1817" i="1"/>
  <c r="N1817" i="1" s="1"/>
  <c r="G1753" i="1"/>
  <c r="R1753" i="1" s="1"/>
  <c r="F1753" i="1"/>
  <c r="N1753" i="1" s="1"/>
  <c r="G1657" i="1"/>
  <c r="R1657" i="1" s="1"/>
  <c r="F1657" i="1"/>
  <c r="N1657" i="1" s="1"/>
  <c r="G1593" i="1"/>
  <c r="R1593" i="1" s="1"/>
  <c r="F1593" i="1"/>
  <c r="N1593" i="1" s="1"/>
  <c r="G1529" i="1"/>
  <c r="R1529" i="1" s="1"/>
  <c r="F1529" i="1"/>
  <c r="N1529" i="1" s="1"/>
  <c r="G1465" i="1"/>
  <c r="R1465" i="1" s="1"/>
  <c r="F1465" i="1"/>
  <c r="N1465" i="1" s="1"/>
  <c r="G1433" i="1"/>
  <c r="R1433" i="1" s="1"/>
  <c r="F1433" i="1"/>
  <c r="N1433" i="1" s="1"/>
  <c r="F1369" i="1"/>
  <c r="N1369" i="1" s="1"/>
  <c r="G1369" i="1"/>
  <c r="R1369" i="1" s="1"/>
  <c r="F1305" i="1"/>
  <c r="N1305" i="1" s="1"/>
  <c r="G1305" i="1"/>
  <c r="R1305" i="1" s="1"/>
  <c r="F1241" i="1"/>
  <c r="N1241" i="1" s="1"/>
  <c r="G1241" i="1"/>
  <c r="R1241" i="1" s="1"/>
  <c r="G1161" i="1"/>
  <c r="R1161" i="1" s="1"/>
  <c r="F1161" i="1"/>
  <c r="N1161" i="1" s="1"/>
  <c r="G1097" i="1"/>
  <c r="R1097" i="1" s="1"/>
  <c r="F1097" i="1"/>
  <c r="N1097" i="1" s="1"/>
  <c r="G1065" i="1"/>
  <c r="R1065" i="1" s="1"/>
  <c r="F1065" i="1"/>
  <c r="N1065" i="1" s="1"/>
  <c r="F1001" i="1"/>
  <c r="N1001" i="1" s="1"/>
  <c r="G1001" i="1"/>
  <c r="R1001" i="1" s="1"/>
  <c r="G953" i="1"/>
  <c r="R953" i="1" s="1"/>
  <c r="F953" i="1"/>
  <c r="N953" i="1" s="1"/>
  <c r="G905" i="1"/>
  <c r="R905" i="1" s="1"/>
  <c r="F905" i="1"/>
  <c r="N905" i="1" s="1"/>
  <c r="F873" i="1"/>
  <c r="N873" i="1" s="1"/>
  <c r="G873" i="1"/>
  <c r="R873" i="1" s="1"/>
  <c r="G841" i="1"/>
  <c r="R841" i="1" s="1"/>
  <c r="F841" i="1"/>
  <c r="N841" i="1" s="1"/>
  <c r="G809" i="1"/>
  <c r="R809" i="1" s="1"/>
  <c r="F809" i="1"/>
  <c r="N809" i="1" s="1"/>
  <c r="G777" i="1"/>
  <c r="R777" i="1" s="1"/>
  <c r="F777" i="1"/>
  <c r="N777" i="1" s="1"/>
  <c r="G745" i="1"/>
  <c r="R745" i="1" s="1"/>
  <c r="F745" i="1"/>
  <c r="N745" i="1" s="1"/>
  <c r="G713" i="1"/>
  <c r="R713" i="1" s="1"/>
  <c r="F713" i="1"/>
  <c r="N713" i="1" s="1"/>
  <c r="G633" i="1"/>
  <c r="R633" i="1" s="1"/>
  <c r="F633" i="1"/>
  <c r="N633" i="1" s="1"/>
  <c r="G585" i="1"/>
  <c r="R585" i="1" s="1"/>
  <c r="F585" i="1"/>
  <c r="N585" i="1" s="1"/>
  <c r="G553" i="1"/>
  <c r="R553" i="1" s="1"/>
  <c r="F553" i="1"/>
  <c r="N553" i="1" s="1"/>
  <c r="G489" i="1"/>
  <c r="R489" i="1" s="1"/>
  <c r="F489" i="1"/>
  <c r="N489" i="1" s="1"/>
  <c r="G345" i="1"/>
  <c r="R345" i="1" s="1"/>
  <c r="F345" i="1"/>
  <c r="N345" i="1" s="1"/>
  <c r="G297" i="1"/>
  <c r="R297" i="1" s="1"/>
  <c r="F297" i="1"/>
  <c r="N297" i="1" s="1"/>
  <c r="G265" i="1"/>
  <c r="R265" i="1" s="1"/>
  <c r="F265" i="1"/>
  <c r="N265" i="1" s="1"/>
  <c r="G233" i="1"/>
  <c r="R233" i="1" s="1"/>
  <c r="F233" i="1"/>
  <c r="N233" i="1" s="1"/>
  <c r="G201" i="1"/>
  <c r="R201" i="1" s="1"/>
  <c r="F201" i="1"/>
  <c r="N201" i="1" s="1"/>
  <c r="G169" i="1"/>
  <c r="R169" i="1" s="1"/>
  <c r="F169" i="1"/>
  <c r="N169" i="1" s="1"/>
  <c r="G137" i="1"/>
  <c r="R137" i="1" s="1"/>
  <c r="F137" i="1"/>
  <c r="N137" i="1" s="1"/>
  <c r="G105" i="1"/>
  <c r="R105" i="1" s="1"/>
  <c r="F105" i="1"/>
  <c r="N105" i="1" s="1"/>
  <c r="G73" i="1"/>
  <c r="R73" i="1" s="1"/>
  <c r="F73" i="1"/>
  <c r="N73" i="1" s="1"/>
  <c r="F41" i="1"/>
  <c r="N41" i="1" s="1"/>
  <c r="G41" i="1"/>
  <c r="R41" i="1" s="1"/>
  <c r="G9" i="1"/>
  <c r="R9" i="1" s="1"/>
  <c r="F9" i="1"/>
  <c r="N9" i="1" s="1"/>
  <c r="G3736" i="1"/>
  <c r="R3736" i="1" s="1"/>
  <c r="F3736" i="1"/>
  <c r="N3736" i="1" s="1"/>
  <c r="G3720" i="1"/>
  <c r="R3720" i="1" s="1"/>
  <c r="F3720" i="1"/>
  <c r="N3720" i="1" s="1"/>
  <c r="G3704" i="1"/>
  <c r="R3704" i="1" s="1"/>
  <c r="F3704" i="1"/>
  <c r="N3704" i="1" s="1"/>
  <c r="F3688" i="1"/>
  <c r="N3688" i="1" s="1"/>
  <c r="G3688" i="1"/>
  <c r="R3688" i="1" s="1"/>
  <c r="F3672" i="1"/>
  <c r="N3672" i="1" s="1"/>
  <c r="G3672" i="1"/>
  <c r="R3672" i="1" s="1"/>
  <c r="G3656" i="1"/>
  <c r="R3656" i="1" s="1"/>
  <c r="F3656" i="1"/>
  <c r="N3656" i="1" s="1"/>
  <c r="G3640" i="1"/>
  <c r="R3640" i="1" s="1"/>
  <c r="F3640" i="1"/>
  <c r="N3640" i="1" s="1"/>
  <c r="F3624" i="1"/>
  <c r="N3624" i="1" s="1"/>
  <c r="G3624" i="1"/>
  <c r="R3624" i="1" s="1"/>
  <c r="G3608" i="1"/>
  <c r="R3608" i="1" s="1"/>
  <c r="F3608" i="1"/>
  <c r="N3608" i="1" s="1"/>
  <c r="G3592" i="1"/>
  <c r="R3592" i="1" s="1"/>
  <c r="F3592" i="1"/>
  <c r="N3592" i="1" s="1"/>
  <c r="G3576" i="1"/>
  <c r="R3576" i="1" s="1"/>
  <c r="F3576" i="1"/>
  <c r="N3576" i="1" s="1"/>
  <c r="G3560" i="1"/>
  <c r="R3560" i="1" s="1"/>
  <c r="F3560" i="1"/>
  <c r="N3560" i="1" s="1"/>
  <c r="G3544" i="1"/>
  <c r="R3544" i="1" s="1"/>
  <c r="F3544" i="1"/>
  <c r="N3544" i="1" s="1"/>
  <c r="G3528" i="1"/>
  <c r="R3528" i="1" s="1"/>
  <c r="F3528" i="1"/>
  <c r="N3528" i="1" s="1"/>
  <c r="G3512" i="1"/>
  <c r="R3512" i="1" s="1"/>
  <c r="F3512" i="1"/>
  <c r="N3512" i="1" s="1"/>
  <c r="G3496" i="1"/>
  <c r="R3496" i="1" s="1"/>
  <c r="F3496" i="1"/>
  <c r="N3496" i="1" s="1"/>
  <c r="G3480" i="1"/>
  <c r="R3480" i="1" s="1"/>
  <c r="F3480" i="1"/>
  <c r="N3480" i="1" s="1"/>
  <c r="G3464" i="1"/>
  <c r="R3464" i="1" s="1"/>
  <c r="F3464" i="1"/>
  <c r="N3464" i="1" s="1"/>
  <c r="G3448" i="1"/>
  <c r="R3448" i="1" s="1"/>
  <c r="F3448" i="1"/>
  <c r="N3448" i="1" s="1"/>
  <c r="G3432" i="1"/>
  <c r="R3432" i="1" s="1"/>
  <c r="F3432" i="1"/>
  <c r="N3432" i="1" s="1"/>
  <c r="G3416" i="1"/>
  <c r="R3416" i="1" s="1"/>
  <c r="F3416" i="1"/>
  <c r="N3416" i="1" s="1"/>
  <c r="G3400" i="1"/>
  <c r="R3400" i="1" s="1"/>
  <c r="F3400" i="1"/>
  <c r="N3400" i="1" s="1"/>
  <c r="G3384" i="1"/>
  <c r="R3384" i="1" s="1"/>
  <c r="F3384" i="1"/>
  <c r="N3384" i="1" s="1"/>
  <c r="G3368" i="1"/>
  <c r="R3368" i="1" s="1"/>
  <c r="F3368" i="1"/>
  <c r="N3368" i="1" s="1"/>
  <c r="G3352" i="1"/>
  <c r="R3352" i="1" s="1"/>
  <c r="F3352" i="1"/>
  <c r="N3352" i="1" s="1"/>
  <c r="G3336" i="1"/>
  <c r="R3336" i="1" s="1"/>
  <c r="F3336" i="1"/>
  <c r="N3336" i="1" s="1"/>
  <c r="G3320" i="1"/>
  <c r="R3320" i="1" s="1"/>
  <c r="F3320" i="1"/>
  <c r="N3320" i="1" s="1"/>
  <c r="G3304" i="1"/>
  <c r="R3304" i="1" s="1"/>
  <c r="F3304" i="1"/>
  <c r="N3304" i="1" s="1"/>
  <c r="G3288" i="1"/>
  <c r="R3288" i="1" s="1"/>
  <c r="F3288" i="1"/>
  <c r="N3288" i="1" s="1"/>
  <c r="G3272" i="1"/>
  <c r="R3272" i="1" s="1"/>
  <c r="F3272" i="1"/>
  <c r="N3272" i="1" s="1"/>
  <c r="G3256" i="1"/>
  <c r="R3256" i="1" s="1"/>
  <c r="F3256" i="1"/>
  <c r="N3256" i="1" s="1"/>
  <c r="G3240" i="1"/>
  <c r="R3240" i="1" s="1"/>
  <c r="F3240" i="1"/>
  <c r="N3240" i="1" s="1"/>
  <c r="G3224" i="1"/>
  <c r="R3224" i="1" s="1"/>
  <c r="F3224" i="1"/>
  <c r="N3224" i="1" s="1"/>
  <c r="G3208" i="1"/>
  <c r="R3208" i="1" s="1"/>
  <c r="F3208" i="1"/>
  <c r="N3208" i="1" s="1"/>
  <c r="G3192" i="1"/>
  <c r="R3192" i="1" s="1"/>
  <c r="F3192" i="1"/>
  <c r="N3192" i="1" s="1"/>
  <c r="G3176" i="1"/>
  <c r="R3176" i="1" s="1"/>
  <c r="F3176" i="1"/>
  <c r="N3176" i="1" s="1"/>
  <c r="G3160" i="1"/>
  <c r="R3160" i="1" s="1"/>
  <c r="F3160" i="1"/>
  <c r="N3160" i="1" s="1"/>
  <c r="G3144" i="1"/>
  <c r="R3144" i="1" s="1"/>
  <c r="F3144" i="1"/>
  <c r="N3144" i="1" s="1"/>
  <c r="G3128" i="1"/>
  <c r="R3128" i="1" s="1"/>
  <c r="F3128" i="1"/>
  <c r="N3128" i="1" s="1"/>
  <c r="G3112" i="1"/>
  <c r="R3112" i="1" s="1"/>
  <c r="F3112" i="1"/>
  <c r="N3112" i="1" s="1"/>
  <c r="G3096" i="1"/>
  <c r="R3096" i="1" s="1"/>
  <c r="F3096" i="1"/>
  <c r="N3096" i="1" s="1"/>
  <c r="G3080" i="1"/>
  <c r="R3080" i="1" s="1"/>
  <c r="F3080" i="1"/>
  <c r="N3080" i="1" s="1"/>
  <c r="G3064" i="1"/>
  <c r="R3064" i="1" s="1"/>
  <c r="F3064" i="1"/>
  <c r="N3064" i="1" s="1"/>
  <c r="G3048" i="1"/>
  <c r="R3048" i="1" s="1"/>
  <c r="F3048" i="1"/>
  <c r="N3048" i="1" s="1"/>
  <c r="G3032" i="1"/>
  <c r="R3032" i="1" s="1"/>
  <c r="F3032" i="1"/>
  <c r="N3032" i="1" s="1"/>
  <c r="G3016" i="1"/>
  <c r="R3016" i="1" s="1"/>
  <c r="F3016" i="1"/>
  <c r="N3016" i="1" s="1"/>
  <c r="G3000" i="1"/>
  <c r="R3000" i="1" s="1"/>
  <c r="F3000" i="1"/>
  <c r="N3000" i="1" s="1"/>
  <c r="G2984" i="1"/>
  <c r="R2984" i="1" s="1"/>
  <c r="F2984" i="1"/>
  <c r="N2984" i="1" s="1"/>
  <c r="G2968" i="1"/>
  <c r="R2968" i="1" s="1"/>
  <c r="F2968" i="1"/>
  <c r="N2968" i="1" s="1"/>
  <c r="G2952" i="1"/>
  <c r="R2952" i="1" s="1"/>
  <c r="F2952" i="1"/>
  <c r="N2952" i="1" s="1"/>
  <c r="G2936" i="1"/>
  <c r="R2936" i="1" s="1"/>
  <c r="F2936" i="1"/>
  <c r="N2936" i="1" s="1"/>
  <c r="G2920" i="1"/>
  <c r="R2920" i="1" s="1"/>
  <c r="F2920" i="1"/>
  <c r="N2920" i="1" s="1"/>
  <c r="G2904" i="1"/>
  <c r="R2904" i="1" s="1"/>
  <c r="F2904" i="1"/>
  <c r="N2904" i="1" s="1"/>
  <c r="G2888" i="1"/>
  <c r="R2888" i="1" s="1"/>
  <c r="F2888" i="1"/>
  <c r="N2888" i="1" s="1"/>
  <c r="G2872" i="1"/>
  <c r="R2872" i="1" s="1"/>
  <c r="F2872" i="1"/>
  <c r="N2872" i="1" s="1"/>
  <c r="G2856" i="1"/>
  <c r="R2856" i="1" s="1"/>
  <c r="F2856" i="1"/>
  <c r="N2856" i="1" s="1"/>
  <c r="G2840" i="1"/>
  <c r="R2840" i="1" s="1"/>
  <c r="F2840" i="1"/>
  <c r="N2840" i="1" s="1"/>
  <c r="G2824" i="1"/>
  <c r="R2824" i="1" s="1"/>
  <c r="F2824" i="1"/>
  <c r="N2824" i="1" s="1"/>
  <c r="G2808" i="1"/>
  <c r="R2808" i="1" s="1"/>
  <c r="F2808" i="1"/>
  <c r="N2808" i="1" s="1"/>
  <c r="G2792" i="1"/>
  <c r="R2792" i="1" s="1"/>
  <c r="F2792" i="1"/>
  <c r="N2792" i="1" s="1"/>
  <c r="G2776" i="1"/>
  <c r="R2776" i="1" s="1"/>
  <c r="F2776" i="1"/>
  <c r="N2776" i="1" s="1"/>
  <c r="G2760" i="1"/>
  <c r="R2760" i="1" s="1"/>
  <c r="F2760" i="1"/>
  <c r="N2760" i="1" s="1"/>
  <c r="G2744" i="1"/>
  <c r="R2744" i="1" s="1"/>
  <c r="F2744" i="1"/>
  <c r="N2744" i="1" s="1"/>
  <c r="G2728" i="1"/>
  <c r="R2728" i="1" s="1"/>
  <c r="F2728" i="1"/>
  <c r="N2728" i="1" s="1"/>
  <c r="G2712" i="1"/>
  <c r="R2712" i="1" s="1"/>
  <c r="F2712" i="1"/>
  <c r="N2712" i="1" s="1"/>
  <c r="G2696" i="1"/>
  <c r="R2696" i="1" s="1"/>
  <c r="F2696" i="1"/>
  <c r="N2696" i="1" s="1"/>
  <c r="G2680" i="1"/>
  <c r="R2680" i="1" s="1"/>
  <c r="F2680" i="1"/>
  <c r="N2680" i="1" s="1"/>
  <c r="G2664" i="1"/>
  <c r="R2664" i="1" s="1"/>
  <c r="F2664" i="1"/>
  <c r="N2664" i="1" s="1"/>
  <c r="G2648" i="1"/>
  <c r="R2648" i="1" s="1"/>
  <c r="F2648" i="1"/>
  <c r="N2648" i="1" s="1"/>
  <c r="G2632" i="1"/>
  <c r="R2632" i="1" s="1"/>
  <c r="F2632" i="1"/>
  <c r="N2632" i="1" s="1"/>
  <c r="G2616" i="1"/>
  <c r="R2616" i="1" s="1"/>
  <c r="F2616" i="1"/>
  <c r="N2616" i="1" s="1"/>
  <c r="G2600" i="1"/>
  <c r="R2600" i="1" s="1"/>
  <c r="F2600" i="1"/>
  <c r="N2600" i="1" s="1"/>
  <c r="G2584" i="1"/>
  <c r="R2584" i="1" s="1"/>
  <c r="F2584" i="1"/>
  <c r="N2584" i="1" s="1"/>
  <c r="G2568" i="1"/>
  <c r="R2568" i="1" s="1"/>
  <c r="F2568" i="1"/>
  <c r="N2568" i="1" s="1"/>
  <c r="G2552" i="1"/>
  <c r="R2552" i="1" s="1"/>
  <c r="F2552" i="1"/>
  <c r="N2552" i="1" s="1"/>
  <c r="G2536" i="1"/>
  <c r="R2536" i="1" s="1"/>
  <c r="F2536" i="1"/>
  <c r="N2536" i="1" s="1"/>
  <c r="G2520" i="1"/>
  <c r="R2520" i="1" s="1"/>
  <c r="F2520" i="1"/>
  <c r="N2520" i="1" s="1"/>
  <c r="G2504" i="1"/>
  <c r="R2504" i="1" s="1"/>
  <c r="F2504" i="1"/>
  <c r="N2504" i="1" s="1"/>
  <c r="G2488" i="1"/>
  <c r="R2488" i="1" s="1"/>
  <c r="F2488" i="1"/>
  <c r="N2488" i="1" s="1"/>
  <c r="G2472" i="1"/>
  <c r="R2472" i="1" s="1"/>
  <c r="F2472" i="1"/>
  <c r="N2472" i="1" s="1"/>
  <c r="G2456" i="1"/>
  <c r="R2456" i="1" s="1"/>
  <c r="F2456" i="1"/>
  <c r="N2456" i="1" s="1"/>
  <c r="G2440" i="1"/>
  <c r="R2440" i="1" s="1"/>
  <c r="F2440" i="1"/>
  <c r="N2440" i="1" s="1"/>
  <c r="G2424" i="1"/>
  <c r="R2424" i="1" s="1"/>
  <c r="F2424" i="1"/>
  <c r="N2424" i="1" s="1"/>
  <c r="G2408" i="1"/>
  <c r="R2408" i="1" s="1"/>
  <c r="F2408" i="1"/>
  <c r="N2408" i="1" s="1"/>
  <c r="G2392" i="1"/>
  <c r="R2392" i="1" s="1"/>
  <c r="F2392" i="1"/>
  <c r="N2392" i="1" s="1"/>
  <c r="G2376" i="1"/>
  <c r="R2376" i="1" s="1"/>
  <c r="F2376" i="1"/>
  <c r="N2376" i="1" s="1"/>
  <c r="G2360" i="1"/>
  <c r="R2360" i="1" s="1"/>
  <c r="F2360" i="1"/>
  <c r="N2360" i="1" s="1"/>
  <c r="G2344" i="1"/>
  <c r="R2344" i="1" s="1"/>
  <c r="F2344" i="1"/>
  <c r="N2344" i="1" s="1"/>
  <c r="G2328" i="1"/>
  <c r="R2328" i="1" s="1"/>
  <c r="F2328" i="1"/>
  <c r="N2328" i="1" s="1"/>
  <c r="G2312" i="1"/>
  <c r="R2312" i="1" s="1"/>
  <c r="F2312" i="1"/>
  <c r="N2312" i="1" s="1"/>
  <c r="G2296" i="1"/>
  <c r="R2296" i="1" s="1"/>
  <c r="F2296" i="1"/>
  <c r="N2296" i="1" s="1"/>
  <c r="G2280" i="1"/>
  <c r="R2280" i="1" s="1"/>
  <c r="F2280" i="1"/>
  <c r="N2280" i="1" s="1"/>
  <c r="G2264" i="1"/>
  <c r="R2264" i="1" s="1"/>
  <c r="F2264" i="1"/>
  <c r="N2264" i="1" s="1"/>
  <c r="G2248" i="1"/>
  <c r="R2248" i="1" s="1"/>
  <c r="F2248" i="1"/>
  <c r="N2248" i="1" s="1"/>
  <c r="G2232" i="1"/>
  <c r="R2232" i="1" s="1"/>
  <c r="F2232" i="1"/>
  <c r="N2232" i="1" s="1"/>
  <c r="G2216" i="1"/>
  <c r="R2216" i="1" s="1"/>
  <c r="F2216" i="1"/>
  <c r="N2216" i="1" s="1"/>
  <c r="G2200" i="1"/>
  <c r="R2200" i="1" s="1"/>
  <c r="F2200" i="1"/>
  <c r="N2200" i="1" s="1"/>
  <c r="G2184" i="1"/>
  <c r="R2184" i="1" s="1"/>
  <c r="F2184" i="1"/>
  <c r="N2184" i="1" s="1"/>
  <c r="G2168" i="1"/>
  <c r="R2168" i="1" s="1"/>
  <c r="F2168" i="1"/>
  <c r="N2168" i="1" s="1"/>
  <c r="G2152" i="1"/>
  <c r="R2152" i="1" s="1"/>
  <c r="F2152" i="1"/>
  <c r="N2152" i="1" s="1"/>
  <c r="G2136" i="1"/>
  <c r="R2136" i="1" s="1"/>
  <c r="F2136" i="1"/>
  <c r="N2136" i="1" s="1"/>
  <c r="G2120" i="1"/>
  <c r="R2120" i="1" s="1"/>
  <c r="F2120" i="1"/>
  <c r="N2120" i="1" s="1"/>
  <c r="G2104" i="1"/>
  <c r="R2104" i="1" s="1"/>
  <c r="F2104" i="1"/>
  <c r="N2104" i="1" s="1"/>
  <c r="G2088" i="1"/>
  <c r="R2088" i="1" s="1"/>
  <c r="F2088" i="1"/>
  <c r="N2088" i="1" s="1"/>
  <c r="G2072" i="1"/>
  <c r="R2072" i="1" s="1"/>
  <c r="F2072" i="1"/>
  <c r="N2072" i="1" s="1"/>
  <c r="G2056" i="1"/>
  <c r="R2056" i="1" s="1"/>
  <c r="F2056" i="1"/>
  <c r="N2056" i="1" s="1"/>
  <c r="F2040" i="1"/>
  <c r="N2040" i="1" s="1"/>
  <c r="G2040" i="1"/>
  <c r="R2040" i="1" s="1"/>
  <c r="G2024" i="1"/>
  <c r="R2024" i="1" s="1"/>
  <c r="F2024" i="1"/>
  <c r="N2024" i="1" s="1"/>
  <c r="G2008" i="1"/>
  <c r="R2008" i="1" s="1"/>
  <c r="F2008" i="1"/>
  <c r="N2008" i="1" s="1"/>
  <c r="G1992" i="1"/>
  <c r="R1992" i="1" s="1"/>
  <c r="F1992" i="1"/>
  <c r="N1992" i="1" s="1"/>
  <c r="G1976" i="1"/>
  <c r="R1976" i="1" s="1"/>
  <c r="F1976" i="1"/>
  <c r="N1976" i="1" s="1"/>
  <c r="G1960" i="1"/>
  <c r="R1960" i="1" s="1"/>
  <c r="F1960" i="1"/>
  <c r="N1960" i="1" s="1"/>
  <c r="G1944" i="1"/>
  <c r="R1944" i="1" s="1"/>
  <c r="F1944" i="1"/>
  <c r="N1944" i="1" s="1"/>
  <c r="G1928" i="1"/>
  <c r="R1928" i="1" s="1"/>
  <c r="F1928" i="1"/>
  <c r="N1928" i="1" s="1"/>
  <c r="G1912" i="1"/>
  <c r="R1912" i="1" s="1"/>
  <c r="F1912" i="1"/>
  <c r="N1912" i="1" s="1"/>
  <c r="G1896" i="1"/>
  <c r="R1896" i="1" s="1"/>
  <c r="F1896" i="1"/>
  <c r="N1896" i="1" s="1"/>
  <c r="G1880" i="1"/>
  <c r="R1880" i="1" s="1"/>
  <c r="F1880" i="1"/>
  <c r="N1880" i="1" s="1"/>
  <c r="G1864" i="1"/>
  <c r="R1864" i="1" s="1"/>
  <c r="F1864" i="1"/>
  <c r="N1864" i="1" s="1"/>
  <c r="G1848" i="1"/>
  <c r="R1848" i="1" s="1"/>
  <c r="F1848" i="1"/>
  <c r="N1848" i="1" s="1"/>
  <c r="G1832" i="1"/>
  <c r="R1832" i="1" s="1"/>
  <c r="F1832" i="1"/>
  <c r="N1832" i="1" s="1"/>
  <c r="G1816" i="1"/>
  <c r="R1816" i="1" s="1"/>
  <c r="F1816" i="1"/>
  <c r="N1816" i="1" s="1"/>
  <c r="G1800" i="1"/>
  <c r="R1800" i="1" s="1"/>
  <c r="F1800" i="1"/>
  <c r="N1800" i="1" s="1"/>
  <c r="G1784" i="1"/>
  <c r="R1784" i="1" s="1"/>
  <c r="F1784" i="1"/>
  <c r="N1784" i="1" s="1"/>
  <c r="G1768" i="1"/>
  <c r="R1768" i="1" s="1"/>
  <c r="F1768" i="1"/>
  <c r="N1768" i="1" s="1"/>
  <c r="G1752" i="1"/>
  <c r="R1752" i="1" s="1"/>
  <c r="F1752" i="1"/>
  <c r="N1752" i="1" s="1"/>
  <c r="G1736" i="1"/>
  <c r="R1736" i="1" s="1"/>
  <c r="F1736" i="1"/>
  <c r="N1736" i="1" s="1"/>
  <c r="G1720" i="1"/>
  <c r="R1720" i="1" s="1"/>
  <c r="F1720" i="1"/>
  <c r="N1720" i="1" s="1"/>
  <c r="G1704" i="1"/>
  <c r="R1704" i="1" s="1"/>
  <c r="F1704" i="1"/>
  <c r="N1704" i="1" s="1"/>
  <c r="G1688" i="1"/>
  <c r="R1688" i="1" s="1"/>
  <c r="F1688" i="1"/>
  <c r="N1688" i="1" s="1"/>
  <c r="G1672" i="1"/>
  <c r="R1672" i="1" s="1"/>
  <c r="F1672" i="1"/>
  <c r="N1672" i="1" s="1"/>
  <c r="G1656" i="1"/>
  <c r="R1656" i="1" s="1"/>
  <c r="F1656" i="1"/>
  <c r="N1656" i="1" s="1"/>
  <c r="G1640" i="1"/>
  <c r="R1640" i="1" s="1"/>
  <c r="F1640" i="1"/>
  <c r="N1640" i="1" s="1"/>
  <c r="G1624" i="1"/>
  <c r="R1624" i="1" s="1"/>
  <c r="F1624" i="1"/>
  <c r="N1624" i="1" s="1"/>
  <c r="G1608" i="1"/>
  <c r="R1608" i="1" s="1"/>
  <c r="F1608" i="1"/>
  <c r="N1608" i="1" s="1"/>
  <c r="G1592" i="1"/>
  <c r="R1592" i="1" s="1"/>
  <c r="F1592" i="1"/>
  <c r="N1592" i="1" s="1"/>
  <c r="G1576" i="1"/>
  <c r="R1576" i="1" s="1"/>
  <c r="F1576" i="1"/>
  <c r="N1576" i="1" s="1"/>
  <c r="G1560" i="1"/>
  <c r="R1560" i="1" s="1"/>
  <c r="F1560" i="1"/>
  <c r="N1560" i="1" s="1"/>
  <c r="G1544" i="1"/>
  <c r="R1544" i="1" s="1"/>
  <c r="F1544" i="1"/>
  <c r="N1544" i="1" s="1"/>
  <c r="G1528" i="1"/>
  <c r="R1528" i="1" s="1"/>
  <c r="F1528" i="1"/>
  <c r="N1528" i="1" s="1"/>
  <c r="G1512" i="1"/>
  <c r="R1512" i="1" s="1"/>
  <c r="F1512" i="1"/>
  <c r="N1512" i="1" s="1"/>
  <c r="G1496" i="1"/>
  <c r="R1496" i="1" s="1"/>
  <c r="F1496" i="1"/>
  <c r="N1496" i="1" s="1"/>
  <c r="G1480" i="1"/>
  <c r="R1480" i="1" s="1"/>
  <c r="F1480" i="1"/>
  <c r="N1480" i="1" s="1"/>
  <c r="G1464" i="1"/>
  <c r="R1464" i="1" s="1"/>
  <c r="F1464" i="1"/>
  <c r="N1464" i="1" s="1"/>
  <c r="G1448" i="1"/>
  <c r="R1448" i="1" s="1"/>
  <c r="F1448" i="1"/>
  <c r="N1448" i="1" s="1"/>
  <c r="G1432" i="1"/>
  <c r="R1432" i="1" s="1"/>
  <c r="F1432" i="1"/>
  <c r="N1432" i="1" s="1"/>
  <c r="G1416" i="1"/>
  <c r="R1416" i="1" s="1"/>
  <c r="F1416" i="1"/>
  <c r="N1416" i="1" s="1"/>
  <c r="G1400" i="1"/>
  <c r="R1400" i="1" s="1"/>
  <c r="F1400" i="1"/>
  <c r="N1400" i="1" s="1"/>
  <c r="G1384" i="1"/>
  <c r="R1384" i="1" s="1"/>
  <c r="F1384" i="1"/>
  <c r="N1384" i="1" s="1"/>
  <c r="G1368" i="1"/>
  <c r="R1368" i="1" s="1"/>
  <c r="F1368" i="1"/>
  <c r="N1368" i="1" s="1"/>
  <c r="G1352" i="1"/>
  <c r="R1352" i="1" s="1"/>
  <c r="F1352" i="1"/>
  <c r="N1352" i="1" s="1"/>
  <c r="G1336" i="1"/>
  <c r="R1336" i="1" s="1"/>
  <c r="F1336" i="1"/>
  <c r="N1336" i="1" s="1"/>
  <c r="G1320" i="1"/>
  <c r="R1320" i="1" s="1"/>
  <c r="F1320" i="1"/>
  <c r="N1320" i="1" s="1"/>
  <c r="G1304" i="1"/>
  <c r="R1304" i="1" s="1"/>
  <c r="F1304" i="1"/>
  <c r="N1304" i="1" s="1"/>
  <c r="G1288" i="1"/>
  <c r="R1288" i="1" s="1"/>
  <c r="F1288" i="1"/>
  <c r="N1288" i="1" s="1"/>
  <c r="G1272" i="1"/>
  <c r="R1272" i="1" s="1"/>
  <c r="F1272" i="1"/>
  <c r="N1272" i="1" s="1"/>
  <c r="G1256" i="1"/>
  <c r="R1256" i="1" s="1"/>
  <c r="F1256" i="1"/>
  <c r="N1256" i="1" s="1"/>
  <c r="G1240" i="1"/>
  <c r="R1240" i="1" s="1"/>
  <c r="F1240" i="1"/>
  <c r="N1240" i="1" s="1"/>
  <c r="G1224" i="1"/>
  <c r="R1224" i="1" s="1"/>
  <c r="F1224" i="1"/>
  <c r="N1224" i="1" s="1"/>
  <c r="G1208" i="1"/>
  <c r="R1208" i="1" s="1"/>
  <c r="F1208" i="1"/>
  <c r="N1208" i="1" s="1"/>
  <c r="G1192" i="1"/>
  <c r="R1192" i="1" s="1"/>
  <c r="F1192" i="1"/>
  <c r="N1192" i="1" s="1"/>
  <c r="G1176" i="1"/>
  <c r="R1176" i="1" s="1"/>
  <c r="F1176" i="1"/>
  <c r="N1176" i="1" s="1"/>
  <c r="G1160" i="1"/>
  <c r="R1160" i="1" s="1"/>
  <c r="F1160" i="1"/>
  <c r="N1160" i="1" s="1"/>
  <c r="G1144" i="1"/>
  <c r="R1144" i="1" s="1"/>
  <c r="F1144" i="1"/>
  <c r="N1144" i="1" s="1"/>
  <c r="G1128" i="1"/>
  <c r="R1128" i="1" s="1"/>
  <c r="F1128" i="1"/>
  <c r="N1128" i="1" s="1"/>
  <c r="G1112" i="1"/>
  <c r="R1112" i="1" s="1"/>
  <c r="F1112" i="1"/>
  <c r="N1112" i="1" s="1"/>
  <c r="G1096" i="1"/>
  <c r="R1096" i="1" s="1"/>
  <c r="F1096" i="1"/>
  <c r="N1096" i="1" s="1"/>
  <c r="G1080" i="1"/>
  <c r="R1080" i="1" s="1"/>
  <c r="F1080" i="1"/>
  <c r="N1080" i="1" s="1"/>
  <c r="G1064" i="1"/>
  <c r="R1064" i="1" s="1"/>
  <c r="F1064" i="1"/>
  <c r="N1064" i="1" s="1"/>
  <c r="G1048" i="1"/>
  <c r="R1048" i="1" s="1"/>
  <c r="F1048" i="1"/>
  <c r="N1048" i="1" s="1"/>
  <c r="G1032" i="1"/>
  <c r="R1032" i="1" s="1"/>
  <c r="F1032" i="1"/>
  <c r="N1032" i="1" s="1"/>
  <c r="G1016" i="1"/>
  <c r="R1016" i="1" s="1"/>
  <c r="F1016" i="1"/>
  <c r="N1016" i="1" s="1"/>
  <c r="G1000" i="1"/>
  <c r="R1000" i="1" s="1"/>
  <c r="F1000" i="1"/>
  <c r="N1000" i="1" s="1"/>
  <c r="G984" i="1"/>
  <c r="R984" i="1" s="1"/>
  <c r="F984" i="1"/>
  <c r="N984" i="1" s="1"/>
  <c r="G968" i="1"/>
  <c r="R968" i="1" s="1"/>
  <c r="F968" i="1"/>
  <c r="N968" i="1" s="1"/>
  <c r="G952" i="1"/>
  <c r="R952" i="1" s="1"/>
  <c r="F952" i="1"/>
  <c r="N952" i="1" s="1"/>
  <c r="G936" i="1"/>
  <c r="R936" i="1" s="1"/>
  <c r="F936" i="1"/>
  <c r="N936" i="1" s="1"/>
  <c r="G920" i="1"/>
  <c r="R920" i="1" s="1"/>
  <c r="F920" i="1"/>
  <c r="N920" i="1" s="1"/>
  <c r="G904" i="1"/>
  <c r="R904" i="1" s="1"/>
  <c r="F904" i="1"/>
  <c r="N904" i="1" s="1"/>
  <c r="G888" i="1"/>
  <c r="R888" i="1" s="1"/>
  <c r="F888" i="1"/>
  <c r="N888" i="1" s="1"/>
  <c r="G872" i="1"/>
  <c r="R872" i="1" s="1"/>
  <c r="F872" i="1"/>
  <c r="N872" i="1" s="1"/>
  <c r="G856" i="1"/>
  <c r="R856" i="1" s="1"/>
  <c r="F856" i="1"/>
  <c r="N856" i="1" s="1"/>
  <c r="G840" i="1"/>
  <c r="R840" i="1" s="1"/>
  <c r="F840" i="1"/>
  <c r="N840" i="1" s="1"/>
  <c r="G824" i="1"/>
  <c r="R824" i="1" s="1"/>
  <c r="F824" i="1"/>
  <c r="N824" i="1" s="1"/>
  <c r="G808" i="1"/>
  <c r="R808" i="1" s="1"/>
  <c r="F808" i="1"/>
  <c r="N808" i="1" s="1"/>
  <c r="G792" i="1"/>
  <c r="R792" i="1" s="1"/>
  <c r="F792" i="1"/>
  <c r="N792" i="1" s="1"/>
  <c r="G776" i="1"/>
  <c r="R776" i="1" s="1"/>
  <c r="F776" i="1"/>
  <c r="N776" i="1" s="1"/>
  <c r="G760" i="1"/>
  <c r="R760" i="1" s="1"/>
  <c r="F760" i="1"/>
  <c r="N760" i="1" s="1"/>
  <c r="G744" i="1"/>
  <c r="R744" i="1" s="1"/>
  <c r="F744" i="1"/>
  <c r="N744" i="1" s="1"/>
  <c r="G728" i="1"/>
  <c r="R728" i="1" s="1"/>
  <c r="F728" i="1"/>
  <c r="N728" i="1" s="1"/>
  <c r="G712" i="1"/>
  <c r="R712" i="1" s="1"/>
  <c r="F712" i="1"/>
  <c r="N712" i="1" s="1"/>
  <c r="G696" i="1"/>
  <c r="R696" i="1" s="1"/>
  <c r="F696" i="1"/>
  <c r="N696" i="1" s="1"/>
  <c r="G680" i="1"/>
  <c r="R680" i="1" s="1"/>
  <c r="F680" i="1"/>
  <c r="N680" i="1" s="1"/>
  <c r="G664" i="1"/>
  <c r="R664" i="1" s="1"/>
  <c r="F664" i="1"/>
  <c r="N664" i="1" s="1"/>
  <c r="G648" i="1"/>
  <c r="R648" i="1" s="1"/>
  <c r="F648" i="1"/>
  <c r="N648" i="1" s="1"/>
  <c r="G632" i="1"/>
  <c r="R632" i="1" s="1"/>
  <c r="F632" i="1"/>
  <c r="N632" i="1" s="1"/>
  <c r="G616" i="1"/>
  <c r="R616" i="1" s="1"/>
  <c r="F616" i="1"/>
  <c r="N616" i="1" s="1"/>
  <c r="G600" i="1"/>
  <c r="R600" i="1" s="1"/>
  <c r="F600" i="1"/>
  <c r="N600" i="1" s="1"/>
  <c r="G584" i="1"/>
  <c r="R584" i="1" s="1"/>
  <c r="F584" i="1"/>
  <c r="N584" i="1" s="1"/>
  <c r="G568" i="1"/>
  <c r="R568" i="1" s="1"/>
  <c r="F568" i="1"/>
  <c r="N568" i="1" s="1"/>
  <c r="G552" i="1"/>
  <c r="R552" i="1" s="1"/>
  <c r="F552" i="1"/>
  <c r="N552" i="1" s="1"/>
  <c r="G536" i="1"/>
  <c r="R536" i="1" s="1"/>
  <c r="F536" i="1"/>
  <c r="N536" i="1" s="1"/>
  <c r="G520" i="1"/>
  <c r="R520" i="1" s="1"/>
  <c r="F520" i="1"/>
  <c r="N520" i="1" s="1"/>
  <c r="G504" i="1"/>
  <c r="R504" i="1" s="1"/>
  <c r="F504" i="1"/>
  <c r="N504" i="1" s="1"/>
  <c r="G488" i="1"/>
  <c r="R488" i="1" s="1"/>
  <c r="F488" i="1"/>
  <c r="N488" i="1" s="1"/>
  <c r="G472" i="1"/>
  <c r="R472" i="1" s="1"/>
  <c r="F472" i="1"/>
  <c r="N472" i="1" s="1"/>
  <c r="G456" i="1"/>
  <c r="R456" i="1" s="1"/>
  <c r="F456" i="1"/>
  <c r="N456" i="1" s="1"/>
  <c r="G440" i="1"/>
  <c r="R440" i="1" s="1"/>
  <c r="F440" i="1"/>
  <c r="N440" i="1" s="1"/>
  <c r="G424" i="1"/>
  <c r="R424" i="1" s="1"/>
  <c r="F424" i="1"/>
  <c r="N424" i="1" s="1"/>
  <c r="G408" i="1"/>
  <c r="R408" i="1" s="1"/>
  <c r="F408" i="1"/>
  <c r="N408" i="1" s="1"/>
  <c r="G392" i="1"/>
  <c r="R392" i="1" s="1"/>
  <c r="F392" i="1"/>
  <c r="N392" i="1" s="1"/>
  <c r="G376" i="1"/>
  <c r="R376" i="1" s="1"/>
  <c r="F376" i="1"/>
  <c r="N376" i="1" s="1"/>
  <c r="G360" i="1"/>
  <c r="R360" i="1" s="1"/>
  <c r="F360" i="1"/>
  <c r="N360" i="1" s="1"/>
  <c r="G344" i="1"/>
  <c r="R344" i="1" s="1"/>
  <c r="F344" i="1"/>
  <c r="N344" i="1" s="1"/>
  <c r="G328" i="1"/>
  <c r="R328" i="1" s="1"/>
  <c r="F328" i="1"/>
  <c r="N328" i="1" s="1"/>
  <c r="G312" i="1"/>
  <c r="R312" i="1" s="1"/>
  <c r="F312" i="1"/>
  <c r="N312" i="1" s="1"/>
  <c r="G296" i="1"/>
  <c r="R296" i="1" s="1"/>
  <c r="F296" i="1"/>
  <c r="N296" i="1" s="1"/>
  <c r="G280" i="1"/>
  <c r="R280" i="1" s="1"/>
  <c r="F280" i="1"/>
  <c r="N280" i="1" s="1"/>
  <c r="G264" i="1"/>
  <c r="R264" i="1" s="1"/>
  <c r="F264" i="1"/>
  <c r="N264" i="1" s="1"/>
  <c r="G248" i="1"/>
  <c r="R248" i="1" s="1"/>
  <c r="F248" i="1"/>
  <c r="N248" i="1" s="1"/>
  <c r="G232" i="1"/>
  <c r="R232" i="1" s="1"/>
  <c r="F232" i="1"/>
  <c r="N232" i="1" s="1"/>
  <c r="G216" i="1"/>
  <c r="R216" i="1" s="1"/>
  <c r="F216" i="1"/>
  <c r="N216" i="1" s="1"/>
  <c r="G200" i="1"/>
  <c r="R200" i="1" s="1"/>
  <c r="F200" i="1"/>
  <c r="N200" i="1" s="1"/>
  <c r="G184" i="1"/>
  <c r="R184" i="1" s="1"/>
  <c r="F184" i="1"/>
  <c r="N184" i="1" s="1"/>
  <c r="G168" i="1"/>
  <c r="R168" i="1" s="1"/>
  <c r="F168" i="1"/>
  <c r="N168" i="1" s="1"/>
  <c r="G152" i="1"/>
  <c r="R152" i="1" s="1"/>
  <c r="F152" i="1"/>
  <c r="N152" i="1" s="1"/>
  <c r="G136" i="1"/>
  <c r="R136" i="1" s="1"/>
  <c r="F136" i="1"/>
  <c r="N136" i="1" s="1"/>
  <c r="G120" i="1"/>
  <c r="R120" i="1" s="1"/>
  <c r="F120" i="1"/>
  <c r="N120" i="1" s="1"/>
  <c r="G104" i="1"/>
  <c r="R104" i="1" s="1"/>
  <c r="F104" i="1"/>
  <c r="N104" i="1" s="1"/>
  <c r="G88" i="1"/>
  <c r="R88" i="1" s="1"/>
  <c r="F88" i="1"/>
  <c r="N88" i="1" s="1"/>
  <c r="G72" i="1"/>
  <c r="R72" i="1" s="1"/>
  <c r="F72" i="1"/>
  <c r="N72" i="1" s="1"/>
  <c r="G56" i="1"/>
  <c r="R56" i="1" s="1"/>
  <c r="F56" i="1"/>
  <c r="N56" i="1" s="1"/>
  <c r="G40" i="1"/>
  <c r="R40" i="1" s="1"/>
  <c r="F40" i="1"/>
  <c r="N40" i="1" s="1"/>
  <c r="G24" i="1"/>
  <c r="R24" i="1" s="1"/>
  <c r="F24" i="1"/>
  <c r="N24" i="1" s="1"/>
  <c r="G8" i="1"/>
  <c r="R8" i="1" s="1"/>
  <c r="F8" i="1"/>
  <c r="N8" i="1" s="1"/>
  <c r="E3731" i="1"/>
  <c r="J3731" i="1" s="1"/>
  <c r="E3715" i="1"/>
  <c r="J3715" i="1" s="1"/>
  <c r="E3699" i="1"/>
  <c r="J3699" i="1" s="1"/>
  <c r="E3683" i="1"/>
  <c r="J3683" i="1" s="1"/>
  <c r="E3667" i="1"/>
  <c r="J3667" i="1" s="1"/>
  <c r="E3651" i="1"/>
  <c r="J3651" i="1" s="1"/>
  <c r="E3635" i="1"/>
  <c r="J3635" i="1" s="1"/>
  <c r="E3619" i="1"/>
  <c r="J3619" i="1" s="1"/>
  <c r="E3603" i="1"/>
  <c r="J3603" i="1" s="1"/>
  <c r="E3587" i="1"/>
  <c r="J3587" i="1" s="1"/>
  <c r="E3571" i="1"/>
  <c r="J3571" i="1" s="1"/>
  <c r="E3555" i="1"/>
  <c r="J3555" i="1" s="1"/>
  <c r="E3539" i="1"/>
  <c r="J3539" i="1" s="1"/>
  <c r="E3523" i="1"/>
  <c r="J3523" i="1" s="1"/>
  <c r="E3507" i="1"/>
  <c r="J3507" i="1" s="1"/>
  <c r="E3491" i="1"/>
  <c r="J3491" i="1" s="1"/>
  <c r="E3475" i="1"/>
  <c r="J3475" i="1" s="1"/>
  <c r="E3459" i="1"/>
  <c r="J3459" i="1" s="1"/>
  <c r="E3443" i="1"/>
  <c r="J3443" i="1" s="1"/>
  <c r="E3427" i="1"/>
  <c r="J3427" i="1" s="1"/>
  <c r="E3411" i="1"/>
  <c r="J3411" i="1" s="1"/>
  <c r="E3395" i="1"/>
  <c r="J3395" i="1" s="1"/>
  <c r="E3379" i="1"/>
  <c r="J3379" i="1" s="1"/>
  <c r="E3363" i="1"/>
  <c r="J3363" i="1" s="1"/>
  <c r="E3347" i="1"/>
  <c r="J3347" i="1" s="1"/>
  <c r="E3331" i="1"/>
  <c r="J3331" i="1" s="1"/>
  <c r="E3315" i="1"/>
  <c r="J3315" i="1" s="1"/>
  <c r="E3299" i="1"/>
  <c r="J3299" i="1" s="1"/>
  <c r="E3283" i="1"/>
  <c r="J3283" i="1" s="1"/>
  <c r="E3267" i="1"/>
  <c r="J3267" i="1" s="1"/>
  <c r="E3251" i="1"/>
  <c r="J3251" i="1" s="1"/>
  <c r="E3235" i="1"/>
  <c r="J3235" i="1" s="1"/>
  <c r="E3219" i="1"/>
  <c r="J3219" i="1" s="1"/>
  <c r="E3203" i="1"/>
  <c r="J3203" i="1" s="1"/>
  <c r="E3187" i="1"/>
  <c r="J3187" i="1" s="1"/>
  <c r="E3171" i="1"/>
  <c r="J3171" i="1" s="1"/>
  <c r="E3155" i="1"/>
  <c r="J3155" i="1" s="1"/>
  <c r="E3139" i="1"/>
  <c r="J3139" i="1" s="1"/>
  <c r="E3123" i="1"/>
  <c r="J3123" i="1" s="1"/>
  <c r="E3107" i="1"/>
  <c r="J3107" i="1" s="1"/>
  <c r="E3091" i="1"/>
  <c r="J3091" i="1" s="1"/>
  <c r="E3075" i="1"/>
  <c r="J3075" i="1" s="1"/>
  <c r="E3059" i="1"/>
  <c r="J3059" i="1" s="1"/>
  <c r="E3043" i="1"/>
  <c r="J3043" i="1" s="1"/>
  <c r="E3027" i="1"/>
  <c r="J3027" i="1" s="1"/>
  <c r="E3011" i="1"/>
  <c r="J3011" i="1" s="1"/>
  <c r="E2995" i="1"/>
  <c r="J2995" i="1" s="1"/>
  <c r="E2979" i="1"/>
  <c r="J2979" i="1" s="1"/>
  <c r="E2963" i="1"/>
  <c r="J2963" i="1" s="1"/>
  <c r="E2947" i="1"/>
  <c r="J2947" i="1" s="1"/>
  <c r="E2931" i="1"/>
  <c r="J2931" i="1" s="1"/>
  <c r="E2915" i="1"/>
  <c r="J2915" i="1" s="1"/>
  <c r="E2899" i="1"/>
  <c r="J2899" i="1" s="1"/>
  <c r="E2883" i="1"/>
  <c r="J2883" i="1" s="1"/>
  <c r="E2867" i="1"/>
  <c r="J2867" i="1" s="1"/>
  <c r="E2851" i="1"/>
  <c r="J2851" i="1" s="1"/>
  <c r="E2835" i="1"/>
  <c r="J2835" i="1" s="1"/>
  <c r="E2819" i="1"/>
  <c r="J2819" i="1" s="1"/>
  <c r="G3529" i="1"/>
  <c r="R3529" i="1" s="1"/>
  <c r="F3529" i="1"/>
  <c r="N3529" i="1" s="1"/>
  <c r="F3321" i="1"/>
  <c r="N3321" i="1" s="1"/>
  <c r="G3321" i="1"/>
  <c r="R3321" i="1" s="1"/>
  <c r="F3097" i="1"/>
  <c r="N3097" i="1" s="1"/>
  <c r="G3097" i="1"/>
  <c r="R3097" i="1" s="1"/>
  <c r="G2793" i="1"/>
  <c r="R2793" i="1" s="1"/>
  <c r="F2793" i="1"/>
  <c r="N2793" i="1" s="1"/>
  <c r="G2633" i="1"/>
  <c r="R2633" i="1" s="1"/>
  <c r="F2633" i="1"/>
  <c r="N2633" i="1" s="1"/>
  <c r="G2441" i="1"/>
  <c r="R2441" i="1" s="1"/>
  <c r="F2441" i="1"/>
  <c r="N2441" i="1" s="1"/>
  <c r="G2249" i="1"/>
  <c r="R2249" i="1" s="1"/>
  <c r="F2249" i="1"/>
  <c r="N2249" i="1" s="1"/>
  <c r="G1977" i="1"/>
  <c r="R1977" i="1" s="1"/>
  <c r="F1977" i="1"/>
  <c r="N1977" i="1" s="1"/>
  <c r="G1865" i="1"/>
  <c r="R1865" i="1" s="1"/>
  <c r="F1865" i="1"/>
  <c r="N1865" i="1" s="1"/>
  <c r="G1801" i="1"/>
  <c r="R1801" i="1" s="1"/>
  <c r="F1801" i="1"/>
  <c r="N1801" i="1" s="1"/>
  <c r="G1737" i="1"/>
  <c r="R1737" i="1" s="1"/>
  <c r="F1737" i="1"/>
  <c r="N1737" i="1" s="1"/>
  <c r="G1641" i="1"/>
  <c r="R1641" i="1" s="1"/>
  <c r="F1641" i="1"/>
  <c r="N1641" i="1" s="1"/>
  <c r="G1577" i="1"/>
  <c r="R1577" i="1" s="1"/>
  <c r="F1577" i="1"/>
  <c r="N1577" i="1" s="1"/>
  <c r="G1513" i="1"/>
  <c r="R1513" i="1" s="1"/>
  <c r="F1513" i="1"/>
  <c r="N1513" i="1" s="1"/>
  <c r="G1449" i="1"/>
  <c r="R1449" i="1" s="1"/>
  <c r="F1449" i="1"/>
  <c r="N1449" i="1" s="1"/>
  <c r="F1385" i="1"/>
  <c r="N1385" i="1" s="1"/>
  <c r="G1385" i="1"/>
  <c r="R1385" i="1" s="1"/>
  <c r="F1321" i="1"/>
  <c r="N1321" i="1" s="1"/>
  <c r="G1321" i="1"/>
  <c r="R1321" i="1" s="1"/>
  <c r="F1257" i="1"/>
  <c r="N1257" i="1" s="1"/>
  <c r="G1257" i="1"/>
  <c r="R1257" i="1" s="1"/>
  <c r="G1193" i="1"/>
  <c r="R1193" i="1" s="1"/>
  <c r="F1193" i="1"/>
  <c r="N1193" i="1" s="1"/>
  <c r="G1113" i="1"/>
  <c r="R1113" i="1" s="1"/>
  <c r="F1113" i="1"/>
  <c r="N1113" i="1" s="1"/>
  <c r="G1033" i="1"/>
  <c r="R1033" i="1" s="1"/>
  <c r="F1033" i="1"/>
  <c r="N1033" i="1" s="1"/>
  <c r="G937" i="1"/>
  <c r="R937" i="1" s="1"/>
  <c r="F937" i="1"/>
  <c r="N937" i="1" s="1"/>
  <c r="G537" i="1"/>
  <c r="R537" i="1" s="1"/>
  <c r="F537" i="1"/>
  <c r="N537" i="1" s="1"/>
  <c r="G3639" i="1"/>
  <c r="R3639" i="1" s="1"/>
  <c r="F3639" i="1"/>
  <c r="N3639" i="1" s="1"/>
  <c r="G3287" i="1"/>
  <c r="R3287" i="1" s="1"/>
  <c r="F3287" i="1"/>
  <c r="N3287" i="1" s="1"/>
  <c r="G2951" i="1"/>
  <c r="R2951" i="1" s="1"/>
  <c r="F2951" i="1"/>
  <c r="N2951" i="1" s="1"/>
  <c r="G2455" i="1"/>
  <c r="R2455" i="1" s="1"/>
  <c r="F2455" i="1"/>
  <c r="N2455" i="1" s="1"/>
  <c r="G1719" i="1"/>
  <c r="R1719" i="1" s="1"/>
  <c r="F1719" i="1"/>
  <c r="N1719" i="1" s="1"/>
  <c r="G375" i="1"/>
  <c r="R375" i="1" s="1"/>
  <c r="F375" i="1"/>
  <c r="N375" i="1" s="1"/>
  <c r="G3641" i="1"/>
  <c r="R3641" i="1" s="1"/>
  <c r="F3641" i="1"/>
  <c r="N3641" i="1" s="1"/>
  <c r="F3401" i="1"/>
  <c r="N3401" i="1" s="1"/>
  <c r="G3401" i="1"/>
  <c r="R3401" i="1" s="1"/>
  <c r="G2889" i="1"/>
  <c r="R2889" i="1" s="1"/>
  <c r="F2889" i="1"/>
  <c r="N2889" i="1" s="1"/>
  <c r="G2569" i="1"/>
  <c r="R2569" i="1" s="1"/>
  <c r="F2569" i="1"/>
  <c r="N2569" i="1" s="1"/>
  <c r="G2377" i="1"/>
  <c r="R2377" i="1" s="1"/>
  <c r="F2377" i="1"/>
  <c r="N2377" i="1" s="1"/>
  <c r="G2201" i="1"/>
  <c r="R2201" i="1" s="1"/>
  <c r="F2201" i="1"/>
  <c r="N2201" i="1" s="1"/>
  <c r="G1945" i="1"/>
  <c r="R1945" i="1" s="1"/>
  <c r="F1945" i="1"/>
  <c r="N1945" i="1" s="1"/>
  <c r="G1849" i="1"/>
  <c r="R1849" i="1" s="1"/>
  <c r="F1849" i="1"/>
  <c r="N1849" i="1" s="1"/>
  <c r="G1769" i="1"/>
  <c r="R1769" i="1" s="1"/>
  <c r="F1769" i="1"/>
  <c r="N1769" i="1" s="1"/>
  <c r="G1721" i="1"/>
  <c r="R1721" i="1" s="1"/>
  <c r="F1721" i="1"/>
  <c r="N1721" i="1" s="1"/>
  <c r="G1625" i="1"/>
  <c r="R1625" i="1" s="1"/>
  <c r="F1625" i="1"/>
  <c r="N1625" i="1" s="1"/>
  <c r="G1561" i="1"/>
  <c r="R1561" i="1" s="1"/>
  <c r="F1561" i="1"/>
  <c r="N1561" i="1" s="1"/>
  <c r="G1497" i="1"/>
  <c r="R1497" i="1" s="1"/>
  <c r="F1497" i="1"/>
  <c r="N1497" i="1" s="1"/>
  <c r="G1417" i="1"/>
  <c r="R1417" i="1" s="1"/>
  <c r="F1417" i="1"/>
  <c r="N1417" i="1" s="1"/>
  <c r="F1353" i="1"/>
  <c r="N1353" i="1" s="1"/>
  <c r="G1353" i="1"/>
  <c r="R1353" i="1" s="1"/>
  <c r="F1273" i="1"/>
  <c r="N1273" i="1" s="1"/>
  <c r="G1273" i="1"/>
  <c r="R1273" i="1" s="1"/>
  <c r="G1209" i="1"/>
  <c r="R1209" i="1" s="1"/>
  <c r="F1209" i="1"/>
  <c r="N1209" i="1" s="1"/>
  <c r="F1129" i="1"/>
  <c r="N1129" i="1" s="1"/>
  <c r="G1129" i="1"/>
  <c r="R1129" i="1" s="1"/>
  <c r="G1049" i="1"/>
  <c r="R1049" i="1" s="1"/>
  <c r="F1049" i="1"/>
  <c r="N1049" i="1" s="1"/>
  <c r="G969" i="1"/>
  <c r="R969" i="1" s="1"/>
  <c r="F969" i="1"/>
  <c r="N969" i="1" s="1"/>
  <c r="G521" i="1"/>
  <c r="R521" i="1" s="1"/>
  <c r="F521" i="1"/>
  <c r="N521" i="1" s="1"/>
  <c r="G3575" i="1"/>
  <c r="R3575" i="1" s="1"/>
  <c r="F3575" i="1"/>
  <c r="N3575" i="1" s="1"/>
  <c r="G3207" i="1"/>
  <c r="R3207" i="1" s="1"/>
  <c r="F3207" i="1"/>
  <c r="N3207" i="1" s="1"/>
  <c r="G2903" i="1"/>
  <c r="R2903" i="1" s="1"/>
  <c r="F2903" i="1"/>
  <c r="N2903" i="1" s="1"/>
  <c r="G2471" i="1"/>
  <c r="R2471" i="1" s="1"/>
  <c r="F2471" i="1"/>
  <c r="N2471" i="1" s="1"/>
  <c r="G1815" i="1"/>
  <c r="R1815" i="1" s="1"/>
  <c r="F1815" i="1"/>
  <c r="N1815" i="1" s="1"/>
  <c r="G487" i="1"/>
  <c r="R487" i="1" s="1"/>
  <c r="F487" i="1"/>
  <c r="N487" i="1" s="1"/>
  <c r="G3350" i="1"/>
  <c r="R3350" i="1" s="1"/>
  <c r="F3350" i="1"/>
  <c r="N3350" i="1" s="1"/>
  <c r="G3094" i="1"/>
  <c r="R3094" i="1" s="1"/>
  <c r="F3094" i="1"/>
  <c r="N3094" i="1" s="1"/>
  <c r="G2646" i="1"/>
  <c r="R2646" i="1" s="1"/>
  <c r="F2646" i="1"/>
  <c r="N2646" i="1" s="1"/>
  <c r="G2358" i="1"/>
  <c r="R2358" i="1" s="1"/>
  <c r="F2358" i="1"/>
  <c r="N2358" i="1" s="1"/>
  <c r="G2022" i="1"/>
  <c r="R2022" i="1" s="1"/>
  <c r="F2022" i="1"/>
  <c r="N2022" i="1" s="1"/>
  <c r="G1382" i="1"/>
  <c r="R1382" i="1" s="1"/>
  <c r="F1382" i="1"/>
  <c r="N1382" i="1" s="1"/>
  <c r="G998" i="1"/>
  <c r="R998" i="1" s="1"/>
  <c r="F998" i="1"/>
  <c r="N998" i="1" s="1"/>
  <c r="G614" i="1"/>
  <c r="R614" i="1" s="1"/>
  <c r="F614" i="1"/>
  <c r="N614" i="1" s="1"/>
  <c r="G438" i="1"/>
  <c r="R438" i="1" s="1"/>
  <c r="F438" i="1"/>
  <c r="N438" i="1" s="1"/>
  <c r="G310" i="1"/>
  <c r="R310" i="1" s="1"/>
  <c r="F310" i="1"/>
  <c r="N310" i="1" s="1"/>
  <c r="G38" i="1"/>
  <c r="R38" i="1" s="1"/>
  <c r="F38" i="1"/>
  <c r="N38" i="1" s="1"/>
  <c r="G3593" i="1"/>
  <c r="R3593" i="1" s="1"/>
  <c r="F3593" i="1"/>
  <c r="N3593" i="1" s="1"/>
  <c r="F3033" i="1"/>
  <c r="N3033" i="1" s="1"/>
  <c r="G3033" i="1"/>
  <c r="R3033" i="1" s="1"/>
  <c r="G2585" i="1"/>
  <c r="R2585" i="1" s="1"/>
  <c r="F2585" i="1"/>
  <c r="N2585" i="1" s="1"/>
  <c r="G2089" i="1"/>
  <c r="R2089" i="1" s="1"/>
  <c r="F2089" i="1"/>
  <c r="N2089" i="1" s="1"/>
  <c r="G617" i="1"/>
  <c r="R617" i="1" s="1"/>
  <c r="F617" i="1"/>
  <c r="N617" i="1" s="1"/>
  <c r="G3735" i="1"/>
  <c r="R3735" i="1" s="1"/>
  <c r="F3735" i="1"/>
  <c r="N3735" i="1" s="1"/>
  <c r="G3319" i="1"/>
  <c r="R3319" i="1" s="1"/>
  <c r="F3319" i="1"/>
  <c r="N3319" i="1" s="1"/>
  <c r="G2967" i="1"/>
  <c r="R2967" i="1" s="1"/>
  <c r="F2967" i="1"/>
  <c r="N2967" i="1" s="1"/>
  <c r="G2695" i="1"/>
  <c r="R2695" i="1" s="1"/>
  <c r="F2695" i="1"/>
  <c r="N2695" i="1" s="1"/>
  <c r="G2359" i="1"/>
  <c r="R2359" i="1" s="1"/>
  <c r="F2359" i="1"/>
  <c r="N2359" i="1" s="1"/>
  <c r="F1959" i="1"/>
  <c r="N1959" i="1" s="1"/>
  <c r="G1959" i="1"/>
  <c r="R1959" i="1" s="1"/>
  <c r="G1351" i="1"/>
  <c r="R1351" i="1" s="1"/>
  <c r="F1351" i="1"/>
  <c r="N1351" i="1" s="1"/>
  <c r="G135" i="1"/>
  <c r="R135" i="1" s="1"/>
  <c r="F135" i="1"/>
  <c r="N135" i="1" s="1"/>
  <c r="G3510" i="1"/>
  <c r="R3510" i="1" s="1"/>
  <c r="F3510" i="1"/>
  <c r="N3510" i="1" s="1"/>
  <c r="G3238" i="1"/>
  <c r="R3238" i="1" s="1"/>
  <c r="F3238" i="1"/>
  <c r="N3238" i="1" s="1"/>
  <c r="G3062" i="1"/>
  <c r="R3062" i="1" s="1"/>
  <c r="F3062" i="1"/>
  <c r="N3062" i="1" s="1"/>
  <c r="G2758" i="1"/>
  <c r="R2758" i="1" s="1"/>
  <c r="F2758" i="1"/>
  <c r="N2758" i="1" s="1"/>
  <c r="G2470" i="1"/>
  <c r="R2470" i="1" s="1"/>
  <c r="F2470" i="1"/>
  <c r="N2470" i="1" s="1"/>
  <c r="G2278" i="1"/>
  <c r="R2278" i="1" s="1"/>
  <c r="F2278" i="1"/>
  <c r="N2278" i="1" s="1"/>
  <c r="G2038" i="1"/>
  <c r="R2038" i="1" s="1"/>
  <c r="F2038" i="1"/>
  <c r="N2038" i="1" s="1"/>
  <c r="G1926" i="1"/>
  <c r="R1926" i="1" s="1"/>
  <c r="F1926" i="1"/>
  <c r="N1926" i="1" s="1"/>
  <c r="G1814" i="1"/>
  <c r="R1814" i="1" s="1"/>
  <c r="F1814" i="1"/>
  <c r="N1814" i="1" s="1"/>
  <c r="G1670" i="1"/>
  <c r="R1670" i="1" s="1"/>
  <c r="F1670" i="1"/>
  <c r="N1670" i="1" s="1"/>
  <c r="G1606" i="1"/>
  <c r="R1606" i="1" s="1"/>
  <c r="F1606" i="1"/>
  <c r="N1606" i="1" s="1"/>
  <c r="G1510" i="1"/>
  <c r="R1510" i="1" s="1"/>
  <c r="F1510" i="1"/>
  <c r="N1510" i="1" s="1"/>
  <c r="G1462" i="1"/>
  <c r="R1462" i="1" s="1"/>
  <c r="F1462" i="1"/>
  <c r="N1462" i="1" s="1"/>
  <c r="G1414" i="1"/>
  <c r="R1414" i="1" s="1"/>
  <c r="F1414" i="1"/>
  <c r="N1414" i="1" s="1"/>
  <c r="G1334" i="1"/>
  <c r="R1334" i="1" s="1"/>
  <c r="F1334" i="1"/>
  <c r="N1334" i="1" s="1"/>
  <c r="G1286" i="1"/>
  <c r="R1286" i="1" s="1"/>
  <c r="F1286" i="1"/>
  <c r="N1286" i="1" s="1"/>
  <c r="G1206" i="1"/>
  <c r="R1206" i="1" s="1"/>
  <c r="F1206" i="1"/>
  <c r="N1206" i="1" s="1"/>
  <c r="G1094" i="1"/>
  <c r="R1094" i="1" s="1"/>
  <c r="F1094" i="1"/>
  <c r="N1094" i="1" s="1"/>
  <c r="G966" i="1"/>
  <c r="R966" i="1" s="1"/>
  <c r="F966" i="1"/>
  <c r="N966" i="1" s="1"/>
  <c r="G790" i="1"/>
  <c r="R790" i="1" s="1"/>
  <c r="F790" i="1"/>
  <c r="N790" i="1" s="1"/>
  <c r="G598" i="1"/>
  <c r="R598" i="1" s="1"/>
  <c r="F598" i="1"/>
  <c r="N598" i="1" s="1"/>
  <c r="G486" i="1"/>
  <c r="R486" i="1" s="1"/>
  <c r="F486" i="1"/>
  <c r="N486" i="1" s="1"/>
  <c r="G374" i="1"/>
  <c r="R374" i="1" s="1"/>
  <c r="F374" i="1"/>
  <c r="N374" i="1" s="1"/>
  <c r="G326" i="1"/>
  <c r="R326" i="1" s="1"/>
  <c r="F326" i="1"/>
  <c r="N326" i="1" s="1"/>
  <c r="G214" i="1"/>
  <c r="R214" i="1" s="1"/>
  <c r="F214" i="1"/>
  <c r="N214" i="1" s="1"/>
  <c r="G54" i="1"/>
  <c r="R54" i="1" s="1"/>
  <c r="F54" i="1"/>
  <c r="N54" i="1" s="1"/>
  <c r="F3573" i="1"/>
  <c r="N3573" i="1" s="1"/>
  <c r="G3573" i="1"/>
  <c r="R3573" i="1" s="1"/>
  <c r="G3253" i="1"/>
  <c r="R3253" i="1" s="1"/>
  <c r="F3253" i="1"/>
  <c r="N3253" i="1" s="1"/>
  <c r="G3013" i="1"/>
  <c r="R3013" i="1" s="1"/>
  <c r="F3013" i="1"/>
  <c r="N3013" i="1" s="1"/>
  <c r="G2197" i="1"/>
  <c r="R2197" i="1" s="1"/>
  <c r="F2197" i="1"/>
  <c r="N2197" i="1" s="1"/>
  <c r="G3657" i="1"/>
  <c r="R3657" i="1" s="1"/>
  <c r="F3657" i="1"/>
  <c r="N3657" i="1" s="1"/>
  <c r="F3369" i="1"/>
  <c r="N3369" i="1" s="1"/>
  <c r="G3369" i="1"/>
  <c r="R3369" i="1" s="1"/>
  <c r="F3209" i="1"/>
  <c r="N3209" i="1" s="1"/>
  <c r="G3209" i="1"/>
  <c r="R3209" i="1" s="1"/>
  <c r="G2873" i="1"/>
  <c r="R2873" i="1" s="1"/>
  <c r="F2873" i="1"/>
  <c r="N2873" i="1" s="1"/>
  <c r="G2713" i="1"/>
  <c r="R2713" i="1" s="1"/>
  <c r="F2713" i="1"/>
  <c r="N2713" i="1" s="1"/>
  <c r="G2537" i="1"/>
  <c r="R2537" i="1" s="1"/>
  <c r="F2537" i="1"/>
  <c r="N2537" i="1" s="1"/>
  <c r="G2457" i="1"/>
  <c r="R2457" i="1" s="1"/>
  <c r="F2457" i="1"/>
  <c r="N2457" i="1" s="1"/>
  <c r="G2361" i="1"/>
  <c r="R2361" i="1" s="1"/>
  <c r="F2361" i="1"/>
  <c r="N2361" i="1" s="1"/>
  <c r="G2281" i="1"/>
  <c r="R2281" i="1" s="1"/>
  <c r="F2281" i="1"/>
  <c r="N2281" i="1" s="1"/>
  <c r="G2233" i="1"/>
  <c r="R2233" i="1" s="1"/>
  <c r="F2233" i="1"/>
  <c r="N2233" i="1" s="1"/>
  <c r="G2025" i="1"/>
  <c r="R2025" i="1" s="1"/>
  <c r="F2025" i="1"/>
  <c r="N2025" i="1" s="1"/>
  <c r="G1881" i="1"/>
  <c r="R1881" i="1" s="1"/>
  <c r="F1881" i="1"/>
  <c r="N1881" i="1" s="1"/>
  <c r="G1673" i="1"/>
  <c r="R1673" i="1" s="1"/>
  <c r="F1673" i="1"/>
  <c r="N1673" i="1" s="1"/>
  <c r="G425" i="1"/>
  <c r="R425" i="1" s="1"/>
  <c r="F425" i="1"/>
  <c r="N425" i="1" s="1"/>
  <c r="G3463" i="1"/>
  <c r="R3463" i="1" s="1"/>
  <c r="F3463" i="1"/>
  <c r="N3463" i="1" s="1"/>
  <c r="G3111" i="1"/>
  <c r="R3111" i="1" s="1"/>
  <c r="F3111" i="1"/>
  <c r="N3111" i="1" s="1"/>
  <c r="G2855" i="1"/>
  <c r="R2855" i="1" s="1"/>
  <c r="F2855" i="1"/>
  <c r="N2855" i="1" s="1"/>
  <c r="G2647" i="1"/>
  <c r="R2647" i="1" s="1"/>
  <c r="F2647" i="1"/>
  <c r="N2647" i="1" s="1"/>
  <c r="G2279" i="1"/>
  <c r="R2279" i="1" s="1"/>
  <c r="F2279" i="1"/>
  <c r="N2279" i="1" s="1"/>
  <c r="G1879" i="1"/>
  <c r="R1879" i="1" s="1"/>
  <c r="F1879" i="1"/>
  <c r="N1879" i="1" s="1"/>
  <c r="G1591" i="1"/>
  <c r="R1591" i="1" s="1"/>
  <c r="F1591" i="1"/>
  <c r="N1591" i="1" s="1"/>
  <c r="G1095" i="1"/>
  <c r="R1095" i="1" s="1"/>
  <c r="F1095" i="1"/>
  <c r="N1095" i="1" s="1"/>
  <c r="G3606" i="1"/>
  <c r="R3606" i="1" s="1"/>
  <c r="F3606" i="1"/>
  <c r="N3606" i="1" s="1"/>
  <c r="G3174" i="1"/>
  <c r="R3174" i="1" s="1"/>
  <c r="F3174" i="1"/>
  <c r="N3174" i="1" s="1"/>
  <c r="G2774" i="1"/>
  <c r="R2774" i="1" s="1"/>
  <c r="F2774" i="1"/>
  <c r="N2774" i="1" s="1"/>
  <c r="G2486" i="1"/>
  <c r="R2486" i="1" s="1"/>
  <c r="F2486" i="1"/>
  <c r="N2486" i="1" s="1"/>
  <c r="G2166" i="1"/>
  <c r="R2166" i="1" s="1"/>
  <c r="F2166" i="1"/>
  <c r="N2166" i="1" s="1"/>
  <c r="G1894" i="1"/>
  <c r="R1894" i="1" s="1"/>
  <c r="F1894" i="1"/>
  <c r="N1894" i="1" s="1"/>
  <c r="G1478" i="1"/>
  <c r="R1478" i="1" s="1"/>
  <c r="F1478" i="1"/>
  <c r="N1478" i="1" s="1"/>
  <c r="G1110" i="1"/>
  <c r="R1110" i="1" s="1"/>
  <c r="F1110" i="1"/>
  <c r="N1110" i="1" s="1"/>
  <c r="G902" i="1"/>
  <c r="R902" i="1" s="1"/>
  <c r="F902" i="1"/>
  <c r="N902" i="1" s="1"/>
  <c r="G662" i="1"/>
  <c r="R662" i="1" s="1"/>
  <c r="F662" i="1"/>
  <c r="N662" i="1" s="1"/>
  <c r="G86" i="1"/>
  <c r="R86" i="1" s="1"/>
  <c r="F86" i="1"/>
  <c r="N86" i="1" s="1"/>
  <c r="G3557" i="1"/>
  <c r="R3557" i="1" s="1"/>
  <c r="F3557" i="1"/>
  <c r="N3557" i="1" s="1"/>
  <c r="G3269" i="1"/>
  <c r="R3269" i="1" s="1"/>
  <c r="F3269" i="1"/>
  <c r="N3269" i="1" s="1"/>
  <c r="G3029" i="1"/>
  <c r="R3029" i="1" s="1"/>
  <c r="F3029" i="1"/>
  <c r="N3029" i="1" s="1"/>
  <c r="G2245" i="1"/>
  <c r="R2245" i="1" s="1"/>
  <c r="F2245" i="1"/>
  <c r="N2245" i="1" s="1"/>
  <c r="G3545" i="1"/>
  <c r="R3545" i="1" s="1"/>
  <c r="F3545" i="1"/>
  <c r="N3545" i="1" s="1"/>
  <c r="F3065" i="1"/>
  <c r="N3065" i="1" s="1"/>
  <c r="G3065" i="1"/>
  <c r="R3065" i="1" s="1"/>
  <c r="G2665" i="1"/>
  <c r="R2665" i="1" s="1"/>
  <c r="F2665" i="1"/>
  <c r="N2665" i="1" s="1"/>
  <c r="G2121" i="1"/>
  <c r="R2121" i="1" s="1"/>
  <c r="F2121" i="1"/>
  <c r="N2121" i="1" s="1"/>
  <c r="G697" i="1"/>
  <c r="R697" i="1" s="1"/>
  <c r="F697" i="1"/>
  <c r="N697" i="1" s="1"/>
  <c r="F3671" i="1"/>
  <c r="N3671" i="1" s="1"/>
  <c r="G3671" i="1"/>
  <c r="R3671" i="1" s="1"/>
  <c r="G3383" i="1"/>
  <c r="R3383" i="1" s="1"/>
  <c r="F3383" i="1"/>
  <c r="N3383" i="1" s="1"/>
  <c r="G3063" i="1"/>
  <c r="R3063" i="1" s="1"/>
  <c r="F3063" i="1"/>
  <c r="N3063" i="1" s="1"/>
  <c r="G2791" i="1"/>
  <c r="R2791" i="1" s="1"/>
  <c r="F2791" i="1"/>
  <c r="N2791" i="1" s="1"/>
  <c r="G2439" i="1"/>
  <c r="R2439" i="1" s="1"/>
  <c r="F2439" i="1"/>
  <c r="N2439" i="1" s="1"/>
  <c r="G2023" i="1"/>
  <c r="R2023" i="1" s="1"/>
  <c r="F2023" i="1"/>
  <c r="N2023" i="1" s="1"/>
  <c r="G1415" i="1"/>
  <c r="R1415" i="1" s="1"/>
  <c r="F1415" i="1"/>
  <c r="N1415" i="1" s="1"/>
  <c r="G359" i="1"/>
  <c r="R359" i="1" s="1"/>
  <c r="F359" i="1"/>
  <c r="N359" i="1" s="1"/>
  <c r="G3670" i="1"/>
  <c r="R3670" i="1" s="1"/>
  <c r="F3670" i="1"/>
  <c r="N3670" i="1" s="1"/>
  <c r="G3302" i="1"/>
  <c r="R3302" i="1" s="1"/>
  <c r="F3302" i="1"/>
  <c r="N3302" i="1" s="1"/>
  <c r="G2854" i="1"/>
  <c r="R2854" i="1" s="1"/>
  <c r="F2854" i="1"/>
  <c r="N2854" i="1" s="1"/>
  <c r="G2518" i="1"/>
  <c r="R2518" i="1" s="1"/>
  <c r="F2518" i="1"/>
  <c r="N2518" i="1" s="1"/>
  <c r="G2294" i="1"/>
  <c r="R2294" i="1" s="1"/>
  <c r="F2294" i="1"/>
  <c r="N2294" i="1" s="1"/>
  <c r="G2182" i="1"/>
  <c r="R2182" i="1" s="1"/>
  <c r="F2182" i="1"/>
  <c r="N2182" i="1" s="1"/>
  <c r="G1958" i="1"/>
  <c r="R1958" i="1" s="1"/>
  <c r="F1958" i="1"/>
  <c r="N1958" i="1" s="1"/>
  <c r="G1542" i="1"/>
  <c r="R1542" i="1" s="1"/>
  <c r="F1542" i="1"/>
  <c r="N1542" i="1" s="1"/>
  <c r="G1142" i="1"/>
  <c r="R1142" i="1" s="1"/>
  <c r="F1142" i="1"/>
  <c r="N1142" i="1" s="1"/>
  <c r="F838" i="1"/>
  <c r="N838" i="1" s="1"/>
  <c r="G838" i="1"/>
  <c r="R838" i="1" s="1"/>
  <c r="G470" i="1"/>
  <c r="R470" i="1" s="1"/>
  <c r="F470" i="1"/>
  <c r="N470" i="1" s="1"/>
  <c r="G3509" i="1"/>
  <c r="R3509" i="1" s="1"/>
  <c r="F3509" i="1"/>
  <c r="N3509" i="1" s="1"/>
  <c r="G3205" i="1"/>
  <c r="R3205" i="1" s="1"/>
  <c r="F3205" i="1"/>
  <c r="N3205" i="1" s="1"/>
  <c r="G2965" i="1"/>
  <c r="R2965" i="1" s="1"/>
  <c r="F2965" i="1"/>
  <c r="N2965" i="1" s="1"/>
  <c r="G2165" i="1"/>
  <c r="R2165" i="1" s="1"/>
  <c r="F2165" i="1"/>
  <c r="N2165" i="1" s="1"/>
  <c r="G3705" i="1"/>
  <c r="R3705" i="1" s="1"/>
  <c r="F3705" i="1"/>
  <c r="N3705" i="1" s="1"/>
  <c r="F3273" i="1"/>
  <c r="N3273" i="1" s="1"/>
  <c r="G3273" i="1"/>
  <c r="R3273" i="1" s="1"/>
  <c r="G2729" i="1"/>
  <c r="R2729" i="1" s="1"/>
  <c r="F2729" i="1"/>
  <c r="N2729" i="1" s="1"/>
  <c r="G2153" i="1"/>
  <c r="R2153" i="1" s="1"/>
  <c r="F2153" i="1"/>
  <c r="N2153" i="1" s="1"/>
  <c r="G665" i="1"/>
  <c r="R665" i="1" s="1"/>
  <c r="F665" i="1"/>
  <c r="N665" i="1" s="1"/>
  <c r="G3719" i="1"/>
  <c r="R3719" i="1" s="1"/>
  <c r="F3719" i="1"/>
  <c r="N3719" i="1" s="1"/>
  <c r="G3367" i="1"/>
  <c r="R3367" i="1" s="1"/>
  <c r="F3367" i="1"/>
  <c r="N3367" i="1" s="1"/>
  <c r="G2999" i="1"/>
  <c r="R2999" i="1" s="1"/>
  <c r="F2999" i="1"/>
  <c r="N2999" i="1" s="1"/>
  <c r="G2663" i="1"/>
  <c r="R2663" i="1" s="1"/>
  <c r="F2663" i="1"/>
  <c r="N2663" i="1" s="1"/>
  <c r="G2263" i="1"/>
  <c r="R2263" i="1" s="1"/>
  <c r="F2263" i="1"/>
  <c r="N2263" i="1" s="1"/>
  <c r="G1863" i="1"/>
  <c r="R1863" i="1" s="1"/>
  <c r="F1863" i="1"/>
  <c r="N1863" i="1" s="1"/>
  <c r="G1623" i="1"/>
  <c r="R1623" i="1" s="1"/>
  <c r="F1623" i="1"/>
  <c r="N1623" i="1" s="1"/>
  <c r="G1463" i="1"/>
  <c r="R1463" i="1" s="1"/>
  <c r="F1463" i="1"/>
  <c r="N1463" i="1" s="1"/>
  <c r="G1207" i="1"/>
  <c r="R1207" i="1" s="1"/>
  <c r="F1207" i="1"/>
  <c r="N1207" i="1" s="1"/>
  <c r="G999" i="1"/>
  <c r="R999" i="1" s="1"/>
  <c r="F999" i="1"/>
  <c r="N999" i="1" s="1"/>
  <c r="G759" i="1"/>
  <c r="R759" i="1" s="1"/>
  <c r="F759" i="1"/>
  <c r="N759" i="1" s="1"/>
  <c r="G503" i="1"/>
  <c r="R503" i="1" s="1"/>
  <c r="F503" i="1"/>
  <c r="N503" i="1" s="1"/>
  <c r="G71" i="1"/>
  <c r="R71" i="1" s="1"/>
  <c r="F71" i="1"/>
  <c r="N71" i="1" s="1"/>
  <c r="F3718" i="1"/>
  <c r="N3718" i="1" s="1"/>
  <c r="G3718" i="1"/>
  <c r="R3718" i="1" s="1"/>
  <c r="G3686" i="1"/>
  <c r="R3686" i="1" s="1"/>
  <c r="F3686" i="1"/>
  <c r="N3686" i="1" s="1"/>
  <c r="G3654" i="1"/>
  <c r="R3654" i="1" s="1"/>
  <c r="F3654" i="1"/>
  <c r="N3654" i="1" s="1"/>
  <c r="G3638" i="1"/>
  <c r="R3638" i="1" s="1"/>
  <c r="F3638" i="1"/>
  <c r="N3638" i="1" s="1"/>
  <c r="G3622" i="1"/>
  <c r="R3622" i="1" s="1"/>
  <c r="F3622" i="1"/>
  <c r="N3622" i="1" s="1"/>
  <c r="G3590" i="1"/>
  <c r="R3590" i="1" s="1"/>
  <c r="F3590" i="1"/>
  <c r="N3590" i="1" s="1"/>
  <c r="G3542" i="1"/>
  <c r="R3542" i="1" s="1"/>
  <c r="F3542" i="1"/>
  <c r="N3542" i="1" s="1"/>
  <c r="G3526" i="1"/>
  <c r="R3526" i="1" s="1"/>
  <c r="F3526" i="1"/>
  <c r="N3526" i="1" s="1"/>
  <c r="G3478" i="1"/>
  <c r="R3478" i="1" s="1"/>
  <c r="F3478" i="1"/>
  <c r="N3478" i="1" s="1"/>
  <c r="G3462" i="1"/>
  <c r="R3462" i="1" s="1"/>
  <c r="F3462" i="1"/>
  <c r="N3462" i="1" s="1"/>
  <c r="G3398" i="1"/>
  <c r="R3398" i="1" s="1"/>
  <c r="F3398" i="1"/>
  <c r="N3398" i="1" s="1"/>
  <c r="G3382" i="1"/>
  <c r="R3382" i="1" s="1"/>
  <c r="F3382" i="1"/>
  <c r="N3382" i="1" s="1"/>
  <c r="G3334" i="1"/>
  <c r="R3334" i="1" s="1"/>
  <c r="F3334" i="1"/>
  <c r="N3334" i="1" s="1"/>
  <c r="G3270" i="1"/>
  <c r="R3270" i="1" s="1"/>
  <c r="F3270" i="1"/>
  <c r="N3270" i="1" s="1"/>
  <c r="G3206" i="1"/>
  <c r="R3206" i="1" s="1"/>
  <c r="F3206" i="1"/>
  <c r="N3206" i="1" s="1"/>
  <c r="G3142" i="1"/>
  <c r="R3142" i="1" s="1"/>
  <c r="F3142" i="1"/>
  <c r="N3142" i="1" s="1"/>
  <c r="G3078" i="1"/>
  <c r="R3078" i="1" s="1"/>
  <c r="F3078" i="1"/>
  <c r="N3078" i="1" s="1"/>
  <c r="G3014" i="1"/>
  <c r="R3014" i="1" s="1"/>
  <c r="F3014" i="1"/>
  <c r="N3014" i="1" s="1"/>
  <c r="G2934" i="1"/>
  <c r="R2934" i="1" s="1"/>
  <c r="F2934" i="1"/>
  <c r="N2934" i="1" s="1"/>
  <c r="G2838" i="1"/>
  <c r="R2838" i="1" s="1"/>
  <c r="F2838" i="1"/>
  <c r="N2838" i="1" s="1"/>
  <c r="G2790" i="1"/>
  <c r="R2790" i="1" s="1"/>
  <c r="F2790" i="1"/>
  <c r="N2790" i="1" s="1"/>
  <c r="G2694" i="1"/>
  <c r="R2694" i="1" s="1"/>
  <c r="F2694" i="1"/>
  <c r="N2694" i="1" s="1"/>
  <c r="G2630" i="1"/>
  <c r="R2630" i="1" s="1"/>
  <c r="F2630" i="1"/>
  <c r="N2630" i="1" s="1"/>
  <c r="G2598" i="1"/>
  <c r="R2598" i="1" s="1"/>
  <c r="F2598" i="1"/>
  <c r="N2598" i="1" s="1"/>
  <c r="G2454" i="1"/>
  <c r="R2454" i="1" s="1"/>
  <c r="F2454" i="1"/>
  <c r="N2454" i="1" s="1"/>
  <c r="G2326" i="1"/>
  <c r="R2326" i="1" s="1"/>
  <c r="F2326" i="1"/>
  <c r="N2326" i="1" s="1"/>
  <c r="G2246" i="1"/>
  <c r="R2246" i="1" s="1"/>
  <c r="F2246" i="1"/>
  <c r="N2246" i="1" s="1"/>
  <c r="G2054" i="1"/>
  <c r="R2054" i="1" s="1"/>
  <c r="F2054" i="1"/>
  <c r="N2054" i="1" s="1"/>
  <c r="G1910" i="1"/>
  <c r="R1910" i="1" s="1"/>
  <c r="F1910" i="1"/>
  <c r="N1910" i="1" s="1"/>
  <c r="G1830" i="1"/>
  <c r="R1830" i="1" s="1"/>
  <c r="F1830" i="1"/>
  <c r="N1830" i="1" s="1"/>
  <c r="G1686" i="1"/>
  <c r="R1686" i="1" s="1"/>
  <c r="F1686" i="1"/>
  <c r="N1686" i="1" s="1"/>
  <c r="G1622" i="1"/>
  <c r="R1622" i="1" s="1"/>
  <c r="F1622" i="1"/>
  <c r="N1622" i="1" s="1"/>
  <c r="G1526" i="1"/>
  <c r="R1526" i="1" s="1"/>
  <c r="F1526" i="1"/>
  <c r="N1526" i="1" s="1"/>
  <c r="G1398" i="1"/>
  <c r="R1398" i="1" s="1"/>
  <c r="F1398" i="1"/>
  <c r="N1398" i="1" s="1"/>
  <c r="G1254" i="1"/>
  <c r="R1254" i="1" s="1"/>
  <c r="F1254" i="1"/>
  <c r="N1254" i="1" s="1"/>
  <c r="G1158" i="1"/>
  <c r="R1158" i="1" s="1"/>
  <c r="F1158" i="1"/>
  <c r="N1158" i="1" s="1"/>
  <c r="G1078" i="1"/>
  <c r="R1078" i="1" s="1"/>
  <c r="F1078" i="1"/>
  <c r="N1078" i="1" s="1"/>
  <c r="G1014" i="1"/>
  <c r="R1014" i="1" s="1"/>
  <c r="F1014" i="1"/>
  <c r="N1014" i="1" s="1"/>
  <c r="G886" i="1"/>
  <c r="R886" i="1" s="1"/>
  <c r="F886" i="1"/>
  <c r="N886" i="1" s="1"/>
  <c r="G774" i="1"/>
  <c r="R774" i="1" s="1"/>
  <c r="F774" i="1"/>
  <c r="N774" i="1" s="1"/>
  <c r="G678" i="1"/>
  <c r="R678" i="1" s="1"/>
  <c r="F678" i="1"/>
  <c r="N678" i="1" s="1"/>
  <c r="G534" i="1"/>
  <c r="R534" i="1" s="1"/>
  <c r="F534" i="1"/>
  <c r="N534" i="1" s="1"/>
  <c r="G422" i="1"/>
  <c r="R422" i="1" s="1"/>
  <c r="F422" i="1"/>
  <c r="N422" i="1" s="1"/>
  <c r="G342" i="1"/>
  <c r="R342" i="1" s="1"/>
  <c r="F342" i="1"/>
  <c r="N342" i="1" s="1"/>
  <c r="G262" i="1"/>
  <c r="R262" i="1" s="1"/>
  <c r="F262" i="1"/>
  <c r="N262" i="1" s="1"/>
  <c r="G182" i="1"/>
  <c r="R182" i="1" s="1"/>
  <c r="F182" i="1"/>
  <c r="N182" i="1" s="1"/>
  <c r="G134" i="1"/>
  <c r="R134" i="1" s="1"/>
  <c r="F134" i="1"/>
  <c r="N134" i="1" s="1"/>
  <c r="G22" i="1"/>
  <c r="R22" i="1" s="1"/>
  <c r="F22" i="1"/>
  <c r="N22" i="1" s="1"/>
  <c r="G3445" i="1"/>
  <c r="R3445" i="1" s="1"/>
  <c r="F3445" i="1"/>
  <c r="N3445" i="1" s="1"/>
  <c r="G3141" i="1"/>
  <c r="R3141" i="1" s="1"/>
  <c r="F3141" i="1"/>
  <c r="N3141" i="1" s="1"/>
  <c r="G2901" i="1"/>
  <c r="R2901" i="1" s="1"/>
  <c r="F2901" i="1"/>
  <c r="N2901" i="1" s="1"/>
  <c r="G2053" i="1"/>
  <c r="R2053" i="1" s="1"/>
  <c r="F2053" i="1"/>
  <c r="N2053" i="1" s="1"/>
  <c r="G3737" i="1"/>
  <c r="R3737" i="1" s="1"/>
  <c r="F3737" i="1"/>
  <c r="N3737" i="1" s="1"/>
  <c r="F3417" i="1"/>
  <c r="N3417" i="1" s="1"/>
  <c r="G3417" i="1"/>
  <c r="R3417" i="1" s="1"/>
  <c r="G2777" i="1"/>
  <c r="R2777" i="1" s="1"/>
  <c r="F2777" i="1"/>
  <c r="N2777" i="1" s="1"/>
  <c r="G2217" i="1"/>
  <c r="R2217" i="1" s="1"/>
  <c r="F2217" i="1"/>
  <c r="N2217" i="1" s="1"/>
  <c r="G441" i="1"/>
  <c r="R441" i="1" s="1"/>
  <c r="F441" i="1"/>
  <c r="N441" i="1" s="1"/>
  <c r="G3431" i="1"/>
  <c r="R3431" i="1" s="1"/>
  <c r="F3431" i="1"/>
  <c r="N3431" i="1" s="1"/>
  <c r="G3079" i="1"/>
  <c r="R3079" i="1" s="1"/>
  <c r="F3079" i="1"/>
  <c r="N3079" i="1" s="1"/>
  <c r="G2839" i="1"/>
  <c r="R2839" i="1" s="1"/>
  <c r="F2839" i="1"/>
  <c r="N2839" i="1" s="1"/>
  <c r="G2599" i="1"/>
  <c r="R2599" i="1" s="1"/>
  <c r="F2599" i="1"/>
  <c r="N2599" i="1" s="1"/>
  <c r="G2167" i="1"/>
  <c r="R2167" i="1" s="1"/>
  <c r="F2167" i="1"/>
  <c r="N2167" i="1" s="1"/>
  <c r="G1751" i="1"/>
  <c r="R1751" i="1" s="1"/>
  <c r="F1751" i="1"/>
  <c r="N1751" i="1" s="1"/>
  <c r="G1527" i="1"/>
  <c r="R1527" i="1" s="1"/>
  <c r="F1527" i="1"/>
  <c r="N1527" i="1" s="1"/>
  <c r="G1303" i="1"/>
  <c r="R1303" i="1" s="1"/>
  <c r="F1303" i="1"/>
  <c r="N1303" i="1" s="1"/>
  <c r="G983" i="1"/>
  <c r="R983" i="1" s="1"/>
  <c r="F983" i="1"/>
  <c r="N983" i="1" s="1"/>
  <c r="G119" i="1"/>
  <c r="R119" i="1" s="1"/>
  <c r="F119" i="1"/>
  <c r="N119" i="1" s="1"/>
  <c r="G3318" i="1"/>
  <c r="R3318" i="1" s="1"/>
  <c r="F3318" i="1"/>
  <c r="N3318" i="1" s="1"/>
  <c r="G2886" i="1"/>
  <c r="R2886" i="1" s="1"/>
  <c r="F2886" i="1"/>
  <c r="N2886" i="1" s="1"/>
  <c r="G2582" i="1"/>
  <c r="R2582" i="1" s="1"/>
  <c r="F2582" i="1"/>
  <c r="N2582" i="1" s="1"/>
  <c r="G2406" i="1"/>
  <c r="R2406" i="1" s="1"/>
  <c r="F2406" i="1"/>
  <c r="N2406" i="1" s="1"/>
  <c r="G2310" i="1"/>
  <c r="R2310" i="1" s="1"/>
  <c r="F2310" i="1"/>
  <c r="N2310" i="1" s="1"/>
  <c r="G2262" i="1"/>
  <c r="R2262" i="1" s="1"/>
  <c r="F2262" i="1"/>
  <c r="N2262" i="1" s="1"/>
  <c r="G2150" i="1"/>
  <c r="R2150" i="1" s="1"/>
  <c r="F2150" i="1"/>
  <c r="N2150" i="1" s="1"/>
  <c r="F2070" i="1"/>
  <c r="N2070" i="1" s="1"/>
  <c r="G2070" i="1"/>
  <c r="R2070" i="1" s="1"/>
  <c r="G2006" i="1"/>
  <c r="R2006" i="1" s="1"/>
  <c r="F2006" i="1"/>
  <c r="N2006" i="1" s="1"/>
  <c r="G1878" i="1"/>
  <c r="R1878" i="1" s="1"/>
  <c r="F1878" i="1"/>
  <c r="N1878" i="1" s="1"/>
  <c r="G1750" i="1"/>
  <c r="R1750" i="1" s="1"/>
  <c r="F1750" i="1"/>
  <c r="N1750" i="1" s="1"/>
  <c r="G1654" i="1"/>
  <c r="R1654" i="1" s="1"/>
  <c r="F1654" i="1"/>
  <c r="N1654" i="1" s="1"/>
  <c r="G1558" i="1"/>
  <c r="R1558" i="1" s="1"/>
  <c r="F1558" i="1"/>
  <c r="N1558" i="1" s="1"/>
  <c r="G1446" i="1"/>
  <c r="R1446" i="1" s="1"/>
  <c r="F1446" i="1"/>
  <c r="N1446" i="1" s="1"/>
  <c r="G1318" i="1"/>
  <c r="R1318" i="1" s="1"/>
  <c r="F1318" i="1"/>
  <c r="N1318" i="1" s="1"/>
  <c r="G1190" i="1"/>
  <c r="R1190" i="1" s="1"/>
  <c r="F1190" i="1"/>
  <c r="N1190" i="1" s="1"/>
  <c r="G1062" i="1"/>
  <c r="R1062" i="1" s="1"/>
  <c r="F1062" i="1"/>
  <c r="N1062" i="1" s="1"/>
  <c r="G934" i="1"/>
  <c r="R934" i="1" s="1"/>
  <c r="F934" i="1"/>
  <c r="N934" i="1" s="1"/>
  <c r="G806" i="1"/>
  <c r="R806" i="1" s="1"/>
  <c r="F806" i="1"/>
  <c r="N806" i="1" s="1"/>
  <c r="G726" i="1"/>
  <c r="R726" i="1" s="1"/>
  <c r="F726" i="1"/>
  <c r="N726" i="1" s="1"/>
  <c r="G710" i="1"/>
  <c r="R710" i="1" s="1"/>
  <c r="F710" i="1"/>
  <c r="N710" i="1" s="1"/>
  <c r="G646" i="1"/>
  <c r="R646" i="1" s="1"/>
  <c r="F646" i="1"/>
  <c r="N646" i="1" s="1"/>
  <c r="G550" i="1"/>
  <c r="R550" i="1" s="1"/>
  <c r="F550" i="1"/>
  <c r="N550" i="1" s="1"/>
  <c r="G454" i="1"/>
  <c r="R454" i="1" s="1"/>
  <c r="F454" i="1"/>
  <c r="N454" i="1" s="1"/>
  <c r="G358" i="1"/>
  <c r="R358" i="1" s="1"/>
  <c r="F358" i="1"/>
  <c r="N358" i="1" s="1"/>
  <c r="G294" i="1"/>
  <c r="R294" i="1" s="1"/>
  <c r="F294" i="1"/>
  <c r="N294" i="1" s="1"/>
  <c r="G230" i="1"/>
  <c r="R230" i="1" s="1"/>
  <c r="F230" i="1"/>
  <c r="N230" i="1" s="1"/>
  <c r="G166" i="1"/>
  <c r="R166" i="1" s="1"/>
  <c r="F166" i="1"/>
  <c r="N166" i="1" s="1"/>
  <c r="G118" i="1"/>
  <c r="R118" i="1" s="1"/>
  <c r="F118" i="1"/>
  <c r="N118" i="1" s="1"/>
  <c r="G102" i="1"/>
  <c r="R102" i="1" s="1"/>
  <c r="F102" i="1"/>
  <c r="N102" i="1" s="1"/>
  <c r="G70" i="1"/>
  <c r="R70" i="1" s="1"/>
  <c r="F70" i="1"/>
  <c r="N70" i="1" s="1"/>
  <c r="G6" i="1"/>
  <c r="R6" i="1" s="1"/>
  <c r="F6" i="1"/>
  <c r="N6" i="1" s="1"/>
  <c r="G3717" i="1"/>
  <c r="R3717" i="1" s="1"/>
  <c r="F3717" i="1"/>
  <c r="N3717" i="1" s="1"/>
  <c r="G3365" i="1"/>
  <c r="R3365" i="1" s="1"/>
  <c r="F3365" i="1"/>
  <c r="N3365" i="1" s="1"/>
  <c r="G3109" i="1"/>
  <c r="R3109" i="1" s="1"/>
  <c r="F3109" i="1"/>
  <c r="N3109" i="1" s="1"/>
  <c r="G2837" i="1"/>
  <c r="R2837" i="1" s="1"/>
  <c r="F2837" i="1"/>
  <c r="N2837" i="1" s="1"/>
  <c r="G1829" i="1"/>
  <c r="R1829" i="1" s="1"/>
  <c r="F1829" i="1"/>
  <c r="N1829" i="1" s="1"/>
  <c r="G3721" i="1"/>
  <c r="R3721" i="1" s="1"/>
  <c r="F3721" i="1"/>
  <c r="N3721" i="1" s="1"/>
  <c r="F3001" i="1"/>
  <c r="N3001" i="1" s="1"/>
  <c r="G3001" i="1"/>
  <c r="R3001" i="1" s="1"/>
  <c r="G2553" i="1"/>
  <c r="R2553" i="1" s="1"/>
  <c r="F2553" i="1"/>
  <c r="N2553" i="1" s="1"/>
  <c r="G2073" i="1"/>
  <c r="R2073" i="1" s="1"/>
  <c r="F2073" i="1"/>
  <c r="N2073" i="1" s="1"/>
  <c r="G457" i="1"/>
  <c r="R457" i="1" s="1"/>
  <c r="F457" i="1"/>
  <c r="N457" i="1" s="1"/>
  <c r="G3495" i="1"/>
  <c r="R3495" i="1" s="1"/>
  <c r="F3495" i="1"/>
  <c r="N3495" i="1" s="1"/>
  <c r="G3223" i="1"/>
  <c r="R3223" i="1" s="1"/>
  <c r="F3223" i="1"/>
  <c r="N3223" i="1" s="1"/>
  <c r="G3015" i="1"/>
  <c r="R3015" i="1" s="1"/>
  <c r="F3015" i="1"/>
  <c r="N3015" i="1" s="1"/>
  <c r="G2807" i="1"/>
  <c r="R2807" i="1" s="1"/>
  <c r="F2807" i="1"/>
  <c r="N2807" i="1" s="1"/>
  <c r="G2631" i="1"/>
  <c r="R2631" i="1" s="1"/>
  <c r="F2631" i="1"/>
  <c r="N2631" i="1" s="1"/>
  <c r="G2535" i="1"/>
  <c r="R2535" i="1" s="1"/>
  <c r="F2535" i="1"/>
  <c r="N2535" i="1" s="1"/>
  <c r="G2407" i="1"/>
  <c r="R2407" i="1" s="1"/>
  <c r="F2407" i="1"/>
  <c r="N2407" i="1" s="1"/>
  <c r="G2327" i="1"/>
  <c r="R2327" i="1" s="1"/>
  <c r="F2327" i="1"/>
  <c r="N2327" i="1" s="1"/>
  <c r="G2215" i="1"/>
  <c r="R2215" i="1" s="1"/>
  <c r="F2215" i="1"/>
  <c r="N2215" i="1" s="1"/>
  <c r="G2087" i="1"/>
  <c r="R2087" i="1" s="1"/>
  <c r="F2087" i="1"/>
  <c r="N2087" i="1" s="1"/>
  <c r="G2007" i="1"/>
  <c r="R2007" i="1" s="1"/>
  <c r="F2007" i="1"/>
  <c r="N2007" i="1" s="1"/>
  <c r="G1927" i="1"/>
  <c r="R1927" i="1" s="1"/>
  <c r="F1927" i="1"/>
  <c r="N1927" i="1" s="1"/>
  <c r="G1831" i="1"/>
  <c r="R1831" i="1" s="1"/>
  <c r="F1831" i="1"/>
  <c r="N1831" i="1" s="1"/>
  <c r="G1703" i="1"/>
  <c r="R1703" i="1" s="1"/>
  <c r="F1703" i="1"/>
  <c r="N1703" i="1" s="1"/>
  <c r="G1575" i="1"/>
  <c r="R1575" i="1" s="1"/>
  <c r="F1575" i="1"/>
  <c r="N1575" i="1" s="1"/>
  <c r="G1447" i="1"/>
  <c r="R1447" i="1" s="1"/>
  <c r="F1447" i="1"/>
  <c r="N1447" i="1" s="1"/>
  <c r="G1287" i="1"/>
  <c r="R1287" i="1" s="1"/>
  <c r="F1287" i="1"/>
  <c r="N1287" i="1" s="1"/>
  <c r="G1175" i="1"/>
  <c r="R1175" i="1" s="1"/>
  <c r="F1175" i="1"/>
  <c r="N1175" i="1" s="1"/>
  <c r="G1063" i="1"/>
  <c r="R1063" i="1" s="1"/>
  <c r="F1063" i="1"/>
  <c r="N1063" i="1" s="1"/>
  <c r="G967" i="1"/>
  <c r="R967" i="1" s="1"/>
  <c r="F967" i="1"/>
  <c r="N967" i="1" s="1"/>
  <c r="G919" i="1"/>
  <c r="R919" i="1" s="1"/>
  <c r="F919" i="1"/>
  <c r="N919" i="1" s="1"/>
  <c r="G855" i="1"/>
  <c r="R855" i="1" s="1"/>
  <c r="F855" i="1"/>
  <c r="N855" i="1" s="1"/>
  <c r="G775" i="1"/>
  <c r="R775" i="1" s="1"/>
  <c r="F775" i="1"/>
  <c r="N775" i="1" s="1"/>
  <c r="G663" i="1"/>
  <c r="R663" i="1" s="1"/>
  <c r="F663" i="1"/>
  <c r="N663" i="1" s="1"/>
  <c r="G583" i="1"/>
  <c r="R583" i="1" s="1"/>
  <c r="F583" i="1"/>
  <c r="N583" i="1" s="1"/>
  <c r="G471" i="1"/>
  <c r="R471" i="1" s="1"/>
  <c r="F471" i="1"/>
  <c r="N471" i="1" s="1"/>
  <c r="G423" i="1"/>
  <c r="R423" i="1" s="1"/>
  <c r="F423" i="1"/>
  <c r="N423" i="1" s="1"/>
  <c r="G343" i="1"/>
  <c r="R343" i="1" s="1"/>
  <c r="F343" i="1"/>
  <c r="N343" i="1" s="1"/>
  <c r="G279" i="1"/>
  <c r="R279" i="1" s="1"/>
  <c r="F279" i="1"/>
  <c r="N279" i="1" s="1"/>
  <c r="G231" i="1"/>
  <c r="R231" i="1" s="1"/>
  <c r="F231" i="1"/>
  <c r="N231" i="1" s="1"/>
  <c r="G167" i="1"/>
  <c r="R167" i="1" s="1"/>
  <c r="F167" i="1"/>
  <c r="N167" i="1" s="1"/>
  <c r="G87" i="1"/>
  <c r="R87" i="1" s="1"/>
  <c r="F87" i="1"/>
  <c r="N87" i="1" s="1"/>
  <c r="G39" i="1"/>
  <c r="R39" i="1" s="1"/>
  <c r="F39" i="1"/>
  <c r="N39" i="1" s="1"/>
  <c r="G7" i="1"/>
  <c r="R7" i="1" s="1"/>
  <c r="F7" i="1"/>
  <c r="N7" i="1" s="1"/>
  <c r="G3702" i="1"/>
  <c r="R3702" i="1" s="1"/>
  <c r="F3702" i="1"/>
  <c r="N3702" i="1" s="1"/>
  <c r="G3494" i="1"/>
  <c r="R3494" i="1" s="1"/>
  <c r="F3494" i="1"/>
  <c r="N3494" i="1" s="1"/>
  <c r="G3366" i="1"/>
  <c r="R3366" i="1" s="1"/>
  <c r="F3366" i="1"/>
  <c r="N3366" i="1" s="1"/>
  <c r="G3222" i="1"/>
  <c r="R3222" i="1" s="1"/>
  <c r="F3222" i="1"/>
  <c r="N3222" i="1" s="1"/>
  <c r="G3046" i="1"/>
  <c r="R3046" i="1" s="1"/>
  <c r="F3046" i="1"/>
  <c r="N3046" i="1" s="1"/>
  <c r="G2982" i="1"/>
  <c r="R2982" i="1" s="1"/>
  <c r="F2982" i="1"/>
  <c r="N2982" i="1" s="1"/>
  <c r="G2870" i="1"/>
  <c r="R2870" i="1" s="1"/>
  <c r="F2870" i="1"/>
  <c r="N2870" i="1" s="1"/>
  <c r="G2742" i="1"/>
  <c r="R2742" i="1" s="1"/>
  <c r="F2742" i="1"/>
  <c r="N2742" i="1" s="1"/>
  <c r="G2662" i="1"/>
  <c r="R2662" i="1" s="1"/>
  <c r="F2662" i="1"/>
  <c r="N2662" i="1" s="1"/>
  <c r="G2566" i="1"/>
  <c r="R2566" i="1" s="1"/>
  <c r="F2566" i="1"/>
  <c r="N2566" i="1" s="1"/>
  <c r="G2390" i="1"/>
  <c r="R2390" i="1" s="1"/>
  <c r="F2390" i="1"/>
  <c r="N2390" i="1" s="1"/>
  <c r="G2214" i="1"/>
  <c r="R2214" i="1" s="1"/>
  <c r="F2214" i="1"/>
  <c r="N2214" i="1" s="1"/>
  <c r="G1974" i="1"/>
  <c r="R1974" i="1" s="1"/>
  <c r="F1974" i="1"/>
  <c r="N1974" i="1" s="1"/>
  <c r="G1846" i="1"/>
  <c r="R1846" i="1" s="1"/>
  <c r="F1846" i="1"/>
  <c r="N1846" i="1" s="1"/>
  <c r="G1702" i="1"/>
  <c r="R1702" i="1" s="1"/>
  <c r="F1702" i="1"/>
  <c r="N1702" i="1" s="1"/>
  <c r="G1590" i="1"/>
  <c r="R1590" i="1" s="1"/>
  <c r="F1590" i="1"/>
  <c r="N1590" i="1" s="1"/>
  <c r="G1238" i="1"/>
  <c r="R1238" i="1" s="1"/>
  <c r="F1238" i="1"/>
  <c r="N1238" i="1" s="1"/>
  <c r="G822" i="1"/>
  <c r="R822" i="1" s="1"/>
  <c r="F822" i="1"/>
  <c r="N822" i="1" s="1"/>
  <c r="G278" i="1"/>
  <c r="R278" i="1" s="1"/>
  <c r="F278" i="1"/>
  <c r="N278" i="1" s="1"/>
  <c r="G3525" i="1"/>
  <c r="R3525" i="1" s="1"/>
  <c r="F3525" i="1"/>
  <c r="N3525" i="1" s="1"/>
  <c r="G3221" i="1"/>
  <c r="R3221" i="1" s="1"/>
  <c r="F3221" i="1"/>
  <c r="N3221" i="1" s="1"/>
  <c r="G2133" i="1"/>
  <c r="R2133" i="1" s="1"/>
  <c r="F2133" i="1"/>
  <c r="N2133" i="1" s="1"/>
  <c r="G3609" i="1"/>
  <c r="R3609" i="1" s="1"/>
  <c r="F3609" i="1"/>
  <c r="N3609" i="1" s="1"/>
  <c r="F3433" i="1"/>
  <c r="N3433" i="1" s="1"/>
  <c r="G3433" i="1"/>
  <c r="R3433" i="1" s="1"/>
  <c r="F3289" i="1"/>
  <c r="N3289" i="1" s="1"/>
  <c r="G3289" i="1"/>
  <c r="R3289" i="1" s="1"/>
  <c r="F3161" i="1"/>
  <c r="N3161" i="1" s="1"/>
  <c r="G3161" i="1"/>
  <c r="R3161" i="1" s="1"/>
  <c r="G2937" i="1"/>
  <c r="R2937" i="1" s="1"/>
  <c r="F2937" i="1"/>
  <c r="N2937" i="1" s="1"/>
  <c r="G2681" i="1"/>
  <c r="R2681" i="1" s="1"/>
  <c r="F2681" i="1"/>
  <c r="N2681" i="1" s="1"/>
  <c r="G2313" i="1"/>
  <c r="R2313" i="1" s="1"/>
  <c r="F2313" i="1"/>
  <c r="N2313" i="1" s="1"/>
  <c r="G1961" i="1"/>
  <c r="R1961" i="1" s="1"/>
  <c r="F1961" i="1"/>
  <c r="N1961" i="1" s="1"/>
  <c r="G473" i="1"/>
  <c r="R473" i="1" s="1"/>
  <c r="F473" i="1"/>
  <c r="N473" i="1" s="1"/>
  <c r="G3527" i="1"/>
  <c r="R3527" i="1" s="1"/>
  <c r="F3527" i="1"/>
  <c r="N3527" i="1" s="1"/>
  <c r="G3239" i="1"/>
  <c r="R3239" i="1" s="1"/>
  <c r="F3239" i="1"/>
  <c r="N3239" i="1" s="1"/>
  <c r="G3031" i="1"/>
  <c r="R3031" i="1" s="1"/>
  <c r="F3031" i="1"/>
  <c r="N3031" i="1" s="1"/>
  <c r="G2823" i="1"/>
  <c r="R2823" i="1" s="1"/>
  <c r="F2823" i="1"/>
  <c r="N2823" i="1" s="1"/>
  <c r="G2711" i="1"/>
  <c r="R2711" i="1" s="1"/>
  <c r="F2711" i="1"/>
  <c r="N2711" i="1" s="1"/>
  <c r="G2567" i="1"/>
  <c r="R2567" i="1" s="1"/>
  <c r="F2567" i="1"/>
  <c r="N2567" i="1" s="1"/>
  <c r="G2391" i="1"/>
  <c r="R2391" i="1" s="1"/>
  <c r="F2391" i="1"/>
  <c r="N2391" i="1" s="1"/>
  <c r="G2343" i="1"/>
  <c r="R2343" i="1" s="1"/>
  <c r="F2343" i="1"/>
  <c r="N2343" i="1" s="1"/>
  <c r="G2183" i="1"/>
  <c r="R2183" i="1" s="1"/>
  <c r="F2183" i="1"/>
  <c r="N2183" i="1" s="1"/>
  <c r="G2103" i="1"/>
  <c r="R2103" i="1" s="1"/>
  <c r="F2103" i="1"/>
  <c r="N2103" i="1" s="1"/>
  <c r="G2039" i="1"/>
  <c r="R2039" i="1" s="1"/>
  <c r="F2039" i="1"/>
  <c r="N2039" i="1" s="1"/>
  <c r="G1943" i="1"/>
  <c r="R1943" i="1" s="1"/>
  <c r="F1943" i="1"/>
  <c r="N1943" i="1" s="1"/>
  <c r="G1783" i="1"/>
  <c r="R1783" i="1" s="1"/>
  <c r="F1783" i="1"/>
  <c r="N1783" i="1" s="1"/>
  <c r="G1655" i="1"/>
  <c r="R1655" i="1" s="1"/>
  <c r="F1655" i="1"/>
  <c r="N1655" i="1" s="1"/>
  <c r="G1511" i="1"/>
  <c r="R1511" i="1" s="1"/>
  <c r="F1511" i="1"/>
  <c r="N1511" i="1" s="1"/>
  <c r="G1383" i="1"/>
  <c r="R1383" i="1" s="1"/>
  <c r="F1383" i="1"/>
  <c r="N1383" i="1" s="1"/>
  <c r="G1255" i="1"/>
  <c r="R1255" i="1" s="1"/>
  <c r="F1255" i="1"/>
  <c r="N1255" i="1" s="1"/>
  <c r="G1127" i="1"/>
  <c r="R1127" i="1" s="1"/>
  <c r="F1127" i="1"/>
  <c r="N1127" i="1" s="1"/>
  <c r="G1031" i="1"/>
  <c r="R1031" i="1" s="1"/>
  <c r="F1031" i="1"/>
  <c r="N1031" i="1" s="1"/>
  <c r="G935" i="1"/>
  <c r="R935" i="1" s="1"/>
  <c r="F935" i="1"/>
  <c r="N935" i="1" s="1"/>
  <c r="G871" i="1"/>
  <c r="R871" i="1" s="1"/>
  <c r="F871" i="1"/>
  <c r="N871" i="1" s="1"/>
  <c r="G807" i="1"/>
  <c r="R807" i="1" s="1"/>
  <c r="F807" i="1"/>
  <c r="N807" i="1" s="1"/>
  <c r="G743" i="1"/>
  <c r="R743" i="1" s="1"/>
  <c r="F743" i="1"/>
  <c r="N743" i="1" s="1"/>
  <c r="G679" i="1"/>
  <c r="R679" i="1" s="1"/>
  <c r="F679" i="1"/>
  <c r="N679" i="1" s="1"/>
  <c r="G615" i="1"/>
  <c r="R615" i="1" s="1"/>
  <c r="F615" i="1"/>
  <c r="N615" i="1" s="1"/>
  <c r="G567" i="1"/>
  <c r="R567" i="1" s="1"/>
  <c r="F567" i="1"/>
  <c r="N567" i="1" s="1"/>
  <c r="G439" i="1"/>
  <c r="R439" i="1" s="1"/>
  <c r="F439" i="1"/>
  <c r="N439" i="1" s="1"/>
  <c r="G151" i="1"/>
  <c r="R151" i="1" s="1"/>
  <c r="F151" i="1"/>
  <c r="N151" i="1" s="1"/>
  <c r="G3446" i="1"/>
  <c r="R3446" i="1" s="1"/>
  <c r="F3446" i="1"/>
  <c r="N3446" i="1" s="1"/>
  <c r="G2950" i="1"/>
  <c r="R2950" i="1" s="1"/>
  <c r="F2950" i="1"/>
  <c r="N2950" i="1" s="1"/>
  <c r="G2614" i="1"/>
  <c r="R2614" i="1" s="1"/>
  <c r="F2614" i="1"/>
  <c r="N2614" i="1" s="1"/>
  <c r="G2374" i="1"/>
  <c r="R2374" i="1" s="1"/>
  <c r="F2374" i="1"/>
  <c r="N2374" i="1" s="1"/>
  <c r="G2086" i="1"/>
  <c r="R2086" i="1" s="1"/>
  <c r="F2086" i="1"/>
  <c r="N2086" i="1" s="1"/>
  <c r="G1734" i="1"/>
  <c r="R1734" i="1" s="1"/>
  <c r="F1734" i="1"/>
  <c r="N1734" i="1" s="1"/>
  <c r="G1302" i="1"/>
  <c r="R1302" i="1" s="1"/>
  <c r="F1302" i="1"/>
  <c r="N1302" i="1" s="1"/>
  <c r="G982" i="1"/>
  <c r="R982" i="1" s="1"/>
  <c r="F982" i="1"/>
  <c r="N982" i="1" s="1"/>
  <c r="G742" i="1"/>
  <c r="R742" i="1" s="1"/>
  <c r="F742" i="1"/>
  <c r="N742" i="1" s="1"/>
  <c r="G502" i="1"/>
  <c r="R502" i="1" s="1"/>
  <c r="F502" i="1"/>
  <c r="N502" i="1" s="1"/>
  <c r="G3429" i="1"/>
  <c r="R3429" i="1" s="1"/>
  <c r="F3429" i="1"/>
  <c r="N3429" i="1" s="1"/>
  <c r="G3157" i="1"/>
  <c r="R3157" i="1" s="1"/>
  <c r="F3157" i="1"/>
  <c r="N3157" i="1" s="1"/>
  <c r="G2981" i="1"/>
  <c r="R2981" i="1" s="1"/>
  <c r="F2981" i="1"/>
  <c r="N2981" i="1" s="1"/>
  <c r="G2869" i="1"/>
  <c r="R2869" i="1" s="1"/>
  <c r="F2869" i="1"/>
  <c r="N2869" i="1" s="1"/>
  <c r="G2757" i="1"/>
  <c r="R2757" i="1" s="1"/>
  <c r="F2757" i="1"/>
  <c r="N2757" i="1" s="1"/>
  <c r="G2661" i="1"/>
  <c r="R2661" i="1" s="1"/>
  <c r="F2661" i="1"/>
  <c r="N2661" i="1" s="1"/>
  <c r="G2581" i="1"/>
  <c r="R2581" i="1" s="1"/>
  <c r="F2581" i="1"/>
  <c r="N2581" i="1" s="1"/>
  <c r="G2501" i="1"/>
  <c r="R2501" i="1" s="1"/>
  <c r="F2501" i="1"/>
  <c r="N2501" i="1" s="1"/>
  <c r="G2389" i="1"/>
  <c r="R2389" i="1" s="1"/>
  <c r="F2389" i="1"/>
  <c r="N2389" i="1" s="1"/>
  <c r="G2309" i="1"/>
  <c r="R2309" i="1" s="1"/>
  <c r="F2309" i="1"/>
  <c r="N2309" i="1" s="1"/>
  <c r="G2213" i="1"/>
  <c r="R2213" i="1" s="1"/>
  <c r="F2213" i="1"/>
  <c r="N2213" i="1" s="1"/>
  <c r="G2085" i="1"/>
  <c r="R2085" i="1" s="1"/>
  <c r="F2085" i="1"/>
  <c r="N2085" i="1" s="1"/>
  <c r="G2021" i="1"/>
  <c r="R2021" i="1" s="1"/>
  <c r="F2021" i="1"/>
  <c r="N2021" i="1" s="1"/>
  <c r="G1957" i="1"/>
  <c r="R1957" i="1" s="1"/>
  <c r="F1957" i="1"/>
  <c r="N1957" i="1" s="1"/>
  <c r="G1893" i="1"/>
  <c r="R1893" i="1" s="1"/>
  <c r="F1893" i="1"/>
  <c r="N1893" i="1" s="1"/>
  <c r="G1781" i="1"/>
  <c r="R1781" i="1" s="1"/>
  <c r="F1781" i="1"/>
  <c r="N1781" i="1" s="1"/>
  <c r="G1701" i="1"/>
  <c r="R1701" i="1" s="1"/>
  <c r="F1701" i="1"/>
  <c r="N1701" i="1" s="1"/>
  <c r="G1589" i="1"/>
  <c r="R1589" i="1" s="1"/>
  <c r="F1589" i="1"/>
  <c r="N1589" i="1" s="1"/>
  <c r="G1493" i="1"/>
  <c r="R1493" i="1" s="1"/>
  <c r="F1493" i="1"/>
  <c r="N1493" i="1" s="1"/>
  <c r="G1429" i="1"/>
  <c r="R1429" i="1" s="1"/>
  <c r="F1429" i="1"/>
  <c r="N1429" i="1" s="1"/>
  <c r="G1381" i="1"/>
  <c r="R1381" i="1" s="1"/>
  <c r="F1381" i="1"/>
  <c r="N1381" i="1" s="1"/>
  <c r="G1301" i="1"/>
  <c r="R1301" i="1" s="1"/>
  <c r="F1301" i="1"/>
  <c r="N1301" i="1" s="1"/>
  <c r="G1221" i="1"/>
  <c r="R1221" i="1" s="1"/>
  <c r="F1221" i="1"/>
  <c r="N1221" i="1" s="1"/>
  <c r="G1141" i="1"/>
  <c r="R1141" i="1" s="1"/>
  <c r="F1141" i="1"/>
  <c r="N1141" i="1" s="1"/>
  <c r="G1061" i="1"/>
  <c r="R1061" i="1" s="1"/>
  <c r="F1061" i="1"/>
  <c r="N1061" i="1" s="1"/>
  <c r="G1013" i="1"/>
  <c r="R1013" i="1" s="1"/>
  <c r="F1013" i="1"/>
  <c r="N1013" i="1" s="1"/>
  <c r="G965" i="1"/>
  <c r="R965" i="1" s="1"/>
  <c r="F965" i="1"/>
  <c r="N965" i="1" s="1"/>
  <c r="G917" i="1"/>
  <c r="R917" i="1" s="1"/>
  <c r="F917" i="1"/>
  <c r="N917" i="1" s="1"/>
  <c r="G869" i="1"/>
  <c r="R869" i="1" s="1"/>
  <c r="F869" i="1"/>
  <c r="N869" i="1" s="1"/>
  <c r="G789" i="1"/>
  <c r="R789" i="1" s="1"/>
  <c r="F789" i="1"/>
  <c r="N789" i="1" s="1"/>
  <c r="G709" i="1"/>
  <c r="R709" i="1" s="1"/>
  <c r="F709" i="1"/>
  <c r="N709" i="1" s="1"/>
  <c r="G629" i="1"/>
  <c r="R629" i="1" s="1"/>
  <c r="F629" i="1"/>
  <c r="N629" i="1" s="1"/>
  <c r="G549" i="1"/>
  <c r="R549" i="1" s="1"/>
  <c r="F549" i="1"/>
  <c r="N549" i="1" s="1"/>
  <c r="G469" i="1"/>
  <c r="R469" i="1" s="1"/>
  <c r="F469" i="1"/>
  <c r="N469" i="1" s="1"/>
  <c r="G421" i="1"/>
  <c r="R421" i="1" s="1"/>
  <c r="F421" i="1"/>
  <c r="N421" i="1" s="1"/>
  <c r="G261" i="1"/>
  <c r="R261" i="1" s="1"/>
  <c r="F261" i="1"/>
  <c r="N261" i="1" s="1"/>
  <c r="G3673" i="1"/>
  <c r="R3673" i="1" s="1"/>
  <c r="F3673" i="1"/>
  <c r="N3673" i="1" s="1"/>
  <c r="F3481" i="1"/>
  <c r="N3481" i="1" s="1"/>
  <c r="G3481" i="1"/>
  <c r="R3481" i="1" s="1"/>
  <c r="F3353" i="1"/>
  <c r="N3353" i="1" s="1"/>
  <c r="G3353" i="1"/>
  <c r="R3353" i="1" s="1"/>
  <c r="F3225" i="1"/>
  <c r="N3225" i="1" s="1"/>
  <c r="G3225" i="1"/>
  <c r="R3225" i="1" s="1"/>
  <c r="F3145" i="1"/>
  <c r="N3145" i="1" s="1"/>
  <c r="G3145" i="1"/>
  <c r="R3145" i="1" s="1"/>
  <c r="G2953" i="1"/>
  <c r="R2953" i="1" s="1"/>
  <c r="F2953" i="1"/>
  <c r="N2953" i="1" s="1"/>
  <c r="F2761" i="1"/>
  <c r="N2761" i="1" s="1"/>
  <c r="G2761" i="1"/>
  <c r="R2761" i="1" s="1"/>
  <c r="G2505" i="1"/>
  <c r="R2505" i="1" s="1"/>
  <c r="F2505" i="1"/>
  <c r="N2505" i="1" s="1"/>
  <c r="G2329" i="1"/>
  <c r="R2329" i="1" s="1"/>
  <c r="F2329" i="1"/>
  <c r="N2329" i="1" s="1"/>
  <c r="G1993" i="1"/>
  <c r="R1993" i="1" s="1"/>
  <c r="F1993" i="1"/>
  <c r="N1993" i="1" s="1"/>
  <c r="G377" i="1"/>
  <c r="R377" i="1" s="1"/>
  <c r="F377" i="1"/>
  <c r="N377" i="1" s="1"/>
  <c r="G3623" i="1"/>
  <c r="R3623" i="1" s="1"/>
  <c r="F3623" i="1"/>
  <c r="N3623" i="1" s="1"/>
  <c r="G3415" i="1"/>
  <c r="R3415" i="1" s="1"/>
  <c r="F3415" i="1"/>
  <c r="N3415" i="1" s="1"/>
  <c r="G3127" i="1"/>
  <c r="R3127" i="1" s="1"/>
  <c r="F3127" i="1"/>
  <c r="N3127" i="1" s="1"/>
  <c r="G2887" i="1"/>
  <c r="R2887" i="1" s="1"/>
  <c r="F2887" i="1"/>
  <c r="N2887" i="1" s="1"/>
  <c r="G2743" i="1"/>
  <c r="R2743" i="1" s="1"/>
  <c r="F2743" i="1"/>
  <c r="N2743" i="1" s="1"/>
  <c r="G2583" i="1"/>
  <c r="R2583" i="1" s="1"/>
  <c r="F2583" i="1"/>
  <c r="N2583" i="1" s="1"/>
  <c r="G2487" i="1"/>
  <c r="R2487" i="1" s="1"/>
  <c r="F2487" i="1"/>
  <c r="N2487" i="1" s="1"/>
  <c r="G2375" i="1"/>
  <c r="R2375" i="1" s="1"/>
  <c r="F2375" i="1"/>
  <c r="N2375" i="1" s="1"/>
  <c r="G2311" i="1"/>
  <c r="R2311" i="1" s="1"/>
  <c r="F2311" i="1"/>
  <c r="N2311" i="1" s="1"/>
  <c r="G2231" i="1"/>
  <c r="R2231" i="1" s="1"/>
  <c r="F2231" i="1"/>
  <c r="N2231" i="1" s="1"/>
  <c r="G2135" i="1"/>
  <c r="R2135" i="1" s="1"/>
  <c r="F2135" i="1"/>
  <c r="N2135" i="1" s="1"/>
  <c r="G2055" i="1"/>
  <c r="R2055" i="1" s="1"/>
  <c r="F2055" i="1"/>
  <c r="N2055" i="1" s="1"/>
  <c r="G1991" i="1"/>
  <c r="R1991" i="1" s="1"/>
  <c r="F1991" i="1"/>
  <c r="N1991" i="1" s="1"/>
  <c r="G1895" i="1"/>
  <c r="R1895" i="1" s="1"/>
  <c r="F1895" i="1"/>
  <c r="N1895" i="1" s="1"/>
  <c r="G1735" i="1"/>
  <c r="R1735" i="1" s="1"/>
  <c r="F1735" i="1"/>
  <c r="N1735" i="1" s="1"/>
  <c r="G1687" i="1"/>
  <c r="R1687" i="1" s="1"/>
  <c r="F1687" i="1"/>
  <c r="N1687" i="1" s="1"/>
  <c r="G1559" i="1"/>
  <c r="R1559" i="1" s="1"/>
  <c r="F1559" i="1"/>
  <c r="N1559" i="1" s="1"/>
  <c r="G1399" i="1"/>
  <c r="R1399" i="1" s="1"/>
  <c r="F1399" i="1"/>
  <c r="N1399" i="1" s="1"/>
  <c r="G1271" i="1"/>
  <c r="R1271" i="1" s="1"/>
  <c r="F1271" i="1"/>
  <c r="N1271" i="1" s="1"/>
  <c r="G1143" i="1"/>
  <c r="R1143" i="1" s="1"/>
  <c r="F1143" i="1"/>
  <c r="N1143" i="1" s="1"/>
  <c r="G1047" i="1"/>
  <c r="R1047" i="1" s="1"/>
  <c r="F1047" i="1"/>
  <c r="N1047" i="1" s="1"/>
  <c r="G839" i="1"/>
  <c r="R839" i="1" s="1"/>
  <c r="F839" i="1"/>
  <c r="N839" i="1" s="1"/>
  <c r="G727" i="1"/>
  <c r="R727" i="1" s="1"/>
  <c r="F727" i="1"/>
  <c r="N727" i="1" s="1"/>
  <c r="G695" i="1"/>
  <c r="R695" i="1" s="1"/>
  <c r="F695" i="1"/>
  <c r="N695" i="1" s="1"/>
  <c r="G599" i="1"/>
  <c r="R599" i="1" s="1"/>
  <c r="F599" i="1"/>
  <c r="N599" i="1" s="1"/>
  <c r="G519" i="1"/>
  <c r="R519" i="1" s="1"/>
  <c r="F519" i="1"/>
  <c r="N519" i="1" s="1"/>
  <c r="G407" i="1"/>
  <c r="R407" i="1" s="1"/>
  <c r="F407" i="1"/>
  <c r="N407" i="1" s="1"/>
  <c r="G311" i="1"/>
  <c r="R311" i="1" s="1"/>
  <c r="F311" i="1"/>
  <c r="N311" i="1" s="1"/>
  <c r="G199" i="1"/>
  <c r="R199" i="1" s="1"/>
  <c r="F199" i="1"/>
  <c r="N199" i="1" s="1"/>
  <c r="G3558" i="1"/>
  <c r="R3558" i="1" s="1"/>
  <c r="F3558" i="1"/>
  <c r="N3558" i="1" s="1"/>
  <c r="G3110" i="1"/>
  <c r="R3110" i="1" s="1"/>
  <c r="F3110" i="1"/>
  <c r="N3110" i="1" s="1"/>
  <c r="G2678" i="1"/>
  <c r="R2678" i="1" s="1"/>
  <c r="F2678" i="1"/>
  <c r="N2678" i="1" s="1"/>
  <c r="G2438" i="1"/>
  <c r="R2438" i="1" s="1"/>
  <c r="F2438" i="1"/>
  <c r="N2438" i="1" s="1"/>
  <c r="G2118" i="1"/>
  <c r="R2118" i="1" s="1"/>
  <c r="F2118" i="1"/>
  <c r="N2118" i="1" s="1"/>
  <c r="G1782" i="1"/>
  <c r="R1782" i="1" s="1"/>
  <c r="F1782" i="1"/>
  <c r="N1782" i="1" s="1"/>
  <c r="G1350" i="1"/>
  <c r="R1350" i="1" s="1"/>
  <c r="F1350" i="1"/>
  <c r="N1350" i="1" s="1"/>
  <c r="G1046" i="1"/>
  <c r="R1046" i="1" s="1"/>
  <c r="F1046" i="1"/>
  <c r="N1046" i="1" s="1"/>
  <c r="G582" i="1"/>
  <c r="R582" i="1" s="1"/>
  <c r="F582" i="1"/>
  <c r="N582" i="1" s="1"/>
  <c r="G3701" i="1"/>
  <c r="R3701" i="1" s="1"/>
  <c r="F3701" i="1"/>
  <c r="N3701" i="1" s="1"/>
  <c r="G3653" i="1"/>
  <c r="R3653" i="1" s="1"/>
  <c r="F3653" i="1"/>
  <c r="N3653" i="1" s="1"/>
  <c r="G3605" i="1"/>
  <c r="R3605" i="1" s="1"/>
  <c r="F3605" i="1"/>
  <c r="N3605" i="1" s="1"/>
  <c r="G3477" i="1"/>
  <c r="R3477" i="1" s="1"/>
  <c r="F3477" i="1"/>
  <c r="N3477" i="1" s="1"/>
  <c r="G3333" i="1"/>
  <c r="R3333" i="1" s="1"/>
  <c r="F3333" i="1"/>
  <c r="N3333" i="1" s="1"/>
  <c r="G3077" i="1"/>
  <c r="R3077" i="1" s="1"/>
  <c r="F3077" i="1"/>
  <c r="N3077" i="1" s="1"/>
  <c r="G2933" i="1"/>
  <c r="R2933" i="1" s="1"/>
  <c r="F2933" i="1"/>
  <c r="N2933" i="1" s="1"/>
  <c r="G2853" i="1"/>
  <c r="R2853" i="1" s="1"/>
  <c r="F2853" i="1"/>
  <c r="N2853" i="1" s="1"/>
  <c r="G2741" i="1"/>
  <c r="R2741" i="1" s="1"/>
  <c r="F2741" i="1"/>
  <c r="N2741" i="1" s="1"/>
  <c r="G2677" i="1"/>
  <c r="R2677" i="1" s="1"/>
  <c r="F2677" i="1"/>
  <c r="N2677" i="1" s="1"/>
  <c r="G2597" i="1"/>
  <c r="R2597" i="1" s="1"/>
  <c r="F2597" i="1"/>
  <c r="N2597" i="1" s="1"/>
  <c r="G2533" i="1"/>
  <c r="R2533" i="1" s="1"/>
  <c r="F2533" i="1"/>
  <c r="N2533" i="1" s="1"/>
  <c r="G2469" i="1"/>
  <c r="R2469" i="1" s="1"/>
  <c r="F2469" i="1"/>
  <c r="N2469" i="1" s="1"/>
  <c r="G2421" i="1"/>
  <c r="R2421" i="1" s="1"/>
  <c r="F2421" i="1"/>
  <c r="N2421" i="1" s="1"/>
  <c r="G2325" i="1"/>
  <c r="R2325" i="1" s="1"/>
  <c r="F2325" i="1"/>
  <c r="N2325" i="1" s="1"/>
  <c r="G2229" i="1"/>
  <c r="R2229" i="1" s="1"/>
  <c r="F2229" i="1"/>
  <c r="N2229" i="1" s="1"/>
  <c r="G2101" i="1"/>
  <c r="R2101" i="1" s="1"/>
  <c r="F2101" i="1"/>
  <c r="N2101" i="1" s="1"/>
  <c r="G2037" i="1"/>
  <c r="R2037" i="1" s="1"/>
  <c r="F2037" i="1"/>
  <c r="N2037" i="1" s="1"/>
  <c r="G1973" i="1"/>
  <c r="R1973" i="1" s="1"/>
  <c r="F1973" i="1"/>
  <c r="N1973" i="1" s="1"/>
  <c r="G1909" i="1"/>
  <c r="R1909" i="1" s="1"/>
  <c r="F1909" i="1"/>
  <c r="N1909" i="1" s="1"/>
  <c r="G1861" i="1"/>
  <c r="R1861" i="1" s="1"/>
  <c r="F1861" i="1"/>
  <c r="N1861" i="1" s="1"/>
  <c r="G1749" i="1"/>
  <c r="R1749" i="1" s="1"/>
  <c r="F1749" i="1"/>
  <c r="N1749" i="1" s="1"/>
  <c r="G1669" i="1"/>
  <c r="R1669" i="1" s="1"/>
  <c r="F1669" i="1"/>
  <c r="N1669" i="1" s="1"/>
  <c r="G1605" i="1"/>
  <c r="R1605" i="1" s="1"/>
  <c r="F1605" i="1"/>
  <c r="N1605" i="1" s="1"/>
  <c r="G1509" i="1"/>
  <c r="R1509" i="1" s="1"/>
  <c r="F1509" i="1"/>
  <c r="N1509" i="1" s="1"/>
  <c r="G1413" i="1"/>
  <c r="R1413" i="1" s="1"/>
  <c r="F1413" i="1"/>
  <c r="N1413" i="1" s="1"/>
  <c r="G1317" i="1"/>
  <c r="R1317" i="1" s="1"/>
  <c r="F1317" i="1"/>
  <c r="N1317" i="1" s="1"/>
  <c r="G1253" i="1"/>
  <c r="R1253" i="1" s="1"/>
  <c r="F1253" i="1"/>
  <c r="N1253" i="1" s="1"/>
  <c r="G1205" i="1"/>
  <c r="R1205" i="1" s="1"/>
  <c r="F1205" i="1"/>
  <c r="N1205" i="1" s="1"/>
  <c r="G1125" i="1"/>
  <c r="R1125" i="1" s="1"/>
  <c r="F1125" i="1"/>
  <c r="N1125" i="1" s="1"/>
  <c r="G1045" i="1"/>
  <c r="R1045" i="1" s="1"/>
  <c r="F1045" i="1"/>
  <c r="N1045" i="1" s="1"/>
  <c r="F949" i="1"/>
  <c r="N949" i="1" s="1"/>
  <c r="G949" i="1"/>
  <c r="R949" i="1" s="1"/>
  <c r="G853" i="1"/>
  <c r="R853" i="1" s="1"/>
  <c r="F853" i="1"/>
  <c r="N853" i="1" s="1"/>
  <c r="G773" i="1"/>
  <c r="R773" i="1" s="1"/>
  <c r="F773" i="1"/>
  <c r="N773" i="1" s="1"/>
  <c r="G677" i="1"/>
  <c r="R677" i="1" s="1"/>
  <c r="F677" i="1"/>
  <c r="N677" i="1" s="1"/>
  <c r="G565" i="1"/>
  <c r="R565" i="1" s="1"/>
  <c r="F565" i="1"/>
  <c r="N565" i="1" s="1"/>
  <c r="G373" i="1"/>
  <c r="R373" i="1" s="1"/>
  <c r="F373" i="1"/>
  <c r="N373" i="1" s="1"/>
  <c r="G277" i="1"/>
  <c r="R277" i="1" s="1"/>
  <c r="F277" i="1"/>
  <c r="N277" i="1" s="1"/>
  <c r="G165" i="1"/>
  <c r="R165" i="1" s="1"/>
  <c r="F165" i="1"/>
  <c r="N165" i="1" s="1"/>
  <c r="G69" i="1"/>
  <c r="R69" i="1" s="1"/>
  <c r="F69" i="1"/>
  <c r="N69" i="1" s="1"/>
  <c r="F3465" i="1"/>
  <c r="N3465" i="1" s="1"/>
  <c r="G3465" i="1"/>
  <c r="R3465" i="1" s="1"/>
  <c r="F3129" i="1"/>
  <c r="N3129" i="1" s="1"/>
  <c r="G3129" i="1"/>
  <c r="R3129" i="1" s="1"/>
  <c r="G2857" i="1"/>
  <c r="R2857" i="1" s="1"/>
  <c r="F2857" i="1"/>
  <c r="N2857" i="1" s="1"/>
  <c r="G2473" i="1"/>
  <c r="R2473" i="1" s="1"/>
  <c r="F2473" i="1"/>
  <c r="N2473" i="1" s="1"/>
  <c r="G2057" i="1"/>
  <c r="R2057" i="1" s="1"/>
  <c r="F2057" i="1"/>
  <c r="N2057" i="1" s="1"/>
  <c r="G393" i="1"/>
  <c r="R393" i="1" s="1"/>
  <c r="F393" i="1"/>
  <c r="N393" i="1" s="1"/>
  <c r="G3655" i="1"/>
  <c r="R3655" i="1" s="1"/>
  <c r="F3655" i="1"/>
  <c r="N3655" i="1" s="1"/>
  <c r="G3559" i="1"/>
  <c r="R3559" i="1" s="1"/>
  <c r="F3559" i="1"/>
  <c r="N3559" i="1" s="1"/>
  <c r="G3351" i="1"/>
  <c r="R3351" i="1" s="1"/>
  <c r="F3351" i="1"/>
  <c r="N3351" i="1" s="1"/>
  <c r="G3143" i="1"/>
  <c r="R3143" i="1" s="1"/>
  <c r="F3143" i="1"/>
  <c r="N3143" i="1" s="1"/>
  <c r="G2935" i="1"/>
  <c r="R2935" i="1" s="1"/>
  <c r="F2935" i="1"/>
  <c r="N2935" i="1" s="1"/>
  <c r="G2775" i="1"/>
  <c r="R2775" i="1" s="1"/>
  <c r="F2775" i="1"/>
  <c r="N2775" i="1" s="1"/>
  <c r="G2615" i="1"/>
  <c r="R2615" i="1" s="1"/>
  <c r="F2615" i="1"/>
  <c r="N2615" i="1" s="1"/>
  <c r="G2519" i="1"/>
  <c r="R2519" i="1" s="1"/>
  <c r="F2519" i="1"/>
  <c r="N2519" i="1" s="1"/>
  <c r="G2423" i="1"/>
  <c r="R2423" i="1" s="1"/>
  <c r="F2423" i="1"/>
  <c r="N2423" i="1" s="1"/>
  <c r="G2295" i="1"/>
  <c r="R2295" i="1" s="1"/>
  <c r="F2295" i="1"/>
  <c r="N2295" i="1" s="1"/>
  <c r="G2151" i="1"/>
  <c r="R2151" i="1" s="1"/>
  <c r="F2151" i="1"/>
  <c r="N2151" i="1" s="1"/>
  <c r="G2071" i="1"/>
  <c r="R2071" i="1" s="1"/>
  <c r="F2071" i="1"/>
  <c r="N2071" i="1" s="1"/>
  <c r="G1975" i="1"/>
  <c r="R1975" i="1" s="1"/>
  <c r="F1975" i="1"/>
  <c r="N1975" i="1" s="1"/>
  <c r="G1847" i="1"/>
  <c r="R1847" i="1" s="1"/>
  <c r="F1847" i="1"/>
  <c r="N1847" i="1" s="1"/>
  <c r="G1671" i="1"/>
  <c r="R1671" i="1" s="1"/>
  <c r="F1671" i="1"/>
  <c r="N1671" i="1" s="1"/>
  <c r="G1495" i="1"/>
  <c r="R1495" i="1" s="1"/>
  <c r="F1495" i="1"/>
  <c r="N1495" i="1" s="1"/>
  <c r="G1367" i="1"/>
  <c r="R1367" i="1" s="1"/>
  <c r="F1367" i="1"/>
  <c r="N1367" i="1" s="1"/>
  <c r="G1239" i="1"/>
  <c r="R1239" i="1" s="1"/>
  <c r="F1239" i="1"/>
  <c r="N1239" i="1" s="1"/>
  <c r="G1111" i="1"/>
  <c r="R1111" i="1" s="1"/>
  <c r="F1111" i="1"/>
  <c r="N1111" i="1" s="1"/>
  <c r="G1015" i="1"/>
  <c r="R1015" i="1" s="1"/>
  <c r="F1015" i="1"/>
  <c r="N1015" i="1" s="1"/>
  <c r="G951" i="1"/>
  <c r="R951" i="1" s="1"/>
  <c r="F951" i="1"/>
  <c r="N951" i="1" s="1"/>
  <c r="G887" i="1"/>
  <c r="R887" i="1" s="1"/>
  <c r="F887" i="1"/>
  <c r="N887" i="1" s="1"/>
  <c r="F791" i="1"/>
  <c r="N791" i="1" s="1"/>
  <c r="G791" i="1"/>
  <c r="R791" i="1" s="1"/>
  <c r="G711" i="1"/>
  <c r="R711" i="1" s="1"/>
  <c r="F711" i="1"/>
  <c r="N711" i="1" s="1"/>
  <c r="G631" i="1"/>
  <c r="R631" i="1" s="1"/>
  <c r="F631" i="1"/>
  <c r="N631" i="1" s="1"/>
  <c r="G551" i="1"/>
  <c r="R551" i="1" s="1"/>
  <c r="F551" i="1"/>
  <c r="N551" i="1" s="1"/>
  <c r="G455" i="1"/>
  <c r="R455" i="1" s="1"/>
  <c r="F455" i="1"/>
  <c r="N455" i="1" s="1"/>
  <c r="G391" i="1"/>
  <c r="R391" i="1" s="1"/>
  <c r="F391" i="1"/>
  <c r="N391" i="1" s="1"/>
  <c r="G327" i="1"/>
  <c r="R327" i="1" s="1"/>
  <c r="F327" i="1"/>
  <c r="N327" i="1" s="1"/>
  <c r="G263" i="1"/>
  <c r="R263" i="1" s="1"/>
  <c r="F263" i="1"/>
  <c r="N263" i="1" s="1"/>
  <c r="G215" i="1"/>
  <c r="R215" i="1" s="1"/>
  <c r="F215" i="1"/>
  <c r="N215" i="1" s="1"/>
  <c r="G183" i="1"/>
  <c r="R183" i="1" s="1"/>
  <c r="F183" i="1"/>
  <c r="N183" i="1" s="1"/>
  <c r="G103" i="1"/>
  <c r="R103" i="1" s="1"/>
  <c r="F103" i="1"/>
  <c r="N103" i="1" s="1"/>
  <c r="G55" i="1"/>
  <c r="R55" i="1" s="1"/>
  <c r="F55" i="1"/>
  <c r="N55" i="1" s="1"/>
  <c r="G23" i="1"/>
  <c r="R23" i="1" s="1"/>
  <c r="F23" i="1"/>
  <c r="N23" i="1" s="1"/>
  <c r="G3574" i="1"/>
  <c r="R3574" i="1" s="1"/>
  <c r="F3574" i="1"/>
  <c r="N3574" i="1" s="1"/>
  <c r="G3286" i="1"/>
  <c r="R3286" i="1" s="1"/>
  <c r="F3286" i="1"/>
  <c r="N3286" i="1" s="1"/>
  <c r="G3158" i="1"/>
  <c r="R3158" i="1" s="1"/>
  <c r="F3158" i="1"/>
  <c r="N3158" i="1" s="1"/>
  <c r="G2998" i="1"/>
  <c r="R2998" i="1" s="1"/>
  <c r="F2998" i="1"/>
  <c r="N2998" i="1" s="1"/>
  <c r="G2918" i="1"/>
  <c r="R2918" i="1" s="1"/>
  <c r="F2918" i="1"/>
  <c r="N2918" i="1" s="1"/>
  <c r="G2822" i="1"/>
  <c r="R2822" i="1" s="1"/>
  <c r="F2822" i="1"/>
  <c r="N2822" i="1" s="1"/>
  <c r="G2726" i="1"/>
  <c r="R2726" i="1" s="1"/>
  <c r="F2726" i="1"/>
  <c r="N2726" i="1" s="1"/>
  <c r="G2550" i="1"/>
  <c r="R2550" i="1" s="1"/>
  <c r="F2550" i="1"/>
  <c r="N2550" i="1" s="1"/>
  <c r="G2342" i="1"/>
  <c r="R2342" i="1" s="1"/>
  <c r="F2342" i="1"/>
  <c r="N2342" i="1" s="1"/>
  <c r="G2198" i="1"/>
  <c r="R2198" i="1" s="1"/>
  <c r="F2198" i="1"/>
  <c r="N2198" i="1" s="1"/>
  <c r="G1942" i="1"/>
  <c r="R1942" i="1" s="1"/>
  <c r="F1942" i="1"/>
  <c r="N1942" i="1" s="1"/>
  <c r="G1574" i="1"/>
  <c r="R1574" i="1" s="1"/>
  <c r="F1574" i="1"/>
  <c r="N1574" i="1" s="1"/>
  <c r="G1174" i="1"/>
  <c r="R1174" i="1" s="1"/>
  <c r="F1174" i="1"/>
  <c r="N1174" i="1" s="1"/>
  <c r="G950" i="1"/>
  <c r="R950" i="1" s="1"/>
  <c r="F950" i="1"/>
  <c r="N950" i="1" s="1"/>
  <c r="G758" i="1"/>
  <c r="R758" i="1" s="1"/>
  <c r="F758" i="1"/>
  <c r="N758" i="1" s="1"/>
  <c r="G566" i="1"/>
  <c r="R566" i="1" s="1"/>
  <c r="F566" i="1"/>
  <c r="N566" i="1" s="1"/>
  <c r="G198" i="1"/>
  <c r="R198" i="1" s="1"/>
  <c r="F198" i="1"/>
  <c r="N198" i="1" s="1"/>
  <c r="G3685" i="1"/>
  <c r="R3685" i="1" s="1"/>
  <c r="F3685" i="1"/>
  <c r="N3685" i="1" s="1"/>
  <c r="G3397" i="1"/>
  <c r="R3397" i="1" s="1"/>
  <c r="F3397" i="1"/>
  <c r="N3397" i="1" s="1"/>
  <c r="G3173" i="1"/>
  <c r="R3173" i="1" s="1"/>
  <c r="F3173" i="1"/>
  <c r="N3173" i="1" s="1"/>
  <c r="G2997" i="1"/>
  <c r="R2997" i="1" s="1"/>
  <c r="F2997" i="1"/>
  <c r="N2997" i="1" s="1"/>
  <c r="G2885" i="1"/>
  <c r="R2885" i="1" s="1"/>
  <c r="F2885" i="1"/>
  <c r="N2885" i="1" s="1"/>
  <c r="G2805" i="1"/>
  <c r="R2805" i="1" s="1"/>
  <c r="F2805" i="1"/>
  <c r="N2805" i="1" s="1"/>
  <c r="G2725" i="1"/>
  <c r="R2725" i="1" s="1"/>
  <c r="F2725" i="1"/>
  <c r="N2725" i="1" s="1"/>
  <c r="G2645" i="1"/>
  <c r="R2645" i="1" s="1"/>
  <c r="F2645" i="1"/>
  <c r="N2645" i="1" s="1"/>
  <c r="G2565" i="1"/>
  <c r="R2565" i="1" s="1"/>
  <c r="F2565" i="1"/>
  <c r="N2565" i="1" s="1"/>
  <c r="G2453" i="1"/>
  <c r="R2453" i="1" s="1"/>
  <c r="F2453" i="1"/>
  <c r="N2453" i="1" s="1"/>
  <c r="G2373" i="1"/>
  <c r="R2373" i="1" s="1"/>
  <c r="F2373" i="1"/>
  <c r="N2373" i="1" s="1"/>
  <c r="G2293" i="1"/>
  <c r="R2293" i="1" s="1"/>
  <c r="F2293" i="1"/>
  <c r="N2293" i="1" s="1"/>
  <c r="G2181" i="1"/>
  <c r="R2181" i="1" s="1"/>
  <c r="F2181" i="1"/>
  <c r="N2181" i="1" s="1"/>
  <c r="G2069" i="1"/>
  <c r="R2069" i="1" s="1"/>
  <c r="F2069" i="1"/>
  <c r="N2069" i="1" s="1"/>
  <c r="G1989" i="1"/>
  <c r="R1989" i="1" s="1"/>
  <c r="F1989" i="1"/>
  <c r="N1989" i="1" s="1"/>
  <c r="G1925" i="1"/>
  <c r="R1925" i="1" s="1"/>
  <c r="F1925" i="1"/>
  <c r="N1925" i="1" s="1"/>
  <c r="G1813" i="1"/>
  <c r="R1813" i="1" s="1"/>
  <c r="F1813" i="1"/>
  <c r="N1813" i="1" s="1"/>
  <c r="G1733" i="1"/>
  <c r="R1733" i="1" s="1"/>
  <c r="F1733" i="1"/>
  <c r="N1733" i="1" s="1"/>
  <c r="G1653" i="1"/>
  <c r="R1653" i="1" s="1"/>
  <c r="F1653" i="1"/>
  <c r="N1653" i="1" s="1"/>
  <c r="G1573" i="1"/>
  <c r="R1573" i="1" s="1"/>
  <c r="F1573" i="1"/>
  <c r="N1573" i="1" s="1"/>
  <c r="G1525" i="1"/>
  <c r="R1525" i="1" s="1"/>
  <c r="F1525" i="1"/>
  <c r="N1525" i="1" s="1"/>
  <c r="G1477" i="1"/>
  <c r="R1477" i="1" s="1"/>
  <c r="F1477" i="1"/>
  <c r="N1477" i="1" s="1"/>
  <c r="G1397" i="1"/>
  <c r="R1397" i="1" s="1"/>
  <c r="F1397" i="1"/>
  <c r="N1397" i="1" s="1"/>
  <c r="G1333" i="1"/>
  <c r="R1333" i="1" s="1"/>
  <c r="F1333" i="1"/>
  <c r="N1333" i="1" s="1"/>
  <c r="G1237" i="1"/>
  <c r="R1237" i="1" s="1"/>
  <c r="F1237" i="1"/>
  <c r="N1237" i="1" s="1"/>
  <c r="G1189" i="1"/>
  <c r="R1189" i="1" s="1"/>
  <c r="F1189" i="1"/>
  <c r="N1189" i="1" s="1"/>
  <c r="G1109" i="1"/>
  <c r="R1109" i="1" s="1"/>
  <c r="F1109" i="1"/>
  <c r="N1109" i="1" s="1"/>
  <c r="G1029" i="1"/>
  <c r="R1029" i="1" s="1"/>
  <c r="F1029" i="1"/>
  <c r="N1029" i="1" s="1"/>
  <c r="G933" i="1"/>
  <c r="R933" i="1" s="1"/>
  <c r="F933" i="1"/>
  <c r="N933" i="1" s="1"/>
  <c r="G837" i="1"/>
  <c r="R837" i="1" s="1"/>
  <c r="F837" i="1"/>
  <c r="N837" i="1" s="1"/>
  <c r="G741" i="1"/>
  <c r="R741" i="1" s="1"/>
  <c r="F741" i="1"/>
  <c r="N741" i="1" s="1"/>
  <c r="G661" i="1"/>
  <c r="R661" i="1" s="1"/>
  <c r="F661" i="1"/>
  <c r="N661" i="1" s="1"/>
  <c r="G581" i="1"/>
  <c r="R581" i="1" s="1"/>
  <c r="F581" i="1"/>
  <c r="N581" i="1" s="1"/>
  <c r="G405" i="1"/>
  <c r="R405" i="1" s="1"/>
  <c r="F405" i="1"/>
  <c r="N405" i="1" s="1"/>
  <c r="G293" i="1"/>
  <c r="R293" i="1" s="1"/>
  <c r="F293" i="1"/>
  <c r="N293" i="1" s="1"/>
  <c r="G213" i="1"/>
  <c r="R213" i="1" s="1"/>
  <c r="F213" i="1"/>
  <c r="N213" i="1" s="1"/>
  <c r="G181" i="1"/>
  <c r="R181" i="1" s="1"/>
  <c r="F181" i="1"/>
  <c r="N181" i="1" s="1"/>
  <c r="G117" i="1"/>
  <c r="R117" i="1" s="1"/>
  <c r="F117" i="1"/>
  <c r="N117" i="1" s="1"/>
  <c r="G37" i="1"/>
  <c r="R37" i="1" s="1"/>
  <c r="F37" i="1"/>
  <c r="N37" i="1" s="1"/>
  <c r="G3625" i="1"/>
  <c r="R3625" i="1" s="1"/>
  <c r="F3625" i="1"/>
  <c r="N3625" i="1" s="1"/>
  <c r="F3449" i="1"/>
  <c r="N3449" i="1" s="1"/>
  <c r="G3449" i="1"/>
  <c r="R3449" i="1" s="1"/>
  <c r="F3337" i="1"/>
  <c r="N3337" i="1" s="1"/>
  <c r="G3337" i="1"/>
  <c r="R3337" i="1" s="1"/>
  <c r="F3241" i="1"/>
  <c r="N3241" i="1" s="1"/>
  <c r="G3241" i="1"/>
  <c r="R3241" i="1" s="1"/>
  <c r="F3113" i="1"/>
  <c r="N3113" i="1" s="1"/>
  <c r="G3113" i="1"/>
  <c r="R3113" i="1" s="1"/>
  <c r="G2905" i="1"/>
  <c r="R2905" i="1" s="1"/>
  <c r="F2905" i="1"/>
  <c r="N2905" i="1" s="1"/>
  <c r="G2697" i="1"/>
  <c r="R2697" i="1" s="1"/>
  <c r="F2697" i="1"/>
  <c r="N2697" i="1" s="1"/>
  <c r="G2393" i="1"/>
  <c r="R2393" i="1" s="1"/>
  <c r="F2393" i="1"/>
  <c r="N2393" i="1" s="1"/>
  <c r="G2009" i="1"/>
  <c r="R2009" i="1" s="1"/>
  <c r="F2009" i="1"/>
  <c r="N2009" i="1" s="1"/>
  <c r="G361" i="1"/>
  <c r="R361" i="1" s="1"/>
  <c r="F361" i="1"/>
  <c r="N361" i="1" s="1"/>
  <c r="G3607" i="1"/>
  <c r="R3607" i="1" s="1"/>
  <c r="F3607" i="1"/>
  <c r="N3607" i="1" s="1"/>
  <c r="G3543" i="1"/>
  <c r="R3543" i="1" s="1"/>
  <c r="F3543" i="1"/>
  <c r="N3543" i="1" s="1"/>
  <c r="G3447" i="1"/>
  <c r="R3447" i="1" s="1"/>
  <c r="F3447" i="1"/>
  <c r="N3447" i="1" s="1"/>
  <c r="G3271" i="1"/>
  <c r="R3271" i="1" s="1"/>
  <c r="F3271" i="1"/>
  <c r="N3271" i="1" s="1"/>
  <c r="G3191" i="1"/>
  <c r="R3191" i="1" s="1"/>
  <c r="F3191" i="1"/>
  <c r="N3191" i="1" s="1"/>
  <c r="G3159" i="1"/>
  <c r="R3159" i="1" s="1"/>
  <c r="F3159" i="1"/>
  <c r="N3159" i="1" s="1"/>
  <c r="G3047" i="1"/>
  <c r="R3047" i="1" s="1"/>
  <c r="F3047" i="1"/>
  <c r="N3047" i="1" s="1"/>
  <c r="G2871" i="1"/>
  <c r="R2871" i="1" s="1"/>
  <c r="F2871" i="1"/>
  <c r="N2871" i="1" s="1"/>
  <c r="G2727" i="1"/>
  <c r="R2727" i="1" s="1"/>
  <c r="F2727" i="1"/>
  <c r="N2727" i="1" s="1"/>
  <c r="G2503" i="1"/>
  <c r="R2503" i="1" s="1"/>
  <c r="F2503" i="1"/>
  <c r="N2503" i="1" s="1"/>
  <c r="G2119" i="1"/>
  <c r="R2119" i="1" s="1"/>
  <c r="F2119" i="1"/>
  <c r="N2119" i="1" s="1"/>
  <c r="G1767" i="1"/>
  <c r="R1767" i="1" s="1"/>
  <c r="F1767" i="1"/>
  <c r="N1767" i="1" s="1"/>
  <c r="G1639" i="1"/>
  <c r="R1639" i="1" s="1"/>
  <c r="F1639" i="1"/>
  <c r="N1639" i="1" s="1"/>
  <c r="G1479" i="1"/>
  <c r="R1479" i="1" s="1"/>
  <c r="F1479" i="1"/>
  <c r="N1479" i="1" s="1"/>
  <c r="G1319" i="1"/>
  <c r="R1319" i="1" s="1"/>
  <c r="F1319" i="1"/>
  <c r="N1319" i="1" s="1"/>
  <c r="G1191" i="1"/>
  <c r="R1191" i="1" s="1"/>
  <c r="F1191" i="1"/>
  <c r="N1191" i="1" s="1"/>
  <c r="G903" i="1"/>
  <c r="R903" i="1" s="1"/>
  <c r="F903" i="1"/>
  <c r="N903" i="1" s="1"/>
  <c r="G247" i="1"/>
  <c r="R247" i="1" s="1"/>
  <c r="F247" i="1"/>
  <c r="N247" i="1" s="1"/>
  <c r="G3430" i="1"/>
  <c r="R3430" i="1" s="1"/>
  <c r="F3430" i="1"/>
  <c r="N3430" i="1" s="1"/>
  <c r="G2966" i="1"/>
  <c r="R2966" i="1" s="1"/>
  <c r="F2966" i="1"/>
  <c r="N2966" i="1" s="1"/>
  <c r="F2534" i="1"/>
  <c r="N2534" i="1" s="1"/>
  <c r="G2534" i="1"/>
  <c r="R2534" i="1" s="1"/>
  <c r="G2230" i="1"/>
  <c r="R2230" i="1" s="1"/>
  <c r="F2230" i="1"/>
  <c r="N2230" i="1" s="1"/>
  <c r="G1990" i="1"/>
  <c r="R1990" i="1" s="1"/>
  <c r="F1990" i="1"/>
  <c r="N1990" i="1" s="1"/>
  <c r="G1862" i="1"/>
  <c r="R1862" i="1" s="1"/>
  <c r="F1862" i="1"/>
  <c r="N1862" i="1" s="1"/>
  <c r="G1718" i="1"/>
  <c r="R1718" i="1" s="1"/>
  <c r="F1718" i="1"/>
  <c r="N1718" i="1" s="1"/>
  <c r="G1638" i="1"/>
  <c r="R1638" i="1" s="1"/>
  <c r="F1638" i="1"/>
  <c r="N1638" i="1" s="1"/>
  <c r="G1494" i="1"/>
  <c r="R1494" i="1" s="1"/>
  <c r="F1494" i="1"/>
  <c r="N1494" i="1" s="1"/>
  <c r="G1366" i="1"/>
  <c r="R1366" i="1" s="1"/>
  <c r="F1366" i="1"/>
  <c r="N1366" i="1" s="1"/>
  <c r="G1222" i="1"/>
  <c r="R1222" i="1" s="1"/>
  <c r="F1222" i="1"/>
  <c r="N1222" i="1" s="1"/>
  <c r="G1030" i="1"/>
  <c r="R1030" i="1" s="1"/>
  <c r="F1030" i="1"/>
  <c r="N1030" i="1" s="1"/>
  <c r="G854" i="1"/>
  <c r="R854" i="1" s="1"/>
  <c r="F854" i="1"/>
  <c r="N854" i="1" s="1"/>
  <c r="G630" i="1"/>
  <c r="R630" i="1" s="1"/>
  <c r="F630" i="1"/>
  <c r="N630" i="1" s="1"/>
  <c r="G518" i="1"/>
  <c r="R518" i="1" s="1"/>
  <c r="F518" i="1"/>
  <c r="N518" i="1" s="1"/>
  <c r="G406" i="1"/>
  <c r="R406" i="1" s="1"/>
  <c r="F406" i="1"/>
  <c r="N406" i="1" s="1"/>
  <c r="G246" i="1"/>
  <c r="R246" i="1" s="1"/>
  <c r="F246" i="1"/>
  <c r="N246" i="1" s="1"/>
  <c r="G3733" i="1"/>
  <c r="R3733" i="1" s="1"/>
  <c r="F3733" i="1"/>
  <c r="N3733" i="1" s="1"/>
  <c r="G3493" i="1"/>
  <c r="R3493" i="1" s="1"/>
  <c r="F3493" i="1"/>
  <c r="N3493" i="1" s="1"/>
  <c r="G3285" i="1"/>
  <c r="R3285" i="1" s="1"/>
  <c r="F3285" i="1"/>
  <c r="N3285" i="1" s="1"/>
  <c r="G3045" i="1"/>
  <c r="R3045" i="1" s="1"/>
  <c r="F3045" i="1"/>
  <c r="N3045" i="1" s="1"/>
  <c r="G2917" i="1"/>
  <c r="R2917" i="1" s="1"/>
  <c r="F2917" i="1"/>
  <c r="N2917" i="1" s="1"/>
  <c r="G2789" i="1"/>
  <c r="R2789" i="1" s="1"/>
  <c r="F2789" i="1"/>
  <c r="N2789" i="1" s="1"/>
  <c r="G2709" i="1"/>
  <c r="R2709" i="1" s="1"/>
  <c r="F2709" i="1"/>
  <c r="N2709" i="1" s="1"/>
  <c r="G2629" i="1"/>
  <c r="R2629" i="1" s="1"/>
  <c r="F2629" i="1"/>
  <c r="N2629" i="1" s="1"/>
  <c r="G2549" i="1"/>
  <c r="R2549" i="1" s="1"/>
  <c r="F2549" i="1"/>
  <c r="N2549" i="1" s="1"/>
  <c r="G2485" i="1"/>
  <c r="R2485" i="1" s="1"/>
  <c r="F2485" i="1"/>
  <c r="N2485" i="1" s="1"/>
  <c r="G2437" i="1"/>
  <c r="R2437" i="1" s="1"/>
  <c r="F2437" i="1"/>
  <c r="N2437" i="1" s="1"/>
  <c r="G2357" i="1"/>
  <c r="R2357" i="1" s="1"/>
  <c r="F2357" i="1"/>
  <c r="N2357" i="1" s="1"/>
  <c r="G2277" i="1"/>
  <c r="R2277" i="1" s="1"/>
  <c r="F2277" i="1"/>
  <c r="N2277" i="1" s="1"/>
  <c r="G2149" i="1"/>
  <c r="R2149" i="1" s="1"/>
  <c r="F2149" i="1"/>
  <c r="N2149" i="1" s="1"/>
  <c r="G2005" i="1"/>
  <c r="R2005" i="1" s="1"/>
  <c r="F2005" i="1"/>
  <c r="N2005" i="1" s="1"/>
  <c r="G1877" i="1"/>
  <c r="R1877" i="1" s="1"/>
  <c r="F1877" i="1"/>
  <c r="N1877" i="1" s="1"/>
  <c r="G1797" i="1"/>
  <c r="R1797" i="1" s="1"/>
  <c r="F1797" i="1"/>
  <c r="N1797" i="1" s="1"/>
  <c r="G1717" i="1"/>
  <c r="R1717" i="1" s="1"/>
  <c r="F1717" i="1"/>
  <c r="N1717" i="1" s="1"/>
  <c r="G1637" i="1"/>
  <c r="R1637" i="1" s="1"/>
  <c r="F1637" i="1"/>
  <c r="N1637" i="1" s="1"/>
  <c r="G1557" i="1"/>
  <c r="R1557" i="1" s="1"/>
  <c r="F1557" i="1"/>
  <c r="N1557" i="1" s="1"/>
  <c r="G1461" i="1"/>
  <c r="R1461" i="1" s="1"/>
  <c r="F1461" i="1"/>
  <c r="N1461" i="1" s="1"/>
  <c r="G1349" i="1"/>
  <c r="R1349" i="1" s="1"/>
  <c r="F1349" i="1"/>
  <c r="N1349" i="1" s="1"/>
  <c r="G1269" i="1"/>
  <c r="R1269" i="1" s="1"/>
  <c r="F1269" i="1"/>
  <c r="N1269" i="1" s="1"/>
  <c r="G1157" i="1"/>
  <c r="R1157" i="1" s="1"/>
  <c r="F1157" i="1"/>
  <c r="N1157" i="1" s="1"/>
  <c r="F1077" i="1"/>
  <c r="N1077" i="1" s="1"/>
  <c r="G1077" i="1"/>
  <c r="R1077" i="1" s="1"/>
  <c r="G981" i="1"/>
  <c r="R981" i="1" s="1"/>
  <c r="F981" i="1"/>
  <c r="N981" i="1" s="1"/>
  <c r="G885" i="1"/>
  <c r="R885" i="1" s="1"/>
  <c r="F885" i="1"/>
  <c r="N885" i="1" s="1"/>
  <c r="G805" i="1"/>
  <c r="R805" i="1" s="1"/>
  <c r="F805" i="1"/>
  <c r="N805" i="1" s="1"/>
  <c r="G725" i="1"/>
  <c r="R725" i="1" s="1"/>
  <c r="F725" i="1"/>
  <c r="N725" i="1" s="1"/>
  <c r="G645" i="1"/>
  <c r="R645" i="1" s="1"/>
  <c r="F645" i="1"/>
  <c r="N645" i="1" s="1"/>
  <c r="G597" i="1"/>
  <c r="R597" i="1" s="1"/>
  <c r="F597" i="1"/>
  <c r="N597" i="1" s="1"/>
  <c r="G533" i="1"/>
  <c r="R533" i="1" s="1"/>
  <c r="F533" i="1"/>
  <c r="N533" i="1" s="1"/>
  <c r="G501" i="1"/>
  <c r="R501" i="1" s="1"/>
  <c r="F501" i="1"/>
  <c r="N501" i="1" s="1"/>
  <c r="G453" i="1"/>
  <c r="R453" i="1" s="1"/>
  <c r="F453" i="1"/>
  <c r="N453" i="1" s="1"/>
  <c r="G389" i="1"/>
  <c r="R389" i="1" s="1"/>
  <c r="F389" i="1"/>
  <c r="N389" i="1" s="1"/>
  <c r="G341" i="1"/>
  <c r="R341" i="1" s="1"/>
  <c r="F341" i="1"/>
  <c r="N341" i="1" s="1"/>
  <c r="G325" i="1"/>
  <c r="R325" i="1" s="1"/>
  <c r="F325" i="1"/>
  <c r="N325" i="1" s="1"/>
  <c r="G229" i="1"/>
  <c r="R229" i="1" s="1"/>
  <c r="F229" i="1"/>
  <c r="N229" i="1" s="1"/>
  <c r="G133" i="1"/>
  <c r="R133" i="1" s="1"/>
  <c r="F133" i="1"/>
  <c r="N133" i="1" s="1"/>
  <c r="G21" i="1"/>
  <c r="R21" i="1" s="1"/>
  <c r="F21" i="1"/>
  <c r="N21" i="1" s="1"/>
  <c r="G3689" i="1"/>
  <c r="R3689" i="1" s="1"/>
  <c r="F3689" i="1"/>
  <c r="N3689" i="1" s="1"/>
  <c r="F3497" i="1"/>
  <c r="N3497" i="1" s="1"/>
  <c r="G3497" i="1"/>
  <c r="R3497" i="1" s="1"/>
  <c r="F3385" i="1"/>
  <c r="N3385" i="1" s="1"/>
  <c r="G3385" i="1"/>
  <c r="R3385" i="1" s="1"/>
  <c r="F3257" i="1"/>
  <c r="N3257" i="1" s="1"/>
  <c r="G3257" i="1"/>
  <c r="R3257" i="1" s="1"/>
  <c r="F3177" i="1"/>
  <c r="N3177" i="1" s="1"/>
  <c r="G3177" i="1"/>
  <c r="R3177" i="1" s="1"/>
  <c r="F3081" i="1"/>
  <c r="N3081" i="1" s="1"/>
  <c r="G3081" i="1"/>
  <c r="R3081" i="1" s="1"/>
  <c r="F3017" i="1"/>
  <c r="N3017" i="1" s="1"/>
  <c r="G3017" i="1"/>
  <c r="R3017" i="1" s="1"/>
  <c r="G2985" i="1"/>
  <c r="R2985" i="1" s="1"/>
  <c r="F2985" i="1"/>
  <c r="N2985" i="1" s="1"/>
  <c r="G2921" i="1"/>
  <c r="R2921" i="1" s="1"/>
  <c r="F2921" i="1"/>
  <c r="N2921" i="1" s="1"/>
  <c r="G2841" i="1"/>
  <c r="R2841" i="1" s="1"/>
  <c r="F2841" i="1"/>
  <c r="N2841" i="1" s="1"/>
  <c r="G2745" i="1"/>
  <c r="R2745" i="1" s="1"/>
  <c r="F2745" i="1"/>
  <c r="N2745" i="1" s="1"/>
  <c r="G2601" i="1"/>
  <c r="R2601" i="1" s="1"/>
  <c r="F2601" i="1"/>
  <c r="N2601" i="1" s="1"/>
  <c r="G2521" i="1"/>
  <c r="R2521" i="1" s="1"/>
  <c r="F2521" i="1"/>
  <c r="N2521" i="1" s="1"/>
  <c r="G2409" i="1"/>
  <c r="R2409" i="1" s="1"/>
  <c r="F2409" i="1"/>
  <c r="N2409" i="1" s="1"/>
  <c r="G2297" i="1"/>
  <c r="R2297" i="1" s="1"/>
  <c r="F2297" i="1"/>
  <c r="N2297" i="1" s="1"/>
  <c r="G2265" i="1"/>
  <c r="R2265" i="1" s="1"/>
  <c r="F2265" i="1"/>
  <c r="N2265" i="1" s="1"/>
  <c r="G2169" i="1"/>
  <c r="R2169" i="1" s="1"/>
  <c r="F2169" i="1"/>
  <c r="N2169" i="1" s="1"/>
  <c r="G2041" i="1"/>
  <c r="R2041" i="1" s="1"/>
  <c r="F2041" i="1"/>
  <c r="N2041" i="1" s="1"/>
  <c r="G1897" i="1"/>
  <c r="R1897" i="1" s="1"/>
  <c r="F1897" i="1"/>
  <c r="N1897" i="1" s="1"/>
  <c r="G1689" i="1"/>
  <c r="R1689" i="1" s="1"/>
  <c r="F1689" i="1"/>
  <c r="N1689" i="1" s="1"/>
  <c r="G329" i="1"/>
  <c r="R329" i="1" s="1"/>
  <c r="F329" i="1"/>
  <c r="N329" i="1" s="1"/>
  <c r="G3703" i="1"/>
  <c r="R3703" i="1" s="1"/>
  <c r="F3703" i="1"/>
  <c r="N3703" i="1" s="1"/>
  <c r="G3591" i="1"/>
  <c r="R3591" i="1" s="1"/>
  <c r="F3591" i="1"/>
  <c r="N3591" i="1" s="1"/>
  <c r="G3511" i="1"/>
  <c r="R3511" i="1" s="1"/>
  <c r="F3511" i="1"/>
  <c r="N3511" i="1" s="1"/>
  <c r="G3479" i="1"/>
  <c r="R3479" i="1" s="1"/>
  <c r="F3479" i="1"/>
  <c r="N3479" i="1" s="1"/>
  <c r="G3399" i="1"/>
  <c r="R3399" i="1" s="1"/>
  <c r="F3399" i="1"/>
  <c r="N3399" i="1" s="1"/>
  <c r="G3303" i="1"/>
  <c r="R3303" i="1" s="1"/>
  <c r="F3303" i="1"/>
  <c r="N3303" i="1" s="1"/>
  <c r="G3255" i="1"/>
  <c r="R3255" i="1" s="1"/>
  <c r="F3255" i="1"/>
  <c r="N3255" i="1" s="1"/>
  <c r="G3175" i="1"/>
  <c r="R3175" i="1" s="1"/>
  <c r="F3175" i="1"/>
  <c r="N3175" i="1" s="1"/>
  <c r="G3095" i="1"/>
  <c r="R3095" i="1" s="1"/>
  <c r="F3095" i="1"/>
  <c r="N3095" i="1" s="1"/>
  <c r="G2919" i="1"/>
  <c r="R2919" i="1" s="1"/>
  <c r="F2919" i="1"/>
  <c r="N2919" i="1" s="1"/>
  <c r="G2759" i="1"/>
  <c r="R2759" i="1" s="1"/>
  <c r="F2759" i="1"/>
  <c r="N2759" i="1" s="1"/>
  <c r="G2551" i="1"/>
  <c r="R2551" i="1" s="1"/>
  <c r="F2551" i="1"/>
  <c r="N2551" i="1" s="1"/>
  <c r="G2199" i="1"/>
  <c r="R2199" i="1" s="1"/>
  <c r="F2199" i="1"/>
  <c r="N2199" i="1" s="1"/>
  <c r="G1911" i="1"/>
  <c r="R1911" i="1" s="1"/>
  <c r="F1911" i="1"/>
  <c r="N1911" i="1" s="1"/>
  <c r="G1543" i="1"/>
  <c r="R1543" i="1" s="1"/>
  <c r="F1543" i="1"/>
  <c r="N1543" i="1" s="1"/>
  <c r="G1335" i="1"/>
  <c r="R1335" i="1" s="1"/>
  <c r="F1335" i="1"/>
  <c r="N1335" i="1" s="1"/>
  <c r="G1159" i="1"/>
  <c r="R1159" i="1" s="1"/>
  <c r="F1159" i="1"/>
  <c r="N1159" i="1" s="1"/>
  <c r="G535" i="1"/>
  <c r="R535" i="1" s="1"/>
  <c r="F535" i="1"/>
  <c r="N535" i="1" s="1"/>
  <c r="G3734" i="1"/>
  <c r="R3734" i="1" s="1"/>
  <c r="F3734" i="1"/>
  <c r="N3734" i="1" s="1"/>
  <c r="G3254" i="1"/>
  <c r="R3254" i="1" s="1"/>
  <c r="F3254" i="1"/>
  <c r="N3254" i="1" s="1"/>
  <c r="G2806" i="1"/>
  <c r="R2806" i="1" s="1"/>
  <c r="F2806" i="1"/>
  <c r="N2806" i="1" s="1"/>
  <c r="G2502" i="1"/>
  <c r="R2502" i="1" s="1"/>
  <c r="F2502" i="1"/>
  <c r="N2502" i="1" s="1"/>
  <c r="G2134" i="1"/>
  <c r="R2134" i="1" s="1"/>
  <c r="F2134" i="1"/>
  <c r="N2134" i="1" s="1"/>
  <c r="G1798" i="1"/>
  <c r="R1798" i="1" s="1"/>
  <c r="F1798" i="1"/>
  <c r="N1798" i="1" s="1"/>
  <c r="G1270" i="1"/>
  <c r="R1270" i="1" s="1"/>
  <c r="F1270" i="1"/>
  <c r="N1270" i="1" s="1"/>
  <c r="G870" i="1"/>
  <c r="R870" i="1" s="1"/>
  <c r="F870" i="1"/>
  <c r="N870" i="1" s="1"/>
  <c r="G390" i="1"/>
  <c r="R390" i="1" s="1"/>
  <c r="F390" i="1"/>
  <c r="N390" i="1" s="1"/>
  <c r="G3669" i="1"/>
  <c r="R3669" i="1" s="1"/>
  <c r="F3669" i="1"/>
  <c r="N3669" i="1" s="1"/>
  <c r="G3637" i="1"/>
  <c r="R3637" i="1" s="1"/>
  <c r="F3637" i="1"/>
  <c r="N3637" i="1" s="1"/>
  <c r="G3621" i="1"/>
  <c r="R3621" i="1" s="1"/>
  <c r="F3621" i="1"/>
  <c r="N3621" i="1" s="1"/>
  <c r="G3589" i="1"/>
  <c r="R3589" i="1" s="1"/>
  <c r="F3589" i="1"/>
  <c r="N3589" i="1" s="1"/>
  <c r="G3541" i="1"/>
  <c r="R3541" i="1" s="1"/>
  <c r="F3541" i="1"/>
  <c r="N3541" i="1" s="1"/>
  <c r="G3461" i="1"/>
  <c r="R3461" i="1" s="1"/>
  <c r="F3461" i="1"/>
  <c r="N3461" i="1" s="1"/>
  <c r="G3413" i="1"/>
  <c r="R3413" i="1" s="1"/>
  <c r="F3413" i="1"/>
  <c r="N3413" i="1" s="1"/>
  <c r="G3381" i="1"/>
  <c r="R3381" i="1" s="1"/>
  <c r="F3381" i="1"/>
  <c r="N3381" i="1" s="1"/>
  <c r="G3349" i="1"/>
  <c r="R3349" i="1" s="1"/>
  <c r="F3349" i="1"/>
  <c r="N3349" i="1" s="1"/>
  <c r="G3317" i="1"/>
  <c r="R3317" i="1" s="1"/>
  <c r="F3317" i="1"/>
  <c r="N3317" i="1" s="1"/>
  <c r="G3301" i="1"/>
  <c r="R3301" i="1" s="1"/>
  <c r="F3301" i="1"/>
  <c r="N3301" i="1" s="1"/>
  <c r="G3237" i="1"/>
  <c r="R3237" i="1" s="1"/>
  <c r="F3237" i="1"/>
  <c r="N3237" i="1" s="1"/>
  <c r="G3189" i="1"/>
  <c r="R3189" i="1" s="1"/>
  <c r="F3189" i="1"/>
  <c r="N3189" i="1" s="1"/>
  <c r="G3125" i="1"/>
  <c r="R3125" i="1" s="1"/>
  <c r="F3125" i="1"/>
  <c r="N3125" i="1" s="1"/>
  <c r="G3093" i="1"/>
  <c r="R3093" i="1" s="1"/>
  <c r="F3093" i="1"/>
  <c r="N3093" i="1" s="1"/>
  <c r="G3061" i="1"/>
  <c r="R3061" i="1" s="1"/>
  <c r="F3061" i="1"/>
  <c r="N3061" i="1" s="1"/>
  <c r="G2949" i="1"/>
  <c r="R2949" i="1" s="1"/>
  <c r="F2949" i="1"/>
  <c r="N2949" i="1" s="1"/>
  <c r="G2821" i="1"/>
  <c r="R2821" i="1" s="1"/>
  <c r="F2821" i="1"/>
  <c r="N2821" i="1" s="1"/>
  <c r="G2773" i="1"/>
  <c r="R2773" i="1" s="1"/>
  <c r="F2773" i="1"/>
  <c r="N2773" i="1" s="1"/>
  <c r="G2693" i="1"/>
  <c r="R2693" i="1" s="1"/>
  <c r="F2693" i="1"/>
  <c r="N2693" i="1" s="1"/>
  <c r="F2613" i="1"/>
  <c r="N2613" i="1" s="1"/>
  <c r="G2613" i="1"/>
  <c r="R2613" i="1" s="1"/>
  <c r="G2517" i="1"/>
  <c r="R2517" i="1" s="1"/>
  <c r="F2517" i="1"/>
  <c r="N2517" i="1" s="1"/>
  <c r="G2405" i="1"/>
  <c r="R2405" i="1" s="1"/>
  <c r="F2405" i="1"/>
  <c r="N2405" i="1" s="1"/>
  <c r="G2341" i="1"/>
  <c r="R2341" i="1" s="1"/>
  <c r="F2341" i="1"/>
  <c r="N2341" i="1" s="1"/>
  <c r="G2261" i="1"/>
  <c r="R2261" i="1" s="1"/>
  <c r="F2261" i="1"/>
  <c r="N2261" i="1" s="1"/>
  <c r="G2117" i="1"/>
  <c r="R2117" i="1" s="1"/>
  <c r="F2117" i="1"/>
  <c r="N2117" i="1" s="1"/>
  <c r="G1941" i="1"/>
  <c r="R1941" i="1" s="1"/>
  <c r="F1941" i="1"/>
  <c r="N1941" i="1" s="1"/>
  <c r="G1845" i="1"/>
  <c r="R1845" i="1" s="1"/>
  <c r="F1845" i="1"/>
  <c r="N1845" i="1" s="1"/>
  <c r="G1765" i="1"/>
  <c r="R1765" i="1" s="1"/>
  <c r="F1765" i="1"/>
  <c r="N1765" i="1" s="1"/>
  <c r="G1685" i="1"/>
  <c r="R1685" i="1" s="1"/>
  <c r="F1685" i="1"/>
  <c r="N1685" i="1" s="1"/>
  <c r="G1621" i="1"/>
  <c r="R1621" i="1" s="1"/>
  <c r="F1621" i="1"/>
  <c r="N1621" i="1" s="1"/>
  <c r="G1541" i="1"/>
  <c r="R1541" i="1" s="1"/>
  <c r="F1541" i="1"/>
  <c r="N1541" i="1" s="1"/>
  <c r="G1445" i="1"/>
  <c r="R1445" i="1" s="1"/>
  <c r="F1445" i="1"/>
  <c r="N1445" i="1" s="1"/>
  <c r="G1365" i="1"/>
  <c r="R1365" i="1" s="1"/>
  <c r="F1365" i="1"/>
  <c r="N1365" i="1" s="1"/>
  <c r="G1285" i="1"/>
  <c r="R1285" i="1" s="1"/>
  <c r="F1285" i="1"/>
  <c r="N1285" i="1" s="1"/>
  <c r="G1173" i="1"/>
  <c r="R1173" i="1" s="1"/>
  <c r="F1173" i="1"/>
  <c r="N1173" i="1" s="1"/>
  <c r="G1093" i="1"/>
  <c r="R1093" i="1" s="1"/>
  <c r="F1093" i="1"/>
  <c r="N1093" i="1" s="1"/>
  <c r="G997" i="1"/>
  <c r="R997" i="1" s="1"/>
  <c r="F997" i="1"/>
  <c r="N997" i="1" s="1"/>
  <c r="G901" i="1"/>
  <c r="R901" i="1" s="1"/>
  <c r="F901" i="1"/>
  <c r="N901" i="1" s="1"/>
  <c r="G821" i="1"/>
  <c r="R821" i="1" s="1"/>
  <c r="F821" i="1"/>
  <c r="N821" i="1" s="1"/>
  <c r="G757" i="1"/>
  <c r="R757" i="1" s="1"/>
  <c r="F757" i="1"/>
  <c r="N757" i="1" s="1"/>
  <c r="G693" i="1"/>
  <c r="R693" i="1" s="1"/>
  <c r="F693" i="1"/>
  <c r="N693" i="1" s="1"/>
  <c r="G613" i="1"/>
  <c r="R613" i="1" s="1"/>
  <c r="F613" i="1"/>
  <c r="N613" i="1" s="1"/>
  <c r="G517" i="1"/>
  <c r="R517" i="1" s="1"/>
  <c r="F517" i="1"/>
  <c r="N517" i="1" s="1"/>
  <c r="G485" i="1"/>
  <c r="R485" i="1" s="1"/>
  <c r="F485" i="1"/>
  <c r="N485" i="1" s="1"/>
  <c r="G437" i="1"/>
  <c r="R437" i="1" s="1"/>
  <c r="F437" i="1"/>
  <c r="N437" i="1" s="1"/>
  <c r="G357" i="1"/>
  <c r="R357" i="1" s="1"/>
  <c r="F357" i="1"/>
  <c r="N357" i="1" s="1"/>
  <c r="G309" i="1"/>
  <c r="R309" i="1" s="1"/>
  <c r="F309" i="1"/>
  <c r="N309" i="1" s="1"/>
  <c r="G245" i="1"/>
  <c r="R245" i="1" s="1"/>
  <c r="F245" i="1"/>
  <c r="N245" i="1" s="1"/>
  <c r="G197" i="1"/>
  <c r="R197" i="1" s="1"/>
  <c r="F197" i="1"/>
  <c r="N197" i="1" s="1"/>
  <c r="G149" i="1"/>
  <c r="R149" i="1" s="1"/>
  <c r="F149" i="1"/>
  <c r="N149" i="1" s="1"/>
  <c r="G101" i="1"/>
  <c r="R101" i="1" s="1"/>
  <c r="F101" i="1"/>
  <c r="N101" i="1" s="1"/>
  <c r="G85" i="1"/>
  <c r="R85" i="1" s="1"/>
  <c r="F85" i="1"/>
  <c r="N85" i="1" s="1"/>
  <c r="G53" i="1"/>
  <c r="R53" i="1" s="1"/>
  <c r="F53" i="1"/>
  <c r="N53" i="1" s="1"/>
  <c r="G5" i="1"/>
  <c r="F5" i="1"/>
  <c r="G3713" i="1"/>
  <c r="R3713" i="1" s="1"/>
  <c r="F3713" i="1"/>
  <c r="N3713" i="1" s="1"/>
  <c r="G3697" i="1"/>
  <c r="R3697" i="1" s="1"/>
  <c r="F3697" i="1"/>
  <c r="N3697" i="1" s="1"/>
  <c r="F3665" i="1"/>
  <c r="N3665" i="1" s="1"/>
  <c r="G3665" i="1"/>
  <c r="R3665" i="1" s="1"/>
  <c r="G3601" i="1"/>
  <c r="R3601" i="1" s="1"/>
  <c r="F3601" i="1"/>
  <c r="N3601" i="1" s="1"/>
  <c r="G3441" i="1"/>
  <c r="R3441" i="1" s="1"/>
  <c r="F3441" i="1"/>
  <c r="N3441" i="1" s="1"/>
  <c r="G3137" i="1"/>
  <c r="R3137" i="1" s="1"/>
  <c r="F3137" i="1"/>
  <c r="N3137" i="1" s="1"/>
  <c r="G2993" i="1"/>
  <c r="R2993" i="1" s="1"/>
  <c r="F2993" i="1"/>
  <c r="N2993" i="1" s="1"/>
  <c r="G2849" i="1"/>
  <c r="R2849" i="1" s="1"/>
  <c r="F2849" i="1"/>
  <c r="N2849" i="1" s="1"/>
  <c r="G2577" i="1"/>
  <c r="R2577" i="1" s="1"/>
  <c r="F2577" i="1"/>
  <c r="N2577" i="1" s="1"/>
  <c r="G2401" i="1"/>
  <c r="R2401" i="1" s="1"/>
  <c r="F2401" i="1"/>
  <c r="N2401" i="1" s="1"/>
  <c r="G2225" i="1"/>
  <c r="R2225" i="1" s="1"/>
  <c r="F2225" i="1"/>
  <c r="N2225" i="1" s="1"/>
  <c r="G2017" i="1"/>
  <c r="R2017" i="1" s="1"/>
  <c r="F2017" i="1"/>
  <c r="N2017" i="1" s="1"/>
  <c r="G1809" i="1"/>
  <c r="R1809" i="1" s="1"/>
  <c r="F1809" i="1"/>
  <c r="N1809" i="1" s="1"/>
  <c r="G1665" i="1"/>
  <c r="R1665" i="1" s="1"/>
  <c r="F1665" i="1"/>
  <c r="N1665" i="1" s="1"/>
  <c r="G1473" i="1"/>
  <c r="R1473" i="1" s="1"/>
  <c r="F1473" i="1"/>
  <c r="N1473" i="1" s="1"/>
  <c r="G1329" i="1"/>
  <c r="R1329" i="1" s="1"/>
  <c r="F1329" i="1"/>
  <c r="N1329" i="1" s="1"/>
  <c r="G1217" i="1"/>
  <c r="R1217" i="1" s="1"/>
  <c r="F1217" i="1"/>
  <c r="N1217" i="1" s="1"/>
  <c r="G1105" i="1"/>
  <c r="R1105" i="1" s="1"/>
  <c r="F1105" i="1"/>
  <c r="N1105" i="1" s="1"/>
  <c r="G977" i="1"/>
  <c r="R977" i="1" s="1"/>
  <c r="F977" i="1"/>
  <c r="N977" i="1" s="1"/>
  <c r="G801" i="1"/>
  <c r="R801" i="1" s="1"/>
  <c r="F801" i="1"/>
  <c r="N801" i="1" s="1"/>
  <c r="G657" i="1"/>
  <c r="R657" i="1" s="1"/>
  <c r="F657" i="1"/>
  <c r="N657" i="1" s="1"/>
  <c r="G545" i="1"/>
  <c r="R545" i="1" s="1"/>
  <c r="F545" i="1"/>
  <c r="N545" i="1" s="1"/>
  <c r="G353" i="1"/>
  <c r="R353" i="1" s="1"/>
  <c r="F353" i="1"/>
  <c r="N353" i="1" s="1"/>
  <c r="G129" i="1"/>
  <c r="R129" i="1" s="1"/>
  <c r="F129" i="1"/>
  <c r="N129" i="1" s="1"/>
  <c r="G3696" i="1"/>
  <c r="R3696" i="1" s="1"/>
  <c r="F3696" i="1"/>
  <c r="N3696" i="1" s="1"/>
  <c r="G2992" i="1"/>
  <c r="R2992" i="1" s="1"/>
  <c r="F2992" i="1"/>
  <c r="N2992" i="1" s="1"/>
  <c r="G2688" i="1"/>
  <c r="R2688" i="1" s="1"/>
  <c r="F2688" i="1"/>
  <c r="N2688" i="1" s="1"/>
  <c r="F2272" i="1"/>
  <c r="N2272" i="1" s="1"/>
  <c r="G2272" i="1"/>
  <c r="R2272" i="1" s="1"/>
  <c r="G3711" i="1"/>
  <c r="R3711" i="1" s="1"/>
  <c r="F3711" i="1"/>
  <c r="N3711" i="1" s="1"/>
  <c r="G3631" i="1"/>
  <c r="R3631" i="1" s="1"/>
  <c r="F3631" i="1"/>
  <c r="N3631" i="1" s="1"/>
  <c r="G3519" i="1"/>
  <c r="R3519" i="1" s="1"/>
  <c r="F3519" i="1"/>
  <c r="N3519" i="1" s="1"/>
  <c r="G3439" i="1"/>
  <c r="R3439" i="1" s="1"/>
  <c r="F3439" i="1"/>
  <c r="N3439" i="1" s="1"/>
  <c r="G3375" i="1"/>
  <c r="R3375" i="1" s="1"/>
  <c r="F3375" i="1"/>
  <c r="N3375" i="1" s="1"/>
  <c r="G3327" i="1"/>
  <c r="R3327" i="1" s="1"/>
  <c r="F3327" i="1"/>
  <c r="N3327" i="1" s="1"/>
  <c r="G3263" i="1"/>
  <c r="R3263" i="1" s="1"/>
  <c r="F3263" i="1"/>
  <c r="N3263" i="1" s="1"/>
  <c r="G3231" i="1"/>
  <c r="R3231" i="1" s="1"/>
  <c r="F3231" i="1"/>
  <c r="N3231" i="1" s="1"/>
  <c r="G3183" i="1"/>
  <c r="R3183" i="1" s="1"/>
  <c r="F3183" i="1"/>
  <c r="N3183" i="1" s="1"/>
  <c r="G3167" i="1"/>
  <c r="R3167" i="1" s="1"/>
  <c r="F3167" i="1"/>
  <c r="N3167" i="1" s="1"/>
  <c r="G3151" i="1"/>
  <c r="R3151" i="1" s="1"/>
  <c r="F3151" i="1"/>
  <c r="N3151" i="1" s="1"/>
  <c r="G3103" i="1"/>
  <c r="R3103" i="1" s="1"/>
  <c r="F3103" i="1"/>
  <c r="N3103" i="1" s="1"/>
  <c r="G3071" i="1"/>
  <c r="R3071" i="1" s="1"/>
  <c r="F3071" i="1"/>
  <c r="N3071" i="1" s="1"/>
  <c r="G3039" i="1"/>
  <c r="R3039" i="1" s="1"/>
  <c r="F3039" i="1"/>
  <c r="N3039" i="1" s="1"/>
  <c r="G2975" i="1"/>
  <c r="R2975" i="1" s="1"/>
  <c r="F2975" i="1"/>
  <c r="N2975" i="1" s="1"/>
  <c r="G2911" i="1"/>
  <c r="R2911" i="1" s="1"/>
  <c r="F2911" i="1"/>
  <c r="N2911" i="1" s="1"/>
  <c r="G2879" i="1"/>
  <c r="R2879" i="1" s="1"/>
  <c r="F2879" i="1"/>
  <c r="N2879" i="1" s="1"/>
  <c r="G2863" i="1"/>
  <c r="R2863" i="1" s="1"/>
  <c r="F2863" i="1"/>
  <c r="N2863" i="1" s="1"/>
  <c r="G2815" i="1"/>
  <c r="R2815" i="1" s="1"/>
  <c r="F2815" i="1"/>
  <c r="N2815" i="1" s="1"/>
  <c r="G2767" i="1"/>
  <c r="R2767" i="1" s="1"/>
  <c r="F2767" i="1"/>
  <c r="N2767" i="1" s="1"/>
  <c r="G2735" i="1"/>
  <c r="R2735" i="1" s="1"/>
  <c r="F2735" i="1"/>
  <c r="N2735" i="1" s="1"/>
  <c r="G2687" i="1"/>
  <c r="R2687" i="1" s="1"/>
  <c r="F2687" i="1"/>
  <c r="N2687" i="1" s="1"/>
  <c r="G2639" i="1"/>
  <c r="R2639" i="1" s="1"/>
  <c r="F2639" i="1"/>
  <c r="N2639" i="1" s="1"/>
  <c r="G2591" i="1"/>
  <c r="R2591" i="1" s="1"/>
  <c r="F2591" i="1"/>
  <c r="N2591" i="1" s="1"/>
  <c r="G2511" i="1"/>
  <c r="R2511" i="1" s="1"/>
  <c r="F2511" i="1"/>
  <c r="N2511" i="1" s="1"/>
  <c r="G2431" i="1"/>
  <c r="R2431" i="1" s="1"/>
  <c r="F2431" i="1"/>
  <c r="N2431" i="1" s="1"/>
  <c r="G2319" i="1"/>
  <c r="R2319" i="1" s="1"/>
  <c r="F2319" i="1"/>
  <c r="N2319" i="1" s="1"/>
  <c r="G2255" i="1"/>
  <c r="R2255" i="1" s="1"/>
  <c r="F2255" i="1"/>
  <c r="N2255" i="1" s="1"/>
  <c r="G2207" i="1"/>
  <c r="R2207" i="1" s="1"/>
  <c r="F2207" i="1"/>
  <c r="N2207" i="1" s="1"/>
  <c r="G2159" i="1"/>
  <c r="R2159" i="1" s="1"/>
  <c r="F2159" i="1"/>
  <c r="N2159" i="1" s="1"/>
  <c r="G2015" i="1"/>
  <c r="R2015" i="1" s="1"/>
  <c r="F2015" i="1"/>
  <c r="N2015" i="1" s="1"/>
  <c r="G1951" i="1"/>
  <c r="R1951" i="1" s="1"/>
  <c r="F1951" i="1"/>
  <c r="N1951" i="1" s="1"/>
  <c r="G1791" i="1"/>
  <c r="R1791" i="1" s="1"/>
  <c r="F1791" i="1"/>
  <c r="N1791" i="1" s="1"/>
  <c r="G1663" i="1"/>
  <c r="R1663" i="1" s="1"/>
  <c r="F1663" i="1"/>
  <c r="N1663" i="1" s="1"/>
  <c r="G1503" i="1"/>
  <c r="R1503" i="1" s="1"/>
  <c r="F1503" i="1"/>
  <c r="N1503" i="1" s="1"/>
  <c r="G703" i="1"/>
  <c r="R703" i="1" s="1"/>
  <c r="F703" i="1"/>
  <c r="N703" i="1" s="1"/>
  <c r="F3738" i="1"/>
  <c r="N3738" i="1" s="1"/>
  <c r="G3738" i="1"/>
  <c r="R3738" i="1" s="1"/>
  <c r="F3722" i="1"/>
  <c r="N3722" i="1" s="1"/>
  <c r="G3722" i="1"/>
  <c r="R3722" i="1" s="1"/>
  <c r="E6264" i="1"/>
  <c r="J6264" i="1" s="1"/>
  <c r="E6256" i="1"/>
  <c r="J6256" i="1" s="1"/>
  <c r="E6248" i="1"/>
  <c r="J6248" i="1" s="1"/>
  <c r="E6240" i="1"/>
  <c r="J6240" i="1" s="1"/>
  <c r="E6232" i="1"/>
  <c r="J6232" i="1" s="1"/>
  <c r="E6224" i="1"/>
  <c r="J6224" i="1" s="1"/>
  <c r="E6216" i="1"/>
  <c r="J6216" i="1" s="1"/>
  <c r="E6208" i="1"/>
  <c r="J6208" i="1" s="1"/>
  <c r="E6200" i="1"/>
  <c r="J6200" i="1" s="1"/>
  <c r="E6192" i="1"/>
  <c r="J6192" i="1" s="1"/>
  <c r="E6184" i="1"/>
  <c r="J6184" i="1" s="1"/>
  <c r="E6176" i="1"/>
  <c r="J6176" i="1" s="1"/>
  <c r="E6168" i="1"/>
  <c r="J6168" i="1" s="1"/>
  <c r="E6160" i="1"/>
  <c r="J6160" i="1" s="1"/>
  <c r="E6152" i="1"/>
  <c r="J6152" i="1" s="1"/>
  <c r="E6144" i="1"/>
  <c r="J6144" i="1" s="1"/>
  <c r="E2803" i="1"/>
  <c r="J2803" i="1" s="1"/>
  <c r="E2787" i="1"/>
  <c r="J2787" i="1" s="1"/>
  <c r="E2771" i="1"/>
  <c r="J2771" i="1" s="1"/>
  <c r="E2755" i="1"/>
  <c r="J2755" i="1" s="1"/>
  <c r="E2739" i="1"/>
  <c r="J2739" i="1" s="1"/>
  <c r="E2723" i="1"/>
  <c r="J2723" i="1" s="1"/>
  <c r="E2707" i="1"/>
  <c r="J2707" i="1" s="1"/>
  <c r="E2691" i="1"/>
  <c r="J2691" i="1" s="1"/>
  <c r="E2675" i="1"/>
  <c r="J2675" i="1" s="1"/>
  <c r="E2659" i="1"/>
  <c r="J2659" i="1" s="1"/>
  <c r="E2643" i="1"/>
  <c r="J2643" i="1" s="1"/>
  <c r="E2627" i="1"/>
  <c r="J2627" i="1" s="1"/>
  <c r="E2611" i="1"/>
  <c r="J2611" i="1" s="1"/>
  <c r="E2595" i="1"/>
  <c r="J2595" i="1" s="1"/>
  <c r="E2579" i="1"/>
  <c r="J2579" i="1" s="1"/>
  <c r="E2563" i="1"/>
  <c r="J2563" i="1" s="1"/>
  <c r="E2547" i="1"/>
  <c r="J2547" i="1" s="1"/>
  <c r="E2531" i="1"/>
  <c r="J2531" i="1" s="1"/>
  <c r="E2515" i="1"/>
  <c r="J2515" i="1" s="1"/>
  <c r="E2499" i="1"/>
  <c r="J2499" i="1" s="1"/>
  <c r="E2483" i="1"/>
  <c r="J2483" i="1" s="1"/>
  <c r="E2467" i="1"/>
  <c r="J2467" i="1" s="1"/>
  <c r="E2451" i="1"/>
  <c r="J2451" i="1" s="1"/>
  <c r="E2435" i="1"/>
  <c r="J2435" i="1" s="1"/>
  <c r="E2419" i="1"/>
  <c r="J2419" i="1" s="1"/>
  <c r="E2403" i="1"/>
  <c r="J2403" i="1" s="1"/>
  <c r="E2387" i="1"/>
  <c r="J2387" i="1" s="1"/>
  <c r="E2371" i="1"/>
  <c r="J2371" i="1" s="1"/>
  <c r="E2355" i="1"/>
  <c r="J2355" i="1" s="1"/>
  <c r="E2339" i="1"/>
  <c r="J2339" i="1" s="1"/>
  <c r="E2323" i="1"/>
  <c r="J2323" i="1" s="1"/>
  <c r="E2307" i="1"/>
  <c r="J2307" i="1" s="1"/>
  <c r="E2291" i="1"/>
  <c r="J2291" i="1" s="1"/>
  <c r="E2275" i="1"/>
  <c r="J2275" i="1" s="1"/>
  <c r="E2259" i="1"/>
  <c r="J2259" i="1" s="1"/>
  <c r="E2243" i="1"/>
  <c r="J2243" i="1" s="1"/>
  <c r="E2227" i="1"/>
  <c r="J2227" i="1" s="1"/>
  <c r="E2211" i="1"/>
  <c r="J2211" i="1" s="1"/>
  <c r="E2195" i="1"/>
  <c r="J2195" i="1" s="1"/>
  <c r="E2179" i="1"/>
  <c r="J2179" i="1" s="1"/>
  <c r="E2163" i="1"/>
  <c r="J2163" i="1" s="1"/>
  <c r="E2147" i="1"/>
  <c r="J2147" i="1" s="1"/>
  <c r="E2131" i="1"/>
  <c r="J2131" i="1" s="1"/>
  <c r="E2115" i="1"/>
  <c r="J2115" i="1" s="1"/>
  <c r="E2099" i="1"/>
  <c r="J2099" i="1" s="1"/>
  <c r="E2083" i="1"/>
  <c r="J2083" i="1" s="1"/>
  <c r="E2067" i="1"/>
  <c r="J2067" i="1" s="1"/>
  <c r="E2051" i="1"/>
  <c r="J2051" i="1" s="1"/>
  <c r="E2035" i="1"/>
  <c r="J2035" i="1" s="1"/>
  <c r="E2019" i="1"/>
  <c r="J2019" i="1" s="1"/>
  <c r="E2003" i="1"/>
  <c r="J2003" i="1" s="1"/>
  <c r="E1987" i="1"/>
  <c r="J1987" i="1" s="1"/>
  <c r="E1971" i="1"/>
  <c r="J1971" i="1" s="1"/>
  <c r="E1955" i="1"/>
  <c r="J1955" i="1" s="1"/>
  <c r="E1939" i="1"/>
  <c r="J1939" i="1" s="1"/>
  <c r="E1923" i="1"/>
  <c r="J1923" i="1" s="1"/>
  <c r="E1907" i="1"/>
  <c r="J1907" i="1" s="1"/>
  <c r="E1891" i="1"/>
  <c r="J1891" i="1" s="1"/>
  <c r="E1875" i="1"/>
  <c r="J1875" i="1" s="1"/>
  <c r="E1859" i="1"/>
  <c r="J1859" i="1" s="1"/>
  <c r="E1843" i="1"/>
  <c r="J1843" i="1" s="1"/>
  <c r="E1827" i="1"/>
  <c r="J1827" i="1" s="1"/>
  <c r="E1811" i="1"/>
  <c r="J1811" i="1" s="1"/>
  <c r="E1795" i="1"/>
  <c r="J1795" i="1" s="1"/>
  <c r="E1779" i="1"/>
  <c r="J1779" i="1" s="1"/>
  <c r="E1763" i="1"/>
  <c r="J1763" i="1" s="1"/>
  <c r="E1747" i="1"/>
  <c r="J1747" i="1" s="1"/>
  <c r="E1731" i="1"/>
  <c r="J1731" i="1" s="1"/>
  <c r="E1715" i="1"/>
  <c r="J1715" i="1" s="1"/>
  <c r="E1699" i="1"/>
  <c r="J1699" i="1" s="1"/>
  <c r="E1683" i="1"/>
  <c r="J1683" i="1" s="1"/>
  <c r="E1667" i="1"/>
  <c r="J1667" i="1" s="1"/>
  <c r="E1651" i="1"/>
  <c r="J1651" i="1" s="1"/>
  <c r="E1635" i="1"/>
  <c r="J1635" i="1" s="1"/>
  <c r="E1619" i="1"/>
  <c r="J1619" i="1" s="1"/>
  <c r="E1603" i="1"/>
  <c r="J1603" i="1" s="1"/>
  <c r="E1587" i="1"/>
  <c r="J1587" i="1" s="1"/>
  <c r="E1571" i="1"/>
  <c r="J1571" i="1" s="1"/>
  <c r="E1555" i="1"/>
  <c r="J1555" i="1" s="1"/>
  <c r="E1539" i="1"/>
  <c r="J1539" i="1" s="1"/>
  <c r="E1523" i="1"/>
  <c r="J1523" i="1" s="1"/>
  <c r="E1507" i="1"/>
  <c r="J1507" i="1" s="1"/>
  <c r="E1491" i="1"/>
  <c r="J1491" i="1" s="1"/>
  <c r="E1475" i="1"/>
  <c r="J1475" i="1" s="1"/>
  <c r="E1459" i="1"/>
  <c r="J1459" i="1" s="1"/>
  <c r="E1443" i="1"/>
  <c r="J1443" i="1" s="1"/>
  <c r="E1427" i="1"/>
  <c r="J1427" i="1" s="1"/>
  <c r="E1411" i="1"/>
  <c r="J1411" i="1" s="1"/>
  <c r="E1395" i="1"/>
  <c r="J1395" i="1" s="1"/>
  <c r="E1379" i="1"/>
  <c r="J1379" i="1" s="1"/>
  <c r="E1363" i="1"/>
  <c r="J1363" i="1" s="1"/>
  <c r="E1347" i="1"/>
  <c r="J1347" i="1" s="1"/>
  <c r="E1331" i="1"/>
  <c r="J1331" i="1" s="1"/>
  <c r="E1315" i="1"/>
  <c r="J1315" i="1" s="1"/>
  <c r="E1299" i="1"/>
  <c r="J1299" i="1" s="1"/>
  <c r="E1283" i="1"/>
  <c r="J1283" i="1" s="1"/>
  <c r="E1267" i="1"/>
  <c r="J1267" i="1" s="1"/>
  <c r="E1251" i="1"/>
  <c r="J1251" i="1" s="1"/>
  <c r="E1235" i="1"/>
  <c r="J1235" i="1" s="1"/>
  <c r="E1219" i="1"/>
  <c r="J1219" i="1" s="1"/>
  <c r="E1203" i="1"/>
  <c r="J1203" i="1" s="1"/>
  <c r="E1187" i="1"/>
  <c r="J1187" i="1" s="1"/>
  <c r="E1171" i="1"/>
  <c r="J1171" i="1" s="1"/>
  <c r="E1155" i="1"/>
  <c r="J1155" i="1" s="1"/>
  <c r="E1139" i="1"/>
  <c r="J1139" i="1" s="1"/>
  <c r="E1123" i="1"/>
  <c r="J1123" i="1" s="1"/>
  <c r="E1107" i="1"/>
  <c r="J1107" i="1" s="1"/>
  <c r="E1091" i="1"/>
  <c r="J1091" i="1" s="1"/>
  <c r="E1075" i="1"/>
  <c r="J1075" i="1" s="1"/>
  <c r="E1059" i="1"/>
  <c r="J1059" i="1" s="1"/>
  <c r="E1043" i="1"/>
  <c r="J1043" i="1" s="1"/>
  <c r="E1027" i="1"/>
  <c r="J1027" i="1" s="1"/>
  <c r="E1011" i="1"/>
  <c r="J1011" i="1" s="1"/>
  <c r="E995" i="1"/>
  <c r="J995" i="1" s="1"/>
  <c r="E979" i="1"/>
  <c r="J979" i="1" s="1"/>
  <c r="E963" i="1"/>
  <c r="J963" i="1" s="1"/>
  <c r="E947" i="1"/>
  <c r="J947" i="1" s="1"/>
  <c r="E931" i="1"/>
  <c r="J931" i="1" s="1"/>
  <c r="E915" i="1"/>
  <c r="J915" i="1" s="1"/>
  <c r="E899" i="1"/>
  <c r="J899" i="1" s="1"/>
  <c r="E883" i="1"/>
  <c r="J883" i="1" s="1"/>
  <c r="E867" i="1"/>
  <c r="J867" i="1" s="1"/>
  <c r="E851" i="1"/>
  <c r="J851" i="1" s="1"/>
  <c r="E835" i="1"/>
  <c r="J835" i="1" s="1"/>
  <c r="E819" i="1"/>
  <c r="J819" i="1" s="1"/>
  <c r="E803" i="1"/>
  <c r="J803" i="1" s="1"/>
  <c r="E787" i="1"/>
  <c r="J787" i="1" s="1"/>
  <c r="E771" i="1"/>
  <c r="J771" i="1" s="1"/>
  <c r="E755" i="1"/>
  <c r="J755" i="1" s="1"/>
  <c r="E739" i="1"/>
  <c r="J739" i="1" s="1"/>
  <c r="E723" i="1"/>
  <c r="J723" i="1" s="1"/>
  <c r="E707" i="1"/>
  <c r="J707" i="1" s="1"/>
  <c r="E691" i="1"/>
  <c r="J691" i="1" s="1"/>
  <c r="E675" i="1"/>
  <c r="J675" i="1" s="1"/>
  <c r="E659" i="1"/>
  <c r="J659" i="1" s="1"/>
  <c r="E643" i="1"/>
  <c r="J643" i="1" s="1"/>
  <c r="E627" i="1"/>
  <c r="J627" i="1" s="1"/>
  <c r="E611" i="1"/>
  <c r="J611" i="1" s="1"/>
  <c r="E595" i="1"/>
  <c r="J595" i="1" s="1"/>
  <c r="E579" i="1"/>
  <c r="J579" i="1" s="1"/>
  <c r="E563" i="1"/>
  <c r="J563" i="1" s="1"/>
  <c r="E547" i="1"/>
  <c r="J547" i="1" s="1"/>
  <c r="E531" i="1"/>
  <c r="J531" i="1" s="1"/>
  <c r="E515" i="1"/>
  <c r="J515" i="1" s="1"/>
  <c r="E499" i="1"/>
  <c r="J499" i="1" s="1"/>
  <c r="E483" i="1"/>
  <c r="J483" i="1" s="1"/>
  <c r="E467" i="1"/>
  <c r="J467" i="1" s="1"/>
  <c r="E451" i="1"/>
  <c r="J451" i="1" s="1"/>
  <c r="E435" i="1"/>
  <c r="J435" i="1" s="1"/>
  <c r="E419" i="1"/>
  <c r="J419" i="1" s="1"/>
  <c r="E403" i="1"/>
  <c r="J403" i="1" s="1"/>
  <c r="E387" i="1"/>
  <c r="J387" i="1" s="1"/>
  <c r="E371" i="1"/>
  <c r="J371" i="1" s="1"/>
  <c r="E355" i="1"/>
  <c r="J355" i="1" s="1"/>
  <c r="E339" i="1"/>
  <c r="J339" i="1" s="1"/>
  <c r="E323" i="1"/>
  <c r="J323" i="1" s="1"/>
  <c r="E307" i="1"/>
  <c r="J307" i="1" s="1"/>
  <c r="E291" i="1"/>
  <c r="J291" i="1" s="1"/>
  <c r="E275" i="1"/>
  <c r="J275" i="1" s="1"/>
  <c r="E259" i="1"/>
  <c r="J259" i="1" s="1"/>
  <c r="E243" i="1"/>
  <c r="J243" i="1" s="1"/>
  <c r="E227" i="1"/>
  <c r="J227" i="1" s="1"/>
  <c r="E211" i="1"/>
  <c r="J211" i="1" s="1"/>
  <c r="E195" i="1"/>
  <c r="J195" i="1" s="1"/>
  <c r="E179" i="1"/>
  <c r="J179" i="1" s="1"/>
  <c r="E163" i="1"/>
  <c r="J163" i="1" s="1"/>
  <c r="E147" i="1"/>
  <c r="J147" i="1" s="1"/>
  <c r="E131" i="1"/>
  <c r="J131" i="1" s="1"/>
  <c r="E115" i="1"/>
  <c r="J115" i="1" s="1"/>
  <c r="E99" i="1"/>
  <c r="J99" i="1" s="1"/>
  <c r="G3732" i="1"/>
  <c r="R3732" i="1" s="1"/>
  <c r="F3732" i="1"/>
  <c r="N3732" i="1" s="1"/>
  <c r="G3716" i="1"/>
  <c r="R3716" i="1" s="1"/>
  <c r="F3716" i="1"/>
  <c r="N3716" i="1" s="1"/>
  <c r="G3700" i="1"/>
  <c r="R3700" i="1" s="1"/>
  <c r="F3700" i="1"/>
  <c r="N3700" i="1" s="1"/>
  <c r="G3684" i="1"/>
  <c r="R3684" i="1" s="1"/>
  <c r="F3684" i="1"/>
  <c r="N3684" i="1" s="1"/>
  <c r="G3668" i="1"/>
  <c r="R3668" i="1" s="1"/>
  <c r="F3668" i="1"/>
  <c r="N3668" i="1" s="1"/>
  <c r="G3652" i="1"/>
  <c r="R3652" i="1" s="1"/>
  <c r="F3652" i="1"/>
  <c r="N3652" i="1" s="1"/>
  <c r="G3636" i="1"/>
  <c r="R3636" i="1" s="1"/>
  <c r="F3636" i="1"/>
  <c r="N3636" i="1" s="1"/>
  <c r="G3620" i="1"/>
  <c r="R3620" i="1" s="1"/>
  <c r="F3620" i="1"/>
  <c r="N3620" i="1" s="1"/>
  <c r="G3604" i="1"/>
  <c r="R3604" i="1" s="1"/>
  <c r="F3604" i="1"/>
  <c r="N3604" i="1" s="1"/>
  <c r="G3588" i="1"/>
  <c r="R3588" i="1" s="1"/>
  <c r="F3588" i="1"/>
  <c r="N3588" i="1" s="1"/>
  <c r="G3572" i="1"/>
  <c r="R3572" i="1" s="1"/>
  <c r="F3572" i="1"/>
  <c r="N3572" i="1" s="1"/>
  <c r="F3556" i="1"/>
  <c r="N3556" i="1" s="1"/>
  <c r="G3556" i="1"/>
  <c r="R3556" i="1" s="1"/>
  <c r="F3540" i="1"/>
  <c r="N3540" i="1" s="1"/>
  <c r="G3540" i="1"/>
  <c r="R3540" i="1" s="1"/>
  <c r="F3524" i="1"/>
  <c r="N3524" i="1" s="1"/>
  <c r="G3524" i="1"/>
  <c r="R3524" i="1" s="1"/>
  <c r="F3508" i="1"/>
  <c r="N3508" i="1" s="1"/>
  <c r="G3508" i="1"/>
  <c r="R3508" i="1" s="1"/>
  <c r="G3492" i="1"/>
  <c r="R3492" i="1" s="1"/>
  <c r="F3492" i="1"/>
  <c r="N3492" i="1" s="1"/>
  <c r="G3476" i="1"/>
  <c r="R3476" i="1" s="1"/>
  <c r="F3476" i="1"/>
  <c r="N3476" i="1" s="1"/>
  <c r="G3460" i="1"/>
  <c r="R3460" i="1" s="1"/>
  <c r="F3460" i="1"/>
  <c r="N3460" i="1" s="1"/>
  <c r="F3444" i="1"/>
  <c r="N3444" i="1" s="1"/>
  <c r="G3444" i="1"/>
  <c r="R3444" i="1" s="1"/>
  <c r="G3428" i="1"/>
  <c r="R3428" i="1" s="1"/>
  <c r="F3428" i="1"/>
  <c r="N3428" i="1" s="1"/>
  <c r="G3412" i="1"/>
  <c r="R3412" i="1" s="1"/>
  <c r="F3412" i="1"/>
  <c r="N3412" i="1" s="1"/>
  <c r="G3396" i="1"/>
  <c r="R3396" i="1" s="1"/>
  <c r="F3396" i="1"/>
  <c r="N3396" i="1" s="1"/>
  <c r="F3380" i="1"/>
  <c r="N3380" i="1" s="1"/>
  <c r="G3380" i="1"/>
  <c r="R3380" i="1" s="1"/>
  <c r="G3364" i="1"/>
  <c r="R3364" i="1" s="1"/>
  <c r="F3364" i="1"/>
  <c r="N3364" i="1" s="1"/>
  <c r="G3348" i="1"/>
  <c r="R3348" i="1" s="1"/>
  <c r="F3348" i="1"/>
  <c r="N3348" i="1" s="1"/>
  <c r="G3332" i="1"/>
  <c r="R3332" i="1" s="1"/>
  <c r="F3332" i="1"/>
  <c r="N3332" i="1" s="1"/>
  <c r="F3316" i="1"/>
  <c r="N3316" i="1" s="1"/>
  <c r="G3316" i="1"/>
  <c r="R3316" i="1" s="1"/>
  <c r="G3300" i="1"/>
  <c r="R3300" i="1" s="1"/>
  <c r="F3300" i="1"/>
  <c r="N3300" i="1" s="1"/>
  <c r="G3284" i="1"/>
  <c r="R3284" i="1" s="1"/>
  <c r="F3284" i="1"/>
  <c r="N3284" i="1" s="1"/>
  <c r="G3268" i="1"/>
  <c r="R3268" i="1" s="1"/>
  <c r="F3268" i="1"/>
  <c r="N3268" i="1" s="1"/>
  <c r="F3252" i="1"/>
  <c r="N3252" i="1" s="1"/>
  <c r="G3252" i="1"/>
  <c r="R3252" i="1" s="1"/>
  <c r="G3236" i="1"/>
  <c r="R3236" i="1" s="1"/>
  <c r="F3236" i="1"/>
  <c r="N3236" i="1" s="1"/>
  <c r="G3220" i="1"/>
  <c r="R3220" i="1" s="1"/>
  <c r="F3220" i="1"/>
  <c r="N3220" i="1" s="1"/>
  <c r="G3204" i="1"/>
  <c r="R3204" i="1" s="1"/>
  <c r="F3204" i="1"/>
  <c r="N3204" i="1" s="1"/>
  <c r="F3188" i="1"/>
  <c r="N3188" i="1" s="1"/>
  <c r="G3188" i="1"/>
  <c r="R3188" i="1" s="1"/>
  <c r="G3172" i="1"/>
  <c r="R3172" i="1" s="1"/>
  <c r="F3172" i="1"/>
  <c r="N3172" i="1" s="1"/>
  <c r="G3156" i="1"/>
  <c r="R3156" i="1" s="1"/>
  <c r="F3156" i="1"/>
  <c r="N3156" i="1" s="1"/>
  <c r="G3140" i="1"/>
  <c r="R3140" i="1" s="1"/>
  <c r="F3140" i="1"/>
  <c r="N3140" i="1" s="1"/>
  <c r="F3124" i="1"/>
  <c r="N3124" i="1" s="1"/>
  <c r="G3124" i="1"/>
  <c r="R3124" i="1" s="1"/>
  <c r="G3108" i="1"/>
  <c r="R3108" i="1" s="1"/>
  <c r="F3108" i="1"/>
  <c r="N3108" i="1" s="1"/>
  <c r="G3092" i="1"/>
  <c r="R3092" i="1" s="1"/>
  <c r="F3092" i="1"/>
  <c r="N3092" i="1" s="1"/>
  <c r="G3076" i="1"/>
  <c r="R3076" i="1" s="1"/>
  <c r="F3076" i="1"/>
  <c r="N3076" i="1" s="1"/>
  <c r="F3060" i="1"/>
  <c r="N3060" i="1" s="1"/>
  <c r="G3060" i="1"/>
  <c r="R3060" i="1" s="1"/>
  <c r="G3044" i="1"/>
  <c r="R3044" i="1" s="1"/>
  <c r="F3044" i="1"/>
  <c r="N3044" i="1" s="1"/>
  <c r="G3028" i="1"/>
  <c r="R3028" i="1" s="1"/>
  <c r="F3028" i="1"/>
  <c r="N3028" i="1" s="1"/>
  <c r="G3012" i="1"/>
  <c r="R3012" i="1" s="1"/>
  <c r="F3012" i="1"/>
  <c r="N3012" i="1" s="1"/>
  <c r="F2996" i="1"/>
  <c r="N2996" i="1" s="1"/>
  <c r="G2996" i="1"/>
  <c r="R2996" i="1" s="1"/>
  <c r="G2980" i="1"/>
  <c r="R2980" i="1" s="1"/>
  <c r="F2980" i="1"/>
  <c r="N2980" i="1" s="1"/>
  <c r="G2964" i="1"/>
  <c r="R2964" i="1" s="1"/>
  <c r="F2964" i="1"/>
  <c r="N2964" i="1" s="1"/>
  <c r="G2948" i="1"/>
  <c r="R2948" i="1" s="1"/>
  <c r="F2948" i="1"/>
  <c r="N2948" i="1" s="1"/>
  <c r="G2932" i="1"/>
  <c r="R2932" i="1" s="1"/>
  <c r="F2932" i="1"/>
  <c r="N2932" i="1" s="1"/>
  <c r="G2916" i="1"/>
  <c r="R2916" i="1" s="1"/>
  <c r="F2916" i="1"/>
  <c r="N2916" i="1" s="1"/>
  <c r="G2900" i="1"/>
  <c r="R2900" i="1" s="1"/>
  <c r="F2900" i="1"/>
  <c r="N2900" i="1" s="1"/>
  <c r="G2884" i="1"/>
  <c r="R2884" i="1" s="1"/>
  <c r="F2884" i="1"/>
  <c r="N2884" i="1" s="1"/>
  <c r="G2868" i="1"/>
  <c r="R2868" i="1" s="1"/>
  <c r="F2868" i="1"/>
  <c r="N2868" i="1" s="1"/>
  <c r="G2852" i="1"/>
  <c r="R2852" i="1" s="1"/>
  <c r="F2852" i="1"/>
  <c r="N2852" i="1" s="1"/>
  <c r="G2836" i="1"/>
  <c r="R2836" i="1" s="1"/>
  <c r="F2836" i="1"/>
  <c r="N2836" i="1" s="1"/>
  <c r="G2820" i="1"/>
  <c r="R2820" i="1" s="1"/>
  <c r="F2820" i="1"/>
  <c r="N2820" i="1" s="1"/>
  <c r="G2804" i="1"/>
  <c r="R2804" i="1" s="1"/>
  <c r="F2804" i="1"/>
  <c r="N2804" i="1" s="1"/>
  <c r="G2788" i="1"/>
  <c r="R2788" i="1" s="1"/>
  <c r="F2788" i="1"/>
  <c r="N2788" i="1" s="1"/>
  <c r="G2772" i="1"/>
  <c r="R2772" i="1" s="1"/>
  <c r="F2772" i="1"/>
  <c r="N2772" i="1" s="1"/>
  <c r="G2756" i="1"/>
  <c r="R2756" i="1" s="1"/>
  <c r="F2756" i="1"/>
  <c r="N2756" i="1" s="1"/>
  <c r="G2740" i="1"/>
  <c r="R2740" i="1" s="1"/>
  <c r="F2740" i="1"/>
  <c r="N2740" i="1" s="1"/>
  <c r="G2724" i="1"/>
  <c r="R2724" i="1" s="1"/>
  <c r="F2724" i="1"/>
  <c r="N2724" i="1" s="1"/>
  <c r="G2708" i="1"/>
  <c r="R2708" i="1" s="1"/>
  <c r="F2708" i="1"/>
  <c r="N2708" i="1" s="1"/>
  <c r="G2692" i="1"/>
  <c r="R2692" i="1" s="1"/>
  <c r="F2692" i="1"/>
  <c r="N2692" i="1" s="1"/>
  <c r="G2676" i="1"/>
  <c r="R2676" i="1" s="1"/>
  <c r="F2676" i="1"/>
  <c r="N2676" i="1" s="1"/>
  <c r="F2660" i="1"/>
  <c r="N2660" i="1" s="1"/>
  <c r="G2660" i="1"/>
  <c r="R2660" i="1" s="1"/>
  <c r="G2644" i="1"/>
  <c r="R2644" i="1" s="1"/>
  <c r="F2644" i="1"/>
  <c r="N2644" i="1" s="1"/>
  <c r="G2628" i="1"/>
  <c r="R2628" i="1" s="1"/>
  <c r="F2628" i="1"/>
  <c r="N2628" i="1" s="1"/>
  <c r="G2612" i="1"/>
  <c r="R2612" i="1" s="1"/>
  <c r="F2612" i="1"/>
  <c r="N2612" i="1" s="1"/>
  <c r="G2596" i="1"/>
  <c r="R2596" i="1" s="1"/>
  <c r="F2596" i="1"/>
  <c r="N2596" i="1" s="1"/>
  <c r="G2580" i="1"/>
  <c r="R2580" i="1" s="1"/>
  <c r="F2580" i="1"/>
  <c r="N2580" i="1" s="1"/>
  <c r="G2564" i="1"/>
  <c r="R2564" i="1" s="1"/>
  <c r="F2564" i="1"/>
  <c r="N2564" i="1" s="1"/>
  <c r="G2548" i="1"/>
  <c r="R2548" i="1" s="1"/>
  <c r="F2548" i="1"/>
  <c r="N2548" i="1" s="1"/>
  <c r="G2532" i="1"/>
  <c r="R2532" i="1" s="1"/>
  <c r="F2532" i="1"/>
  <c r="N2532" i="1" s="1"/>
  <c r="G2516" i="1"/>
  <c r="R2516" i="1" s="1"/>
  <c r="F2516" i="1"/>
  <c r="N2516" i="1" s="1"/>
  <c r="G2500" i="1"/>
  <c r="R2500" i="1" s="1"/>
  <c r="F2500" i="1"/>
  <c r="N2500" i="1" s="1"/>
  <c r="G2484" i="1"/>
  <c r="R2484" i="1" s="1"/>
  <c r="F2484" i="1"/>
  <c r="N2484" i="1" s="1"/>
  <c r="G2468" i="1"/>
  <c r="R2468" i="1" s="1"/>
  <c r="F2468" i="1"/>
  <c r="N2468" i="1" s="1"/>
  <c r="G2452" i="1"/>
  <c r="R2452" i="1" s="1"/>
  <c r="F2452" i="1"/>
  <c r="N2452" i="1" s="1"/>
  <c r="G2436" i="1"/>
  <c r="R2436" i="1" s="1"/>
  <c r="F2436" i="1"/>
  <c r="N2436" i="1" s="1"/>
  <c r="G2420" i="1"/>
  <c r="R2420" i="1" s="1"/>
  <c r="F2420" i="1"/>
  <c r="N2420" i="1" s="1"/>
  <c r="G2404" i="1"/>
  <c r="R2404" i="1" s="1"/>
  <c r="F2404" i="1"/>
  <c r="N2404" i="1" s="1"/>
  <c r="G2388" i="1"/>
  <c r="R2388" i="1" s="1"/>
  <c r="F2388" i="1"/>
  <c r="N2388" i="1" s="1"/>
  <c r="G2372" i="1"/>
  <c r="R2372" i="1" s="1"/>
  <c r="F2372" i="1"/>
  <c r="N2372" i="1" s="1"/>
  <c r="G2356" i="1"/>
  <c r="R2356" i="1" s="1"/>
  <c r="F2356" i="1"/>
  <c r="N2356" i="1" s="1"/>
  <c r="G2340" i="1"/>
  <c r="R2340" i="1" s="1"/>
  <c r="F2340" i="1"/>
  <c r="N2340" i="1" s="1"/>
  <c r="G2324" i="1"/>
  <c r="R2324" i="1" s="1"/>
  <c r="F2324" i="1"/>
  <c r="N2324" i="1" s="1"/>
  <c r="G2308" i="1"/>
  <c r="R2308" i="1" s="1"/>
  <c r="F2308" i="1"/>
  <c r="N2308" i="1" s="1"/>
  <c r="G2292" i="1"/>
  <c r="R2292" i="1" s="1"/>
  <c r="F2292" i="1"/>
  <c r="N2292" i="1" s="1"/>
  <c r="G2276" i="1"/>
  <c r="R2276" i="1" s="1"/>
  <c r="F2276" i="1"/>
  <c r="N2276" i="1" s="1"/>
  <c r="G2260" i="1"/>
  <c r="R2260" i="1" s="1"/>
  <c r="F2260" i="1"/>
  <c r="N2260" i="1" s="1"/>
  <c r="G2244" i="1"/>
  <c r="R2244" i="1" s="1"/>
  <c r="F2244" i="1"/>
  <c r="N2244" i="1" s="1"/>
  <c r="G2228" i="1"/>
  <c r="R2228" i="1" s="1"/>
  <c r="F2228" i="1"/>
  <c r="N2228" i="1" s="1"/>
  <c r="G2212" i="1"/>
  <c r="R2212" i="1" s="1"/>
  <c r="F2212" i="1"/>
  <c r="N2212" i="1" s="1"/>
  <c r="G2196" i="1"/>
  <c r="R2196" i="1" s="1"/>
  <c r="F2196" i="1"/>
  <c r="N2196" i="1" s="1"/>
  <c r="G2180" i="1"/>
  <c r="R2180" i="1" s="1"/>
  <c r="F2180" i="1"/>
  <c r="N2180" i="1" s="1"/>
  <c r="G2164" i="1"/>
  <c r="R2164" i="1" s="1"/>
  <c r="F2164" i="1"/>
  <c r="N2164" i="1" s="1"/>
  <c r="G2148" i="1"/>
  <c r="R2148" i="1" s="1"/>
  <c r="F2148" i="1"/>
  <c r="N2148" i="1" s="1"/>
  <c r="G2132" i="1"/>
  <c r="R2132" i="1" s="1"/>
  <c r="F2132" i="1"/>
  <c r="N2132" i="1" s="1"/>
  <c r="G2116" i="1"/>
  <c r="R2116" i="1" s="1"/>
  <c r="F2116" i="1"/>
  <c r="N2116" i="1" s="1"/>
  <c r="G2100" i="1"/>
  <c r="R2100" i="1" s="1"/>
  <c r="F2100" i="1"/>
  <c r="N2100" i="1" s="1"/>
  <c r="G2084" i="1"/>
  <c r="R2084" i="1" s="1"/>
  <c r="F2084" i="1"/>
  <c r="N2084" i="1" s="1"/>
  <c r="G2068" i="1"/>
  <c r="R2068" i="1" s="1"/>
  <c r="F2068" i="1"/>
  <c r="N2068" i="1" s="1"/>
  <c r="G2052" i="1"/>
  <c r="R2052" i="1" s="1"/>
  <c r="F2052" i="1"/>
  <c r="N2052" i="1" s="1"/>
  <c r="G2036" i="1"/>
  <c r="R2036" i="1" s="1"/>
  <c r="F2036" i="1"/>
  <c r="N2036" i="1" s="1"/>
  <c r="G2020" i="1"/>
  <c r="R2020" i="1" s="1"/>
  <c r="F2020" i="1"/>
  <c r="N2020" i="1" s="1"/>
  <c r="G2004" i="1"/>
  <c r="R2004" i="1" s="1"/>
  <c r="F2004" i="1"/>
  <c r="N2004" i="1" s="1"/>
  <c r="G1988" i="1"/>
  <c r="R1988" i="1" s="1"/>
  <c r="F1988" i="1"/>
  <c r="N1988" i="1" s="1"/>
  <c r="G1972" i="1"/>
  <c r="R1972" i="1" s="1"/>
  <c r="F1972" i="1"/>
  <c r="N1972" i="1" s="1"/>
  <c r="G1956" i="1"/>
  <c r="R1956" i="1" s="1"/>
  <c r="F1956" i="1"/>
  <c r="N1956" i="1" s="1"/>
  <c r="G1940" i="1"/>
  <c r="R1940" i="1" s="1"/>
  <c r="F1940" i="1"/>
  <c r="N1940" i="1" s="1"/>
  <c r="G1924" i="1"/>
  <c r="R1924" i="1" s="1"/>
  <c r="F1924" i="1"/>
  <c r="N1924" i="1" s="1"/>
  <c r="G1908" i="1"/>
  <c r="R1908" i="1" s="1"/>
  <c r="F1908" i="1"/>
  <c r="N1908" i="1" s="1"/>
  <c r="G1892" i="1"/>
  <c r="R1892" i="1" s="1"/>
  <c r="F1892" i="1"/>
  <c r="N1892" i="1" s="1"/>
  <c r="G1876" i="1"/>
  <c r="R1876" i="1" s="1"/>
  <c r="F1876" i="1"/>
  <c r="N1876" i="1" s="1"/>
  <c r="G1860" i="1"/>
  <c r="R1860" i="1" s="1"/>
  <c r="F1860" i="1"/>
  <c r="N1860" i="1" s="1"/>
  <c r="G1844" i="1"/>
  <c r="R1844" i="1" s="1"/>
  <c r="F1844" i="1"/>
  <c r="N1844" i="1" s="1"/>
  <c r="G1828" i="1"/>
  <c r="R1828" i="1" s="1"/>
  <c r="F1828" i="1"/>
  <c r="N1828" i="1" s="1"/>
  <c r="G1812" i="1"/>
  <c r="R1812" i="1" s="1"/>
  <c r="F1812" i="1"/>
  <c r="N1812" i="1" s="1"/>
  <c r="G1796" i="1"/>
  <c r="R1796" i="1" s="1"/>
  <c r="F1796" i="1"/>
  <c r="N1796" i="1" s="1"/>
  <c r="G1780" i="1"/>
  <c r="R1780" i="1" s="1"/>
  <c r="F1780" i="1"/>
  <c r="N1780" i="1" s="1"/>
  <c r="G1764" i="1"/>
  <c r="R1764" i="1" s="1"/>
  <c r="F1764" i="1"/>
  <c r="N1764" i="1" s="1"/>
  <c r="G1748" i="1"/>
  <c r="R1748" i="1" s="1"/>
  <c r="F1748" i="1"/>
  <c r="N1748" i="1" s="1"/>
  <c r="G1732" i="1"/>
  <c r="R1732" i="1" s="1"/>
  <c r="F1732" i="1"/>
  <c r="N1732" i="1" s="1"/>
  <c r="G1716" i="1"/>
  <c r="R1716" i="1" s="1"/>
  <c r="F1716" i="1"/>
  <c r="N1716" i="1" s="1"/>
  <c r="G1700" i="1"/>
  <c r="R1700" i="1" s="1"/>
  <c r="F1700" i="1"/>
  <c r="N1700" i="1" s="1"/>
  <c r="G1684" i="1"/>
  <c r="R1684" i="1" s="1"/>
  <c r="F1684" i="1"/>
  <c r="N1684" i="1" s="1"/>
  <c r="G1668" i="1"/>
  <c r="R1668" i="1" s="1"/>
  <c r="F1668" i="1"/>
  <c r="N1668" i="1" s="1"/>
  <c r="G1652" i="1"/>
  <c r="R1652" i="1" s="1"/>
  <c r="F1652" i="1"/>
  <c r="N1652" i="1" s="1"/>
  <c r="G1636" i="1"/>
  <c r="R1636" i="1" s="1"/>
  <c r="F1636" i="1"/>
  <c r="N1636" i="1" s="1"/>
  <c r="G1620" i="1"/>
  <c r="R1620" i="1" s="1"/>
  <c r="F1620" i="1"/>
  <c r="N1620" i="1" s="1"/>
  <c r="G1604" i="1"/>
  <c r="R1604" i="1" s="1"/>
  <c r="F1604" i="1"/>
  <c r="N1604" i="1" s="1"/>
  <c r="G1588" i="1"/>
  <c r="R1588" i="1" s="1"/>
  <c r="F1588" i="1"/>
  <c r="N1588" i="1" s="1"/>
  <c r="G1572" i="1"/>
  <c r="R1572" i="1" s="1"/>
  <c r="F1572" i="1"/>
  <c r="N1572" i="1" s="1"/>
  <c r="G1556" i="1"/>
  <c r="R1556" i="1" s="1"/>
  <c r="F1556" i="1"/>
  <c r="N1556" i="1" s="1"/>
  <c r="G1540" i="1"/>
  <c r="R1540" i="1" s="1"/>
  <c r="F1540" i="1"/>
  <c r="N1540" i="1" s="1"/>
  <c r="G1524" i="1"/>
  <c r="R1524" i="1" s="1"/>
  <c r="F1524" i="1"/>
  <c r="N1524" i="1" s="1"/>
  <c r="G1508" i="1"/>
  <c r="R1508" i="1" s="1"/>
  <c r="F1508" i="1"/>
  <c r="N1508" i="1" s="1"/>
  <c r="G1492" i="1"/>
  <c r="R1492" i="1" s="1"/>
  <c r="F1492" i="1"/>
  <c r="N1492" i="1" s="1"/>
  <c r="G1476" i="1"/>
  <c r="R1476" i="1" s="1"/>
  <c r="F1476" i="1"/>
  <c r="N1476" i="1" s="1"/>
  <c r="G1460" i="1"/>
  <c r="R1460" i="1" s="1"/>
  <c r="F1460" i="1"/>
  <c r="N1460" i="1" s="1"/>
  <c r="G1444" i="1"/>
  <c r="R1444" i="1" s="1"/>
  <c r="F1444" i="1"/>
  <c r="N1444" i="1" s="1"/>
  <c r="G1428" i="1"/>
  <c r="R1428" i="1" s="1"/>
  <c r="F1428" i="1"/>
  <c r="N1428" i="1" s="1"/>
  <c r="G1412" i="1"/>
  <c r="R1412" i="1" s="1"/>
  <c r="F1412" i="1"/>
  <c r="N1412" i="1" s="1"/>
  <c r="G1396" i="1"/>
  <c r="R1396" i="1" s="1"/>
  <c r="F1396" i="1"/>
  <c r="N1396" i="1" s="1"/>
  <c r="G1380" i="1"/>
  <c r="R1380" i="1" s="1"/>
  <c r="F1380" i="1"/>
  <c r="N1380" i="1" s="1"/>
  <c r="G1364" i="1"/>
  <c r="R1364" i="1" s="1"/>
  <c r="F1364" i="1"/>
  <c r="N1364" i="1" s="1"/>
  <c r="G1348" i="1"/>
  <c r="R1348" i="1" s="1"/>
  <c r="F1348" i="1"/>
  <c r="N1348" i="1" s="1"/>
  <c r="G1332" i="1"/>
  <c r="R1332" i="1" s="1"/>
  <c r="F1332" i="1"/>
  <c r="N1332" i="1" s="1"/>
  <c r="G1316" i="1"/>
  <c r="R1316" i="1" s="1"/>
  <c r="F1316" i="1"/>
  <c r="N1316" i="1" s="1"/>
  <c r="G1300" i="1"/>
  <c r="R1300" i="1" s="1"/>
  <c r="F1300" i="1"/>
  <c r="N1300" i="1" s="1"/>
  <c r="G1284" i="1"/>
  <c r="R1284" i="1" s="1"/>
  <c r="F1284" i="1"/>
  <c r="N1284" i="1" s="1"/>
  <c r="G1268" i="1"/>
  <c r="R1268" i="1" s="1"/>
  <c r="F1268" i="1"/>
  <c r="N1268" i="1" s="1"/>
  <c r="G1252" i="1"/>
  <c r="R1252" i="1" s="1"/>
  <c r="F1252" i="1"/>
  <c r="N1252" i="1" s="1"/>
  <c r="G1236" i="1"/>
  <c r="R1236" i="1" s="1"/>
  <c r="F1236" i="1"/>
  <c r="N1236" i="1" s="1"/>
  <c r="G1220" i="1"/>
  <c r="R1220" i="1" s="1"/>
  <c r="F1220" i="1"/>
  <c r="N1220" i="1" s="1"/>
  <c r="G1204" i="1"/>
  <c r="R1204" i="1" s="1"/>
  <c r="F1204" i="1"/>
  <c r="N1204" i="1" s="1"/>
  <c r="G1188" i="1"/>
  <c r="R1188" i="1" s="1"/>
  <c r="F1188" i="1"/>
  <c r="N1188" i="1" s="1"/>
  <c r="G1172" i="1"/>
  <c r="R1172" i="1" s="1"/>
  <c r="F1172" i="1"/>
  <c r="N1172" i="1" s="1"/>
  <c r="G1156" i="1"/>
  <c r="R1156" i="1" s="1"/>
  <c r="F1156" i="1"/>
  <c r="N1156" i="1" s="1"/>
  <c r="G1140" i="1"/>
  <c r="R1140" i="1" s="1"/>
  <c r="F1140" i="1"/>
  <c r="N1140" i="1" s="1"/>
  <c r="G1124" i="1"/>
  <c r="R1124" i="1" s="1"/>
  <c r="F1124" i="1"/>
  <c r="N1124" i="1" s="1"/>
  <c r="G1108" i="1"/>
  <c r="R1108" i="1" s="1"/>
  <c r="F1108" i="1"/>
  <c r="N1108" i="1" s="1"/>
  <c r="G1092" i="1"/>
  <c r="R1092" i="1" s="1"/>
  <c r="F1092" i="1"/>
  <c r="N1092" i="1" s="1"/>
  <c r="G1076" i="1"/>
  <c r="R1076" i="1" s="1"/>
  <c r="F1076" i="1"/>
  <c r="N1076" i="1" s="1"/>
  <c r="G1060" i="1"/>
  <c r="R1060" i="1" s="1"/>
  <c r="F1060" i="1"/>
  <c r="N1060" i="1" s="1"/>
  <c r="G1044" i="1"/>
  <c r="R1044" i="1" s="1"/>
  <c r="F1044" i="1"/>
  <c r="N1044" i="1" s="1"/>
  <c r="G1028" i="1"/>
  <c r="R1028" i="1" s="1"/>
  <c r="F1028" i="1"/>
  <c r="N1028" i="1" s="1"/>
  <c r="G1012" i="1"/>
  <c r="R1012" i="1" s="1"/>
  <c r="F1012" i="1"/>
  <c r="N1012" i="1" s="1"/>
  <c r="G996" i="1"/>
  <c r="R996" i="1" s="1"/>
  <c r="F996" i="1"/>
  <c r="N996" i="1" s="1"/>
  <c r="G980" i="1"/>
  <c r="R980" i="1" s="1"/>
  <c r="F980" i="1"/>
  <c r="N980" i="1" s="1"/>
  <c r="G964" i="1"/>
  <c r="R964" i="1" s="1"/>
  <c r="F964" i="1"/>
  <c r="N964" i="1" s="1"/>
  <c r="G948" i="1"/>
  <c r="R948" i="1" s="1"/>
  <c r="F948" i="1"/>
  <c r="N948" i="1" s="1"/>
  <c r="G932" i="1"/>
  <c r="R932" i="1" s="1"/>
  <c r="F932" i="1"/>
  <c r="N932" i="1" s="1"/>
  <c r="G916" i="1"/>
  <c r="R916" i="1" s="1"/>
  <c r="F916" i="1"/>
  <c r="N916" i="1" s="1"/>
  <c r="G900" i="1"/>
  <c r="R900" i="1" s="1"/>
  <c r="F900" i="1"/>
  <c r="N900" i="1" s="1"/>
  <c r="G884" i="1"/>
  <c r="R884" i="1" s="1"/>
  <c r="F884" i="1"/>
  <c r="N884" i="1" s="1"/>
  <c r="G868" i="1"/>
  <c r="R868" i="1" s="1"/>
  <c r="F868" i="1"/>
  <c r="N868" i="1" s="1"/>
  <c r="G852" i="1"/>
  <c r="R852" i="1" s="1"/>
  <c r="F852" i="1"/>
  <c r="N852" i="1" s="1"/>
  <c r="G836" i="1"/>
  <c r="R836" i="1" s="1"/>
  <c r="F836" i="1"/>
  <c r="N836" i="1" s="1"/>
  <c r="G820" i="1"/>
  <c r="R820" i="1" s="1"/>
  <c r="F820" i="1"/>
  <c r="N820" i="1" s="1"/>
  <c r="G804" i="1"/>
  <c r="R804" i="1" s="1"/>
  <c r="F804" i="1"/>
  <c r="N804" i="1" s="1"/>
  <c r="G788" i="1"/>
  <c r="R788" i="1" s="1"/>
  <c r="F788" i="1"/>
  <c r="N788" i="1" s="1"/>
  <c r="G772" i="1"/>
  <c r="R772" i="1" s="1"/>
  <c r="F772" i="1"/>
  <c r="N772" i="1" s="1"/>
  <c r="G756" i="1"/>
  <c r="R756" i="1" s="1"/>
  <c r="F756" i="1"/>
  <c r="N756" i="1" s="1"/>
  <c r="G740" i="1"/>
  <c r="R740" i="1" s="1"/>
  <c r="F740" i="1"/>
  <c r="N740" i="1" s="1"/>
  <c r="G724" i="1"/>
  <c r="R724" i="1" s="1"/>
  <c r="F724" i="1"/>
  <c r="N724" i="1" s="1"/>
  <c r="G708" i="1"/>
  <c r="R708" i="1" s="1"/>
  <c r="F708" i="1"/>
  <c r="N708" i="1" s="1"/>
  <c r="G692" i="1"/>
  <c r="R692" i="1" s="1"/>
  <c r="F692" i="1"/>
  <c r="N692" i="1" s="1"/>
  <c r="G676" i="1"/>
  <c r="R676" i="1" s="1"/>
  <c r="F676" i="1"/>
  <c r="N676" i="1" s="1"/>
  <c r="G660" i="1"/>
  <c r="R660" i="1" s="1"/>
  <c r="F660" i="1"/>
  <c r="N660" i="1" s="1"/>
  <c r="G644" i="1"/>
  <c r="R644" i="1" s="1"/>
  <c r="F644" i="1"/>
  <c r="N644" i="1" s="1"/>
  <c r="G628" i="1"/>
  <c r="R628" i="1" s="1"/>
  <c r="F628" i="1"/>
  <c r="N628" i="1" s="1"/>
  <c r="G612" i="1"/>
  <c r="R612" i="1" s="1"/>
  <c r="F612" i="1"/>
  <c r="N612" i="1" s="1"/>
  <c r="G596" i="1"/>
  <c r="R596" i="1" s="1"/>
  <c r="F596" i="1"/>
  <c r="N596" i="1" s="1"/>
  <c r="G580" i="1"/>
  <c r="R580" i="1" s="1"/>
  <c r="F580" i="1"/>
  <c r="N580" i="1" s="1"/>
  <c r="G564" i="1"/>
  <c r="R564" i="1" s="1"/>
  <c r="F564" i="1"/>
  <c r="N564" i="1" s="1"/>
  <c r="G548" i="1"/>
  <c r="R548" i="1" s="1"/>
  <c r="F548" i="1"/>
  <c r="N548" i="1" s="1"/>
  <c r="G532" i="1"/>
  <c r="R532" i="1" s="1"/>
  <c r="F532" i="1"/>
  <c r="N532" i="1" s="1"/>
  <c r="G516" i="1"/>
  <c r="R516" i="1" s="1"/>
  <c r="F516" i="1"/>
  <c r="N516" i="1" s="1"/>
  <c r="G500" i="1"/>
  <c r="R500" i="1" s="1"/>
  <c r="F500" i="1"/>
  <c r="N500" i="1" s="1"/>
  <c r="G484" i="1"/>
  <c r="R484" i="1" s="1"/>
  <c r="F484" i="1"/>
  <c r="N484" i="1" s="1"/>
  <c r="G468" i="1"/>
  <c r="R468" i="1" s="1"/>
  <c r="F468" i="1"/>
  <c r="N468" i="1" s="1"/>
  <c r="G452" i="1"/>
  <c r="R452" i="1" s="1"/>
  <c r="F452" i="1"/>
  <c r="N452" i="1" s="1"/>
  <c r="G436" i="1"/>
  <c r="R436" i="1" s="1"/>
  <c r="F436" i="1"/>
  <c r="N436" i="1" s="1"/>
  <c r="G420" i="1"/>
  <c r="R420" i="1" s="1"/>
  <c r="F420" i="1"/>
  <c r="N420" i="1" s="1"/>
  <c r="G404" i="1"/>
  <c r="R404" i="1" s="1"/>
  <c r="F404" i="1"/>
  <c r="N404" i="1" s="1"/>
  <c r="G388" i="1"/>
  <c r="R388" i="1" s="1"/>
  <c r="F388" i="1"/>
  <c r="N388" i="1" s="1"/>
  <c r="G372" i="1"/>
  <c r="R372" i="1" s="1"/>
  <c r="F372" i="1"/>
  <c r="N372" i="1" s="1"/>
  <c r="G356" i="1"/>
  <c r="R356" i="1" s="1"/>
  <c r="F356" i="1"/>
  <c r="N356" i="1" s="1"/>
  <c r="G340" i="1"/>
  <c r="R340" i="1" s="1"/>
  <c r="F340" i="1"/>
  <c r="N340" i="1" s="1"/>
  <c r="G324" i="1"/>
  <c r="R324" i="1" s="1"/>
  <c r="F324" i="1"/>
  <c r="N324" i="1" s="1"/>
  <c r="G308" i="1"/>
  <c r="R308" i="1" s="1"/>
  <c r="F308" i="1"/>
  <c r="N308" i="1" s="1"/>
  <c r="G292" i="1"/>
  <c r="R292" i="1" s="1"/>
  <c r="F292" i="1"/>
  <c r="N292" i="1" s="1"/>
  <c r="G276" i="1"/>
  <c r="R276" i="1" s="1"/>
  <c r="F276" i="1"/>
  <c r="N276" i="1" s="1"/>
  <c r="G260" i="1"/>
  <c r="R260" i="1" s="1"/>
  <c r="F260" i="1"/>
  <c r="N260" i="1" s="1"/>
  <c r="G244" i="1"/>
  <c r="R244" i="1" s="1"/>
  <c r="F244" i="1"/>
  <c r="N244" i="1" s="1"/>
  <c r="G228" i="1"/>
  <c r="R228" i="1" s="1"/>
  <c r="F228" i="1"/>
  <c r="N228" i="1" s="1"/>
  <c r="G212" i="1"/>
  <c r="R212" i="1" s="1"/>
  <c r="F212" i="1"/>
  <c r="N212" i="1" s="1"/>
  <c r="G196" i="1"/>
  <c r="R196" i="1" s="1"/>
  <c r="F196" i="1"/>
  <c r="N196" i="1" s="1"/>
  <c r="G180" i="1"/>
  <c r="R180" i="1" s="1"/>
  <c r="F180" i="1"/>
  <c r="N180" i="1" s="1"/>
  <c r="G164" i="1"/>
  <c r="R164" i="1" s="1"/>
  <c r="F164" i="1"/>
  <c r="N164" i="1" s="1"/>
  <c r="G148" i="1"/>
  <c r="R148" i="1" s="1"/>
  <c r="F148" i="1"/>
  <c r="N148" i="1" s="1"/>
  <c r="G132" i="1"/>
  <c r="R132" i="1" s="1"/>
  <c r="F132" i="1"/>
  <c r="N132" i="1" s="1"/>
  <c r="G116" i="1"/>
  <c r="R116" i="1" s="1"/>
  <c r="F116" i="1"/>
  <c r="N116" i="1" s="1"/>
  <c r="G100" i="1"/>
  <c r="R100" i="1" s="1"/>
  <c r="F100" i="1"/>
  <c r="N100" i="1" s="1"/>
  <c r="G84" i="1"/>
  <c r="R84" i="1" s="1"/>
  <c r="F84" i="1"/>
  <c r="N84" i="1" s="1"/>
  <c r="G68" i="1"/>
  <c r="R68" i="1" s="1"/>
  <c r="F68" i="1"/>
  <c r="N68" i="1" s="1"/>
  <c r="G52" i="1"/>
  <c r="R52" i="1" s="1"/>
  <c r="F52" i="1"/>
  <c r="N52" i="1" s="1"/>
  <c r="G36" i="1"/>
  <c r="R36" i="1" s="1"/>
  <c r="F36" i="1"/>
  <c r="N36" i="1" s="1"/>
  <c r="G20" i="1"/>
  <c r="R20" i="1" s="1"/>
  <c r="F20" i="1"/>
  <c r="N20" i="1" s="1"/>
  <c r="G4" i="1"/>
  <c r="F4" i="1"/>
  <c r="G3731" i="1"/>
  <c r="R3731" i="1" s="1"/>
  <c r="F3731" i="1"/>
  <c r="N3731" i="1" s="1"/>
  <c r="G3699" i="1"/>
  <c r="R3699" i="1" s="1"/>
  <c r="F3699" i="1"/>
  <c r="N3699" i="1" s="1"/>
  <c r="G3683" i="1"/>
  <c r="R3683" i="1" s="1"/>
  <c r="F3683" i="1"/>
  <c r="N3683" i="1" s="1"/>
  <c r="G3635" i="1"/>
  <c r="R3635" i="1" s="1"/>
  <c r="F3635" i="1"/>
  <c r="N3635" i="1" s="1"/>
  <c r="G3603" i="1"/>
  <c r="R3603" i="1" s="1"/>
  <c r="F3603" i="1"/>
  <c r="N3603" i="1" s="1"/>
  <c r="G3571" i="1"/>
  <c r="R3571" i="1" s="1"/>
  <c r="F3571" i="1"/>
  <c r="N3571" i="1" s="1"/>
  <c r="F3539" i="1"/>
  <c r="N3539" i="1" s="1"/>
  <c r="G3539" i="1"/>
  <c r="R3539" i="1" s="1"/>
  <c r="F3507" i="1"/>
  <c r="N3507" i="1" s="1"/>
  <c r="G3507" i="1"/>
  <c r="R3507" i="1" s="1"/>
  <c r="F3475" i="1"/>
  <c r="N3475" i="1" s="1"/>
  <c r="G3475" i="1"/>
  <c r="R3475" i="1" s="1"/>
  <c r="F3427" i="1"/>
  <c r="N3427" i="1" s="1"/>
  <c r="G3427" i="1"/>
  <c r="R3427" i="1" s="1"/>
  <c r="F3395" i="1"/>
  <c r="N3395" i="1" s="1"/>
  <c r="G3395" i="1"/>
  <c r="R3395" i="1" s="1"/>
  <c r="F3363" i="1"/>
  <c r="N3363" i="1" s="1"/>
  <c r="G3363" i="1"/>
  <c r="R3363" i="1" s="1"/>
  <c r="F3331" i="1"/>
  <c r="N3331" i="1" s="1"/>
  <c r="G3331" i="1"/>
  <c r="R3331" i="1" s="1"/>
  <c r="F3299" i="1"/>
  <c r="N3299" i="1" s="1"/>
  <c r="G3299" i="1"/>
  <c r="R3299" i="1" s="1"/>
  <c r="F3267" i="1"/>
  <c r="N3267" i="1" s="1"/>
  <c r="G3267" i="1"/>
  <c r="R3267" i="1" s="1"/>
  <c r="F3219" i="1"/>
  <c r="N3219" i="1" s="1"/>
  <c r="G3219" i="1"/>
  <c r="R3219" i="1" s="1"/>
  <c r="F3187" i="1"/>
  <c r="N3187" i="1" s="1"/>
  <c r="G3187" i="1"/>
  <c r="R3187" i="1" s="1"/>
  <c r="F3155" i="1"/>
  <c r="N3155" i="1" s="1"/>
  <c r="G3155" i="1"/>
  <c r="R3155" i="1" s="1"/>
  <c r="F3123" i="1"/>
  <c r="N3123" i="1" s="1"/>
  <c r="G3123" i="1"/>
  <c r="R3123" i="1" s="1"/>
  <c r="F3091" i="1"/>
  <c r="N3091" i="1" s="1"/>
  <c r="G3091" i="1"/>
  <c r="R3091" i="1" s="1"/>
  <c r="F3059" i="1"/>
  <c r="N3059" i="1" s="1"/>
  <c r="G3059" i="1"/>
  <c r="R3059" i="1" s="1"/>
  <c r="F3043" i="1"/>
  <c r="N3043" i="1" s="1"/>
  <c r="G3043" i="1"/>
  <c r="R3043" i="1" s="1"/>
  <c r="F3011" i="1"/>
  <c r="N3011" i="1" s="1"/>
  <c r="G3011" i="1"/>
  <c r="R3011" i="1" s="1"/>
  <c r="F2979" i="1"/>
  <c r="N2979" i="1" s="1"/>
  <c r="G2979" i="1"/>
  <c r="R2979" i="1" s="1"/>
  <c r="F2947" i="1"/>
  <c r="N2947" i="1" s="1"/>
  <c r="G2947" i="1"/>
  <c r="R2947" i="1" s="1"/>
  <c r="F2915" i="1"/>
  <c r="N2915" i="1" s="1"/>
  <c r="G2915" i="1"/>
  <c r="R2915" i="1" s="1"/>
  <c r="F2867" i="1"/>
  <c r="N2867" i="1" s="1"/>
  <c r="G2867" i="1"/>
  <c r="R2867" i="1" s="1"/>
  <c r="F2835" i="1"/>
  <c r="N2835" i="1" s="1"/>
  <c r="G2835" i="1"/>
  <c r="R2835" i="1" s="1"/>
  <c r="F2819" i="1"/>
  <c r="N2819" i="1" s="1"/>
  <c r="G2819" i="1"/>
  <c r="R2819" i="1" s="1"/>
  <c r="F2787" i="1"/>
  <c r="N2787" i="1" s="1"/>
  <c r="G2787" i="1"/>
  <c r="R2787" i="1" s="1"/>
  <c r="F2739" i="1"/>
  <c r="N2739" i="1" s="1"/>
  <c r="G2739" i="1"/>
  <c r="R2739" i="1" s="1"/>
  <c r="F2707" i="1"/>
  <c r="N2707" i="1" s="1"/>
  <c r="G2707" i="1"/>
  <c r="R2707" i="1" s="1"/>
  <c r="F2675" i="1"/>
  <c r="N2675" i="1" s="1"/>
  <c r="G2675" i="1"/>
  <c r="R2675" i="1" s="1"/>
  <c r="F2643" i="1"/>
  <c r="N2643" i="1" s="1"/>
  <c r="G2643" i="1"/>
  <c r="R2643" i="1" s="1"/>
  <c r="F2611" i="1"/>
  <c r="N2611" i="1" s="1"/>
  <c r="G2611" i="1"/>
  <c r="R2611" i="1" s="1"/>
  <c r="F2579" i="1"/>
  <c r="N2579" i="1" s="1"/>
  <c r="G2579" i="1"/>
  <c r="R2579" i="1" s="1"/>
  <c r="F2547" i="1"/>
  <c r="N2547" i="1" s="1"/>
  <c r="G2547" i="1"/>
  <c r="R2547" i="1" s="1"/>
  <c r="G2515" i="1"/>
  <c r="R2515" i="1" s="1"/>
  <c r="F2515" i="1"/>
  <c r="N2515" i="1" s="1"/>
  <c r="G2483" i="1"/>
  <c r="R2483" i="1" s="1"/>
  <c r="F2483" i="1"/>
  <c r="N2483" i="1" s="1"/>
  <c r="G2467" i="1"/>
  <c r="R2467" i="1" s="1"/>
  <c r="F2467" i="1"/>
  <c r="N2467" i="1" s="1"/>
  <c r="G2451" i="1"/>
  <c r="R2451" i="1" s="1"/>
  <c r="F2451" i="1"/>
  <c r="N2451" i="1" s="1"/>
  <c r="G2435" i="1"/>
  <c r="R2435" i="1" s="1"/>
  <c r="F2435" i="1"/>
  <c r="N2435" i="1" s="1"/>
  <c r="G2419" i="1"/>
  <c r="R2419" i="1" s="1"/>
  <c r="F2419" i="1"/>
  <c r="N2419" i="1" s="1"/>
  <c r="G2403" i="1"/>
  <c r="R2403" i="1" s="1"/>
  <c r="F2403" i="1"/>
  <c r="N2403" i="1" s="1"/>
  <c r="G2371" i="1"/>
  <c r="R2371" i="1" s="1"/>
  <c r="F2371" i="1"/>
  <c r="N2371" i="1" s="1"/>
  <c r="G2355" i="1"/>
  <c r="R2355" i="1" s="1"/>
  <c r="F2355" i="1"/>
  <c r="N2355" i="1" s="1"/>
  <c r="G2339" i="1"/>
  <c r="R2339" i="1" s="1"/>
  <c r="F2339" i="1"/>
  <c r="N2339" i="1" s="1"/>
  <c r="G2323" i="1"/>
  <c r="R2323" i="1" s="1"/>
  <c r="F2323" i="1"/>
  <c r="N2323" i="1" s="1"/>
  <c r="G2307" i="1"/>
  <c r="R2307" i="1" s="1"/>
  <c r="F2307" i="1"/>
  <c r="N2307" i="1" s="1"/>
  <c r="G2291" i="1"/>
  <c r="R2291" i="1" s="1"/>
  <c r="F2291" i="1"/>
  <c r="N2291" i="1" s="1"/>
  <c r="G2275" i="1"/>
  <c r="R2275" i="1" s="1"/>
  <c r="F2275" i="1"/>
  <c r="N2275" i="1" s="1"/>
  <c r="G2259" i="1"/>
  <c r="R2259" i="1" s="1"/>
  <c r="F2259" i="1"/>
  <c r="N2259" i="1" s="1"/>
  <c r="G2243" i="1"/>
  <c r="R2243" i="1" s="1"/>
  <c r="F2243" i="1"/>
  <c r="N2243" i="1" s="1"/>
  <c r="G2227" i="1"/>
  <c r="R2227" i="1" s="1"/>
  <c r="F2227" i="1"/>
  <c r="N2227" i="1" s="1"/>
  <c r="G2211" i="1"/>
  <c r="R2211" i="1" s="1"/>
  <c r="F2211" i="1"/>
  <c r="N2211" i="1" s="1"/>
  <c r="G2195" i="1"/>
  <c r="R2195" i="1" s="1"/>
  <c r="F2195" i="1"/>
  <c r="N2195" i="1" s="1"/>
  <c r="G2179" i="1"/>
  <c r="R2179" i="1" s="1"/>
  <c r="F2179" i="1"/>
  <c r="N2179" i="1" s="1"/>
  <c r="G2163" i="1"/>
  <c r="R2163" i="1" s="1"/>
  <c r="F2163" i="1"/>
  <c r="N2163" i="1" s="1"/>
  <c r="G2147" i="1"/>
  <c r="R2147" i="1" s="1"/>
  <c r="F2147" i="1"/>
  <c r="N2147" i="1" s="1"/>
  <c r="G2131" i="1"/>
  <c r="R2131" i="1" s="1"/>
  <c r="F2131" i="1"/>
  <c r="N2131" i="1" s="1"/>
  <c r="G2115" i="1"/>
  <c r="R2115" i="1" s="1"/>
  <c r="F2115" i="1"/>
  <c r="N2115" i="1" s="1"/>
  <c r="G2099" i="1"/>
  <c r="R2099" i="1" s="1"/>
  <c r="F2099" i="1"/>
  <c r="N2099" i="1" s="1"/>
  <c r="G2083" i="1"/>
  <c r="R2083" i="1" s="1"/>
  <c r="F2083" i="1"/>
  <c r="N2083" i="1" s="1"/>
  <c r="F2067" i="1"/>
  <c r="N2067" i="1" s="1"/>
  <c r="G2067" i="1"/>
  <c r="R2067" i="1" s="1"/>
  <c r="F2051" i="1"/>
  <c r="N2051" i="1" s="1"/>
  <c r="G2051" i="1"/>
  <c r="R2051" i="1" s="1"/>
  <c r="G2035" i="1"/>
  <c r="R2035" i="1" s="1"/>
  <c r="F2035" i="1"/>
  <c r="N2035" i="1" s="1"/>
  <c r="G2019" i="1"/>
  <c r="R2019" i="1" s="1"/>
  <c r="F2019" i="1"/>
  <c r="N2019" i="1" s="1"/>
  <c r="G2003" i="1"/>
  <c r="R2003" i="1" s="1"/>
  <c r="F2003" i="1"/>
  <c r="N2003" i="1" s="1"/>
  <c r="G1987" i="1"/>
  <c r="R1987" i="1" s="1"/>
  <c r="F1987" i="1"/>
  <c r="N1987" i="1" s="1"/>
  <c r="G1971" i="1"/>
  <c r="R1971" i="1" s="1"/>
  <c r="F1971" i="1"/>
  <c r="N1971" i="1" s="1"/>
  <c r="G1955" i="1"/>
  <c r="R1955" i="1" s="1"/>
  <c r="F1955" i="1"/>
  <c r="N1955" i="1" s="1"/>
  <c r="G1939" i="1"/>
  <c r="R1939" i="1" s="1"/>
  <c r="F1939" i="1"/>
  <c r="N1939" i="1" s="1"/>
  <c r="G1923" i="1"/>
  <c r="R1923" i="1" s="1"/>
  <c r="F1923" i="1"/>
  <c r="N1923" i="1" s="1"/>
  <c r="G1907" i="1"/>
  <c r="R1907" i="1" s="1"/>
  <c r="F1907" i="1"/>
  <c r="N1907" i="1" s="1"/>
  <c r="G1891" i="1"/>
  <c r="R1891" i="1" s="1"/>
  <c r="F1891" i="1"/>
  <c r="N1891" i="1" s="1"/>
  <c r="G1875" i="1"/>
  <c r="R1875" i="1" s="1"/>
  <c r="F1875" i="1"/>
  <c r="N1875" i="1" s="1"/>
  <c r="G1859" i="1"/>
  <c r="R1859" i="1" s="1"/>
  <c r="F1859" i="1"/>
  <c r="N1859" i="1" s="1"/>
  <c r="G1843" i="1"/>
  <c r="R1843" i="1" s="1"/>
  <c r="F1843" i="1"/>
  <c r="N1843" i="1" s="1"/>
  <c r="G1827" i="1"/>
  <c r="R1827" i="1" s="1"/>
  <c r="F1827" i="1"/>
  <c r="N1827" i="1" s="1"/>
  <c r="G1811" i="1"/>
  <c r="R1811" i="1" s="1"/>
  <c r="F1811" i="1"/>
  <c r="N1811" i="1" s="1"/>
  <c r="G1795" i="1"/>
  <c r="R1795" i="1" s="1"/>
  <c r="F1795" i="1"/>
  <c r="N1795" i="1" s="1"/>
  <c r="G1779" i="1"/>
  <c r="R1779" i="1" s="1"/>
  <c r="F1779" i="1"/>
  <c r="N1779" i="1" s="1"/>
  <c r="G1763" i="1"/>
  <c r="R1763" i="1" s="1"/>
  <c r="F1763" i="1"/>
  <c r="N1763" i="1" s="1"/>
  <c r="G1747" i="1"/>
  <c r="R1747" i="1" s="1"/>
  <c r="F1747" i="1"/>
  <c r="N1747" i="1" s="1"/>
  <c r="G1731" i="1"/>
  <c r="R1731" i="1" s="1"/>
  <c r="F1731" i="1"/>
  <c r="N1731" i="1" s="1"/>
  <c r="G1715" i="1"/>
  <c r="R1715" i="1" s="1"/>
  <c r="F1715" i="1"/>
  <c r="N1715" i="1" s="1"/>
  <c r="G1699" i="1"/>
  <c r="R1699" i="1" s="1"/>
  <c r="F1699" i="1"/>
  <c r="N1699" i="1" s="1"/>
  <c r="G1683" i="1"/>
  <c r="R1683" i="1" s="1"/>
  <c r="F1683" i="1"/>
  <c r="N1683" i="1" s="1"/>
  <c r="G1667" i="1"/>
  <c r="R1667" i="1" s="1"/>
  <c r="F1667" i="1"/>
  <c r="N1667" i="1" s="1"/>
  <c r="G1651" i="1"/>
  <c r="R1651" i="1" s="1"/>
  <c r="F1651" i="1"/>
  <c r="N1651" i="1" s="1"/>
  <c r="G1635" i="1"/>
  <c r="R1635" i="1" s="1"/>
  <c r="F1635" i="1"/>
  <c r="N1635" i="1" s="1"/>
  <c r="G1619" i="1"/>
  <c r="R1619" i="1" s="1"/>
  <c r="F1619" i="1"/>
  <c r="N1619" i="1" s="1"/>
  <c r="G1603" i="1"/>
  <c r="R1603" i="1" s="1"/>
  <c r="F1603" i="1"/>
  <c r="N1603" i="1" s="1"/>
  <c r="G1587" i="1"/>
  <c r="R1587" i="1" s="1"/>
  <c r="F1587" i="1"/>
  <c r="N1587" i="1" s="1"/>
  <c r="G1571" i="1"/>
  <c r="R1571" i="1" s="1"/>
  <c r="F1571" i="1"/>
  <c r="N1571" i="1" s="1"/>
  <c r="G1555" i="1"/>
  <c r="R1555" i="1" s="1"/>
  <c r="F1555" i="1"/>
  <c r="N1555" i="1" s="1"/>
  <c r="G1539" i="1"/>
  <c r="R1539" i="1" s="1"/>
  <c r="F1539" i="1"/>
  <c r="N1539" i="1" s="1"/>
  <c r="G1523" i="1"/>
  <c r="R1523" i="1" s="1"/>
  <c r="F1523" i="1"/>
  <c r="N1523" i="1" s="1"/>
  <c r="G1507" i="1"/>
  <c r="R1507" i="1" s="1"/>
  <c r="F1507" i="1"/>
  <c r="N1507" i="1" s="1"/>
  <c r="G1491" i="1"/>
  <c r="R1491" i="1" s="1"/>
  <c r="F1491" i="1"/>
  <c r="N1491" i="1" s="1"/>
  <c r="G1475" i="1"/>
  <c r="R1475" i="1" s="1"/>
  <c r="F1475" i="1"/>
  <c r="N1475" i="1" s="1"/>
  <c r="G1459" i="1"/>
  <c r="R1459" i="1" s="1"/>
  <c r="F1459" i="1"/>
  <c r="N1459" i="1" s="1"/>
  <c r="G1443" i="1"/>
  <c r="R1443" i="1" s="1"/>
  <c r="F1443" i="1"/>
  <c r="N1443" i="1" s="1"/>
  <c r="G1427" i="1"/>
  <c r="R1427" i="1" s="1"/>
  <c r="F1427" i="1"/>
  <c r="N1427" i="1" s="1"/>
  <c r="G1411" i="1"/>
  <c r="R1411" i="1" s="1"/>
  <c r="F1411" i="1"/>
  <c r="N1411" i="1" s="1"/>
  <c r="G1395" i="1"/>
  <c r="R1395" i="1" s="1"/>
  <c r="F1395" i="1"/>
  <c r="N1395" i="1" s="1"/>
  <c r="G1379" i="1"/>
  <c r="R1379" i="1" s="1"/>
  <c r="F1379" i="1"/>
  <c r="N1379" i="1" s="1"/>
  <c r="G1363" i="1"/>
  <c r="R1363" i="1" s="1"/>
  <c r="F1363" i="1"/>
  <c r="N1363" i="1" s="1"/>
  <c r="G1347" i="1"/>
  <c r="R1347" i="1" s="1"/>
  <c r="F1347" i="1"/>
  <c r="N1347" i="1" s="1"/>
  <c r="G1331" i="1"/>
  <c r="R1331" i="1" s="1"/>
  <c r="F1331" i="1"/>
  <c r="N1331" i="1" s="1"/>
  <c r="G1315" i="1"/>
  <c r="R1315" i="1" s="1"/>
  <c r="F1315" i="1"/>
  <c r="N1315" i="1" s="1"/>
  <c r="G1299" i="1"/>
  <c r="R1299" i="1" s="1"/>
  <c r="F1299" i="1"/>
  <c r="N1299" i="1" s="1"/>
  <c r="G1283" i="1"/>
  <c r="R1283" i="1" s="1"/>
  <c r="F1283" i="1"/>
  <c r="N1283" i="1" s="1"/>
  <c r="G1267" i="1"/>
  <c r="R1267" i="1" s="1"/>
  <c r="F1267" i="1"/>
  <c r="N1267" i="1" s="1"/>
  <c r="G1251" i="1"/>
  <c r="R1251" i="1" s="1"/>
  <c r="F1251" i="1"/>
  <c r="N1251" i="1" s="1"/>
  <c r="G1235" i="1"/>
  <c r="R1235" i="1" s="1"/>
  <c r="F1235" i="1"/>
  <c r="N1235" i="1" s="1"/>
  <c r="G1219" i="1"/>
  <c r="R1219" i="1" s="1"/>
  <c r="F1219" i="1"/>
  <c r="N1219" i="1" s="1"/>
  <c r="G1203" i="1"/>
  <c r="R1203" i="1" s="1"/>
  <c r="F1203" i="1"/>
  <c r="N1203" i="1" s="1"/>
  <c r="G1171" i="1"/>
  <c r="R1171" i="1" s="1"/>
  <c r="F1171" i="1"/>
  <c r="N1171" i="1" s="1"/>
  <c r="G1155" i="1"/>
  <c r="R1155" i="1" s="1"/>
  <c r="F1155" i="1"/>
  <c r="N1155" i="1" s="1"/>
  <c r="G1139" i="1"/>
  <c r="R1139" i="1" s="1"/>
  <c r="F1139" i="1"/>
  <c r="N1139" i="1" s="1"/>
  <c r="G1123" i="1"/>
  <c r="R1123" i="1" s="1"/>
  <c r="F1123" i="1"/>
  <c r="N1123" i="1" s="1"/>
  <c r="G1107" i="1"/>
  <c r="R1107" i="1" s="1"/>
  <c r="F1107" i="1"/>
  <c r="N1107" i="1" s="1"/>
  <c r="G1091" i="1"/>
  <c r="R1091" i="1" s="1"/>
  <c r="F1091" i="1"/>
  <c r="N1091" i="1" s="1"/>
  <c r="G1075" i="1"/>
  <c r="R1075" i="1" s="1"/>
  <c r="F1075" i="1"/>
  <c r="N1075" i="1" s="1"/>
  <c r="G1059" i="1"/>
  <c r="R1059" i="1" s="1"/>
  <c r="F1059" i="1"/>
  <c r="N1059" i="1" s="1"/>
  <c r="G1043" i="1"/>
  <c r="R1043" i="1" s="1"/>
  <c r="F1043" i="1"/>
  <c r="N1043" i="1" s="1"/>
  <c r="G1027" i="1"/>
  <c r="R1027" i="1" s="1"/>
  <c r="F1027" i="1"/>
  <c r="N1027" i="1" s="1"/>
  <c r="G1011" i="1"/>
  <c r="R1011" i="1" s="1"/>
  <c r="F1011" i="1"/>
  <c r="N1011" i="1" s="1"/>
  <c r="G995" i="1"/>
  <c r="R995" i="1" s="1"/>
  <c r="F995" i="1"/>
  <c r="N995" i="1" s="1"/>
  <c r="G979" i="1"/>
  <c r="R979" i="1" s="1"/>
  <c r="F979" i="1"/>
  <c r="N979" i="1" s="1"/>
  <c r="G963" i="1"/>
  <c r="R963" i="1" s="1"/>
  <c r="F963" i="1"/>
  <c r="N963" i="1" s="1"/>
  <c r="G947" i="1"/>
  <c r="R947" i="1" s="1"/>
  <c r="F947" i="1"/>
  <c r="N947" i="1" s="1"/>
  <c r="G931" i="1"/>
  <c r="R931" i="1" s="1"/>
  <c r="F931" i="1"/>
  <c r="N931" i="1" s="1"/>
  <c r="G915" i="1"/>
  <c r="R915" i="1" s="1"/>
  <c r="F915" i="1"/>
  <c r="N915" i="1" s="1"/>
  <c r="G899" i="1"/>
  <c r="R899" i="1" s="1"/>
  <c r="F899" i="1"/>
  <c r="N899" i="1" s="1"/>
  <c r="G883" i="1"/>
  <c r="R883" i="1" s="1"/>
  <c r="F883" i="1"/>
  <c r="N883" i="1" s="1"/>
  <c r="G867" i="1"/>
  <c r="R867" i="1" s="1"/>
  <c r="F867" i="1"/>
  <c r="N867" i="1" s="1"/>
  <c r="G851" i="1"/>
  <c r="R851" i="1" s="1"/>
  <c r="F851" i="1"/>
  <c r="N851" i="1" s="1"/>
  <c r="G835" i="1"/>
  <c r="R835" i="1" s="1"/>
  <c r="F835" i="1"/>
  <c r="N835" i="1" s="1"/>
  <c r="G819" i="1"/>
  <c r="R819" i="1" s="1"/>
  <c r="F819" i="1"/>
  <c r="N819" i="1" s="1"/>
  <c r="G803" i="1"/>
  <c r="R803" i="1" s="1"/>
  <c r="F803" i="1"/>
  <c r="N803" i="1" s="1"/>
  <c r="F787" i="1"/>
  <c r="N787" i="1" s="1"/>
  <c r="G787" i="1"/>
  <c r="R787" i="1" s="1"/>
  <c r="G771" i="1"/>
  <c r="R771" i="1" s="1"/>
  <c r="F771" i="1"/>
  <c r="N771" i="1" s="1"/>
  <c r="G755" i="1"/>
  <c r="R755" i="1" s="1"/>
  <c r="F755" i="1"/>
  <c r="N755" i="1" s="1"/>
  <c r="G739" i="1"/>
  <c r="R739" i="1" s="1"/>
  <c r="F739" i="1"/>
  <c r="N739" i="1" s="1"/>
  <c r="G723" i="1"/>
  <c r="R723" i="1" s="1"/>
  <c r="F723" i="1"/>
  <c r="N723" i="1" s="1"/>
  <c r="G707" i="1"/>
  <c r="R707" i="1" s="1"/>
  <c r="F707" i="1"/>
  <c r="N707" i="1" s="1"/>
  <c r="G691" i="1"/>
  <c r="R691" i="1" s="1"/>
  <c r="F691" i="1"/>
  <c r="N691" i="1" s="1"/>
  <c r="G675" i="1"/>
  <c r="R675" i="1" s="1"/>
  <c r="F675" i="1"/>
  <c r="N675" i="1" s="1"/>
  <c r="G659" i="1"/>
  <c r="R659" i="1" s="1"/>
  <c r="F659" i="1"/>
  <c r="N659" i="1" s="1"/>
  <c r="G643" i="1"/>
  <c r="R643" i="1" s="1"/>
  <c r="F643" i="1"/>
  <c r="N643" i="1" s="1"/>
  <c r="G627" i="1"/>
  <c r="R627" i="1" s="1"/>
  <c r="F627" i="1"/>
  <c r="N627" i="1" s="1"/>
  <c r="G611" i="1"/>
  <c r="R611" i="1" s="1"/>
  <c r="F611" i="1"/>
  <c r="N611" i="1" s="1"/>
  <c r="G595" i="1"/>
  <c r="R595" i="1" s="1"/>
  <c r="F595" i="1"/>
  <c r="N595" i="1" s="1"/>
  <c r="G579" i="1"/>
  <c r="R579" i="1" s="1"/>
  <c r="F579" i="1"/>
  <c r="N579" i="1" s="1"/>
  <c r="G563" i="1"/>
  <c r="R563" i="1" s="1"/>
  <c r="F563" i="1"/>
  <c r="N563" i="1" s="1"/>
  <c r="G547" i="1"/>
  <c r="R547" i="1" s="1"/>
  <c r="F547" i="1"/>
  <c r="N547" i="1" s="1"/>
  <c r="G531" i="1"/>
  <c r="R531" i="1" s="1"/>
  <c r="F531" i="1"/>
  <c r="N531" i="1" s="1"/>
  <c r="G515" i="1"/>
  <c r="R515" i="1" s="1"/>
  <c r="F515" i="1"/>
  <c r="N515" i="1" s="1"/>
  <c r="G499" i="1"/>
  <c r="R499" i="1" s="1"/>
  <c r="F499" i="1"/>
  <c r="N499" i="1" s="1"/>
  <c r="G483" i="1"/>
  <c r="R483" i="1" s="1"/>
  <c r="F483" i="1"/>
  <c r="N483" i="1" s="1"/>
  <c r="G467" i="1"/>
  <c r="R467" i="1" s="1"/>
  <c r="F467" i="1"/>
  <c r="N467" i="1" s="1"/>
  <c r="G451" i="1"/>
  <c r="R451" i="1" s="1"/>
  <c r="F451" i="1"/>
  <c r="N451" i="1" s="1"/>
  <c r="G435" i="1"/>
  <c r="R435" i="1" s="1"/>
  <c r="F435" i="1"/>
  <c r="N435" i="1" s="1"/>
  <c r="G419" i="1"/>
  <c r="R419" i="1" s="1"/>
  <c r="F419" i="1"/>
  <c r="N419" i="1" s="1"/>
  <c r="G403" i="1"/>
  <c r="R403" i="1" s="1"/>
  <c r="F403" i="1"/>
  <c r="N403" i="1" s="1"/>
  <c r="G387" i="1"/>
  <c r="R387" i="1" s="1"/>
  <c r="F387" i="1"/>
  <c r="N387" i="1" s="1"/>
  <c r="G371" i="1"/>
  <c r="R371" i="1" s="1"/>
  <c r="F371" i="1"/>
  <c r="N371" i="1" s="1"/>
  <c r="G355" i="1"/>
  <c r="R355" i="1" s="1"/>
  <c r="F355" i="1"/>
  <c r="N355" i="1" s="1"/>
  <c r="G339" i="1"/>
  <c r="R339" i="1" s="1"/>
  <c r="F339" i="1"/>
  <c r="N339" i="1" s="1"/>
  <c r="G323" i="1"/>
  <c r="R323" i="1" s="1"/>
  <c r="F323" i="1"/>
  <c r="N323" i="1" s="1"/>
  <c r="G307" i="1"/>
  <c r="R307" i="1" s="1"/>
  <c r="F307" i="1"/>
  <c r="N307" i="1" s="1"/>
  <c r="G291" i="1"/>
  <c r="R291" i="1" s="1"/>
  <c r="F291" i="1"/>
  <c r="N291" i="1" s="1"/>
  <c r="G275" i="1"/>
  <c r="R275" i="1" s="1"/>
  <c r="F275" i="1"/>
  <c r="N275" i="1" s="1"/>
  <c r="G259" i="1"/>
  <c r="R259" i="1" s="1"/>
  <c r="F259" i="1"/>
  <c r="N259" i="1" s="1"/>
  <c r="G243" i="1"/>
  <c r="R243" i="1" s="1"/>
  <c r="F243" i="1"/>
  <c r="N243" i="1" s="1"/>
  <c r="G227" i="1"/>
  <c r="R227" i="1" s="1"/>
  <c r="F227" i="1"/>
  <c r="N227" i="1" s="1"/>
  <c r="G211" i="1"/>
  <c r="R211" i="1" s="1"/>
  <c r="F211" i="1"/>
  <c r="N211" i="1" s="1"/>
  <c r="G195" i="1"/>
  <c r="R195" i="1" s="1"/>
  <c r="F195" i="1"/>
  <c r="N195" i="1" s="1"/>
  <c r="G179" i="1"/>
  <c r="R179" i="1" s="1"/>
  <c r="F179" i="1"/>
  <c r="N179" i="1" s="1"/>
  <c r="F163" i="1"/>
  <c r="N163" i="1" s="1"/>
  <c r="G163" i="1"/>
  <c r="R163" i="1" s="1"/>
  <c r="G147" i="1"/>
  <c r="R147" i="1" s="1"/>
  <c r="F147" i="1"/>
  <c r="N147" i="1" s="1"/>
  <c r="G131" i="1"/>
  <c r="R131" i="1" s="1"/>
  <c r="F131" i="1"/>
  <c r="N131" i="1" s="1"/>
  <c r="G115" i="1"/>
  <c r="R115" i="1" s="1"/>
  <c r="F115" i="1"/>
  <c r="N115" i="1" s="1"/>
  <c r="F99" i="1"/>
  <c r="N99" i="1" s="1"/>
  <c r="G99" i="1"/>
  <c r="R99" i="1" s="1"/>
  <c r="G83" i="1"/>
  <c r="R83" i="1" s="1"/>
  <c r="F83" i="1"/>
  <c r="N83" i="1" s="1"/>
  <c r="G67" i="1"/>
  <c r="R67" i="1" s="1"/>
  <c r="F67" i="1"/>
  <c r="N67" i="1" s="1"/>
  <c r="G51" i="1"/>
  <c r="R51" i="1" s="1"/>
  <c r="F51" i="1"/>
  <c r="N51" i="1" s="1"/>
  <c r="G35" i="1"/>
  <c r="R35" i="1" s="1"/>
  <c r="F35" i="1"/>
  <c r="N35" i="1" s="1"/>
  <c r="G19" i="1"/>
  <c r="R19" i="1" s="1"/>
  <c r="F19" i="1"/>
  <c r="N19" i="1" s="1"/>
  <c r="G3" i="1"/>
  <c r="F3" i="1"/>
  <c r="G3715" i="1"/>
  <c r="R3715" i="1" s="1"/>
  <c r="F3715" i="1"/>
  <c r="N3715" i="1" s="1"/>
  <c r="G3667" i="1"/>
  <c r="R3667" i="1" s="1"/>
  <c r="F3667" i="1"/>
  <c r="N3667" i="1" s="1"/>
  <c r="G3651" i="1"/>
  <c r="R3651" i="1" s="1"/>
  <c r="F3651" i="1"/>
  <c r="N3651" i="1" s="1"/>
  <c r="G3619" i="1"/>
  <c r="R3619" i="1" s="1"/>
  <c r="F3619" i="1"/>
  <c r="N3619" i="1" s="1"/>
  <c r="G3587" i="1"/>
  <c r="R3587" i="1" s="1"/>
  <c r="F3587" i="1"/>
  <c r="N3587" i="1" s="1"/>
  <c r="F3555" i="1"/>
  <c r="N3555" i="1" s="1"/>
  <c r="G3555" i="1"/>
  <c r="R3555" i="1" s="1"/>
  <c r="F3523" i="1"/>
  <c r="N3523" i="1" s="1"/>
  <c r="G3523" i="1"/>
  <c r="R3523" i="1" s="1"/>
  <c r="F3491" i="1"/>
  <c r="N3491" i="1" s="1"/>
  <c r="G3491" i="1"/>
  <c r="R3491" i="1" s="1"/>
  <c r="F3459" i="1"/>
  <c r="N3459" i="1" s="1"/>
  <c r="G3459" i="1"/>
  <c r="R3459" i="1" s="1"/>
  <c r="F3443" i="1"/>
  <c r="N3443" i="1" s="1"/>
  <c r="G3443" i="1"/>
  <c r="R3443" i="1" s="1"/>
  <c r="F3411" i="1"/>
  <c r="N3411" i="1" s="1"/>
  <c r="G3411" i="1"/>
  <c r="R3411" i="1" s="1"/>
  <c r="F3379" i="1"/>
  <c r="N3379" i="1" s="1"/>
  <c r="G3379" i="1"/>
  <c r="R3379" i="1" s="1"/>
  <c r="F3347" i="1"/>
  <c r="N3347" i="1" s="1"/>
  <c r="G3347" i="1"/>
  <c r="R3347" i="1" s="1"/>
  <c r="F3315" i="1"/>
  <c r="N3315" i="1" s="1"/>
  <c r="G3315" i="1"/>
  <c r="R3315" i="1" s="1"/>
  <c r="F3283" i="1"/>
  <c r="N3283" i="1" s="1"/>
  <c r="G3283" i="1"/>
  <c r="R3283" i="1" s="1"/>
  <c r="F3251" i="1"/>
  <c r="N3251" i="1" s="1"/>
  <c r="G3251" i="1"/>
  <c r="R3251" i="1" s="1"/>
  <c r="F3235" i="1"/>
  <c r="N3235" i="1" s="1"/>
  <c r="G3235" i="1"/>
  <c r="R3235" i="1" s="1"/>
  <c r="F3203" i="1"/>
  <c r="N3203" i="1" s="1"/>
  <c r="G3203" i="1"/>
  <c r="R3203" i="1" s="1"/>
  <c r="F3171" i="1"/>
  <c r="N3171" i="1" s="1"/>
  <c r="G3171" i="1"/>
  <c r="R3171" i="1" s="1"/>
  <c r="F3139" i="1"/>
  <c r="N3139" i="1" s="1"/>
  <c r="G3139" i="1"/>
  <c r="R3139" i="1" s="1"/>
  <c r="F3107" i="1"/>
  <c r="N3107" i="1" s="1"/>
  <c r="G3107" i="1"/>
  <c r="R3107" i="1" s="1"/>
  <c r="F3075" i="1"/>
  <c r="N3075" i="1" s="1"/>
  <c r="G3075" i="1"/>
  <c r="R3075" i="1" s="1"/>
  <c r="F3027" i="1"/>
  <c r="N3027" i="1" s="1"/>
  <c r="G3027" i="1"/>
  <c r="R3027" i="1" s="1"/>
  <c r="F2995" i="1"/>
  <c r="N2995" i="1" s="1"/>
  <c r="G2995" i="1"/>
  <c r="R2995" i="1" s="1"/>
  <c r="F2963" i="1"/>
  <c r="N2963" i="1" s="1"/>
  <c r="G2963" i="1"/>
  <c r="R2963" i="1" s="1"/>
  <c r="F2931" i="1"/>
  <c r="N2931" i="1" s="1"/>
  <c r="G2931" i="1"/>
  <c r="R2931" i="1" s="1"/>
  <c r="F2899" i="1"/>
  <c r="N2899" i="1" s="1"/>
  <c r="G2899" i="1"/>
  <c r="R2899" i="1" s="1"/>
  <c r="F2883" i="1"/>
  <c r="N2883" i="1" s="1"/>
  <c r="G2883" i="1"/>
  <c r="R2883" i="1" s="1"/>
  <c r="F2851" i="1"/>
  <c r="N2851" i="1" s="1"/>
  <c r="G2851" i="1"/>
  <c r="R2851" i="1" s="1"/>
  <c r="F2803" i="1"/>
  <c r="N2803" i="1" s="1"/>
  <c r="G2803" i="1"/>
  <c r="R2803" i="1" s="1"/>
  <c r="F2771" i="1"/>
  <c r="N2771" i="1" s="1"/>
  <c r="G2771" i="1"/>
  <c r="R2771" i="1" s="1"/>
  <c r="F2755" i="1"/>
  <c r="N2755" i="1" s="1"/>
  <c r="G2755" i="1"/>
  <c r="R2755" i="1" s="1"/>
  <c r="F2723" i="1"/>
  <c r="N2723" i="1" s="1"/>
  <c r="G2723" i="1"/>
  <c r="R2723" i="1" s="1"/>
  <c r="F2691" i="1"/>
  <c r="N2691" i="1" s="1"/>
  <c r="G2691" i="1"/>
  <c r="R2691" i="1" s="1"/>
  <c r="F2659" i="1"/>
  <c r="N2659" i="1" s="1"/>
  <c r="G2659" i="1"/>
  <c r="R2659" i="1" s="1"/>
  <c r="F2627" i="1"/>
  <c r="N2627" i="1" s="1"/>
  <c r="G2627" i="1"/>
  <c r="R2627" i="1" s="1"/>
  <c r="F2595" i="1"/>
  <c r="N2595" i="1" s="1"/>
  <c r="G2595" i="1"/>
  <c r="R2595" i="1" s="1"/>
  <c r="F2563" i="1"/>
  <c r="N2563" i="1" s="1"/>
  <c r="G2563" i="1"/>
  <c r="R2563" i="1" s="1"/>
  <c r="G2531" i="1"/>
  <c r="R2531" i="1" s="1"/>
  <c r="F2531" i="1"/>
  <c r="N2531" i="1" s="1"/>
  <c r="G2499" i="1"/>
  <c r="R2499" i="1" s="1"/>
  <c r="F2499" i="1"/>
  <c r="N2499" i="1" s="1"/>
  <c r="G2387" i="1"/>
  <c r="R2387" i="1" s="1"/>
  <c r="F2387" i="1"/>
  <c r="N2387" i="1" s="1"/>
  <c r="G1187" i="1"/>
  <c r="R1187" i="1" s="1"/>
  <c r="F1187" i="1"/>
  <c r="N1187" i="1" s="1"/>
  <c r="G3730" i="1"/>
  <c r="R3730" i="1" s="1"/>
  <c r="F3730" i="1"/>
  <c r="N3730" i="1" s="1"/>
  <c r="G3714" i="1"/>
  <c r="R3714" i="1" s="1"/>
  <c r="F3714" i="1"/>
  <c r="N3714" i="1" s="1"/>
  <c r="G3698" i="1"/>
  <c r="R3698" i="1" s="1"/>
  <c r="F3698" i="1"/>
  <c r="N3698" i="1" s="1"/>
  <c r="G3682" i="1"/>
  <c r="R3682" i="1" s="1"/>
  <c r="F3682" i="1"/>
  <c r="N3682" i="1" s="1"/>
  <c r="G3666" i="1"/>
  <c r="R3666" i="1" s="1"/>
  <c r="F3666" i="1"/>
  <c r="N3666" i="1" s="1"/>
  <c r="G3650" i="1"/>
  <c r="R3650" i="1" s="1"/>
  <c r="F3650" i="1"/>
  <c r="N3650" i="1" s="1"/>
  <c r="G3634" i="1"/>
  <c r="R3634" i="1" s="1"/>
  <c r="F3634" i="1"/>
  <c r="N3634" i="1" s="1"/>
  <c r="F3618" i="1"/>
  <c r="N3618" i="1" s="1"/>
  <c r="G3618" i="1"/>
  <c r="R3618" i="1" s="1"/>
  <c r="G3602" i="1"/>
  <c r="R3602" i="1" s="1"/>
  <c r="F3602" i="1"/>
  <c r="N3602" i="1" s="1"/>
  <c r="G3586" i="1"/>
  <c r="R3586" i="1" s="1"/>
  <c r="F3586" i="1"/>
  <c r="N3586" i="1" s="1"/>
  <c r="G3570" i="1"/>
  <c r="R3570" i="1" s="1"/>
  <c r="F3570" i="1"/>
  <c r="N3570" i="1" s="1"/>
  <c r="G3554" i="1"/>
  <c r="R3554" i="1" s="1"/>
  <c r="F3554" i="1"/>
  <c r="N3554" i="1" s="1"/>
  <c r="G3538" i="1"/>
  <c r="R3538" i="1" s="1"/>
  <c r="F3538" i="1"/>
  <c r="N3538" i="1" s="1"/>
  <c r="G3522" i="1"/>
  <c r="R3522" i="1" s="1"/>
  <c r="F3522" i="1"/>
  <c r="N3522" i="1" s="1"/>
  <c r="G3506" i="1"/>
  <c r="R3506" i="1" s="1"/>
  <c r="F3506" i="1"/>
  <c r="N3506" i="1" s="1"/>
  <c r="G3490" i="1"/>
  <c r="R3490" i="1" s="1"/>
  <c r="F3490" i="1"/>
  <c r="N3490" i="1" s="1"/>
  <c r="G3474" i="1"/>
  <c r="R3474" i="1" s="1"/>
  <c r="F3474" i="1"/>
  <c r="N3474" i="1" s="1"/>
  <c r="G3458" i="1"/>
  <c r="R3458" i="1" s="1"/>
  <c r="F3458" i="1"/>
  <c r="N3458" i="1" s="1"/>
  <c r="G3442" i="1"/>
  <c r="R3442" i="1" s="1"/>
  <c r="F3442" i="1"/>
  <c r="N3442" i="1" s="1"/>
  <c r="G3426" i="1"/>
  <c r="R3426" i="1" s="1"/>
  <c r="F3426" i="1"/>
  <c r="N3426" i="1" s="1"/>
  <c r="G3410" i="1"/>
  <c r="R3410" i="1" s="1"/>
  <c r="F3410" i="1"/>
  <c r="N3410" i="1" s="1"/>
  <c r="G3394" i="1"/>
  <c r="R3394" i="1" s="1"/>
  <c r="F3394" i="1"/>
  <c r="N3394" i="1" s="1"/>
  <c r="G3378" i="1"/>
  <c r="R3378" i="1" s="1"/>
  <c r="F3378" i="1"/>
  <c r="N3378" i="1" s="1"/>
  <c r="G3362" i="1"/>
  <c r="R3362" i="1" s="1"/>
  <c r="F3362" i="1"/>
  <c r="N3362" i="1" s="1"/>
  <c r="G3346" i="1"/>
  <c r="R3346" i="1" s="1"/>
  <c r="F3346" i="1"/>
  <c r="N3346" i="1" s="1"/>
  <c r="G3330" i="1"/>
  <c r="R3330" i="1" s="1"/>
  <c r="F3330" i="1"/>
  <c r="N3330" i="1" s="1"/>
  <c r="G3314" i="1"/>
  <c r="R3314" i="1" s="1"/>
  <c r="F3314" i="1"/>
  <c r="N3314" i="1" s="1"/>
  <c r="G3298" i="1"/>
  <c r="R3298" i="1" s="1"/>
  <c r="F3298" i="1"/>
  <c r="N3298" i="1" s="1"/>
  <c r="G3282" i="1"/>
  <c r="R3282" i="1" s="1"/>
  <c r="F3282" i="1"/>
  <c r="N3282" i="1" s="1"/>
  <c r="G3266" i="1"/>
  <c r="R3266" i="1" s="1"/>
  <c r="F3266" i="1"/>
  <c r="N3266" i="1" s="1"/>
  <c r="G3250" i="1"/>
  <c r="R3250" i="1" s="1"/>
  <c r="F3250" i="1"/>
  <c r="N3250" i="1" s="1"/>
  <c r="G3234" i="1"/>
  <c r="R3234" i="1" s="1"/>
  <c r="F3234" i="1"/>
  <c r="N3234" i="1" s="1"/>
  <c r="G3218" i="1"/>
  <c r="R3218" i="1" s="1"/>
  <c r="F3218" i="1"/>
  <c r="N3218" i="1" s="1"/>
  <c r="G3202" i="1"/>
  <c r="R3202" i="1" s="1"/>
  <c r="F3202" i="1"/>
  <c r="N3202" i="1" s="1"/>
  <c r="G3186" i="1"/>
  <c r="R3186" i="1" s="1"/>
  <c r="F3186" i="1"/>
  <c r="N3186" i="1" s="1"/>
  <c r="G3170" i="1"/>
  <c r="R3170" i="1" s="1"/>
  <c r="F3170" i="1"/>
  <c r="N3170" i="1" s="1"/>
  <c r="G3154" i="1"/>
  <c r="R3154" i="1" s="1"/>
  <c r="F3154" i="1"/>
  <c r="N3154" i="1" s="1"/>
  <c r="G3138" i="1"/>
  <c r="R3138" i="1" s="1"/>
  <c r="F3138" i="1"/>
  <c r="N3138" i="1" s="1"/>
  <c r="G3122" i="1"/>
  <c r="R3122" i="1" s="1"/>
  <c r="F3122" i="1"/>
  <c r="N3122" i="1" s="1"/>
  <c r="G3106" i="1"/>
  <c r="R3106" i="1" s="1"/>
  <c r="F3106" i="1"/>
  <c r="N3106" i="1" s="1"/>
  <c r="G3090" i="1"/>
  <c r="R3090" i="1" s="1"/>
  <c r="F3090" i="1"/>
  <c r="N3090" i="1" s="1"/>
  <c r="G3074" i="1"/>
  <c r="R3074" i="1" s="1"/>
  <c r="F3074" i="1"/>
  <c r="N3074" i="1" s="1"/>
  <c r="G3058" i="1"/>
  <c r="R3058" i="1" s="1"/>
  <c r="F3058" i="1"/>
  <c r="N3058" i="1" s="1"/>
  <c r="G3042" i="1"/>
  <c r="R3042" i="1" s="1"/>
  <c r="F3042" i="1"/>
  <c r="N3042" i="1" s="1"/>
  <c r="G3026" i="1"/>
  <c r="R3026" i="1" s="1"/>
  <c r="F3026" i="1"/>
  <c r="N3026" i="1" s="1"/>
  <c r="G3010" i="1"/>
  <c r="R3010" i="1" s="1"/>
  <c r="F3010" i="1"/>
  <c r="N3010" i="1" s="1"/>
  <c r="G2994" i="1"/>
  <c r="R2994" i="1" s="1"/>
  <c r="F2994" i="1"/>
  <c r="N2994" i="1" s="1"/>
  <c r="G2978" i="1"/>
  <c r="R2978" i="1" s="1"/>
  <c r="F2978" i="1"/>
  <c r="N2978" i="1" s="1"/>
  <c r="G2962" i="1"/>
  <c r="R2962" i="1" s="1"/>
  <c r="F2962" i="1"/>
  <c r="N2962" i="1" s="1"/>
  <c r="G2946" i="1"/>
  <c r="R2946" i="1" s="1"/>
  <c r="F2946" i="1"/>
  <c r="N2946" i="1" s="1"/>
  <c r="G2930" i="1"/>
  <c r="R2930" i="1" s="1"/>
  <c r="F2930" i="1"/>
  <c r="N2930" i="1" s="1"/>
  <c r="G2914" i="1"/>
  <c r="R2914" i="1" s="1"/>
  <c r="F2914" i="1"/>
  <c r="N2914" i="1" s="1"/>
  <c r="G2898" i="1"/>
  <c r="R2898" i="1" s="1"/>
  <c r="F2898" i="1"/>
  <c r="N2898" i="1" s="1"/>
  <c r="G2882" i="1"/>
  <c r="R2882" i="1" s="1"/>
  <c r="F2882" i="1"/>
  <c r="N2882" i="1" s="1"/>
  <c r="G2866" i="1"/>
  <c r="R2866" i="1" s="1"/>
  <c r="F2866" i="1"/>
  <c r="N2866" i="1" s="1"/>
  <c r="G2850" i="1"/>
  <c r="R2850" i="1" s="1"/>
  <c r="F2850" i="1"/>
  <c r="N2850" i="1" s="1"/>
  <c r="G2834" i="1"/>
  <c r="R2834" i="1" s="1"/>
  <c r="F2834" i="1"/>
  <c r="N2834" i="1" s="1"/>
  <c r="G2818" i="1"/>
  <c r="R2818" i="1" s="1"/>
  <c r="F2818" i="1"/>
  <c r="N2818" i="1" s="1"/>
  <c r="G2802" i="1"/>
  <c r="R2802" i="1" s="1"/>
  <c r="F2802" i="1"/>
  <c r="N2802" i="1" s="1"/>
  <c r="G2786" i="1"/>
  <c r="R2786" i="1" s="1"/>
  <c r="F2786" i="1"/>
  <c r="N2786" i="1" s="1"/>
  <c r="G2770" i="1"/>
  <c r="R2770" i="1" s="1"/>
  <c r="F2770" i="1"/>
  <c r="N2770" i="1" s="1"/>
  <c r="G2754" i="1"/>
  <c r="R2754" i="1" s="1"/>
  <c r="F2754" i="1"/>
  <c r="N2754" i="1" s="1"/>
  <c r="G2738" i="1"/>
  <c r="R2738" i="1" s="1"/>
  <c r="F2738" i="1"/>
  <c r="N2738" i="1" s="1"/>
  <c r="G2722" i="1"/>
  <c r="R2722" i="1" s="1"/>
  <c r="F2722" i="1"/>
  <c r="N2722" i="1" s="1"/>
  <c r="G2706" i="1"/>
  <c r="R2706" i="1" s="1"/>
  <c r="F2706" i="1"/>
  <c r="N2706" i="1" s="1"/>
  <c r="G2690" i="1"/>
  <c r="R2690" i="1" s="1"/>
  <c r="F2690" i="1"/>
  <c r="N2690" i="1" s="1"/>
  <c r="G2674" i="1"/>
  <c r="R2674" i="1" s="1"/>
  <c r="F2674" i="1"/>
  <c r="N2674" i="1" s="1"/>
  <c r="G2658" i="1"/>
  <c r="R2658" i="1" s="1"/>
  <c r="F2658" i="1"/>
  <c r="N2658" i="1" s="1"/>
  <c r="G2642" i="1"/>
  <c r="R2642" i="1" s="1"/>
  <c r="F2642" i="1"/>
  <c r="N2642" i="1" s="1"/>
  <c r="G2626" i="1"/>
  <c r="R2626" i="1" s="1"/>
  <c r="F2626" i="1"/>
  <c r="N2626" i="1" s="1"/>
  <c r="G2610" i="1"/>
  <c r="R2610" i="1" s="1"/>
  <c r="F2610" i="1"/>
  <c r="N2610" i="1" s="1"/>
  <c r="G2594" i="1"/>
  <c r="R2594" i="1" s="1"/>
  <c r="F2594" i="1"/>
  <c r="N2594" i="1" s="1"/>
  <c r="G2578" i="1"/>
  <c r="R2578" i="1" s="1"/>
  <c r="F2578" i="1"/>
  <c r="N2578" i="1" s="1"/>
  <c r="G2562" i="1"/>
  <c r="R2562" i="1" s="1"/>
  <c r="F2562" i="1"/>
  <c r="N2562" i="1" s="1"/>
  <c r="G2546" i="1"/>
  <c r="R2546" i="1" s="1"/>
  <c r="F2546" i="1"/>
  <c r="N2546" i="1" s="1"/>
  <c r="G2530" i="1"/>
  <c r="R2530" i="1" s="1"/>
  <c r="F2530" i="1"/>
  <c r="N2530" i="1" s="1"/>
  <c r="G2514" i="1"/>
  <c r="R2514" i="1" s="1"/>
  <c r="F2514" i="1"/>
  <c r="N2514" i="1" s="1"/>
  <c r="G2498" i="1"/>
  <c r="R2498" i="1" s="1"/>
  <c r="F2498" i="1"/>
  <c r="N2498" i="1" s="1"/>
  <c r="G2482" i="1"/>
  <c r="R2482" i="1" s="1"/>
  <c r="F2482" i="1"/>
  <c r="N2482" i="1" s="1"/>
  <c r="G2466" i="1"/>
  <c r="R2466" i="1" s="1"/>
  <c r="F2466" i="1"/>
  <c r="N2466" i="1" s="1"/>
  <c r="G2450" i="1"/>
  <c r="R2450" i="1" s="1"/>
  <c r="F2450" i="1"/>
  <c r="N2450" i="1" s="1"/>
  <c r="G2434" i="1"/>
  <c r="R2434" i="1" s="1"/>
  <c r="F2434" i="1"/>
  <c r="N2434" i="1" s="1"/>
  <c r="G2418" i="1"/>
  <c r="R2418" i="1" s="1"/>
  <c r="F2418" i="1"/>
  <c r="N2418" i="1" s="1"/>
  <c r="G2402" i="1"/>
  <c r="R2402" i="1" s="1"/>
  <c r="F2402" i="1"/>
  <c r="N2402" i="1" s="1"/>
  <c r="G2386" i="1"/>
  <c r="R2386" i="1" s="1"/>
  <c r="F2386" i="1"/>
  <c r="N2386" i="1" s="1"/>
  <c r="G2370" i="1"/>
  <c r="R2370" i="1" s="1"/>
  <c r="F2370" i="1"/>
  <c r="N2370" i="1" s="1"/>
  <c r="G2354" i="1"/>
  <c r="R2354" i="1" s="1"/>
  <c r="F2354" i="1"/>
  <c r="N2354" i="1" s="1"/>
  <c r="G2338" i="1"/>
  <c r="R2338" i="1" s="1"/>
  <c r="F2338" i="1"/>
  <c r="N2338" i="1" s="1"/>
  <c r="G2322" i="1"/>
  <c r="R2322" i="1" s="1"/>
  <c r="F2322" i="1"/>
  <c r="N2322" i="1" s="1"/>
  <c r="G2306" i="1"/>
  <c r="R2306" i="1" s="1"/>
  <c r="F2306" i="1"/>
  <c r="N2306" i="1" s="1"/>
  <c r="G2290" i="1"/>
  <c r="R2290" i="1" s="1"/>
  <c r="F2290" i="1"/>
  <c r="N2290" i="1" s="1"/>
  <c r="G2274" i="1"/>
  <c r="R2274" i="1" s="1"/>
  <c r="F2274" i="1"/>
  <c r="N2274" i="1" s="1"/>
  <c r="G2258" i="1"/>
  <c r="R2258" i="1" s="1"/>
  <c r="F2258" i="1"/>
  <c r="N2258" i="1" s="1"/>
  <c r="G2242" i="1"/>
  <c r="R2242" i="1" s="1"/>
  <c r="F2242" i="1"/>
  <c r="N2242" i="1" s="1"/>
  <c r="G2226" i="1"/>
  <c r="R2226" i="1" s="1"/>
  <c r="F2226" i="1"/>
  <c r="N2226" i="1" s="1"/>
  <c r="G2210" i="1"/>
  <c r="R2210" i="1" s="1"/>
  <c r="F2210" i="1"/>
  <c r="N2210" i="1" s="1"/>
  <c r="G2194" i="1"/>
  <c r="R2194" i="1" s="1"/>
  <c r="F2194" i="1"/>
  <c r="N2194" i="1" s="1"/>
  <c r="G2178" i="1"/>
  <c r="R2178" i="1" s="1"/>
  <c r="F2178" i="1"/>
  <c r="N2178" i="1" s="1"/>
  <c r="G2162" i="1"/>
  <c r="R2162" i="1" s="1"/>
  <c r="F2162" i="1"/>
  <c r="N2162" i="1" s="1"/>
  <c r="G2146" i="1"/>
  <c r="R2146" i="1" s="1"/>
  <c r="F2146" i="1"/>
  <c r="N2146" i="1" s="1"/>
  <c r="G2130" i="1"/>
  <c r="R2130" i="1" s="1"/>
  <c r="F2130" i="1"/>
  <c r="N2130" i="1" s="1"/>
  <c r="G2114" i="1"/>
  <c r="R2114" i="1" s="1"/>
  <c r="F2114" i="1"/>
  <c r="N2114" i="1" s="1"/>
  <c r="G2098" i="1"/>
  <c r="R2098" i="1" s="1"/>
  <c r="F2098" i="1"/>
  <c r="N2098" i="1" s="1"/>
  <c r="G2082" i="1"/>
  <c r="R2082" i="1" s="1"/>
  <c r="F2082" i="1"/>
  <c r="N2082" i="1" s="1"/>
  <c r="G2066" i="1"/>
  <c r="R2066" i="1" s="1"/>
  <c r="F2066" i="1"/>
  <c r="N2066" i="1" s="1"/>
  <c r="G2050" i="1"/>
  <c r="R2050" i="1" s="1"/>
  <c r="F2050" i="1"/>
  <c r="N2050" i="1" s="1"/>
  <c r="F2034" i="1"/>
  <c r="N2034" i="1" s="1"/>
  <c r="G2034" i="1"/>
  <c r="R2034" i="1" s="1"/>
  <c r="F2018" i="1"/>
  <c r="N2018" i="1" s="1"/>
  <c r="G2018" i="1"/>
  <c r="R2018" i="1" s="1"/>
  <c r="G2002" i="1"/>
  <c r="R2002" i="1" s="1"/>
  <c r="F2002" i="1"/>
  <c r="N2002" i="1" s="1"/>
  <c r="G1986" i="1"/>
  <c r="R1986" i="1" s="1"/>
  <c r="F1986" i="1"/>
  <c r="N1986" i="1" s="1"/>
  <c r="G1970" i="1"/>
  <c r="R1970" i="1" s="1"/>
  <c r="F1970" i="1"/>
  <c r="N1970" i="1" s="1"/>
  <c r="G1954" i="1"/>
  <c r="R1954" i="1" s="1"/>
  <c r="F1954" i="1"/>
  <c r="N1954" i="1" s="1"/>
  <c r="G1938" i="1"/>
  <c r="R1938" i="1" s="1"/>
  <c r="F1938" i="1"/>
  <c r="N1938" i="1" s="1"/>
  <c r="G1922" i="1"/>
  <c r="R1922" i="1" s="1"/>
  <c r="F1922" i="1"/>
  <c r="N1922" i="1" s="1"/>
  <c r="G1906" i="1"/>
  <c r="R1906" i="1" s="1"/>
  <c r="F1906" i="1"/>
  <c r="N1906" i="1" s="1"/>
  <c r="G1890" i="1"/>
  <c r="R1890" i="1" s="1"/>
  <c r="F1890" i="1"/>
  <c r="N1890" i="1" s="1"/>
  <c r="G1874" i="1"/>
  <c r="R1874" i="1" s="1"/>
  <c r="F1874" i="1"/>
  <c r="N1874" i="1" s="1"/>
  <c r="G1858" i="1"/>
  <c r="R1858" i="1" s="1"/>
  <c r="F1858" i="1"/>
  <c r="N1858" i="1" s="1"/>
  <c r="G1842" i="1"/>
  <c r="R1842" i="1" s="1"/>
  <c r="F1842" i="1"/>
  <c r="N1842" i="1" s="1"/>
  <c r="G1826" i="1"/>
  <c r="R1826" i="1" s="1"/>
  <c r="F1826" i="1"/>
  <c r="N1826" i="1" s="1"/>
  <c r="G1810" i="1"/>
  <c r="R1810" i="1" s="1"/>
  <c r="F1810" i="1"/>
  <c r="N1810" i="1" s="1"/>
  <c r="G1794" i="1"/>
  <c r="R1794" i="1" s="1"/>
  <c r="F1794" i="1"/>
  <c r="N1794" i="1" s="1"/>
  <c r="G1778" i="1"/>
  <c r="R1778" i="1" s="1"/>
  <c r="F1778" i="1"/>
  <c r="N1778" i="1" s="1"/>
  <c r="G1762" i="1"/>
  <c r="R1762" i="1" s="1"/>
  <c r="F1762" i="1"/>
  <c r="N1762" i="1" s="1"/>
  <c r="G1746" i="1"/>
  <c r="R1746" i="1" s="1"/>
  <c r="F1746" i="1"/>
  <c r="N1746" i="1" s="1"/>
  <c r="G1730" i="1"/>
  <c r="R1730" i="1" s="1"/>
  <c r="F1730" i="1"/>
  <c r="N1730" i="1" s="1"/>
  <c r="G1714" i="1"/>
  <c r="R1714" i="1" s="1"/>
  <c r="F1714" i="1"/>
  <c r="N1714" i="1" s="1"/>
  <c r="G1698" i="1"/>
  <c r="R1698" i="1" s="1"/>
  <c r="F1698" i="1"/>
  <c r="N1698" i="1" s="1"/>
  <c r="G1682" i="1"/>
  <c r="R1682" i="1" s="1"/>
  <c r="F1682" i="1"/>
  <c r="N1682" i="1" s="1"/>
  <c r="G1666" i="1"/>
  <c r="R1666" i="1" s="1"/>
  <c r="F1666" i="1"/>
  <c r="N1666" i="1" s="1"/>
  <c r="G1650" i="1"/>
  <c r="R1650" i="1" s="1"/>
  <c r="F1650" i="1"/>
  <c r="N1650" i="1" s="1"/>
  <c r="G1634" i="1"/>
  <c r="R1634" i="1" s="1"/>
  <c r="F1634" i="1"/>
  <c r="N1634" i="1" s="1"/>
  <c r="G1618" i="1"/>
  <c r="R1618" i="1" s="1"/>
  <c r="F1618" i="1"/>
  <c r="N1618" i="1" s="1"/>
  <c r="G1602" i="1"/>
  <c r="R1602" i="1" s="1"/>
  <c r="F1602" i="1"/>
  <c r="N1602" i="1" s="1"/>
  <c r="G1586" i="1"/>
  <c r="R1586" i="1" s="1"/>
  <c r="F1586" i="1"/>
  <c r="N1586" i="1" s="1"/>
  <c r="G1570" i="1"/>
  <c r="R1570" i="1" s="1"/>
  <c r="F1570" i="1"/>
  <c r="N1570" i="1" s="1"/>
  <c r="G1554" i="1"/>
  <c r="R1554" i="1" s="1"/>
  <c r="F1554" i="1"/>
  <c r="N1554" i="1" s="1"/>
  <c r="G1538" i="1"/>
  <c r="R1538" i="1" s="1"/>
  <c r="F1538" i="1"/>
  <c r="N1538" i="1" s="1"/>
  <c r="G1522" i="1"/>
  <c r="R1522" i="1" s="1"/>
  <c r="F1522" i="1"/>
  <c r="N1522" i="1" s="1"/>
  <c r="G1506" i="1"/>
  <c r="R1506" i="1" s="1"/>
  <c r="F1506" i="1"/>
  <c r="N1506" i="1" s="1"/>
  <c r="G1490" i="1"/>
  <c r="R1490" i="1" s="1"/>
  <c r="F1490" i="1"/>
  <c r="N1490" i="1" s="1"/>
  <c r="G1474" i="1"/>
  <c r="R1474" i="1" s="1"/>
  <c r="F1474" i="1"/>
  <c r="N1474" i="1" s="1"/>
  <c r="G1458" i="1"/>
  <c r="R1458" i="1" s="1"/>
  <c r="F1458" i="1"/>
  <c r="N1458" i="1" s="1"/>
  <c r="G1442" i="1"/>
  <c r="R1442" i="1" s="1"/>
  <c r="F1442" i="1"/>
  <c r="N1442" i="1" s="1"/>
  <c r="G1426" i="1"/>
  <c r="R1426" i="1" s="1"/>
  <c r="F1426" i="1"/>
  <c r="N1426" i="1" s="1"/>
  <c r="G1410" i="1"/>
  <c r="R1410" i="1" s="1"/>
  <c r="F1410" i="1"/>
  <c r="N1410" i="1" s="1"/>
  <c r="G1394" i="1"/>
  <c r="R1394" i="1" s="1"/>
  <c r="F1394" i="1"/>
  <c r="N1394" i="1" s="1"/>
  <c r="G1378" i="1"/>
  <c r="R1378" i="1" s="1"/>
  <c r="F1378" i="1"/>
  <c r="N1378" i="1" s="1"/>
  <c r="G1362" i="1"/>
  <c r="R1362" i="1" s="1"/>
  <c r="F1362" i="1"/>
  <c r="N1362" i="1" s="1"/>
  <c r="G1346" i="1"/>
  <c r="R1346" i="1" s="1"/>
  <c r="F1346" i="1"/>
  <c r="N1346" i="1" s="1"/>
  <c r="G1330" i="1"/>
  <c r="R1330" i="1" s="1"/>
  <c r="F1330" i="1"/>
  <c r="N1330" i="1" s="1"/>
  <c r="G1314" i="1"/>
  <c r="R1314" i="1" s="1"/>
  <c r="F1314" i="1"/>
  <c r="N1314" i="1" s="1"/>
  <c r="G1298" i="1"/>
  <c r="R1298" i="1" s="1"/>
  <c r="F1298" i="1"/>
  <c r="N1298" i="1" s="1"/>
  <c r="G1282" i="1"/>
  <c r="R1282" i="1" s="1"/>
  <c r="F1282" i="1"/>
  <c r="N1282" i="1" s="1"/>
  <c r="G1266" i="1"/>
  <c r="R1266" i="1" s="1"/>
  <c r="F1266" i="1"/>
  <c r="N1266" i="1" s="1"/>
  <c r="G1250" i="1"/>
  <c r="R1250" i="1" s="1"/>
  <c r="F1250" i="1"/>
  <c r="N1250" i="1" s="1"/>
  <c r="G1234" i="1"/>
  <c r="R1234" i="1" s="1"/>
  <c r="F1234" i="1"/>
  <c r="N1234" i="1" s="1"/>
  <c r="G1218" i="1"/>
  <c r="R1218" i="1" s="1"/>
  <c r="F1218" i="1"/>
  <c r="N1218" i="1" s="1"/>
  <c r="G1202" i="1"/>
  <c r="R1202" i="1" s="1"/>
  <c r="F1202" i="1"/>
  <c r="N1202" i="1" s="1"/>
  <c r="G1186" i="1"/>
  <c r="R1186" i="1" s="1"/>
  <c r="F1186" i="1"/>
  <c r="N1186" i="1" s="1"/>
  <c r="G1170" i="1"/>
  <c r="R1170" i="1" s="1"/>
  <c r="F1170" i="1"/>
  <c r="N1170" i="1" s="1"/>
  <c r="F1154" i="1"/>
  <c r="N1154" i="1" s="1"/>
  <c r="G1154" i="1"/>
  <c r="R1154" i="1" s="1"/>
  <c r="F1138" i="1"/>
  <c r="N1138" i="1" s="1"/>
  <c r="G1138" i="1"/>
  <c r="R1138" i="1" s="1"/>
  <c r="F1122" i="1"/>
  <c r="N1122" i="1" s="1"/>
  <c r="G1122" i="1"/>
  <c r="R1122" i="1" s="1"/>
  <c r="F1106" i="1"/>
  <c r="N1106" i="1" s="1"/>
  <c r="G1106" i="1"/>
  <c r="R1106" i="1" s="1"/>
  <c r="F1090" i="1"/>
  <c r="N1090" i="1" s="1"/>
  <c r="G1090" i="1"/>
  <c r="R1090" i="1" s="1"/>
  <c r="F1074" i="1"/>
  <c r="N1074" i="1" s="1"/>
  <c r="G1074" i="1"/>
  <c r="R1074" i="1" s="1"/>
  <c r="F1058" i="1"/>
  <c r="N1058" i="1" s="1"/>
  <c r="G1058" i="1"/>
  <c r="R1058" i="1" s="1"/>
  <c r="F1042" i="1"/>
  <c r="N1042" i="1" s="1"/>
  <c r="G1042" i="1"/>
  <c r="R1042" i="1" s="1"/>
  <c r="F1026" i="1"/>
  <c r="N1026" i="1" s="1"/>
  <c r="G1026" i="1"/>
  <c r="R1026" i="1" s="1"/>
  <c r="F1010" i="1"/>
  <c r="N1010" i="1" s="1"/>
  <c r="G1010" i="1"/>
  <c r="R1010" i="1" s="1"/>
  <c r="F994" i="1"/>
  <c r="N994" i="1" s="1"/>
  <c r="G994" i="1"/>
  <c r="R994" i="1" s="1"/>
  <c r="F978" i="1"/>
  <c r="N978" i="1" s="1"/>
  <c r="G978" i="1"/>
  <c r="R978" i="1" s="1"/>
  <c r="F962" i="1"/>
  <c r="N962" i="1" s="1"/>
  <c r="G962" i="1"/>
  <c r="R962" i="1" s="1"/>
  <c r="F946" i="1"/>
  <c r="N946" i="1" s="1"/>
  <c r="G946" i="1"/>
  <c r="R946" i="1" s="1"/>
  <c r="F930" i="1"/>
  <c r="N930" i="1" s="1"/>
  <c r="G930" i="1"/>
  <c r="R930" i="1" s="1"/>
  <c r="F914" i="1"/>
  <c r="N914" i="1" s="1"/>
  <c r="G914" i="1"/>
  <c r="R914" i="1" s="1"/>
  <c r="F898" i="1"/>
  <c r="N898" i="1" s="1"/>
  <c r="G898" i="1"/>
  <c r="R898" i="1" s="1"/>
  <c r="F882" i="1"/>
  <c r="N882" i="1" s="1"/>
  <c r="G882" i="1"/>
  <c r="R882" i="1" s="1"/>
  <c r="F866" i="1"/>
  <c r="N866" i="1" s="1"/>
  <c r="G866" i="1"/>
  <c r="R866" i="1" s="1"/>
  <c r="F850" i="1"/>
  <c r="N850" i="1" s="1"/>
  <c r="G850" i="1"/>
  <c r="R850" i="1" s="1"/>
  <c r="F834" i="1"/>
  <c r="N834" i="1" s="1"/>
  <c r="G834" i="1"/>
  <c r="R834" i="1" s="1"/>
  <c r="F818" i="1"/>
  <c r="N818" i="1" s="1"/>
  <c r="G818" i="1"/>
  <c r="R818" i="1" s="1"/>
  <c r="F802" i="1"/>
  <c r="N802" i="1" s="1"/>
  <c r="G802" i="1"/>
  <c r="R802" i="1" s="1"/>
  <c r="F786" i="1"/>
  <c r="N786" i="1" s="1"/>
  <c r="G786" i="1"/>
  <c r="R786" i="1" s="1"/>
  <c r="F770" i="1"/>
  <c r="N770" i="1" s="1"/>
  <c r="G770" i="1"/>
  <c r="R770" i="1" s="1"/>
  <c r="F754" i="1"/>
  <c r="N754" i="1" s="1"/>
  <c r="G754" i="1"/>
  <c r="R754" i="1" s="1"/>
  <c r="F738" i="1"/>
  <c r="N738" i="1" s="1"/>
  <c r="G738" i="1"/>
  <c r="R738" i="1" s="1"/>
  <c r="F722" i="1"/>
  <c r="N722" i="1" s="1"/>
  <c r="G722" i="1"/>
  <c r="R722" i="1" s="1"/>
  <c r="F706" i="1"/>
  <c r="N706" i="1" s="1"/>
  <c r="G706" i="1"/>
  <c r="R706" i="1" s="1"/>
  <c r="F690" i="1"/>
  <c r="N690" i="1" s="1"/>
  <c r="G690" i="1"/>
  <c r="R690" i="1" s="1"/>
  <c r="F674" i="1"/>
  <c r="N674" i="1" s="1"/>
  <c r="G674" i="1"/>
  <c r="R674" i="1" s="1"/>
  <c r="F658" i="1"/>
  <c r="N658" i="1" s="1"/>
  <c r="G658" i="1"/>
  <c r="R658" i="1" s="1"/>
  <c r="F642" i="1"/>
  <c r="N642" i="1" s="1"/>
  <c r="G642" i="1"/>
  <c r="R642" i="1" s="1"/>
  <c r="F626" i="1"/>
  <c r="N626" i="1" s="1"/>
  <c r="G626" i="1"/>
  <c r="R626" i="1" s="1"/>
  <c r="F610" i="1"/>
  <c r="N610" i="1" s="1"/>
  <c r="G610" i="1"/>
  <c r="R610" i="1" s="1"/>
  <c r="F594" i="1"/>
  <c r="N594" i="1" s="1"/>
  <c r="G594" i="1"/>
  <c r="R594" i="1" s="1"/>
  <c r="F578" i="1"/>
  <c r="N578" i="1" s="1"/>
  <c r="G578" i="1"/>
  <c r="R578" i="1" s="1"/>
  <c r="F562" i="1"/>
  <c r="N562" i="1" s="1"/>
  <c r="G562" i="1"/>
  <c r="R562" i="1" s="1"/>
  <c r="F546" i="1"/>
  <c r="N546" i="1" s="1"/>
  <c r="G546" i="1"/>
  <c r="R546" i="1" s="1"/>
  <c r="F530" i="1"/>
  <c r="N530" i="1" s="1"/>
  <c r="G530" i="1"/>
  <c r="R530" i="1" s="1"/>
  <c r="F514" i="1"/>
  <c r="N514" i="1" s="1"/>
  <c r="G514" i="1"/>
  <c r="R514" i="1" s="1"/>
  <c r="F498" i="1"/>
  <c r="N498" i="1" s="1"/>
  <c r="G498" i="1"/>
  <c r="R498" i="1" s="1"/>
  <c r="F482" i="1"/>
  <c r="N482" i="1" s="1"/>
  <c r="G482" i="1"/>
  <c r="R482" i="1" s="1"/>
  <c r="F466" i="1"/>
  <c r="N466" i="1" s="1"/>
  <c r="G466" i="1"/>
  <c r="R466" i="1" s="1"/>
  <c r="F450" i="1"/>
  <c r="N450" i="1" s="1"/>
  <c r="G450" i="1"/>
  <c r="R450" i="1" s="1"/>
  <c r="F434" i="1"/>
  <c r="N434" i="1" s="1"/>
  <c r="G434" i="1"/>
  <c r="R434" i="1" s="1"/>
  <c r="F418" i="1"/>
  <c r="N418" i="1" s="1"/>
  <c r="G418" i="1"/>
  <c r="R418" i="1" s="1"/>
  <c r="F402" i="1"/>
  <c r="N402" i="1" s="1"/>
  <c r="G402" i="1"/>
  <c r="R402" i="1" s="1"/>
  <c r="F386" i="1"/>
  <c r="N386" i="1" s="1"/>
  <c r="G386" i="1"/>
  <c r="R386" i="1" s="1"/>
  <c r="F370" i="1"/>
  <c r="N370" i="1" s="1"/>
  <c r="G370" i="1"/>
  <c r="R370" i="1" s="1"/>
  <c r="F354" i="1"/>
  <c r="N354" i="1" s="1"/>
  <c r="G354" i="1"/>
  <c r="R354" i="1" s="1"/>
  <c r="F338" i="1"/>
  <c r="N338" i="1" s="1"/>
  <c r="G338" i="1"/>
  <c r="R338" i="1" s="1"/>
  <c r="F322" i="1"/>
  <c r="N322" i="1" s="1"/>
  <c r="G322" i="1"/>
  <c r="R322" i="1" s="1"/>
  <c r="F306" i="1"/>
  <c r="N306" i="1" s="1"/>
  <c r="G306" i="1"/>
  <c r="R306" i="1" s="1"/>
  <c r="F290" i="1"/>
  <c r="N290" i="1" s="1"/>
  <c r="G290" i="1"/>
  <c r="R290" i="1" s="1"/>
  <c r="F274" i="1"/>
  <c r="N274" i="1" s="1"/>
  <c r="G274" i="1"/>
  <c r="R274" i="1" s="1"/>
  <c r="F258" i="1"/>
  <c r="N258" i="1" s="1"/>
  <c r="G258" i="1"/>
  <c r="R258" i="1" s="1"/>
  <c r="F242" i="1"/>
  <c r="N242" i="1" s="1"/>
  <c r="G242" i="1"/>
  <c r="R242" i="1" s="1"/>
  <c r="F226" i="1"/>
  <c r="N226" i="1" s="1"/>
  <c r="G226" i="1"/>
  <c r="R226" i="1" s="1"/>
  <c r="F210" i="1"/>
  <c r="N210" i="1" s="1"/>
  <c r="G210" i="1"/>
  <c r="R210" i="1" s="1"/>
  <c r="F194" i="1"/>
  <c r="N194" i="1" s="1"/>
  <c r="G194" i="1"/>
  <c r="R194" i="1" s="1"/>
  <c r="F178" i="1"/>
  <c r="N178" i="1" s="1"/>
  <c r="G178" i="1"/>
  <c r="R178" i="1" s="1"/>
  <c r="F162" i="1"/>
  <c r="N162" i="1" s="1"/>
  <c r="G162" i="1"/>
  <c r="R162" i="1" s="1"/>
  <c r="F146" i="1"/>
  <c r="N146" i="1" s="1"/>
  <c r="G146" i="1"/>
  <c r="R146" i="1" s="1"/>
  <c r="F130" i="1"/>
  <c r="N130" i="1" s="1"/>
  <c r="G130" i="1"/>
  <c r="R130" i="1" s="1"/>
  <c r="F114" i="1"/>
  <c r="N114" i="1" s="1"/>
  <c r="G114" i="1"/>
  <c r="R114" i="1" s="1"/>
  <c r="F98" i="1"/>
  <c r="N98" i="1" s="1"/>
  <c r="G98" i="1"/>
  <c r="R98" i="1" s="1"/>
  <c r="F82" i="1"/>
  <c r="N82" i="1" s="1"/>
  <c r="G82" i="1"/>
  <c r="R82" i="1" s="1"/>
  <c r="F66" i="1"/>
  <c r="N66" i="1" s="1"/>
  <c r="G66" i="1"/>
  <c r="R66" i="1" s="1"/>
  <c r="F50" i="1"/>
  <c r="N50" i="1" s="1"/>
  <c r="G50" i="1"/>
  <c r="R50" i="1" s="1"/>
  <c r="F34" i="1"/>
  <c r="N34" i="1" s="1"/>
  <c r="G34" i="1"/>
  <c r="R34" i="1" s="1"/>
  <c r="F18" i="1"/>
  <c r="N18" i="1" s="1"/>
  <c r="G18" i="1"/>
  <c r="R18" i="1" s="1"/>
  <c r="G3585" i="1"/>
  <c r="R3585" i="1" s="1"/>
  <c r="F3585" i="1"/>
  <c r="N3585" i="1" s="1"/>
  <c r="G3425" i="1"/>
  <c r="R3425" i="1" s="1"/>
  <c r="F3425" i="1"/>
  <c r="N3425" i="1" s="1"/>
  <c r="G3329" i="1"/>
  <c r="R3329" i="1" s="1"/>
  <c r="F3329" i="1"/>
  <c r="N3329" i="1" s="1"/>
  <c r="G3201" i="1"/>
  <c r="R3201" i="1" s="1"/>
  <c r="F3201" i="1"/>
  <c r="N3201" i="1" s="1"/>
  <c r="G2961" i="1"/>
  <c r="R2961" i="1" s="1"/>
  <c r="F2961" i="1"/>
  <c r="N2961" i="1" s="1"/>
  <c r="G2817" i="1"/>
  <c r="R2817" i="1" s="1"/>
  <c r="F2817" i="1"/>
  <c r="N2817" i="1" s="1"/>
  <c r="G2497" i="1"/>
  <c r="R2497" i="1" s="1"/>
  <c r="F2497" i="1"/>
  <c r="N2497" i="1" s="1"/>
  <c r="G2177" i="1"/>
  <c r="R2177" i="1" s="1"/>
  <c r="F2177" i="1"/>
  <c r="N2177" i="1" s="1"/>
  <c r="G1969" i="1"/>
  <c r="R1969" i="1" s="1"/>
  <c r="F1969" i="1"/>
  <c r="N1969" i="1" s="1"/>
  <c r="G1697" i="1"/>
  <c r="R1697" i="1" s="1"/>
  <c r="F1697" i="1"/>
  <c r="N1697" i="1" s="1"/>
  <c r="G1521" i="1"/>
  <c r="R1521" i="1" s="1"/>
  <c r="F1521" i="1"/>
  <c r="N1521" i="1" s="1"/>
  <c r="G1393" i="1"/>
  <c r="R1393" i="1" s="1"/>
  <c r="F1393" i="1"/>
  <c r="N1393" i="1" s="1"/>
  <c r="G1297" i="1"/>
  <c r="R1297" i="1" s="1"/>
  <c r="F1297" i="1"/>
  <c r="N1297" i="1" s="1"/>
  <c r="G1201" i="1"/>
  <c r="R1201" i="1" s="1"/>
  <c r="F1201" i="1"/>
  <c r="N1201" i="1" s="1"/>
  <c r="G1121" i="1"/>
  <c r="R1121" i="1" s="1"/>
  <c r="F1121" i="1"/>
  <c r="N1121" i="1" s="1"/>
  <c r="G993" i="1"/>
  <c r="R993" i="1" s="1"/>
  <c r="F993" i="1"/>
  <c r="N993" i="1" s="1"/>
  <c r="G897" i="1"/>
  <c r="R897" i="1" s="1"/>
  <c r="F897" i="1"/>
  <c r="N897" i="1" s="1"/>
  <c r="G817" i="1"/>
  <c r="R817" i="1" s="1"/>
  <c r="F817" i="1"/>
  <c r="N817" i="1" s="1"/>
  <c r="G721" i="1"/>
  <c r="R721" i="1" s="1"/>
  <c r="F721" i="1"/>
  <c r="N721" i="1" s="1"/>
  <c r="G673" i="1"/>
  <c r="R673" i="1" s="1"/>
  <c r="F673" i="1"/>
  <c r="N673" i="1" s="1"/>
  <c r="G593" i="1"/>
  <c r="R593" i="1" s="1"/>
  <c r="F593" i="1"/>
  <c r="N593" i="1" s="1"/>
  <c r="G529" i="1"/>
  <c r="R529" i="1" s="1"/>
  <c r="F529" i="1"/>
  <c r="N529" i="1" s="1"/>
  <c r="G481" i="1"/>
  <c r="R481" i="1" s="1"/>
  <c r="F481" i="1"/>
  <c r="N481" i="1" s="1"/>
  <c r="G401" i="1"/>
  <c r="R401" i="1" s="1"/>
  <c r="F401" i="1"/>
  <c r="N401" i="1" s="1"/>
  <c r="G321" i="1"/>
  <c r="R321" i="1" s="1"/>
  <c r="F321" i="1"/>
  <c r="N321" i="1" s="1"/>
  <c r="G289" i="1"/>
  <c r="R289" i="1" s="1"/>
  <c r="F289" i="1"/>
  <c r="N289" i="1" s="1"/>
  <c r="G241" i="1"/>
  <c r="R241" i="1" s="1"/>
  <c r="F241" i="1"/>
  <c r="N241" i="1" s="1"/>
  <c r="G209" i="1"/>
  <c r="R209" i="1" s="1"/>
  <c r="F209" i="1"/>
  <c r="N209" i="1" s="1"/>
  <c r="G177" i="1"/>
  <c r="R177" i="1" s="1"/>
  <c r="F177" i="1"/>
  <c r="N177" i="1" s="1"/>
  <c r="G161" i="1"/>
  <c r="R161" i="1" s="1"/>
  <c r="F161" i="1"/>
  <c r="N161" i="1" s="1"/>
  <c r="G81" i="1"/>
  <c r="R81" i="1" s="1"/>
  <c r="F81" i="1"/>
  <c r="N81" i="1" s="1"/>
  <c r="G65" i="1"/>
  <c r="R65" i="1" s="1"/>
  <c r="F65" i="1"/>
  <c r="N65" i="1" s="1"/>
  <c r="G49" i="1"/>
  <c r="R49" i="1" s="1"/>
  <c r="F49" i="1"/>
  <c r="N49" i="1" s="1"/>
  <c r="G33" i="1"/>
  <c r="R33" i="1" s="1"/>
  <c r="F33" i="1"/>
  <c r="N33" i="1" s="1"/>
  <c r="G17" i="1"/>
  <c r="R17" i="1" s="1"/>
  <c r="F17" i="1"/>
  <c r="N17" i="1" s="1"/>
  <c r="F3617" i="1"/>
  <c r="N3617" i="1" s="1"/>
  <c r="G3617" i="1"/>
  <c r="R3617" i="1" s="1"/>
  <c r="G3505" i="1"/>
  <c r="R3505" i="1" s="1"/>
  <c r="F3505" i="1"/>
  <c r="N3505" i="1" s="1"/>
  <c r="G3377" i="1"/>
  <c r="R3377" i="1" s="1"/>
  <c r="F3377" i="1"/>
  <c r="N3377" i="1" s="1"/>
  <c r="G3121" i="1"/>
  <c r="R3121" i="1" s="1"/>
  <c r="F3121" i="1"/>
  <c r="N3121" i="1" s="1"/>
  <c r="G2977" i="1"/>
  <c r="R2977" i="1" s="1"/>
  <c r="F2977" i="1"/>
  <c r="N2977" i="1" s="1"/>
  <c r="G2945" i="1"/>
  <c r="R2945" i="1" s="1"/>
  <c r="F2945" i="1"/>
  <c r="N2945" i="1" s="1"/>
  <c r="G2785" i="1"/>
  <c r="R2785" i="1" s="1"/>
  <c r="F2785" i="1"/>
  <c r="N2785" i="1" s="1"/>
  <c r="G2481" i="1"/>
  <c r="R2481" i="1" s="1"/>
  <c r="F2481" i="1"/>
  <c r="N2481" i="1" s="1"/>
  <c r="G2193" i="1"/>
  <c r="R2193" i="1" s="1"/>
  <c r="F2193" i="1"/>
  <c r="N2193" i="1" s="1"/>
  <c r="G2065" i="1"/>
  <c r="R2065" i="1" s="1"/>
  <c r="F2065" i="1"/>
  <c r="N2065" i="1" s="1"/>
  <c r="F1985" i="1"/>
  <c r="N1985" i="1" s="1"/>
  <c r="G1985" i="1"/>
  <c r="R1985" i="1" s="1"/>
  <c r="G1905" i="1"/>
  <c r="R1905" i="1" s="1"/>
  <c r="F1905" i="1"/>
  <c r="N1905" i="1" s="1"/>
  <c r="G1857" i="1"/>
  <c r="R1857" i="1" s="1"/>
  <c r="F1857" i="1"/>
  <c r="N1857" i="1" s="1"/>
  <c r="G1777" i="1"/>
  <c r="R1777" i="1" s="1"/>
  <c r="F1777" i="1"/>
  <c r="N1777" i="1" s="1"/>
  <c r="G1729" i="1"/>
  <c r="R1729" i="1" s="1"/>
  <c r="F1729" i="1"/>
  <c r="N1729" i="1" s="1"/>
  <c r="G1713" i="1"/>
  <c r="R1713" i="1" s="1"/>
  <c r="F1713" i="1"/>
  <c r="N1713" i="1" s="1"/>
  <c r="G1585" i="1"/>
  <c r="R1585" i="1" s="1"/>
  <c r="F1585" i="1"/>
  <c r="N1585" i="1" s="1"/>
  <c r="G1409" i="1"/>
  <c r="R1409" i="1" s="1"/>
  <c r="F1409" i="1"/>
  <c r="N1409" i="1" s="1"/>
  <c r="G1169" i="1"/>
  <c r="R1169" i="1" s="1"/>
  <c r="F1169" i="1"/>
  <c r="N1169" i="1" s="1"/>
  <c r="G849" i="1"/>
  <c r="R849" i="1" s="1"/>
  <c r="F849" i="1"/>
  <c r="N849" i="1" s="1"/>
  <c r="G769" i="1"/>
  <c r="R769" i="1" s="1"/>
  <c r="F769" i="1"/>
  <c r="N769" i="1" s="1"/>
  <c r="G641" i="1"/>
  <c r="R641" i="1" s="1"/>
  <c r="F641" i="1"/>
  <c r="N641" i="1" s="1"/>
  <c r="G369" i="1"/>
  <c r="R369" i="1" s="1"/>
  <c r="F369" i="1"/>
  <c r="N369" i="1" s="1"/>
  <c r="G3728" i="1"/>
  <c r="R3728" i="1" s="1"/>
  <c r="F3728" i="1"/>
  <c r="N3728" i="1" s="1"/>
  <c r="F3664" i="1"/>
  <c r="N3664" i="1" s="1"/>
  <c r="G3664" i="1"/>
  <c r="R3664" i="1" s="1"/>
  <c r="G3616" i="1"/>
  <c r="R3616" i="1" s="1"/>
  <c r="F3616" i="1"/>
  <c r="N3616" i="1" s="1"/>
  <c r="G3584" i="1"/>
  <c r="R3584" i="1" s="1"/>
  <c r="F3584" i="1"/>
  <c r="N3584" i="1" s="1"/>
  <c r="G3568" i="1"/>
  <c r="R3568" i="1" s="1"/>
  <c r="F3568" i="1"/>
  <c r="N3568" i="1" s="1"/>
  <c r="G3552" i="1"/>
  <c r="R3552" i="1" s="1"/>
  <c r="F3552" i="1"/>
  <c r="N3552" i="1" s="1"/>
  <c r="G3536" i="1"/>
  <c r="R3536" i="1" s="1"/>
  <c r="F3536" i="1"/>
  <c r="N3536" i="1" s="1"/>
  <c r="G3520" i="1"/>
  <c r="R3520" i="1" s="1"/>
  <c r="F3520" i="1"/>
  <c r="N3520" i="1" s="1"/>
  <c r="G3488" i="1"/>
  <c r="R3488" i="1" s="1"/>
  <c r="F3488" i="1"/>
  <c r="N3488" i="1" s="1"/>
  <c r="G3472" i="1"/>
  <c r="R3472" i="1" s="1"/>
  <c r="F3472" i="1"/>
  <c r="N3472" i="1" s="1"/>
  <c r="G3440" i="1"/>
  <c r="R3440" i="1" s="1"/>
  <c r="F3440" i="1"/>
  <c r="N3440" i="1" s="1"/>
  <c r="G3424" i="1"/>
  <c r="R3424" i="1" s="1"/>
  <c r="F3424" i="1"/>
  <c r="N3424" i="1" s="1"/>
  <c r="G3392" i="1"/>
  <c r="R3392" i="1" s="1"/>
  <c r="F3392" i="1"/>
  <c r="N3392" i="1" s="1"/>
  <c r="G3376" i="1"/>
  <c r="R3376" i="1" s="1"/>
  <c r="F3376" i="1"/>
  <c r="N3376" i="1" s="1"/>
  <c r="G3360" i="1"/>
  <c r="R3360" i="1" s="1"/>
  <c r="F3360" i="1"/>
  <c r="N3360" i="1" s="1"/>
  <c r="G3344" i="1"/>
  <c r="R3344" i="1" s="1"/>
  <c r="F3344" i="1"/>
  <c r="N3344" i="1" s="1"/>
  <c r="G3328" i="1"/>
  <c r="R3328" i="1" s="1"/>
  <c r="F3328" i="1"/>
  <c r="N3328" i="1" s="1"/>
  <c r="G3312" i="1"/>
  <c r="R3312" i="1" s="1"/>
  <c r="F3312" i="1"/>
  <c r="N3312" i="1" s="1"/>
  <c r="G3280" i="1"/>
  <c r="R3280" i="1" s="1"/>
  <c r="F3280" i="1"/>
  <c r="N3280" i="1" s="1"/>
  <c r="G3248" i="1"/>
  <c r="R3248" i="1" s="1"/>
  <c r="F3248" i="1"/>
  <c r="N3248" i="1" s="1"/>
  <c r="G3232" i="1"/>
  <c r="R3232" i="1" s="1"/>
  <c r="F3232" i="1"/>
  <c r="N3232" i="1" s="1"/>
  <c r="G3200" i="1"/>
  <c r="R3200" i="1" s="1"/>
  <c r="F3200" i="1"/>
  <c r="N3200" i="1" s="1"/>
  <c r="G3168" i="1"/>
  <c r="R3168" i="1" s="1"/>
  <c r="F3168" i="1"/>
  <c r="N3168" i="1" s="1"/>
  <c r="G3152" i="1"/>
  <c r="R3152" i="1" s="1"/>
  <c r="F3152" i="1"/>
  <c r="N3152" i="1" s="1"/>
  <c r="G3120" i="1"/>
  <c r="R3120" i="1" s="1"/>
  <c r="F3120" i="1"/>
  <c r="N3120" i="1" s="1"/>
  <c r="G3104" i="1"/>
  <c r="R3104" i="1" s="1"/>
  <c r="F3104" i="1"/>
  <c r="N3104" i="1" s="1"/>
  <c r="G3056" i="1"/>
  <c r="R3056" i="1" s="1"/>
  <c r="F3056" i="1"/>
  <c r="N3056" i="1" s="1"/>
  <c r="G3008" i="1"/>
  <c r="R3008" i="1" s="1"/>
  <c r="F3008" i="1"/>
  <c r="N3008" i="1" s="1"/>
  <c r="G2944" i="1"/>
  <c r="R2944" i="1" s="1"/>
  <c r="F2944" i="1"/>
  <c r="N2944" i="1" s="1"/>
  <c r="G2928" i="1"/>
  <c r="R2928" i="1" s="1"/>
  <c r="F2928" i="1"/>
  <c r="N2928" i="1" s="1"/>
  <c r="G2896" i="1"/>
  <c r="R2896" i="1" s="1"/>
  <c r="F2896" i="1"/>
  <c r="N2896" i="1" s="1"/>
  <c r="G2880" i="1"/>
  <c r="R2880" i="1" s="1"/>
  <c r="F2880" i="1"/>
  <c r="N2880" i="1" s="1"/>
  <c r="G2848" i="1"/>
  <c r="R2848" i="1" s="1"/>
  <c r="F2848" i="1"/>
  <c r="N2848" i="1" s="1"/>
  <c r="G2832" i="1"/>
  <c r="R2832" i="1" s="1"/>
  <c r="F2832" i="1"/>
  <c r="N2832" i="1" s="1"/>
  <c r="G2800" i="1"/>
  <c r="R2800" i="1" s="1"/>
  <c r="F2800" i="1"/>
  <c r="N2800" i="1" s="1"/>
  <c r="F2768" i="1"/>
  <c r="N2768" i="1" s="1"/>
  <c r="G2768" i="1"/>
  <c r="R2768" i="1" s="1"/>
  <c r="G2672" i="1"/>
  <c r="R2672" i="1" s="1"/>
  <c r="F2672" i="1"/>
  <c r="N2672" i="1" s="1"/>
  <c r="G2640" i="1"/>
  <c r="R2640" i="1" s="1"/>
  <c r="F2640" i="1"/>
  <c r="N2640" i="1" s="1"/>
  <c r="G2608" i="1"/>
  <c r="R2608" i="1" s="1"/>
  <c r="F2608" i="1"/>
  <c r="N2608" i="1" s="1"/>
  <c r="G2592" i="1"/>
  <c r="R2592" i="1" s="1"/>
  <c r="F2592" i="1"/>
  <c r="N2592" i="1" s="1"/>
  <c r="G2576" i="1"/>
  <c r="R2576" i="1" s="1"/>
  <c r="F2576" i="1"/>
  <c r="N2576" i="1" s="1"/>
  <c r="F2560" i="1"/>
  <c r="N2560" i="1" s="1"/>
  <c r="G2560" i="1"/>
  <c r="R2560" i="1" s="1"/>
  <c r="F2528" i="1"/>
  <c r="N2528" i="1" s="1"/>
  <c r="G2528" i="1"/>
  <c r="R2528" i="1" s="1"/>
  <c r="F2496" i="1"/>
  <c r="N2496" i="1" s="1"/>
  <c r="G2496" i="1"/>
  <c r="R2496" i="1" s="1"/>
  <c r="F2464" i="1"/>
  <c r="N2464" i="1" s="1"/>
  <c r="G2464" i="1"/>
  <c r="R2464" i="1" s="1"/>
  <c r="F2448" i="1"/>
  <c r="N2448" i="1" s="1"/>
  <c r="G2448" i="1"/>
  <c r="R2448" i="1" s="1"/>
  <c r="F2416" i="1"/>
  <c r="N2416" i="1" s="1"/>
  <c r="G2416" i="1"/>
  <c r="R2416" i="1" s="1"/>
  <c r="F2400" i="1"/>
  <c r="N2400" i="1" s="1"/>
  <c r="G2400" i="1"/>
  <c r="R2400" i="1" s="1"/>
  <c r="F2384" i="1"/>
  <c r="N2384" i="1" s="1"/>
  <c r="G2384" i="1"/>
  <c r="R2384" i="1" s="1"/>
  <c r="F2304" i="1"/>
  <c r="N2304" i="1" s="1"/>
  <c r="G2304" i="1"/>
  <c r="R2304" i="1" s="1"/>
  <c r="F2256" i="1"/>
  <c r="N2256" i="1" s="1"/>
  <c r="G2256" i="1"/>
  <c r="R2256" i="1" s="1"/>
  <c r="F2240" i="1"/>
  <c r="N2240" i="1" s="1"/>
  <c r="G2240" i="1"/>
  <c r="R2240" i="1" s="1"/>
  <c r="F2224" i="1"/>
  <c r="N2224" i="1" s="1"/>
  <c r="G2224" i="1"/>
  <c r="R2224" i="1" s="1"/>
  <c r="F2208" i="1"/>
  <c r="N2208" i="1" s="1"/>
  <c r="G2208" i="1"/>
  <c r="R2208" i="1" s="1"/>
  <c r="F2192" i="1"/>
  <c r="N2192" i="1" s="1"/>
  <c r="G2192" i="1"/>
  <c r="R2192" i="1" s="1"/>
  <c r="F2176" i="1"/>
  <c r="N2176" i="1" s="1"/>
  <c r="G2176" i="1"/>
  <c r="R2176" i="1" s="1"/>
  <c r="F2160" i="1"/>
  <c r="N2160" i="1" s="1"/>
  <c r="G2160" i="1"/>
  <c r="R2160" i="1" s="1"/>
  <c r="F2144" i="1"/>
  <c r="N2144" i="1" s="1"/>
  <c r="G2144" i="1"/>
  <c r="R2144" i="1" s="1"/>
  <c r="F2128" i="1"/>
  <c r="N2128" i="1" s="1"/>
  <c r="G2128" i="1"/>
  <c r="R2128" i="1" s="1"/>
  <c r="F2112" i="1"/>
  <c r="N2112" i="1" s="1"/>
  <c r="G2112" i="1"/>
  <c r="R2112" i="1" s="1"/>
  <c r="F2096" i="1"/>
  <c r="N2096" i="1" s="1"/>
  <c r="G2096" i="1"/>
  <c r="R2096" i="1" s="1"/>
  <c r="F2080" i="1"/>
  <c r="N2080" i="1" s="1"/>
  <c r="G2080" i="1"/>
  <c r="R2080" i="1" s="1"/>
  <c r="F2064" i="1"/>
  <c r="N2064" i="1" s="1"/>
  <c r="G2064" i="1"/>
  <c r="R2064" i="1" s="1"/>
  <c r="F2048" i="1"/>
  <c r="N2048" i="1" s="1"/>
  <c r="G2048" i="1"/>
  <c r="R2048" i="1" s="1"/>
  <c r="F2032" i="1"/>
  <c r="N2032" i="1" s="1"/>
  <c r="G2032" i="1"/>
  <c r="R2032" i="1" s="1"/>
  <c r="F2016" i="1"/>
  <c r="N2016" i="1" s="1"/>
  <c r="G2016" i="1"/>
  <c r="R2016" i="1" s="1"/>
  <c r="F2000" i="1"/>
  <c r="N2000" i="1" s="1"/>
  <c r="G2000" i="1"/>
  <c r="R2000" i="1" s="1"/>
  <c r="F1984" i="1"/>
  <c r="N1984" i="1" s="1"/>
  <c r="G1984" i="1"/>
  <c r="R1984" i="1" s="1"/>
  <c r="F1968" i="1"/>
  <c r="N1968" i="1" s="1"/>
  <c r="G1968" i="1"/>
  <c r="R1968" i="1" s="1"/>
  <c r="F1952" i="1"/>
  <c r="N1952" i="1" s="1"/>
  <c r="G1952" i="1"/>
  <c r="R1952" i="1" s="1"/>
  <c r="F1936" i="1"/>
  <c r="N1936" i="1" s="1"/>
  <c r="G1936" i="1"/>
  <c r="R1936" i="1" s="1"/>
  <c r="G1920" i="1"/>
  <c r="R1920" i="1" s="1"/>
  <c r="F1920" i="1"/>
  <c r="N1920" i="1" s="1"/>
  <c r="G1904" i="1"/>
  <c r="R1904" i="1" s="1"/>
  <c r="F1904" i="1"/>
  <c r="N1904" i="1" s="1"/>
  <c r="G1888" i="1"/>
  <c r="R1888" i="1" s="1"/>
  <c r="F1888" i="1"/>
  <c r="N1888" i="1" s="1"/>
  <c r="G1872" i="1"/>
  <c r="R1872" i="1" s="1"/>
  <c r="F1872" i="1"/>
  <c r="N1872" i="1" s="1"/>
  <c r="G1856" i="1"/>
  <c r="R1856" i="1" s="1"/>
  <c r="F1856" i="1"/>
  <c r="N1856" i="1" s="1"/>
  <c r="G1840" i="1"/>
  <c r="R1840" i="1" s="1"/>
  <c r="F1840" i="1"/>
  <c r="N1840" i="1" s="1"/>
  <c r="G1824" i="1"/>
  <c r="R1824" i="1" s="1"/>
  <c r="F1824" i="1"/>
  <c r="N1824" i="1" s="1"/>
  <c r="G1808" i="1"/>
  <c r="R1808" i="1" s="1"/>
  <c r="F1808" i="1"/>
  <c r="N1808" i="1" s="1"/>
  <c r="G1792" i="1"/>
  <c r="R1792" i="1" s="1"/>
  <c r="F1792" i="1"/>
  <c r="N1792" i="1" s="1"/>
  <c r="G1776" i="1"/>
  <c r="R1776" i="1" s="1"/>
  <c r="F1776" i="1"/>
  <c r="N1776" i="1" s="1"/>
  <c r="G1760" i="1"/>
  <c r="R1760" i="1" s="1"/>
  <c r="F1760" i="1"/>
  <c r="N1760" i="1" s="1"/>
  <c r="G1744" i="1"/>
  <c r="R1744" i="1" s="1"/>
  <c r="F1744" i="1"/>
  <c r="N1744" i="1" s="1"/>
  <c r="G1728" i="1"/>
  <c r="R1728" i="1" s="1"/>
  <c r="F1728" i="1"/>
  <c r="N1728" i="1" s="1"/>
  <c r="G1712" i="1"/>
  <c r="R1712" i="1" s="1"/>
  <c r="F1712" i="1"/>
  <c r="N1712" i="1" s="1"/>
  <c r="G1696" i="1"/>
  <c r="R1696" i="1" s="1"/>
  <c r="F1696" i="1"/>
  <c r="N1696" i="1" s="1"/>
  <c r="G1680" i="1"/>
  <c r="R1680" i="1" s="1"/>
  <c r="F1680" i="1"/>
  <c r="N1680" i="1" s="1"/>
  <c r="G1664" i="1"/>
  <c r="R1664" i="1" s="1"/>
  <c r="F1664" i="1"/>
  <c r="N1664" i="1" s="1"/>
  <c r="G1648" i="1"/>
  <c r="R1648" i="1" s="1"/>
  <c r="F1648" i="1"/>
  <c r="N1648" i="1" s="1"/>
  <c r="G1632" i="1"/>
  <c r="R1632" i="1" s="1"/>
  <c r="F1632" i="1"/>
  <c r="N1632" i="1" s="1"/>
  <c r="G1616" i="1"/>
  <c r="R1616" i="1" s="1"/>
  <c r="F1616" i="1"/>
  <c r="N1616" i="1" s="1"/>
  <c r="G1600" i="1"/>
  <c r="R1600" i="1" s="1"/>
  <c r="F1600" i="1"/>
  <c r="N1600" i="1" s="1"/>
  <c r="G1584" i="1"/>
  <c r="R1584" i="1" s="1"/>
  <c r="F1584" i="1"/>
  <c r="N1584" i="1" s="1"/>
  <c r="G1568" i="1"/>
  <c r="R1568" i="1" s="1"/>
  <c r="F1568" i="1"/>
  <c r="N1568" i="1" s="1"/>
  <c r="G1552" i="1"/>
  <c r="R1552" i="1" s="1"/>
  <c r="F1552" i="1"/>
  <c r="N1552" i="1" s="1"/>
  <c r="G1536" i="1"/>
  <c r="R1536" i="1" s="1"/>
  <c r="F1536" i="1"/>
  <c r="N1536" i="1" s="1"/>
  <c r="G1520" i="1"/>
  <c r="R1520" i="1" s="1"/>
  <c r="F1520" i="1"/>
  <c r="N1520" i="1" s="1"/>
  <c r="G1504" i="1"/>
  <c r="R1504" i="1" s="1"/>
  <c r="F1504" i="1"/>
  <c r="N1504" i="1" s="1"/>
  <c r="G1488" i="1"/>
  <c r="R1488" i="1" s="1"/>
  <c r="F1488" i="1"/>
  <c r="N1488" i="1" s="1"/>
  <c r="G1472" i="1"/>
  <c r="R1472" i="1" s="1"/>
  <c r="F1472" i="1"/>
  <c r="N1472" i="1" s="1"/>
  <c r="G1456" i="1"/>
  <c r="R1456" i="1" s="1"/>
  <c r="F1456" i="1"/>
  <c r="N1456" i="1" s="1"/>
  <c r="G1440" i="1"/>
  <c r="R1440" i="1" s="1"/>
  <c r="F1440" i="1"/>
  <c r="N1440" i="1" s="1"/>
  <c r="G1424" i="1"/>
  <c r="R1424" i="1" s="1"/>
  <c r="F1424" i="1"/>
  <c r="N1424" i="1" s="1"/>
  <c r="G1408" i="1"/>
  <c r="R1408" i="1" s="1"/>
  <c r="F1408" i="1"/>
  <c r="N1408" i="1" s="1"/>
  <c r="G1392" i="1"/>
  <c r="R1392" i="1" s="1"/>
  <c r="F1392" i="1"/>
  <c r="N1392" i="1" s="1"/>
  <c r="G1376" i="1"/>
  <c r="R1376" i="1" s="1"/>
  <c r="F1376" i="1"/>
  <c r="N1376" i="1" s="1"/>
  <c r="G1360" i="1"/>
  <c r="R1360" i="1" s="1"/>
  <c r="F1360" i="1"/>
  <c r="N1360" i="1" s="1"/>
  <c r="G1344" i="1"/>
  <c r="R1344" i="1" s="1"/>
  <c r="F1344" i="1"/>
  <c r="N1344" i="1" s="1"/>
  <c r="G1328" i="1"/>
  <c r="R1328" i="1" s="1"/>
  <c r="F1328" i="1"/>
  <c r="N1328" i="1" s="1"/>
  <c r="G1312" i="1"/>
  <c r="R1312" i="1" s="1"/>
  <c r="F1312" i="1"/>
  <c r="N1312" i="1" s="1"/>
  <c r="G1296" i="1"/>
  <c r="R1296" i="1" s="1"/>
  <c r="F1296" i="1"/>
  <c r="N1296" i="1" s="1"/>
  <c r="G1280" i="1"/>
  <c r="R1280" i="1" s="1"/>
  <c r="F1280" i="1"/>
  <c r="N1280" i="1" s="1"/>
  <c r="G1264" i="1"/>
  <c r="R1264" i="1" s="1"/>
  <c r="F1264" i="1"/>
  <c r="N1264" i="1" s="1"/>
  <c r="G1248" i="1"/>
  <c r="R1248" i="1" s="1"/>
  <c r="F1248" i="1"/>
  <c r="N1248" i="1" s="1"/>
  <c r="G1232" i="1"/>
  <c r="R1232" i="1" s="1"/>
  <c r="F1232" i="1"/>
  <c r="N1232" i="1" s="1"/>
  <c r="G1216" i="1"/>
  <c r="R1216" i="1" s="1"/>
  <c r="F1216" i="1"/>
  <c r="N1216" i="1" s="1"/>
  <c r="G1200" i="1"/>
  <c r="R1200" i="1" s="1"/>
  <c r="F1200" i="1"/>
  <c r="N1200" i="1" s="1"/>
  <c r="G1184" i="1"/>
  <c r="R1184" i="1" s="1"/>
  <c r="F1184" i="1"/>
  <c r="N1184" i="1" s="1"/>
  <c r="G1168" i="1"/>
  <c r="R1168" i="1" s="1"/>
  <c r="F1168" i="1"/>
  <c r="N1168" i="1" s="1"/>
  <c r="G1152" i="1"/>
  <c r="R1152" i="1" s="1"/>
  <c r="F1152" i="1"/>
  <c r="N1152" i="1" s="1"/>
  <c r="G1136" i="1"/>
  <c r="R1136" i="1" s="1"/>
  <c r="F1136" i="1"/>
  <c r="N1136" i="1" s="1"/>
  <c r="G1120" i="1"/>
  <c r="R1120" i="1" s="1"/>
  <c r="F1120" i="1"/>
  <c r="N1120" i="1" s="1"/>
  <c r="G1104" i="1"/>
  <c r="R1104" i="1" s="1"/>
  <c r="F1104" i="1"/>
  <c r="N1104" i="1" s="1"/>
  <c r="G1088" i="1"/>
  <c r="R1088" i="1" s="1"/>
  <c r="F1088" i="1"/>
  <c r="N1088" i="1" s="1"/>
  <c r="G1072" i="1"/>
  <c r="R1072" i="1" s="1"/>
  <c r="F1072" i="1"/>
  <c r="N1072" i="1" s="1"/>
  <c r="G1056" i="1"/>
  <c r="R1056" i="1" s="1"/>
  <c r="F1056" i="1"/>
  <c r="N1056" i="1" s="1"/>
  <c r="G1040" i="1"/>
  <c r="R1040" i="1" s="1"/>
  <c r="F1040" i="1"/>
  <c r="N1040" i="1" s="1"/>
  <c r="G1024" i="1"/>
  <c r="R1024" i="1" s="1"/>
  <c r="F1024" i="1"/>
  <c r="N1024" i="1" s="1"/>
  <c r="G1008" i="1"/>
  <c r="R1008" i="1" s="1"/>
  <c r="F1008" i="1"/>
  <c r="N1008" i="1" s="1"/>
  <c r="G992" i="1"/>
  <c r="R992" i="1" s="1"/>
  <c r="F992" i="1"/>
  <c r="N992" i="1" s="1"/>
  <c r="G976" i="1"/>
  <c r="R976" i="1" s="1"/>
  <c r="F976" i="1"/>
  <c r="N976" i="1" s="1"/>
  <c r="G960" i="1"/>
  <c r="R960" i="1" s="1"/>
  <c r="F960" i="1"/>
  <c r="N960" i="1" s="1"/>
  <c r="G944" i="1"/>
  <c r="R944" i="1" s="1"/>
  <c r="F944" i="1"/>
  <c r="N944" i="1" s="1"/>
  <c r="G928" i="1"/>
  <c r="R928" i="1" s="1"/>
  <c r="F928" i="1"/>
  <c r="N928" i="1" s="1"/>
  <c r="G912" i="1"/>
  <c r="R912" i="1" s="1"/>
  <c r="F912" i="1"/>
  <c r="N912" i="1" s="1"/>
  <c r="G896" i="1"/>
  <c r="R896" i="1" s="1"/>
  <c r="F896" i="1"/>
  <c r="N896" i="1" s="1"/>
  <c r="G880" i="1"/>
  <c r="R880" i="1" s="1"/>
  <c r="F880" i="1"/>
  <c r="N880" i="1" s="1"/>
  <c r="G864" i="1"/>
  <c r="R864" i="1" s="1"/>
  <c r="F864" i="1"/>
  <c r="N864" i="1" s="1"/>
  <c r="G848" i="1"/>
  <c r="R848" i="1" s="1"/>
  <c r="F848" i="1"/>
  <c r="N848" i="1" s="1"/>
  <c r="G832" i="1"/>
  <c r="R832" i="1" s="1"/>
  <c r="F832" i="1"/>
  <c r="N832" i="1" s="1"/>
  <c r="G816" i="1"/>
  <c r="R816" i="1" s="1"/>
  <c r="F816" i="1"/>
  <c r="N816" i="1" s="1"/>
  <c r="G800" i="1"/>
  <c r="R800" i="1" s="1"/>
  <c r="F800" i="1"/>
  <c r="N800" i="1" s="1"/>
  <c r="G784" i="1"/>
  <c r="R784" i="1" s="1"/>
  <c r="F784" i="1"/>
  <c r="N784" i="1" s="1"/>
  <c r="G768" i="1"/>
  <c r="R768" i="1" s="1"/>
  <c r="F768" i="1"/>
  <c r="N768" i="1" s="1"/>
  <c r="G752" i="1"/>
  <c r="R752" i="1" s="1"/>
  <c r="F752" i="1"/>
  <c r="N752" i="1" s="1"/>
  <c r="G736" i="1"/>
  <c r="R736" i="1" s="1"/>
  <c r="F736" i="1"/>
  <c r="N736" i="1" s="1"/>
  <c r="G720" i="1"/>
  <c r="R720" i="1" s="1"/>
  <c r="F720" i="1"/>
  <c r="N720" i="1" s="1"/>
  <c r="G704" i="1"/>
  <c r="R704" i="1" s="1"/>
  <c r="F704" i="1"/>
  <c r="N704" i="1" s="1"/>
  <c r="G688" i="1"/>
  <c r="R688" i="1" s="1"/>
  <c r="F688" i="1"/>
  <c r="N688" i="1" s="1"/>
  <c r="G672" i="1"/>
  <c r="R672" i="1" s="1"/>
  <c r="F672" i="1"/>
  <c r="N672" i="1" s="1"/>
  <c r="G656" i="1"/>
  <c r="R656" i="1" s="1"/>
  <c r="F656" i="1"/>
  <c r="N656" i="1" s="1"/>
  <c r="G640" i="1"/>
  <c r="R640" i="1" s="1"/>
  <c r="F640" i="1"/>
  <c r="N640" i="1" s="1"/>
  <c r="G624" i="1"/>
  <c r="R624" i="1" s="1"/>
  <c r="F624" i="1"/>
  <c r="N624" i="1" s="1"/>
  <c r="G608" i="1"/>
  <c r="R608" i="1" s="1"/>
  <c r="F608" i="1"/>
  <c r="N608" i="1" s="1"/>
  <c r="G592" i="1"/>
  <c r="R592" i="1" s="1"/>
  <c r="F592" i="1"/>
  <c r="N592" i="1" s="1"/>
  <c r="G576" i="1"/>
  <c r="R576" i="1" s="1"/>
  <c r="F576" i="1"/>
  <c r="N576" i="1" s="1"/>
  <c r="G560" i="1"/>
  <c r="R560" i="1" s="1"/>
  <c r="F560" i="1"/>
  <c r="N560" i="1" s="1"/>
  <c r="G544" i="1"/>
  <c r="R544" i="1" s="1"/>
  <c r="F544" i="1"/>
  <c r="N544" i="1" s="1"/>
  <c r="G528" i="1"/>
  <c r="R528" i="1" s="1"/>
  <c r="F528" i="1"/>
  <c r="N528" i="1" s="1"/>
  <c r="G512" i="1"/>
  <c r="R512" i="1" s="1"/>
  <c r="F512" i="1"/>
  <c r="N512" i="1" s="1"/>
  <c r="G496" i="1"/>
  <c r="R496" i="1" s="1"/>
  <c r="F496" i="1"/>
  <c r="N496" i="1" s="1"/>
  <c r="G480" i="1"/>
  <c r="R480" i="1" s="1"/>
  <c r="F480" i="1"/>
  <c r="N480" i="1" s="1"/>
  <c r="G464" i="1"/>
  <c r="R464" i="1" s="1"/>
  <c r="F464" i="1"/>
  <c r="N464" i="1" s="1"/>
  <c r="G448" i="1"/>
  <c r="R448" i="1" s="1"/>
  <c r="F448" i="1"/>
  <c r="N448" i="1" s="1"/>
  <c r="G432" i="1"/>
  <c r="R432" i="1" s="1"/>
  <c r="F432" i="1"/>
  <c r="N432" i="1" s="1"/>
  <c r="G416" i="1"/>
  <c r="R416" i="1" s="1"/>
  <c r="F416" i="1"/>
  <c r="N416" i="1" s="1"/>
  <c r="G400" i="1"/>
  <c r="R400" i="1" s="1"/>
  <c r="F400" i="1"/>
  <c r="N400" i="1" s="1"/>
  <c r="G384" i="1"/>
  <c r="R384" i="1" s="1"/>
  <c r="F384" i="1"/>
  <c r="N384" i="1" s="1"/>
  <c r="G368" i="1"/>
  <c r="R368" i="1" s="1"/>
  <c r="F368" i="1"/>
  <c r="N368" i="1" s="1"/>
  <c r="G352" i="1"/>
  <c r="R352" i="1" s="1"/>
  <c r="F352" i="1"/>
  <c r="N352" i="1" s="1"/>
  <c r="G336" i="1"/>
  <c r="R336" i="1" s="1"/>
  <c r="F336" i="1"/>
  <c r="N336" i="1" s="1"/>
  <c r="G320" i="1"/>
  <c r="R320" i="1" s="1"/>
  <c r="F320" i="1"/>
  <c r="N320" i="1" s="1"/>
  <c r="G304" i="1"/>
  <c r="R304" i="1" s="1"/>
  <c r="F304" i="1"/>
  <c r="N304" i="1" s="1"/>
  <c r="G288" i="1"/>
  <c r="R288" i="1" s="1"/>
  <c r="F288" i="1"/>
  <c r="N288" i="1" s="1"/>
  <c r="G272" i="1"/>
  <c r="R272" i="1" s="1"/>
  <c r="F272" i="1"/>
  <c r="N272" i="1" s="1"/>
  <c r="G256" i="1"/>
  <c r="R256" i="1" s="1"/>
  <c r="F256" i="1"/>
  <c r="N256" i="1" s="1"/>
  <c r="G240" i="1"/>
  <c r="R240" i="1" s="1"/>
  <c r="F240" i="1"/>
  <c r="N240" i="1" s="1"/>
  <c r="G224" i="1"/>
  <c r="R224" i="1" s="1"/>
  <c r="F224" i="1"/>
  <c r="N224" i="1" s="1"/>
  <c r="G208" i="1"/>
  <c r="R208" i="1" s="1"/>
  <c r="F208" i="1"/>
  <c r="N208" i="1" s="1"/>
  <c r="G192" i="1"/>
  <c r="R192" i="1" s="1"/>
  <c r="F192" i="1"/>
  <c r="N192" i="1" s="1"/>
  <c r="G176" i="1"/>
  <c r="R176" i="1" s="1"/>
  <c r="F176" i="1"/>
  <c r="N176" i="1" s="1"/>
  <c r="G160" i="1"/>
  <c r="R160" i="1" s="1"/>
  <c r="F160" i="1"/>
  <c r="N160" i="1" s="1"/>
  <c r="G144" i="1"/>
  <c r="R144" i="1" s="1"/>
  <c r="F144" i="1"/>
  <c r="N144" i="1" s="1"/>
  <c r="G128" i="1"/>
  <c r="R128" i="1" s="1"/>
  <c r="F128" i="1"/>
  <c r="N128" i="1" s="1"/>
  <c r="G112" i="1"/>
  <c r="R112" i="1" s="1"/>
  <c r="F112" i="1"/>
  <c r="N112" i="1" s="1"/>
  <c r="G96" i="1"/>
  <c r="R96" i="1" s="1"/>
  <c r="F96" i="1"/>
  <c r="N96" i="1" s="1"/>
  <c r="G80" i="1"/>
  <c r="R80" i="1" s="1"/>
  <c r="F80" i="1"/>
  <c r="N80" i="1" s="1"/>
  <c r="G64" i="1"/>
  <c r="R64" i="1" s="1"/>
  <c r="F64" i="1"/>
  <c r="N64" i="1" s="1"/>
  <c r="F48" i="1"/>
  <c r="N48" i="1" s="1"/>
  <c r="G48" i="1"/>
  <c r="R48" i="1" s="1"/>
  <c r="G32" i="1"/>
  <c r="R32" i="1" s="1"/>
  <c r="F32" i="1"/>
  <c r="N32" i="1" s="1"/>
  <c r="G16" i="1"/>
  <c r="R16" i="1" s="1"/>
  <c r="F16" i="1"/>
  <c r="N16" i="1" s="1"/>
  <c r="G3729" i="1"/>
  <c r="R3729" i="1" s="1"/>
  <c r="F3729" i="1"/>
  <c r="N3729" i="1" s="1"/>
  <c r="G3553" i="1"/>
  <c r="R3553" i="1" s="1"/>
  <c r="F3553" i="1"/>
  <c r="N3553" i="1" s="1"/>
  <c r="G3217" i="1"/>
  <c r="R3217" i="1" s="1"/>
  <c r="F3217" i="1"/>
  <c r="N3217" i="1" s="1"/>
  <c r="G3025" i="1"/>
  <c r="R3025" i="1" s="1"/>
  <c r="F3025" i="1"/>
  <c r="N3025" i="1" s="1"/>
  <c r="G2865" i="1"/>
  <c r="R2865" i="1" s="1"/>
  <c r="F2865" i="1"/>
  <c r="N2865" i="1" s="1"/>
  <c r="G2753" i="1"/>
  <c r="R2753" i="1" s="1"/>
  <c r="F2753" i="1"/>
  <c r="N2753" i="1" s="1"/>
  <c r="G2673" i="1"/>
  <c r="R2673" i="1" s="1"/>
  <c r="F2673" i="1"/>
  <c r="N2673" i="1" s="1"/>
  <c r="G2609" i="1"/>
  <c r="R2609" i="1" s="1"/>
  <c r="F2609" i="1"/>
  <c r="N2609" i="1" s="1"/>
  <c r="G2513" i="1"/>
  <c r="R2513" i="1" s="1"/>
  <c r="F2513" i="1"/>
  <c r="N2513" i="1" s="1"/>
  <c r="G2385" i="1"/>
  <c r="R2385" i="1" s="1"/>
  <c r="F2385" i="1"/>
  <c r="N2385" i="1" s="1"/>
  <c r="G2321" i="1"/>
  <c r="R2321" i="1" s="1"/>
  <c r="F2321" i="1"/>
  <c r="N2321" i="1" s="1"/>
  <c r="G2273" i="1"/>
  <c r="R2273" i="1" s="1"/>
  <c r="F2273" i="1"/>
  <c r="N2273" i="1" s="1"/>
  <c r="G2209" i="1"/>
  <c r="R2209" i="1" s="1"/>
  <c r="F2209" i="1"/>
  <c r="N2209" i="1" s="1"/>
  <c r="G2145" i="1"/>
  <c r="R2145" i="1" s="1"/>
  <c r="F2145" i="1"/>
  <c r="N2145" i="1" s="1"/>
  <c r="G2081" i="1"/>
  <c r="R2081" i="1" s="1"/>
  <c r="F2081" i="1"/>
  <c r="N2081" i="1" s="1"/>
  <c r="G2001" i="1"/>
  <c r="R2001" i="1" s="1"/>
  <c r="F2001" i="1"/>
  <c r="N2001" i="1" s="1"/>
  <c r="G1921" i="1"/>
  <c r="R1921" i="1" s="1"/>
  <c r="F1921" i="1"/>
  <c r="N1921" i="1" s="1"/>
  <c r="G1873" i="1"/>
  <c r="R1873" i="1" s="1"/>
  <c r="F1873" i="1"/>
  <c r="N1873" i="1" s="1"/>
  <c r="G1761" i="1"/>
  <c r="R1761" i="1" s="1"/>
  <c r="F1761" i="1"/>
  <c r="N1761" i="1" s="1"/>
  <c r="G1633" i="1"/>
  <c r="R1633" i="1" s="1"/>
  <c r="F1633" i="1"/>
  <c r="N1633" i="1" s="1"/>
  <c r="G1569" i="1"/>
  <c r="R1569" i="1" s="1"/>
  <c r="F1569" i="1"/>
  <c r="N1569" i="1" s="1"/>
  <c r="G1489" i="1"/>
  <c r="R1489" i="1" s="1"/>
  <c r="F1489" i="1"/>
  <c r="N1489" i="1" s="1"/>
  <c r="G1345" i="1"/>
  <c r="R1345" i="1" s="1"/>
  <c r="F1345" i="1"/>
  <c r="N1345" i="1" s="1"/>
  <c r="G1249" i="1"/>
  <c r="R1249" i="1" s="1"/>
  <c r="F1249" i="1"/>
  <c r="N1249" i="1" s="1"/>
  <c r="G1137" i="1"/>
  <c r="R1137" i="1" s="1"/>
  <c r="F1137" i="1"/>
  <c r="N1137" i="1" s="1"/>
  <c r="G1025" i="1"/>
  <c r="R1025" i="1" s="1"/>
  <c r="F1025" i="1"/>
  <c r="N1025" i="1" s="1"/>
  <c r="G1009" i="1"/>
  <c r="R1009" i="1" s="1"/>
  <c r="F1009" i="1"/>
  <c r="N1009" i="1" s="1"/>
  <c r="G945" i="1"/>
  <c r="R945" i="1" s="1"/>
  <c r="F945" i="1"/>
  <c r="N945" i="1" s="1"/>
  <c r="G865" i="1"/>
  <c r="R865" i="1" s="1"/>
  <c r="F865" i="1"/>
  <c r="N865" i="1" s="1"/>
  <c r="G785" i="1"/>
  <c r="R785" i="1" s="1"/>
  <c r="F785" i="1"/>
  <c r="N785" i="1" s="1"/>
  <c r="G689" i="1"/>
  <c r="R689" i="1" s="1"/>
  <c r="F689" i="1"/>
  <c r="N689" i="1" s="1"/>
  <c r="G577" i="1"/>
  <c r="R577" i="1" s="1"/>
  <c r="F577" i="1"/>
  <c r="N577" i="1" s="1"/>
  <c r="G465" i="1"/>
  <c r="R465" i="1" s="1"/>
  <c r="F465" i="1"/>
  <c r="N465" i="1" s="1"/>
  <c r="G257" i="1"/>
  <c r="R257" i="1" s="1"/>
  <c r="F257" i="1"/>
  <c r="N257" i="1" s="1"/>
  <c r="G97" i="1"/>
  <c r="R97" i="1" s="1"/>
  <c r="F97" i="1"/>
  <c r="N97" i="1" s="1"/>
  <c r="G3744" i="1"/>
  <c r="R3744" i="1" s="1"/>
  <c r="F3744" i="1"/>
  <c r="N3744" i="1" s="1"/>
  <c r="G3072" i="1"/>
  <c r="R3072" i="1" s="1"/>
  <c r="F3072" i="1"/>
  <c r="N3072" i="1" s="1"/>
  <c r="G2736" i="1"/>
  <c r="R2736" i="1" s="1"/>
  <c r="F2736" i="1"/>
  <c r="N2736" i="1" s="1"/>
  <c r="F2336" i="1"/>
  <c r="N2336" i="1" s="1"/>
  <c r="G2336" i="1"/>
  <c r="R2336" i="1" s="1"/>
  <c r="G3679" i="1"/>
  <c r="R3679" i="1" s="1"/>
  <c r="F3679" i="1"/>
  <c r="N3679" i="1" s="1"/>
  <c r="F3535" i="1"/>
  <c r="N3535" i="1" s="1"/>
  <c r="G3535" i="1"/>
  <c r="R3535" i="1" s="1"/>
  <c r="G3423" i="1"/>
  <c r="R3423" i="1" s="1"/>
  <c r="F3423" i="1"/>
  <c r="N3423" i="1" s="1"/>
  <c r="G3359" i="1"/>
  <c r="R3359" i="1" s="1"/>
  <c r="F3359" i="1"/>
  <c r="N3359" i="1" s="1"/>
  <c r="G3279" i="1"/>
  <c r="R3279" i="1" s="1"/>
  <c r="F3279" i="1"/>
  <c r="N3279" i="1" s="1"/>
  <c r="G3215" i="1"/>
  <c r="R3215" i="1" s="1"/>
  <c r="F3215" i="1"/>
  <c r="N3215" i="1" s="1"/>
  <c r="G3055" i="1"/>
  <c r="R3055" i="1" s="1"/>
  <c r="F3055" i="1"/>
  <c r="N3055" i="1" s="1"/>
  <c r="G2831" i="1"/>
  <c r="R2831" i="1" s="1"/>
  <c r="F2831" i="1"/>
  <c r="N2831" i="1" s="1"/>
  <c r="G2671" i="1"/>
  <c r="R2671" i="1" s="1"/>
  <c r="F2671" i="1"/>
  <c r="N2671" i="1" s="1"/>
  <c r="G2575" i="1"/>
  <c r="R2575" i="1" s="1"/>
  <c r="F2575" i="1"/>
  <c r="N2575" i="1" s="1"/>
  <c r="G2479" i="1"/>
  <c r="R2479" i="1" s="1"/>
  <c r="F2479" i="1"/>
  <c r="N2479" i="1" s="1"/>
  <c r="G2399" i="1"/>
  <c r="R2399" i="1" s="1"/>
  <c r="F2399" i="1"/>
  <c r="N2399" i="1" s="1"/>
  <c r="G2335" i="1"/>
  <c r="R2335" i="1" s="1"/>
  <c r="F2335" i="1"/>
  <c r="N2335" i="1" s="1"/>
  <c r="G2239" i="1"/>
  <c r="R2239" i="1" s="1"/>
  <c r="F2239" i="1"/>
  <c r="N2239" i="1" s="1"/>
  <c r="G2143" i="1"/>
  <c r="R2143" i="1" s="1"/>
  <c r="F2143" i="1"/>
  <c r="N2143" i="1" s="1"/>
  <c r="G2063" i="1"/>
  <c r="R2063" i="1" s="1"/>
  <c r="F2063" i="1"/>
  <c r="N2063" i="1" s="1"/>
  <c r="G1967" i="1"/>
  <c r="R1967" i="1" s="1"/>
  <c r="F1967" i="1"/>
  <c r="N1967" i="1" s="1"/>
  <c r="G1871" i="1"/>
  <c r="R1871" i="1" s="1"/>
  <c r="F1871" i="1"/>
  <c r="N1871" i="1" s="1"/>
  <c r="G1743" i="1"/>
  <c r="R1743" i="1" s="1"/>
  <c r="F1743" i="1"/>
  <c r="N1743" i="1" s="1"/>
  <c r="G1647" i="1"/>
  <c r="R1647" i="1" s="1"/>
  <c r="F1647" i="1"/>
  <c r="N1647" i="1" s="1"/>
  <c r="G1567" i="1"/>
  <c r="R1567" i="1" s="1"/>
  <c r="F1567" i="1"/>
  <c r="N1567" i="1" s="1"/>
  <c r="G1487" i="1"/>
  <c r="R1487" i="1" s="1"/>
  <c r="F1487" i="1"/>
  <c r="N1487" i="1" s="1"/>
  <c r="G1407" i="1"/>
  <c r="R1407" i="1" s="1"/>
  <c r="F1407" i="1"/>
  <c r="N1407" i="1" s="1"/>
  <c r="G1295" i="1"/>
  <c r="R1295" i="1" s="1"/>
  <c r="F1295" i="1"/>
  <c r="N1295" i="1" s="1"/>
  <c r="G1231" i="1"/>
  <c r="R1231" i="1" s="1"/>
  <c r="F1231" i="1"/>
  <c r="N1231" i="1" s="1"/>
  <c r="G1135" i="1"/>
  <c r="R1135" i="1" s="1"/>
  <c r="F1135" i="1"/>
  <c r="N1135" i="1" s="1"/>
  <c r="G1039" i="1"/>
  <c r="R1039" i="1" s="1"/>
  <c r="F1039" i="1"/>
  <c r="N1039" i="1" s="1"/>
  <c r="G943" i="1"/>
  <c r="R943" i="1" s="1"/>
  <c r="F943" i="1"/>
  <c r="N943" i="1" s="1"/>
  <c r="F831" i="1"/>
  <c r="N831" i="1" s="1"/>
  <c r="G831" i="1"/>
  <c r="R831" i="1" s="1"/>
  <c r="G735" i="1"/>
  <c r="R735" i="1" s="1"/>
  <c r="F735" i="1"/>
  <c r="N735" i="1" s="1"/>
  <c r="G623" i="1"/>
  <c r="R623" i="1" s="1"/>
  <c r="F623" i="1"/>
  <c r="N623" i="1" s="1"/>
  <c r="G511" i="1"/>
  <c r="R511" i="1" s="1"/>
  <c r="F511" i="1"/>
  <c r="N511" i="1" s="1"/>
  <c r="G351" i="1"/>
  <c r="R351" i="1" s="1"/>
  <c r="F351" i="1"/>
  <c r="N351" i="1" s="1"/>
  <c r="G255" i="1"/>
  <c r="R255" i="1" s="1"/>
  <c r="F255" i="1"/>
  <c r="N255" i="1" s="1"/>
  <c r="G159" i="1"/>
  <c r="R159" i="1" s="1"/>
  <c r="F159" i="1"/>
  <c r="N159" i="1" s="1"/>
  <c r="G47" i="1"/>
  <c r="R47" i="1" s="1"/>
  <c r="F47" i="1"/>
  <c r="N47" i="1" s="1"/>
  <c r="G3569" i="1"/>
  <c r="R3569" i="1" s="1"/>
  <c r="F3569" i="1"/>
  <c r="N3569" i="1" s="1"/>
  <c r="G3473" i="1"/>
  <c r="R3473" i="1" s="1"/>
  <c r="F3473" i="1"/>
  <c r="N3473" i="1" s="1"/>
  <c r="G3393" i="1"/>
  <c r="R3393" i="1" s="1"/>
  <c r="F3393" i="1"/>
  <c r="N3393" i="1" s="1"/>
  <c r="G3361" i="1"/>
  <c r="R3361" i="1" s="1"/>
  <c r="F3361" i="1"/>
  <c r="N3361" i="1" s="1"/>
  <c r="G3297" i="1"/>
  <c r="R3297" i="1" s="1"/>
  <c r="F3297" i="1"/>
  <c r="N3297" i="1" s="1"/>
  <c r="G3233" i="1"/>
  <c r="R3233" i="1" s="1"/>
  <c r="F3233" i="1"/>
  <c r="N3233" i="1" s="1"/>
  <c r="G3169" i="1"/>
  <c r="R3169" i="1" s="1"/>
  <c r="F3169" i="1"/>
  <c r="N3169" i="1" s="1"/>
  <c r="G3057" i="1"/>
  <c r="R3057" i="1" s="1"/>
  <c r="F3057" i="1"/>
  <c r="N3057" i="1" s="1"/>
  <c r="G2913" i="1"/>
  <c r="R2913" i="1" s="1"/>
  <c r="F2913" i="1"/>
  <c r="N2913" i="1" s="1"/>
  <c r="G2801" i="1"/>
  <c r="R2801" i="1" s="1"/>
  <c r="F2801" i="1"/>
  <c r="N2801" i="1" s="1"/>
  <c r="G2705" i="1"/>
  <c r="R2705" i="1" s="1"/>
  <c r="F2705" i="1"/>
  <c r="N2705" i="1" s="1"/>
  <c r="G2641" i="1"/>
  <c r="R2641" i="1" s="1"/>
  <c r="F2641" i="1"/>
  <c r="N2641" i="1" s="1"/>
  <c r="G2561" i="1"/>
  <c r="R2561" i="1" s="1"/>
  <c r="F2561" i="1"/>
  <c r="N2561" i="1" s="1"/>
  <c r="G2465" i="1"/>
  <c r="R2465" i="1" s="1"/>
  <c r="F2465" i="1"/>
  <c r="N2465" i="1" s="1"/>
  <c r="G2337" i="1"/>
  <c r="R2337" i="1" s="1"/>
  <c r="F2337" i="1"/>
  <c r="N2337" i="1" s="1"/>
  <c r="G2161" i="1"/>
  <c r="R2161" i="1" s="1"/>
  <c r="F2161" i="1"/>
  <c r="N2161" i="1" s="1"/>
  <c r="G2033" i="1"/>
  <c r="R2033" i="1" s="1"/>
  <c r="F2033" i="1"/>
  <c r="N2033" i="1" s="1"/>
  <c r="G1825" i="1"/>
  <c r="R1825" i="1" s="1"/>
  <c r="F1825" i="1"/>
  <c r="N1825" i="1" s="1"/>
  <c r="G1649" i="1"/>
  <c r="R1649" i="1" s="1"/>
  <c r="F1649" i="1"/>
  <c r="N1649" i="1" s="1"/>
  <c r="G1537" i="1"/>
  <c r="R1537" i="1" s="1"/>
  <c r="F1537" i="1"/>
  <c r="N1537" i="1" s="1"/>
  <c r="G1377" i="1"/>
  <c r="R1377" i="1" s="1"/>
  <c r="F1377" i="1"/>
  <c r="N1377" i="1" s="1"/>
  <c r="G1233" i="1"/>
  <c r="R1233" i="1" s="1"/>
  <c r="F1233" i="1"/>
  <c r="N1233" i="1" s="1"/>
  <c r="G1073" i="1"/>
  <c r="R1073" i="1" s="1"/>
  <c r="F1073" i="1"/>
  <c r="N1073" i="1" s="1"/>
  <c r="G961" i="1"/>
  <c r="R961" i="1" s="1"/>
  <c r="F961" i="1"/>
  <c r="N961" i="1" s="1"/>
  <c r="G833" i="1"/>
  <c r="R833" i="1" s="1"/>
  <c r="F833" i="1"/>
  <c r="N833" i="1" s="1"/>
  <c r="G737" i="1"/>
  <c r="R737" i="1" s="1"/>
  <c r="F737" i="1"/>
  <c r="N737" i="1" s="1"/>
  <c r="G625" i="1"/>
  <c r="R625" i="1" s="1"/>
  <c r="F625" i="1"/>
  <c r="N625" i="1" s="1"/>
  <c r="G497" i="1"/>
  <c r="R497" i="1" s="1"/>
  <c r="F497" i="1"/>
  <c r="N497" i="1" s="1"/>
  <c r="G449" i="1"/>
  <c r="R449" i="1" s="1"/>
  <c r="F449" i="1"/>
  <c r="N449" i="1" s="1"/>
  <c r="G385" i="1"/>
  <c r="R385" i="1" s="1"/>
  <c r="F385" i="1"/>
  <c r="N385" i="1" s="1"/>
  <c r="G305" i="1"/>
  <c r="R305" i="1" s="1"/>
  <c r="F305" i="1"/>
  <c r="N305" i="1" s="1"/>
  <c r="G145" i="1"/>
  <c r="R145" i="1" s="1"/>
  <c r="F145" i="1"/>
  <c r="N145" i="1" s="1"/>
  <c r="G3600" i="1"/>
  <c r="R3600" i="1" s="1"/>
  <c r="F3600" i="1"/>
  <c r="N3600" i="1" s="1"/>
  <c r="G3024" i="1"/>
  <c r="R3024" i="1" s="1"/>
  <c r="F3024" i="1"/>
  <c r="N3024" i="1" s="1"/>
  <c r="G2784" i="1"/>
  <c r="R2784" i="1" s="1"/>
  <c r="F2784" i="1"/>
  <c r="N2784" i="1" s="1"/>
  <c r="G2704" i="1"/>
  <c r="R2704" i="1" s="1"/>
  <c r="F2704" i="1"/>
  <c r="N2704" i="1" s="1"/>
  <c r="G2624" i="1"/>
  <c r="R2624" i="1" s="1"/>
  <c r="F2624" i="1"/>
  <c r="N2624" i="1" s="1"/>
  <c r="G2544" i="1"/>
  <c r="R2544" i="1" s="1"/>
  <c r="F2544" i="1"/>
  <c r="N2544" i="1" s="1"/>
  <c r="F2512" i="1"/>
  <c r="N2512" i="1" s="1"/>
  <c r="G2512" i="1"/>
  <c r="R2512" i="1" s="1"/>
  <c r="F2480" i="1"/>
  <c r="N2480" i="1" s="1"/>
  <c r="G2480" i="1"/>
  <c r="R2480" i="1" s="1"/>
  <c r="F2432" i="1"/>
  <c r="N2432" i="1" s="1"/>
  <c r="G2432" i="1"/>
  <c r="R2432" i="1" s="1"/>
  <c r="F2288" i="1"/>
  <c r="N2288" i="1" s="1"/>
  <c r="G2288" i="1"/>
  <c r="R2288" i="1" s="1"/>
  <c r="G3599" i="1"/>
  <c r="R3599" i="1" s="1"/>
  <c r="F3599" i="1"/>
  <c r="N3599" i="1" s="1"/>
  <c r="G3503" i="1"/>
  <c r="R3503" i="1" s="1"/>
  <c r="F3503" i="1"/>
  <c r="N3503" i="1" s="1"/>
  <c r="G3343" i="1"/>
  <c r="R3343" i="1" s="1"/>
  <c r="F3343" i="1"/>
  <c r="N3343" i="1" s="1"/>
  <c r="G3199" i="1"/>
  <c r="R3199" i="1" s="1"/>
  <c r="F3199" i="1"/>
  <c r="N3199" i="1" s="1"/>
  <c r="F2943" i="1"/>
  <c r="N2943" i="1" s="1"/>
  <c r="G2943" i="1"/>
  <c r="R2943" i="1" s="1"/>
  <c r="G2751" i="1"/>
  <c r="R2751" i="1" s="1"/>
  <c r="F2751" i="1"/>
  <c r="N2751" i="1" s="1"/>
  <c r="G2655" i="1"/>
  <c r="R2655" i="1" s="1"/>
  <c r="F2655" i="1"/>
  <c r="N2655" i="1" s="1"/>
  <c r="G2559" i="1"/>
  <c r="R2559" i="1" s="1"/>
  <c r="F2559" i="1"/>
  <c r="N2559" i="1" s="1"/>
  <c r="G2463" i="1"/>
  <c r="R2463" i="1" s="1"/>
  <c r="F2463" i="1"/>
  <c r="N2463" i="1" s="1"/>
  <c r="G2367" i="1"/>
  <c r="R2367" i="1" s="1"/>
  <c r="F2367" i="1"/>
  <c r="N2367" i="1" s="1"/>
  <c r="G2287" i="1"/>
  <c r="R2287" i="1" s="1"/>
  <c r="F2287" i="1"/>
  <c r="N2287" i="1" s="1"/>
  <c r="G2175" i="1"/>
  <c r="R2175" i="1" s="1"/>
  <c r="F2175" i="1"/>
  <c r="N2175" i="1" s="1"/>
  <c r="G2111" i="1"/>
  <c r="R2111" i="1" s="1"/>
  <c r="F2111" i="1"/>
  <c r="N2111" i="1" s="1"/>
  <c r="G2031" i="1"/>
  <c r="R2031" i="1" s="1"/>
  <c r="F2031" i="1"/>
  <c r="N2031" i="1" s="1"/>
  <c r="G1935" i="1"/>
  <c r="R1935" i="1" s="1"/>
  <c r="F1935" i="1"/>
  <c r="N1935" i="1" s="1"/>
  <c r="G1855" i="1"/>
  <c r="R1855" i="1" s="1"/>
  <c r="F1855" i="1"/>
  <c r="N1855" i="1" s="1"/>
  <c r="G1775" i="1"/>
  <c r="R1775" i="1" s="1"/>
  <c r="F1775" i="1"/>
  <c r="N1775" i="1" s="1"/>
  <c r="G1727" i="1"/>
  <c r="R1727" i="1" s="1"/>
  <c r="F1727" i="1"/>
  <c r="N1727" i="1" s="1"/>
  <c r="G1631" i="1"/>
  <c r="R1631" i="1" s="1"/>
  <c r="F1631" i="1"/>
  <c r="N1631" i="1" s="1"/>
  <c r="G1551" i="1"/>
  <c r="R1551" i="1" s="1"/>
  <c r="F1551" i="1"/>
  <c r="N1551" i="1" s="1"/>
  <c r="G1455" i="1"/>
  <c r="R1455" i="1" s="1"/>
  <c r="F1455" i="1"/>
  <c r="N1455" i="1" s="1"/>
  <c r="G1391" i="1"/>
  <c r="R1391" i="1" s="1"/>
  <c r="F1391" i="1"/>
  <c r="N1391" i="1" s="1"/>
  <c r="G1279" i="1"/>
  <c r="R1279" i="1" s="1"/>
  <c r="F1279" i="1"/>
  <c r="N1279" i="1" s="1"/>
  <c r="G1183" i="1"/>
  <c r="R1183" i="1" s="1"/>
  <c r="F1183" i="1"/>
  <c r="N1183" i="1" s="1"/>
  <c r="G1055" i="1"/>
  <c r="R1055" i="1" s="1"/>
  <c r="F1055" i="1"/>
  <c r="N1055" i="1" s="1"/>
  <c r="F975" i="1"/>
  <c r="N975" i="1" s="1"/>
  <c r="G975" i="1"/>
  <c r="R975" i="1" s="1"/>
  <c r="G895" i="1"/>
  <c r="R895" i="1" s="1"/>
  <c r="F895" i="1"/>
  <c r="N895" i="1" s="1"/>
  <c r="G815" i="1"/>
  <c r="R815" i="1" s="1"/>
  <c r="F815" i="1"/>
  <c r="N815" i="1" s="1"/>
  <c r="G671" i="1"/>
  <c r="R671" i="1" s="1"/>
  <c r="F671" i="1"/>
  <c r="N671" i="1" s="1"/>
  <c r="G575" i="1"/>
  <c r="R575" i="1" s="1"/>
  <c r="F575" i="1"/>
  <c r="N575" i="1" s="1"/>
  <c r="G495" i="1"/>
  <c r="R495" i="1" s="1"/>
  <c r="F495" i="1"/>
  <c r="N495" i="1" s="1"/>
  <c r="G447" i="1"/>
  <c r="R447" i="1" s="1"/>
  <c r="F447" i="1"/>
  <c r="N447" i="1" s="1"/>
  <c r="G383" i="1"/>
  <c r="R383" i="1" s="1"/>
  <c r="F383" i="1"/>
  <c r="N383" i="1" s="1"/>
  <c r="G287" i="1"/>
  <c r="R287" i="1" s="1"/>
  <c r="F287" i="1"/>
  <c r="N287" i="1" s="1"/>
  <c r="G191" i="1"/>
  <c r="R191" i="1" s="1"/>
  <c r="F191" i="1"/>
  <c r="N191" i="1" s="1"/>
  <c r="G63" i="1"/>
  <c r="R63" i="1" s="1"/>
  <c r="F63" i="1"/>
  <c r="N63" i="1" s="1"/>
  <c r="G3649" i="1"/>
  <c r="R3649" i="1" s="1"/>
  <c r="F3649" i="1"/>
  <c r="N3649" i="1" s="1"/>
  <c r="G3537" i="1"/>
  <c r="R3537" i="1" s="1"/>
  <c r="F3537" i="1"/>
  <c r="N3537" i="1" s="1"/>
  <c r="G3489" i="1"/>
  <c r="R3489" i="1" s="1"/>
  <c r="F3489" i="1"/>
  <c r="N3489" i="1" s="1"/>
  <c r="G3409" i="1"/>
  <c r="R3409" i="1" s="1"/>
  <c r="F3409" i="1"/>
  <c r="N3409" i="1" s="1"/>
  <c r="G3313" i="1"/>
  <c r="R3313" i="1" s="1"/>
  <c r="F3313" i="1"/>
  <c r="N3313" i="1" s="1"/>
  <c r="G3281" i="1"/>
  <c r="R3281" i="1" s="1"/>
  <c r="F3281" i="1"/>
  <c r="N3281" i="1" s="1"/>
  <c r="G3249" i="1"/>
  <c r="R3249" i="1" s="1"/>
  <c r="F3249" i="1"/>
  <c r="N3249" i="1" s="1"/>
  <c r="G3185" i="1"/>
  <c r="R3185" i="1" s="1"/>
  <c r="F3185" i="1"/>
  <c r="N3185" i="1" s="1"/>
  <c r="G3153" i="1"/>
  <c r="R3153" i="1" s="1"/>
  <c r="F3153" i="1"/>
  <c r="N3153" i="1" s="1"/>
  <c r="G3105" i="1"/>
  <c r="R3105" i="1" s="1"/>
  <c r="F3105" i="1"/>
  <c r="N3105" i="1" s="1"/>
  <c r="G3073" i="1"/>
  <c r="R3073" i="1" s="1"/>
  <c r="F3073" i="1"/>
  <c r="N3073" i="1" s="1"/>
  <c r="G3009" i="1"/>
  <c r="R3009" i="1" s="1"/>
  <c r="F3009" i="1"/>
  <c r="N3009" i="1" s="1"/>
  <c r="G2897" i="1"/>
  <c r="R2897" i="1" s="1"/>
  <c r="F2897" i="1"/>
  <c r="N2897" i="1" s="1"/>
  <c r="G2769" i="1"/>
  <c r="R2769" i="1" s="1"/>
  <c r="F2769" i="1"/>
  <c r="N2769" i="1" s="1"/>
  <c r="G2689" i="1"/>
  <c r="R2689" i="1" s="1"/>
  <c r="F2689" i="1"/>
  <c r="N2689" i="1" s="1"/>
  <c r="G2625" i="1"/>
  <c r="R2625" i="1" s="1"/>
  <c r="F2625" i="1"/>
  <c r="N2625" i="1" s="1"/>
  <c r="G2529" i="1"/>
  <c r="R2529" i="1" s="1"/>
  <c r="F2529" i="1"/>
  <c r="N2529" i="1" s="1"/>
  <c r="G2417" i="1"/>
  <c r="R2417" i="1" s="1"/>
  <c r="F2417" i="1"/>
  <c r="N2417" i="1" s="1"/>
  <c r="G2369" i="1"/>
  <c r="R2369" i="1" s="1"/>
  <c r="F2369" i="1"/>
  <c r="N2369" i="1" s="1"/>
  <c r="G2305" i="1"/>
  <c r="R2305" i="1" s="1"/>
  <c r="F2305" i="1"/>
  <c r="N2305" i="1" s="1"/>
  <c r="G2257" i="1"/>
  <c r="R2257" i="1" s="1"/>
  <c r="F2257" i="1"/>
  <c r="N2257" i="1" s="1"/>
  <c r="G2129" i="1"/>
  <c r="R2129" i="1" s="1"/>
  <c r="F2129" i="1"/>
  <c r="N2129" i="1" s="1"/>
  <c r="G1937" i="1"/>
  <c r="R1937" i="1" s="1"/>
  <c r="F1937" i="1"/>
  <c r="N1937" i="1" s="1"/>
  <c r="G1745" i="1"/>
  <c r="R1745" i="1" s="1"/>
  <c r="F1745" i="1"/>
  <c r="N1745" i="1" s="1"/>
  <c r="G1617" i="1"/>
  <c r="R1617" i="1" s="1"/>
  <c r="F1617" i="1"/>
  <c r="N1617" i="1" s="1"/>
  <c r="G1553" i="1"/>
  <c r="R1553" i="1" s="1"/>
  <c r="F1553" i="1"/>
  <c r="N1553" i="1" s="1"/>
  <c r="G1505" i="1"/>
  <c r="R1505" i="1" s="1"/>
  <c r="F1505" i="1"/>
  <c r="N1505" i="1" s="1"/>
  <c r="G1457" i="1"/>
  <c r="R1457" i="1" s="1"/>
  <c r="F1457" i="1"/>
  <c r="N1457" i="1" s="1"/>
  <c r="G1361" i="1"/>
  <c r="R1361" i="1" s="1"/>
  <c r="F1361" i="1"/>
  <c r="N1361" i="1" s="1"/>
  <c r="G1265" i="1"/>
  <c r="R1265" i="1" s="1"/>
  <c r="F1265" i="1"/>
  <c r="N1265" i="1" s="1"/>
  <c r="G1153" i="1"/>
  <c r="R1153" i="1" s="1"/>
  <c r="F1153" i="1"/>
  <c r="N1153" i="1" s="1"/>
  <c r="G1041" i="1"/>
  <c r="R1041" i="1" s="1"/>
  <c r="F1041" i="1"/>
  <c r="N1041" i="1" s="1"/>
  <c r="G929" i="1"/>
  <c r="R929" i="1" s="1"/>
  <c r="F929" i="1"/>
  <c r="N929" i="1" s="1"/>
  <c r="G753" i="1"/>
  <c r="R753" i="1" s="1"/>
  <c r="F753" i="1"/>
  <c r="N753" i="1" s="1"/>
  <c r="G609" i="1"/>
  <c r="R609" i="1" s="1"/>
  <c r="F609" i="1"/>
  <c r="N609" i="1" s="1"/>
  <c r="G513" i="1"/>
  <c r="R513" i="1" s="1"/>
  <c r="F513" i="1"/>
  <c r="N513" i="1" s="1"/>
  <c r="G433" i="1"/>
  <c r="R433" i="1" s="1"/>
  <c r="F433" i="1"/>
  <c r="N433" i="1" s="1"/>
  <c r="G337" i="1"/>
  <c r="R337" i="1" s="1"/>
  <c r="F337" i="1"/>
  <c r="N337" i="1" s="1"/>
  <c r="G273" i="1"/>
  <c r="R273" i="1" s="1"/>
  <c r="F273" i="1"/>
  <c r="N273" i="1" s="1"/>
  <c r="G113" i="1"/>
  <c r="R113" i="1" s="1"/>
  <c r="F113" i="1"/>
  <c r="N113" i="1" s="1"/>
  <c r="G3680" i="1"/>
  <c r="R3680" i="1" s="1"/>
  <c r="F3680" i="1"/>
  <c r="N3680" i="1" s="1"/>
  <c r="G2960" i="1"/>
  <c r="R2960" i="1" s="1"/>
  <c r="F2960" i="1"/>
  <c r="N2960" i="1" s="1"/>
  <c r="G2656" i="1"/>
  <c r="R2656" i="1" s="1"/>
  <c r="F2656" i="1"/>
  <c r="N2656" i="1" s="1"/>
  <c r="F2368" i="1"/>
  <c r="N2368" i="1" s="1"/>
  <c r="G2368" i="1"/>
  <c r="R2368" i="1" s="1"/>
  <c r="G3743" i="1"/>
  <c r="R3743" i="1" s="1"/>
  <c r="F3743" i="1"/>
  <c r="N3743" i="1" s="1"/>
  <c r="G3663" i="1"/>
  <c r="R3663" i="1" s="1"/>
  <c r="F3663" i="1"/>
  <c r="N3663" i="1" s="1"/>
  <c r="G3583" i="1"/>
  <c r="R3583" i="1" s="1"/>
  <c r="F3583" i="1"/>
  <c r="N3583" i="1" s="1"/>
  <c r="G3487" i="1"/>
  <c r="R3487" i="1" s="1"/>
  <c r="F3487" i="1"/>
  <c r="N3487" i="1" s="1"/>
  <c r="G3407" i="1"/>
  <c r="R3407" i="1" s="1"/>
  <c r="F3407" i="1"/>
  <c r="N3407" i="1" s="1"/>
  <c r="G3295" i="1"/>
  <c r="R3295" i="1" s="1"/>
  <c r="F3295" i="1"/>
  <c r="N3295" i="1" s="1"/>
  <c r="G3119" i="1"/>
  <c r="R3119" i="1" s="1"/>
  <c r="F3119" i="1"/>
  <c r="N3119" i="1" s="1"/>
  <c r="G3007" i="1"/>
  <c r="R3007" i="1" s="1"/>
  <c r="F3007" i="1"/>
  <c r="N3007" i="1" s="1"/>
  <c r="G2799" i="1"/>
  <c r="R2799" i="1" s="1"/>
  <c r="F2799" i="1"/>
  <c r="N2799" i="1" s="1"/>
  <c r="G2703" i="1"/>
  <c r="R2703" i="1" s="1"/>
  <c r="F2703" i="1"/>
  <c r="N2703" i="1" s="1"/>
  <c r="G2527" i="1"/>
  <c r="R2527" i="1" s="1"/>
  <c r="F2527" i="1"/>
  <c r="N2527" i="1" s="1"/>
  <c r="G2415" i="1"/>
  <c r="R2415" i="1" s="1"/>
  <c r="F2415" i="1"/>
  <c r="N2415" i="1" s="1"/>
  <c r="G2351" i="1"/>
  <c r="R2351" i="1" s="1"/>
  <c r="F2351" i="1"/>
  <c r="N2351" i="1" s="1"/>
  <c r="G2223" i="1"/>
  <c r="R2223" i="1" s="1"/>
  <c r="F2223" i="1"/>
  <c r="N2223" i="1" s="1"/>
  <c r="G2095" i="1"/>
  <c r="R2095" i="1" s="1"/>
  <c r="F2095" i="1"/>
  <c r="N2095" i="1" s="1"/>
  <c r="G1983" i="1"/>
  <c r="R1983" i="1" s="1"/>
  <c r="F1983" i="1"/>
  <c r="N1983" i="1" s="1"/>
  <c r="G1887" i="1"/>
  <c r="R1887" i="1" s="1"/>
  <c r="F1887" i="1"/>
  <c r="N1887" i="1" s="1"/>
  <c r="G1807" i="1"/>
  <c r="R1807" i="1" s="1"/>
  <c r="F1807" i="1"/>
  <c r="N1807" i="1" s="1"/>
  <c r="G1695" i="1"/>
  <c r="R1695" i="1" s="1"/>
  <c r="F1695" i="1"/>
  <c r="N1695" i="1" s="1"/>
  <c r="G1583" i="1"/>
  <c r="R1583" i="1" s="1"/>
  <c r="F1583" i="1"/>
  <c r="N1583" i="1" s="1"/>
  <c r="G1471" i="1"/>
  <c r="R1471" i="1" s="1"/>
  <c r="F1471" i="1"/>
  <c r="N1471" i="1" s="1"/>
  <c r="G1343" i="1"/>
  <c r="R1343" i="1" s="1"/>
  <c r="F1343" i="1"/>
  <c r="N1343" i="1" s="1"/>
  <c r="G1247" i="1"/>
  <c r="R1247" i="1" s="1"/>
  <c r="F1247" i="1"/>
  <c r="N1247" i="1" s="1"/>
  <c r="G1151" i="1"/>
  <c r="R1151" i="1" s="1"/>
  <c r="F1151" i="1"/>
  <c r="N1151" i="1" s="1"/>
  <c r="G1071" i="1"/>
  <c r="R1071" i="1" s="1"/>
  <c r="F1071" i="1"/>
  <c r="N1071" i="1" s="1"/>
  <c r="G991" i="1"/>
  <c r="R991" i="1" s="1"/>
  <c r="F991" i="1"/>
  <c r="N991" i="1" s="1"/>
  <c r="G927" i="1"/>
  <c r="R927" i="1" s="1"/>
  <c r="F927" i="1"/>
  <c r="N927" i="1" s="1"/>
  <c r="G863" i="1"/>
  <c r="R863" i="1" s="1"/>
  <c r="F863" i="1"/>
  <c r="N863" i="1" s="1"/>
  <c r="G783" i="1"/>
  <c r="R783" i="1" s="1"/>
  <c r="F783" i="1"/>
  <c r="N783" i="1" s="1"/>
  <c r="G751" i="1"/>
  <c r="R751" i="1" s="1"/>
  <c r="F751" i="1"/>
  <c r="N751" i="1" s="1"/>
  <c r="G687" i="1"/>
  <c r="R687" i="1" s="1"/>
  <c r="F687" i="1"/>
  <c r="N687" i="1" s="1"/>
  <c r="G607" i="1"/>
  <c r="R607" i="1" s="1"/>
  <c r="F607" i="1"/>
  <c r="N607" i="1" s="1"/>
  <c r="G543" i="1"/>
  <c r="R543" i="1" s="1"/>
  <c r="F543" i="1"/>
  <c r="N543" i="1" s="1"/>
  <c r="G479" i="1"/>
  <c r="R479" i="1" s="1"/>
  <c r="F479" i="1"/>
  <c r="N479" i="1" s="1"/>
  <c r="G415" i="1"/>
  <c r="R415" i="1" s="1"/>
  <c r="F415" i="1"/>
  <c r="N415" i="1" s="1"/>
  <c r="G367" i="1"/>
  <c r="R367" i="1" s="1"/>
  <c r="F367" i="1"/>
  <c r="N367" i="1" s="1"/>
  <c r="G303" i="1"/>
  <c r="R303" i="1" s="1"/>
  <c r="F303" i="1"/>
  <c r="N303" i="1" s="1"/>
  <c r="G239" i="1"/>
  <c r="R239" i="1" s="1"/>
  <c r="F239" i="1"/>
  <c r="N239" i="1" s="1"/>
  <c r="G175" i="1"/>
  <c r="R175" i="1" s="1"/>
  <c r="F175" i="1"/>
  <c r="N175" i="1" s="1"/>
  <c r="G111" i="1"/>
  <c r="R111" i="1" s="1"/>
  <c r="F111" i="1"/>
  <c r="N111" i="1" s="1"/>
  <c r="G95" i="1"/>
  <c r="R95" i="1" s="1"/>
  <c r="F95" i="1"/>
  <c r="N95" i="1" s="1"/>
  <c r="G31" i="1"/>
  <c r="R31" i="1" s="1"/>
  <c r="F31" i="1"/>
  <c r="N31" i="1" s="1"/>
  <c r="G3681" i="1"/>
  <c r="R3681" i="1" s="1"/>
  <c r="F3681" i="1"/>
  <c r="N3681" i="1" s="1"/>
  <c r="G3521" i="1"/>
  <c r="R3521" i="1" s="1"/>
  <c r="F3521" i="1"/>
  <c r="N3521" i="1" s="1"/>
  <c r="G3457" i="1"/>
  <c r="R3457" i="1" s="1"/>
  <c r="F3457" i="1"/>
  <c r="N3457" i="1" s="1"/>
  <c r="G3265" i="1"/>
  <c r="R3265" i="1" s="1"/>
  <c r="F3265" i="1"/>
  <c r="N3265" i="1" s="1"/>
  <c r="G3041" i="1"/>
  <c r="R3041" i="1" s="1"/>
  <c r="F3041" i="1"/>
  <c r="N3041" i="1" s="1"/>
  <c r="G2881" i="1"/>
  <c r="R2881" i="1" s="1"/>
  <c r="F2881" i="1"/>
  <c r="N2881" i="1" s="1"/>
  <c r="G2737" i="1"/>
  <c r="R2737" i="1" s="1"/>
  <c r="F2737" i="1"/>
  <c r="N2737" i="1" s="1"/>
  <c r="G2657" i="1"/>
  <c r="R2657" i="1" s="1"/>
  <c r="F2657" i="1"/>
  <c r="N2657" i="1" s="1"/>
  <c r="G2545" i="1"/>
  <c r="R2545" i="1" s="1"/>
  <c r="F2545" i="1"/>
  <c r="N2545" i="1" s="1"/>
  <c r="G2449" i="1"/>
  <c r="R2449" i="1" s="1"/>
  <c r="F2449" i="1"/>
  <c r="N2449" i="1" s="1"/>
  <c r="G2289" i="1"/>
  <c r="R2289" i="1" s="1"/>
  <c r="F2289" i="1"/>
  <c r="N2289" i="1" s="1"/>
  <c r="G2113" i="1"/>
  <c r="R2113" i="1" s="1"/>
  <c r="F2113" i="1"/>
  <c r="N2113" i="1" s="1"/>
  <c r="G2049" i="1"/>
  <c r="R2049" i="1" s="1"/>
  <c r="F2049" i="1"/>
  <c r="N2049" i="1" s="1"/>
  <c r="G1953" i="1"/>
  <c r="R1953" i="1" s="1"/>
  <c r="F1953" i="1"/>
  <c r="N1953" i="1" s="1"/>
  <c r="G1889" i="1"/>
  <c r="R1889" i="1" s="1"/>
  <c r="F1889" i="1"/>
  <c r="N1889" i="1" s="1"/>
  <c r="G1793" i="1"/>
  <c r="R1793" i="1" s="1"/>
  <c r="F1793" i="1"/>
  <c r="N1793" i="1" s="1"/>
  <c r="G1681" i="1"/>
  <c r="R1681" i="1" s="1"/>
  <c r="F1681" i="1"/>
  <c r="N1681" i="1" s="1"/>
  <c r="G1441" i="1"/>
  <c r="R1441" i="1" s="1"/>
  <c r="F1441" i="1"/>
  <c r="N1441" i="1" s="1"/>
  <c r="G1313" i="1"/>
  <c r="R1313" i="1" s="1"/>
  <c r="F1313" i="1"/>
  <c r="N1313" i="1" s="1"/>
  <c r="G1185" i="1"/>
  <c r="R1185" i="1" s="1"/>
  <c r="F1185" i="1"/>
  <c r="N1185" i="1" s="1"/>
  <c r="G1057" i="1"/>
  <c r="R1057" i="1" s="1"/>
  <c r="F1057" i="1"/>
  <c r="N1057" i="1" s="1"/>
  <c r="G881" i="1"/>
  <c r="R881" i="1" s="1"/>
  <c r="F881" i="1"/>
  <c r="N881" i="1" s="1"/>
  <c r="G225" i="1"/>
  <c r="R225" i="1" s="1"/>
  <c r="F225" i="1"/>
  <c r="N225" i="1" s="1"/>
  <c r="G3712" i="1"/>
  <c r="R3712" i="1" s="1"/>
  <c r="F3712" i="1"/>
  <c r="N3712" i="1" s="1"/>
  <c r="G3632" i="1"/>
  <c r="R3632" i="1" s="1"/>
  <c r="F3632" i="1"/>
  <c r="N3632" i="1" s="1"/>
  <c r="G3504" i="1"/>
  <c r="R3504" i="1" s="1"/>
  <c r="F3504" i="1"/>
  <c r="N3504" i="1" s="1"/>
  <c r="G3456" i="1"/>
  <c r="R3456" i="1" s="1"/>
  <c r="F3456" i="1"/>
  <c r="N3456" i="1" s="1"/>
  <c r="G3408" i="1"/>
  <c r="R3408" i="1" s="1"/>
  <c r="F3408" i="1"/>
  <c r="N3408" i="1" s="1"/>
  <c r="G3296" i="1"/>
  <c r="R3296" i="1" s="1"/>
  <c r="F3296" i="1"/>
  <c r="N3296" i="1" s="1"/>
  <c r="G3264" i="1"/>
  <c r="R3264" i="1" s="1"/>
  <c r="F3264" i="1"/>
  <c r="N3264" i="1" s="1"/>
  <c r="G3216" i="1"/>
  <c r="R3216" i="1" s="1"/>
  <c r="F3216" i="1"/>
  <c r="N3216" i="1" s="1"/>
  <c r="G3184" i="1"/>
  <c r="R3184" i="1" s="1"/>
  <c r="F3184" i="1"/>
  <c r="N3184" i="1" s="1"/>
  <c r="G3136" i="1"/>
  <c r="R3136" i="1" s="1"/>
  <c r="F3136" i="1"/>
  <c r="N3136" i="1" s="1"/>
  <c r="G3088" i="1"/>
  <c r="R3088" i="1" s="1"/>
  <c r="F3088" i="1"/>
  <c r="N3088" i="1" s="1"/>
  <c r="G2976" i="1"/>
  <c r="R2976" i="1" s="1"/>
  <c r="F2976" i="1"/>
  <c r="N2976" i="1" s="1"/>
  <c r="G2912" i="1"/>
  <c r="R2912" i="1" s="1"/>
  <c r="F2912" i="1"/>
  <c r="N2912" i="1" s="1"/>
  <c r="G2864" i="1"/>
  <c r="R2864" i="1" s="1"/>
  <c r="F2864" i="1"/>
  <c r="N2864" i="1" s="1"/>
  <c r="G2816" i="1"/>
  <c r="R2816" i="1" s="1"/>
  <c r="F2816" i="1"/>
  <c r="N2816" i="1" s="1"/>
  <c r="G2752" i="1"/>
  <c r="R2752" i="1" s="1"/>
  <c r="F2752" i="1"/>
  <c r="N2752" i="1" s="1"/>
  <c r="F2352" i="1"/>
  <c r="N2352" i="1" s="1"/>
  <c r="G2352" i="1"/>
  <c r="R2352" i="1" s="1"/>
  <c r="G3727" i="1"/>
  <c r="R3727" i="1" s="1"/>
  <c r="F3727" i="1"/>
  <c r="N3727" i="1" s="1"/>
  <c r="G3551" i="1"/>
  <c r="R3551" i="1" s="1"/>
  <c r="F3551" i="1"/>
  <c r="N3551" i="1" s="1"/>
  <c r="G3471" i="1"/>
  <c r="R3471" i="1" s="1"/>
  <c r="F3471" i="1"/>
  <c r="N3471" i="1" s="1"/>
  <c r="G3311" i="1"/>
  <c r="R3311" i="1" s="1"/>
  <c r="F3311" i="1"/>
  <c r="N3311" i="1" s="1"/>
  <c r="G3087" i="1"/>
  <c r="R3087" i="1" s="1"/>
  <c r="F3087" i="1"/>
  <c r="N3087" i="1" s="1"/>
  <c r="G2847" i="1"/>
  <c r="R2847" i="1" s="1"/>
  <c r="F2847" i="1"/>
  <c r="N2847" i="1" s="1"/>
  <c r="G2719" i="1"/>
  <c r="R2719" i="1" s="1"/>
  <c r="F2719" i="1"/>
  <c r="N2719" i="1" s="1"/>
  <c r="G2623" i="1"/>
  <c r="R2623" i="1" s="1"/>
  <c r="F2623" i="1"/>
  <c r="N2623" i="1" s="1"/>
  <c r="G2495" i="1"/>
  <c r="R2495" i="1" s="1"/>
  <c r="F2495" i="1"/>
  <c r="N2495" i="1" s="1"/>
  <c r="G2383" i="1"/>
  <c r="R2383" i="1" s="1"/>
  <c r="F2383" i="1"/>
  <c r="N2383" i="1" s="1"/>
  <c r="G2271" i="1"/>
  <c r="R2271" i="1" s="1"/>
  <c r="F2271" i="1"/>
  <c r="N2271" i="1" s="1"/>
  <c r="G2127" i="1"/>
  <c r="R2127" i="1" s="1"/>
  <c r="F2127" i="1"/>
  <c r="N2127" i="1" s="1"/>
  <c r="G2047" i="1"/>
  <c r="R2047" i="1" s="1"/>
  <c r="F2047" i="1"/>
  <c r="N2047" i="1" s="1"/>
  <c r="G1919" i="1"/>
  <c r="R1919" i="1" s="1"/>
  <c r="F1919" i="1"/>
  <c r="N1919" i="1" s="1"/>
  <c r="G1839" i="1"/>
  <c r="R1839" i="1" s="1"/>
  <c r="F1839" i="1"/>
  <c r="N1839" i="1" s="1"/>
  <c r="G1759" i="1"/>
  <c r="R1759" i="1" s="1"/>
  <c r="F1759" i="1"/>
  <c r="N1759" i="1" s="1"/>
  <c r="G1679" i="1"/>
  <c r="R1679" i="1" s="1"/>
  <c r="F1679" i="1"/>
  <c r="N1679" i="1" s="1"/>
  <c r="G1615" i="1"/>
  <c r="R1615" i="1" s="1"/>
  <c r="F1615" i="1"/>
  <c r="N1615" i="1" s="1"/>
  <c r="G1535" i="1"/>
  <c r="R1535" i="1" s="1"/>
  <c r="F1535" i="1"/>
  <c r="N1535" i="1" s="1"/>
  <c r="G1439" i="1"/>
  <c r="R1439" i="1" s="1"/>
  <c r="F1439" i="1"/>
  <c r="N1439" i="1" s="1"/>
  <c r="G1359" i="1"/>
  <c r="R1359" i="1" s="1"/>
  <c r="F1359" i="1"/>
  <c r="N1359" i="1" s="1"/>
  <c r="G1327" i="1"/>
  <c r="R1327" i="1" s="1"/>
  <c r="F1327" i="1"/>
  <c r="N1327" i="1" s="1"/>
  <c r="G1263" i="1"/>
  <c r="R1263" i="1" s="1"/>
  <c r="F1263" i="1"/>
  <c r="N1263" i="1" s="1"/>
  <c r="G1215" i="1"/>
  <c r="R1215" i="1" s="1"/>
  <c r="F1215" i="1"/>
  <c r="N1215" i="1" s="1"/>
  <c r="G1167" i="1"/>
  <c r="R1167" i="1" s="1"/>
  <c r="F1167" i="1"/>
  <c r="N1167" i="1" s="1"/>
  <c r="G1119" i="1"/>
  <c r="R1119" i="1" s="1"/>
  <c r="F1119" i="1"/>
  <c r="N1119" i="1" s="1"/>
  <c r="F1103" i="1"/>
  <c r="N1103" i="1" s="1"/>
  <c r="G1103" i="1"/>
  <c r="R1103" i="1" s="1"/>
  <c r="G1023" i="1"/>
  <c r="R1023" i="1" s="1"/>
  <c r="F1023" i="1"/>
  <c r="N1023" i="1" s="1"/>
  <c r="G959" i="1"/>
  <c r="R959" i="1" s="1"/>
  <c r="F959" i="1"/>
  <c r="N959" i="1" s="1"/>
  <c r="G879" i="1"/>
  <c r="R879" i="1" s="1"/>
  <c r="F879" i="1"/>
  <c r="N879" i="1" s="1"/>
  <c r="G799" i="1"/>
  <c r="R799" i="1" s="1"/>
  <c r="F799" i="1"/>
  <c r="N799" i="1" s="1"/>
  <c r="G719" i="1"/>
  <c r="R719" i="1" s="1"/>
  <c r="F719" i="1"/>
  <c r="N719" i="1" s="1"/>
  <c r="G639" i="1"/>
  <c r="R639" i="1" s="1"/>
  <c r="F639" i="1"/>
  <c r="N639" i="1" s="1"/>
  <c r="G591" i="1"/>
  <c r="R591" i="1" s="1"/>
  <c r="F591" i="1"/>
  <c r="N591" i="1" s="1"/>
  <c r="G559" i="1"/>
  <c r="R559" i="1" s="1"/>
  <c r="F559" i="1"/>
  <c r="N559" i="1" s="1"/>
  <c r="G463" i="1"/>
  <c r="R463" i="1" s="1"/>
  <c r="F463" i="1"/>
  <c r="N463" i="1" s="1"/>
  <c r="G399" i="1"/>
  <c r="R399" i="1" s="1"/>
  <c r="F399" i="1"/>
  <c r="N399" i="1" s="1"/>
  <c r="G319" i="1"/>
  <c r="R319" i="1" s="1"/>
  <c r="F319" i="1"/>
  <c r="N319" i="1" s="1"/>
  <c r="G223" i="1"/>
  <c r="R223" i="1" s="1"/>
  <c r="F223" i="1"/>
  <c r="N223" i="1" s="1"/>
  <c r="G143" i="1"/>
  <c r="R143" i="1" s="1"/>
  <c r="F143" i="1"/>
  <c r="N143" i="1" s="1"/>
  <c r="G15" i="1"/>
  <c r="R15" i="1" s="1"/>
  <c r="F15" i="1"/>
  <c r="N15" i="1" s="1"/>
  <c r="G3633" i="1"/>
  <c r="R3633" i="1" s="1"/>
  <c r="F3633" i="1"/>
  <c r="N3633" i="1" s="1"/>
  <c r="G3345" i="1"/>
  <c r="R3345" i="1" s="1"/>
  <c r="F3345" i="1"/>
  <c r="N3345" i="1" s="1"/>
  <c r="G3089" i="1"/>
  <c r="R3089" i="1" s="1"/>
  <c r="F3089" i="1"/>
  <c r="N3089" i="1" s="1"/>
  <c r="G2929" i="1"/>
  <c r="R2929" i="1" s="1"/>
  <c r="F2929" i="1"/>
  <c r="N2929" i="1" s="1"/>
  <c r="G2833" i="1"/>
  <c r="R2833" i="1" s="1"/>
  <c r="F2833" i="1"/>
  <c r="N2833" i="1" s="1"/>
  <c r="F2721" i="1"/>
  <c r="N2721" i="1" s="1"/>
  <c r="G2721" i="1"/>
  <c r="R2721" i="1" s="1"/>
  <c r="G2593" i="1"/>
  <c r="R2593" i="1" s="1"/>
  <c r="F2593" i="1"/>
  <c r="N2593" i="1" s="1"/>
  <c r="G2433" i="1"/>
  <c r="R2433" i="1" s="1"/>
  <c r="F2433" i="1"/>
  <c r="N2433" i="1" s="1"/>
  <c r="G2353" i="1"/>
  <c r="R2353" i="1" s="1"/>
  <c r="F2353" i="1"/>
  <c r="N2353" i="1" s="1"/>
  <c r="G2241" i="1"/>
  <c r="R2241" i="1" s="1"/>
  <c r="F2241" i="1"/>
  <c r="N2241" i="1" s="1"/>
  <c r="G2097" i="1"/>
  <c r="R2097" i="1" s="1"/>
  <c r="F2097" i="1"/>
  <c r="N2097" i="1" s="1"/>
  <c r="G1841" i="1"/>
  <c r="R1841" i="1" s="1"/>
  <c r="F1841" i="1"/>
  <c r="N1841" i="1" s="1"/>
  <c r="G1601" i="1"/>
  <c r="R1601" i="1" s="1"/>
  <c r="F1601" i="1"/>
  <c r="N1601" i="1" s="1"/>
  <c r="G1425" i="1"/>
  <c r="R1425" i="1" s="1"/>
  <c r="F1425" i="1"/>
  <c r="N1425" i="1" s="1"/>
  <c r="G1281" i="1"/>
  <c r="R1281" i="1" s="1"/>
  <c r="F1281" i="1"/>
  <c r="N1281" i="1" s="1"/>
  <c r="G1089" i="1"/>
  <c r="R1089" i="1" s="1"/>
  <c r="F1089" i="1"/>
  <c r="N1089" i="1" s="1"/>
  <c r="G913" i="1"/>
  <c r="R913" i="1" s="1"/>
  <c r="F913" i="1"/>
  <c r="N913" i="1" s="1"/>
  <c r="G705" i="1"/>
  <c r="R705" i="1" s="1"/>
  <c r="F705" i="1"/>
  <c r="N705" i="1" s="1"/>
  <c r="G561" i="1"/>
  <c r="R561" i="1" s="1"/>
  <c r="F561" i="1"/>
  <c r="N561" i="1" s="1"/>
  <c r="G417" i="1"/>
  <c r="R417" i="1" s="1"/>
  <c r="F417" i="1"/>
  <c r="N417" i="1" s="1"/>
  <c r="G193" i="1"/>
  <c r="R193" i="1" s="1"/>
  <c r="F193" i="1"/>
  <c r="N193" i="1" s="1"/>
  <c r="G3648" i="1"/>
  <c r="R3648" i="1" s="1"/>
  <c r="F3648" i="1"/>
  <c r="N3648" i="1" s="1"/>
  <c r="G3040" i="1"/>
  <c r="R3040" i="1" s="1"/>
  <c r="F3040" i="1"/>
  <c r="N3040" i="1" s="1"/>
  <c r="G2720" i="1"/>
  <c r="R2720" i="1" s="1"/>
  <c r="F2720" i="1"/>
  <c r="N2720" i="1" s="1"/>
  <c r="F2320" i="1"/>
  <c r="N2320" i="1" s="1"/>
  <c r="G2320" i="1"/>
  <c r="R2320" i="1" s="1"/>
  <c r="G3695" i="1"/>
  <c r="R3695" i="1" s="1"/>
  <c r="F3695" i="1"/>
  <c r="N3695" i="1" s="1"/>
  <c r="G3647" i="1"/>
  <c r="R3647" i="1" s="1"/>
  <c r="F3647" i="1"/>
  <c r="N3647" i="1" s="1"/>
  <c r="G3615" i="1"/>
  <c r="R3615" i="1" s="1"/>
  <c r="F3615" i="1"/>
  <c r="N3615" i="1" s="1"/>
  <c r="F3567" i="1"/>
  <c r="N3567" i="1" s="1"/>
  <c r="G3567" i="1"/>
  <c r="R3567" i="1" s="1"/>
  <c r="G3455" i="1"/>
  <c r="R3455" i="1" s="1"/>
  <c r="F3455" i="1"/>
  <c r="N3455" i="1" s="1"/>
  <c r="G3391" i="1"/>
  <c r="R3391" i="1" s="1"/>
  <c r="F3391" i="1"/>
  <c r="N3391" i="1" s="1"/>
  <c r="G3247" i="1"/>
  <c r="R3247" i="1" s="1"/>
  <c r="F3247" i="1"/>
  <c r="N3247" i="1" s="1"/>
  <c r="G3135" i="1"/>
  <c r="R3135" i="1" s="1"/>
  <c r="F3135" i="1"/>
  <c r="N3135" i="1" s="1"/>
  <c r="G3023" i="1"/>
  <c r="R3023" i="1" s="1"/>
  <c r="F3023" i="1"/>
  <c r="N3023" i="1" s="1"/>
  <c r="G2991" i="1"/>
  <c r="R2991" i="1" s="1"/>
  <c r="F2991" i="1"/>
  <c r="N2991" i="1" s="1"/>
  <c r="G2959" i="1"/>
  <c r="R2959" i="1" s="1"/>
  <c r="F2959" i="1"/>
  <c r="N2959" i="1" s="1"/>
  <c r="G2927" i="1"/>
  <c r="R2927" i="1" s="1"/>
  <c r="F2927" i="1"/>
  <c r="N2927" i="1" s="1"/>
  <c r="G2895" i="1"/>
  <c r="R2895" i="1" s="1"/>
  <c r="F2895" i="1"/>
  <c r="N2895" i="1" s="1"/>
  <c r="G2783" i="1"/>
  <c r="R2783" i="1" s="1"/>
  <c r="F2783" i="1"/>
  <c r="N2783" i="1" s="1"/>
  <c r="G2607" i="1"/>
  <c r="R2607" i="1" s="1"/>
  <c r="F2607" i="1"/>
  <c r="N2607" i="1" s="1"/>
  <c r="G2543" i="1"/>
  <c r="R2543" i="1" s="1"/>
  <c r="F2543" i="1"/>
  <c r="N2543" i="1" s="1"/>
  <c r="G2447" i="1"/>
  <c r="R2447" i="1" s="1"/>
  <c r="F2447" i="1"/>
  <c r="N2447" i="1" s="1"/>
  <c r="G2303" i="1"/>
  <c r="R2303" i="1" s="1"/>
  <c r="F2303" i="1"/>
  <c r="N2303" i="1" s="1"/>
  <c r="G2191" i="1"/>
  <c r="R2191" i="1" s="1"/>
  <c r="F2191" i="1"/>
  <c r="N2191" i="1" s="1"/>
  <c r="G2079" i="1"/>
  <c r="R2079" i="1" s="1"/>
  <c r="F2079" i="1"/>
  <c r="N2079" i="1" s="1"/>
  <c r="G1999" i="1"/>
  <c r="R1999" i="1" s="1"/>
  <c r="F1999" i="1"/>
  <c r="N1999" i="1" s="1"/>
  <c r="G1903" i="1"/>
  <c r="R1903" i="1" s="1"/>
  <c r="F1903" i="1"/>
  <c r="N1903" i="1" s="1"/>
  <c r="G1823" i="1"/>
  <c r="R1823" i="1" s="1"/>
  <c r="F1823" i="1"/>
  <c r="N1823" i="1" s="1"/>
  <c r="G1711" i="1"/>
  <c r="R1711" i="1" s="1"/>
  <c r="F1711" i="1"/>
  <c r="N1711" i="1" s="1"/>
  <c r="G1599" i="1"/>
  <c r="R1599" i="1" s="1"/>
  <c r="F1599" i="1"/>
  <c r="N1599" i="1" s="1"/>
  <c r="G1519" i="1"/>
  <c r="R1519" i="1" s="1"/>
  <c r="F1519" i="1"/>
  <c r="N1519" i="1" s="1"/>
  <c r="G1423" i="1"/>
  <c r="R1423" i="1" s="1"/>
  <c r="F1423" i="1"/>
  <c r="N1423" i="1" s="1"/>
  <c r="G1375" i="1"/>
  <c r="R1375" i="1" s="1"/>
  <c r="F1375" i="1"/>
  <c r="N1375" i="1" s="1"/>
  <c r="G1311" i="1"/>
  <c r="R1311" i="1" s="1"/>
  <c r="F1311" i="1"/>
  <c r="N1311" i="1" s="1"/>
  <c r="G1199" i="1"/>
  <c r="R1199" i="1" s="1"/>
  <c r="F1199" i="1"/>
  <c r="N1199" i="1" s="1"/>
  <c r="G1087" i="1"/>
  <c r="R1087" i="1" s="1"/>
  <c r="F1087" i="1"/>
  <c r="N1087" i="1" s="1"/>
  <c r="G1007" i="1"/>
  <c r="R1007" i="1" s="1"/>
  <c r="F1007" i="1"/>
  <c r="N1007" i="1" s="1"/>
  <c r="G911" i="1"/>
  <c r="R911" i="1" s="1"/>
  <c r="F911" i="1"/>
  <c r="N911" i="1" s="1"/>
  <c r="F847" i="1"/>
  <c r="N847" i="1" s="1"/>
  <c r="G847" i="1"/>
  <c r="R847" i="1" s="1"/>
  <c r="G767" i="1"/>
  <c r="R767" i="1" s="1"/>
  <c r="F767" i="1"/>
  <c r="N767" i="1" s="1"/>
  <c r="G655" i="1"/>
  <c r="R655" i="1" s="1"/>
  <c r="F655" i="1"/>
  <c r="N655" i="1" s="1"/>
  <c r="G527" i="1"/>
  <c r="R527" i="1" s="1"/>
  <c r="F527" i="1"/>
  <c r="N527" i="1" s="1"/>
  <c r="G431" i="1"/>
  <c r="R431" i="1" s="1"/>
  <c r="F431" i="1"/>
  <c r="N431" i="1" s="1"/>
  <c r="G335" i="1"/>
  <c r="R335" i="1" s="1"/>
  <c r="F335" i="1"/>
  <c r="N335" i="1" s="1"/>
  <c r="G271" i="1"/>
  <c r="R271" i="1" s="1"/>
  <c r="F271" i="1"/>
  <c r="N271" i="1" s="1"/>
  <c r="G207" i="1"/>
  <c r="R207" i="1" s="1"/>
  <c r="F207" i="1"/>
  <c r="N207" i="1" s="1"/>
  <c r="G127" i="1"/>
  <c r="R127" i="1" s="1"/>
  <c r="F127" i="1"/>
  <c r="N127" i="1" s="1"/>
  <c r="G79" i="1"/>
  <c r="R79" i="1" s="1"/>
  <c r="F79" i="1"/>
  <c r="N79" i="1" s="1"/>
  <c r="F3706" i="1"/>
  <c r="N3706" i="1" s="1"/>
  <c r="G3706" i="1"/>
  <c r="R3706" i="1" s="1"/>
  <c r="F3690" i="1"/>
  <c r="N3690" i="1" s="1"/>
  <c r="G3690" i="1"/>
  <c r="R3690" i="1" s="1"/>
  <c r="F3674" i="1"/>
  <c r="N3674" i="1" s="1"/>
  <c r="G3674" i="1"/>
  <c r="R3674" i="1" s="1"/>
  <c r="F3658" i="1"/>
  <c r="N3658" i="1" s="1"/>
  <c r="G3658" i="1"/>
  <c r="R3658" i="1" s="1"/>
  <c r="F3642" i="1"/>
  <c r="N3642" i="1" s="1"/>
  <c r="G3642" i="1"/>
  <c r="R3642" i="1" s="1"/>
  <c r="F3626" i="1"/>
  <c r="N3626" i="1" s="1"/>
  <c r="G3626" i="1"/>
  <c r="R3626" i="1" s="1"/>
  <c r="F3610" i="1"/>
  <c r="N3610" i="1" s="1"/>
  <c r="G3610" i="1"/>
  <c r="R3610" i="1" s="1"/>
  <c r="F3594" i="1"/>
  <c r="N3594" i="1" s="1"/>
  <c r="G3594" i="1"/>
  <c r="R3594" i="1" s="1"/>
  <c r="F3578" i="1"/>
  <c r="N3578" i="1" s="1"/>
  <c r="G3578" i="1"/>
  <c r="R3578" i="1" s="1"/>
  <c r="G3562" i="1"/>
  <c r="R3562" i="1" s="1"/>
  <c r="F3562" i="1"/>
  <c r="N3562" i="1" s="1"/>
  <c r="G3546" i="1"/>
  <c r="R3546" i="1" s="1"/>
  <c r="F3546" i="1"/>
  <c r="N3546" i="1" s="1"/>
  <c r="G3530" i="1"/>
  <c r="R3530" i="1" s="1"/>
  <c r="F3530" i="1"/>
  <c r="N3530" i="1" s="1"/>
  <c r="G3514" i="1"/>
  <c r="R3514" i="1" s="1"/>
  <c r="F3514" i="1"/>
  <c r="N3514" i="1" s="1"/>
  <c r="G3498" i="1"/>
  <c r="R3498" i="1" s="1"/>
  <c r="F3498" i="1"/>
  <c r="N3498" i="1" s="1"/>
  <c r="G3482" i="1"/>
  <c r="R3482" i="1" s="1"/>
  <c r="F3482" i="1"/>
  <c r="N3482" i="1" s="1"/>
  <c r="G3466" i="1"/>
  <c r="R3466" i="1" s="1"/>
  <c r="F3466" i="1"/>
  <c r="N3466" i="1" s="1"/>
  <c r="G3450" i="1"/>
  <c r="R3450" i="1" s="1"/>
  <c r="F3450" i="1"/>
  <c r="N3450" i="1" s="1"/>
  <c r="G3434" i="1"/>
  <c r="R3434" i="1" s="1"/>
  <c r="F3434" i="1"/>
  <c r="N3434" i="1" s="1"/>
  <c r="G3418" i="1"/>
  <c r="R3418" i="1" s="1"/>
  <c r="F3418" i="1"/>
  <c r="N3418" i="1" s="1"/>
  <c r="G3402" i="1"/>
  <c r="R3402" i="1" s="1"/>
  <c r="F3402" i="1"/>
  <c r="N3402" i="1" s="1"/>
  <c r="G3386" i="1"/>
  <c r="R3386" i="1" s="1"/>
  <c r="F3386" i="1"/>
  <c r="N3386" i="1" s="1"/>
  <c r="G3370" i="1"/>
  <c r="R3370" i="1" s="1"/>
  <c r="F3370" i="1"/>
  <c r="N3370" i="1" s="1"/>
  <c r="G3354" i="1"/>
  <c r="R3354" i="1" s="1"/>
  <c r="F3354" i="1"/>
  <c r="N3354" i="1" s="1"/>
  <c r="G3338" i="1"/>
  <c r="R3338" i="1" s="1"/>
  <c r="F3338" i="1"/>
  <c r="N3338" i="1" s="1"/>
  <c r="G3322" i="1"/>
  <c r="R3322" i="1" s="1"/>
  <c r="F3322" i="1"/>
  <c r="N3322" i="1" s="1"/>
  <c r="G3306" i="1"/>
  <c r="R3306" i="1" s="1"/>
  <c r="F3306" i="1"/>
  <c r="N3306" i="1" s="1"/>
  <c r="G3290" i="1"/>
  <c r="R3290" i="1" s="1"/>
  <c r="F3290" i="1"/>
  <c r="N3290" i="1" s="1"/>
  <c r="G3274" i="1"/>
  <c r="R3274" i="1" s="1"/>
  <c r="F3274" i="1"/>
  <c r="N3274" i="1" s="1"/>
  <c r="G3258" i="1"/>
  <c r="R3258" i="1" s="1"/>
  <c r="F3258" i="1"/>
  <c r="N3258" i="1" s="1"/>
  <c r="G3242" i="1"/>
  <c r="R3242" i="1" s="1"/>
  <c r="F3242" i="1"/>
  <c r="N3242" i="1" s="1"/>
  <c r="G3226" i="1"/>
  <c r="R3226" i="1" s="1"/>
  <c r="F3226" i="1"/>
  <c r="N3226" i="1" s="1"/>
  <c r="G3210" i="1"/>
  <c r="R3210" i="1" s="1"/>
  <c r="F3210" i="1"/>
  <c r="N3210" i="1" s="1"/>
  <c r="G3194" i="1"/>
  <c r="R3194" i="1" s="1"/>
  <c r="F3194" i="1"/>
  <c r="N3194" i="1" s="1"/>
  <c r="G3178" i="1"/>
  <c r="R3178" i="1" s="1"/>
  <c r="F3178" i="1"/>
  <c r="N3178" i="1" s="1"/>
  <c r="G3162" i="1"/>
  <c r="R3162" i="1" s="1"/>
  <c r="F3162" i="1"/>
  <c r="N3162" i="1" s="1"/>
  <c r="G3146" i="1"/>
  <c r="R3146" i="1" s="1"/>
  <c r="F3146" i="1"/>
  <c r="N3146" i="1" s="1"/>
  <c r="G3130" i="1"/>
  <c r="R3130" i="1" s="1"/>
  <c r="F3130" i="1"/>
  <c r="N3130" i="1" s="1"/>
  <c r="G3114" i="1"/>
  <c r="R3114" i="1" s="1"/>
  <c r="F3114" i="1"/>
  <c r="N3114" i="1" s="1"/>
  <c r="G3098" i="1"/>
  <c r="R3098" i="1" s="1"/>
  <c r="F3098" i="1"/>
  <c r="N3098" i="1" s="1"/>
  <c r="G3082" i="1"/>
  <c r="R3082" i="1" s="1"/>
  <c r="F3082" i="1"/>
  <c r="N3082" i="1" s="1"/>
  <c r="G3066" i="1"/>
  <c r="R3066" i="1" s="1"/>
  <c r="F3066" i="1"/>
  <c r="N3066" i="1" s="1"/>
  <c r="G3050" i="1"/>
  <c r="R3050" i="1" s="1"/>
  <c r="F3050" i="1"/>
  <c r="N3050" i="1" s="1"/>
  <c r="G3034" i="1"/>
  <c r="R3034" i="1" s="1"/>
  <c r="F3034" i="1"/>
  <c r="N3034" i="1" s="1"/>
  <c r="G3018" i="1"/>
  <c r="R3018" i="1" s="1"/>
  <c r="F3018" i="1"/>
  <c r="N3018" i="1" s="1"/>
  <c r="G3002" i="1"/>
  <c r="R3002" i="1" s="1"/>
  <c r="F3002" i="1"/>
  <c r="N3002" i="1" s="1"/>
  <c r="G2986" i="1"/>
  <c r="R2986" i="1" s="1"/>
  <c r="F2986" i="1"/>
  <c r="N2986" i="1" s="1"/>
  <c r="G2970" i="1"/>
  <c r="R2970" i="1" s="1"/>
  <c r="F2970" i="1"/>
  <c r="N2970" i="1" s="1"/>
  <c r="G2954" i="1"/>
  <c r="R2954" i="1" s="1"/>
  <c r="F2954" i="1"/>
  <c r="N2954" i="1" s="1"/>
  <c r="G2938" i="1"/>
  <c r="R2938" i="1" s="1"/>
  <c r="F2938" i="1"/>
  <c r="N2938" i="1" s="1"/>
  <c r="G2922" i="1"/>
  <c r="R2922" i="1" s="1"/>
  <c r="F2922" i="1"/>
  <c r="N2922" i="1" s="1"/>
  <c r="G2906" i="1"/>
  <c r="R2906" i="1" s="1"/>
  <c r="F2906" i="1"/>
  <c r="N2906" i="1" s="1"/>
  <c r="G2890" i="1"/>
  <c r="R2890" i="1" s="1"/>
  <c r="F2890" i="1"/>
  <c r="N2890" i="1" s="1"/>
  <c r="G2874" i="1"/>
  <c r="R2874" i="1" s="1"/>
  <c r="F2874" i="1"/>
  <c r="N2874" i="1" s="1"/>
  <c r="G2858" i="1"/>
  <c r="R2858" i="1" s="1"/>
  <c r="F2858" i="1"/>
  <c r="N2858" i="1" s="1"/>
  <c r="G2842" i="1"/>
  <c r="R2842" i="1" s="1"/>
  <c r="F2842" i="1"/>
  <c r="N2842" i="1" s="1"/>
  <c r="G2826" i="1"/>
  <c r="R2826" i="1" s="1"/>
  <c r="F2826" i="1"/>
  <c r="N2826" i="1" s="1"/>
  <c r="G2810" i="1"/>
  <c r="R2810" i="1" s="1"/>
  <c r="F2810" i="1"/>
  <c r="N2810" i="1" s="1"/>
  <c r="G2794" i="1"/>
  <c r="R2794" i="1" s="1"/>
  <c r="F2794" i="1"/>
  <c r="N2794" i="1" s="1"/>
  <c r="G2778" i="1"/>
  <c r="R2778" i="1" s="1"/>
  <c r="F2778" i="1"/>
  <c r="N2778" i="1" s="1"/>
  <c r="G2762" i="1"/>
  <c r="R2762" i="1" s="1"/>
  <c r="F2762" i="1"/>
  <c r="N2762" i="1" s="1"/>
  <c r="G2746" i="1"/>
  <c r="R2746" i="1" s="1"/>
  <c r="F2746" i="1"/>
  <c r="N2746" i="1" s="1"/>
  <c r="G2730" i="1"/>
  <c r="R2730" i="1" s="1"/>
  <c r="F2730" i="1"/>
  <c r="N2730" i="1" s="1"/>
  <c r="F2714" i="1"/>
  <c r="N2714" i="1" s="1"/>
  <c r="G2714" i="1"/>
  <c r="R2714" i="1" s="1"/>
  <c r="G2698" i="1"/>
  <c r="R2698" i="1" s="1"/>
  <c r="F2698" i="1"/>
  <c r="N2698" i="1" s="1"/>
  <c r="G2682" i="1"/>
  <c r="R2682" i="1" s="1"/>
  <c r="F2682" i="1"/>
  <c r="N2682" i="1" s="1"/>
  <c r="G2666" i="1"/>
  <c r="R2666" i="1" s="1"/>
  <c r="F2666" i="1"/>
  <c r="N2666" i="1" s="1"/>
  <c r="G2650" i="1"/>
  <c r="R2650" i="1" s="1"/>
  <c r="F2650" i="1"/>
  <c r="N2650" i="1" s="1"/>
  <c r="G2634" i="1"/>
  <c r="R2634" i="1" s="1"/>
  <c r="F2634" i="1"/>
  <c r="N2634" i="1" s="1"/>
  <c r="G2618" i="1"/>
  <c r="R2618" i="1" s="1"/>
  <c r="F2618" i="1"/>
  <c r="N2618" i="1" s="1"/>
  <c r="G2602" i="1"/>
  <c r="R2602" i="1" s="1"/>
  <c r="F2602" i="1"/>
  <c r="N2602" i="1" s="1"/>
  <c r="G2586" i="1"/>
  <c r="R2586" i="1" s="1"/>
  <c r="F2586" i="1"/>
  <c r="N2586" i="1" s="1"/>
  <c r="G2570" i="1"/>
  <c r="R2570" i="1" s="1"/>
  <c r="F2570" i="1"/>
  <c r="N2570" i="1" s="1"/>
  <c r="F2554" i="1"/>
  <c r="N2554" i="1" s="1"/>
  <c r="G2554" i="1"/>
  <c r="R2554" i="1" s="1"/>
  <c r="G2538" i="1"/>
  <c r="R2538" i="1" s="1"/>
  <c r="F2538" i="1"/>
  <c r="N2538" i="1" s="1"/>
  <c r="G2522" i="1"/>
  <c r="R2522" i="1" s="1"/>
  <c r="F2522" i="1"/>
  <c r="N2522" i="1" s="1"/>
  <c r="G2506" i="1"/>
  <c r="R2506" i="1" s="1"/>
  <c r="F2506" i="1"/>
  <c r="N2506" i="1" s="1"/>
  <c r="G2490" i="1"/>
  <c r="R2490" i="1" s="1"/>
  <c r="F2490" i="1"/>
  <c r="N2490" i="1" s="1"/>
  <c r="G2474" i="1"/>
  <c r="R2474" i="1" s="1"/>
  <c r="F2474" i="1"/>
  <c r="N2474" i="1" s="1"/>
  <c r="G2458" i="1"/>
  <c r="R2458" i="1" s="1"/>
  <c r="F2458" i="1"/>
  <c r="N2458" i="1" s="1"/>
  <c r="G2442" i="1"/>
  <c r="R2442" i="1" s="1"/>
  <c r="F2442" i="1"/>
  <c r="N2442" i="1" s="1"/>
  <c r="G2426" i="1"/>
  <c r="R2426" i="1" s="1"/>
  <c r="F2426" i="1"/>
  <c r="N2426" i="1" s="1"/>
  <c r="G2410" i="1"/>
  <c r="R2410" i="1" s="1"/>
  <c r="F2410" i="1"/>
  <c r="N2410" i="1" s="1"/>
  <c r="G2394" i="1"/>
  <c r="R2394" i="1" s="1"/>
  <c r="F2394" i="1"/>
  <c r="N2394" i="1" s="1"/>
  <c r="G2378" i="1"/>
  <c r="R2378" i="1" s="1"/>
  <c r="F2378" i="1"/>
  <c r="N2378" i="1" s="1"/>
  <c r="G2362" i="1"/>
  <c r="R2362" i="1" s="1"/>
  <c r="F2362" i="1"/>
  <c r="N2362" i="1" s="1"/>
  <c r="G2346" i="1"/>
  <c r="R2346" i="1" s="1"/>
  <c r="F2346" i="1"/>
  <c r="N2346" i="1" s="1"/>
  <c r="G2330" i="1"/>
  <c r="R2330" i="1" s="1"/>
  <c r="F2330" i="1"/>
  <c r="N2330" i="1" s="1"/>
  <c r="G2314" i="1"/>
  <c r="R2314" i="1" s="1"/>
  <c r="F2314" i="1"/>
  <c r="N2314" i="1" s="1"/>
  <c r="G2298" i="1"/>
  <c r="R2298" i="1" s="1"/>
  <c r="F2298" i="1"/>
  <c r="N2298" i="1" s="1"/>
  <c r="G2282" i="1"/>
  <c r="R2282" i="1" s="1"/>
  <c r="F2282" i="1"/>
  <c r="N2282" i="1" s="1"/>
  <c r="G2266" i="1"/>
  <c r="R2266" i="1" s="1"/>
  <c r="F2266" i="1"/>
  <c r="N2266" i="1" s="1"/>
  <c r="G2250" i="1"/>
  <c r="R2250" i="1" s="1"/>
  <c r="F2250" i="1"/>
  <c r="N2250" i="1" s="1"/>
  <c r="G2234" i="1"/>
  <c r="R2234" i="1" s="1"/>
  <c r="F2234" i="1"/>
  <c r="N2234" i="1" s="1"/>
  <c r="G2218" i="1"/>
  <c r="R2218" i="1" s="1"/>
  <c r="F2218" i="1"/>
  <c r="N2218" i="1" s="1"/>
  <c r="G2202" i="1"/>
  <c r="R2202" i="1" s="1"/>
  <c r="F2202" i="1"/>
  <c r="N2202" i="1" s="1"/>
  <c r="G2186" i="1"/>
  <c r="R2186" i="1" s="1"/>
  <c r="F2186" i="1"/>
  <c r="N2186" i="1" s="1"/>
  <c r="G2170" i="1"/>
  <c r="R2170" i="1" s="1"/>
  <c r="F2170" i="1"/>
  <c r="N2170" i="1" s="1"/>
  <c r="G2154" i="1"/>
  <c r="R2154" i="1" s="1"/>
  <c r="F2154" i="1"/>
  <c r="N2154" i="1" s="1"/>
  <c r="G2138" i="1"/>
  <c r="R2138" i="1" s="1"/>
  <c r="F2138" i="1"/>
  <c r="N2138" i="1" s="1"/>
  <c r="G2122" i="1"/>
  <c r="R2122" i="1" s="1"/>
  <c r="F2122" i="1"/>
  <c r="N2122" i="1" s="1"/>
  <c r="G2106" i="1"/>
  <c r="R2106" i="1" s="1"/>
  <c r="F2106" i="1"/>
  <c r="N2106" i="1" s="1"/>
  <c r="G2090" i="1"/>
  <c r="R2090" i="1" s="1"/>
  <c r="F2090" i="1"/>
  <c r="N2090" i="1" s="1"/>
  <c r="G2074" i="1"/>
  <c r="R2074" i="1" s="1"/>
  <c r="F2074" i="1"/>
  <c r="N2074" i="1" s="1"/>
  <c r="G2058" i="1"/>
  <c r="R2058" i="1" s="1"/>
  <c r="F2058" i="1"/>
  <c r="N2058" i="1" s="1"/>
  <c r="G2042" i="1"/>
  <c r="R2042" i="1" s="1"/>
  <c r="F2042" i="1"/>
  <c r="N2042" i="1" s="1"/>
  <c r="G2026" i="1"/>
  <c r="R2026" i="1" s="1"/>
  <c r="F2026" i="1"/>
  <c r="N2026" i="1" s="1"/>
  <c r="G2010" i="1"/>
  <c r="R2010" i="1" s="1"/>
  <c r="F2010" i="1"/>
  <c r="N2010" i="1" s="1"/>
  <c r="G1994" i="1"/>
  <c r="R1994" i="1" s="1"/>
  <c r="F1994" i="1"/>
  <c r="N1994" i="1" s="1"/>
  <c r="G1978" i="1"/>
  <c r="R1978" i="1" s="1"/>
  <c r="F1978" i="1"/>
  <c r="N1978" i="1" s="1"/>
  <c r="G1962" i="1"/>
  <c r="R1962" i="1" s="1"/>
  <c r="F1962" i="1"/>
  <c r="N1962" i="1" s="1"/>
  <c r="G1946" i="1"/>
  <c r="R1946" i="1" s="1"/>
  <c r="F1946" i="1"/>
  <c r="N1946" i="1" s="1"/>
  <c r="G1930" i="1"/>
  <c r="R1930" i="1" s="1"/>
  <c r="F1930" i="1"/>
  <c r="N1930" i="1" s="1"/>
  <c r="G1914" i="1"/>
  <c r="R1914" i="1" s="1"/>
  <c r="F1914" i="1"/>
  <c r="N1914" i="1" s="1"/>
  <c r="G1898" i="1"/>
  <c r="R1898" i="1" s="1"/>
  <c r="F1898" i="1"/>
  <c r="N1898" i="1" s="1"/>
  <c r="G1882" i="1"/>
  <c r="R1882" i="1" s="1"/>
  <c r="F1882" i="1"/>
  <c r="N1882" i="1" s="1"/>
  <c r="G1866" i="1"/>
  <c r="R1866" i="1" s="1"/>
  <c r="F1866" i="1"/>
  <c r="N1866" i="1" s="1"/>
  <c r="G1850" i="1"/>
  <c r="R1850" i="1" s="1"/>
  <c r="F1850" i="1"/>
  <c r="N1850" i="1" s="1"/>
  <c r="G1834" i="1"/>
  <c r="R1834" i="1" s="1"/>
  <c r="F1834" i="1"/>
  <c r="N1834" i="1" s="1"/>
  <c r="G1818" i="1"/>
  <c r="R1818" i="1" s="1"/>
  <c r="F1818" i="1"/>
  <c r="N1818" i="1" s="1"/>
  <c r="G1802" i="1"/>
  <c r="R1802" i="1" s="1"/>
  <c r="F1802" i="1"/>
  <c r="N1802" i="1" s="1"/>
  <c r="G1786" i="1"/>
  <c r="R1786" i="1" s="1"/>
  <c r="F1786" i="1"/>
  <c r="N1786" i="1" s="1"/>
  <c r="G1770" i="1"/>
  <c r="R1770" i="1" s="1"/>
  <c r="F1770" i="1"/>
  <c r="N1770" i="1" s="1"/>
  <c r="G1754" i="1"/>
  <c r="R1754" i="1" s="1"/>
  <c r="F1754" i="1"/>
  <c r="N1754" i="1" s="1"/>
  <c r="G1738" i="1"/>
  <c r="R1738" i="1" s="1"/>
  <c r="F1738" i="1"/>
  <c r="N1738" i="1" s="1"/>
  <c r="G1722" i="1"/>
  <c r="R1722" i="1" s="1"/>
  <c r="F1722" i="1"/>
  <c r="N1722" i="1" s="1"/>
  <c r="G1706" i="1"/>
  <c r="R1706" i="1" s="1"/>
  <c r="F1706" i="1"/>
  <c r="N1706" i="1" s="1"/>
  <c r="G1690" i="1"/>
  <c r="R1690" i="1" s="1"/>
  <c r="F1690" i="1"/>
  <c r="N1690" i="1" s="1"/>
  <c r="G1674" i="1"/>
  <c r="R1674" i="1" s="1"/>
  <c r="F1674" i="1"/>
  <c r="N1674" i="1" s="1"/>
  <c r="G1658" i="1"/>
  <c r="R1658" i="1" s="1"/>
  <c r="F1658" i="1"/>
  <c r="N1658" i="1" s="1"/>
  <c r="G1642" i="1"/>
  <c r="R1642" i="1" s="1"/>
  <c r="F1642" i="1"/>
  <c r="N1642" i="1" s="1"/>
  <c r="G1626" i="1"/>
  <c r="R1626" i="1" s="1"/>
  <c r="F1626" i="1"/>
  <c r="N1626" i="1" s="1"/>
  <c r="G1610" i="1"/>
  <c r="R1610" i="1" s="1"/>
  <c r="F1610" i="1"/>
  <c r="N1610" i="1" s="1"/>
  <c r="G1594" i="1"/>
  <c r="R1594" i="1" s="1"/>
  <c r="F1594" i="1"/>
  <c r="N1594" i="1" s="1"/>
  <c r="G1578" i="1"/>
  <c r="R1578" i="1" s="1"/>
  <c r="F1578" i="1"/>
  <c r="N1578" i="1" s="1"/>
  <c r="G1562" i="1"/>
  <c r="R1562" i="1" s="1"/>
  <c r="F1562" i="1"/>
  <c r="N1562" i="1" s="1"/>
  <c r="G1546" i="1"/>
  <c r="R1546" i="1" s="1"/>
  <c r="F1546" i="1"/>
  <c r="N1546" i="1" s="1"/>
  <c r="G1530" i="1"/>
  <c r="R1530" i="1" s="1"/>
  <c r="F1530" i="1"/>
  <c r="N1530" i="1" s="1"/>
  <c r="G1514" i="1"/>
  <c r="R1514" i="1" s="1"/>
  <c r="F1514" i="1"/>
  <c r="N1514" i="1" s="1"/>
  <c r="G1498" i="1"/>
  <c r="R1498" i="1" s="1"/>
  <c r="F1498" i="1"/>
  <c r="N1498" i="1" s="1"/>
  <c r="G1482" i="1"/>
  <c r="R1482" i="1" s="1"/>
  <c r="F1482" i="1"/>
  <c r="N1482" i="1" s="1"/>
  <c r="G1466" i="1"/>
  <c r="R1466" i="1" s="1"/>
  <c r="F1466" i="1"/>
  <c r="N1466" i="1" s="1"/>
  <c r="G1450" i="1"/>
  <c r="R1450" i="1" s="1"/>
  <c r="F1450" i="1"/>
  <c r="N1450" i="1" s="1"/>
  <c r="G1434" i="1"/>
  <c r="R1434" i="1" s="1"/>
  <c r="F1434" i="1"/>
  <c r="N1434" i="1" s="1"/>
  <c r="G1418" i="1"/>
  <c r="R1418" i="1" s="1"/>
  <c r="F1418" i="1"/>
  <c r="N1418" i="1" s="1"/>
  <c r="G1402" i="1"/>
  <c r="R1402" i="1" s="1"/>
  <c r="F1402" i="1"/>
  <c r="N1402" i="1" s="1"/>
  <c r="G1386" i="1"/>
  <c r="R1386" i="1" s="1"/>
  <c r="F1386" i="1"/>
  <c r="N1386" i="1" s="1"/>
  <c r="G1370" i="1"/>
  <c r="R1370" i="1" s="1"/>
  <c r="F1370" i="1"/>
  <c r="N1370" i="1" s="1"/>
  <c r="G1354" i="1"/>
  <c r="R1354" i="1" s="1"/>
  <c r="F1354" i="1"/>
  <c r="N1354" i="1" s="1"/>
  <c r="G1338" i="1"/>
  <c r="R1338" i="1" s="1"/>
  <c r="F1338" i="1"/>
  <c r="N1338" i="1" s="1"/>
  <c r="G1322" i="1"/>
  <c r="R1322" i="1" s="1"/>
  <c r="F1322" i="1"/>
  <c r="N1322" i="1" s="1"/>
  <c r="G1306" i="1"/>
  <c r="R1306" i="1" s="1"/>
  <c r="F1306" i="1"/>
  <c r="N1306" i="1" s="1"/>
  <c r="G1290" i="1"/>
  <c r="R1290" i="1" s="1"/>
  <c r="F1290" i="1"/>
  <c r="N1290" i="1" s="1"/>
  <c r="G1274" i="1"/>
  <c r="R1274" i="1" s="1"/>
  <c r="F1274" i="1"/>
  <c r="N1274" i="1" s="1"/>
  <c r="G1258" i="1"/>
  <c r="R1258" i="1" s="1"/>
  <c r="F1258" i="1"/>
  <c r="N1258" i="1" s="1"/>
  <c r="G1242" i="1"/>
  <c r="R1242" i="1" s="1"/>
  <c r="F1242" i="1"/>
  <c r="N1242" i="1" s="1"/>
  <c r="G1226" i="1"/>
  <c r="R1226" i="1" s="1"/>
  <c r="F1226" i="1"/>
  <c r="N1226" i="1" s="1"/>
  <c r="G1210" i="1"/>
  <c r="R1210" i="1" s="1"/>
  <c r="F1210" i="1"/>
  <c r="N1210" i="1" s="1"/>
  <c r="F1194" i="1"/>
  <c r="N1194" i="1" s="1"/>
  <c r="G1194" i="1"/>
  <c r="R1194" i="1" s="1"/>
  <c r="G1178" i="1"/>
  <c r="R1178" i="1" s="1"/>
  <c r="F1178" i="1"/>
  <c r="N1178" i="1" s="1"/>
  <c r="G1162" i="1"/>
  <c r="R1162" i="1" s="1"/>
  <c r="F1162" i="1"/>
  <c r="N1162" i="1" s="1"/>
  <c r="G1146" i="1"/>
  <c r="R1146" i="1" s="1"/>
  <c r="F1146" i="1"/>
  <c r="N1146" i="1" s="1"/>
  <c r="G1130" i="1"/>
  <c r="R1130" i="1" s="1"/>
  <c r="F1130" i="1"/>
  <c r="N1130" i="1" s="1"/>
  <c r="G1114" i="1"/>
  <c r="R1114" i="1" s="1"/>
  <c r="F1114" i="1"/>
  <c r="N1114" i="1" s="1"/>
  <c r="G1098" i="1"/>
  <c r="R1098" i="1" s="1"/>
  <c r="F1098" i="1"/>
  <c r="N1098" i="1" s="1"/>
  <c r="G1082" i="1"/>
  <c r="R1082" i="1" s="1"/>
  <c r="F1082" i="1"/>
  <c r="N1082" i="1" s="1"/>
  <c r="G1066" i="1"/>
  <c r="R1066" i="1" s="1"/>
  <c r="F1066" i="1"/>
  <c r="N1066" i="1" s="1"/>
  <c r="G1050" i="1"/>
  <c r="R1050" i="1" s="1"/>
  <c r="F1050" i="1"/>
  <c r="N1050" i="1" s="1"/>
  <c r="G1034" i="1"/>
  <c r="R1034" i="1" s="1"/>
  <c r="F1034" i="1"/>
  <c r="N1034" i="1" s="1"/>
  <c r="G1018" i="1"/>
  <c r="R1018" i="1" s="1"/>
  <c r="F1018" i="1"/>
  <c r="N1018" i="1" s="1"/>
  <c r="G1002" i="1"/>
  <c r="R1002" i="1" s="1"/>
  <c r="F1002" i="1"/>
  <c r="N1002" i="1" s="1"/>
  <c r="G986" i="1"/>
  <c r="R986" i="1" s="1"/>
  <c r="F986" i="1"/>
  <c r="N986" i="1" s="1"/>
  <c r="G970" i="1"/>
  <c r="R970" i="1" s="1"/>
  <c r="F970" i="1"/>
  <c r="N970" i="1" s="1"/>
  <c r="G954" i="1"/>
  <c r="R954" i="1" s="1"/>
  <c r="F954" i="1"/>
  <c r="N954" i="1" s="1"/>
  <c r="G938" i="1"/>
  <c r="R938" i="1" s="1"/>
  <c r="F938" i="1"/>
  <c r="N938" i="1" s="1"/>
  <c r="G922" i="1"/>
  <c r="R922" i="1" s="1"/>
  <c r="F922" i="1"/>
  <c r="N922" i="1" s="1"/>
  <c r="G906" i="1"/>
  <c r="R906" i="1" s="1"/>
  <c r="F906" i="1"/>
  <c r="N906" i="1" s="1"/>
  <c r="G890" i="1"/>
  <c r="R890" i="1" s="1"/>
  <c r="F890" i="1"/>
  <c r="N890" i="1" s="1"/>
  <c r="G874" i="1"/>
  <c r="R874" i="1" s="1"/>
  <c r="F874" i="1"/>
  <c r="N874" i="1" s="1"/>
  <c r="G858" i="1"/>
  <c r="R858" i="1" s="1"/>
  <c r="F858" i="1"/>
  <c r="N858" i="1" s="1"/>
  <c r="G842" i="1"/>
  <c r="R842" i="1" s="1"/>
  <c r="F842" i="1"/>
  <c r="N842" i="1" s="1"/>
  <c r="G826" i="1"/>
  <c r="R826" i="1" s="1"/>
  <c r="F826" i="1"/>
  <c r="N826" i="1" s="1"/>
  <c r="G810" i="1"/>
  <c r="R810" i="1" s="1"/>
  <c r="F810" i="1"/>
  <c r="N810" i="1" s="1"/>
  <c r="G794" i="1"/>
  <c r="R794" i="1" s="1"/>
  <c r="F794" i="1"/>
  <c r="N794" i="1" s="1"/>
  <c r="G778" i="1"/>
  <c r="R778" i="1" s="1"/>
  <c r="F778" i="1"/>
  <c r="N778" i="1" s="1"/>
  <c r="G762" i="1"/>
  <c r="R762" i="1" s="1"/>
  <c r="F762" i="1"/>
  <c r="N762" i="1" s="1"/>
  <c r="G746" i="1"/>
  <c r="R746" i="1" s="1"/>
  <c r="F746" i="1"/>
  <c r="N746" i="1" s="1"/>
  <c r="G730" i="1"/>
  <c r="R730" i="1" s="1"/>
  <c r="F730" i="1"/>
  <c r="N730" i="1" s="1"/>
  <c r="G714" i="1"/>
  <c r="R714" i="1" s="1"/>
  <c r="F714" i="1"/>
  <c r="N714" i="1" s="1"/>
  <c r="G698" i="1"/>
  <c r="R698" i="1" s="1"/>
  <c r="F698" i="1"/>
  <c r="N698" i="1" s="1"/>
  <c r="G682" i="1"/>
  <c r="R682" i="1" s="1"/>
  <c r="F682" i="1"/>
  <c r="N682" i="1" s="1"/>
  <c r="G666" i="1"/>
  <c r="R666" i="1" s="1"/>
  <c r="F666" i="1"/>
  <c r="N666" i="1" s="1"/>
  <c r="G650" i="1"/>
  <c r="R650" i="1" s="1"/>
  <c r="F650" i="1"/>
  <c r="N650" i="1" s="1"/>
  <c r="G634" i="1"/>
  <c r="R634" i="1" s="1"/>
  <c r="F634" i="1"/>
  <c r="N634" i="1" s="1"/>
  <c r="G618" i="1"/>
  <c r="R618" i="1" s="1"/>
  <c r="F618" i="1"/>
  <c r="N618" i="1" s="1"/>
  <c r="G602" i="1"/>
  <c r="R602" i="1" s="1"/>
  <c r="F602" i="1"/>
  <c r="N602" i="1" s="1"/>
  <c r="G586" i="1"/>
  <c r="R586" i="1" s="1"/>
  <c r="F586" i="1"/>
  <c r="N586" i="1" s="1"/>
  <c r="G570" i="1"/>
  <c r="R570" i="1" s="1"/>
  <c r="F570" i="1"/>
  <c r="N570" i="1" s="1"/>
  <c r="G554" i="1"/>
  <c r="R554" i="1" s="1"/>
  <c r="F554" i="1"/>
  <c r="N554" i="1" s="1"/>
  <c r="G538" i="1"/>
  <c r="R538" i="1" s="1"/>
  <c r="F538" i="1"/>
  <c r="N538" i="1" s="1"/>
  <c r="G522" i="1"/>
  <c r="R522" i="1" s="1"/>
  <c r="F522" i="1"/>
  <c r="N522" i="1" s="1"/>
  <c r="G506" i="1"/>
  <c r="R506" i="1" s="1"/>
  <c r="F506" i="1"/>
  <c r="N506" i="1" s="1"/>
  <c r="G490" i="1"/>
  <c r="R490" i="1" s="1"/>
  <c r="F490" i="1"/>
  <c r="N490" i="1" s="1"/>
  <c r="G474" i="1"/>
  <c r="R474" i="1" s="1"/>
  <c r="F474" i="1"/>
  <c r="N474" i="1" s="1"/>
  <c r="G458" i="1"/>
  <c r="R458" i="1" s="1"/>
  <c r="F458" i="1"/>
  <c r="N458" i="1" s="1"/>
  <c r="G442" i="1"/>
  <c r="R442" i="1" s="1"/>
  <c r="F442" i="1"/>
  <c r="N442" i="1" s="1"/>
  <c r="G426" i="1"/>
  <c r="R426" i="1" s="1"/>
  <c r="F426" i="1"/>
  <c r="N426" i="1" s="1"/>
  <c r="G410" i="1"/>
  <c r="R410" i="1" s="1"/>
  <c r="F410" i="1"/>
  <c r="N410" i="1" s="1"/>
  <c r="G394" i="1"/>
  <c r="R394" i="1" s="1"/>
  <c r="F394" i="1"/>
  <c r="N394" i="1" s="1"/>
  <c r="G378" i="1"/>
  <c r="R378" i="1" s="1"/>
  <c r="F378" i="1"/>
  <c r="N378" i="1" s="1"/>
  <c r="G362" i="1"/>
  <c r="R362" i="1" s="1"/>
  <c r="F362" i="1"/>
  <c r="N362" i="1" s="1"/>
  <c r="G346" i="1"/>
  <c r="R346" i="1" s="1"/>
  <c r="F346" i="1"/>
  <c r="N346" i="1" s="1"/>
  <c r="G330" i="1"/>
  <c r="R330" i="1" s="1"/>
  <c r="F330" i="1"/>
  <c r="N330" i="1" s="1"/>
  <c r="G314" i="1"/>
  <c r="R314" i="1" s="1"/>
  <c r="F314" i="1"/>
  <c r="N314" i="1" s="1"/>
  <c r="G298" i="1"/>
  <c r="R298" i="1" s="1"/>
  <c r="F298" i="1"/>
  <c r="N298" i="1" s="1"/>
  <c r="G282" i="1"/>
  <c r="R282" i="1" s="1"/>
  <c r="F282" i="1"/>
  <c r="N282" i="1" s="1"/>
  <c r="G266" i="1"/>
  <c r="R266" i="1" s="1"/>
  <c r="F266" i="1"/>
  <c r="N266" i="1" s="1"/>
  <c r="G250" i="1"/>
  <c r="R250" i="1" s="1"/>
  <c r="F250" i="1"/>
  <c r="N250" i="1" s="1"/>
  <c r="G234" i="1"/>
  <c r="R234" i="1" s="1"/>
  <c r="F234" i="1"/>
  <c r="N234" i="1" s="1"/>
  <c r="G218" i="1"/>
  <c r="R218" i="1" s="1"/>
  <c r="F218" i="1"/>
  <c r="N218" i="1" s="1"/>
  <c r="G202" i="1"/>
  <c r="R202" i="1" s="1"/>
  <c r="F202" i="1"/>
  <c r="N202" i="1" s="1"/>
  <c r="G186" i="1"/>
  <c r="R186" i="1" s="1"/>
  <c r="F186" i="1"/>
  <c r="N186" i="1" s="1"/>
  <c r="G170" i="1"/>
  <c r="R170" i="1" s="1"/>
  <c r="F170" i="1"/>
  <c r="N170" i="1" s="1"/>
  <c r="G154" i="1"/>
  <c r="R154" i="1" s="1"/>
  <c r="F154" i="1"/>
  <c r="N154" i="1" s="1"/>
  <c r="G138" i="1"/>
  <c r="R138" i="1" s="1"/>
  <c r="F138" i="1"/>
  <c r="N138" i="1" s="1"/>
  <c r="G122" i="1"/>
  <c r="R122" i="1" s="1"/>
  <c r="F122" i="1"/>
  <c r="N122" i="1" s="1"/>
  <c r="G106" i="1"/>
  <c r="R106" i="1" s="1"/>
  <c r="F106" i="1"/>
  <c r="N106" i="1" s="1"/>
  <c r="G90" i="1"/>
  <c r="R90" i="1" s="1"/>
  <c r="F90" i="1"/>
  <c r="N90" i="1" s="1"/>
  <c r="G74" i="1"/>
  <c r="R74" i="1" s="1"/>
  <c r="F74" i="1"/>
  <c r="N74" i="1" s="1"/>
  <c r="G58" i="1"/>
  <c r="R58" i="1" s="1"/>
  <c r="F58" i="1"/>
  <c r="N58" i="1" s="1"/>
  <c r="G42" i="1"/>
  <c r="R42" i="1" s="1"/>
  <c r="F42" i="1"/>
  <c r="N42" i="1" s="1"/>
  <c r="G26" i="1"/>
  <c r="R26" i="1" s="1"/>
  <c r="F26" i="1"/>
  <c r="N26" i="1" s="1"/>
  <c r="G10" i="1"/>
  <c r="R10" i="1" s="1"/>
  <c r="F10" i="1"/>
  <c r="N10" i="1" s="1"/>
  <c r="E3733" i="1"/>
  <c r="J3733" i="1" s="1"/>
  <c r="E3717" i="1"/>
  <c r="J3717" i="1" s="1"/>
  <c r="E3701" i="1"/>
  <c r="J3701" i="1" s="1"/>
  <c r="E3685" i="1"/>
  <c r="J3685" i="1" s="1"/>
  <c r="E3669" i="1"/>
  <c r="J3669" i="1" s="1"/>
  <c r="E3653" i="1"/>
  <c r="J3653" i="1" s="1"/>
  <c r="E3637" i="1"/>
  <c r="J3637" i="1" s="1"/>
  <c r="E3621" i="1"/>
  <c r="J3621" i="1" s="1"/>
  <c r="E3605" i="1"/>
  <c r="J3605" i="1" s="1"/>
  <c r="E3589" i="1"/>
  <c r="J3589" i="1" s="1"/>
  <c r="E3573" i="1"/>
  <c r="J3573" i="1" s="1"/>
  <c r="E3557" i="1"/>
  <c r="J3557" i="1" s="1"/>
  <c r="E3541" i="1"/>
  <c r="J3541" i="1" s="1"/>
  <c r="E3525" i="1"/>
  <c r="J3525" i="1" s="1"/>
  <c r="E3509" i="1"/>
  <c r="J3509" i="1" s="1"/>
  <c r="E3493" i="1"/>
  <c r="J3493" i="1" s="1"/>
  <c r="E3477" i="1"/>
  <c r="J3477" i="1" s="1"/>
  <c r="E3461" i="1"/>
  <c r="J3461" i="1" s="1"/>
  <c r="E3445" i="1"/>
  <c r="J3445" i="1" s="1"/>
  <c r="E3429" i="1"/>
  <c r="J3429" i="1" s="1"/>
  <c r="E3413" i="1"/>
  <c r="J3413" i="1" s="1"/>
  <c r="E3397" i="1"/>
  <c r="J3397" i="1" s="1"/>
  <c r="E3381" i="1"/>
  <c r="J3381" i="1" s="1"/>
  <c r="E3365" i="1"/>
  <c r="J3365" i="1" s="1"/>
  <c r="E3349" i="1"/>
  <c r="J3349" i="1" s="1"/>
  <c r="E3333" i="1"/>
  <c r="J3333" i="1" s="1"/>
  <c r="E3317" i="1"/>
  <c r="J3317" i="1" s="1"/>
  <c r="E3301" i="1"/>
  <c r="J3301" i="1" s="1"/>
  <c r="E3285" i="1"/>
  <c r="J3285" i="1" s="1"/>
  <c r="E3269" i="1"/>
  <c r="J3269" i="1" s="1"/>
  <c r="E3253" i="1"/>
  <c r="J3253" i="1" s="1"/>
  <c r="E3237" i="1"/>
  <c r="J3237" i="1" s="1"/>
  <c r="E3221" i="1"/>
  <c r="J3221" i="1" s="1"/>
  <c r="E3205" i="1"/>
  <c r="J3205" i="1" s="1"/>
  <c r="E3189" i="1"/>
  <c r="J3189" i="1" s="1"/>
  <c r="E3173" i="1"/>
  <c r="J3173" i="1" s="1"/>
  <c r="E3157" i="1"/>
  <c r="J3157" i="1" s="1"/>
  <c r="E3141" i="1"/>
  <c r="J3141" i="1" s="1"/>
  <c r="E3125" i="1"/>
  <c r="J3125" i="1" s="1"/>
  <c r="E3109" i="1"/>
  <c r="J3109" i="1" s="1"/>
  <c r="E3093" i="1"/>
  <c r="J3093" i="1" s="1"/>
  <c r="E3077" i="1"/>
  <c r="J3077" i="1" s="1"/>
  <c r="E3061" i="1"/>
  <c r="J3061" i="1" s="1"/>
  <c r="E3045" i="1"/>
  <c r="J3045" i="1" s="1"/>
  <c r="E3029" i="1"/>
  <c r="J3029" i="1" s="1"/>
  <c r="E3013" i="1"/>
  <c r="J3013" i="1" s="1"/>
  <c r="E2997" i="1"/>
  <c r="J2997" i="1" s="1"/>
  <c r="E2981" i="1"/>
  <c r="J2981" i="1" s="1"/>
  <c r="E2965" i="1"/>
  <c r="J2965" i="1" s="1"/>
  <c r="E2949" i="1"/>
  <c r="J2949" i="1" s="1"/>
  <c r="E2933" i="1"/>
  <c r="J2933" i="1" s="1"/>
  <c r="E2917" i="1"/>
  <c r="J2917" i="1" s="1"/>
  <c r="E2901" i="1"/>
  <c r="J2901" i="1" s="1"/>
  <c r="E2885" i="1"/>
  <c r="J2885" i="1" s="1"/>
  <c r="E2869" i="1"/>
  <c r="J2869" i="1" s="1"/>
  <c r="E2853" i="1"/>
  <c r="J2853" i="1" s="1"/>
  <c r="E2837" i="1"/>
  <c r="J2837" i="1" s="1"/>
  <c r="E2821" i="1"/>
  <c r="J2821" i="1" s="1"/>
  <c r="E2805" i="1"/>
  <c r="J2805" i="1" s="1"/>
  <c r="E2789" i="1"/>
  <c r="J2789" i="1" s="1"/>
  <c r="E2773" i="1"/>
  <c r="J2773" i="1" s="1"/>
  <c r="E2757" i="1"/>
  <c r="J2757" i="1" s="1"/>
  <c r="E2741" i="1"/>
  <c r="J2741" i="1" s="1"/>
  <c r="E2725" i="1"/>
  <c r="J2725" i="1" s="1"/>
  <c r="E2709" i="1"/>
  <c r="J2709" i="1" s="1"/>
  <c r="E2693" i="1"/>
  <c r="J2693" i="1" s="1"/>
  <c r="E2677" i="1"/>
  <c r="J2677" i="1" s="1"/>
  <c r="E2661" i="1"/>
  <c r="J2661" i="1" s="1"/>
  <c r="E2645" i="1"/>
  <c r="J2645" i="1" s="1"/>
  <c r="E2629" i="1"/>
  <c r="J2629" i="1" s="1"/>
  <c r="E2613" i="1"/>
  <c r="J2613" i="1" s="1"/>
  <c r="E2597" i="1"/>
  <c r="J2597" i="1" s="1"/>
  <c r="E2581" i="1"/>
  <c r="J2581" i="1" s="1"/>
  <c r="E2565" i="1"/>
  <c r="J2565" i="1" s="1"/>
  <c r="E2549" i="1"/>
  <c r="J2549" i="1" s="1"/>
  <c r="E2533" i="1"/>
  <c r="J2533" i="1" s="1"/>
  <c r="E2517" i="1"/>
  <c r="J2517" i="1" s="1"/>
  <c r="E2501" i="1"/>
  <c r="J2501" i="1" s="1"/>
  <c r="E2485" i="1"/>
  <c r="J2485" i="1" s="1"/>
  <c r="E2469" i="1"/>
  <c r="J2469" i="1" s="1"/>
  <c r="E2453" i="1"/>
  <c r="J2453" i="1" s="1"/>
  <c r="E2437" i="1"/>
  <c r="J2437" i="1" s="1"/>
  <c r="E2421" i="1"/>
  <c r="J2421" i="1" s="1"/>
  <c r="E2405" i="1"/>
  <c r="J2405" i="1" s="1"/>
  <c r="E2389" i="1"/>
  <c r="J2389" i="1" s="1"/>
  <c r="E2373" i="1"/>
  <c r="J2373" i="1" s="1"/>
  <c r="E2357" i="1"/>
  <c r="J2357" i="1" s="1"/>
  <c r="E2341" i="1"/>
  <c r="J2341" i="1" s="1"/>
  <c r="E2325" i="1"/>
  <c r="J2325" i="1" s="1"/>
  <c r="E2309" i="1"/>
  <c r="J2309" i="1" s="1"/>
  <c r="E2293" i="1"/>
  <c r="J2293" i="1" s="1"/>
  <c r="E2277" i="1"/>
  <c r="J2277" i="1" s="1"/>
  <c r="E2261" i="1"/>
  <c r="J2261" i="1" s="1"/>
  <c r="E2245" i="1"/>
  <c r="J2245" i="1" s="1"/>
  <c r="E2229" i="1"/>
  <c r="J2229" i="1" s="1"/>
  <c r="E2213" i="1"/>
  <c r="J2213" i="1" s="1"/>
  <c r="E2197" i="1"/>
  <c r="J2197" i="1" s="1"/>
  <c r="E2181" i="1"/>
  <c r="J2181" i="1" s="1"/>
  <c r="E2165" i="1"/>
  <c r="J2165" i="1" s="1"/>
  <c r="E2149" i="1"/>
  <c r="J2149" i="1" s="1"/>
  <c r="E2133" i="1"/>
  <c r="J2133" i="1" s="1"/>
  <c r="E2117" i="1"/>
  <c r="J2117" i="1" s="1"/>
  <c r="E2101" i="1"/>
  <c r="J2101" i="1" s="1"/>
  <c r="E2085" i="1"/>
  <c r="J2085" i="1" s="1"/>
  <c r="E2069" i="1"/>
  <c r="J2069" i="1" s="1"/>
  <c r="E2053" i="1"/>
  <c r="J2053" i="1" s="1"/>
  <c r="E2037" i="1"/>
  <c r="J2037" i="1" s="1"/>
  <c r="E2021" i="1"/>
  <c r="J2021" i="1" s="1"/>
  <c r="E2005" i="1"/>
  <c r="J2005" i="1" s="1"/>
  <c r="E1989" i="1"/>
  <c r="J1989" i="1" s="1"/>
  <c r="E1973" i="1"/>
  <c r="J1973" i="1" s="1"/>
  <c r="E1957" i="1"/>
  <c r="J1957" i="1" s="1"/>
  <c r="E1941" i="1"/>
  <c r="J1941" i="1" s="1"/>
  <c r="E1925" i="1"/>
  <c r="J1925" i="1" s="1"/>
  <c r="E1909" i="1"/>
  <c r="J1909" i="1" s="1"/>
  <c r="E1893" i="1"/>
  <c r="J1893" i="1" s="1"/>
  <c r="E1877" i="1"/>
  <c r="J1877" i="1" s="1"/>
  <c r="E1861" i="1"/>
  <c r="J1861" i="1" s="1"/>
  <c r="E1845" i="1"/>
  <c r="J1845" i="1" s="1"/>
  <c r="E1829" i="1"/>
  <c r="J1829" i="1" s="1"/>
  <c r="E1813" i="1"/>
  <c r="J1813" i="1" s="1"/>
  <c r="E1797" i="1"/>
  <c r="J1797" i="1" s="1"/>
  <c r="E1781" i="1"/>
  <c r="J1781" i="1" s="1"/>
  <c r="E1765" i="1"/>
  <c r="J1765" i="1" s="1"/>
  <c r="E1749" i="1"/>
  <c r="J1749" i="1" s="1"/>
  <c r="E1733" i="1"/>
  <c r="J1733" i="1" s="1"/>
  <c r="E1717" i="1"/>
  <c r="J1717" i="1" s="1"/>
  <c r="E1701" i="1"/>
  <c r="J1701" i="1" s="1"/>
  <c r="E1685" i="1"/>
  <c r="J1685" i="1" s="1"/>
  <c r="E1669" i="1"/>
  <c r="J1669" i="1" s="1"/>
  <c r="E1653" i="1"/>
  <c r="J1653" i="1" s="1"/>
  <c r="E1637" i="1"/>
  <c r="J1637" i="1" s="1"/>
  <c r="E1621" i="1"/>
  <c r="J1621" i="1" s="1"/>
  <c r="E1605" i="1"/>
  <c r="J1605" i="1" s="1"/>
  <c r="E1589" i="1"/>
  <c r="J1589" i="1" s="1"/>
  <c r="E1573" i="1"/>
  <c r="J1573" i="1" s="1"/>
  <c r="E1557" i="1"/>
  <c r="J1557" i="1" s="1"/>
  <c r="E1541" i="1"/>
  <c r="J1541" i="1" s="1"/>
  <c r="E1525" i="1"/>
  <c r="J1525" i="1" s="1"/>
  <c r="E1509" i="1"/>
  <c r="J1509" i="1" s="1"/>
  <c r="E1493" i="1"/>
  <c r="J1493" i="1" s="1"/>
  <c r="E1477" i="1"/>
  <c r="J1477" i="1" s="1"/>
  <c r="E1461" i="1"/>
  <c r="J1461" i="1" s="1"/>
  <c r="E1445" i="1"/>
  <c r="J1445" i="1" s="1"/>
  <c r="E1429" i="1"/>
  <c r="J1429" i="1" s="1"/>
  <c r="E1413" i="1"/>
  <c r="J1413" i="1" s="1"/>
  <c r="E1397" i="1"/>
  <c r="J1397" i="1" s="1"/>
  <c r="E1381" i="1"/>
  <c r="J1381" i="1" s="1"/>
  <c r="E1365" i="1"/>
  <c r="J1365" i="1" s="1"/>
  <c r="E1349" i="1"/>
  <c r="J1349" i="1" s="1"/>
  <c r="E1333" i="1"/>
  <c r="J1333" i="1" s="1"/>
  <c r="E1317" i="1"/>
  <c r="J1317" i="1" s="1"/>
  <c r="E1301" i="1"/>
  <c r="J1301" i="1" s="1"/>
  <c r="E1285" i="1"/>
  <c r="J1285" i="1" s="1"/>
  <c r="E1269" i="1"/>
  <c r="J1269" i="1" s="1"/>
  <c r="E1253" i="1"/>
  <c r="J1253" i="1" s="1"/>
  <c r="E1237" i="1"/>
  <c r="J1237" i="1" s="1"/>
  <c r="E1221" i="1"/>
  <c r="J1221" i="1" s="1"/>
  <c r="E1205" i="1"/>
  <c r="J1205" i="1" s="1"/>
  <c r="E1189" i="1"/>
  <c r="J1189" i="1" s="1"/>
  <c r="E1173" i="1"/>
  <c r="J1173" i="1" s="1"/>
  <c r="E1157" i="1"/>
  <c r="J1157" i="1" s="1"/>
  <c r="E1141" i="1"/>
  <c r="J1141" i="1" s="1"/>
  <c r="E1125" i="1"/>
  <c r="J1125" i="1" s="1"/>
  <c r="E1109" i="1"/>
  <c r="J1109" i="1" s="1"/>
  <c r="E1093" i="1"/>
  <c r="J1093" i="1" s="1"/>
  <c r="E1077" i="1"/>
  <c r="J1077" i="1" s="1"/>
  <c r="E1061" i="1"/>
  <c r="J1061" i="1" s="1"/>
  <c r="E1045" i="1"/>
  <c r="J1045" i="1" s="1"/>
  <c r="E1029" i="1"/>
  <c r="J1029" i="1" s="1"/>
  <c r="E1013" i="1"/>
  <c r="J1013" i="1" s="1"/>
  <c r="E997" i="1"/>
  <c r="J997" i="1" s="1"/>
  <c r="E981" i="1"/>
  <c r="J981" i="1" s="1"/>
  <c r="E965" i="1"/>
  <c r="J965" i="1" s="1"/>
  <c r="E949" i="1"/>
  <c r="J949" i="1" s="1"/>
  <c r="E933" i="1"/>
  <c r="J933" i="1" s="1"/>
  <c r="E917" i="1"/>
  <c r="J917" i="1" s="1"/>
  <c r="E901" i="1"/>
  <c r="J901" i="1" s="1"/>
  <c r="E885" i="1"/>
  <c r="J885" i="1" s="1"/>
  <c r="E869" i="1"/>
  <c r="J869" i="1" s="1"/>
  <c r="E853" i="1"/>
  <c r="J853" i="1" s="1"/>
  <c r="E837" i="1"/>
  <c r="J837" i="1" s="1"/>
  <c r="E821" i="1"/>
  <c r="J821" i="1" s="1"/>
  <c r="E805" i="1"/>
  <c r="J805" i="1" s="1"/>
  <c r="E789" i="1"/>
  <c r="J789" i="1" s="1"/>
  <c r="E773" i="1"/>
  <c r="J773" i="1" s="1"/>
  <c r="E757" i="1"/>
  <c r="J757" i="1" s="1"/>
  <c r="E741" i="1"/>
  <c r="J741" i="1" s="1"/>
  <c r="E725" i="1"/>
  <c r="J725" i="1" s="1"/>
  <c r="E709" i="1"/>
  <c r="J709" i="1" s="1"/>
  <c r="E693" i="1"/>
  <c r="J693" i="1" s="1"/>
  <c r="E677" i="1"/>
  <c r="J677" i="1" s="1"/>
  <c r="E661" i="1"/>
  <c r="J661" i="1" s="1"/>
  <c r="E645" i="1"/>
  <c r="J645" i="1" s="1"/>
  <c r="E629" i="1"/>
  <c r="J629" i="1" s="1"/>
  <c r="E613" i="1"/>
  <c r="J613" i="1" s="1"/>
  <c r="E597" i="1"/>
  <c r="J597" i="1" s="1"/>
  <c r="E581" i="1"/>
  <c r="J581" i="1" s="1"/>
  <c r="E565" i="1"/>
  <c r="J565" i="1" s="1"/>
  <c r="E549" i="1"/>
  <c r="J549" i="1" s="1"/>
  <c r="E533" i="1"/>
  <c r="J533" i="1" s="1"/>
  <c r="E517" i="1"/>
  <c r="J517" i="1" s="1"/>
  <c r="E501" i="1"/>
  <c r="J501" i="1" s="1"/>
  <c r="E485" i="1"/>
  <c r="J485" i="1" s="1"/>
  <c r="E469" i="1"/>
  <c r="J469" i="1" s="1"/>
  <c r="E453" i="1"/>
  <c r="J453" i="1" s="1"/>
  <c r="E437" i="1"/>
  <c r="J437" i="1" s="1"/>
  <c r="E421" i="1"/>
  <c r="J421" i="1" s="1"/>
  <c r="E405" i="1"/>
  <c r="J405" i="1" s="1"/>
  <c r="E389" i="1"/>
  <c r="J389" i="1" s="1"/>
  <c r="E373" i="1"/>
  <c r="J373" i="1" s="1"/>
  <c r="E357" i="1"/>
  <c r="J357" i="1" s="1"/>
  <c r="E341" i="1"/>
  <c r="J341" i="1" s="1"/>
  <c r="E325" i="1"/>
  <c r="J325" i="1" s="1"/>
  <c r="E309" i="1"/>
  <c r="J309" i="1" s="1"/>
  <c r="E293" i="1"/>
  <c r="J293" i="1" s="1"/>
  <c r="E277" i="1"/>
  <c r="J277" i="1" s="1"/>
  <c r="E261" i="1"/>
  <c r="J261" i="1" s="1"/>
  <c r="E245" i="1"/>
  <c r="J245" i="1" s="1"/>
  <c r="E229" i="1"/>
  <c r="J229" i="1" s="1"/>
  <c r="E213" i="1"/>
  <c r="J213" i="1" s="1"/>
  <c r="E197" i="1"/>
  <c r="J197" i="1" s="1"/>
  <c r="E181" i="1"/>
  <c r="J181" i="1" s="1"/>
  <c r="E165" i="1"/>
  <c r="J165" i="1" s="1"/>
  <c r="E149" i="1"/>
  <c r="J149" i="1" s="1"/>
  <c r="E133" i="1"/>
  <c r="J133" i="1" s="1"/>
  <c r="E117" i="1"/>
  <c r="J117" i="1" s="1"/>
  <c r="E101" i="1"/>
  <c r="J101" i="1" s="1"/>
  <c r="E85" i="1"/>
  <c r="J85" i="1" s="1"/>
  <c r="E69" i="1"/>
  <c r="J69" i="1" s="1"/>
  <c r="E53" i="1"/>
  <c r="J53" i="1" s="1"/>
  <c r="E37" i="1"/>
  <c r="J37" i="1" s="1"/>
  <c r="E21" i="1"/>
  <c r="J21" i="1" s="1"/>
  <c r="E5" i="1"/>
  <c r="G6265" i="1"/>
  <c r="R6265" i="1" s="1"/>
  <c r="F6265" i="1"/>
  <c r="N6265" i="1" s="1"/>
  <c r="G6257" i="1"/>
  <c r="R6257" i="1" s="1"/>
  <c r="F6257" i="1"/>
  <c r="N6257" i="1" s="1"/>
  <c r="G6249" i="1"/>
  <c r="R6249" i="1" s="1"/>
  <c r="F6249" i="1"/>
  <c r="N6249" i="1" s="1"/>
  <c r="G6241" i="1"/>
  <c r="R6241" i="1" s="1"/>
  <c r="F6241" i="1"/>
  <c r="N6241" i="1" s="1"/>
  <c r="G6233" i="1"/>
  <c r="R6233" i="1" s="1"/>
  <c r="F6233" i="1"/>
  <c r="N6233" i="1" s="1"/>
  <c r="G6225" i="1"/>
  <c r="R6225" i="1" s="1"/>
  <c r="F6225" i="1"/>
  <c r="N6225" i="1" s="1"/>
  <c r="G6217" i="1"/>
  <c r="R6217" i="1" s="1"/>
  <c r="F6217" i="1"/>
  <c r="N6217" i="1" s="1"/>
  <c r="G6209" i="1"/>
  <c r="R6209" i="1" s="1"/>
  <c r="F6209" i="1"/>
  <c r="N6209" i="1" s="1"/>
  <c r="G6201" i="1"/>
  <c r="R6201" i="1" s="1"/>
  <c r="F6201" i="1"/>
  <c r="N6201" i="1" s="1"/>
  <c r="G6193" i="1"/>
  <c r="R6193" i="1" s="1"/>
  <c r="F6193" i="1"/>
  <c r="N6193" i="1" s="1"/>
  <c r="G6185" i="1"/>
  <c r="R6185" i="1" s="1"/>
  <c r="F6185" i="1"/>
  <c r="N6185" i="1" s="1"/>
  <c r="G6177" i="1"/>
  <c r="R6177" i="1" s="1"/>
  <c r="F6177" i="1"/>
  <c r="N6177" i="1" s="1"/>
  <c r="G6169" i="1"/>
  <c r="R6169" i="1" s="1"/>
  <c r="F6169" i="1"/>
  <c r="N6169" i="1" s="1"/>
  <c r="G6161" i="1"/>
  <c r="R6161" i="1" s="1"/>
  <c r="F6161" i="1"/>
  <c r="N6161" i="1" s="1"/>
  <c r="G6153" i="1"/>
  <c r="R6153" i="1" s="1"/>
  <c r="F6153" i="1"/>
  <c r="N6153" i="1" s="1"/>
  <c r="G6145" i="1"/>
  <c r="R6145" i="1" s="1"/>
  <c r="F6145" i="1"/>
  <c r="N6145" i="1" s="1"/>
  <c r="G6137" i="1"/>
  <c r="R6137" i="1" s="1"/>
  <c r="F6137" i="1"/>
  <c r="N6137" i="1" s="1"/>
  <c r="G6129" i="1"/>
  <c r="R6129" i="1" s="1"/>
  <c r="F6129" i="1"/>
  <c r="N6129" i="1" s="1"/>
  <c r="G6121" i="1"/>
  <c r="R6121" i="1" s="1"/>
  <c r="F6121" i="1"/>
  <c r="N6121" i="1" s="1"/>
  <c r="G6113" i="1"/>
  <c r="R6113" i="1" s="1"/>
  <c r="F6113" i="1"/>
  <c r="N6113" i="1" s="1"/>
  <c r="G6105" i="1"/>
  <c r="R6105" i="1" s="1"/>
  <c r="F6105" i="1"/>
  <c r="N6105" i="1" s="1"/>
  <c r="G6097" i="1"/>
  <c r="R6097" i="1" s="1"/>
  <c r="F6097" i="1"/>
  <c r="N6097" i="1" s="1"/>
  <c r="G6089" i="1"/>
  <c r="R6089" i="1" s="1"/>
  <c r="F6089" i="1"/>
  <c r="N6089" i="1" s="1"/>
  <c r="G6081" i="1"/>
  <c r="R6081" i="1" s="1"/>
  <c r="F6081" i="1"/>
  <c r="N6081" i="1" s="1"/>
  <c r="G6073" i="1"/>
  <c r="R6073" i="1" s="1"/>
  <c r="F6073" i="1"/>
  <c r="N6073" i="1" s="1"/>
  <c r="G6065" i="1"/>
  <c r="R6065" i="1" s="1"/>
  <c r="F6065" i="1"/>
  <c r="N6065" i="1" s="1"/>
  <c r="F6057" i="1"/>
  <c r="N6057" i="1" s="1"/>
  <c r="G6057" i="1"/>
  <c r="R6057" i="1" s="1"/>
  <c r="G6049" i="1"/>
  <c r="R6049" i="1" s="1"/>
  <c r="F6049" i="1"/>
  <c r="N6049" i="1" s="1"/>
  <c r="F6041" i="1"/>
  <c r="N6041" i="1" s="1"/>
  <c r="G6041" i="1"/>
  <c r="R6041" i="1" s="1"/>
  <c r="G6033" i="1"/>
  <c r="R6033" i="1" s="1"/>
  <c r="F6033" i="1"/>
  <c r="N6033" i="1" s="1"/>
  <c r="G6025" i="1"/>
  <c r="R6025" i="1" s="1"/>
  <c r="F6025" i="1"/>
  <c r="N6025" i="1" s="1"/>
  <c r="G6017" i="1"/>
  <c r="R6017" i="1" s="1"/>
  <c r="F6017" i="1"/>
  <c r="N6017" i="1" s="1"/>
  <c r="G6009" i="1"/>
  <c r="R6009" i="1" s="1"/>
  <c r="F6009" i="1"/>
  <c r="N6009" i="1" s="1"/>
  <c r="G6001" i="1"/>
  <c r="R6001" i="1" s="1"/>
  <c r="F6001" i="1"/>
  <c r="N6001" i="1" s="1"/>
  <c r="G5993" i="1"/>
  <c r="R5993" i="1" s="1"/>
  <c r="F5993" i="1"/>
  <c r="N5993" i="1" s="1"/>
  <c r="G5985" i="1"/>
  <c r="R5985" i="1" s="1"/>
  <c r="F5985" i="1"/>
  <c r="N5985" i="1" s="1"/>
  <c r="G5977" i="1"/>
  <c r="R5977" i="1" s="1"/>
  <c r="F5977" i="1"/>
  <c r="N5977" i="1" s="1"/>
  <c r="G5969" i="1"/>
  <c r="R5969" i="1" s="1"/>
  <c r="F5969" i="1"/>
  <c r="N5969" i="1" s="1"/>
  <c r="G5961" i="1"/>
  <c r="R5961" i="1" s="1"/>
  <c r="F5961" i="1"/>
  <c r="N5961" i="1" s="1"/>
  <c r="G5953" i="1"/>
  <c r="R5953" i="1" s="1"/>
  <c r="F5953" i="1"/>
  <c r="N5953" i="1" s="1"/>
  <c r="G5945" i="1"/>
  <c r="R5945" i="1" s="1"/>
  <c r="F5945" i="1"/>
  <c r="N5945" i="1" s="1"/>
  <c r="G5937" i="1"/>
  <c r="R5937" i="1" s="1"/>
  <c r="F5937" i="1"/>
  <c r="N5937" i="1" s="1"/>
  <c r="G5929" i="1"/>
  <c r="R5929" i="1" s="1"/>
  <c r="F5929" i="1"/>
  <c r="N5929" i="1" s="1"/>
  <c r="G5921" i="1"/>
  <c r="R5921" i="1" s="1"/>
  <c r="F5921" i="1"/>
  <c r="N5921" i="1" s="1"/>
  <c r="G5913" i="1"/>
  <c r="R5913" i="1" s="1"/>
  <c r="F5913" i="1"/>
  <c r="N5913" i="1" s="1"/>
  <c r="G5905" i="1"/>
  <c r="R5905" i="1" s="1"/>
  <c r="F5905" i="1"/>
  <c r="N5905" i="1" s="1"/>
  <c r="G5897" i="1"/>
  <c r="R5897" i="1" s="1"/>
  <c r="F5897" i="1"/>
  <c r="N5897" i="1" s="1"/>
  <c r="G5889" i="1"/>
  <c r="R5889" i="1" s="1"/>
  <c r="F5889" i="1"/>
  <c r="N5889" i="1" s="1"/>
  <c r="G5881" i="1"/>
  <c r="R5881" i="1" s="1"/>
  <c r="F5881" i="1"/>
  <c r="N5881" i="1" s="1"/>
  <c r="G5873" i="1"/>
  <c r="R5873" i="1" s="1"/>
  <c r="F5873" i="1"/>
  <c r="N5873" i="1" s="1"/>
  <c r="G5865" i="1"/>
  <c r="R5865" i="1" s="1"/>
  <c r="F5865" i="1"/>
  <c r="N5865" i="1" s="1"/>
  <c r="G5857" i="1"/>
  <c r="R5857" i="1" s="1"/>
  <c r="F5857" i="1"/>
  <c r="N5857" i="1" s="1"/>
  <c r="G5849" i="1"/>
  <c r="R5849" i="1" s="1"/>
  <c r="F5849" i="1"/>
  <c r="N5849" i="1" s="1"/>
  <c r="G5841" i="1"/>
  <c r="R5841" i="1" s="1"/>
  <c r="F5841" i="1"/>
  <c r="N5841" i="1" s="1"/>
  <c r="G5833" i="1"/>
  <c r="R5833" i="1" s="1"/>
  <c r="F5833" i="1"/>
  <c r="N5833" i="1" s="1"/>
  <c r="G5825" i="1"/>
  <c r="R5825" i="1" s="1"/>
  <c r="F5825" i="1"/>
  <c r="N5825" i="1" s="1"/>
  <c r="G5817" i="1"/>
  <c r="R5817" i="1" s="1"/>
  <c r="F5817" i="1"/>
  <c r="N5817" i="1" s="1"/>
  <c r="G5809" i="1"/>
  <c r="R5809" i="1" s="1"/>
  <c r="F5809" i="1"/>
  <c r="N5809" i="1" s="1"/>
  <c r="G5801" i="1"/>
  <c r="R5801" i="1" s="1"/>
  <c r="F5801" i="1"/>
  <c r="N5801" i="1" s="1"/>
  <c r="G5793" i="1"/>
  <c r="R5793" i="1" s="1"/>
  <c r="F5793" i="1"/>
  <c r="N5793" i="1" s="1"/>
  <c r="G5785" i="1"/>
  <c r="R5785" i="1" s="1"/>
  <c r="F5785" i="1"/>
  <c r="N5785" i="1" s="1"/>
  <c r="G5777" i="1"/>
  <c r="R5777" i="1" s="1"/>
  <c r="F5777" i="1"/>
  <c r="N5777" i="1" s="1"/>
  <c r="G5769" i="1"/>
  <c r="R5769" i="1" s="1"/>
  <c r="F5769" i="1"/>
  <c r="N5769" i="1" s="1"/>
  <c r="G5761" i="1"/>
  <c r="R5761" i="1" s="1"/>
  <c r="F5761" i="1"/>
  <c r="N5761" i="1" s="1"/>
  <c r="G5753" i="1"/>
  <c r="R5753" i="1" s="1"/>
  <c r="F5753" i="1"/>
  <c r="N5753" i="1" s="1"/>
  <c r="G5745" i="1"/>
  <c r="R5745" i="1" s="1"/>
  <c r="F5745" i="1"/>
  <c r="N5745" i="1" s="1"/>
  <c r="G5737" i="1"/>
  <c r="R5737" i="1" s="1"/>
  <c r="F5737" i="1"/>
  <c r="N5737" i="1" s="1"/>
  <c r="G5729" i="1"/>
  <c r="R5729" i="1" s="1"/>
  <c r="F5729" i="1"/>
  <c r="N5729" i="1" s="1"/>
  <c r="G5721" i="1"/>
  <c r="R5721" i="1" s="1"/>
  <c r="F5721" i="1"/>
  <c r="N5721" i="1" s="1"/>
  <c r="G5713" i="1"/>
  <c r="R5713" i="1" s="1"/>
  <c r="F5713" i="1"/>
  <c r="N5713" i="1" s="1"/>
  <c r="G5705" i="1"/>
  <c r="R5705" i="1" s="1"/>
  <c r="F5705" i="1"/>
  <c r="N5705" i="1" s="1"/>
  <c r="G5697" i="1"/>
  <c r="R5697" i="1" s="1"/>
  <c r="F5697" i="1"/>
  <c r="N5697" i="1" s="1"/>
  <c r="G5689" i="1"/>
  <c r="R5689" i="1" s="1"/>
  <c r="F5689" i="1"/>
  <c r="N5689" i="1" s="1"/>
  <c r="G5681" i="1"/>
  <c r="R5681" i="1" s="1"/>
  <c r="F5681" i="1"/>
  <c r="N5681" i="1" s="1"/>
  <c r="G5673" i="1"/>
  <c r="R5673" i="1" s="1"/>
  <c r="F5673" i="1"/>
  <c r="N5673" i="1" s="1"/>
  <c r="G5665" i="1"/>
  <c r="R5665" i="1" s="1"/>
  <c r="F5665" i="1"/>
  <c r="N5665" i="1" s="1"/>
  <c r="G5657" i="1"/>
  <c r="R5657" i="1" s="1"/>
  <c r="F5657" i="1"/>
  <c r="N5657" i="1" s="1"/>
  <c r="G5649" i="1"/>
  <c r="R5649" i="1" s="1"/>
  <c r="F5649" i="1"/>
  <c r="N5649" i="1" s="1"/>
  <c r="G5641" i="1"/>
  <c r="R5641" i="1" s="1"/>
  <c r="F5641" i="1"/>
  <c r="N5641" i="1" s="1"/>
  <c r="G5633" i="1"/>
  <c r="R5633" i="1" s="1"/>
  <c r="F5633" i="1"/>
  <c r="N5633" i="1" s="1"/>
  <c r="G5625" i="1"/>
  <c r="R5625" i="1" s="1"/>
  <c r="F5625" i="1"/>
  <c r="N5625" i="1" s="1"/>
  <c r="G5617" i="1"/>
  <c r="R5617" i="1" s="1"/>
  <c r="F5617" i="1"/>
  <c r="N5617" i="1" s="1"/>
  <c r="G5609" i="1"/>
  <c r="R5609" i="1" s="1"/>
  <c r="F5609" i="1"/>
  <c r="N5609" i="1" s="1"/>
  <c r="G5601" i="1"/>
  <c r="R5601" i="1" s="1"/>
  <c r="F5601" i="1"/>
  <c r="N5601" i="1" s="1"/>
  <c r="G5593" i="1"/>
  <c r="R5593" i="1" s="1"/>
  <c r="F5593" i="1"/>
  <c r="N5593" i="1" s="1"/>
  <c r="G5585" i="1"/>
  <c r="R5585" i="1" s="1"/>
  <c r="F5585" i="1"/>
  <c r="N5585" i="1" s="1"/>
  <c r="G5577" i="1"/>
  <c r="R5577" i="1" s="1"/>
  <c r="F5577" i="1"/>
  <c r="N5577" i="1" s="1"/>
  <c r="G5569" i="1"/>
  <c r="R5569" i="1" s="1"/>
  <c r="F5569" i="1"/>
  <c r="N5569" i="1" s="1"/>
  <c r="E6136" i="1"/>
  <c r="J6136" i="1" s="1"/>
  <c r="E6128" i="1"/>
  <c r="J6128" i="1" s="1"/>
  <c r="E6120" i="1"/>
  <c r="J6120" i="1" s="1"/>
  <c r="E6112" i="1"/>
  <c r="J6112" i="1" s="1"/>
  <c r="E6104" i="1"/>
  <c r="J6104" i="1" s="1"/>
  <c r="E6096" i="1"/>
  <c r="J6096" i="1" s="1"/>
  <c r="E6088" i="1"/>
  <c r="J6088" i="1" s="1"/>
  <c r="E6080" i="1"/>
  <c r="J6080" i="1" s="1"/>
  <c r="E6072" i="1"/>
  <c r="J6072" i="1" s="1"/>
  <c r="E6064" i="1"/>
  <c r="J6064" i="1" s="1"/>
  <c r="E6056" i="1"/>
  <c r="J6056" i="1" s="1"/>
  <c r="E6048" i="1"/>
  <c r="J6048" i="1" s="1"/>
  <c r="E6040" i="1"/>
  <c r="J6040" i="1" s="1"/>
  <c r="E6032" i="1"/>
  <c r="J6032" i="1" s="1"/>
  <c r="E6024" i="1"/>
  <c r="J6024" i="1" s="1"/>
  <c r="E6016" i="1"/>
  <c r="J6016" i="1" s="1"/>
  <c r="E6008" i="1"/>
  <c r="J6008" i="1" s="1"/>
  <c r="E6000" i="1"/>
  <c r="J6000" i="1" s="1"/>
  <c r="E5992" i="1"/>
  <c r="J5992" i="1" s="1"/>
  <c r="E5984" i="1"/>
  <c r="J5984" i="1" s="1"/>
  <c r="E5976" i="1"/>
  <c r="J5976" i="1" s="1"/>
  <c r="E5968" i="1"/>
  <c r="J5968" i="1" s="1"/>
  <c r="E5960" i="1"/>
  <c r="J5960" i="1" s="1"/>
  <c r="E5952" i="1"/>
  <c r="J5952" i="1" s="1"/>
  <c r="E5944" i="1"/>
  <c r="J5944" i="1" s="1"/>
  <c r="E5936" i="1"/>
  <c r="J5936" i="1" s="1"/>
  <c r="E5928" i="1"/>
  <c r="J5928" i="1" s="1"/>
  <c r="E5920" i="1"/>
  <c r="J5920" i="1" s="1"/>
  <c r="E5912" i="1"/>
  <c r="J5912" i="1" s="1"/>
  <c r="E5904" i="1"/>
  <c r="J5904" i="1" s="1"/>
  <c r="E5896" i="1"/>
  <c r="J5896" i="1" s="1"/>
  <c r="E5888" i="1"/>
  <c r="J5888" i="1" s="1"/>
  <c r="E5880" i="1"/>
  <c r="J5880" i="1" s="1"/>
  <c r="E5872" i="1"/>
  <c r="J5872" i="1" s="1"/>
  <c r="E5864" i="1"/>
  <c r="J5864" i="1" s="1"/>
  <c r="E5856" i="1"/>
  <c r="J5856" i="1" s="1"/>
  <c r="E5848" i="1"/>
  <c r="J5848" i="1" s="1"/>
  <c r="E5840" i="1"/>
  <c r="J5840" i="1" s="1"/>
  <c r="E5832" i="1"/>
  <c r="J5832" i="1" s="1"/>
  <c r="E5824" i="1"/>
  <c r="J5824" i="1" s="1"/>
  <c r="E5816" i="1"/>
  <c r="J5816" i="1" s="1"/>
  <c r="E5808" i="1"/>
  <c r="J5808" i="1" s="1"/>
  <c r="E5800" i="1"/>
  <c r="J5800" i="1" s="1"/>
  <c r="E5792" i="1"/>
  <c r="J5792" i="1" s="1"/>
  <c r="E5784" i="1"/>
  <c r="J5784" i="1" s="1"/>
  <c r="E5776" i="1"/>
  <c r="J5776" i="1" s="1"/>
  <c r="E5768" i="1"/>
  <c r="J5768" i="1" s="1"/>
  <c r="E5760" i="1"/>
  <c r="J5760" i="1" s="1"/>
  <c r="E5752" i="1"/>
  <c r="J5752" i="1" s="1"/>
  <c r="E5744" i="1"/>
  <c r="J5744" i="1" s="1"/>
  <c r="E5736" i="1"/>
  <c r="J5736" i="1" s="1"/>
  <c r="E5728" i="1"/>
  <c r="J5728" i="1" s="1"/>
  <c r="E5720" i="1"/>
  <c r="J5720" i="1" s="1"/>
  <c r="E5712" i="1"/>
  <c r="J5712" i="1" s="1"/>
  <c r="E5704" i="1"/>
  <c r="J5704" i="1" s="1"/>
  <c r="E5696" i="1"/>
  <c r="J5696" i="1" s="1"/>
  <c r="E5688" i="1"/>
  <c r="J5688" i="1" s="1"/>
  <c r="E5680" i="1"/>
  <c r="J5680" i="1" s="1"/>
  <c r="E5672" i="1"/>
  <c r="J5672" i="1" s="1"/>
  <c r="E5664" i="1"/>
  <c r="J5664" i="1" s="1"/>
  <c r="E5656" i="1"/>
  <c r="J5656" i="1" s="1"/>
  <c r="E5648" i="1"/>
  <c r="J5648" i="1" s="1"/>
  <c r="E5640" i="1"/>
  <c r="J5640" i="1" s="1"/>
  <c r="E5632" i="1"/>
  <c r="J5632" i="1" s="1"/>
  <c r="E5624" i="1"/>
  <c r="J5624" i="1" s="1"/>
  <c r="E5616" i="1"/>
  <c r="J5616" i="1" s="1"/>
  <c r="E5608" i="1"/>
  <c r="J5608" i="1" s="1"/>
  <c r="E5600" i="1"/>
  <c r="J5600" i="1" s="1"/>
  <c r="E5592" i="1"/>
  <c r="J5592" i="1" s="1"/>
  <c r="E5584" i="1"/>
  <c r="J5584" i="1" s="1"/>
  <c r="E5576" i="1"/>
  <c r="J5576" i="1" s="1"/>
  <c r="E5568" i="1"/>
  <c r="J5568" i="1" s="1"/>
  <c r="E5560" i="1"/>
  <c r="J5560" i="1" s="1"/>
  <c r="E5552" i="1"/>
  <c r="J5552" i="1" s="1"/>
  <c r="E5544" i="1"/>
  <c r="J5544" i="1" s="1"/>
  <c r="E5536" i="1"/>
  <c r="J5536" i="1" s="1"/>
  <c r="E5528" i="1"/>
  <c r="J5528" i="1" s="1"/>
  <c r="E5520" i="1"/>
  <c r="J5520" i="1" s="1"/>
  <c r="E5512" i="1"/>
  <c r="J5512" i="1" s="1"/>
  <c r="E5504" i="1"/>
  <c r="J5504" i="1" s="1"/>
  <c r="E5496" i="1"/>
  <c r="J5496" i="1" s="1"/>
  <c r="E5488" i="1"/>
  <c r="J5488" i="1" s="1"/>
  <c r="E5480" i="1"/>
  <c r="J5480" i="1" s="1"/>
  <c r="E5472" i="1"/>
  <c r="J5472" i="1" s="1"/>
  <c r="E5464" i="1"/>
  <c r="J5464" i="1" s="1"/>
  <c r="E5456" i="1"/>
  <c r="J5456" i="1" s="1"/>
  <c r="E5448" i="1"/>
  <c r="J5448" i="1" s="1"/>
  <c r="E5440" i="1"/>
  <c r="J5440" i="1" s="1"/>
  <c r="E5432" i="1"/>
  <c r="J5432" i="1" s="1"/>
  <c r="E5424" i="1"/>
  <c r="J5424" i="1" s="1"/>
  <c r="E5416" i="1"/>
  <c r="J5416" i="1" s="1"/>
  <c r="E5408" i="1"/>
  <c r="J5408" i="1" s="1"/>
  <c r="E5400" i="1"/>
  <c r="J5400" i="1" s="1"/>
  <c r="E5392" i="1"/>
  <c r="J5392" i="1" s="1"/>
  <c r="E5384" i="1"/>
  <c r="J5384" i="1" s="1"/>
  <c r="E5376" i="1"/>
  <c r="J5376" i="1" s="1"/>
  <c r="E5368" i="1"/>
  <c r="J5368" i="1" s="1"/>
  <c r="E5360" i="1"/>
  <c r="J5360" i="1" s="1"/>
  <c r="E5352" i="1"/>
  <c r="J5352" i="1" s="1"/>
  <c r="E5344" i="1"/>
  <c r="J5344" i="1" s="1"/>
  <c r="E5336" i="1"/>
  <c r="J5336" i="1" s="1"/>
  <c r="E5328" i="1"/>
  <c r="J5328" i="1" s="1"/>
  <c r="E5320" i="1"/>
  <c r="J5320" i="1" s="1"/>
  <c r="E5312" i="1"/>
  <c r="J5312" i="1" s="1"/>
  <c r="E5304" i="1"/>
  <c r="J5304" i="1" s="1"/>
  <c r="E5296" i="1"/>
  <c r="J5296" i="1" s="1"/>
  <c r="E5288" i="1"/>
  <c r="J5288" i="1" s="1"/>
  <c r="E5280" i="1"/>
  <c r="J5280" i="1" s="1"/>
  <c r="E5272" i="1"/>
  <c r="J5272" i="1" s="1"/>
  <c r="E5264" i="1"/>
  <c r="J5264" i="1" s="1"/>
  <c r="E5256" i="1"/>
  <c r="J5256" i="1" s="1"/>
  <c r="E5248" i="1"/>
  <c r="J5248" i="1" s="1"/>
  <c r="E5240" i="1"/>
  <c r="J5240" i="1" s="1"/>
  <c r="E5232" i="1"/>
  <c r="J5232" i="1" s="1"/>
  <c r="E5224" i="1"/>
  <c r="J5224" i="1" s="1"/>
  <c r="E5216" i="1"/>
  <c r="J5216" i="1" s="1"/>
  <c r="E5208" i="1"/>
  <c r="J5208" i="1" s="1"/>
  <c r="E5200" i="1"/>
  <c r="J5200" i="1" s="1"/>
  <c r="E5192" i="1"/>
  <c r="J5192" i="1" s="1"/>
  <c r="E5184" i="1"/>
  <c r="J5184" i="1" s="1"/>
  <c r="E5176" i="1"/>
  <c r="J5176" i="1" s="1"/>
  <c r="E5168" i="1"/>
  <c r="J5168" i="1" s="1"/>
  <c r="E5160" i="1"/>
  <c r="J5160" i="1" s="1"/>
  <c r="E5152" i="1"/>
  <c r="J5152" i="1" s="1"/>
  <c r="E5144" i="1"/>
  <c r="J5144" i="1" s="1"/>
  <c r="E5136" i="1"/>
  <c r="J5136" i="1" s="1"/>
  <c r="E5128" i="1"/>
  <c r="J5128" i="1" s="1"/>
  <c r="E5120" i="1"/>
  <c r="J5120" i="1" s="1"/>
  <c r="E5112" i="1"/>
  <c r="J5112" i="1" s="1"/>
  <c r="E5104" i="1"/>
  <c r="J5104" i="1" s="1"/>
  <c r="E5096" i="1"/>
  <c r="J5096" i="1" s="1"/>
  <c r="E5088" i="1"/>
  <c r="J5088" i="1" s="1"/>
  <c r="E5080" i="1"/>
  <c r="J5080" i="1" s="1"/>
  <c r="E5072" i="1"/>
  <c r="J5072" i="1" s="1"/>
  <c r="E5064" i="1"/>
  <c r="J5064" i="1" s="1"/>
  <c r="E5056" i="1"/>
  <c r="J5056" i="1" s="1"/>
  <c r="E5048" i="1"/>
  <c r="J5048" i="1" s="1"/>
  <c r="E5040" i="1"/>
  <c r="J5040" i="1" s="1"/>
  <c r="E5032" i="1"/>
  <c r="J5032" i="1" s="1"/>
  <c r="E5024" i="1"/>
  <c r="J5024" i="1" s="1"/>
  <c r="E5016" i="1"/>
  <c r="J5016" i="1" s="1"/>
  <c r="E5008" i="1"/>
  <c r="J5008" i="1" s="1"/>
  <c r="E5000" i="1"/>
  <c r="J5000" i="1" s="1"/>
  <c r="E4992" i="1"/>
  <c r="J4992" i="1" s="1"/>
  <c r="E4984" i="1"/>
  <c r="J4984" i="1" s="1"/>
  <c r="E4976" i="1"/>
  <c r="J4976" i="1" s="1"/>
  <c r="E4968" i="1"/>
  <c r="J4968" i="1" s="1"/>
  <c r="E4960" i="1"/>
  <c r="J4960" i="1" s="1"/>
  <c r="E4952" i="1"/>
  <c r="J4952" i="1" s="1"/>
  <c r="E4944" i="1"/>
  <c r="J4944" i="1" s="1"/>
  <c r="E4936" i="1"/>
  <c r="J4936" i="1" s="1"/>
  <c r="E4928" i="1"/>
  <c r="J4928" i="1" s="1"/>
  <c r="E4920" i="1"/>
  <c r="J4920" i="1" s="1"/>
  <c r="E4912" i="1"/>
  <c r="J4912" i="1" s="1"/>
  <c r="E4904" i="1"/>
  <c r="J4904" i="1" s="1"/>
  <c r="E4896" i="1"/>
  <c r="J4896" i="1" s="1"/>
  <c r="E4888" i="1"/>
  <c r="J4888" i="1" s="1"/>
  <c r="E4880" i="1"/>
  <c r="J4880" i="1" s="1"/>
  <c r="E4872" i="1"/>
  <c r="J4872" i="1" s="1"/>
  <c r="E4864" i="1"/>
  <c r="J4864" i="1" s="1"/>
  <c r="E4856" i="1"/>
  <c r="J4856" i="1" s="1"/>
  <c r="E4848" i="1"/>
  <c r="J4848" i="1" s="1"/>
  <c r="E4840" i="1"/>
  <c r="J4840" i="1" s="1"/>
  <c r="E4832" i="1"/>
  <c r="J4832" i="1" s="1"/>
  <c r="E4824" i="1"/>
  <c r="J4824" i="1" s="1"/>
  <c r="E4816" i="1"/>
  <c r="J4816" i="1" s="1"/>
  <c r="E4808" i="1"/>
  <c r="J4808" i="1" s="1"/>
  <c r="E4800" i="1"/>
  <c r="J4800" i="1" s="1"/>
  <c r="E4792" i="1"/>
  <c r="J4792" i="1" s="1"/>
  <c r="E4784" i="1"/>
  <c r="J4784" i="1" s="1"/>
  <c r="E4776" i="1"/>
  <c r="J4776" i="1" s="1"/>
  <c r="E4768" i="1"/>
  <c r="J4768" i="1" s="1"/>
  <c r="E4760" i="1"/>
  <c r="J4760" i="1" s="1"/>
  <c r="E4752" i="1"/>
  <c r="J4752" i="1" s="1"/>
  <c r="E4744" i="1"/>
  <c r="J4744" i="1" s="1"/>
  <c r="E4736" i="1"/>
  <c r="J4736" i="1" s="1"/>
  <c r="E4728" i="1"/>
  <c r="J4728" i="1" s="1"/>
  <c r="E4720" i="1"/>
  <c r="J4720" i="1" s="1"/>
  <c r="E4712" i="1"/>
  <c r="J4712" i="1" s="1"/>
  <c r="E4704" i="1"/>
  <c r="J4704" i="1" s="1"/>
  <c r="E4696" i="1"/>
  <c r="J4696" i="1" s="1"/>
  <c r="E4688" i="1"/>
  <c r="J4688" i="1" s="1"/>
  <c r="E4680" i="1"/>
  <c r="J4680" i="1" s="1"/>
  <c r="E4672" i="1"/>
  <c r="J4672" i="1" s="1"/>
  <c r="E4664" i="1"/>
  <c r="J4664" i="1" s="1"/>
  <c r="E4656" i="1"/>
  <c r="J4656" i="1" s="1"/>
  <c r="E4648" i="1"/>
  <c r="J4648" i="1" s="1"/>
  <c r="E4640" i="1"/>
  <c r="J4640" i="1" s="1"/>
  <c r="E4632" i="1"/>
  <c r="J4632" i="1" s="1"/>
  <c r="E4624" i="1"/>
  <c r="J4624" i="1" s="1"/>
  <c r="E4616" i="1"/>
  <c r="J4616" i="1" s="1"/>
  <c r="E4608" i="1"/>
  <c r="J4608" i="1" s="1"/>
  <c r="E4600" i="1"/>
  <c r="J4600" i="1" s="1"/>
  <c r="E4592" i="1"/>
  <c r="J4592" i="1" s="1"/>
  <c r="E4584" i="1"/>
  <c r="J4584" i="1" s="1"/>
  <c r="E4576" i="1"/>
  <c r="J4576" i="1" s="1"/>
  <c r="E4568" i="1"/>
  <c r="J4568" i="1" s="1"/>
  <c r="E4560" i="1"/>
  <c r="J4560" i="1" s="1"/>
  <c r="E4552" i="1"/>
  <c r="J4552" i="1" s="1"/>
  <c r="E4544" i="1"/>
  <c r="J4544" i="1" s="1"/>
  <c r="E4536" i="1"/>
  <c r="J4536" i="1" s="1"/>
  <c r="E4528" i="1"/>
  <c r="J4528" i="1" s="1"/>
  <c r="E4520" i="1"/>
  <c r="J4520" i="1" s="1"/>
  <c r="E4512" i="1"/>
  <c r="J4512" i="1" s="1"/>
  <c r="E4504" i="1"/>
  <c r="J4504" i="1" s="1"/>
  <c r="E4496" i="1"/>
  <c r="J4496" i="1" s="1"/>
  <c r="E4488" i="1"/>
  <c r="J4488" i="1" s="1"/>
  <c r="E4480" i="1"/>
  <c r="J4480" i="1" s="1"/>
  <c r="E4472" i="1"/>
  <c r="J4472" i="1" s="1"/>
  <c r="E4464" i="1"/>
  <c r="J4464" i="1" s="1"/>
  <c r="E4456" i="1"/>
  <c r="J4456" i="1" s="1"/>
  <c r="E4448" i="1"/>
  <c r="J4448" i="1" s="1"/>
  <c r="E4440" i="1"/>
  <c r="J4440" i="1" s="1"/>
  <c r="E4432" i="1"/>
  <c r="J4432" i="1" s="1"/>
  <c r="E4424" i="1"/>
  <c r="J4424" i="1" s="1"/>
  <c r="E4416" i="1"/>
  <c r="J4416" i="1" s="1"/>
  <c r="E4408" i="1"/>
  <c r="J4408" i="1" s="1"/>
  <c r="E4400" i="1"/>
  <c r="J4400" i="1" s="1"/>
  <c r="E4392" i="1"/>
  <c r="J4392" i="1" s="1"/>
  <c r="E4384" i="1"/>
  <c r="J4384" i="1" s="1"/>
  <c r="E4376" i="1"/>
  <c r="J4376" i="1" s="1"/>
  <c r="E4368" i="1"/>
  <c r="J4368" i="1" s="1"/>
  <c r="E4360" i="1"/>
  <c r="J4360" i="1" s="1"/>
  <c r="E4352" i="1"/>
  <c r="J4352" i="1" s="1"/>
  <c r="E4344" i="1"/>
  <c r="J4344" i="1" s="1"/>
  <c r="E4336" i="1"/>
  <c r="J4336" i="1" s="1"/>
  <c r="E4328" i="1"/>
  <c r="J4328" i="1" s="1"/>
  <c r="E4320" i="1"/>
  <c r="J4320" i="1" s="1"/>
  <c r="E4312" i="1"/>
  <c r="J4312" i="1" s="1"/>
  <c r="E4304" i="1"/>
  <c r="J4304" i="1" s="1"/>
  <c r="E4296" i="1"/>
  <c r="J4296" i="1" s="1"/>
  <c r="E4288" i="1"/>
  <c r="J4288" i="1" s="1"/>
  <c r="E4280" i="1"/>
  <c r="J4280" i="1" s="1"/>
  <c r="E4272" i="1"/>
  <c r="J4272" i="1" s="1"/>
  <c r="E4264" i="1"/>
  <c r="J4264" i="1" s="1"/>
  <c r="E4256" i="1"/>
  <c r="J4256" i="1" s="1"/>
  <c r="E4248" i="1"/>
  <c r="J4248" i="1" s="1"/>
  <c r="E4240" i="1"/>
  <c r="J4240" i="1" s="1"/>
  <c r="E4232" i="1"/>
  <c r="J4232" i="1" s="1"/>
  <c r="E4224" i="1"/>
  <c r="J4224" i="1" s="1"/>
  <c r="E4216" i="1"/>
  <c r="J4216" i="1" s="1"/>
  <c r="E4208" i="1"/>
  <c r="J4208" i="1" s="1"/>
  <c r="E4200" i="1"/>
  <c r="J4200" i="1" s="1"/>
  <c r="E4192" i="1"/>
  <c r="J4192" i="1" s="1"/>
  <c r="E4184" i="1"/>
  <c r="J4184" i="1" s="1"/>
  <c r="E4176" i="1"/>
  <c r="J4176" i="1" s="1"/>
  <c r="E4168" i="1"/>
  <c r="J4168" i="1" s="1"/>
  <c r="E4160" i="1"/>
  <c r="J4160" i="1" s="1"/>
  <c r="E4152" i="1"/>
  <c r="J4152" i="1" s="1"/>
  <c r="E4144" i="1"/>
  <c r="J4144" i="1" s="1"/>
  <c r="E4136" i="1"/>
  <c r="J4136" i="1" s="1"/>
  <c r="E4128" i="1"/>
  <c r="J4128" i="1" s="1"/>
  <c r="E4120" i="1"/>
  <c r="J4120" i="1" s="1"/>
  <c r="E4112" i="1"/>
  <c r="J4112" i="1" s="1"/>
  <c r="E4104" i="1"/>
  <c r="J4104" i="1" s="1"/>
  <c r="E4096" i="1"/>
  <c r="J4096" i="1" s="1"/>
  <c r="E4088" i="1"/>
  <c r="J4088" i="1" s="1"/>
  <c r="E4080" i="1"/>
  <c r="J4080" i="1" s="1"/>
  <c r="E4072" i="1"/>
  <c r="J4072" i="1" s="1"/>
  <c r="E4064" i="1"/>
  <c r="J4064" i="1" s="1"/>
  <c r="E4056" i="1"/>
  <c r="J4056" i="1" s="1"/>
  <c r="E4048" i="1"/>
  <c r="J4048" i="1" s="1"/>
  <c r="E4040" i="1"/>
  <c r="J4040" i="1" s="1"/>
  <c r="E4032" i="1"/>
  <c r="J4032" i="1" s="1"/>
  <c r="E4024" i="1"/>
  <c r="J4024" i="1" s="1"/>
  <c r="E4016" i="1"/>
  <c r="J4016" i="1" s="1"/>
  <c r="E4008" i="1"/>
  <c r="J4008" i="1" s="1"/>
  <c r="E4000" i="1"/>
  <c r="J4000" i="1" s="1"/>
  <c r="E3992" i="1"/>
  <c r="J3992" i="1" s="1"/>
  <c r="E3984" i="1"/>
  <c r="J3984" i="1" s="1"/>
  <c r="E3976" i="1"/>
  <c r="J3976" i="1" s="1"/>
  <c r="E3968" i="1"/>
  <c r="J3968" i="1" s="1"/>
  <c r="E3960" i="1"/>
  <c r="J3960" i="1" s="1"/>
  <c r="E3952" i="1"/>
  <c r="J3952" i="1" s="1"/>
  <c r="E83" i="1"/>
  <c r="J83" i="1" s="1"/>
  <c r="E67" i="1"/>
  <c r="J67" i="1" s="1"/>
  <c r="E51" i="1"/>
  <c r="J51" i="1" s="1"/>
  <c r="E35" i="1"/>
  <c r="J35" i="1" s="1"/>
  <c r="E19" i="1"/>
  <c r="J19" i="1" s="1"/>
  <c r="F6264" i="1"/>
  <c r="N6264" i="1" s="1"/>
  <c r="G6264" i="1"/>
  <c r="R6264" i="1" s="1"/>
  <c r="G6256" i="1"/>
  <c r="R6256" i="1" s="1"/>
  <c r="F6256" i="1"/>
  <c r="N6256" i="1" s="1"/>
  <c r="F6248" i="1"/>
  <c r="N6248" i="1" s="1"/>
  <c r="G6248" i="1"/>
  <c r="R6248" i="1" s="1"/>
  <c r="G6240" i="1"/>
  <c r="R6240" i="1" s="1"/>
  <c r="F6240" i="1"/>
  <c r="N6240" i="1" s="1"/>
  <c r="F6232" i="1"/>
  <c r="N6232" i="1" s="1"/>
  <c r="G6232" i="1"/>
  <c r="R6232" i="1" s="1"/>
  <c r="G6224" i="1"/>
  <c r="R6224" i="1" s="1"/>
  <c r="F6224" i="1"/>
  <c r="N6224" i="1" s="1"/>
  <c r="F6216" i="1"/>
  <c r="N6216" i="1" s="1"/>
  <c r="G6216" i="1"/>
  <c r="R6216" i="1" s="1"/>
  <c r="G6208" i="1"/>
  <c r="R6208" i="1" s="1"/>
  <c r="F6208" i="1"/>
  <c r="N6208" i="1" s="1"/>
  <c r="F6200" i="1"/>
  <c r="N6200" i="1" s="1"/>
  <c r="G6200" i="1"/>
  <c r="R6200" i="1" s="1"/>
  <c r="G6192" i="1"/>
  <c r="R6192" i="1" s="1"/>
  <c r="F6192" i="1"/>
  <c r="N6192" i="1" s="1"/>
  <c r="F6184" i="1"/>
  <c r="N6184" i="1" s="1"/>
  <c r="G6184" i="1"/>
  <c r="R6184" i="1" s="1"/>
  <c r="G6176" i="1"/>
  <c r="R6176" i="1" s="1"/>
  <c r="F6176" i="1"/>
  <c r="N6176" i="1" s="1"/>
  <c r="F6168" i="1"/>
  <c r="N6168" i="1" s="1"/>
  <c r="G6168" i="1"/>
  <c r="R6168" i="1" s="1"/>
  <c r="G6160" i="1"/>
  <c r="R6160" i="1" s="1"/>
  <c r="F6160" i="1"/>
  <c r="N6160" i="1" s="1"/>
  <c r="F6152" i="1"/>
  <c r="N6152" i="1" s="1"/>
  <c r="G6152" i="1"/>
  <c r="R6152" i="1" s="1"/>
  <c r="G6144" i="1"/>
  <c r="R6144" i="1" s="1"/>
  <c r="F6144" i="1"/>
  <c r="N6144" i="1" s="1"/>
  <c r="F6136" i="1"/>
  <c r="N6136" i="1" s="1"/>
  <c r="G6136" i="1"/>
  <c r="R6136" i="1" s="1"/>
  <c r="G6128" i="1"/>
  <c r="R6128" i="1" s="1"/>
  <c r="F6128" i="1"/>
  <c r="N6128" i="1" s="1"/>
  <c r="F6120" i="1"/>
  <c r="N6120" i="1" s="1"/>
  <c r="G6120" i="1"/>
  <c r="R6120" i="1" s="1"/>
  <c r="G6112" i="1"/>
  <c r="R6112" i="1" s="1"/>
  <c r="F6112" i="1"/>
  <c r="N6112" i="1" s="1"/>
  <c r="F6104" i="1"/>
  <c r="N6104" i="1" s="1"/>
  <c r="G6104" i="1"/>
  <c r="R6104" i="1" s="1"/>
  <c r="G6096" i="1"/>
  <c r="R6096" i="1" s="1"/>
  <c r="F6096" i="1"/>
  <c r="N6096" i="1" s="1"/>
  <c r="F6088" i="1"/>
  <c r="N6088" i="1" s="1"/>
  <c r="G6088" i="1"/>
  <c r="R6088" i="1" s="1"/>
  <c r="G6080" i="1"/>
  <c r="R6080" i="1" s="1"/>
  <c r="F6080" i="1"/>
  <c r="N6080" i="1" s="1"/>
  <c r="F6072" i="1"/>
  <c r="N6072" i="1" s="1"/>
  <c r="G6072" i="1"/>
  <c r="R6072" i="1" s="1"/>
  <c r="F6064" i="1"/>
  <c r="N6064" i="1" s="1"/>
  <c r="G6064" i="1"/>
  <c r="R6064" i="1" s="1"/>
  <c r="F6056" i="1"/>
  <c r="N6056" i="1" s="1"/>
  <c r="G6056" i="1"/>
  <c r="R6056" i="1" s="1"/>
  <c r="F6048" i="1"/>
  <c r="N6048" i="1" s="1"/>
  <c r="G6048" i="1"/>
  <c r="R6048" i="1" s="1"/>
  <c r="F6040" i="1"/>
  <c r="N6040" i="1" s="1"/>
  <c r="G6040" i="1"/>
  <c r="R6040" i="1" s="1"/>
  <c r="G6032" i="1"/>
  <c r="R6032" i="1" s="1"/>
  <c r="F6032" i="1"/>
  <c r="N6032" i="1" s="1"/>
  <c r="F6024" i="1"/>
  <c r="N6024" i="1" s="1"/>
  <c r="G6024" i="1"/>
  <c r="R6024" i="1" s="1"/>
  <c r="G6016" i="1"/>
  <c r="R6016" i="1" s="1"/>
  <c r="F6016" i="1"/>
  <c r="N6016" i="1" s="1"/>
  <c r="F6008" i="1"/>
  <c r="N6008" i="1" s="1"/>
  <c r="G6008" i="1"/>
  <c r="R6008" i="1" s="1"/>
  <c r="G6000" i="1"/>
  <c r="R6000" i="1" s="1"/>
  <c r="F6000" i="1"/>
  <c r="N6000" i="1" s="1"/>
  <c r="F5992" i="1"/>
  <c r="N5992" i="1" s="1"/>
  <c r="G5992" i="1"/>
  <c r="R5992" i="1" s="1"/>
  <c r="G5984" i="1"/>
  <c r="R5984" i="1" s="1"/>
  <c r="F5984" i="1"/>
  <c r="N5984" i="1" s="1"/>
  <c r="G5976" i="1"/>
  <c r="R5976" i="1" s="1"/>
  <c r="F5976" i="1"/>
  <c r="N5976" i="1" s="1"/>
  <c r="G5968" i="1"/>
  <c r="R5968" i="1" s="1"/>
  <c r="F5968" i="1"/>
  <c r="N5968" i="1" s="1"/>
  <c r="G5960" i="1"/>
  <c r="R5960" i="1" s="1"/>
  <c r="F5960" i="1"/>
  <c r="N5960" i="1" s="1"/>
  <c r="G5952" i="1"/>
  <c r="R5952" i="1" s="1"/>
  <c r="F5952" i="1"/>
  <c r="N5952" i="1" s="1"/>
  <c r="G5944" i="1"/>
  <c r="R5944" i="1" s="1"/>
  <c r="F5944" i="1"/>
  <c r="N5944" i="1" s="1"/>
  <c r="G5936" i="1"/>
  <c r="R5936" i="1" s="1"/>
  <c r="F5936" i="1"/>
  <c r="N5936" i="1" s="1"/>
  <c r="G5928" i="1"/>
  <c r="R5928" i="1" s="1"/>
  <c r="F5928" i="1"/>
  <c r="N5928" i="1" s="1"/>
  <c r="G5920" i="1"/>
  <c r="R5920" i="1" s="1"/>
  <c r="F5920" i="1"/>
  <c r="N5920" i="1" s="1"/>
  <c r="G5912" i="1"/>
  <c r="R5912" i="1" s="1"/>
  <c r="F5912" i="1"/>
  <c r="N5912" i="1" s="1"/>
  <c r="G5904" i="1"/>
  <c r="R5904" i="1" s="1"/>
  <c r="F5904" i="1"/>
  <c r="N5904" i="1" s="1"/>
  <c r="G5896" i="1"/>
  <c r="R5896" i="1" s="1"/>
  <c r="F5896" i="1"/>
  <c r="N5896" i="1" s="1"/>
  <c r="G5888" i="1"/>
  <c r="R5888" i="1" s="1"/>
  <c r="F5888" i="1"/>
  <c r="N5888" i="1" s="1"/>
  <c r="G5880" i="1"/>
  <c r="R5880" i="1" s="1"/>
  <c r="F5880" i="1"/>
  <c r="N5880" i="1" s="1"/>
  <c r="G5872" i="1"/>
  <c r="R5872" i="1" s="1"/>
  <c r="F5872" i="1"/>
  <c r="N5872" i="1" s="1"/>
  <c r="G5864" i="1"/>
  <c r="R5864" i="1" s="1"/>
  <c r="F5864" i="1"/>
  <c r="N5864" i="1" s="1"/>
  <c r="G5856" i="1"/>
  <c r="R5856" i="1" s="1"/>
  <c r="F5856" i="1"/>
  <c r="N5856" i="1" s="1"/>
  <c r="G5848" i="1"/>
  <c r="R5848" i="1" s="1"/>
  <c r="F5848" i="1"/>
  <c r="N5848" i="1" s="1"/>
  <c r="G5840" i="1"/>
  <c r="R5840" i="1" s="1"/>
  <c r="F5840" i="1"/>
  <c r="N5840" i="1" s="1"/>
  <c r="G5832" i="1"/>
  <c r="R5832" i="1" s="1"/>
  <c r="F5832" i="1"/>
  <c r="N5832" i="1" s="1"/>
  <c r="G5824" i="1"/>
  <c r="R5824" i="1" s="1"/>
  <c r="F5824" i="1"/>
  <c r="N5824" i="1" s="1"/>
  <c r="G5816" i="1"/>
  <c r="R5816" i="1" s="1"/>
  <c r="F5816" i="1"/>
  <c r="N5816" i="1" s="1"/>
  <c r="G5808" i="1"/>
  <c r="R5808" i="1" s="1"/>
  <c r="F5808" i="1"/>
  <c r="N5808" i="1" s="1"/>
  <c r="G5800" i="1"/>
  <c r="R5800" i="1" s="1"/>
  <c r="F5800" i="1"/>
  <c r="N5800" i="1" s="1"/>
  <c r="G5792" i="1"/>
  <c r="R5792" i="1" s="1"/>
  <c r="F5792" i="1"/>
  <c r="N5792" i="1" s="1"/>
  <c r="G5784" i="1"/>
  <c r="R5784" i="1" s="1"/>
  <c r="F5784" i="1"/>
  <c r="N5784" i="1" s="1"/>
  <c r="G5776" i="1"/>
  <c r="R5776" i="1" s="1"/>
  <c r="F5776" i="1"/>
  <c r="N5776" i="1" s="1"/>
  <c r="G5768" i="1"/>
  <c r="R5768" i="1" s="1"/>
  <c r="F5768" i="1"/>
  <c r="N5768" i="1" s="1"/>
  <c r="G5760" i="1"/>
  <c r="R5760" i="1" s="1"/>
  <c r="F5760" i="1"/>
  <c r="N5760" i="1" s="1"/>
  <c r="G5752" i="1"/>
  <c r="R5752" i="1" s="1"/>
  <c r="F5752" i="1"/>
  <c r="N5752" i="1" s="1"/>
  <c r="G5744" i="1"/>
  <c r="R5744" i="1" s="1"/>
  <c r="F5744" i="1"/>
  <c r="N5744" i="1" s="1"/>
  <c r="G5736" i="1"/>
  <c r="R5736" i="1" s="1"/>
  <c r="F5736" i="1"/>
  <c r="N5736" i="1" s="1"/>
  <c r="G5728" i="1"/>
  <c r="R5728" i="1" s="1"/>
  <c r="F5728" i="1"/>
  <c r="N5728" i="1" s="1"/>
  <c r="G5720" i="1"/>
  <c r="R5720" i="1" s="1"/>
  <c r="F5720" i="1"/>
  <c r="N5720" i="1" s="1"/>
  <c r="G5712" i="1"/>
  <c r="R5712" i="1" s="1"/>
  <c r="F5712" i="1"/>
  <c r="N5712" i="1" s="1"/>
  <c r="G5704" i="1"/>
  <c r="R5704" i="1" s="1"/>
  <c r="F5704" i="1"/>
  <c r="N5704" i="1" s="1"/>
  <c r="G5696" i="1"/>
  <c r="R5696" i="1" s="1"/>
  <c r="F5696" i="1"/>
  <c r="N5696" i="1" s="1"/>
  <c r="G5688" i="1"/>
  <c r="R5688" i="1" s="1"/>
  <c r="F5688" i="1"/>
  <c r="N5688" i="1" s="1"/>
  <c r="F5680" i="1"/>
  <c r="N5680" i="1" s="1"/>
  <c r="G5680" i="1"/>
  <c r="R5680" i="1" s="1"/>
  <c r="G5672" i="1"/>
  <c r="R5672" i="1" s="1"/>
  <c r="F5672" i="1"/>
  <c r="N5672" i="1" s="1"/>
  <c r="G5664" i="1"/>
  <c r="R5664" i="1" s="1"/>
  <c r="F5664" i="1"/>
  <c r="N5664" i="1" s="1"/>
  <c r="G5656" i="1"/>
  <c r="R5656" i="1" s="1"/>
  <c r="F5656" i="1"/>
  <c r="N5656" i="1" s="1"/>
  <c r="G5648" i="1"/>
  <c r="R5648" i="1" s="1"/>
  <c r="F5648" i="1"/>
  <c r="N5648" i="1" s="1"/>
  <c r="G5640" i="1"/>
  <c r="R5640" i="1" s="1"/>
  <c r="F5640" i="1"/>
  <c r="N5640" i="1" s="1"/>
  <c r="G5632" i="1"/>
  <c r="R5632" i="1" s="1"/>
  <c r="F5632" i="1"/>
  <c r="N5632" i="1" s="1"/>
  <c r="G5624" i="1"/>
  <c r="R5624" i="1" s="1"/>
  <c r="F5624" i="1"/>
  <c r="N5624" i="1" s="1"/>
  <c r="G5616" i="1"/>
  <c r="R5616" i="1" s="1"/>
  <c r="F5616" i="1"/>
  <c r="N5616" i="1" s="1"/>
  <c r="G5608" i="1"/>
  <c r="R5608" i="1" s="1"/>
  <c r="F5608" i="1"/>
  <c r="N5608" i="1" s="1"/>
  <c r="G5600" i="1"/>
  <c r="R5600" i="1" s="1"/>
  <c r="F5600" i="1"/>
  <c r="N5600" i="1" s="1"/>
  <c r="G5592" i="1"/>
  <c r="R5592" i="1" s="1"/>
  <c r="F5592" i="1"/>
  <c r="N5592" i="1" s="1"/>
  <c r="G5584" i="1"/>
  <c r="R5584" i="1" s="1"/>
  <c r="F5584" i="1"/>
  <c r="N5584" i="1" s="1"/>
  <c r="G5576" i="1"/>
  <c r="R5576" i="1" s="1"/>
  <c r="F5576" i="1"/>
  <c r="N5576" i="1" s="1"/>
  <c r="G5568" i="1"/>
  <c r="R5568" i="1" s="1"/>
  <c r="F5568" i="1"/>
  <c r="N5568" i="1" s="1"/>
  <c r="G5560" i="1"/>
  <c r="R5560" i="1" s="1"/>
  <c r="F5560" i="1"/>
  <c r="N5560" i="1" s="1"/>
  <c r="G5552" i="1"/>
  <c r="R5552" i="1" s="1"/>
  <c r="F5552" i="1"/>
  <c r="N5552" i="1" s="1"/>
  <c r="G5544" i="1"/>
  <c r="R5544" i="1" s="1"/>
  <c r="F5544" i="1"/>
  <c r="N5544" i="1" s="1"/>
  <c r="G5536" i="1"/>
  <c r="R5536" i="1" s="1"/>
  <c r="F5536" i="1"/>
  <c r="N5536" i="1" s="1"/>
  <c r="G5528" i="1"/>
  <c r="R5528" i="1" s="1"/>
  <c r="F5528" i="1"/>
  <c r="N5528" i="1" s="1"/>
  <c r="G5520" i="1"/>
  <c r="R5520" i="1" s="1"/>
  <c r="F5520" i="1"/>
  <c r="N5520" i="1" s="1"/>
  <c r="G5512" i="1"/>
  <c r="R5512" i="1" s="1"/>
  <c r="F5512" i="1"/>
  <c r="N5512" i="1" s="1"/>
  <c r="G5504" i="1"/>
  <c r="R5504" i="1" s="1"/>
  <c r="F5504" i="1"/>
  <c r="N5504" i="1" s="1"/>
  <c r="G5496" i="1"/>
  <c r="R5496" i="1" s="1"/>
  <c r="F5496" i="1"/>
  <c r="N5496" i="1" s="1"/>
  <c r="G5488" i="1"/>
  <c r="R5488" i="1" s="1"/>
  <c r="F5488" i="1"/>
  <c r="N5488" i="1" s="1"/>
  <c r="G5480" i="1"/>
  <c r="R5480" i="1" s="1"/>
  <c r="F5480" i="1"/>
  <c r="N5480" i="1" s="1"/>
  <c r="G5472" i="1"/>
  <c r="R5472" i="1" s="1"/>
  <c r="F5472" i="1"/>
  <c r="N5472" i="1" s="1"/>
  <c r="G5464" i="1"/>
  <c r="R5464" i="1" s="1"/>
  <c r="F5464" i="1"/>
  <c r="N5464" i="1" s="1"/>
  <c r="G5456" i="1"/>
  <c r="R5456" i="1" s="1"/>
  <c r="F5456" i="1"/>
  <c r="N5456" i="1" s="1"/>
  <c r="G5448" i="1"/>
  <c r="R5448" i="1" s="1"/>
  <c r="F5448" i="1"/>
  <c r="N5448" i="1" s="1"/>
  <c r="G5440" i="1"/>
  <c r="R5440" i="1" s="1"/>
  <c r="F5440" i="1"/>
  <c r="N5440" i="1" s="1"/>
  <c r="G5432" i="1"/>
  <c r="R5432" i="1" s="1"/>
  <c r="F5432" i="1"/>
  <c r="N5432" i="1" s="1"/>
  <c r="G5424" i="1"/>
  <c r="R5424" i="1" s="1"/>
  <c r="F5424" i="1"/>
  <c r="N5424" i="1" s="1"/>
  <c r="G5416" i="1"/>
  <c r="R5416" i="1" s="1"/>
  <c r="F5416" i="1"/>
  <c r="N5416" i="1" s="1"/>
  <c r="G5408" i="1"/>
  <c r="R5408" i="1" s="1"/>
  <c r="F5408" i="1"/>
  <c r="N5408" i="1" s="1"/>
  <c r="G5400" i="1"/>
  <c r="R5400" i="1" s="1"/>
  <c r="F5400" i="1"/>
  <c r="N5400" i="1" s="1"/>
  <c r="G5392" i="1"/>
  <c r="R5392" i="1" s="1"/>
  <c r="F5392" i="1"/>
  <c r="N5392" i="1" s="1"/>
  <c r="G5384" i="1"/>
  <c r="R5384" i="1" s="1"/>
  <c r="F5384" i="1"/>
  <c r="N5384" i="1" s="1"/>
  <c r="G5376" i="1"/>
  <c r="R5376" i="1" s="1"/>
  <c r="F5376" i="1"/>
  <c r="N5376" i="1" s="1"/>
  <c r="G5368" i="1"/>
  <c r="R5368" i="1" s="1"/>
  <c r="F5368" i="1"/>
  <c r="N5368" i="1" s="1"/>
  <c r="G5360" i="1"/>
  <c r="R5360" i="1" s="1"/>
  <c r="F5360" i="1"/>
  <c r="N5360" i="1" s="1"/>
  <c r="G5352" i="1"/>
  <c r="R5352" i="1" s="1"/>
  <c r="F5352" i="1"/>
  <c r="N5352" i="1" s="1"/>
  <c r="G5344" i="1"/>
  <c r="R5344" i="1" s="1"/>
  <c r="F5344" i="1"/>
  <c r="N5344" i="1" s="1"/>
  <c r="G5336" i="1"/>
  <c r="R5336" i="1" s="1"/>
  <c r="F5336" i="1"/>
  <c r="N5336" i="1" s="1"/>
  <c r="G5328" i="1"/>
  <c r="R5328" i="1" s="1"/>
  <c r="F5328" i="1"/>
  <c r="N5328" i="1" s="1"/>
  <c r="G5320" i="1"/>
  <c r="R5320" i="1" s="1"/>
  <c r="F5320" i="1"/>
  <c r="N5320" i="1" s="1"/>
  <c r="G5312" i="1"/>
  <c r="R5312" i="1" s="1"/>
  <c r="F5312" i="1"/>
  <c r="N5312" i="1" s="1"/>
  <c r="G5304" i="1"/>
  <c r="R5304" i="1" s="1"/>
  <c r="F5304" i="1"/>
  <c r="N5304" i="1" s="1"/>
  <c r="G5296" i="1"/>
  <c r="R5296" i="1" s="1"/>
  <c r="F5296" i="1"/>
  <c r="N5296" i="1" s="1"/>
  <c r="G5288" i="1"/>
  <c r="R5288" i="1" s="1"/>
  <c r="F5288" i="1"/>
  <c r="N5288" i="1" s="1"/>
  <c r="G5280" i="1"/>
  <c r="R5280" i="1" s="1"/>
  <c r="F5280" i="1"/>
  <c r="N5280" i="1" s="1"/>
  <c r="G5272" i="1"/>
  <c r="R5272" i="1" s="1"/>
  <c r="F5272" i="1"/>
  <c r="N5272" i="1" s="1"/>
  <c r="G5264" i="1"/>
  <c r="R5264" i="1" s="1"/>
  <c r="F5264" i="1"/>
  <c r="N5264" i="1" s="1"/>
  <c r="G5256" i="1"/>
  <c r="R5256" i="1" s="1"/>
  <c r="F5256" i="1"/>
  <c r="N5256" i="1" s="1"/>
  <c r="G5248" i="1"/>
  <c r="R5248" i="1" s="1"/>
  <c r="F5248" i="1"/>
  <c r="N5248" i="1" s="1"/>
  <c r="G5240" i="1"/>
  <c r="R5240" i="1" s="1"/>
  <c r="F5240" i="1"/>
  <c r="N5240" i="1" s="1"/>
  <c r="G5232" i="1"/>
  <c r="R5232" i="1" s="1"/>
  <c r="F5232" i="1"/>
  <c r="N5232" i="1" s="1"/>
  <c r="G5224" i="1"/>
  <c r="R5224" i="1" s="1"/>
  <c r="F5224" i="1"/>
  <c r="N5224" i="1" s="1"/>
  <c r="G5216" i="1"/>
  <c r="R5216" i="1" s="1"/>
  <c r="F5216" i="1"/>
  <c r="N5216" i="1" s="1"/>
  <c r="G5208" i="1"/>
  <c r="R5208" i="1" s="1"/>
  <c r="F5208" i="1"/>
  <c r="N5208" i="1" s="1"/>
  <c r="G5200" i="1"/>
  <c r="R5200" i="1" s="1"/>
  <c r="F5200" i="1"/>
  <c r="N5200" i="1" s="1"/>
  <c r="G5192" i="1"/>
  <c r="R5192" i="1" s="1"/>
  <c r="F5192" i="1"/>
  <c r="N5192" i="1" s="1"/>
  <c r="G5184" i="1"/>
  <c r="R5184" i="1" s="1"/>
  <c r="F5184" i="1"/>
  <c r="N5184" i="1" s="1"/>
  <c r="G5176" i="1"/>
  <c r="R5176" i="1" s="1"/>
  <c r="F5176" i="1"/>
  <c r="N5176" i="1" s="1"/>
  <c r="G5168" i="1"/>
  <c r="R5168" i="1" s="1"/>
  <c r="F5168" i="1"/>
  <c r="N5168" i="1" s="1"/>
  <c r="G5160" i="1"/>
  <c r="R5160" i="1" s="1"/>
  <c r="F5160" i="1"/>
  <c r="N5160" i="1" s="1"/>
  <c r="G5152" i="1"/>
  <c r="R5152" i="1" s="1"/>
  <c r="F5152" i="1"/>
  <c r="N5152" i="1" s="1"/>
  <c r="G5144" i="1"/>
  <c r="R5144" i="1" s="1"/>
  <c r="F5144" i="1"/>
  <c r="N5144" i="1" s="1"/>
  <c r="G5136" i="1"/>
  <c r="R5136" i="1" s="1"/>
  <c r="F5136" i="1"/>
  <c r="N5136" i="1" s="1"/>
  <c r="G5128" i="1"/>
  <c r="R5128" i="1" s="1"/>
  <c r="F5128" i="1"/>
  <c r="N5128" i="1" s="1"/>
  <c r="G5120" i="1"/>
  <c r="R5120" i="1" s="1"/>
  <c r="F5120" i="1"/>
  <c r="N5120" i="1" s="1"/>
  <c r="G5112" i="1"/>
  <c r="R5112" i="1" s="1"/>
  <c r="F5112" i="1"/>
  <c r="N5112" i="1" s="1"/>
  <c r="G5104" i="1"/>
  <c r="R5104" i="1" s="1"/>
  <c r="F5104" i="1"/>
  <c r="N5104" i="1" s="1"/>
  <c r="G5096" i="1"/>
  <c r="R5096" i="1" s="1"/>
  <c r="F5096" i="1"/>
  <c r="N5096" i="1" s="1"/>
  <c r="G5088" i="1"/>
  <c r="R5088" i="1" s="1"/>
  <c r="F5088" i="1"/>
  <c r="N5088" i="1" s="1"/>
  <c r="G5080" i="1"/>
  <c r="R5080" i="1" s="1"/>
  <c r="F5080" i="1"/>
  <c r="N5080" i="1" s="1"/>
  <c r="G5072" i="1"/>
  <c r="R5072" i="1" s="1"/>
  <c r="F5072" i="1"/>
  <c r="N5072" i="1" s="1"/>
  <c r="G5064" i="1"/>
  <c r="R5064" i="1" s="1"/>
  <c r="F5064" i="1"/>
  <c r="N5064" i="1" s="1"/>
  <c r="G5056" i="1"/>
  <c r="R5056" i="1" s="1"/>
  <c r="F5056" i="1"/>
  <c r="N5056" i="1" s="1"/>
  <c r="G5048" i="1"/>
  <c r="R5048" i="1" s="1"/>
  <c r="F5048" i="1"/>
  <c r="N5048" i="1" s="1"/>
  <c r="G5040" i="1"/>
  <c r="R5040" i="1" s="1"/>
  <c r="F5040" i="1"/>
  <c r="N5040" i="1" s="1"/>
  <c r="G5032" i="1"/>
  <c r="R5032" i="1" s="1"/>
  <c r="F5032" i="1"/>
  <c r="N5032" i="1" s="1"/>
  <c r="G5024" i="1"/>
  <c r="R5024" i="1" s="1"/>
  <c r="F5024" i="1"/>
  <c r="N5024" i="1" s="1"/>
  <c r="G5016" i="1"/>
  <c r="R5016" i="1" s="1"/>
  <c r="F5016" i="1"/>
  <c r="N5016" i="1" s="1"/>
  <c r="G5008" i="1"/>
  <c r="R5008" i="1" s="1"/>
  <c r="F5008" i="1"/>
  <c r="N5008" i="1" s="1"/>
  <c r="G5000" i="1"/>
  <c r="R5000" i="1" s="1"/>
  <c r="F5000" i="1"/>
  <c r="N5000" i="1" s="1"/>
  <c r="G4992" i="1"/>
  <c r="R4992" i="1" s="1"/>
  <c r="F4992" i="1"/>
  <c r="N4992" i="1" s="1"/>
  <c r="G4984" i="1"/>
  <c r="R4984" i="1" s="1"/>
  <c r="F4984" i="1"/>
  <c r="N4984" i="1" s="1"/>
  <c r="G4976" i="1"/>
  <c r="R4976" i="1" s="1"/>
  <c r="F4976" i="1"/>
  <c r="N4976" i="1" s="1"/>
  <c r="G4968" i="1"/>
  <c r="R4968" i="1" s="1"/>
  <c r="F4968" i="1"/>
  <c r="N4968" i="1" s="1"/>
  <c r="G4960" i="1"/>
  <c r="R4960" i="1" s="1"/>
  <c r="F4960" i="1"/>
  <c r="N4960" i="1" s="1"/>
  <c r="G4952" i="1"/>
  <c r="R4952" i="1" s="1"/>
  <c r="F4952" i="1"/>
  <c r="N4952" i="1" s="1"/>
  <c r="G4944" i="1"/>
  <c r="R4944" i="1" s="1"/>
  <c r="F4944" i="1"/>
  <c r="N4944" i="1" s="1"/>
  <c r="G4936" i="1"/>
  <c r="R4936" i="1" s="1"/>
  <c r="F4936" i="1"/>
  <c r="N4936" i="1" s="1"/>
  <c r="G4928" i="1"/>
  <c r="R4928" i="1" s="1"/>
  <c r="F4928" i="1"/>
  <c r="N4928" i="1" s="1"/>
  <c r="G4920" i="1"/>
  <c r="R4920" i="1" s="1"/>
  <c r="F4920" i="1"/>
  <c r="N4920" i="1" s="1"/>
  <c r="G4912" i="1"/>
  <c r="R4912" i="1" s="1"/>
  <c r="F4912" i="1"/>
  <c r="N4912" i="1" s="1"/>
  <c r="G4904" i="1"/>
  <c r="R4904" i="1" s="1"/>
  <c r="F4904" i="1"/>
  <c r="N4904" i="1" s="1"/>
  <c r="G4896" i="1"/>
  <c r="R4896" i="1" s="1"/>
  <c r="F4896" i="1"/>
  <c r="N4896" i="1" s="1"/>
  <c r="G4888" i="1"/>
  <c r="R4888" i="1" s="1"/>
  <c r="F4888" i="1"/>
  <c r="N4888" i="1" s="1"/>
  <c r="G4880" i="1"/>
  <c r="R4880" i="1" s="1"/>
  <c r="F4880" i="1"/>
  <c r="N4880" i="1" s="1"/>
  <c r="G4872" i="1"/>
  <c r="R4872" i="1" s="1"/>
  <c r="F4872" i="1"/>
  <c r="N4872" i="1" s="1"/>
  <c r="G4864" i="1"/>
  <c r="R4864" i="1" s="1"/>
  <c r="F4864" i="1"/>
  <c r="N4864" i="1" s="1"/>
  <c r="G4856" i="1"/>
  <c r="R4856" i="1" s="1"/>
  <c r="F4856" i="1"/>
  <c r="N4856" i="1" s="1"/>
  <c r="G4848" i="1"/>
  <c r="R4848" i="1" s="1"/>
  <c r="F4848" i="1"/>
  <c r="N4848" i="1" s="1"/>
  <c r="G4840" i="1"/>
  <c r="R4840" i="1" s="1"/>
  <c r="F4840" i="1"/>
  <c r="N4840" i="1" s="1"/>
  <c r="G4832" i="1"/>
  <c r="R4832" i="1" s="1"/>
  <c r="F4832" i="1"/>
  <c r="N4832" i="1" s="1"/>
  <c r="G4824" i="1"/>
  <c r="R4824" i="1" s="1"/>
  <c r="F4824" i="1"/>
  <c r="N4824" i="1" s="1"/>
  <c r="G4816" i="1"/>
  <c r="R4816" i="1" s="1"/>
  <c r="F4816" i="1"/>
  <c r="N4816" i="1" s="1"/>
  <c r="G4808" i="1"/>
  <c r="R4808" i="1" s="1"/>
  <c r="F4808" i="1"/>
  <c r="N4808" i="1" s="1"/>
  <c r="G4800" i="1"/>
  <c r="R4800" i="1" s="1"/>
  <c r="F4800" i="1"/>
  <c r="N4800" i="1" s="1"/>
  <c r="G4792" i="1"/>
  <c r="R4792" i="1" s="1"/>
  <c r="F4792" i="1"/>
  <c r="N4792" i="1" s="1"/>
  <c r="G4784" i="1"/>
  <c r="R4784" i="1" s="1"/>
  <c r="F4784" i="1"/>
  <c r="N4784" i="1" s="1"/>
  <c r="G4776" i="1"/>
  <c r="R4776" i="1" s="1"/>
  <c r="F4776" i="1"/>
  <c r="N4776" i="1" s="1"/>
  <c r="G4768" i="1"/>
  <c r="R4768" i="1" s="1"/>
  <c r="F4768" i="1"/>
  <c r="N4768" i="1" s="1"/>
  <c r="G4760" i="1"/>
  <c r="R4760" i="1" s="1"/>
  <c r="F4760" i="1"/>
  <c r="N4760" i="1" s="1"/>
  <c r="G4752" i="1"/>
  <c r="R4752" i="1" s="1"/>
  <c r="F4752" i="1"/>
  <c r="N4752" i="1" s="1"/>
  <c r="G4744" i="1"/>
  <c r="R4744" i="1" s="1"/>
  <c r="F4744" i="1"/>
  <c r="N4744" i="1" s="1"/>
  <c r="G4736" i="1"/>
  <c r="R4736" i="1" s="1"/>
  <c r="F4736" i="1"/>
  <c r="N4736" i="1" s="1"/>
  <c r="G4728" i="1"/>
  <c r="R4728" i="1" s="1"/>
  <c r="F4728" i="1"/>
  <c r="N4728" i="1" s="1"/>
  <c r="G4720" i="1"/>
  <c r="R4720" i="1" s="1"/>
  <c r="F4720" i="1"/>
  <c r="N4720" i="1" s="1"/>
  <c r="G4712" i="1"/>
  <c r="R4712" i="1" s="1"/>
  <c r="F4712" i="1"/>
  <c r="N4712" i="1" s="1"/>
  <c r="G4704" i="1"/>
  <c r="R4704" i="1" s="1"/>
  <c r="F4704" i="1"/>
  <c r="N4704" i="1" s="1"/>
  <c r="G4696" i="1"/>
  <c r="R4696" i="1" s="1"/>
  <c r="F4696" i="1"/>
  <c r="N4696" i="1" s="1"/>
  <c r="F4688" i="1"/>
  <c r="N4688" i="1" s="1"/>
  <c r="G4688" i="1"/>
  <c r="R4688" i="1" s="1"/>
  <c r="G4680" i="1"/>
  <c r="R4680" i="1" s="1"/>
  <c r="F4680" i="1"/>
  <c r="N4680" i="1" s="1"/>
  <c r="G4672" i="1"/>
  <c r="R4672" i="1" s="1"/>
  <c r="F4672" i="1"/>
  <c r="N4672" i="1" s="1"/>
  <c r="G4664" i="1"/>
  <c r="R4664" i="1" s="1"/>
  <c r="F4664" i="1"/>
  <c r="N4664" i="1" s="1"/>
  <c r="G4656" i="1"/>
  <c r="R4656" i="1" s="1"/>
  <c r="F4656" i="1"/>
  <c r="N4656" i="1" s="1"/>
  <c r="G4648" i="1"/>
  <c r="R4648" i="1" s="1"/>
  <c r="F4648" i="1"/>
  <c r="N4648" i="1" s="1"/>
  <c r="G4640" i="1"/>
  <c r="R4640" i="1" s="1"/>
  <c r="F4640" i="1"/>
  <c r="N4640" i="1" s="1"/>
  <c r="G4632" i="1"/>
  <c r="R4632" i="1" s="1"/>
  <c r="F4632" i="1"/>
  <c r="N4632" i="1" s="1"/>
  <c r="G4624" i="1"/>
  <c r="R4624" i="1" s="1"/>
  <c r="F4624" i="1"/>
  <c r="N4624" i="1" s="1"/>
  <c r="G4616" i="1"/>
  <c r="R4616" i="1" s="1"/>
  <c r="F4616" i="1"/>
  <c r="N4616" i="1" s="1"/>
  <c r="G4608" i="1"/>
  <c r="R4608" i="1" s="1"/>
  <c r="F4608" i="1"/>
  <c r="N4608" i="1" s="1"/>
  <c r="G4600" i="1"/>
  <c r="R4600" i="1" s="1"/>
  <c r="F4600" i="1"/>
  <c r="N4600" i="1" s="1"/>
  <c r="G4592" i="1"/>
  <c r="R4592" i="1" s="1"/>
  <c r="F4592" i="1"/>
  <c r="N4592" i="1" s="1"/>
  <c r="G4584" i="1"/>
  <c r="R4584" i="1" s="1"/>
  <c r="F4584" i="1"/>
  <c r="N4584" i="1" s="1"/>
  <c r="G4576" i="1"/>
  <c r="R4576" i="1" s="1"/>
  <c r="F4576" i="1"/>
  <c r="N4576" i="1" s="1"/>
  <c r="G4568" i="1"/>
  <c r="R4568" i="1" s="1"/>
  <c r="F4568" i="1"/>
  <c r="N4568" i="1" s="1"/>
  <c r="G4560" i="1"/>
  <c r="R4560" i="1" s="1"/>
  <c r="F4560" i="1"/>
  <c r="N4560" i="1" s="1"/>
  <c r="G4552" i="1"/>
  <c r="R4552" i="1" s="1"/>
  <c r="F4552" i="1"/>
  <c r="N4552" i="1" s="1"/>
  <c r="G4544" i="1"/>
  <c r="R4544" i="1" s="1"/>
  <c r="F4544" i="1"/>
  <c r="N4544" i="1" s="1"/>
  <c r="G4536" i="1"/>
  <c r="R4536" i="1" s="1"/>
  <c r="F4536" i="1"/>
  <c r="N4536" i="1" s="1"/>
  <c r="G4528" i="1"/>
  <c r="R4528" i="1" s="1"/>
  <c r="F4528" i="1"/>
  <c r="N4528" i="1" s="1"/>
  <c r="G4520" i="1"/>
  <c r="R4520" i="1" s="1"/>
  <c r="F4520" i="1"/>
  <c r="N4520" i="1" s="1"/>
  <c r="G4512" i="1"/>
  <c r="R4512" i="1" s="1"/>
  <c r="F4512" i="1"/>
  <c r="N4512" i="1" s="1"/>
  <c r="G4504" i="1"/>
  <c r="R4504" i="1" s="1"/>
  <c r="F4504" i="1"/>
  <c r="N4504" i="1" s="1"/>
  <c r="G4496" i="1"/>
  <c r="R4496" i="1" s="1"/>
  <c r="F4496" i="1"/>
  <c r="N4496" i="1" s="1"/>
  <c r="G4488" i="1"/>
  <c r="R4488" i="1" s="1"/>
  <c r="F4488" i="1"/>
  <c r="N4488" i="1" s="1"/>
  <c r="G4480" i="1"/>
  <c r="R4480" i="1" s="1"/>
  <c r="F4480" i="1"/>
  <c r="N4480" i="1" s="1"/>
  <c r="G4472" i="1"/>
  <c r="R4472" i="1" s="1"/>
  <c r="F4472" i="1"/>
  <c r="N4472" i="1" s="1"/>
  <c r="G4464" i="1"/>
  <c r="R4464" i="1" s="1"/>
  <c r="F4464" i="1"/>
  <c r="N4464" i="1" s="1"/>
  <c r="G4456" i="1"/>
  <c r="R4456" i="1" s="1"/>
  <c r="F4456" i="1"/>
  <c r="N4456" i="1" s="1"/>
  <c r="G4448" i="1"/>
  <c r="R4448" i="1" s="1"/>
  <c r="F4448" i="1"/>
  <c r="N4448" i="1" s="1"/>
  <c r="G4440" i="1"/>
  <c r="R4440" i="1" s="1"/>
  <c r="F4440" i="1"/>
  <c r="N4440" i="1" s="1"/>
  <c r="F4432" i="1"/>
  <c r="N4432" i="1" s="1"/>
  <c r="G4432" i="1"/>
  <c r="R4432" i="1" s="1"/>
  <c r="G4424" i="1"/>
  <c r="R4424" i="1" s="1"/>
  <c r="F4424" i="1"/>
  <c r="N4424" i="1" s="1"/>
  <c r="F4416" i="1"/>
  <c r="N4416" i="1" s="1"/>
  <c r="G4416" i="1"/>
  <c r="R4416" i="1" s="1"/>
  <c r="G4408" i="1"/>
  <c r="R4408" i="1" s="1"/>
  <c r="F4408" i="1"/>
  <c r="N4408" i="1" s="1"/>
  <c r="F4400" i="1"/>
  <c r="N4400" i="1" s="1"/>
  <c r="G4400" i="1"/>
  <c r="R4400" i="1" s="1"/>
  <c r="G4392" i="1"/>
  <c r="R4392" i="1" s="1"/>
  <c r="F4392" i="1"/>
  <c r="N4392" i="1" s="1"/>
  <c r="F4384" i="1"/>
  <c r="N4384" i="1" s="1"/>
  <c r="G4384" i="1"/>
  <c r="R4384" i="1" s="1"/>
  <c r="G4376" i="1"/>
  <c r="R4376" i="1" s="1"/>
  <c r="F4376" i="1"/>
  <c r="N4376" i="1" s="1"/>
  <c r="F4368" i="1"/>
  <c r="N4368" i="1" s="1"/>
  <c r="G4368" i="1"/>
  <c r="R4368" i="1" s="1"/>
  <c r="G4360" i="1"/>
  <c r="R4360" i="1" s="1"/>
  <c r="F4360" i="1"/>
  <c r="N4360" i="1" s="1"/>
  <c r="G4352" i="1"/>
  <c r="R4352" i="1" s="1"/>
  <c r="F4352" i="1"/>
  <c r="N4352" i="1" s="1"/>
  <c r="G4344" i="1"/>
  <c r="R4344" i="1" s="1"/>
  <c r="F4344" i="1"/>
  <c r="N4344" i="1" s="1"/>
  <c r="G4336" i="1"/>
  <c r="R4336" i="1" s="1"/>
  <c r="F4336" i="1"/>
  <c r="N4336" i="1" s="1"/>
  <c r="G4328" i="1"/>
  <c r="R4328" i="1" s="1"/>
  <c r="F4328" i="1"/>
  <c r="N4328" i="1" s="1"/>
  <c r="G4320" i="1"/>
  <c r="R4320" i="1" s="1"/>
  <c r="F4320" i="1"/>
  <c r="N4320" i="1" s="1"/>
  <c r="G4312" i="1"/>
  <c r="R4312" i="1" s="1"/>
  <c r="F4312" i="1"/>
  <c r="N4312" i="1" s="1"/>
  <c r="G4304" i="1"/>
  <c r="R4304" i="1" s="1"/>
  <c r="F4304" i="1"/>
  <c r="N4304" i="1" s="1"/>
  <c r="G4296" i="1"/>
  <c r="R4296" i="1" s="1"/>
  <c r="F4296" i="1"/>
  <c r="N4296" i="1" s="1"/>
  <c r="G4288" i="1"/>
  <c r="R4288" i="1" s="1"/>
  <c r="F4288" i="1"/>
  <c r="N4288" i="1" s="1"/>
  <c r="G4280" i="1"/>
  <c r="R4280" i="1" s="1"/>
  <c r="F4280" i="1"/>
  <c r="N4280" i="1" s="1"/>
  <c r="G4272" i="1"/>
  <c r="R4272" i="1" s="1"/>
  <c r="F4272" i="1"/>
  <c r="N4272" i="1" s="1"/>
  <c r="G4264" i="1"/>
  <c r="R4264" i="1" s="1"/>
  <c r="F4264" i="1"/>
  <c r="N4264" i="1" s="1"/>
  <c r="G4256" i="1"/>
  <c r="R4256" i="1" s="1"/>
  <c r="F4256" i="1"/>
  <c r="N4256" i="1" s="1"/>
  <c r="G4248" i="1"/>
  <c r="R4248" i="1" s="1"/>
  <c r="F4248" i="1"/>
  <c r="N4248" i="1" s="1"/>
  <c r="G4240" i="1"/>
  <c r="R4240" i="1" s="1"/>
  <c r="F4240" i="1"/>
  <c r="N4240" i="1" s="1"/>
  <c r="G4232" i="1"/>
  <c r="R4232" i="1" s="1"/>
  <c r="F4232" i="1"/>
  <c r="N4232" i="1" s="1"/>
  <c r="G4224" i="1"/>
  <c r="R4224" i="1" s="1"/>
  <c r="F4224" i="1"/>
  <c r="N4224" i="1" s="1"/>
  <c r="G4216" i="1"/>
  <c r="R4216" i="1" s="1"/>
  <c r="F4216" i="1"/>
  <c r="N4216" i="1" s="1"/>
  <c r="G4208" i="1"/>
  <c r="R4208" i="1" s="1"/>
  <c r="F4208" i="1"/>
  <c r="N4208" i="1" s="1"/>
  <c r="G4200" i="1"/>
  <c r="R4200" i="1" s="1"/>
  <c r="F4200" i="1"/>
  <c r="N4200" i="1" s="1"/>
  <c r="G4192" i="1"/>
  <c r="R4192" i="1" s="1"/>
  <c r="F4192" i="1"/>
  <c r="N4192" i="1" s="1"/>
  <c r="G4184" i="1"/>
  <c r="R4184" i="1" s="1"/>
  <c r="F4184" i="1"/>
  <c r="N4184" i="1" s="1"/>
  <c r="G4176" i="1"/>
  <c r="R4176" i="1" s="1"/>
  <c r="F4176" i="1"/>
  <c r="N4176" i="1" s="1"/>
  <c r="G4168" i="1"/>
  <c r="R4168" i="1" s="1"/>
  <c r="F4168" i="1"/>
  <c r="N4168" i="1" s="1"/>
  <c r="G4160" i="1"/>
  <c r="R4160" i="1" s="1"/>
  <c r="F4160" i="1"/>
  <c r="N4160" i="1" s="1"/>
  <c r="G4152" i="1"/>
  <c r="R4152" i="1" s="1"/>
  <c r="F4152" i="1"/>
  <c r="N4152" i="1" s="1"/>
  <c r="F4144" i="1"/>
  <c r="N4144" i="1" s="1"/>
  <c r="G4144" i="1"/>
  <c r="R4144" i="1" s="1"/>
  <c r="G4136" i="1"/>
  <c r="R4136" i="1" s="1"/>
  <c r="F4136" i="1"/>
  <c r="N4136" i="1" s="1"/>
  <c r="G4128" i="1"/>
  <c r="R4128" i="1" s="1"/>
  <c r="F4128" i="1"/>
  <c r="N4128" i="1" s="1"/>
  <c r="G4120" i="1"/>
  <c r="R4120" i="1" s="1"/>
  <c r="F4120" i="1"/>
  <c r="N4120" i="1" s="1"/>
  <c r="G4112" i="1"/>
  <c r="R4112" i="1" s="1"/>
  <c r="F4112" i="1"/>
  <c r="N4112" i="1" s="1"/>
  <c r="G4104" i="1"/>
  <c r="R4104" i="1" s="1"/>
  <c r="F4104" i="1"/>
  <c r="N4104" i="1" s="1"/>
  <c r="G4096" i="1"/>
  <c r="R4096" i="1" s="1"/>
  <c r="F4096" i="1"/>
  <c r="N4096" i="1" s="1"/>
  <c r="G4088" i="1"/>
  <c r="R4088" i="1" s="1"/>
  <c r="F4088" i="1"/>
  <c r="N4088" i="1" s="1"/>
  <c r="G4080" i="1"/>
  <c r="R4080" i="1" s="1"/>
  <c r="F4080" i="1"/>
  <c r="N4080" i="1" s="1"/>
  <c r="G4072" i="1"/>
  <c r="R4072" i="1" s="1"/>
  <c r="F4072" i="1"/>
  <c r="N4072" i="1" s="1"/>
  <c r="G4064" i="1"/>
  <c r="R4064" i="1" s="1"/>
  <c r="F4064" i="1"/>
  <c r="N4064" i="1" s="1"/>
  <c r="G4056" i="1"/>
  <c r="R4056" i="1" s="1"/>
  <c r="F4056" i="1"/>
  <c r="N4056" i="1" s="1"/>
  <c r="G6271" i="1"/>
  <c r="R6271" i="1" s="1"/>
  <c r="F6271" i="1"/>
  <c r="N6271" i="1" s="1"/>
  <c r="G6263" i="1"/>
  <c r="R6263" i="1" s="1"/>
  <c r="F6263" i="1"/>
  <c r="N6263" i="1" s="1"/>
  <c r="G6255" i="1"/>
  <c r="R6255" i="1" s="1"/>
  <c r="F6255" i="1"/>
  <c r="N6255" i="1" s="1"/>
  <c r="G6247" i="1"/>
  <c r="R6247" i="1" s="1"/>
  <c r="F6247" i="1"/>
  <c r="N6247" i="1" s="1"/>
  <c r="G6239" i="1"/>
  <c r="R6239" i="1" s="1"/>
  <c r="F6239" i="1"/>
  <c r="N6239" i="1" s="1"/>
  <c r="G6231" i="1"/>
  <c r="R6231" i="1" s="1"/>
  <c r="F6231" i="1"/>
  <c r="N6231" i="1" s="1"/>
  <c r="G6223" i="1"/>
  <c r="R6223" i="1" s="1"/>
  <c r="F6223" i="1"/>
  <c r="N6223" i="1" s="1"/>
  <c r="G6215" i="1"/>
  <c r="R6215" i="1" s="1"/>
  <c r="F6215" i="1"/>
  <c r="N6215" i="1" s="1"/>
  <c r="G6207" i="1"/>
  <c r="R6207" i="1" s="1"/>
  <c r="F6207" i="1"/>
  <c r="N6207" i="1" s="1"/>
  <c r="G6199" i="1"/>
  <c r="R6199" i="1" s="1"/>
  <c r="F6199" i="1"/>
  <c r="N6199" i="1" s="1"/>
  <c r="G6191" i="1"/>
  <c r="R6191" i="1" s="1"/>
  <c r="F6191" i="1"/>
  <c r="N6191" i="1" s="1"/>
  <c r="G6183" i="1"/>
  <c r="R6183" i="1" s="1"/>
  <c r="F6183" i="1"/>
  <c r="N6183" i="1" s="1"/>
  <c r="G6175" i="1"/>
  <c r="R6175" i="1" s="1"/>
  <c r="F6175" i="1"/>
  <c r="N6175" i="1" s="1"/>
  <c r="G6167" i="1"/>
  <c r="R6167" i="1" s="1"/>
  <c r="F6167" i="1"/>
  <c r="N6167" i="1" s="1"/>
  <c r="G6159" i="1"/>
  <c r="R6159" i="1" s="1"/>
  <c r="F6159" i="1"/>
  <c r="N6159" i="1" s="1"/>
  <c r="G6151" i="1"/>
  <c r="R6151" i="1" s="1"/>
  <c r="F6151" i="1"/>
  <c r="N6151" i="1" s="1"/>
  <c r="G6143" i="1"/>
  <c r="R6143" i="1" s="1"/>
  <c r="F6143" i="1"/>
  <c r="N6143" i="1" s="1"/>
  <c r="G6135" i="1"/>
  <c r="R6135" i="1" s="1"/>
  <c r="F6135" i="1"/>
  <c r="N6135" i="1" s="1"/>
  <c r="G6127" i="1"/>
  <c r="R6127" i="1" s="1"/>
  <c r="F6127" i="1"/>
  <c r="N6127" i="1" s="1"/>
  <c r="G6119" i="1"/>
  <c r="R6119" i="1" s="1"/>
  <c r="F6119" i="1"/>
  <c r="N6119" i="1" s="1"/>
  <c r="G6111" i="1"/>
  <c r="R6111" i="1" s="1"/>
  <c r="F6111" i="1"/>
  <c r="N6111" i="1" s="1"/>
  <c r="G6103" i="1"/>
  <c r="R6103" i="1" s="1"/>
  <c r="F6103" i="1"/>
  <c r="N6103" i="1" s="1"/>
  <c r="F6095" i="1"/>
  <c r="N6095" i="1" s="1"/>
  <c r="G6095" i="1"/>
  <c r="R6095" i="1" s="1"/>
  <c r="G6087" i="1"/>
  <c r="R6087" i="1" s="1"/>
  <c r="F6087" i="1"/>
  <c r="N6087" i="1" s="1"/>
  <c r="G6079" i="1"/>
  <c r="R6079" i="1" s="1"/>
  <c r="F6079" i="1"/>
  <c r="N6079" i="1" s="1"/>
  <c r="G6071" i="1"/>
  <c r="R6071" i="1" s="1"/>
  <c r="F6071" i="1"/>
  <c r="N6071" i="1" s="1"/>
  <c r="G6063" i="1"/>
  <c r="R6063" i="1" s="1"/>
  <c r="F6063" i="1"/>
  <c r="N6063" i="1" s="1"/>
  <c r="G6055" i="1"/>
  <c r="R6055" i="1" s="1"/>
  <c r="F6055" i="1"/>
  <c r="N6055" i="1" s="1"/>
  <c r="G6047" i="1"/>
  <c r="R6047" i="1" s="1"/>
  <c r="F6047" i="1"/>
  <c r="N6047" i="1" s="1"/>
  <c r="G6039" i="1"/>
  <c r="R6039" i="1" s="1"/>
  <c r="F6039" i="1"/>
  <c r="N6039" i="1" s="1"/>
  <c r="G6031" i="1"/>
  <c r="R6031" i="1" s="1"/>
  <c r="F6031" i="1"/>
  <c r="N6031" i="1" s="1"/>
  <c r="G6023" i="1"/>
  <c r="R6023" i="1" s="1"/>
  <c r="F6023" i="1"/>
  <c r="N6023" i="1" s="1"/>
  <c r="G6015" i="1"/>
  <c r="R6015" i="1" s="1"/>
  <c r="F6015" i="1"/>
  <c r="N6015" i="1" s="1"/>
  <c r="G6007" i="1"/>
  <c r="R6007" i="1" s="1"/>
  <c r="F6007" i="1"/>
  <c r="N6007" i="1" s="1"/>
  <c r="G5999" i="1"/>
  <c r="R5999" i="1" s="1"/>
  <c r="F5999" i="1"/>
  <c r="N5999" i="1" s="1"/>
  <c r="G5991" i="1"/>
  <c r="R5991" i="1" s="1"/>
  <c r="F5991" i="1"/>
  <c r="N5991" i="1" s="1"/>
  <c r="G5983" i="1"/>
  <c r="R5983" i="1" s="1"/>
  <c r="F5983" i="1"/>
  <c r="N5983" i="1" s="1"/>
  <c r="G5975" i="1"/>
  <c r="R5975" i="1" s="1"/>
  <c r="F5975" i="1"/>
  <c r="N5975" i="1" s="1"/>
  <c r="F5967" i="1"/>
  <c r="N5967" i="1" s="1"/>
  <c r="G5967" i="1"/>
  <c r="R5967" i="1" s="1"/>
  <c r="G5959" i="1"/>
  <c r="R5959" i="1" s="1"/>
  <c r="F5959" i="1"/>
  <c r="N5959" i="1" s="1"/>
  <c r="F5951" i="1"/>
  <c r="N5951" i="1" s="1"/>
  <c r="G5951" i="1"/>
  <c r="R5951" i="1" s="1"/>
  <c r="G5943" i="1"/>
  <c r="R5943" i="1" s="1"/>
  <c r="F5943" i="1"/>
  <c r="N5943" i="1" s="1"/>
  <c r="F5935" i="1"/>
  <c r="N5935" i="1" s="1"/>
  <c r="G5935" i="1"/>
  <c r="R5935" i="1" s="1"/>
  <c r="G5927" i="1"/>
  <c r="R5927" i="1" s="1"/>
  <c r="F5927" i="1"/>
  <c r="N5927" i="1" s="1"/>
  <c r="F5919" i="1"/>
  <c r="N5919" i="1" s="1"/>
  <c r="G5919" i="1"/>
  <c r="R5919" i="1" s="1"/>
  <c r="G5911" i="1"/>
  <c r="R5911" i="1" s="1"/>
  <c r="F5911" i="1"/>
  <c r="N5911" i="1" s="1"/>
  <c r="F5903" i="1"/>
  <c r="N5903" i="1" s="1"/>
  <c r="G5903" i="1"/>
  <c r="R5903" i="1" s="1"/>
  <c r="G5895" i="1"/>
  <c r="R5895" i="1" s="1"/>
  <c r="F5895" i="1"/>
  <c r="N5895" i="1" s="1"/>
  <c r="F5887" i="1"/>
  <c r="N5887" i="1" s="1"/>
  <c r="G5887" i="1"/>
  <c r="R5887" i="1" s="1"/>
  <c r="G5879" i="1"/>
  <c r="R5879" i="1" s="1"/>
  <c r="F5879" i="1"/>
  <c r="N5879" i="1" s="1"/>
  <c r="F5871" i="1"/>
  <c r="N5871" i="1" s="1"/>
  <c r="G5871" i="1"/>
  <c r="R5871" i="1" s="1"/>
  <c r="G5863" i="1"/>
  <c r="R5863" i="1" s="1"/>
  <c r="F5863" i="1"/>
  <c r="N5863" i="1" s="1"/>
  <c r="F5855" i="1"/>
  <c r="N5855" i="1" s="1"/>
  <c r="G5855" i="1"/>
  <c r="R5855" i="1" s="1"/>
  <c r="G5847" i="1"/>
  <c r="R5847" i="1" s="1"/>
  <c r="F5847" i="1"/>
  <c r="N5847" i="1" s="1"/>
  <c r="F5839" i="1"/>
  <c r="N5839" i="1" s="1"/>
  <c r="G5839" i="1"/>
  <c r="R5839" i="1" s="1"/>
  <c r="G5831" i="1"/>
  <c r="R5831" i="1" s="1"/>
  <c r="F5831" i="1"/>
  <c r="N5831" i="1" s="1"/>
  <c r="F5823" i="1"/>
  <c r="N5823" i="1" s="1"/>
  <c r="G5823" i="1"/>
  <c r="R5823" i="1" s="1"/>
  <c r="G5815" i="1"/>
  <c r="R5815" i="1" s="1"/>
  <c r="F5815" i="1"/>
  <c r="N5815" i="1" s="1"/>
  <c r="F5807" i="1"/>
  <c r="N5807" i="1" s="1"/>
  <c r="G5807" i="1"/>
  <c r="R5807" i="1" s="1"/>
  <c r="G5799" i="1"/>
  <c r="R5799" i="1" s="1"/>
  <c r="F5799" i="1"/>
  <c r="N5799" i="1" s="1"/>
  <c r="F5791" i="1"/>
  <c r="N5791" i="1" s="1"/>
  <c r="G5791" i="1"/>
  <c r="R5791" i="1" s="1"/>
  <c r="G5783" i="1"/>
  <c r="R5783" i="1" s="1"/>
  <c r="F5783" i="1"/>
  <c r="N5783" i="1" s="1"/>
  <c r="F5775" i="1"/>
  <c r="N5775" i="1" s="1"/>
  <c r="G5775" i="1"/>
  <c r="R5775" i="1" s="1"/>
  <c r="G5767" i="1"/>
  <c r="R5767" i="1" s="1"/>
  <c r="F5767" i="1"/>
  <c r="N5767" i="1" s="1"/>
  <c r="F5759" i="1"/>
  <c r="N5759" i="1" s="1"/>
  <c r="G5759" i="1"/>
  <c r="R5759" i="1" s="1"/>
  <c r="G5751" i="1"/>
  <c r="R5751" i="1" s="1"/>
  <c r="F5751" i="1"/>
  <c r="N5751" i="1" s="1"/>
  <c r="F5743" i="1"/>
  <c r="N5743" i="1" s="1"/>
  <c r="G5743" i="1"/>
  <c r="R5743" i="1" s="1"/>
  <c r="G5735" i="1"/>
  <c r="R5735" i="1" s="1"/>
  <c r="F5735" i="1"/>
  <c r="N5735" i="1" s="1"/>
  <c r="F5727" i="1"/>
  <c r="N5727" i="1" s="1"/>
  <c r="G5727" i="1"/>
  <c r="R5727" i="1" s="1"/>
  <c r="G5719" i="1"/>
  <c r="R5719" i="1" s="1"/>
  <c r="F5719" i="1"/>
  <c r="N5719" i="1" s="1"/>
  <c r="F5711" i="1"/>
  <c r="N5711" i="1" s="1"/>
  <c r="G5711" i="1"/>
  <c r="R5711" i="1" s="1"/>
  <c r="G5703" i="1"/>
  <c r="R5703" i="1" s="1"/>
  <c r="F5703" i="1"/>
  <c r="N5703" i="1" s="1"/>
  <c r="G5695" i="1"/>
  <c r="R5695" i="1" s="1"/>
  <c r="F5695" i="1"/>
  <c r="N5695" i="1" s="1"/>
  <c r="G5687" i="1"/>
  <c r="R5687" i="1" s="1"/>
  <c r="F5687" i="1"/>
  <c r="N5687" i="1" s="1"/>
  <c r="G5679" i="1"/>
  <c r="R5679" i="1" s="1"/>
  <c r="F5679" i="1"/>
  <c r="N5679" i="1" s="1"/>
  <c r="G5671" i="1"/>
  <c r="R5671" i="1" s="1"/>
  <c r="F5671" i="1"/>
  <c r="N5671" i="1" s="1"/>
  <c r="G5663" i="1"/>
  <c r="R5663" i="1" s="1"/>
  <c r="F5663" i="1"/>
  <c r="N5663" i="1" s="1"/>
  <c r="G5655" i="1"/>
  <c r="R5655" i="1" s="1"/>
  <c r="F5655" i="1"/>
  <c r="N5655" i="1" s="1"/>
  <c r="G5647" i="1"/>
  <c r="R5647" i="1" s="1"/>
  <c r="F5647" i="1"/>
  <c r="N5647" i="1" s="1"/>
  <c r="G5639" i="1"/>
  <c r="R5639" i="1" s="1"/>
  <c r="F5639" i="1"/>
  <c r="N5639" i="1" s="1"/>
  <c r="F5631" i="1"/>
  <c r="N5631" i="1" s="1"/>
  <c r="G5631" i="1"/>
  <c r="R5631" i="1" s="1"/>
  <c r="G5623" i="1"/>
  <c r="R5623" i="1" s="1"/>
  <c r="F5623" i="1"/>
  <c r="N5623" i="1" s="1"/>
  <c r="G5615" i="1"/>
  <c r="R5615" i="1" s="1"/>
  <c r="F5615" i="1"/>
  <c r="N5615" i="1" s="1"/>
  <c r="G5607" i="1"/>
  <c r="R5607" i="1" s="1"/>
  <c r="F5607" i="1"/>
  <c r="N5607" i="1" s="1"/>
  <c r="G5599" i="1"/>
  <c r="R5599" i="1" s="1"/>
  <c r="F5599" i="1"/>
  <c r="N5599" i="1" s="1"/>
  <c r="G5591" i="1"/>
  <c r="R5591" i="1" s="1"/>
  <c r="F5591" i="1"/>
  <c r="N5591" i="1" s="1"/>
  <c r="G5583" i="1"/>
  <c r="R5583" i="1" s="1"/>
  <c r="F5583" i="1"/>
  <c r="N5583" i="1" s="1"/>
  <c r="G5575" i="1"/>
  <c r="R5575" i="1" s="1"/>
  <c r="F5575" i="1"/>
  <c r="N5575" i="1" s="1"/>
  <c r="G5567" i="1"/>
  <c r="R5567" i="1" s="1"/>
  <c r="F5567" i="1"/>
  <c r="N5567" i="1" s="1"/>
  <c r="G5559" i="1"/>
  <c r="R5559" i="1" s="1"/>
  <c r="F5559" i="1"/>
  <c r="N5559" i="1" s="1"/>
  <c r="G5551" i="1"/>
  <c r="R5551" i="1" s="1"/>
  <c r="F5551" i="1"/>
  <c r="N5551" i="1" s="1"/>
  <c r="G5543" i="1"/>
  <c r="R5543" i="1" s="1"/>
  <c r="F5543" i="1"/>
  <c r="N5543" i="1" s="1"/>
  <c r="G5535" i="1"/>
  <c r="R5535" i="1" s="1"/>
  <c r="F5535" i="1"/>
  <c r="N5535" i="1" s="1"/>
  <c r="G5527" i="1"/>
  <c r="R5527" i="1" s="1"/>
  <c r="F5527" i="1"/>
  <c r="N5527" i="1" s="1"/>
  <c r="G5519" i="1"/>
  <c r="R5519" i="1" s="1"/>
  <c r="F5519" i="1"/>
  <c r="N5519" i="1" s="1"/>
  <c r="G5511" i="1"/>
  <c r="R5511" i="1" s="1"/>
  <c r="F5511" i="1"/>
  <c r="N5511" i="1" s="1"/>
  <c r="G5503" i="1"/>
  <c r="R5503" i="1" s="1"/>
  <c r="F5503" i="1"/>
  <c r="N5503" i="1" s="1"/>
  <c r="G5495" i="1"/>
  <c r="R5495" i="1" s="1"/>
  <c r="F5495" i="1"/>
  <c r="N5495" i="1" s="1"/>
  <c r="G5487" i="1"/>
  <c r="R5487" i="1" s="1"/>
  <c r="F5487" i="1"/>
  <c r="N5487" i="1" s="1"/>
  <c r="G5479" i="1"/>
  <c r="R5479" i="1" s="1"/>
  <c r="F5479" i="1"/>
  <c r="N5479" i="1" s="1"/>
  <c r="G5471" i="1"/>
  <c r="R5471" i="1" s="1"/>
  <c r="F5471" i="1"/>
  <c r="N5471" i="1" s="1"/>
  <c r="G5463" i="1"/>
  <c r="R5463" i="1" s="1"/>
  <c r="F5463" i="1"/>
  <c r="N5463" i="1" s="1"/>
  <c r="G5455" i="1"/>
  <c r="R5455" i="1" s="1"/>
  <c r="F5455" i="1"/>
  <c r="N5455" i="1" s="1"/>
  <c r="G5447" i="1"/>
  <c r="R5447" i="1" s="1"/>
  <c r="F5447" i="1"/>
  <c r="N5447" i="1" s="1"/>
  <c r="G5439" i="1"/>
  <c r="R5439" i="1" s="1"/>
  <c r="F5439" i="1"/>
  <c r="N5439" i="1" s="1"/>
  <c r="G5431" i="1"/>
  <c r="R5431" i="1" s="1"/>
  <c r="F5431" i="1"/>
  <c r="N5431" i="1" s="1"/>
  <c r="G5423" i="1"/>
  <c r="R5423" i="1" s="1"/>
  <c r="F5423" i="1"/>
  <c r="N5423" i="1" s="1"/>
  <c r="G5415" i="1"/>
  <c r="R5415" i="1" s="1"/>
  <c r="F5415" i="1"/>
  <c r="N5415" i="1" s="1"/>
  <c r="G5407" i="1"/>
  <c r="R5407" i="1" s="1"/>
  <c r="F5407" i="1"/>
  <c r="N5407" i="1" s="1"/>
  <c r="G5399" i="1"/>
  <c r="R5399" i="1" s="1"/>
  <c r="F5399" i="1"/>
  <c r="N5399" i="1" s="1"/>
  <c r="G5391" i="1"/>
  <c r="R5391" i="1" s="1"/>
  <c r="F5391" i="1"/>
  <c r="N5391" i="1" s="1"/>
  <c r="G5383" i="1"/>
  <c r="R5383" i="1" s="1"/>
  <c r="F5383" i="1"/>
  <c r="N5383" i="1" s="1"/>
  <c r="G5375" i="1"/>
  <c r="R5375" i="1" s="1"/>
  <c r="F5375" i="1"/>
  <c r="N5375" i="1" s="1"/>
  <c r="G5367" i="1"/>
  <c r="R5367" i="1" s="1"/>
  <c r="F5367" i="1"/>
  <c r="N5367" i="1" s="1"/>
  <c r="G5359" i="1"/>
  <c r="R5359" i="1" s="1"/>
  <c r="F5359" i="1"/>
  <c r="N5359" i="1" s="1"/>
  <c r="G5351" i="1"/>
  <c r="R5351" i="1" s="1"/>
  <c r="F5351" i="1"/>
  <c r="N5351" i="1" s="1"/>
  <c r="F5343" i="1"/>
  <c r="N5343" i="1" s="1"/>
  <c r="G5343" i="1"/>
  <c r="R5343" i="1" s="1"/>
  <c r="G5335" i="1"/>
  <c r="R5335" i="1" s="1"/>
  <c r="F5335" i="1"/>
  <c r="N5335" i="1" s="1"/>
  <c r="G5327" i="1"/>
  <c r="R5327" i="1" s="1"/>
  <c r="F5327" i="1"/>
  <c r="N5327" i="1" s="1"/>
  <c r="G5319" i="1"/>
  <c r="R5319" i="1" s="1"/>
  <c r="F5319" i="1"/>
  <c r="N5319" i="1" s="1"/>
  <c r="G5311" i="1"/>
  <c r="R5311" i="1" s="1"/>
  <c r="F5311" i="1"/>
  <c r="N5311" i="1" s="1"/>
  <c r="F5303" i="1"/>
  <c r="N5303" i="1" s="1"/>
  <c r="G5303" i="1"/>
  <c r="R5303" i="1" s="1"/>
  <c r="G5295" i="1"/>
  <c r="R5295" i="1" s="1"/>
  <c r="F5295" i="1"/>
  <c r="N5295" i="1" s="1"/>
  <c r="G5287" i="1"/>
  <c r="R5287" i="1" s="1"/>
  <c r="F5287" i="1"/>
  <c r="N5287" i="1" s="1"/>
  <c r="G5279" i="1"/>
  <c r="R5279" i="1" s="1"/>
  <c r="F5279" i="1"/>
  <c r="N5279" i="1" s="1"/>
  <c r="G5271" i="1"/>
  <c r="R5271" i="1" s="1"/>
  <c r="F5271" i="1"/>
  <c r="N5271" i="1" s="1"/>
  <c r="G5263" i="1"/>
  <c r="R5263" i="1" s="1"/>
  <c r="F5263" i="1"/>
  <c r="N5263" i="1" s="1"/>
  <c r="G5255" i="1"/>
  <c r="R5255" i="1" s="1"/>
  <c r="F5255" i="1"/>
  <c r="N5255" i="1" s="1"/>
  <c r="G5247" i="1"/>
  <c r="R5247" i="1" s="1"/>
  <c r="F5247" i="1"/>
  <c r="N5247" i="1" s="1"/>
  <c r="G5239" i="1"/>
  <c r="R5239" i="1" s="1"/>
  <c r="F5239" i="1"/>
  <c r="N5239" i="1" s="1"/>
  <c r="G5231" i="1"/>
  <c r="R5231" i="1" s="1"/>
  <c r="F5231" i="1"/>
  <c r="N5231" i="1" s="1"/>
  <c r="G5223" i="1"/>
  <c r="R5223" i="1" s="1"/>
  <c r="F5223" i="1"/>
  <c r="N5223" i="1" s="1"/>
  <c r="G5215" i="1"/>
  <c r="R5215" i="1" s="1"/>
  <c r="F5215" i="1"/>
  <c r="N5215" i="1" s="1"/>
  <c r="G5207" i="1"/>
  <c r="R5207" i="1" s="1"/>
  <c r="F5207" i="1"/>
  <c r="N5207" i="1" s="1"/>
  <c r="G5199" i="1"/>
  <c r="R5199" i="1" s="1"/>
  <c r="F5199" i="1"/>
  <c r="N5199" i="1" s="1"/>
  <c r="G5191" i="1"/>
  <c r="R5191" i="1" s="1"/>
  <c r="F5191" i="1"/>
  <c r="N5191" i="1" s="1"/>
  <c r="G5183" i="1"/>
  <c r="R5183" i="1" s="1"/>
  <c r="F5183" i="1"/>
  <c r="N5183" i="1" s="1"/>
  <c r="G5175" i="1"/>
  <c r="R5175" i="1" s="1"/>
  <c r="F5175" i="1"/>
  <c r="N5175" i="1" s="1"/>
  <c r="G5167" i="1"/>
  <c r="R5167" i="1" s="1"/>
  <c r="F5167" i="1"/>
  <c r="N5167" i="1" s="1"/>
  <c r="G5159" i="1"/>
  <c r="R5159" i="1" s="1"/>
  <c r="F5159" i="1"/>
  <c r="N5159" i="1" s="1"/>
  <c r="G5151" i="1"/>
  <c r="R5151" i="1" s="1"/>
  <c r="F5151" i="1"/>
  <c r="N5151" i="1" s="1"/>
  <c r="G5143" i="1"/>
  <c r="R5143" i="1" s="1"/>
  <c r="F5143" i="1"/>
  <c r="N5143" i="1" s="1"/>
  <c r="F5135" i="1"/>
  <c r="N5135" i="1" s="1"/>
  <c r="G5135" i="1"/>
  <c r="R5135" i="1" s="1"/>
  <c r="G5127" i="1"/>
  <c r="R5127" i="1" s="1"/>
  <c r="F5127" i="1"/>
  <c r="N5127" i="1" s="1"/>
  <c r="F5119" i="1"/>
  <c r="N5119" i="1" s="1"/>
  <c r="G5119" i="1"/>
  <c r="R5119" i="1" s="1"/>
  <c r="G5111" i="1"/>
  <c r="R5111" i="1" s="1"/>
  <c r="F5111" i="1"/>
  <c r="N5111" i="1" s="1"/>
  <c r="F5103" i="1"/>
  <c r="N5103" i="1" s="1"/>
  <c r="G5103" i="1"/>
  <c r="R5103" i="1" s="1"/>
  <c r="G5095" i="1"/>
  <c r="R5095" i="1" s="1"/>
  <c r="F5095" i="1"/>
  <c r="N5095" i="1" s="1"/>
  <c r="F5087" i="1"/>
  <c r="N5087" i="1" s="1"/>
  <c r="G5087" i="1"/>
  <c r="R5087" i="1" s="1"/>
  <c r="G5079" i="1"/>
  <c r="R5079" i="1" s="1"/>
  <c r="F5079" i="1"/>
  <c r="N5079" i="1" s="1"/>
  <c r="F5071" i="1"/>
  <c r="N5071" i="1" s="1"/>
  <c r="G5071" i="1"/>
  <c r="R5071" i="1" s="1"/>
  <c r="G5063" i="1"/>
  <c r="R5063" i="1" s="1"/>
  <c r="F5063" i="1"/>
  <c r="N5063" i="1" s="1"/>
  <c r="F5055" i="1"/>
  <c r="N5055" i="1" s="1"/>
  <c r="G5055" i="1"/>
  <c r="R5055" i="1" s="1"/>
  <c r="G5047" i="1"/>
  <c r="R5047" i="1" s="1"/>
  <c r="F5047" i="1"/>
  <c r="N5047" i="1" s="1"/>
  <c r="F5039" i="1"/>
  <c r="N5039" i="1" s="1"/>
  <c r="G5039" i="1"/>
  <c r="R5039" i="1" s="1"/>
  <c r="G5031" i="1"/>
  <c r="R5031" i="1" s="1"/>
  <c r="F5031" i="1"/>
  <c r="N5031" i="1" s="1"/>
  <c r="G5023" i="1"/>
  <c r="R5023" i="1" s="1"/>
  <c r="F5023" i="1"/>
  <c r="N5023" i="1" s="1"/>
  <c r="G5015" i="1"/>
  <c r="R5015" i="1" s="1"/>
  <c r="F5015" i="1"/>
  <c r="N5015" i="1" s="1"/>
  <c r="G5007" i="1"/>
  <c r="R5007" i="1" s="1"/>
  <c r="F5007" i="1"/>
  <c r="N5007" i="1" s="1"/>
  <c r="G4999" i="1"/>
  <c r="R4999" i="1" s="1"/>
  <c r="F4999" i="1"/>
  <c r="N4999" i="1" s="1"/>
  <c r="F4991" i="1"/>
  <c r="N4991" i="1" s="1"/>
  <c r="G4991" i="1"/>
  <c r="R4991" i="1" s="1"/>
  <c r="G4983" i="1"/>
  <c r="R4983" i="1" s="1"/>
  <c r="F4983" i="1"/>
  <c r="N4983" i="1" s="1"/>
  <c r="G4975" i="1"/>
  <c r="R4975" i="1" s="1"/>
  <c r="F4975" i="1"/>
  <c r="N4975" i="1" s="1"/>
  <c r="G4967" i="1"/>
  <c r="R4967" i="1" s="1"/>
  <c r="F4967" i="1"/>
  <c r="N4967" i="1" s="1"/>
  <c r="G4959" i="1"/>
  <c r="R4959" i="1" s="1"/>
  <c r="F4959" i="1"/>
  <c r="N4959" i="1" s="1"/>
  <c r="G4951" i="1"/>
  <c r="R4951" i="1" s="1"/>
  <c r="F4951" i="1"/>
  <c r="N4951" i="1" s="1"/>
  <c r="G4943" i="1"/>
  <c r="R4943" i="1" s="1"/>
  <c r="F4943" i="1"/>
  <c r="N4943" i="1" s="1"/>
  <c r="G4935" i="1"/>
  <c r="R4935" i="1" s="1"/>
  <c r="F4935" i="1"/>
  <c r="N4935" i="1" s="1"/>
  <c r="G4927" i="1"/>
  <c r="R4927" i="1" s="1"/>
  <c r="F4927" i="1"/>
  <c r="N4927" i="1" s="1"/>
  <c r="G4919" i="1"/>
  <c r="R4919" i="1" s="1"/>
  <c r="F4919" i="1"/>
  <c r="N4919" i="1" s="1"/>
  <c r="G4911" i="1"/>
  <c r="R4911" i="1" s="1"/>
  <c r="F4911" i="1"/>
  <c r="N4911" i="1" s="1"/>
  <c r="G4903" i="1"/>
  <c r="R4903" i="1" s="1"/>
  <c r="F4903" i="1"/>
  <c r="N4903" i="1" s="1"/>
  <c r="G4895" i="1"/>
  <c r="R4895" i="1" s="1"/>
  <c r="F4895" i="1"/>
  <c r="N4895" i="1" s="1"/>
  <c r="G4887" i="1"/>
  <c r="R4887" i="1" s="1"/>
  <c r="F4887" i="1"/>
  <c r="N4887" i="1" s="1"/>
  <c r="G4879" i="1"/>
  <c r="R4879" i="1" s="1"/>
  <c r="F4879" i="1"/>
  <c r="N4879" i="1" s="1"/>
  <c r="G4871" i="1"/>
  <c r="R4871" i="1" s="1"/>
  <c r="F4871" i="1"/>
  <c r="N4871" i="1" s="1"/>
  <c r="G4863" i="1"/>
  <c r="R4863" i="1" s="1"/>
  <c r="F4863" i="1"/>
  <c r="N4863" i="1" s="1"/>
  <c r="G4855" i="1"/>
  <c r="R4855" i="1" s="1"/>
  <c r="F4855" i="1"/>
  <c r="N4855" i="1" s="1"/>
  <c r="G4847" i="1"/>
  <c r="R4847" i="1" s="1"/>
  <c r="F4847" i="1"/>
  <c r="N4847" i="1" s="1"/>
  <c r="G4839" i="1"/>
  <c r="R4839" i="1" s="1"/>
  <c r="F4839" i="1"/>
  <c r="N4839" i="1" s="1"/>
  <c r="G4831" i="1"/>
  <c r="R4831" i="1" s="1"/>
  <c r="F4831" i="1"/>
  <c r="N4831" i="1" s="1"/>
  <c r="G4823" i="1"/>
  <c r="R4823" i="1" s="1"/>
  <c r="F4823" i="1"/>
  <c r="N4823" i="1" s="1"/>
  <c r="G4815" i="1"/>
  <c r="R4815" i="1" s="1"/>
  <c r="F4815" i="1"/>
  <c r="N4815" i="1" s="1"/>
  <c r="G4807" i="1"/>
  <c r="R4807" i="1" s="1"/>
  <c r="F4807" i="1"/>
  <c r="N4807" i="1" s="1"/>
  <c r="G4799" i="1"/>
  <c r="R4799" i="1" s="1"/>
  <c r="F4799" i="1"/>
  <c r="N4799" i="1" s="1"/>
  <c r="G4791" i="1"/>
  <c r="R4791" i="1" s="1"/>
  <c r="F4791" i="1"/>
  <c r="N4791" i="1" s="1"/>
  <c r="G4783" i="1"/>
  <c r="R4783" i="1" s="1"/>
  <c r="F4783" i="1"/>
  <c r="N4783" i="1" s="1"/>
  <c r="G4775" i="1"/>
  <c r="R4775" i="1" s="1"/>
  <c r="F4775" i="1"/>
  <c r="N4775" i="1" s="1"/>
  <c r="G4767" i="1"/>
  <c r="R4767" i="1" s="1"/>
  <c r="F4767" i="1"/>
  <c r="N4767" i="1" s="1"/>
  <c r="G4759" i="1"/>
  <c r="R4759" i="1" s="1"/>
  <c r="F4759" i="1"/>
  <c r="N4759" i="1" s="1"/>
  <c r="G4751" i="1"/>
  <c r="R4751" i="1" s="1"/>
  <c r="F4751" i="1"/>
  <c r="N4751" i="1" s="1"/>
  <c r="G4743" i="1"/>
  <c r="R4743" i="1" s="1"/>
  <c r="F4743" i="1"/>
  <c r="N4743" i="1" s="1"/>
  <c r="F4735" i="1"/>
  <c r="N4735" i="1" s="1"/>
  <c r="G4735" i="1"/>
  <c r="R4735" i="1" s="1"/>
  <c r="G4727" i="1"/>
  <c r="R4727" i="1" s="1"/>
  <c r="F4727" i="1"/>
  <c r="N4727" i="1" s="1"/>
  <c r="G4719" i="1"/>
  <c r="R4719" i="1" s="1"/>
  <c r="F4719" i="1"/>
  <c r="N4719" i="1" s="1"/>
  <c r="G4711" i="1"/>
  <c r="R4711" i="1" s="1"/>
  <c r="F4711" i="1"/>
  <c r="N4711" i="1" s="1"/>
  <c r="G4703" i="1"/>
  <c r="R4703" i="1" s="1"/>
  <c r="F4703" i="1"/>
  <c r="N4703" i="1" s="1"/>
  <c r="G4695" i="1"/>
  <c r="R4695" i="1" s="1"/>
  <c r="F4695" i="1"/>
  <c r="N4695" i="1" s="1"/>
  <c r="G4687" i="1"/>
  <c r="R4687" i="1" s="1"/>
  <c r="F4687" i="1"/>
  <c r="N4687" i="1" s="1"/>
  <c r="G4679" i="1"/>
  <c r="R4679" i="1" s="1"/>
  <c r="F4679" i="1"/>
  <c r="N4679" i="1" s="1"/>
  <c r="G4671" i="1"/>
  <c r="R4671" i="1" s="1"/>
  <c r="F4671" i="1"/>
  <c r="N4671" i="1" s="1"/>
  <c r="G4663" i="1"/>
  <c r="R4663" i="1" s="1"/>
  <c r="F4663" i="1"/>
  <c r="N4663" i="1" s="1"/>
  <c r="G4655" i="1"/>
  <c r="R4655" i="1" s="1"/>
  <c r="F4655" i="1"/>
  <c r="N4655" i="1" s="1"/>
  <c r="G4647" i="1"/>
  <c r="R4647" i="1" s="1"/>
  <c r="F4647" i="1"/>
  <c r="N4647" i="1" s="1"/>
  <c r="G4639" i="1"/>
  <c r="R4639" i="1" s="1"/>
  <c r="F4639" i="1"/>
  <c r="N4639" i="1" s="1"/>
  <c r="G4631" i="1"/>
  <c r="R4631" i="1" s="1"/>
  <c r="F4631" i="1"/>
  <c r="N4631" i="1" s="1"/>
  <c r="G4623" i="1"/>
  <c r="R4623" i="1" s="1"/>
  <c r="F4623" i="1"/>
  <c r="N4623" i="1" s="1"/>
  <c r="G4615" i="1"/>
  <c r="R4615" i="1" s="1"/>
  <c r="F4615" i="1"/>
  <c r="N4615" i="1" s="1"/>
  <c r="G4607" i="1"/>
  <c r="R4607" i="1" s="1"/>
  <c r="F4607" i="1"/>
  <c r="N4607" i="1" s="1"/>
  <c r="G4599" i="1"/>
  <c r="R4599" i="1" s="1"/>
  <c r="F4599" i="1"/>
  <c r="N4599" i="1" s="1"/>
  <c r="G4591" i="1"/>
  <c r="R4591" i="1" s="1"/>
  <c r="F4591" i="1"/>
  <c r="N4591" i="1" s="1"/>
  <c r="G4583" i="1"/>
  <c r="R4583" i="1" s="1"/>
  <c r="F4583" i="1"/>
  <c r="N4583" i="1" s="1"/>
  <c r="G4575" i="1"/>
  <c r="R4575" i="1" s="1"/>
  <c r="F4575" i="1"/>
  <c r="N4575" i="1" s="1"/>
  <c r="G4567" i="1"/>
  <c r="R4567" i="1" s="1"/>
  <c r="F4567" i="1"/>
  <c r="N4567" i="1" s="1"/>
  <c r="G4559" i="1"/>
  <c r="R4559" i="1" s="1"/>
  <c r="F4559" i="1"/>
  <c r="N4559" i="1" s="1"/>
  <c r="G4551" i="1"/>
  <c r="R4551" i="1" s="1"/>
  <c r="F4551" i="1"/>
  <c r="N4551" i="1" s="1"/>
  <c r="G4543" i="1"/>
  <c r="R4543" i="1" s="1"/>
  <c r="F4543" i="1"/>
  <c r="N4543" i="1" s="1"/>
  <c r="G4535" i="1"/>
  <c r="R4535" i="1" s="1"/>
  <c r="F4535" i="1"/>
  <c r="N4535" i="1" s="1"/>
  <c r="G4527" i="1"/>
  <c r="R4527" i="1" s="1"/>
  <c r="F4527" i="1"/>
  <c r="N4527" i="1" s="1"/>
  <c r="G4519" i="1"/>
  <c r="R4519" i="1" s="1"/>
  <c r="F4519" i="1"/>
  <c r="N4519" i="1" s="1"/>
  <c r="G4511" i="1"/>
  <c r="R4511" i="1" s="1"/>
  <c r="F4511" i="1"/>
  <c r="N4511" i="1" s="1"/>
  <c r="G4503" i="1"/>
  <c r="R4503" i="1" s="1"/>
  <c r="F4503" i="1"/>
  <c r="N4503" i="1" s="1"/>
  <c r="G4495" i="1"/>
  <c r="R4495" i="1" s="1"/>
  <c r="F4495" i="1"/>
  <c r="N4495" i="1" s="1"/>
  <c r="G4487" i="1"/>
  <c r="R4487" i="1" s="1"/>
  <c r="F4487" i="1"/>
  <c r="N4487" i="1" s="1"/>
  <c r="G4479" i="1"/>
  <c r="R4479" i="1" s="1"/>
  <c r="F4479" i="1"/>
  <c r="N4479" i="1" s="1"/>
  <c r="G4471" i="1"/>
  <c r="R4471" i="1" s="1"/>
  <c r="F4471" i="1"/>
  <c r="N4471" i="1" s="1"/>
  <c r="G4463" i="1"/>
  <c r="R4463" i="1" s="1"/>
  <c r="F4463" i="1"/>
  <c r="N4463" i="1" s="1"/>
  <c r="G4455" i="1"/>
  <c r="R4455" i="1" s="1"/>
  <c r="F4455" i="1"/>
  <c r="N4455" i="1" s="1"/>
  <c r="G4447" i="1"/>
  <c r="R4447" i="1" s="1"/>
  <c r="F4447" i="1"/>
  <c r="N4447" i="1" s="1"/>
  <c r="G4439" i="1"/>
  <c r="R4439" i="1" s="1"/>
  <c r="F4439" i="1"/>
  <c r="N4439" i="1" s="1"/>
  <c r="G4431" i="1"/>
  <c r="R4431" i="1" s="1"/>
  <c r="F4431" i="1"/>
  <c r="N4431" i="1" s="1"/>
  <c r="G4423" i="1"/>
  <c r="R4423" i="1" s="1"/>
  <c r="F4423" i="1"/>
  <c r="N4423" i="1" s="1"/>
  <c r="G4415" i="1"/>
  <c r="R4415" i="1" s="1"/>
  <c r="F4415" i="1"/>
  <c r="N4415" i="1" s="1"/>
  <c r="G4407" i="1"/>
  <c r="R4407" i="1" s="1"/>
  <c r="F4407" i="1"/>
  <c r="N4407" i="1" s="1"/>
  <c r="G4399" i="1"/>
  <c r="R4399" i="1" s="1"/>
  <c r="F4399" i="1"/>
  <c r="N4399" i="1" s="1"/>
  <c r="G4391" i="1"/>
  <c r="R4391" i="1" s="1"/>
  <c r="F4391" i="1"/>
  <c r="N4391" i="1" s="1"/>
  <c r="G4383" i="1"/>
  <c r="R4383" i="1" s="1"/>
  <c r="F4383" i="1"/>
  <c r="N4383" i="1" s="1"/>
  <c r="G4375" i="1"/>
  <c r="R4375" i="1" s="1"/>
  <c r="F4375" i="1"/>
  <c r="N4375" i="1" s="1"/>
  <c r="G4367" i="1"/>
  <c r="R4367" i="1" s="1"/>
  <c r="F4367" i="1"/>
  <c r="N4367" i="1" s="1"/>
  <c r="G4359" i="1"/>
  <c r="R4359" i="1" s="1"/>
  <c r="F4359" i="1"/>
  <c r="N4359" i="1" s="1"/>
  <c r="G4351" i="1"/>
  <c r="R4351" i="1" s="1"/>
  <c r="F4351" i="1"/>
  <c r="N4351" i="1" s="1"/>
  <c r="G4343" i="1"/>
  <c r="R4343" i="1" s="1"/>
  <c r="F4343" i="1"/>
  <c r="N4343" i="1" s="1"/>
  <c r="G4335" i="1"/>
  <c r="R4335" i="1" s="1"/>
  <c r="F4335" i="1"/>
  <c r="N4335" i="1" s="1"/>
  <c r="G4327" i="1"/>
  <c r="R4327" i="1" s="1"/>
  <c r="F4327" i="1"/>
  <c r="N4327" i="1" s="1"/>
  <c r="G4319" i="1"/>
  <c r="R4319" i="1" s="1"/>
  <c r="F4319" i="1"/>
  <c r="N4319" i="1" s="1"/>
  <c r="G4311" i="1"/>
  <c r="R4311" i="1" s="1"/>
  <c r="F4311" i="1"/>
  <c r="N4311" i="1" s="1"/>
  <c r="G4303" i="1"/>
  <c r="R4303" i="1" s="1"/>
  <c r="F4303" i="1"/>
  <c r="N4303" i="1" s="1"/>
  <c r="G4295" i="1"/>
  <c r="R4295" i="1" s="1"/>
  <c r="F4295" i="1"/>
  <c r="N4295" i="1" s="1"/>
  <c r="G4287" i="1"/>
  <c r="R4287" i="1" s="1"/>
  <c r="F4287" i="1"/>
  <c r="N4287" i="1" s="1"/>
  <c r="G4279" i="1"/>
  <c r="R4279" i="1" s="1"/>
  <c r="F4279" i="1"/>
  <c r="N4279" i="1" s="1"/>
  <c r="G4271" i="1"/>
  <c r="R4271" i="1" s="1"/>
  <c r="F4271" i="1"/>
  <c r="N4271" i="1" s="1"/>
  <c r="G4263" i="1"/>
  <c r="R4263" i="1" s="1"/>
  <c r="F4263" i="1"/>
  <c r="N4263" i="1" s="1"/>
  <c r="G4255" i="1"/>
  <c r="R4255" i="1" s="1"/>
  <c r="F4255" i="1"/>
  <c r="N4255" i="1" s="1"/>
  <c r="G4247" i="1"/>
  <c r="R4247" i="1" s="1"/>
  <c r="F4247" i="1"/>
  <c r="N4247" i="1" s="1"/>
  <c r="G4239" i="1"/>
  <c r="R4239" i="1" s="1"/>
  <c r="F4239" i="1"/>
  <c r="N4239" i="1" s="1"/>
  <c r="G4231" i="1"/>
  <c r="R4231" i="1" s="1"/>
  <c r="F4231" i="1"/>
  <c r="N4231" i="1" s="1"/>
  <c r="G4223" i="1"/>
  <c r="R4223" i="1" s="1"/>
  <c r="F4223" i="1"/>
  <c r="N4223" i="1" s="1"/>
  <c r="G4215" i="1"/>
  <c r="R4215" i="1" s="1"/>
  <c r="F4215" i="1"/>
  <c r="N4215" i="1" s="1"/>
  <c r="G4207" i="1"/>
  <c r="R4207" i="1" s="1"/>
  <c r="F4207" i="1"/>
  <c r="N4207" i="1" s="1"/>
  <c r="G4199" i="1"/>
  <c r="R4199" i="1" s="1"/>
  <c r="F4199" i="1"/>
  <c r="N4199" i="1" s="1"/>
  <c r="G4191" i="1"/>
  <c r="R4191" i="1" s="1"/>
  <c r="F4191" i="1"/>
  <c r="N4191" i="1" s="1"/>
  <c r="G4183" i="1"/>
  <c r="R4183" i="1" s="1"/>
  <c r="F4183" i="1"/>
  <c r="N4183" i="1" s="1"/>
  <c r="G4175" i="1"/>
  <c r="R4175" i="1" s="1"/>
  <c r="F4175" i="1"/>
  <c r="N4175" i="1" s="1"/>
  <c r="G4167" i="1"/>
  <c r="R4167" i="1" s="1"/>
  <c r="F4167" i="1"/>
  <c r="N4167" i="1" s="1"/>
  <c r="G4159" i="1"/>
  <c r="R4159" i="1" s="1"/>
  <c r="F4159" i="1"/>
  <c r="N4159" i="1" s="1"/>
  <c r="G4151" i="1"/>
  <c r="R4151" i="1" s="1"/>
  <c r="F4151" i="1"/>
  <c r="N4151" i="1" s="1"/>
  <c r="G4143" i="1"/>
  <c r="R4143" i="1" s="1"/>
  <c r="F4143" i="1"/>
  <c r="N4143" i="1" s="1"/>
  <c r="G4135" i="1"/>
  <c r="R4135" i="1" s="1"/>
  <c r="F4135" i="1"/>
  <c r="N4135" i="1" s="1"/>
  <c r="G4127" i="1"/>
  <c r="R4127" i="1" s="1"/>
  <c r="F4127" i="1"/>
  <c r="N4127" i="1" s="1"/>
  <c r="G4119" i="1"/>
  <c r="R4119" i="1" s="1"/>
  <c r="F4119" i="1"/>
  <c r="N4119" i="1" s="1"/>
  <c r="G4111" i="1"/>
  <c r="R4111" i="1" s="1"/>
  <c r="F4111" i="1"/>
  <c r="N4111" i="1" s="1"/>
  <c r="G4103" i="1"/>
  <c r="R4103" i="1" s="1"/>
  <c r="F4103" i="1"/>
  <c r="N4103" i="1" s="1"/>
  <c r="G4095" i="1"/>
  <c r="R4095" i="1" s="1"/>
  <c r="F4095" i="1"/>
  <c r="N4095" i="1" s="1"/>
  <c r="G4087" i="1"/>
  <c r="R4087" i="1" s="1"/>
  <c r="F4087" i="1"/>
  <c r="N4087" i="1" s="1"/>
  <c r="G4079" i="1"/>
  <c r="R4079" i="1" s="1"/>
  <c r="F4079" i="1"/>
  <c r="N4079" i="1" s="1"/>
  <c r="G4071" i="1"/>
  <c r="R4071" i="1" s="1"/>
  <c r="F4071" i="1"/>
  <c r="N4071" i="1" s="1"/>
  <c r="G4063" i="1"/>
  <c r="R4063" i="1" s="1"/>
  <c r="F4063" i="1"/>
  <c r="N4063" i="1" s="1"/>
  <c r="G4055" i="1"/>
  <c r="R4055" i="1" s="1"/>
  <c r="F4055" i="1"/>
  <c r="N4055" i="1" s="1"/>
  <c r="E3743" i="1"/>
  <c r="J3743" i="1" s="1"/>
  <c r="E3727" i="1"/>
  <c r="J3727" i="1" s="1"/>
  <c r="E3711" i="1"/>
  <c r="J3711" i="1" s="1"/>
  <c r="E3695" i="1"/>
  <c r="J3695" i="1" s="1"/>
  <c r="E3679" i="1"/>
  <c r="J3679" i="1" s="1"/>
  <c r="E3663" i="1"/>
  <c r="J3663" i="1" s="1"/>
  <c r="E3647" i="1"/>
  <c r="J3647" i="1" s="1"/>
  <c r="E3631" i="1"/>
  <c r="J3631" i="1" s="1"/>
  <c r="E3615" i="1"/>
  <c r="J3615" i="1" s="1"/>
  <c r="E3599" i="1"/>
  <c r="J3599" i="1" s="1"/>
  <c r="E3583" i="1"/>
  <c r="J3583" i="1" s="1"/>
  <c r="E3567" i="1"/>
  <c r="J3567" i="1" s="1"/>
  <c r="E3551" i="1"/>
  <c r="J3551" i="1" s="1"/>
  <c r="E3535" i="1"/>
  <c r="J3535" i="1" s="1"/>
  <c r="E3519" i="1"/>
  <c r="J3519" i="1" s="1"/>
  <c r="E3503" i="1"/>
  <c r="J3503" i="1" s="1"/>
  <c r="E3487" i="1"/>
  <c r="J3487" i="1" s="1"/>
  <c r="E3471" i="1"/>
  <c r="J3471" i="1" s="1"/>
  <c r="E3455" i="1"/>
  <c r="J3455" i="1" s="1"/>
  <c r="E3439" i="1"/>
  <c r="J3439" i="1" s="1"/>
  <c r="E3423" i="1"/>
  <c r="J3423" i="1" s="1"/>
  <c r="E3407" i="1"/>
  <c r="J3407" i="1" s="1"/>
  <c r="E3391" i="1"/>
  <c r="J3391" i="1" s="1"/>
  <c r="E3375" i="1"/>
  <c r="J3375" i="1" s="1"/>
  <c r="E3359" i="1"/>
  <c r="J3359" i="1" s="1"/>
  <c r="E3343" i="1"/>
  <c r="J3343" i="1" s="1"/>
  <c r="E3327" i="1"/>
  <c r="J3327" i="1" s="1"/>
  <c r="E3311" i="1"/>
  <c r="J3311" i="1" s="1"/>
  <c r="E3295" i="1"/>
  <c r="J3295" i="1" s="1"/>
  <c r="E3279" i="1"/>
  <c r="J3279" i="1" s="1"/>
  <c r="E3263" i="1"/>
  <c r="J3263" i="1" s="1"/>
  <c r="E3247" i="1"/>
  <c r="J3247" i="1" s="1"/>
  <c r="E3231" i="1"/>
  <c r="J3231" i="1" s="1"/>
  <c r="E3215" i="1"/>
  <c r="J3215" i="1" s="1"/>
  <c r="E3199" i="1"/>
  <c r="J3199" i="1" s="1"/>
  <c r="E3183" i="1"/>
  <c r="J3183" i="1" s="1"/>
  <c r="E3167" i="1"/>
  <c r="J3167" i="1" s="1"/>
  <c r="E3151" i="1"/>
  <c r="J3151" i="1" s="1"/>
  <c r="E3135" i="1"/>
  <c r="J3135" i="1" s="1"/>
  <c r="E3119" i="1"/>
  <c r="J3119" i="1" s="1"/>
  <c r="E3103" i="1"/>
  <c r="J3103" i="1" s="1"/>
  <c r="E3087" i="1"/>
  <c r="J3087" i="1" s="1"/>
  <c r="E3071" i="1"/>
  <c r="J3071" i="1" s="1"/>
  <c r="E3055" i="1"/>
  <c r="J3055" i="1" s="1"/>
  <c r="E3039" i="1"/>
  <c r="J3039" i="1" s="1"/>
  <c r="E3023" i="1"/>
  <c r="J3023" i="1" s="1"/>
  <c r="E3007" i="1"/>
  <c r="J3007" i="1" s="1"/>
  <c r="E2991" i="1"/>
  <c r="J2991" i="1" s="1"/>
  <c r="E2975" i="1"/>
  <c r="J2975" i="1" s="1"/>
  <c r="E2959" i="1"/>
  <c r="J2959" i="1" s="1"/>
  <c r="E2943" i="1"/>
  <c r="J2943" i="1" s="1"/>
  <c r="E2927" i="1"/>
  <c r="J2927" i="1" s="1"/>
  <c r="E2911" i="1"/>
  <c r="J2911" i="1" s="1"/>
  <c r="E2895" i="1"/>
  <c r="J2895" i="1" s="1"/>
  <c r="E2879" i="1"/>
  <c r="J2879" i="1" s="1"/>
  <c r="E2863" i="1"/>
  <c r="J2863" i="1" s="1"/>
  <c r="E2847" i="1"/>
  <c r="J2847" i="1" s="1"/>
  <c r="E2831" i="1"/>
  <c r="J2831" i="1" s="1"/>
  <c r="E2815" i="1"/>
  <c r="J2815" i="1" s="1"/>
  <c r="E2799" i="1"/>
  <c r="J2799" i="1" s="1"/>
  <c r="E2783" i="1"/>
  <c r="J2783" i="1" s="1"/>
  <c r="E2767" i="1"/>
  <c r="J2767" i="1" s="1"/>
  <c r="E2751" i="1"/>
  <c r="J2751" i="1" s="1"/>
  <c r="E2735" i="1"/>
  <c r="J2735" i="1" s="1"/>
  <c r="E2719" i="1"/>
  <c r="J2719" i="1" s="1"/>
  <c r="E2703" i="1"/>
  <c r="J2703" i="1" s="1"/>
  <c r="E2687" i="1"/>
  <c r="J2687" i="1" s="1"/>
  <c r="E2671" i="1"/>
  <c r="J2671" i="1" s="1"/>
  <c r="E2655" i="1"/>
  <c r="J2655" i="1" s="1"/>
  <c r="E2639" i="1"/>
  <c r="J2639" i="1" s="1"/>
  <c r="E2623" i="1"/>
  <c r="J2623" i="1" s="1"/>
  <c r="E2607" i="1"/>
  <c r="J2607" i="1" s="1"/>
  <c r="E2591" i="1"/>
  <c r="J2591" i="1" s="1"/>
  <c r="E2575" i="1"/>
  <c r="J2575" i="1" s="1"/>
  <c r="E2559" i="1"/>
  <c r="J2559" i="1" s="1"/>
  <c r="E2543" i="1"/>
  <c r="J2543" i="1" s="1"/>
  <c r="E2527" i="1"/>
  <c r="J2527" i="1" s="1"/>
  <c r="E2511" i="1"/>
  <c r="J2511" i="1" s="1"/>
  <c r="E2495" i="1"/>
  <c r="J2495" i="1" s="1"/>
  <c r="E2479" i="1"/>
  <c r="J2479" i="1" s="1"/>
  <c r="E2463" i="1"/>
  <c r="J2463" i="1" s="1"/>
  <c r="E2447" i="1"/>
  <c r="J2447" i="1" s="1"/>
  <c r="E2431" i="1"/>
  <c r="J2431" i="1" s="1"/>
  <c r="E2415" i="1"/>
  <c r="J2415" i="1" s="1"/>
  <c r="E2399" i="1"/>
  <c r="J2399" i="1" s="1"/>
  <c r="E2383" i="1"/>
  <c r="J2383" i="1" s="1"/>
  <c r="E2367" i="1"/>
  <c r="J2367" i="1" s="1"/>
  <c r="E2351" i="1"/>
  <c r="J2351" i="1" s="1"/>
  <c r="E2335" i="1"/>
  <c r="J2335" i="1" s="1"/>
  <c r="E2319" i="1"/>
  <c r="J2319" i="1" s="1"/>
  <c r="E2303" i="1"/>
  <c r="J2303" i="1" s="1"/>
  <c r="E2287" i="1"/>
  <c r="J2287" i="1" s="1"/>
  <c r="E2271" i="1"/>
  <c r="J2271" i="1" s="1"/>
  <c r="E2255" i="1"/>
  <c r="J2255" i="1" s="1"/>
  <c r="E2239" i="1"/>
  <c r="J2239" i="1" s="1"/>
  <c r="E2223" i="1"/>
  <c r="J2223" i="1" s="1"/>
  <c r="E2207" i="1"/>
  <c r="J2207" i="1" s="1"/>
  <c r="E2191" i="1"/>
  <c r="J2191" i="1" s="1"/>
  <c r="E2175" i="1"/>
  <c r="J2175" i="1" s="1"/>
  <c r="E2159" i="1"/>
  <c r="J2159" i="1" s="1"/>
  <c r="E2143" i="1"/>
  <c r="J2143" i="1" s="1"/>
  <c r="E2127" i="1"/>
  <c r="J2127" i="1" s="1"/>
  <c r="E2111" i="1"/>
  <c r="J2111" i="1" s="1"/>
  <c r="E2095" i="1"/>
  <c r="J2095" i="1" s="1"/>
  <c r="E2079" i="1"/>
  <c r="J2079" i="1" s="1"/>
  <c r="E2063" i="1"/>
  <c r="J2063" i="1" s="1"/>
  <c r="E2047" i="1"/>
  <c r="J2047" i="1" s="1"/>
  <c r="E2031" i="1"/>
  <c r="J2031" i="1" s="1"/>
  <c r="E2015" i="1"/>
  <c r="J2015" i="1" s="1"/>
  <c r="E1999" i="1"/>
  <c r="J1999" i="1" s="1"/>
  <c r="E1983" i="1"/>
  <c r="J1983" i="1" s="1"/>
  <c r="E1967" i="1"/>
  <c r="J1967" i="1" s="1"/>
  <c r="E1951" i="1"/>
  <c r="J1951" i="1" s="1"/>
  <c r="E1935" i="1"/>
  <c r="J1935" i="1" s="1"/>
  <c r="E1919" i="1"/>
  <c r="J1919" i="1" s="1"/>
  <c r="E1903" i="1"/>
  <c r="J1903" i="1" s="1"/>
  <c r="E1887" i="1"/>
  <c r="J1887" i="1" s="1"/>
  <c r="E1871" i="1"/>
  <c r="J1871" i="1" s="1"/>
  <c r="E1855" i="1"/>
  <c r="J1855" i="1" s="1"/>
  <c r="E1839" i="1"/>
  <c r="J1839" i="1" s="1"/>
  <c r="E1823" i="1"/>
  <c r="J1823" i="1" s="1"/>
  <c r="E1807" i="1"/>
  <c r="J1807" i="1" s="1"/>
  <c r="E1791" i="1"/>
  <c r="J1791" i="1" s="1"/>
  <c r="E1775" i="1"/>
  <c r="J1775" i="1" s="1"/>
  <c r="E1759" i="1"/>
  <c r="J1759" i="1" s="1"/>
  <c r="E1743" i="1"/>
  <c r="J1743" i="1" s="1"/>
  <c r="E1727" i="1"/>
  <c r="J1727" i="1" s="1"/>
  <c r="E1711" i="1"/>
  <c r="J1711" i="1" s="1"/>
  <c r="E1695" i="1"/>
  <c r="J1695" i="1" s="1"/>
  <c r="E1679" i="1"/>
  <c r="J1679" i="1" s="1"/>
  <c r="E1663" i="1"/>
  <c r="J1663" i="1" s="1"/>
  <c r="E1647" i="1"/>
  <c r="J1647" i="1" s="1"/>
  <c r="E1631" i="1"/>
  <c r="J1631" i="1" s="1"/>
  <c r="E1615" i="1"/>
  <c r="J1615" i="1" s="1"/>
  <c r="E1599" i="1"/>
  <c r="J1599" i="1" s="1"/>
  <c r="E1583" i="1"/>
  <c r="J1583" i="1" s="1"/>
  <c r="E1567" i="1"/>
  <c r="J1567" i="1" s="1"/>
  <c r="E1551" i="1"/>
  <c r="J1551" i="1" s="1"/>
  <c r="E1535" i="1"/>
  <c r="J1535" i="1" s="1"/>
  <c r="E1519" i="1"/>
  <c r="J1519" i="1" s="1"/>
  <c r="E1503" i="1"/>
  <c r="J1503" i="1" s="1"/>
  <c r="E1487" i="1"/>
  <c r="J1487" i="1" s="1"/>
  <c r="E1471" i="1"/>
  <c r="J1471" i="1" s="1"/>
  <c r="E1455" i="1"/>
  <c r="J1455" i="1" s="1"/>
  <c r="E1439" i="1"/>
  <c r="J1439" i="1" s="1"/>
  <c r="E1423" i="1"/>
  <c r="J1423" i="1" s="1"/>
  <c r="E1407" i="1"/>
  <c r="J1407" i="1" s="1"/>
  <c r="E1391" i="1"/>
  <c r="J1391" i="1" s="1"/>
  <c r="E1375" i="1"/>
  <c r="J1375" i="1" s="1"/>
  <c r="E1359" i="1"/>
  <c r="J1359" i="1" s="1"/>
  <c r="E1343" i="1"/>
  <c r="J1343" i="1" s="1"/>
  <c r="E1327" i="1"/>
  <c r="J1327" i="1" s="1"/>
  <c r="E1311" i="1"/>
  <c r="J1311" i="1" s="1"/>
  <c r="E1295" i="1"/>
  <c r="J1295" i="1" s="1"/>
  <c r="E1279" i="1"/>
  <c r="J1279" i="1" s="1"/>
  <c r="E1263" i="1"/>
  <c r="J1263" i="1" s="1"/>
  <c r="E1247" i="1"/>
  <c r="J1247" i="1" s="1"/>
  <c r="E1231" i="1"/>
  <c r="J1231" i="1" s="1"/>
  <c r="E1215" i="1"/>
  <c r="J1215" i="1" s="1"/>
  <c r="E1199" i="1"/>
  <c r="J1199" i="1" s="1"/>
  <c r="E1183" i="1"/>
  <c r="J1183" i="1" s="1"/>
  <c r="E1167" i="1"/>
  <c r="J1167" i="1" s="1"/>
  <c r="E1151" i="1"/>
  <c r="J1151" i="1" s="1"/>
  <c r="E1135" i="1"/>
  <c r="J1135" i="1" s="1"/>
  <c r="E1119" i="1"/>
  <c r="J1119" i="1" s="1"/>
  <c r="E1103" i="1"/>
  <c r="J1103" i="1" s="1"/>
  <c r="E1087" i="1"/>
  <c r="J1087" i="1" s="1"/>
  <c r="E1071" i="1"/>
  <c r="J1071" i="1" s="1"/>
  <c r="E1055" i="1"/>
  <c r="J1055" i="1" s="1"/>
  <c r="E1039" i="1"/>
  <c r="J1039" i="1" s="1"/>
  <c r="E1023" i="1"/>
  <c r="J1023" i="1" s="1"/>
  <c r="E1007" i="1"/>
  <c r="J1007" i="1" s="1"/>
  <c r="E991" i="1"/>
  <c r="J991" i="1" s="1"/>
  <c r="E975" i="1"/>
  <c r="J975" i="1" s="1"/>
  <c r="E959" i="1"/>
  <c r="J959" i="1" s="1"/>
  <c r="E943" i="1"/>
  <c r="J943" i="1" s="1"/>
  <c r="E927" i="1"/>
  <c r="J927" i="1" s="1"/>
  <c r="E911" i="1"/>
  <c r="J911" i="1" s="1"/>
  <c r="E895" i="1"/>
  <c r="J895" i="1" s="1"/>
  <c r="E879" i="1"/>
  <c r="J879" i="1" s="1"/>
  <c r="E863" i="1"/>
  <c r="J863" i="1" s="1"/>
  <c r="E847" i="1"/>
  <c r="J847" i="1" s="1"/>
  <c r="E831" i="1"/>
  <c r="J831" i="1" s="1"/>
  <c r="E815" i="1"/>
  <c r="J815" i="1" s="1"/>
  <c r="E799" i="1"/>
  <c r="J799" i="1" s="1"/>
  <c r="E783" i="1"/>
  <c r="J783" i="1" s="1"/>
  <c r="E767" i="1"/>
  <c r="J767" i="1" s="1"/>
  <c r="E751" i="1"/>
  <c r="J751" i="1" s="1"/>
  <c r="E735" i="1"/>
  <c r="J735" i="1" s="1"/>
  <c r="E719" i="1"/>
  <c r="J719" i="1" s="1"/>
  <c r="E703" i="1"/>
  <c r="J703" i="1" s="1"/>
  <c r="E687" i="1"/>
  <c r="J687" i="1" s="1"/>
  <c r="E671" i="1"/>
  <c r="J671" i="1" s="1"/>
  <c r="E655" i="1"/>
  <c r="J655" i="1" s="1"/>
  <c r="E639" i="1"/>
  <c r="J639" i="1" s="1"/>
  <c r="E623" i="1"/>
  <c r="J623" i="1" s="1"/>
  <c r="E607" i="1"/>
  <c r="J607" i="1" s="1"/>
  <c r="E591" i="1"/>
  <c r="J591" i="1" s="1"/>
  <c r="E575" i="1"/>
  <c r="J575" i="1" s="1"/>
  <c r="E559" i="1"/>
  <c r="J559" i="1" s="1"/>
  <c r="E543" i="1"/>
  <c r="J543" i="1" s="1"/>
  <c r="E527" i="1"/>
  <c r="J527" i="1" s="1"/>
  <c r="E511" i="1"/>
  <c r="J511" i="1" s="1"/>
  <c r="E495" i="1"/>
  <c r="J495" i="1" s="1"/>
  <c r="E479" i="1"/>
  <c r="J479" i="1" s="1"/>
  <c r="E463" i="1"/>
  <c r="J463" i="1" s="1"/>
  <c r="E447" i="1"/>
  <c r="J447" i="1" s="1"/>
  <c r="E431" i="1"/>
  <c r="J431" i="1" s="1"/>
  <c r="E415" i="1"/>
  <c r="J415" i="1" s="1"/>
  <c r="E399" i="1"/>
  <c r="J399" i="1" s="1"/>
  <c r="E383" i="1"/>
  <c r="J383" i="1" s="1"/>
  <c r="E367" i="1"/>
  <c r="J367" i="1" s="1"/>
  <c r="E351" i="1"/>
  <c r="J351" i="1" s="1"/>
  <c r="E335" i="1"/>
  <c r="J335" i="1" s="1"/>
  <c r="E319" i="1"/>
  <c r="J319" i="1" s="1"/>
  <c r="E303" i="1"/>
  <c r="J303" i="1" s="1"/>
  <c r="E287" i="1"/>
  <c r="J287" i="1" s="1"/>
  <c r="E271" i="1"/>
  <c r="J271" i="1" s="1"/>
  <c r="E255" i="1"/>
  <c r="J255" i="1" s="1"/>
  <c r="E239" i="1"/>
  <c r="J239" i="1" s="1"/>
  <c r="E223" i="1"/>
  <c r="J223" i="1" s="1"/>
  <c r="E207" i="1"/>
  <c r="J207" i="1" s="1"/>
  <c r="E191" i="1"/>
  <c r="J191" i="1" s="1"/>
  <c r="E175" i="1"/>
  <c r="J175" i="1" s="1"/>
  <c r="E159" i="1"/>
  <c r="J159" i="1" s="1"/>
  <c r="E143" i="1"/>
  <c r="J143" i="1" s="1"/>
  <c r="E127" i="1"/>
  <c r="J127" i="1" s="1"/>
  <c r="E111" i="1"/>
  <c r="J111" i="1" s="1"/>
  <c r="E95" i="1"/>
  <c r="J95" i="1" s="1"/>
  <c r="E79" i="1"/>
  <c r="J79" i="1" s="1"/>
  <c r="E63" i="1"/>
  <c r="J63" i="1" s="1"/>
  <c r="E47" i="1"/>
  <c r="J47" i="1" s="1"/>
  <c r="E31" i="1"/>
  <c r="J31" i="1" s="1"/>
  <c r="E15" i="1"/>
  <c r="J15" i="1" s="1"/>
  <c r="G6270" i="1"/>
  <c r="R6270" i="1" s="1"/>
  <c r="F6270" i="1"/>
  <c r="N6270" i="1" s="1"/>
  <c r="G6262" i="1"/>
  <c r="R6262" i="1" s="1"/>
  <c r="F6262" i="1"/>
  <c r="N6262" i="1" s="1"/>
  <c r="G6254" i="1"/>
  <c r="R6254" i="1" s="1"/>
  <c r="F6254" i="1"/>
  <c r="N6254" i="1" s="1"/>
  <c r="G6246" i="1"/>
  <c r="R6246" i="1" s="1"/>
  <c r="F6246" i="1"/>
  <c r="N6246" i="1" s="1"/>
  <c r="G6238" i="1"/>
  <c r="R6238" i="1" s="1"/>
  <c r="F6238" i="1"/>
  <c r="N6238" i="1" s="1"/>
  <c r="G6230" i="1"/>
  <c r="R6230" i="1" s="1"/>
  <c r="F6230" i="1"/>
  <c r="N6230" i="1" s="1"/>
  <c r="G6222" i="1"/>
  <c r="R6222" i="1" s="1"/>
  <c r="F6222" i="1"/>
  <c r="N6222" i="1" s="1"/>
  <c r="G6214" i="1"/>
  <c r="R6214" i="1" s="1"/>
  <c r="F6214" i="1"/>
  <c r="N6214" i="1" s="1"/>
  <c r="G6206" i="1"/>
  <c r="R6206" i="1" s="1"/>
  <c r="F6206" i="1"/>
  <c r="N6206" i="1" s="1"/>
  <c r="G6198" i="1"/>
  <c r="R6198" i="1" s="1"/>
  <c r="F6198" i="1"/>
  <c r="N6198" i="1" s="1"/>
  <c r="G6190" i="1"/>
  <c r="R6190" i="1" s="1"/>
  <c r="F6190" i="1"/>
  <c r="N6190" i="1" s="1"/>
  <c r="G6182" i="1"/>
  <c r="R6182" i="1" s="1"/>
  <c r="F6182" i="1"/>
  <c r="N6182" i="1" s="1"/>
  <c r="G6174" i="1"/>
  <c r="R6174" i="1" s="1"/>
  <c r="F6174" i="1"/>
  <c r="N6174" i="1" s="1"/>
  <c r="G6166" i="1"/>
  <c r="R6166" i="1" s="1"/>
  <c r="F6166" i="1"/>
  <c r="N6166" i="1" s="1"/>
  <c r="G6158" i="1"/>
  <c r="R6158" i="1" s="1"/>
  <c r="F6158" i="1"/>
  <c r="N6158" i="1" s="1"/>
  <c r="G6150" i="1"/>
  <c r="R6150" i="1" s="1"/>
  <c r="F6150" i="1"/>
  <c r="N6150" i="1" s="1"/>
  <c r="F6142" i="1"/>
  <c r="N6142" i="1" s="1"/>
  <c r="G6142" i="1"/>
  <c r="R6142" i="1" s="1"/>
  <c r="G6134" i="1"/>
  <c r="R6134" i="1" s="1"/>
  <c r="F6134" i="1"/>
  <c r="N6134" i="1" s="1"/>
  <c r="G6126" i="1"/>
  <c r="R6126" i="1" s="1"/>
  <c r="F6126" i="1"/>
  <c r="N6126" i="1" s="1"/>
  <c r="G6118" i="1"/>
  <c r="R6118" i="1" s="1"/>
  <c r="F6118" i="1"/>
  <c r="N6118" i="1" s="1"/>
  <c r="G6110" i="1"/>
  <c r="R6110" i="1" s="1"/>
  <c r="F6110" i="1"/>
  <c r="N6110" i="1" s="1"/>
  <c r="F6102" i="1"/>
  <c r="N6102" i="1" s="1"/>
  <c r="G6102" i="1"/>
  <c r="R6102" i="1" s="1"/>
  <c r="G6094" i="1"/>
  <c r="R6094" i="1" s="1"/>
  <c r="F6094" i="1"/>
  <c r="N6094" i="1" s="1"/>
  <c r="G6086" i="1"/>
  <c r="R6086" i="1" s="1"/>
  <c r="F6086" i="1"/>
  <c r="N6086" i="1" s="1"/>
  <c r="G6078" i="1"/>
  <c r="R6078" i="1" s="1"/>
  <c r="F6078" i="1"/>
  <c r="N6078" i="1" s="1"/>
  <c r="G6070" i="1"/>
  <c r="R6070" i="1" s="1"/>
  <c r="F6070" i="1"/>
  <c r="N6070" i="1" s="1"/>
  <c r="G6062" i="1"/>
  <c r="R6062" i="1" s="1"/>
  <c r="F6062" i="1"/>
  <c r="N6062" i="1" s="1"/>
  <c r="G6054" i="1"/>
  <c r="R6054" i="1" s="1"/>
  <c r="F6054" i="1"/>
  <c r="N6054" i="1" s="1"/>
  <c r="G6046" i="1"/>
  <c r="R6046" i="1" s="1"/>
  <c r="F6046" i="1"/>
  <c r="N6046" i="1" s="1"/>
  <c r="G6038" i="1"/>
  <c r="R6038" i="1" s="1"/>
  <c r="F6038" i="1"/>
  <c r="N6038" i="1" s="1"/>
  <c r="G6030" i="1"/>
  <c r="R6030" i="1" s="1"/>
  <c r="F6030" i="1"/>
  <c r="N6030" i="1" s="1"/>
  <c r="G6022" i="1"/>
  <c r="R6022" i="1" s="1"/>
  <c r="F6022" i="1"/>
  <c r="N6022" i="1" s="1"/>
  <c r="G6014" i="1"/>
  <c r="R6014" i="1" s="1"/>
  <c r="F6014" i="1"/>
  <c r="N6014" i="1" s="1"/>
  <c r="G6006" i="1"/>
  <c r="R6006" i="1" s="1"/>
  <c r="F6006" i="1"/>
  <c r="N6006" i="1" s="1"/>
  <c r="G5998" i="1"/>
  <c r="R5998" i="1" s="1"/>
  <c r="F5998" i="1"/>
  <c r="N5998" i="1" s="1"/>
  <c r="G5990" i="1"/>
  <c r="R5990" i="1" s="1"/>
  <c r="F5990" i="1"/>
  <c r="N5990" i="1" s="1"/>
  <c r="G5982" i="1"/>
  <c r="R5982" i="1" s="1"/>
  <c r="F5982" i="1"/>
  <c r="N5982" i="1" s="1"/>
  <c r="G5974" i="1"/>
  <c r="R5974" i="1" s="1"/>
  <c r="F5974" i="1"/>
  <c r="N5974" i="1" s="1"/>
  <c r="G5966" i="1"/>
  <c r="R5966" i="1" s="1"/>
  <c r="F5966" i="1"/>
  <c r="N5966" i="1" s="1"/>
  <c r="G5958" i="1"/>
  <c r="R5958" i="1" s="1"/>
  <c r="F5958" i="1"/>
  <c r="N5958" i="1" s="1"/>
  <c r="G5950" i="1"/>
  <c r="R5950" i="1" s="1"/>
  <c r="F5950" i="1"/>
  <c r="N5950" i="1" s="1"/>
  <c r="G5942" i="1"/>
  <c r="R5942" i="1" s="1"/>
  <c r="F5942" i="1"/>
  <c r="N5942" i="1" s="1"/>
  <c r="G5934" i="1"/>
  <c r="R5934" i="1" s="1"/>
  <c r="F5934" i="1"/>
  <c r="N5934" i="1" s="1"/>
  <c r="G5926" i="1"/>
  <c r="R5926" i="1" s="1"/>
  <c r="F5926" i="1"/>
  <c r="N5926" i="1" s="1"/>
  <c r="G5918" i="1"/>
  <c r="R5918" i="1" s="1"/>
  <c r="F5918" i="1"/>
  <c r="N5918" i="1" s="1"/>
  <c r="G5910" i="1"/>
  <c r="R5910" i="1" s="1"/>
  <c r="F5910" i="1"/>
  <c r="N5910" i="1" s="1"/>
  <c r="G5902" i="1"/>
  <c r="R5902" i="1" s="1"/>
  <c r="F5902" i="1"/>
  <c r="N5902" i="1" s="1"/>
  <c r="G5894" i="1"/>
  <c r="R5894" i="1" s="1"/>
  <c r="F5894" i="1"/>
  <c r="N5894" i="1" s="1"/>
  <c r="G5886" i="1"/>
  <c r="R5886" i="1" s="1"/>
  <c r="F5886" i="1"/>
  <c r="N5886" i="1" s="1"/>
  <c r="G5878" i="1"/>
  <c r="R5878" i="1" s="1"/>
  <c r="F5878" i="1"/>
  <c r="N5878" i="1" s="1"/>
  <c r="G5870" i="1"/>
  <c r="R5870" i="1" s="1"/>
  <c r="F5870" i="1"/>
  <c r="N5870" i="1" s="1"/>
  <c r="G5862" i="1"/>
  <c r="R5862" i="1" s="1"/>
  <c r="F5862" i="1"/>
  <c r="N5862" i="1" s="1"/>
  <c r="G5854" i="1"/>
  <c r="R5854" i="1" s="1"/>
  <c r="F5854" i="1"/>
  <c r="N5854" i="1" s="1"/>
  <c r="G5846" i="1"/>
  <c r="R5846" i="1" s="1"/>
  <c r="F5846" i="1"/>
  <c r="N5846" i="1" s="1"/>
  <c r="G5838" i="1"/>
  <c r="R5838" i="1" s="1"/>
  <c r="F5838" i="1"/>
  <c r="N5838" i="1" s="1"/>
  <c r="G5830" i="1"/>
  <c r="R5830" i="1" s="1"/>
  <c r="F5830" i="1"/>
  <c r="N5830" i="1" s="1"/>
  <c r="G5822" i="1"/>
  <c r="R5822" i="1" s="1"/>
  <c r="F5822" i="1"/>
  <c r="N5822" i="1" s="1"/>
  <c r="G5814" i="1"/>
  <c r="R5814" i="1" s="1"/>
  <c r="F5814" i="1"/>
  <c r="N5814" i="1" s="1"/>
  <c r="G5806" i="1"/>
  <c r="R5806" i="1" s="1"/>
  <c r="F5806" i="1"/>
  <c r="N5806" i="1" s="1"/>
  <c r="G5798" i="1"/>
  <c r="R5798" i="1" s="1"/>
  <c r="F5798" i="1"/>
  <c r="N5798" i="1" s="1"/>
  <c r="G5790" i="1"/>
  <c r="R5790" i="1" s="1"/>
  <c r="F5790" i="1"/>
  <c r="N5790" i="1" s="1"/>
  <c r="G5782" i="1"/>
  <c r="R5782" i="1" s="1"/>
  <c r="F5782" i="1"/>
  <c r="N5782" i="1" s="1"/>
  <c r="G5774" i="1"/>
  <c r="R5774" i="1" s="1"/>
  <c r="F5774" i="1"/>
  <c r="N5774" i="1" s="1"/>
  <c r="G5766" i="1"/>
  <c r="R5766" i="1" s="1"/>
  <c r="F5766" i="1"/>
  <c r="N5766" i="1" s="1"/>
  <c r="G5758" i="1"/>
  <c r="R5758" i="1" s="1"/>
  <c r="F5758" i="1"/>
  <c r="N5758" i="1" s="1"/>
  <c r="G5750" i="1"/>
  <c r="R5750" i="1" s="1"/>
  <c r="F5750" i="1"/>
  <c r="N5750" i="1" s="1"/>
  <c r="G5742" i="1"/>
  <c r="R5742" i="1" s="1"/>
  <c r="F5742" i="1"/>
  <c r="N5742" i="1" s="1"/>
  <c r="G5734" i="1"/>
  <c r="R5734" i="1" s="1"/>
  <c r="F5734" i="1"/>
  <c r="N5734" i="1" s="1"/>
  <c r="G5726" i="1"/>
  <c r="R5726" i="1" s="1"/>
  <c r="F5726" i="1"/>
  <c r="N5726" i="1" s="1"/>
  <c r="G5718" i="1"/>
  <c r="R5718" i="1" s="1"/>
  <c r="F5718" i="1"/>
  <c r="N5718" i="1" s="1"/>
  <c r="G5710" i="1"/>
  <c r="R5710" i="1" s="1"/>
  <c r="F5710" i="1"/>
  <c r="N5710" i="1" s="1"/>
  <c r="G5702" i="1"/>
  <c r="R5702" i="1" s="1"/>
  <c r="F5702" i="1"/>
  <c r="N5702" i="1" s="1"/>
  <c r="G5694" i="1"/>
  <c r="R5694" i="1" s="1"/>
  <c r="F5694" i="1"/>
  <c r="N5694" i="1" s="1"/>
  <c r="G5686" i="1"/>
  <c r="R5686" i="1" s="1"/>
  <c r="F5686" i="1"/>
  <c r="N5686" i="1" s="1"/>
  <c r="G5678" i="1"/>
  <c r="R5678" i="1" s="1"/>
  <c r="F5678" i="1"/>
  <c r="N5678" i="1" s="1"/>
  <c r="G5670" i="1"/>
  <c r="R5670" i="1" s="1"/>
  <c r="F5670" i="1"/>
  <c r="N5670" i="1" s="1"/>
  <c r="G5662" i="1"/>
  <c r="R5662" i="1" s="1"/>
  <c r="F5662" i="1"/>
  <c r="N5662" i="1" s="1"/>
  <c r="G5654" i="1"/>
  <c r="R5654" i="1" s="1"/>
  <c r="F5654" i="1"/>
  <c r="N5654" i="1" s="1"/>
  <c r="G5646" i="1"/>
  <c r="R5646" i="1" s="1"/>
  <c r="F5646" i="1"/>
  <c r="N5646" i="1" s="1"/>
  <c r="G5638" i="1"/>
  <c r="R5638" i="1" s="1"/>
  <c r="F5638" i="1"/>
  <c r="N5638" i="1" s="1"/>
  <c r="G5630" i="1"/>
  <c r="R5630" i="1" s="1"/>
  <c r="F5630" i="1"/>
  <c r="N5630" i="1" s="1"/>
  <c r="G5622" i="1"/>
  <c r="R5622" i="1" s="1"/>
  <c r="F5622" i="1"/>
  <c r="N5622" i="1" s="1"/>
  <c r="G5614" i="1"/>
  <c r="R5614" i="1" s="1"/>
  <c r="F5614" i="1"/>
  <c r="N5614" i="1" s="1"/>
  <c r="G5606" i="1"/>
  <c r="R5606" i="1" s="1"/>
  <c r="F5606" i="1"/>
  <c r="N5606" i="1" s="1"/>
  <c r="G5598" i="1"/>
  <c r="R5598" i="1" s="1"/>
  <c r="F5598" i="1"/>
  <c r="N5598" i="1" s="1"/>
  <c r="G5590" i="1"/>
  <c r="R5590" i="1" s="1"/>
  <c r="F5590" i="1"/>
  <c r="N5590" i="1" s="1"/>
  <c r="E6269" i="1"/>
  <c r="J6269" i="1" s="1"/>
  <c r="E6261" i="1"/>
  <c r="J6261" i="1" s="1"/>
  <c r="E6253" i="1"/>
  <c r="J6253" i="1" s="1"/>
  <c r="E6245" i="1"/>
  <c r="J6245" i="1" s="1"/>
  <c r="E6237" i="1"/>
  <c r="J6237" i="1" s="1"/>
  <c r="E6229" i="1"/>
  <c r="J6229" i="1" s="1"/>
  <c r="E6221" i="1"/>
  <c r="J6221" i="1" s="1"/>
  <c r="E6213" i="1"/>
  <c r="J6213" i="1" s="1"/>
  <c r="E6205" i="1"/>
  <c r="J6205" i="1" s="1"/>
  <c r="E6197" i="1"/>
  <c r="J6197" i="1" s="1"/>
  <c r="E6189" i="1"/>
  <c r="J6189" i="1" s="1"/>
  <c r="E6181" i="1"/>
  <c r="J6181" i="1" s="1"/>
  <c r="E6173" i="1"/>
  <c r="J6173" i="1" s="1"/>
  <c r="E6165" i="1"/>
  <c r="J6165" i="1" s="1"/>
  <c r="E6157" i="1"/>
  <c r="J6157" i="1" s="1"/>
  <c r="E6149" i="1"/>
  <c r="J6149" i="1" s="1"/>
  <c r="E6141" i="1"/>
  <c r="J6141" i="1" s="1"/>
  <c r="E6133" i="1"/>
  <c r="J6133" i="1" s="1"/>
  <c r="E6125" i="1"/>
  <c r="J6125" i="1" s="1"/>
  <c r="E6117" i="1"/>
  <c r="J6117" i="1" s="1"/>
  <c r="E6109" i="1"/>
  <c r="J6109" i="1" s="1"/>
  <c r="E6101" i="1"/>
  <c r="J6101" i="1" s="1"/>
  <c r="E6093" i="1"/>
  <c r="J6093" i="1" s="1"/>
  <c r="E6085" i="1"/>
  <c r="J6085" i="1" s="1"/>
  <c r="E6077" i="1"/>
  <c r="J6077" i="1" s="1"/>
  <c r="E6069" i="1"/>
  <c r="J6069" i="1" s="1"/>
  <c r="E6061" i="1"/>
  <c r="J6061" i="1" s="1"/>
  <c r="E6053" i="1"/>
  <c r="J6053" i="1" s="1"/>
  <c r="E6045" i="1"/>
  <c r="J6045" i="1" s="1"/>
  <c r="E6037" i="1"/>
  <c r="J6037" i="1" s="1"/>
  <c r="E6029" i="1"/>
  <c r="J6029" i="1" s="1"/>
  <c r="E6021" i="1"/>
  <c r="J6021" i="1" s="1"/>
  <c r="E6013" i="1"/>
  <c r="J6013" i="1" s="1"/>
  <c r="E6005" i="1"/>
  <c r="J6005" i="1" s="1"/>
  <c r="E5997" i="1"/>
  <c r="J5997" i="1" s="1"/>
  <c r="E5989" i="1"/>
  <c r="J5989" i="1" s="1"/>
  <c r="E5981" i="1"/>
  <c r="J5981" i="1" s="1"/>
  <c r="E5973" i="1"/>
  <c r="J5973" i="1" s="1"/>
  <c r="E5965" i="1"/>
  <c r="J5965" i="1" s="1"/>
  <c r="E5957" i="1"/>
  <c r="J5957" i="1" s="1"/>
  <c r="E5949" i="1"/>
  <c r="J5949" i="1" s="1"/>
  <c r="E5941" i="1"/>
  <c r="J5941" i="1" s="1"/>
  <c r="E5933" i="1"/>
  <c r="J5933" i="1" s="1"/>
  <c r="E5925" i="1"/>
  <c r="J5925" i="1" s="1"/>
  <c r="E5917" i="1"/>
  <c r="J5917" i="1" s="1"/>
  <c r="E5909" i="1"/>
  <c r="J5909" i="1" s="1"/>
  <c r="E5901" i="1"/>
  <c r="J5901" i="1" s="1"/>
  <c r="E5893" i="1"/>
  <c r="J5893" i="1" s="1"/>
  <c r="E5885" i="1"/>
  <c r="J5885" i="1" s="1"/>
  <c r="E5877" i="1"/>
  <c r="J5877" i="1" s="1"/>
  <c r="E5869" i="1"/>
  <c r="J5869" i="1" s="1"/>
  <c r="E5861" i="1"/>
  <c r="J5861" i="1" s="1"/>
  <c r="E5853" i="1"/>
  <c r="J5853" i="1" s="1"/>
  <c r="E5845" i="1"/>
  <c r="J5845" i="1" s="1"/>
  <c r="E5837" i="1"/>
  <c r="J5837" i="1" s="1"/>
  <c r="E5829" i="1"/>
  <c r="J5829" i="1" s="1"/>
  <c r="E5821" i="1"/>
  <c r="J5821" i="1" s="1"/>
  <c r="E5813" i="1"/>
  <c r="J5813" i="1" s="1"/>
  <c r="E5805" i="1"/>
  <c r="J5805" i="1" s="1"/>
  <c r="E5797" i="1"/>
  <c r="J5797" i="1" s="1"/>
  <c r="E5789" i="1"/>
  <c r="J5789" i="1" s="1"/>
  <c r="E5781" i="1"/>
  <c r="J5781" i="1" s="1"/>
  <c r="E5773" i="1"/>
  <c r="J5773" i="1" s="1"/>
  <c r="E5765" i="1"/>
  <c r="J5765" i="1" s="1"/>
  <c r="E5757" i="1"/>
  <c r="J5757" i="1" s="1"/>
  <c r="E5749" i="1"/>
  <c r="J5749" i="1" s="1"/>
  <c r="E5741" i="1"/>
  <c r="J5741" i="1" s="1"/>
  <c r="E5733" i="1"/>
  <c r="J5733" i="1" s="1"/>
  <c r="E5725" i="1"/>
  <c r="J5725" i="1" s="1"/>
  <c r="E5717" i="1"/>
  <c r="J5717" i="1" s="1"/>
  <c r="E5709" i="1"/>
  <c r="J5709" i="1" s="1"/>
  <c r="E5701" i="1"/>
  <c r="J5701" i="1" s="1"/>
  <c r="E5693" i="1"/>
  <c r="J5693" i="1" s="1"/>
  <c r="E5685" i="1"/>
  <c r="J5685" i="1" s="1"/>
  <c r="E5677" i="1"/>
  <c r="J5677" i="1" s="1"/>
  <c r="E5669" i="1"/>
  <c r="J5669" i="1" s="1"/>
  <c r="E5661" i="1"/>
  <c r="J5661" i="1" s="1"/>
  <c r="E5653" i="1"/>
  <c r="J5653" i="1" s="1"/>
  <c r="E5645" i="1"/>
  <c r="J5645" i="1" s="1"/>
  <c r="E5637" i="1"/>
  <c r="J5637" i="1" s="1"/>
  <c r="E5629" i="1"/>
  <c r="J5629" i="1" s="1"/>
  <c r="E5621" i="1"/>
  <c r="J5621" i="1" s="1"/>
  <c r="E5613" i="1"/>
  <c r="J5613" i="1" s="1"/>
  <c r="E5605" i="1"/>
  <c r="J5605" i="1" s="1"/>
  <c r="E5597" i="1"/>
  <c r="J5597" i="1" s="1"/>
  <c r="E5589" i="1"/>
  <c r="J5589" i="1" s="1"/>
  <c r="E5581" i="1"/>
  <c r="J5581" i="1" s="1"/>
  <c r="E5573" i="1"/>
  <c r="J5573" i="1" s="1"/>
  <c r="E5565" i="1"/>
  <c r="J5565" i="1" s="1"/>
  <c r="E5557" i="1"/>
  <c r="J5557" i="1" s="1"/>
  <c r="E5549" i="1"/>
  <c r="J5549" i="1" s="1"/>
  <c r="E5541" i="1"/>
  <c r="J5541" i="1" s="1"/>
  <c r="E5533" i="1"/>
  <c r="J5533" i="1" s="1"/>
  <c r="E5525" i="1"/>
  <c r="J5525" i="1" s="1"/>
  <c r="E5517" i="1"/>
  <c r="J5517" i="1" s="1"/>
  <c r="E5509" i="1"/>
  <c r="J5509" i="1" s="1"/>
  <c r="E5501" i="1"/>
  <c r="J5501" i="1" s="1"/>
  <c r="E5493" i="1"/>
  <c r="J5493" i="1" s="1"/>
  <c r="E5485" i="1"/>
  <c r="J5485" i="1" s="1"/>
  <c r="E5477" i="1"/>
  <c r="J5477" i="1" s="1"/>
  <c r="E5469" i="1"/>
  <c r="J5469" i="1" s="1"/>
  <c r="E5461" i="1"/>
  <c r="J5461" i="1" s="1"/>
  <c r="E5453" i="1"/>
  <c r="J5453" i="1" s="1"/>
  <c r="E5445" i="1"/>
  <c r="J5445" i="1" s="1"/>
  <c r="E5437" i="1"/>
  <c r="J5437" i="1" s="1"/>
  <c r="E5429" i="1"/>
  <c r="J5429" i="1" s="1"/>
  <c r="E5421" i="1"/>
  <c r="J5421" i="1" s="1"/>
  <c r="E5413" i="1"/>
  <c r="J5413" i="1" s="1"/>
  <c r="E5405" i="1"/>
  <c r="J5405" i="1" s="1"/>
  <c r="E5397" i="1"/>
  <c r="J5397" i="1" s="1"/>
  <c r="E5389" i="1"/>
  <c r="J5389" i="1" s="1"/>
  <c r="E5381" i="1"/>
  <c r="J5381" i="1" s="1"/>
  <c r="E5373" i="1"/>
  <c r="J5373" i="1" s="1"/>
  <c r="E5365" i="1"/>
  <c r="J5365" i="1" s="1"/>
  <c r="E5357" i="1"/>
  <c r="J5357" i="1" s="1"/>
  <c r="E5349" i="1"/>
  <c r="J5349" i="1" s="1"/>
  <c r="E5341" i="1"/>
  <c r="J5341" i="1" s="1"/>
  <c r="E5333" i="1"/>
  <c r="J5333" i="1" s="1"/>
  <c r="E5325" i="1"/>
  <c r="J5325" i="1" s="1"/>
  <c r="E5317" i="1"/>
  <c r="J5317" i="1" s="1"/>
  <c r="E5309" i="1"/>
  <c r="J5309" i="1" s="1"/>
  <c r="E5301" i="1"/>
  <c r="J5301" i="1" s="1"/>
  <c r="E5293" i="1"/>
  <c r="J5293" i="1" s="1"/>
  <c r="E5285" i="1"/>
  <c r="J5285" i="1" s="1"/>
  <c r="E5277" i="1"/>
  <c r="J5277" i="1" s="1"/>
  <c r="E5269" i="1"/>
  <c r="J5269" i="1" s="1"/>
  <c r="E5261" i="1"/>
  <c r="J5261" i="1" s="1"/>
  <c r="E5253" i="1"/>
  <c r="J5253" i="1" s="1"/>
  <c r="E5245" i="1"/>
  <c r="J5245" i="1" s="1"/>
  <c r="E5237" i="1"/>
  <c r="J5237" i="1" s="1"/>
  <c r="E5229" i="1"/>
  <c r="J5229" i="1" s="1"/>
  <c r="E5221" i="1"/>
  <c r="J5221" i="1" s="1"/>
  <c r="E5213" i="1"/>
  <c r="J5213" i="1" s="1"/>
  <c r="E5205" i="1"/>
  <c r="J5205" i="1" s="1"/>
  <c r="E5197" i="1"/>
  <c r="J5197" i="1" s="1"/>
  <c r="E5189" i="1"/>
  <c r="J5189" i="1" s="1"/>
  <c r="E5181" i="1"/>
  <c r="J5181" i="1" s="1"/>
  <c r="E5173" i="1"/>
  <c r="J5173" i="1" s="1"/>
  <c r="E5165" i="1"/>
  <c r="J5165" i="1" s="1"/>
  <c r="E5157" i="1"/>
  <c r="J5157" i="1" s="1"/>
  <c r="E5149" i="1"/>
  <c r="J5149" i="1" s="1"/>
  <c r="E5141" i="1"/>
  <c r="J5141" i="1" s="1"/>
  <c r="E5133" i="1"/>
  <c r="J5133" i="1" s="1"/>
  <c r="E5125" i="1"/>
  <c r="J5125" i="1" s="1"/>
  <c r="E5117" i="1"/>
  <c r="J5117" i="1" s="1"/>
  <c r="E5109" i="1"/>
  <c r="J5109" i="1" s="1"/>
  <c r="E5101" i="1"/>
  <c r="J5101" i="1" s="1"/>
  <c r="E5093" i="1"/>
  <c r="J5093" i="1" s="1"/>
  <c r="E5085" i="1"/>
  <c r="J5085" i="1" s="1"/>
  <c r="E5077" i="1"/>
  <c r="J5077" i="1" s="1"/>
  <c r="E3741" i="1"/>
  <c r="J3741" i="1" s="1"/>
  <c r="E3725" i="1"/>
  <c r="J3725" i="1" s="1"/>
  <c r="E3709" i="1"/>
  <c r="J3709" i="1" s="1"/>
  <c r="E3693" i="1"/>
  <c r="J3693" i="1" s="1"/>
  <c r="E3677" i="1"/>
  <c r="J3677" i="1" s="1"/>
  <c r="E3661" i="1"/>
  <c r="J3661" i="1" s="1"/>
  <c r="E3645" i="1"/>
  <c r="J3645" i="1" s="1"/>
  <c r="E3629" i="1"/>
  <c r="J3629" i="1" s="1"/>
  <c r="E3613" i="1"/>
  <c r="J3613" i="1" s="1"/>
  <c r="E3597" i="1"/>
  <c r="J3597" i="1" s="1"/>
  <c r="E3581" i="1"/>
  <c r="J3581" i="1" s="1"/>
  <c r="E3565" i="1"/>
  <c r="J3565" i="1" s="1"/>
  <c r="E3549" i="1"/>
  <c r="J3549" i="1" s="1"/>
  <c r="E3533" i="1"/>
  <c r="J3533" i="1" s="1"/>
  <c r="E3517" i="1"/>
  <c r="J3517" i="1" s="1"/>
  <c r="E3501" i="1"/>
  <c r="J3501" i="1" s="1"/>
  <c r="E3485" i="1"/>
  <c r="J3485" i="1" s="1"/>
  <c r="E3469" i="1"/>
  <c r="J3469" i="1" s="1"/>
  <c r="E3453" i="1"/>
  <c r="J3453" i="1" s="1"/>
  <c r="E3437" i="1"/>
  <c r="J3437" i="1" s="1"/>
  <c r="E3421" i="1"/>
  <c r="J3421" i="1" s="1"/>
  <c r="E3405" i="1"/>
  <c r="J3405" i="1" s="1"/>
  <c r="E3389" i="1"/>
  <c r="J3389" i="1" s="1"/>
  <c r="E3373" i="1"/>
  <c r="J3373" i="1" s="1"/>
  <c r="E3357" i="1"/>
  <c r="J3357" i="1" s="1"/>
  <c r="E3341" i="1"/>
  <c r="J3341" i="1" s="1"/>
  <c r="E3325" i="1"/>
  <c r="J3325" i="1" s="1"/>
  <c r="E3309" i="1"/>
  <c r="J3309" i="1" s="1"/>
  <c r="E3293" i="1"/>
  <c r="J3293" i="1" s="1"/>
  <c r="E3277" i="1"/>
  <c r="J3277" i="1" s="1"/>
  <c r="E3261" i="1"/>
  <c r="J3261" i="1" s="1"/>
  <c r="E3245" i="1"/>
  <c r="J3245" i="1" s="1"/>
  <c r="E3229" i="1"/>
  <c r="J3229" i="1" s="1"/>
  <c r="E3213" i="1"/>
  <c r="J3213" i="1" s="1"/>
  <c r="E3197" i="1"/>
  <c r="J3197" i="1" s="1"/>
  <c r="E3181" i="1"/>
  <c r="J3181" i="1" s="1"/>
  <c r="E3165" i="1"/>
  <c r="J3165" i="1" s="1"/>
  <c r="E3149" i="1"/>
  <c r="J3149" i="1" s="1"/>
  <c r="E3133" i="1"/>
  <c r="J3133" i="1" s="1"/>
  <c r="E3117" i="1"/>
  <c r="J3117" i="1" s="1"/>
  <c r="E3101" i="1"/>
  <c r="J3101" i="1" s="1"/>
  <c r="E3085" i="1"/>
  <c r="J3085" i="1" s="1"/>
  <c r="E3069" i="1"/>
  <c r="J3069" i="1" s="1"/>
  <c r="E3053" i="1"/>
  <c r="J3053" i="1" s="1"/>
  <c r="E3037" i="1"/>
  <c r="J3037" i="1" s="1"/>
  <c r="E3021" i="1"/>
  <c r="J3021" i="1" s="1"/>
  <c r="E3005" i="1"/>
  <c r="J3005" i="1" s="1"/>
  <c r="E2989" i="1"/>
  <c r="J2989" i="1" s="1"/>
  <c r="E2973" i="1"/>
  <c r="J2973" i="1" s="1"/>
  <c r="E2957" i="1"/>
  <c r="J2957" i="1" s="1"/>
  <c r="E2941" i="1"/>
  <c r="J2941" i="1" s="1"/>
  <c r="E2925" i="1"/>
  <c r="J2925" i="1" s="1"/>
  <c r="E2909" i="1"/>
  <c r="J2909" i="1" s="1"/>
  <c r="E2893" i="1"/>
  <c r="J2893" i="1" s="1"/>
  <c r="E2877" i="1"/>
  <c r="J2877" i="1" s="1"/>
  <c r="E2861" i="1"/>
  <c r="J2861" i="1" s="1"/>
  <c r="E2845" i="1"/>
  <c r="J2845" i="1" s="1"/>
  <c r="E2829" i="1"/>
  <c r="J2829" i="1" s="1"/>
  <c r="E2813" i="1"/>
  <c r="J2813" i="1" s="1"/>
  <c r="E2797" i="1"/>
  <c r="J2797" i="1" s="1"/>
  <c r="E2781" i="1"/>
  <c r="J2781" i="1" s="1"/>
  <c r="E2765" i="1"/>
  <c r="J2765" i="1" s="1"/>
  <c r="E2749" i="1"/>
  <c r="J2749" i="1" s="1"/>
  <c r="E2733" i="1"/>
  <c r="J2733" i="1" s="1"/>
  <c r="E2717" i="1"/>
  <c r="J2717" i="1" s="1"/>
  <c r="E2701" i="1"/>
  <c r="J2701" i="1" s="1"/>
  <c r="E2685" i="1"/>
  <c r="J2685" i="1" s="1"/>
  <c r="E2669" i="1"/>
  <c r="J2669" i="1" s="1"/>
  <c r="E2653" i="1"/>
  <c r="J2653" i="1" s="1"/>
  <c r="E2637" i="1"/>
  <c r="J2637" i="1" s="1"/>
  <c r="E2621" i="1"/>
  <c r="J2621" i="1" s="1"/>
  <c r="E2605" i="1"/>
  <c r="J2605" i="1" s="1"/>
  <c r="E2589" i="1"/>
  <c r="J2589" i="1" s="1"/>
  <c r="E2573" i="1"/>
  <c r="J2573" i="1" s="1"/>
  <c r="E2557" i="1"/>
  <c r="J2557" i="1" s="1"/>
  <c r="E2541" i="1"/>
  <c r="J2541" i="1" s="1"/>
  <c r="E2525" i="1"/>
  <c r="J2525" i="1" s="1"/>
  <c r="E2509" i="1"/>
  <c r="J2509" i="1" s="1"/>
  <c r="E2493" i="1"/>
  <c r="J2493" i="1" s="1"/>
  <c r="E2477" i="1"/>
  <c r="J2477" i="1" s="1"/>
  <c r="E2461" i="1"/>
  <c r="J2461" i="1" s="1"/>
  <c r="E2445" i="1"/>
  <c r="J2445" i="1" s="1"/>
  <c r="E2429" i="1"/>
  <c r="J2429" i="1" s="1"/>
  <c r="E2413" i="1"/>
  <c r="J2413" i="1" s="1"/>
  <c r="E2397" i="1"/>
  <c r="J2397" i="1" s="1"/>
  <c r="E2381" i="1"/>
  <c r="J2381" i="1" s="1"/>
  <c r="E2365" i="1"/>
  <c r="J2365" i="1" s="1"/>
  <c r="E2349" i="1"/>
  <c r="J2349" i="1" s="1"/>
  <c r="E2333" i="1"/>
  <c r="J2333" i="1" s="1"/>
  <c r="E2317" i="1"/>
  <c r="J2317" i="1" s="1"/>
  <c r="E2301" i="1"/>
  <c r="J2301" i="1" s="1"/>
  <c r="E2285" i="1"/>
  <c r="J2285" i="1" s="1"/>
  <c r="E2269" i="1"/>
  <c r="J2269" i="1" s="1"/>
  <c r="E2253" i="1"/>
  <c r="J2253" i="1" s="1"/>
  <c r="E2237" i="1"/>
  <c r="J2237" i="1" s="1"/>
  <c r="E2221" i="1"/>
  <c r="J2221" i="1" s="1"/>
  <c r="E2205" i="1"/>
  <c r="J2205" i="1" s="1"/>
  <c r="E2189" i="1"/>
  <c r="J2189" i="1" s="1"/>
  <c r="E2173" i="1"/>
  <c r="J2173" i="1" s="1"/>
  <c r="E2157" i="1"/>
  <c r="J2157" i="1" s="1"/>
  <c r="E2141" i="1"/>
  <c r="J2141" i="1" s="1"/>
  <c r="E2125" i="1"/>
  <c r="J2125" i="1" s="1"/>
  <c r="E2109" i="1"/>
  <c r="J2109" i="1" s="1"/>
  <c r="E2093" i="1"/>
  <c r="J2093" i="1" s="1"/>
  <c r="E2077" i="1"/>
  <c r="J2077" i="1" s="1"/>
  <c r="E2061" i="1"/>
  <c r="J2061" i="1" s="1"/>
  <c r="E2045" i="1"/>
  <c r="J2045" i="1" s="1"/>
  <c r="E2029" i="1"/>
  <c r="J2029" i="1" s="1"/>
  <c r="E2013" i="1"/>
  <c r="J2013" i="1" s="1"/>
  <c r="E1997" i="1"/>
  <c r="J1997" i="1" s="1"/>
  <c r="E1981" i="1"/>
  <c r="J1981" i="1" s="1"/>
  <c r="E1965" i="1"/>
  <c r="J1965" i="1" s="1"/>
  <c r="E1949" i="1"/>
  <c r="J1949" i="1" s="1"/>
  <c r="E1933" i="1"/>
  <c r="J1933" i="1" s="1"/>
  <c r="E1917" i="1"/>
  <c r="J1917" i="1" s="1"/>
  <c r="E1901" i="1"/>
  <c r="J1901" i="1" s="1"/>
  <c r="E1885" i="1"/>
  <c r="J1885" i="1" s="1"/>
  <c r="E1869" i="1"/>
  <c r="J1869" i="1" s="1"/>
  <c r="E1853" i="1"/>
  <c r="J1853" i="1" s="1"/>
  <c r="E1837" i="1"/>
  <c r="J1837" i="1" s="1"/>
  <c r="E1821" i="1"/>
  <c r="J1821" i="1" s="1"/>
  <c r="E1805" i="1"/>
  <c r="J1805" i="1" s="1"/>
  <c r="E1789" i="1"/>
  <c r="J1789" i="1" s="1"/>
  <c r="E1773" i="1"/>
  <c r="J1773" i="1" s="1"/>
  <c r="E1757" i="1"/>
  <c r="J1757" i="1" s="1"/>
  <c r="E1741" i="1"/>
  <c r="J1741" i="1" s="1"/>
  <c r="E1725" i="1"/>
  <c r="J1725" i="1" s="1"/>
  <c r="E1709" i="1"/>
  <c r="J1709" i="1" s="1"/>
  <c r="E1693" i="1"/>
  <c r="J1693" i="1" s="1"/>
  <c r="E1677" i="1"/>
  <c r="J1677" i="1" s="1"/>
  <c r="E1661" i="1"/>
  <c r="J1661" i="1" s="1"/>
  <c r="E1645" i="1"/>
  <c r="J1645" i="1" s="1"/>
  <c r="E1629" i="1"/>
  <c r="J1629" i="1" s="1"/>
  <c r="E1613" i="1"/>
  <c r="J1613" i="1" s="1"/>
  <c r="E1597" i="1"/>
  <c r="J1597" i="1" s="1"/>
  <c r="E1581" i="1"/>
  <c r="J1581" i="1" s="1"/>
  <c r="E1565" i="1"/>
  <c r="J1565" i="1" s="1"/>
  <c r="E1549" i="1"/>
  <c r="J1549" i="1" s="1"/>
  <c r="E1533" i="1"/>
  <c r="J1533" i="1" s="1"/>
  <c r="E1517" i="1"/>
  <c r="J1517" i="1" s="1"/>
  <c r="E1501" i="1"/>
  <c r="J1501" i="1" s="1"/>
  <c r="E1485" i="1"/>
  <c r="J1485" i="1" s="1"/>
  <c r="E1469" i="1"/>
  <c r="J1469" i="1" s="1"/>
  <c r="E1453" i="1"/>
  <c r="J1453" i="1" s="1"/>
  <c r="E1437" i="1"/>
  <c r="J1437" i="1" s="1"/>
  <c r="E1421" i="1"/>
  <c r="J1421" i="1" s="1"/>
  <c r="E1405" i="1"/>
  <c r="J1405" i="1" s="1"/>
  <c r="E1389" i="1"/>
  <c r="J1389" i="1" s="1"/>
  <c r="E1373" i="1"/>
  <c r="J1373" i="1" s="1"/>
  <c r="E1357" i="1"/>
  <c r="J1357" i="1" s="1"/>
  <c r="E1341" i="1"/>
  <c r="J1341" i="1" s="1"/>
  <c r="E1325" i="1"/>
  <c r="J1325" i="1" s="1"/>
  <c r="E1309" i="1"/>
  <c r="J1309" i="1" s="1"/>
  <c r="E1293" i="1"/>
  <c r="J1293" i="1" s="1"/>
  <c r="E1277" i="1"/>
  <c r="J1277" i="1" s="1"/>
  <c r="E1261" i="1"/>
  <c r="J1261" i="1" s="1"/>
  <c r="E1245" i="1"/>
  <c r="J1245" i="1" s="1"/>
  <c r="E1229" i="1"/>
  <c r="J1229" i="1" s="1"/>
  <c r="E1213" i="1"/>
  <c r="J1213" i="1" s="1"/>
  <c r="E1197" i="1"/>
  <c r="J1197" i="1" s="1"/>
  <c r="E1181" i="1"/>
  <c r="J1181" i="1" s="1"/>
  <c r="E1165" i="1"/>
  <c r="J1165" i="1" s="1"/>
  <c r="E1149" i="1"/>
  <c r="J1149" i="1" s="1"/>
  <c r="E1133" i="1"/>
  <c r="J1133" i="1" s="1"/>
  <c r="E1117" i="1"/>
  <c r="J1117" i="1" s="1"/>
  <c r="E1101" i="1"/>
  <c r="J1101" i="1" s="1"/>
  <c r="E1085" i="1"/>
  <c r="J1085" i="1" s="1"/>
  <c r="E1069" i="1"/>
  <c r="J1069" i="1" s="1"/>
  <c r="E1053" i="1"/>
  <c r="J1053" i="1" s="1"/>
  <c r="E1037" i="1"/>
  <c r="J1037" i="1" s="1"/>
  <c r="E1021" i="1"/>
  <c r="J1021" i="1" s="1"/>
  <c r="E1005" i="1"/>
  <c r="J1005" i="1" s="1"/>
  <c r="E989" i="1"/>
  <c r="J989" i="1" s="1"/>
  <c r="E973" i="1"/>
  <c r="J973" i="1" s="1"/>
  <c r="E957" i="1"/>
  <c r="J957" i="1" s="1"/>
  <c r="E941" i="1"/>
  <c r="J941" i="1" s="1"/>
  <c r="E925" i="1"/>
  <c r="J925" i="1" s="1"/>
  <c r="E909" i="1"/>
  <c r="J909" i="1" s="1"/>
  <c r="E893" i="1"/>
  <c r="J893" i="1" s="1"/>
  <c r="E877" i="1"/>
  <c r="J877" i="1" s="1"/>
  <c r="E861" i="1"/>
  <c r="J861" i="1" s="1"/>
  <c r="E845" i="1"/>
  <c r="J845" i="1" s="1"/>
  <c r="E829" i="1"/>
  <c r="J829" i="1" s="1"/>
  <c r="E813" i="1"/>
  <c r="J813" i="1" s="1"/>
  <c r="E797" i="1"/>
  <c r="J797" i="1" s="1"/>
  <c r="E781" i="1"/>
  <c r="J781" i="1" s="1"/>
  <c r="E765" i="1"/>
  <c r="J765" i="1" s="1"/>
  <c r="E749" i="1"/>
  <c r="J749" i="1" s="1"/>
  <c r="E733" i="1"/>
  <c r="J733" i="1" s="1"/>
  <c r="E717" i="1"/>
  <c r="J717" i="1" s="1"/>
  <c r="E701" i="1"/>
  <c r="J701" i="1" s="1"/>
  <c r="E685" i="1"/>
  <c r="J685" i="1" s="1"/>
  <c r="E669" i="1"/>
  <c r="J669" i="1" s="1"/>
  <c r="E653" i="1"/>
  <c r="J653" i="1" s="1"/>
  <c r="E637" i="1"/>
  <c r="J637" i="1" s="1"/>
  <c r="E621" i="1"/>
  <c r="J621" i="1" s="1"/>
  <c r="E605" i="1"/>
  <c r="J605" i="1" s="1"/>
  <c r="E589" i="1"/>
  <c r="J589" i="1" s="1"/>
  <c r="E573" i="1"/>
  <c r="J573" i="1" s="1"/>
  <c r="E557" i="1"/>
  <c r="J557" i="1" s="1"/>
  <c r="E541" i="1"/>
  <c r="J541" i="1" s="1"/>
  <c r="E525" i="1"/>
  <c r="J525" i="1" s="1"/>
  <c r="E509" i="1"/>
  <c r="J509" i="1" s="1"/>
  <c r="E493" i="1"/>
  <c r="J493" i="1" s="1"/>
  <c r="E477" i="1"/>
  <c r="J477" i="1" s="1"/>
  <c r="E461" i="1"/>
  <c r="J461" i="1" s="1"/>
  <c r="E445" i="1"/>
  <c r="J445" i="1" s="1"/>
  <c r="E429" i="1"/>
  <c r="J429" i="1" s="1"/>
  <c r="E413" i="1"/>
  <c r="J413" i="1" s="1"/>
  <c r="E397" i="1"/>
  <c r="J397" i="1" s="1"/>
  <c r="E381" i="1"/>
  <c r="J381" i="1" s="1"/>
  <c r="E365" i="1"/>
  <c r="J365" i="1" s="1"/>
  <c r="E349" i="1"/>
  <c r="J349" i="1" s="1"/>
  <c r="E333" i="1"/>
  <c r="J333" i="1" s="1"/>
  <c r="E317" i="1"/>
  <c r="J317" i="1" s="1"/>
  <c r="E301" i="1"/>
  <c r="J301" i="1" s="1"/>
  <c r="E285" i="1"/>
  <c r="J285" i="1" s="1"/>
  <c r="E269" i="1"/>
  <c r="J269" i="1" s="1"/>
  <c r="E253" i="1"/>
  <c r="J253" i="1" s="1"/>
  <c r="E237" i="1"/>
  <c r="J237" i="1" s="1"/>
  <c r="E221" i="1"/>
  <c r="J221" i="1" s="1"/>
  <c r="E205" i="1"/>
  <c r="J205" i="1" s="1"/>
  <c r="E189" i="1"/>
  <c r="J189" i="1" s="1"/>
  <c r="E173" i="1"/>
  <c r="J173" i="1" s="1"/>
  <c r="E157" i="1"/>
  <c r="J157" i="1" s="1"/>
  <c r="E141" i="1"/>
  <c r="J141" i="1" s="1"/>
  <c r="E125" i="1"/>
  <c r="J125" i="1" s="1"/>
  <c r="E109" i="1"/>
  <c r="J109" i="1" s="1"/>
  <c r="E93" i="1"/>
  <c r="J93" i="1" s="1"/>
  <c r="E77" i="1"/>
  <c r="J77" i="1" s="1"/>
  <c r="E61" i="1"/>
  <c r="J61" i="1" s="1"/>
  <c r="E45" i="1"/>
  <c r="J45" i="1" s="1"/>
  <c r="E29" i="1"/>
  <c r="J29" i="1" s="1"/>
  <c r="E13" i="1"/>
  <c r="J13" i="1" s="1"/>
  <c r="G6269" i="1"/>
  <c r="R6269" i="1" s="1"/>
  <c r="F6269" i="1"/>
  <c r="N6269" i="1" s="1"/>
  <c r="G6261" i="1"/>
  <c r="R6261" i="1" s="1"/>
  <c r="F6261" i="1"/>
  <c r="N6261" i="1" s="1"/>
  <c r="G6253" i="1"/>
  <c r="R6253" i="1" s="1"/>
  <c r="F6253" i="1"/>
  <c r="N6253" i="1" s="1"/>
  <c r="G6245" i="1"/>
  <c r="R6245" i="1" s="1"/>
  <c r="F6245" i="1"/>
  <c r="N6245" i="1" s="1"/>
  <c r="G6237" i="1"/>
  <c r="R6237" i="1" s="1"/>
  <c r="F6237" i="1"/>
  <c r="N6237" i="1" s="1"/>
  <c r="G6229" i="1"/>
  <c r="R6229" i="1" s="1"/>
  <c r="F6229" i="1"/>
  <c r="N6229" i="1" s="1"/>
  <c r="G6221" i="1"/>
  <c r="R6221" i="1" s="1"/>
  <c r="F6221" i="1"/>
  <c r="N6221" i="1" s="1"/>
  <c r="G6213" i="1"/>
  <c r="R6213" i="1" s="1"/>
  <c r="F6213" i="1"/>
  <c r="N6213" i="1" s="1"/>
  <c r="G6205" i="1"/>
  <c r="R6205" i="1" s="1"/>
  <c r="F6205" i="1"/>
  <c r="N6205" i="1" s="1"/>
  <c r="G6197" i="1"/>
  <c r="R6197" i="1" s="1"/>
  <c r="F6197" i="1"/>
  <c r="N6197" i="1" s="1"/>
  <c r="G6189" i="1"/>
  <c r="R6189" i="1" s="1"/>
  <c r="F6189" i="1"/>
  <c r="N6189" i="1" s="1"/>
  <c r="G6181" i="1"/>
  <c r="R6181" i="1" s="1"/>
  <c r="F6181" i="1"/>
  <c r="N6181" i="1" s="1"/>
  <c r="G6173" i="1"/>
  <c r="R6173" i="1" s="1"/>
  <c r="F6173" i="1"/>
  <c r="N6173" i="1" s="1"/>
  <c r="G6165" i="1"/>
  <c r="R6165" i="1" s="1"/>
  <c r="F6165" i="1"/>
  <c r="N6165" i="1" s="1"/>
  <c r="G6157" i="1"/>
  <c r="R6157" i="1" s="1"/>
  <c r="F6157" i="1"/>
  <c r="N6157" i="1" s="1"/>
  <c r="F6149" i="1"/>
  <c r="N6149" i="1" s="1"/>
  <c r="G6149" i="1"/>
  <c r="R6149" i="1" s="1"/>
  <c r="G6141" i="1"/>
  <c r="R6141" i="1" s="1"/>
  <c r="F6141" i="1"/>
  <c r="N6141" i="1" s="1"/>
  <c r="G6133" i="1"/>
  <c r="R6133" i="1" s="1"/>
  <c r="F6133" i="1"/>
  <c r="N6133" i="1" s="1"/>
  <c r="G6125" i="1"/>
  <c r="R6125" i="1" s="1"/>
  <c r="F6125" i="1"/>
  <c r="N6125" i="1" s="1"/>
  <c r="G6117" i="1"/>
  <c r="R6117" i="1" s="1"/>
  <c r="F6117" i="1"/>
  <c r="N6117" i="1" s="1"/>
  <c r="G6109" i="1"/>
  <c r="R6109" i="1" s="1"/>
  <c r="F6109" i="1"/>
  <c r="N6109" i="1" s="1"/>
  <c r="G6101" i="1"/>
  <c r="R6101" i="1" s="1"/>
  <c r="F6101" i="1"/>
  <c r="N6101" i="1" s="1"/>
  <c r="G6093" i="1"/>
  <c r="R6093" i="1" s="1"/>
  <c r="F6093" i="1"/>
  <c r="N6093" i="1" s="1"/>
  <c r="G6085" i="1"/>
  <c r="R6085" i="1" s="1"/>
  <c r="F6085" i="1"/>
  <c r="N6085" i="1" s="1"/>
  <c r="G6077" i="1"/>
  <c r="R6077" i="1" s="1"/>
  <c r="F6077" i="1"/>
  <c r="N6077" i="1" s="1"/>
  <c r="G6069" i="1"/>
  <c r="R6069" i="1" s="1"/>
  <c r="F6069" i="1"/>
  <c r="N6069" i="1" s="1"/>
  <c r="G6061" i="1"/>
  <c r="R6061" i="1" s="1"/>
  <c r="F6061" i="1"/>
  <c r="N6061" i="1" s="1"/>
  <c r="G6053" i="1"/>
  <c r="R6053" i="1" s="1"/>
  <c r="F6053" i="1"/>
  <c r="N6053" i="1" s="1"/>
  <c r="G6045" i="1"/>
  <c r="R6045" i="1" s="1"/>
  <c r="F6045" i="1"/>
  <c r="N6045" i="1" s="1"/>
  <c r="G6037" i="1"/>
  <c r="R6037" i="1" s="1"/>
  <c r="F6037" i="1"/>
  <c r="N6037" i="1" s="1"/>
  <c r="G6029" i="1"/>
  <c r="R6029" i="1" s="1"/>
  <c r="F6029" i="1"/>
  <c r="N6029" i="1" s="1"/>
  <c r="G6021" i="1"/>
  <c r="R6021" i="1" s="1"/>
  <c r="F6021" i="1"/>
  <c r="N6021" i="1" s="1"/>
  <c r="G6013" i="1"/>
  <c r="R6013" i="1" s="1"/>
  <c r="F6013" i="1"/>
  <c r="N6013" i="1" s="1"/>
  <c r="G6005" i="1"/>
  <c r="R6005" i="1" s="1"/>
  <c r="F6005" i="1"/>
  <c r="N6005" i="1" s="1"/>
  <c r="G5997" i="1"/>
  <c r="R5997" i="1" s="1"/>
  <c r="F5997" i="1"/>
  <c r="N5997" i="1" s="1"/>
  <c r="G5989" i="1"/>
  <c r="R5989" i="1" s="1"/>
  <c r="F5989" i="1"/>
  <c r="N5989" i="1" s="1"/>
  <c r="G5981" i="1"/>
  <c r="R5981" i="1" s="1"/>
  <c r="F5981" i="1"/>
  <c r="N5981" i="1" s="1"/>
  <c r="F5973" i="1"/>
  <c r="N5973" i="1" s="1"/>
  <c r="G5973" i="1"/>
  <c r="R5973" i="1" s="1"/>
  <c r="G5965" i="1"/>
  <c r="R5965" i="1" s="1"/>
  <c r="F5965" i="1"/>
  <c r="N5965" i="1" s="1"/>
  <c r="G5957" i="1"/>
  <c r="R5957" i="1" s="1"/>
  <c r="F5957" i="1"/>
  <c r="N5957" i="1" s="1"/>
  <c r="G5949" i="1"/>
  <c r="R5949" i="1" s="1"/>
  <c r="F5949" i="1"/>
  <c r="N5949" i="1" s="1"/>
  <c r="G5941" i="1"/>
  <c r="R5941" i="1" s="1"/>
  <c r="F5941" i="1"/>
  <c r="N5941" i="1" s="1"/>
  <c r="G5933" i="1"/>
  <c r="R5933" i="1" s="1"/>
  <c r="F5933" i="1"/>
  <c r="N5933" i="1" s="1"/>
  <c r="G5925" i="1"/>
  <c r="R5925" i="1" s="1"/>
  <c r="F5925" i="1"/>
  <c r="N5925" i="1" s="1"/>
  <c r="G5917" i="1"/>
  <c r="R5917" i="1" s="1"/>
  <c r="F5917" i="1"/>
  <c r="N5917" i="1" s="1"/>
  <c r="F5909" i="1"/>
  <c r="N5909" i="1" s="1"/>
  <c r="G5909" i="1"/>
  <c r="R5909" i="1" s="1"/>
  <c r="G5901" i="1"/>
  <c r="R5901" i="1" s="1"/>
  <c r="F5901" i="1"/>
  <c r="N5901" i="1" s="1"/>
  <c r="G5893" i="1"/>
  <c r="R5893" i="1" s="1"/>
  <c r="F5893" i="1"/>
  <c r="N5893" i="1" s="1"/>
  <c r="G5885" i="1"/>
  <c r="R5885" i="1" s="1"/>
  <c r="F5885" i="1"/>
  <c r="N5885" i="1" s="1"/>
  <c r="G5877" i="1"/>
  <c r="R5877" i="1" s="1"/>
  <c r="F5877" i="1"/>
  <c r="N5877" i="1" s="1"/>
  <c r="G5869" i="1"/>
  <c r="R5869" i="1" s="1"/>
  <c r="F5869" i="1"/>
  <c r="N5869" i="1" s="1"/>
  <c r="G5861" i="1"/>
  <c r="R5861" i="1" s="1"/>
  <c r="F5861" i="1"/>
  <c r="N5861" i="1" s="1"/>
  <c r="G5853" i="1"/>
  <c r="R5853" i="1" s="1"/>
  <c r="F5853" i="1"/>
  <c r="N5853" i="1" s="1"/>
  <c r="F5845" i="1"/>
  <c r="N5845" i="1" s="1"/>
  <c r="G5845" i="1"/>
  <c r="R5845" i="1" s="1"/>
  <c r="G5837" i="1"/>
  <c r="R5837" i="1" s="1"/>
  <c r="F5837" i="1"/>
  <c r="N5837" i="1" s="1"/>
  <c r="G5829" i="1"/>
  <c r="R5829" i="1" s="1"/>
  <c r="F5829" i="1"/>
  <c r="N5829" i="1" s="1"/>
  <c r="G5821" i="1"/>
  <c r="R5821" i="1" s="1"/>
  <c r="F5821" i="1"/>
  <c r="N5821" i="1" s="1"/>
  <c r="G5813" i="1"/>
  <c r="R5813" i="1" s="1"/>
  <c r="F5813" i="1"/>
  <c r="N5813" i="1" s="1"/>
  <c r="G5805" i="1"/>
  <c r="R5805" i="1" s="1"/>
  <c r="F5805" i="1"/>
  <c r="N5805" i="1" s="1"/>
  <c r="G5797" i="1"/>
  <c r="R5797" i="1" s="1"/>
  <c r="F5797" i="1"/>
  <c r="N5797" i="1" s="1"/>
  <c r="G5789" i="1"/>
  <c r="R5789" i="1" s="1"/>
  <c r="F5789" i="1"/>
  <c r="N5789" i="1" s="1"/>
  <c r="F5781" i="1"/>
  <c r="N5781" i="1" s="1"/>
  <c r="G5781" i="1"/>
  <c r="R5781" i="1" s="1"/>
  <c r="G5773" i="1"/>
  <c r="R5773" i="1" s="1"/>
  <c r="F5773" i="1"/>
  <c r="N5773" i="1" s="1"/>
  <c r="G5765" i="1"/>
  <c r="R5765" i="1" s="1"/>
  <c r="F5765" i="1"/>
  <c r="N5765" i="1" s="1"/>
  <c r="G5757" i="1"/>
  <c r="R5757" i="1" s="1"/>
  <c r="F5757" i="1"/>
  <c r="N5757" i="1" s="1"/>
  <c r="G5749" i="1"/>
  <c r="R5749" i="1" s="1"/>
  <c r="F5749" i="1"/>
  <c r="N5749" i="1" s="1"/>
  <c r="G5741" i="1"/>
  <c r="R5741" i="1" s="1"/>
  <c r="F5741" i="1"/>
  <c r="N5741" i="1" s="1"/>
  <c r="G5733" i="1"/>
  <c r="R5733" i="1" s="1"/>
  <c r="F5733" i="1"/>
  <c r="N5733" i="1" s="1"/>
  <c r="G5725" i="1"/>
  <c r="R5725" i="1" s="1"/>
  <c r="F5725" i="1"/>
  <c r="N5725" i="1" s="1"/>
  <c r="F5717" i="1"/>
  <c r="N5717" i="1" s="1"/>
  <c r="G5717" i="1"/>
  <c r="R5717" i="1" s="1"/>
  <c r="G5709" i="1"/>
  <c r="R5709" i="1" s="1"/>
  <c r="F5709" i="1"/>
  <c r="N5709" i="1" s="1"/>
  <c r="G5701" i="1"/>
  <c r="R5701" i="1" s="1"/>
  <c r="F5701" i="1"/>
  <c r="N5701" i="1" s="1"/>
  <c r="G5693" i="1"/>
  <c r="R5693" i="1" s="1"/>
  <c r="F5693" i="1"/>
  <c r="N5693" i="1" s="1"/>
  <c r="G5685" i="1"/>
  <c r="R5685" i="1" s="1"/>
  <c r="F5685" i="1"/>
  <c r="N5685" i="1" s="1"/>
  <c r="G5677" i="1"/>
  <c r="R5677" i="1" s="1"/>
  <c r="F5677" i="1"/>
  <c r="N5677" i="1" s="1"/>
  <c r="G5669" i="1"/>
  <c r="R5669" i="1" s="1"/>
  <c r="F5669" i="1"/>
  <c r="N5669" i="1" s="1"/>
  <c r="G5661" i="1"/>
  <c r="R5661" i="1" s="1"/>
  <c r="F5661" i="1"/>
  <c r="N5661" i="1" s="1"/>
  <c r="G5653" i="1"/>
  <c r="R5653" i="1" s="1"/>
  <c r="F5653" i="1"/>
  <c r="N5653" i="1" s="1"/>
  <c r="G5645" i="1"/>
  <c r="R5645" i="1" s="1"/>
  <c r="F5645" i="1"/>
  <c r="N5645" i="1" s="1"/>
  <c r="G5637" i="1"/>
  <c r="R5637" i="1" s="1"/>
  <c r="F5637" i="1"/>
  <c r="N5637" i="1" s="1"/>
  <c r="G5629" i="1"/>
  <c r="R5629" i="1" s="1"/>
  <c r="F5629" i="1"/>
  <c r="N5629" i="1" s="1"/>
  <c r="G5621" i="1"/>
  <c r="R5621" i="1" s="1"/>
  <c r="F5621" i="1"/>
  <c r="N5621" i="1" s="1"/>
  <c r="G5613" i="1"/>
  <c r="R5613" i="1" s="1"/>
  <c r="F5613" i="1"/>
  <c r="N5613" i="1" s="1"/>
  <c r="G5605" i="1"/>
  <c r="R5605" i="1" s="1"/>
  <c r="F5605" i="1"/>
  <c r="N5605" i="1" s="1"/>
  <c r="G5597" i="1"/>
  <c r="R5597" i="1" s="1"/>
  <c r="F5597" i="1"/>
  <c r="N5597" i="1" s="1"/>
  <c r="G5589" i="1"/>
  <c r="R5589" i="1" s="1"/>
  <c r="F5589" i="1"/>
  <c r="N5589" i="1" s="1"/>
  <c r="E3739" i="1"/>
  <c r="J3739" i="1" s="1"/>
  <c r="E3723" i="1"/>
  <c r="J3723" i="1" s="1"/>
  <c r="E3707" i="1"/>
  <c r="J3707" i="1" s="1"/>
  <c r="E3691" i="1"/>
  <c r="J3691" i="1" s="1"/>
  <c r="E3675" i="1"/>
  <c r="J3675" i="1" s="1"/>
  <c r="E3659" i="1"/>
  <c r="J3659" i="1" s="1"/>
  <c r="E3643" i="1"/>
  <c r="J3643" i="1" s="1"/>
  <c r="E3627" i="1"/>
  <c r="J3627" i="1" s="1"/>
  <c r="E3611" i="1"/>
  <c r="J3611" i="1" s="1"/>
  <c r="E3595" i="1"/>
  <c r="J3595" i="1" s="1"/>
  <c r="E3579" i="1"/>
  <c r="J3579" i="1" s="1"/>
  <c r="E3563" i="1"/>
  <c r="J3563" i="1" s="1"/>
  <c r="E3547" i="1"/>
  <c r="J3547" i="1" s="1"/>
  <c r="E3531" i="1"/>
  <c r="J3531" i="1" s="1"/>
  <c r="E3515" i="1"/>
  <c r="J3515" i="1" s="1"/>
  <c r="E3499" i="1"/>
  <c r="J3499" i="1" s="1"/>
  <c r="E3483" i="1"/>
  <c r="J3483" i="1" s="1"/>
  <c r="E3467" i="1"/>
  <c r="J3467" i="1" s="1"/>
  <c r="E3451" i="1"/>
  <c r="J3451" i="1" s="1"/>
  <c r="E3435" i="1"/>
  <c r="J3435" i="1" s="1"/>
  <c r="E3419" i="1"/>
  <c r="J3419" i="1" s="1"/>
  <c r="E3403" i="1"/>
  <c r="J3403" i="1" s="1"/>
  <c r="E3387" i="1"/>
  <c r="J3387" i="1" s="1"/>
  <c r="E3371" i="1"/>
  <c r="J3371" i="1" s="1"/>
  <c r="E3355" i="1"/>
  <c r="J3355" i="1" s="1"/>
  <c r="E3339" i="1"/>
  <c r="J3339" i="1" s="1"/>
  <c r="E3323" i="1"/>
  <c r="J3323" i="1" s="1"/>
  <c r="E3307" i="1"/>
  <c r="J3307" i="1" s="1"/>
  <c r="E3291" i="1"/>
  <c r="J3291" i="1" s="1"/>
  <c r="E3275" i="1"/>
  <c r="J3275" i="1" s="1"/>
  <c r="E3259" i="1"/>
  <c r="J3259" i="1" s="1"/>
  <c r="E3243" i="1"/>
  <c r="J3243" i="1" s="1"/>
  <c r="E3227" i="1"/>
  <c r="J3227" i="1" s="1"/>
  <c r="E3211" i="1"/>
  <c r="J3211" i="1" s="1"/>
  <c r="E3195" i="1"/>
  <c r="J3195" i="1" s="1"/>
  <c r="E3179" i="1"/>
  <c r="J3179" i="1" s="1"/>
  <c r="E3163" i="1"/>
  <c r="J3163" i="1" s="1"/>
  <c r="E3147" i="1"/>
  <c r="J3147" i="1" s="1"/>
  <c r="E3131" i="1"/>
  <c r="J3131" i="1" s="1"/>
  <c r="E3115" i="1"/>
  <c r="J3115" i="1" s="1"/>
  <c r="E3099" i="1"/>
  <c r="J3099" i="1" s="1"/>
  <c r="E3083" i="1"/>
  <c r="J3083" i="1" s="1"/>
  <c r="E3067" i="1"/>
  <c r="J3067" i="1" s="1"/>
  <c r="E3051" i="1"/>
  <c r="J3051" i="1" s="1"/>
  <c r="E3035" i="1"/>
  <c r="J3035" i="1" s="1"/>
  <c r="E3019" i="1"/>
  <c r="J3019" i="1" s="1"/>
  <c r="E3003" i="1"/>
  <c r="J3003" i="1" s="1"/>
  <c r="E2987" i="1"/>
  <c r="J2987" i="1" s="1"/>
  <c r="E2971" i="1"/>
  <c r="J2971" i="1" s="1"/>
  <c r="E2955" i="1"/>
  <c r="J2955" i="1" s="1"/>
  <c r="E2939" i="1"/>
  <c r="J2939" i="1" s="1"/>
  <c r="E2923" i="1"/>
  <c r="J2923" i="1" s="1"/>
  <c r="E2907" i="1"/>
  <c r="J2907" i="1" s="1"/>
  <c r="E2891" i="1"/>
  <c r="J2891" i="1" s="1"/>
  <c r="E2875" i="1"/>
  <c r="J2875" i="1" s="1"/>
  <c r="E2859" i="1"/>
  <c r="J2859" i="1" s="1"/>
  <c r="E2843" i="1"/>
  <c r="J2843" i="1" s="1"/>
  <c r="E2827" i="1"/>
  <c r="J2827" i="1" s="1"/>
  <c r="E2811" i="1"/>
  <c r="J2811" i="1" s="1"/>
  <c r="E2795" i="1"/>
  <c r="J2795" i="1" s="1"/>
  <c r="E2779" i="1"/>
  <c r="J2779" i="1" s="1"/>
  <c r="E2763" i="1"/>
  <c r="J2763" i="1" s="1"/>
  <c r="E2747" i="1"/>
  <c r="J2747" i="1" s="1"/>
  <c r="E2731" i="1"/>
  <c r="J2731" i="1" s="1"/>
  <c r="E2715" i="1"/>
  <c r="J2715" i="1" s="1"/>
  <c r="E2699" i="1"/>
  <c r="J2699" i="1" s="1"/>
  <c r="E2683" i="1"/>
  <c r="J2683" i="1" s="1"/>
  <c r="E2667" i="1"/>
  <c r="J2667" i="1" s="1"/>
  <c r="E2651" i="1"/>
  <c r="J2651" i="1" s="1"/>
  <c r="E2635" i="1"/>
  <c r="J2635" i="1" s="1"/>
  <c r="E2619" i="1"/>
  <c r="J2619" i="1" s="1"/>
  <c r="E2603" i="1"/>
  <c r="J2603" i="1" s="1"/>
  <c r="E2587" i="1"/>
  <c r="J2587" i="1" s="1"/>
  <c r="E2571" i="1"/>
  <c r="J2571" i="1" s="1"/>
  <c r="E2555" i="1"/>
  <c r="J2555" i="1" s="1"/>
  <c r="E2539" i="1"/>
  <c r="J2539" i="1" s="1"/>
  <c r="E2523" i="1"/>
  <c r="J2523" i="1" s="1"/>
  <c r="E2507" i="1"/>
  <c r="J2507" i="1" s="1"/>
  <c r="E2491" i="1"/>
  <c r="J2491" i="1" s="1"/>
  <c r="E2475" i="1"/>
  <c r="J2475" i="1" s="1"/>
  <c r="E2459" i="1"/>
  <c r="J2459" i="1" s="1"/>
  <c r="E2443" i="1"/>
  <c r="J2443" i="1" s="1"/>
  <c r="E2427" i="1"/>
  <c r="J2427" i="1" s="1"/>
  <c r="E2411" i="1"/>
  <c r="J2411" i="1" s="1"/>
  <c r="E2395" i="1"/>
  <c r="J2395" i="1" s="1"/>
  <c r="E2379" i="1"/>
  <c r="J2379" i="1" s="1"/>
  <c r="E2363" i="1"/>
  <c r="J2363" i="1" s="1"/>
  <c r="E2347" i="1"/>
  <c r="J2347" i="1" s="1"/>
  <c r="E2331" i="1"/>
  <c r="J2331" i="1" s="1"/>
  <c r="E2315" i="1"/>
  <c r="J2315" i="1" s="1"/>
  <c r="E2299" i="1"/>
  <c r="J2299" i="1" s="1"/>
  <c r="E2283" i="1"/>
  <c r="J2283" i="1" s="1"/>
  <c r="E2267" i="1"/>
  <c r="J2267" i="1" s="1"/>
  <c r="E2251" i="1"/>
  <c r="J2251" i="1" s="1"/>
  <c r="E2235" i="1"/>
  <c r="J2235" i="1" s="1"/>
  <c r="E2219" i="1"/>
  <c r="J2219" i="1" s="1"/>
  <c r="E2203" i="1"/>
  <c r="J2203" i="1" s="1"/>
  <c r="E2187" i="1"/>
  <c r="J2187" i="1" s="1"/>
  <c r="E2171" i="1"/>
  <c r="J2171" i="1" s="1"/>
  <c r="E2155" i="1"/>
  <c r="J2155" i="1" s="1"/>
  <c r="E2139" i="1"/>
  <c r="J2139" i="1" s="1"/>
  <c r="E2123" i="1"/>
  <c r="J2123" i="1" s="1"/>
  <c r="E2107" i="1"/>
  <c r="J2107" i="1" s="1"/>
  <c r="E2091" i="1"/>
  <c r="J2091" i="1" s="1"/>
  <c r="E2075" i="1"/>
  <c r="J2075" i="1" s="1"/>
  <c r="E2059" i="1"/>
  <c r="J2059" i="1" s="1"/>
  <c r="E2043" i="1"/>
  <c r="J2043" i="1" s="1"/>
  <c r="E2027" i="1"/>
  <c r="J2027" i="1" s="1"/>
  <c r="E2011" i="1"/>
  <c r="J2011" i="1" s="1"/>
  <c r="E1995" i="1"/>
  <c r="J1995" i="1" s="1"/>
  <c r="E1979" i="1"/>
  <c r="J1979" i="1" s="1"/>
  <c r="E1963" i="1"/>
  <c r="J1963" i="1" s="1"/>
  <c r="E1947" i="1"/>
  <c r="J1947" i="1" s="1"/>
  <c r="E1931" i="1"/>
  <c r="J1931" i="1" s="1"/>
  <c r="E1915" i="1"/>
  <c r="J1915" i="1" s="1"/>
  <c r="E1899" i="1"/>
  <c r="J1899" i="1" s="1"/>
  <c r="E1883" i="1"/>
  <c r="J1883" i="1" s="1"/>
  <c r="E1867" i="1"/>
  <c r="J1867" i="1" s="1"/>
  <c r="E1851" i="1"/>
  <c r="J1851" i="1" s="1"/>
  <c r="E1835" i="1"/>
  <c r="J1835" i="1" s="1"/>
  <c r="E1819" i="1"/>
  <c r="J1819" i="1" s="1"/>
  <c r="E1803" i="1"/>
  <c r="J1803" i="1" s="1"/>
  <c r="E1787" i="1"/>
  <c r="J1787" i="1" s="1"/>
  <c r="E1771" i="1"/>
  <c r="J1771" i="1" s="1"/>
  <c r="E1755" i="1"/>
  <c r="J1755" i="1" s="1"/>
  <c r="E1739" i="1"/>
  <c r="J1739" i="1" s="1"/>
  <c r="E1723" i="1"/>
  <c r="J1723" i="1" s="1"/>
  <c r="E1707" i="1"/>
  <c r="J1707" i="1" s="1"/>
  <c r="E1691" i="1"/>
  <c r="J1691" i="1" s="1"/>
  <c r="E1675" i="1"/>
  <c r="J1675" i="1" s="1"/>
  <c r="E1659" i="1"/>
  <c r="J1659" i="1" s="1"/>
  <c r="E1643" i="1"/>
  <c r="J1643" i="1" s="1"/>
  <c r="E1627" i="1"/>
  <c r="J1627" i="1" s="1"/>
  <c r="E1611" i="1"/>
  <c r="J1611" i="1" s="1"/>
  <c r="E1595" i="1"/>
  <c r="J1595" i="1" s="1"/>
  <c r="E1579" i="1"/>
  <c r="J1579" i="1" s="1"/>
  <c r="E1563" i="1"/>
  <c r="J1563" i="1" s="1"/>
  <c r="E1547" i="1"/>
  <c r="J1547" i="1" s="1"/>
  <c r="E1531" i="1"/>
  <c r="J1531" i="1" s="1"/>
  <c r="E1515" i="1"/>
  <c r="J1515" i="1" s="1"/>
  <c r="E1499" i="1"/>
  <c r="J1499" i="1" s="1"/>
  <c r="E1483" i="1"/>
  <c r="J1483" i="1" s="1"/>
  <c r="E1467" i="1"/>
  <c r="J1467" i="1" s="1"/>
  <c r="E1451" i="1"/>
  <c r="J1451" i="1" s="1"/>
  <c r="E1435" i="1"/>
  <c r="J1435" i="1" s="1"/>
  <c r="E1419" i="1"/>
  <c r="J1419" i="1" s="1"/>
  <c r="E1403" i="1"/>
  <c r="J1403" i="1" s="1"/>
  <c r="E1387" i="1"/>
  <c r="J1387" i="1" s="1"/>
  <c r="E1371" i="1"/>
  <c r="J1371" i="1" s="1"/>
  <c r="E1355" i="1"/>
  <c r="J1355" i="1" s="1"/>
  <c r="E1339" i="1"/>
  <c r="J1339" i="1" s="1"/>
  <c r="E1323" i="1"/>
  <c r="J1323" i="1" s="1"/>
  <c r="E1307" i="1"/>
  <c r="J1307" i="1" s="1"/>
  <c r="E1291" i="1"/>
  <c r="J1291" i="1" s="1"/>
  <c r="E1275" i="1"/>
  <c r="J1275" i="1" s="1"/>
  <c r="E1259" i="1"/>
  <c r="J1259" i="1" s="1"/>
  <c r="E1243" i="1"/>
  <c r="J1243" i="1" s="1"/>
  <c r="E1227" i="1"/>
  <c r="J1227" i="1" s="1"/>
  <c r="E1211" i="1"/>
  <c r="J1211" i="1" s="1"/>
  <c r="E1195" i="1"/>
  <c r="J1195" i="1" s="1"/>
  <c r="E1179" i="1"/>
  <c r="J1179" i="1" s="1"/>
  <c r="E1163" i="1"/>
  <c r="J1163" i="1" s="1"/>
  <c r="E1147" i="1"/>
  <c r="J1147" i="1" s="1"/>
  <c r="E1131" i="1"/>
  <c r="J1131" i="1" s="1"/>
  <c r="E1115" i="1"/>
  <c r="J1115" i="1" s="1"/>
  <c r="E1099" i="1"/>
  <c r="J1099" i="1" s="1"/>
  <c r="E1083" i="1"/>
  <c r="J1083" i="1" s="1"/>
  <c r="E1067" i="1"/>
  <c r="J1067" i="1" s="1"/>
  <c r="E1051" i="1"/>
  <c r="J1051" i="1" s="1"/>
  <c r="E1035" i="1"/>
  <c r="J1035" i="1" s="1"/>
  <c r="E1019" i="1"/>
  <c r="J1019" i="1" s="1"/>
  <c r="E1003" i="1"/>
  <c r="J1003" i="1" s="1"/>
  <c r="E987" i="1"/>
  <c r="J987" i="1" s="1"/>
  <c r="E971" i="1"/>
  <c r="J971" i="1" s="1"/>
  <c r="E955" i="1"/>
  <c r="J955" i="1" s="1"/>
  <c r="E939" i="1"/>
  <c r="J939" i="1" s="1"/>
  <c r="E923" i="1"/>
  <c r="J923" i="1" s="1"/>
  <c r="E907" i="1"/>
  <c r="J907" i="1" s="1"/>
  <c r="E891" i="1"/>
  <c r="J891" i="1" s="1"/>
  <c r="E875" i="1"/>
  <c r="J875" i="1" s="1"/>
  <c r="E859" i="1"/>
  <c r="J859" i="1" s="1"/>
  <c r="E843" i="1"/>
  <c r="J843" i="1" s="1"/>
  <c r="E827" i="1"/>
  <c r="J827" i="1" s="1"/>
  <c r="E811" i="1"/>
  <c r="J811" i="1" s="1"/>
  <c r="E795" i="1"/>
  <c r="J795" i="1" s="1"/>
  <c r="E779" i="1"/>
  <c r="J779" i="1" s="1"/>
  <c r="E763" i="1"/>
  <c r="J763" i="1" s="1"/>
  <c r="E747" i="1"/>
  <c r="J747" i="1" s="1"/>
  <c r="E731" i="1"/>
  <c r="J731" i="1" s="1"/>
  <c r="E715" i="1"/>
  <c r="J715" i="1" s="1"/>
  <c r="E699" i="1"/>
  <c r="J699" i="1" s="1"/>
  <c r="E683" i="1"/>
  <c r="J683" i="1" s="1"/>
  <c r="E667" i="1"/>
  <c r="J667" i="1" s="1"/>
  <c r="E651" i="1"/>
  <c r="J651" i="1" s="1"/>
  <c r="E635" i="1"/>
  <c r="J635" i="1" s="1"/>
  <c r="E619" i="1"/>
  <c r="J619" i="1" s="1"/>
  <c r="E603" i="1"/>
  <c r="J603" i="1" s="1"/>
  <c r="E587" i="1"/>
  <c r="J587" i="1" s="1"/>
  <c r="E571" i="1"/>
  <c r="J571" i="1" s="1"/>
  <c r="E555" i="1"/>
  <c r="J555" i="1" s="1"/>
  <c r="E539" i="1"/>
  <c r="J539" i="1" s="1"/>
  <c r="E523" i="1"/>
  <c r="J523" i="1" s="1"/>
  <c r="E507" i="1"/>
  <c r="J507" i="1" s="1"/>
  <c r="E491" i="1"/>
  <c r="J491" i="1" s="1"/>
  <c r="E475" i="1"/>
  <c r="J475" i="1" s="1"/>
  <c r="E459" i="1"/>
  <c r="J459" i="1" s="1"/>
  <c r="E443" i="1"/>
  <c r="J443" i="1" s="1"/>
  <c r="E427" i="1"/>
  <c r="J427" i="1" s="1"/>
  <c r="E411" i="1"/>
  <c r="J411" i="1" s="1"/>
  <c r="E395" i="1"/>
  <c r="J395" i="1" s="1"/>
  <c r="E379" i="1"/>
  <c r="J379" i="1" s="1"/>
  <c r="E363" i="1"/>
  <c r="J363" i="1" s="1"/>
  <c r="E347" i="1"/>
  <c r="J347" i="1" s="1"/>
  <c r="E331" i="1"/>
  <c r="J331" i="1" s="1"/>
  <c r="E315" i="1"/>
  <c r="J315" i="1" s="1"/>
  <c r="E299" i="1"/>
  <c r="J299" i="1" s="1"/>
  <c r="E283" i="1"/>
  <c r="J283" i="1" s="1"/>
  <c r="E267" i="1"/>
  <c r="J267" i="1" s="1"/>
  <c r="E251" i="1"/>
  <c r="J251" i="1" s="1"/>
  <c r="E235" i="1"/>
  <c r="J235" i="1" s="1"/>
  <c r="E219" i="1"/>
  <c r="J219" i="1" s="1"/>
  <c r="E203" i="1"/>
  <c r="J203" i="1" s="1"/>
  <c r="E187" i="1"/>
  <c r="J187" i="1" s="1"/>
  <c r="E171" i="1"/>
  <c r="J171" i="1" s="1"/>
  <c r="E155" i="1"/>
  <c r="J155" i="1" s="1"/>
  <c r="E139" i="1"/>
  <c r="J139" i="1" s="1"/>
  <c r="E123" i="1"/>
  <c r="J123" i="1" s="1"/>
  <c r="E107" i="1"/>
  <c r="J107" i="1" s="1"/>
  <c r="E91" i="1"/>
  <c r="J91" i="1" s="1"/>
  <c r="E75" i="1"/>
  <c r="J75" i="1" s="1"/>
  <c r="E59" i="1"/>
  <c r="J59" i="1" s="1"/>
  <c r="E43" i="1"/>
  <c r="J43" i="1" s="1"/>
  <c r="E27" i="1"/>
  <c r="J27" i="1" s="1"/>
  <c r="E11" i="1"/>
  <c r="J11" i="1" s="1"/>
  <c r="G6268" i="1"/>
  <c r="R6268" i="1" s="1"/>
  <c r="F6268" i="1"/>
  <c r="N6268" i="1" s="1"/>
  <c r="G6260" i="1"/>
  <c r="R6260" i="1" s="1"/>
  <c r="F6260" i="1"/>
  <c r="N6260" i="1" s="1"/>
  <c r="G6252" i="1"/>
  <c r="R6252" i="1" s="1"/>
  <c r="F6252" i="1"/>
  <c r="N6252" i="1" s="1"/>
  <c r="G6244" i="1"/>
  <c r="R6244" i="1" s="1"/>
  <c r="F6244" i="1"/>
  <c r="N6244" i="1" s="1"/>
  <c r="G6236" i="1"/>
  <c r="R6236" i="1" s="1"/>
  <c r="F6236" i="1"/>
  <c r="N6236" i="1" s="1"/>
  <c r="G6228" i="1"/>
  <c r="R6228" i="1" s="1"/>
  <c r="F6228" i="1"/>
  <c r="N6228" i="1" s="1"/>
  <c r="G6220" i="1"/>
  <c r="R6220" i="1" s="1"/>
  <c r="F6220" i="1"/>
  <c r="N6220" i="1" s="1"/>
  <c r="G6212" i="1"/>
  <c r="R6212" i="1" s="1"/>
  <c r="F6212" i="1"/>
  <c r="N6212" i="1" s="1"/>
  <c r="G6204" i="1"/>
  <c r="R6204" i="1" s="1"/>
  <c r="F6204" i="1"/>
  <c r="N6204" i="1" s="1"/>
  <c r="F6196" i="1"/>
  <c r="N6196" i="1" s="1"/>
  <c r="G6196" i="1"/>
  <c r="R6196" i="1" s="1"/>
  <c r="G6188" i="1"/>
  <c r="R6188" i="1" s="1"/>
  <c r="F6188" i="1"/>
  <c r="N6188" i="1" s="1"/>
  <c r="G6180" i="1"/>
  <c r="R6180" i="1" s="1"/>
  <c r="F6180" i="1"/>
  <c r="N6180" i="1" s="1"/>
  <c r="G6172" i="1"/>
  <c r="R6172" i="1" s="1"/>
  <c r="F6172" i="1"/>
  <c r="N6172" i="1" s="1"/>
  <c r="G6164" i="1"/>
  <c r="R6164" i="1" s="1"/>
  <c r="F6164" i="1"/>
  <c r="N6164" i="1" s="1"/>
  <c r="G6156" i="1"/>
  <c r="R6156" i="1" s="1"/>
  <c r="F6156" i="1"/>
  <c r="N6156" i="1" s="1"/>
  <c r="G6148" i="1"/>
  <c r="R6148" i="1" s="1"/>
  <c r="F6148" i="1"/>
  <c r="N6148" i="1" s="1"/>
  <c r="G6140" i="1"/>
  <c r="R6140" i="1" s="1"/>
  <c r="F6140" i="1"/>
  <c r="N6140" i="1" s="1"/>
  <c r="G6132" i="1"/>
  <c r="R6132" i="1" s="1"/>
  <c r="F6132" i="1"/>
  <c r="N6132" i="1" s="1"/>
  <c r="G6124" i="1"/>
  <c r="R6124" i="1" s="1"/>
  <c r="F6124" i="1"/>
  <c r="N6124" i="1" s="1"/>
  <c r="G6116" i="1"/>
  <c r="R6116" i="1" s="1"/>
  <c r="F6116" i="1"/>
  <c r="N6116" i="1" s="1"/>
  <c r="G6108" i="1"/>
  <c r="R6108" i="1" s="1"/>
  <c r="F6108" i="1"/>
  <c r="N6108" i="1" s="1"/>
  <c r="G6100" i="1"/>
  <c r="R6100" i="1" s="1"/>
  <c r="F6100" i="1"/>
  <c r="N6100" i="1" s="1"/>
  <c r="G6092" i="1"/>
  <c r="R6092" i="1" s="1"/>
  <c r="F6092" i="1"/>
  <c r="N6092" i="1" s="1"/>
  <c r="G6084" i="1"/>
  <c r="R6084" i="1" s="1"/>
  <c r="F6084" i="1"/>
  <c r="N6084" i="1" s="1"/>
  <c r="G6076" i="1"/>
  <c r="R6076" i="1" s="1"/>
  <c r="F6076" i="1"/>
  <c r="N6076" i="1" s="1"/>
  <c r="G6068" i="1"/>
  <c r="R6068" i="1" s="1"/>
  <c r="F6068" i="1"/>
  <c r="N6068" i="1" s="1"/>
  <c r="G6060" i="1"/>
  <c r="R6060" i="1" s="1"/>
  <c r="F6060" i="1"/>
  <c r="N6060" i="1" s="1"/>
  <c r="G6052" i="1"/>
  <c r="R6052" i="1" s="1"/>
  <c r="F6052" i="1"/>
  <c r="N6052" i="1" s="1"/>
  <c r="G6044" i="1"/>
  <c r="R6044" i="1" s="1"/>
  <c r="F6044" i="1"/>
  <c r="N6044" i="1" s="1"/>
  <c r="G6036" i="1"/>
  <c r="R6036" i="1" s="1"/>
  <c r="F6036" i="1"/>
  <c r="N6036" i="1" s="1"/>
  <c r="G6028" i="1"/>
  <c r="R6028" i="1" s="1"/>
  <c r="F6028" i="1"/>
  <c r="N6028" i="1" s="1"/>
  <c r="G6020" i="1"/>
  <c r="R6020" i="1" s="1"/>
  <c r="F6020" i="1"/>
  <c r="N6020" i="1" s="1"/>
  <c r="G6012" i="1"/>
  <c r="R6012" i="1" s="1"/>
  <c r="F6012" i="1"/>
  <c r="N6012" i="1" s="1"/>
  <c r="G6004" i="1"/>
  <c r="R6004" i="1" s="1"/>
  <c r="F6004" i="1"/>
  <c r="N6004" i="1" s="1"/>
  <c r="G5996" i="1"/>
  <c r="R5996" i="1" s="1"/>
  <c r="F5996" i="1"/>
  <c r="N5996" i="1" s="1"/>
  <c r="G5988" i="1"/>
  <c r="R5988" i="1" s="1"/>
  <c r="F5988" i="1"/>
  <c r="N5988" i="1" s="1"/>
  <c r="G5980" i="1"/>
  <c r="R5980" i="1" s="1"/>
  <c r="F5980" i="1"/>
  <c r="N5980" i="1" s="1"/>
  <c r="F5972" i="1"/>
  <c r="N5972" i="1" s="1"/>
  <c r="G5972" i="1"/>
  <c r="R5972" i="1" s="1"/>
  <c r="G5964" i="1"/>
  <c r="R5964" i="1" s="1"/>
  <c r="F5964" i="1"/>
  <c r="N5964" i="1" s="1"/>
  <c r="F5956" i="1"/>
  <c r="N5956" i="1" s="1"/>
  <c r="G5956" i="1"/>
  <c r="R5956" i="1" s="1"/>
  <c r="G5948" i="1"/>
  <c r="R5948" i="1" s="1"/>
  <c r="F5948" i="1"/>
  <c r="N5948" i="1" s="1"/>
  <c r="F5940" i="1"/>
  <c r="N5940" i="1" s="1"/>
  <c r="G5940" i="1"/>
  <c r="R5940" i="1" s="1"/>
  <c r="G5932" i="1"/>
  <c r="R5932" i="1" s="1"/>
  <c r="F5932" i="1"/>
  <c r="N5932" i="1" s="1"/>
  <c r="F5924" i="1"/>
  <c r="N5924" i="1" s="1"/>
  <c r="G5924" i="1"/>
  <c r="R5924" i="1" s="1"/>
  <c r="G5916" i="1"/>
  <c r="R5916" i="1" s="1"/>
  <c r="F5916" i="1"/>
  <c r="N5916" i="1" s="1"/>
  <c r="F5908" i="1"/>
  <c r="N5908" i="1" s="1"/>
  <c r="G5908" i="1"/>
  <c r="R5908" i="1" s="1"/>
  <c r="G5900" i="1"/>
  <c r="R5900" i="1" s="1"/>
  <c r="F5900" i="1"/>
  <c r="N5900" i="1" s="1"/>
  <c r="F5892" i="1"/>
  <c r="N5892" i="1" s="1"/>
  <c r="G5892" i="1"/>
  <c r="R5892" i="1" s="1"/>
  <c r="G5884" i="1"/>
  <c r="R5884" i="1" s="1"/>
  <c r="F5884" i="1"/>
  <c r="N5884" i="1" s="1"/>
  <c r="F5876" i="1"/>
  <c r="N5876" i="1" s="1"/>
  <c r="G5876" i="1"/>
  <c r="R5876" i="1" s="1"/>
  <c r="G5868" i="1"/>
  <c r="R5868" i="1" s="1"/>
  <c r="F5868" i="1"/>
  <c r="N5868" i="1" s="1"/>
  <c r="F5860" i="1"/>
  <c r="N5860" i="1" s="1"/>
  <c r="G5860" i="1"/>
  <c r="R5860" i="1" s="1"/>
  <c r="G5852" i="1"/>
  <c r="R5852" i="1" s="1"/>
  <c r="F5852" i="1"/>
  <c r="N5852" i="1" s="1"/>
  <c r="F5844" i="1"/>
  <c r="N5844" i="1" s="1"/>
  <c r="G5844" i="1"/>
  <c r="R5844" i="1" s="1"/>
  <c r="G5836" i="1"/>
  <c r="R5836" i="1" s="1"/>
  <c r="F5836" i="1"/>
  <c r="N5836" i="1" s="1"/>
  <c r="F5828" i="1"/>
  <c r="N5828" i="1" s="1"/>
  <c r="G5828" i="1"/>
  <c r="R5828" i="1" s="1"/>
  <c r="G5820" i="1"/>
  <c r="R5820" i="1" s="1"/>
  <c r="F5820" i="1"/>
  <c r="N5820" i="1" s="1"/>
  <c r="F5812" i="1"/>
  <c r="N5812" i="1" s="1"/>
  <c r="G5812" i="1"/>
  <c r="R5812" i="1" s="1"/>
  <c r="G5804" i="1"/>
  <c r="R5804" i="1" s="1"/>
  <c r="F5804" i="1"/>
  <c r="N5804" i="1" s="1"/>
  <c r="F5796" i="1"/>
  <c r="N5796" i="1" s="1"/>
  <c r="G5796" i="1"/>
  <c r="R5796" i="1" s="1"/>
  <c r="G5788" i="1"/>
  <c r="R5788" i="1" s="1"/>
  <c r="F5788" i="1"/>
  <c r="N5788" i="1" s="1"/>
  <c r="F5780" i="1"/>
  <c r="N5780" i="1" s="1"/>
  <c r="G5780" i="1"/>
  <c r="R5780" i="1" s="1"/>
  <c r="G5772" i="1"/>
  <c r="R5772" i="1" s="1"/>
  <c r="F5772" i="1"/>
  <c r="N5772" i="1" s="1"/>
  <c r="F5764" i="1"/>
  <c r="N5764" i="1" s="1"/>
  <c r="G5764" i="1"/>
  <c r="R5764" i="1" s="1"/>
  <c r="G5756" i="1"/>
  <c r="R5756" i="1" s="1"/>
  <c r="F5756" i="1"/>
  <c r="N5756" i="1" s="1"/>
  <c r="F5748" i="1"/>
  <c r="N5748" i="1" s="1"/>
  <c r="G5748" i="1"/>
  <c r="R5748" i="1" s="1"/>
  <c r="G5740" i="1"/>
  <c r="R5740" i="1" s="1"/>
  <c r="F5740" i="1"/>
  <c r="N5740" i="1" s="1"/>
  <c r="F5732" i="1"/>
  <c r="N5732" i="1" s="1"/>
  <c r="G5732" i="1"/>
  <c r="R5732" i="1" s="1"/>
  <c r="G5724" i="1"/>
  <c r="R5724" i="1" s="1"/>
  <c r="F5724" i="1"/>
  <c r="N5724" i="1" s="1"/>
  <c r="F5716" i="1"/>
  <c r="N5716" i="1" s="1"/>
  <c r="G5716" i="1"/>
  <c r="R5716" i="1" s="1"/>
  <c r="G5708" i="1"/>
  <c r="R5708" i="1" s="1"/>
  <c r="F5708" i="1"/>
  <c r="N5708" i="1" s="1"/>
  <c r="F5700" i="1"/>
  <c r="N5700" i="1" s="1"/>
  <c r="G5700" i="1"/>
  <c r="R5700" i="1" s="1"/>
  <c r="G5692" i="1"/>
  <c r="R5692" i="1" s="1"/>
  <c r="F5692" i="1"/>
  <c r="N5692" i="1" s="1"/>
  <c r="F5684" i="1"/>
  <c r="N5684" i="1" s="1"/>
  <c r="G5684" i="1"/>
  <c r="R5684" i="1" s="1"/>
  <c r="G5676" i="1"/>
  <c r="R5676" i="1" s="1"/>
  <c r="F5676" i="1"/>
  <c r="N5676" i="1" s="1"/>
  <c r="F5668" i="1"/>
  <c r="N5668" i="1" s="1"/>
  <c r="G5668" i="1"/>
  <c r="R5668" i="1" s="1"/>
  <c r="G5660" i="1"/>
  <c r="R5660" i="1" s="1"/>
  <c r="F5660" i="1"/>
  <c r="N5660" i="1" s="1"/>
  <c r="F5652" i="1"/>
  <c r="N5652" i="1" s="1"/>
  <c r="G5652" i="1"/>
  <c r="R5652" i="1" s="1"/>
  <c r="G5644" i="1"/>
  <c r="R5644" i="1" s="1"/>
  <c r="F5644" i="1"/>
  <c r="N5644" i="1" s="1"/>
  <c r="F5636" i="1"/>
  <c r="N5636" i="1" s="1"/>
  <c r="G5636" i="1"/>
  <c r="R5636" i="1" s="1"/>
  <c r="G5628" i="1"/>
  <c r="R5628" i="1" s="1"/>
  <c r="F5628" i="1"/>
  <c r="N5628" i="1" s="1"/>
  <c r="F5620" i="1"/>
  <c r="N5620" i="1" s="1"/>
  <c r="G5620" i="1"/>
  <c r="R5620" i="1" s="1"/>
  <c r="G5612" i="1"/>
  <c r="R5612" i="1" s="1"/>
  <c r="F5612" i="1"/>
  <c r="N5612" i="1" s="1"/>
  <c r="F5604" i="1"/>
  <c r="N5604" i="1" s="1"/>
  <c r="G5604" i="1"/>
  <c r="R5604" i="1" s="1"/>
  <c r="G5596" i="1"/>
  <c r="R5596" i="1" s="1"/>
  <c r="F5596" i="1"/>
  <c r="N5596" i="1" s="1"/>
  <c r="F5588" i="1"/>
  <c r="N5588" i="1" s="1"/>
  <c r="G5588" i="1"/>
  <c r="R5588" i="1" s="1"/>
  <c r="G5580" i="1"/>
  <c r="R5580" i="1" s="1"/>
  <c r="F5580" i="1"/>
  <c r="N5580" i="1" s="1"/>
  <c r="F5572" i="1"/>
  <c r="N5572" i="1" s="1"/>
  <c r="G5572" i="1"/>
  <c r="R5572" i="1" s="1"/>
  <c r="G5564" i="1"/>
  <c r="R5564" i="1" s="1"/>
  <c r="F5564" i="1"/>
  <c r="N5564" i="1" s="1"/>
  <c r="F5556" i="1"/>
  <c r="N5556" i="1" s="1"/>
  <c r="G5556" i="1"/>
  <c r="R5556" i="1" s="1"/>
  <c r="G5548" i="1"/>
  <c r="R5548" i="1" s="1"/>
  <c r="F5548" i="1"/>
  <c r="N5548" i="1" s="1"/>
  <c r="F5540" i="1"/>
  <c r="N5540" i="1" s="1"/>
  <c r="G5540" i="1"/>
  <c r="R5540" i="1" s="1"/>
  <c r="G3742" i="1"/>
  <c r="R3742" i="1" s="1"/>
  <c r="F3742" i="1"/>
  <c r="N3742" i="1" s="1"/>
  <c r="G3726" i="1"/>
  <c r="R3726" i="1" s="1"/>
  <c r="F3726" i="1"/>
  <c r="N3726" i="1" s="1"/>
  <c r="G3710" i="1"/>
  <c r="R3710" i="1" s="1"/>
  <c r="F3710" i="1"/>
  <c r="N3710" i="1" s="1"/>
  <c r="G3694" i="1"/>
  <c r="R3694" i="1" s="1"/>
  <c r="F3694" i="1"/>
  <c r="N3694" i="1" s="1"/>
  <c r="G3678" i="1"/>
  <c r="R3678" i="1" s="1"/>
  <c r="F3678" i="1"/>
  <c r="N3678" i="1" s="1"/>
  <c r="G3662" i="1"/>
  <c r="R3662" i="1" s="1"/>
  <c r="F3662" i="1"/>
  <c r="N3662" i="1" s="1"/>
  <c r="G3646" i="1"/>
  <c r="R3646" i="1" s="1"/>
  <c r="F3646" i="1"/>
  <c r="N3646" i="1" s="1"/>
  <c r="G3630" i="1"/>
  <c r="R3630" i="1" s="1"/>
  <c r="F3630" i="1"/>
  <c r="N3630" i="1" s="1"/>
  <c r="G3614" i="1"/>
  <c r="R3614" i="1" s="1"/>
  <c r="F3614" i="1"/>
  <c r="N3614" i="1" s="1"/>
  <c r="G3598" i="1"/>
  <c r="R3598" i="1" s="1"/>
  <c r="F3598" i="1"/>
  <c r="N3598" i="1" s="1"/>
  <c r="G3582" i="1"/>
  <c r="R3582" i="1" s="1"/>
  <c r="F3582" i="1"/>
  <c r="N3582" i="1" s="1"/>
  <c r="G3566" i="1"/>
  <c r="R3566" i="1" s="1"/>
  <c r="F3566" i="1"/>
  <c r="N3566" i="1" s="1"/>
  <c r="G3550" i="1"/>
  <c r="R3550" i="1" s="1"/>
  <c r="F3550" i="1"/>
  <c r="N3550" i="1" s="1"/>
  <c r="G3534" i="1"/>
  <c r="R3534" i="1" s="1"/>
  <c r="F3534" i="1"/>
  <c r="N3534" i="1" s="1"/>
  <c r="G3518" i="1"/>
  <c r="R3518" i="1" s="1"/>
  <c r="F3518" i="1"/>
  <c r="N3518" i="1" s="1"/>
  <c r="G3502" i="1"/>
  <c r="R3502" i="1" s="1"/>
  <c r="F3502" i="1"/>
  <c r="N3502" i="1" s="1"/>
  <c r="G3486" i="1"/>
  <c r="R3486" i="1" s="1"/>
  <c r="F3486" i="1"/>
  <c r="N3486" i="1" s="1"/>
  <c r="G3470" i="1"/>
  <c r="R3470" i="1" s="1"/>
  <c r="F3470" i="1"/>
  <c r="N3470" i="1" s="1"/>
  <c r="G3454" i="1"/>
  <c r="R3454" i="1" s="1"/>
  <c r="F3454" i="1"/>
  <c r="N3454" i="1" s="1"/>
  <c r="G3438" i="1"/>
  <c r="R3438" i="1" s="1"/>
  <c r="F3438" i="1"/>
  <c r="N3438" i="1" s="1"/>
  <c r="G3422" i="1"/>
  <c r="R3422" i="1" s="1"/>
  <c r="F3422" i="1"/>
  <c r="N3422" i="1" s="1"/>
  <c r="G3406" i="1"/>
  <c r="R3406" i="1" s="1"/>
  <c r="F3406" i="1"/>
  <c r="N3406" i="1" s="1"/>
  <c r="G3390" i="1"/>
  <c r="R3390" i="1" s="1"/>
  <c r="F3390" i="1"/>
  <c r="N3390" i="1" s="1"/>
  <c r="G3374" i="1"/>
  <c r="R3374" i="1" s="1"/>
  <c r="F3374" i="1"/>
  <c r="N3374" i="1" s="1"/>
  <c r="G3358" i="1"/>
  <c r="R3358" i="1" s="1"/>
  <c r="F3358" i="1"/>
  <c r="N3358" i="1" s="1"/>
  <c r="G3342" i="1"/>
  <c r="R3342" i="1" s="1"/>
  <c r="F3342" i="1"/>
  <c r="N3342" i="1" s="1"/>
  <c r="G3326" i="1"/>
  <c r="R3326" i="1" s="1"/>
  <c r="F3326" i="1"/>
  <c r="N3326" i="1" s="1"/>
  <c r="G3310" i="1"/>
  <c r="R3310" i="1" s="1"/>
  <c r="F3310" i="1"/>
  <c r="N3310" i="1" s="1"/>
  <c r="G3294" i="1"/>
  <c r="R3294" i="1" s="1"/>
  <c r="F3294" i="1"/>
  <c r="N3294" i="1" s="1"/>
  <c r="G3278" i="1"/>
  <c r="R3278" i="1" s="1"/>
  <c r="F3278" i="1"/>
  <c r="N3278" i="1" s="1"/>
  <c r="G3262" i="1"/>
  <c r="R3262" i="1" s="1"/>
  <c r="F3262" i="1"/>
  <c r="N3262" i="1" s="1"/>
  <c r="G3246" i="1"/>
  <c r="R3246" i="1" s="1"/>
  <c r="F3246" i="1"/>
  <c r="N3246" i="1" s="1"/>
  <c r="G3230" i="1"/>
  <c r="R3230" i="1" s="1"/>
  <c r="F3230" i="1"/>
  <c r="N3230" i="1" s="1"/>
  <c r="G3214" i="1"/>
  <c r="R3214" i="1" s="1"/>
  <c r="F3214" i="1"/>
  <c r="N3214" i="1" s="1"/>
  <c r="G3198" i="1"/>
  <c r="R3198" i="1" s="1"/>
  <c r="F3198" i="1"/>
  <c r="N3198" i="1" s="1"/>
  <c r="G3182" i="1"/>
  <c r="R3182" i="1" s="1"/>
  <c r="F3182" i="1"/>
  <c r="N3182" i="1" s="1"/>
  <c r="G3166" i="1"/>
  <c r="R3166" i="1" s="1"/>
  <c r="F3166" i="1"/>
  <c r="N3166" i="1" s="1"/>
  <c r="G3150" i="1"/>
  <c r="R3150" i="1" s="1"/>
  <c r="F3150" i="1"/>
  <c r="N3150" i="1" s="1"/>
  <c r="G3134" i="1"/>
  <c r="R3134" i="1" s="1"/>
  <c r="F3134" i="1"/>
  <c r="N3134" i="1" s="1"/>
  <c r="G3118" i="1"/>
  <c r="R3118" i="1" s="1"/>
  <c r="F3118" i="1"/>
  <c r="N3118" i="1" s="1"/>
  <c r="G3102" i="1"/>
  <c r="R3102" i="1" s="1"/>
  <c r="F3102" i="1"/>
  <c r="N3102" i="1" s="1"/>
  <c r="G3086" i="1"/>
  <c r="R3086" i="1" s="1"/>
  <c r="F3086" i="1"/>
  <c r="N3086" i="1" s="1"/>
  <c r="G3070" i="1"/>
  <c r="R3070" i="1" s="1"/>
  <c r="F3070" i="1"/>
  <c r="N3070" i="1" s="1"/>
  <c r="G3054" i="1"/>
  <c r="R3054" i="1" s="1"/>
  <c r="F3054" i="1"/>
  <c r="N3054" i="1" s="1"/>
  <c r="G3038" i="1"/>
  <c r="R3038" i="1" s="1"/>
  <c r="F3038" i="1"/>
  <c r="N3038" i="1" s="1"/>
  <c r="G3022" i="1"/>
  <c r="R3022" i="1" s="1"/>
  <c r="F3022" i="1"/>
  <c r="N3022" i="1" s="1"/>
  <c r="G3006" i="1"/>
  <c r="R3006" i="1" s="1"/>
  <c r="F3006" i="1"/>
  <c r="N3006" i="1" s="1"/>
  <c r="G2990" i="1"/>
  <c r="R2990" i="1" s="1"/>
  <c r="F2990" i="1"/>
  <c r="N2990" i="1" s="1"/>
  <c r="G2974" i="1"/>
  <c r="R2974" i="1" s="1"/>
  <c r="F2974" i="1"/>
  <c r="N2974" i="1" s="1"/>
  <c r="G2958" i="1"/>
  <c r="R2958" i="1" s="1"/>
  <c r="F2958" i="1"/>
  <c r="N2958" i="1" s="1"/>
  <c r="G2942" i="1"/>
  <c r="R2942" i="1" s="1"/>
  <c r="F2942" i="1"/>
  <c r="N2942" i="1" s="1"/>
  <c r="G2926" i="1"/>
  <c r="R2926" i="1" s="1"/>
  <c r="F2926" i="1"/>
  <c r="N2926" i="1" s="1"/>
  <c r="G2910" i="1"/>
  <c r="R2910" i="1" s="1"/>
  <c r="F2910" i="1"/>
  <c r="N2910" i="1" s="1"/>
  <c r="F2894" i="1"/>
  <c r="N2894" i="1" s="1"/>
  <c r="G2894" i="1"/>
  <c r="R2894" i="1" s="1"/>
  <c r="G2878" i="1"/>
  <c r="R2878" i="1" s="1"/>
  <c r="F2878" i="1"/>
  <c r="N2878" i="1" s="1"/>
  <c r="G2862" i="1"/>
  <c r="R2862" i="1" s="1"/>
  <c r="F2862" i="1"/>
  <c r="N2862" i="1" s="1"/>
  <c r="G2846" i="1"/>
  <c r="R2846" i="1" s="1"/>
  <c r="F2846" i="1"/>
  <c r="N2846" i="1" s="1"/>
  <c r="G2830" i="1"/>
  <c r="R2830" i="1" s="1"/>
  <c r="F2830" i="1"/>
  <c r="N2830" i="1" s="1"/>
  <c r="G2814" i="1"/>
  <c r="R2814" i="1" s="1"/>
  <c r="F2814" i="1"/>
  <c r="N2814" i="1" s="1"/>
  <c r="G2798" i="1"/>
  <c r="R2798" i="1" s="1"/>
  <c r="F2798" i="1"/>
  <c r="N2798" i="1" s="1"/>
  <c r="G2782" i="1"/>
  <c r="R2782" i="1" s="1"/>
  <c r="F2782" i="1"/>
  <c r="N2782" i="1" s="1"/>
  <c r="G2766" i="1"/>
  <c r="R2766" i="1" s="1"/>
  <c r="F2766" i="1"/>
  <c r="N2766" i="1" s="1"/>
  <c r="G2750" i="1"/>
  <c r="R2750" i="1" s="1"/>
  <c r="F2750" i="1"/>
  <c r="N2750" i="1" s="1"/>
  <c r="G2734" i="1"/>
  <c r="R2734" i="1" s="1"/>
  <c r="F2734" i="1"/>
  <c r="N2734" i="1" s="1"/>
  <c r="G2718" i="1"/>
  <c r="R2718" i="1" s="1"/>
  <c r="F2718" i="1"/>
  <c r="N2718" i="1" s="1"/>
  <c r="G2702" i="1"/>
  <c r="R2702" i="1" s="1"/>
  <c r="F2702" i="1"/>
  <c r="N2702" i="1" s="1"/>
  <c r="G2686" i="1"/>
  <c r="R2686" i="1" s="1"/>
  <c r="F2686" i="1"/>
  <c r="N2686" i="1" s="1"/>
  <c r="G2670" i="1"/>
  <c r="R2670" i="1" s="1"/>
  <c r="F2670" i="1"/>
  <c r="N2670" i="1" s="1"/>
  <c r="G2654" i="1"/>
  <c r="R2654" i="1" s="1"/>
  <c r="F2654" i="1"/>
  <c r="N2654" i="1" s="1"/>
  <c r="G2638" i="1"/>
  <c r="R2638" i="1" s="1"/>
  <c r="F2638" i="1"/>
  <c r="N2638" i="1" s="1"/>
  <c r="G2622" i="1"/>
  <c r="R2622" i="1" s="1"/>
  <c r="F2622" i="1"/>
  <c r="N2622" i="1" s="1"/>
  <c r="F2606" i="1"/>
  <c r="N2606" i="1" s="1"/>
  <c r="G2606" i="1"/>
  <c r="R2606" i="1" s="1"/>
  <c r="G2590" i="1"/>
  <c r="R2590" i="1" s="1"/>
  <c r="F2590" i="1"/>
  <c r="N2590" i="1" s="1"/>
  <c r="G2574" i="1"/>
  <c r="R2574" i="1" s="1"/>
  <c r="F2574" i="1"/>
  <c r="N2574" i="1" s="1"/>
  <c r="G2558" i="1"/>
  <c r="R2558" i="1" s="1"/>
  <c r="F2558" i="1"/>
  <c r="N2558" i="1" s="1"/>
  <c r="G2542" i="1"/>
  <c r="R2542" i="1" s="1"/>
  <c r="F2542" i="1"/>
  <c r="N2542" i="1" s="1"/>
  <c r="G2526" i="1"/>
  <c r="R2526" i="1" s="1"/>
  <c r="F2526" i="1"/>
  <c r="N2526" i="1" s="1"/>
  <c r="G2510" i="1"/>
  <c r="R2510" i="1" s="1"/>
  <c r="F2510" i="1"/>
  <c r="N2510" i="1" s="1"/>
  <c r="G2494" i="1"/>
  <c r="R2494" i="1" s="1"/>
  <c r="F2494" i="1"/>
  <c r="N2494" i="1" s="1"/>
  <c r="G2478" i="1"/>
  <c r="R2478" i="1" s="1"/>
  <c r="F2478" i="1"/>
  <c r="N2478" i="1" s="1"/>
  <c r="G2462" i="1"/>
  <c r="R2462" i="1" s="1"/>
  <c r="F2462" i="1"/>
  <c r="N2462" i="1" s="1"/>
  <c r="G2446" i="1"/>
  <c r="R2446" i="1" s="1"/>
  <c r="F2446" i="1"/>
  <c r="N2446" i="1" s="1"/>
  <c r="G2430" i="1"/>
  <c r="R2430" i="1" s="1"/>
  <c r="F2430" i="1"/>
  <c r="N2430" i="1" s="1"/>
  <c r="G2414" i="1"/>
  <c r="R2414" i="1" s="1"/>
  <c r="F2414" i="1"/>
  <c r="N2414" i="1" s="1"/>
  <c r="G2398" i="1"/>
  <c r="R2398" i="1" s="1"/>
  <c r="F2398" i="1"/>
  <c r="N2398" i="1" s="1"/>
  <c r="G2382" i="1"/>
  <c r="R2382" i="1" s="1"/>
  <c r="F2382" i="1"/>
  <c r="N2382" i="1" s="1"/>
  <c r="G2366" i="1"/>
  <c r="R2366" i="1" s="1"/>
  <c r="F2366" i="1"/>
  <c r="N2366" i="1" s="1"/>
  <c r="G2350" i="1"/>
  <c r="R2350" i="1" s="1"/>
  <c r="F2350" i="1"/>
  <c r="N2350" i="1" s="1"/>
  <c r="G2334" i="1"/>
  <c r="R2334" i="1" s="1"/>
  <c r="F2334" i="1"/>
  <c r="N2334" i="1" s="1"/>
  <c r="G2318" i="1"/>
  <c r="R2318" i="1" s="1"/>
  <c r="F2318" i="1"/>
  <c r="N2318" i="1" s="1"/>
  <c r="G2302" i="1"/>
  <c r="R2302" i="1" s="1"/>
  <c r="F2302" i="1"/>
  <c r="N2302" i="1" s="1"/>
  <c r="G2286" i="1"/>
  <c r="R2286" i="1" s="1"/>
  <c r="F2286" i="1"/>
  <c r="N2286" i="1" s="1"/>
  <c r="G2270" i="1"/>
  <c r="R2270" i="1" s="1"/>
  <c r="F2270" i="1"/>
  <c r="N2270" i="1" s="1"/>
  <c r="G2254" i="1"/>
  <c r="R2254" i="1" s="1"/>
  <c r="F2254" i="1"/>
  <c r="N2254" i="1" s="1"/>
  <c r="G2238" i="1"/>
  <c r="R2238" i="1" s="1"/>
  <c r="F2238" i="1"/>
  <c r="N2238" i="1" s="1"/>
  <c r="G2222" i="1"/>
  <c r="R2222" i="1" s="1"/>
  <c r="F2222" i="1"/>
  <c r="N2222" i="1" s="1"/>
  <c r="G2206" i="1"/>
  <c r="R2206" i="1" s="1"/>
  <c r="F2206" i="1"/>
  <c r="N2206" i="1" s="1"/>
  <c r="G2190" i="1"/>
  <c r="R2190" i="1" s="1"/>
  <c r="F2190" i="1"/>
  <c r="N2190" i="1" s="1"/>
  <c r="G2174" i="1"/>
  <c r="R2174" i="1" s="1"/>
  <c r="F2174" i="1"/>
  <c r="N2174" i="1" s="1"/>
  <c r="G2158" i="1"/>
  <c r="R2158" i="1" s="1"/>
  <c r="F2158" i="1"/>
  <c r="N2158" i="1" s="1"/>
  <c r="G2142" i="1"/>
  <c r="R2142" i="1" s="1"/>
  <c r="F2142" i="1"/>
  <c r="N2142" i="1" s="1"/>
  <c r="G2126" i="1"/>
  <c r="R2126" i="1" s="1"/>
  <c r="F2126" i="1"/>
  <c r="N2126" i="1" s="1"/>
  <c r="G2110" i="1"/>
  <c r="R2110" i="1" s="1"/>
  <c r="F2110" i="1"/>
  <c r="N2110" i="1" s="1"/>
  <c r="G2094" i="1"/>
  <c r="R2094" i="1" s="1"/>
  <c r="F2094" i="1"/>
  <c r="N2094" i="1" s="1"/>
  <c r="G2078" i="1"/>
  <c r="R2078" i="1" s="1"/>
  <c r="F2078" i="1"/>
  <c r="N2078" i="1" s="1"/>
  <c r="G2062" i="1"/>
  <c r="R2062" i="1" s="1"/>
  <c r="F2062" i="1"/>
  <c r="N2062" i="1" s="1"/>
  <c r="G2046" i="1"/>
  <c r="R2046" i="1" s="1"/>
  <c r="F2046" i="1"/>
  <c r="N2046" i="1" s="1"/>
  <c r="G2030" i="1"/>
  <c r="R2030" i="1" s="1"/>
  <c r="F2030" i="1"/>
  <c r="N2030" i="1" s="1"/>
  <c r="R2014" i="1"/>
  <c r="F2014" i="1"/>
  <c r="N2014" i="1" s="1"/>
  <c r="G1998" i="1"/>
  <c r="R1998" i="1" s="1"/>
  <c r="F1998" i="1"/>
  <c r="N1998" i="1" s="1"/>
  <c r="G1982" i="1"/>
  <c r="R1982" i="1" s="1"/>
  <c r="F1982" i="1"/>
  <c r="N1982" i="1" s="1"/>
  <c r="G1966" i="1"/>
  <c r="R1966" i="1" s="1"/>
  <c r="F1966" i="1"/>
  <c r="N1966" i="1" s="1"/>
  <c r="G1950" i="1"/>
  <c r="R1950" i="1" s="1"/>
  <c r="F1950" i="1"/>
  <c r="N1950" i="1" s="1"/>
  <c r="G1934" i="1"/>
  <c r="R1934" i="1" s="1"/>
  <c r="F1934" i="1"/>
  <c r="N1934" i="1" s="1"/>
  <c r="G1918" i="1"/>
  <c r="R1918" i="1" s="1"/>
  <c r="F1918" i="1"/>
  <c r="N1918" i="1" s="1"/>
  <c r="F1902" i="1"/>
  <c r="N1902" i="1" s="1"/>
  <c r="G1902" i="1"/>
  <c r="R1902" i="1" s="1"/>
  <c r="F1886" i="1"/>
  <c r="N1886" i="1" s="1"/>
  <c r="G1886" i="1"/>
  <c r="R1886" i="1" s="1"/>
  <c r="F1870" i="1"/>
  <c r="N1870" i="1" s="1"/>
  <c r="G1870" i="1"/>
  <c r="R1870" i="1" s="1"/>
  <c r="F1854" i="1"/>
  <c r="N1854" i="1" s="1"/>
  <c r="G1854" i="1"/>
  <c r="R1854" i="1" s="1"/>
  <c r="F1838" i="1"/>
  <c r="N1838" i="1" s="1"/>
  <c r="G1838" i="1"/>
  <c r="R1838" i="1" s="1"/>
  <c r="F1822" i="1"/>
  <c r="N1822" i="1" s="1"/>
  <c r="G1822" i="1"/>
  <c r="R1822" i="1" s="1"/>
  <c r="F1806" i="1"/>
  <c r="N1806" i="1" s="1"/>
  <c r="G1806" i="1"/>
  <c r="R1806" i="1" s="1"/>
  <c r="F1790" i="1"/>
  <c r="N1790" i="1" s="1"/>
  <c r="G1790" i="1"/>
  <c r="R1790" i="1" s="1"/>
  <c r="F1774" i="1"/>
  <c r="N1774" i="1" s="1"/>
  <c r="G1774" i="1"/>
  <c r="R1774" i="1" s="1"/>
  <c r="F1758" i="1"/>
  <c r="N1758" i="1" s="1"/>
  <c r="G1758" i="1"/>
  <c r="R1758" i="1" s="1"/>
  <c r="F1742" i="1"/>
  <c r="N1742" i="1" s="1"/>
  <c r="G1742" i="1"/>
  <c r="R1742" i="1" s="1"/>
  <c r="F1726" i="1"/>
  <c r="N1726" i="1" s="1"/>
  <c r="G1726" i="1"/>
  <c r="R1726" i="1" s="1"/>
  <c r="F1710" i="1"/>
  <c r="N1710" i="1" s="1"/>
  <c r="G1710" i="1"/>
  <c r="R1710" i="1" s="1"/>
  <c r="F1694" i="1"/>
  <c r="N1694" i="1" s="1"/>
  <c r="G1694" i="1"/>
  <c r="R1694" i="1" s="1"/>
  <c r="F1678" i="1"/>
  <c r="N1678" i="1" s="1"/>
  <c r="G1678" i="1"/>
  <c r="R1678" i="1" s="1"/>
  <c r="F1662" i="1"/>
  <c r="N1662" i="1" s="1"/>
  <c r="G1662" i="1"/>
  <c r="R1662" i="1" s="1"/>
  <c r="F1646" i="1"/>
  <c r="N1646" i="1" s="1"/>
  <c r="G1646" i="1"/>
  <c r="R1646" i="1" s="1"/>
  <c r="F1630" i="1"/>
  <c r="N1630" i="1" s="1"/>
  <c r="G1630" i="1"/>
  <c r="R1630" i="1" s="1"/>
  <c r="F1614" i="1"/>
  <c r="N1614" i="1" s="1"/>
  <c r="G1614" i="1"/>
  <c r="R1614" i="1" s="1"/>
  <c r="F1598" i="1"/>
  <c r="N1598" i="1" s="1"/>
  <c r="G1598" i="1"/>
  <c r="R1598" i="1" s="1"/>
  <c r="F1582" i="1"/>
  <c r="N1582" i="1" s="1"/>
  <c r="G1582" i="1"/>
  <c r="R1582" i="1" s="1"/>
  <c r="F1566" i="1"/>
  <c r="N1566" i="1" s="1"/>
  <c r="G1566" i="1"/>
  <c r="R1566" i="1" s="1"/>
  <c r="F1550" i="1"/>
  <c r="N1550" i="1" s="1"/>
  <c r="G1550" i="1"/>
  <c r="R1550" i="1" s="1"/>
  <c r="F1534" i="1"/>
  <c r="N1534" i="1" s="1"/>
  <c r="G1534" i="1"/>
  <c r="R1534" i="1" s="1"/>
  <c r="F1518" i="1"/>
  <c r="N1518" i="1" s="1"/>
  <c r="G1518" i="1"/>
  <c r="R1518" i="1" s="1"/>
  <c r="F1502" i="1"/>
  <c r="N1502" i="1" s="1"/>
  <c r="G1502" i="1"/>
  <c r="R1502" i="1" s="1"/>
  <c r="F1486" i="1"/>
  <c r="N1486" i="1" s="1"/>
  <c r="G1486" i="1"/>
  <c r="R1486" i="1" s="1"/>
  <c r="F1470" i="1"/>
  <c r="N1470" i="1" s="1"/>
  <c r="G1470" i="1"/>
  <c r="R1470" i="1" s="1"/>
  <c r="F1454" i="1"/>
  <c r="N1454" i="1" s="1"/>
  <c r="G1454" i="1"/>
  <c r="R1454" i="1" s="1"/>
  <c r="F1438" i="1"/>
  <c r="N1438" i="1" s="1"/>
  <c r="G1438" i="1"/>
  <c r="R1438" i="1" s="1"/>
  <c r="F1422" i="1"/>
  <c r="N1422" i="1" s="1"/>
  <c r="G1422" i="1"/>
  <c r="R1422" i="1" s="1"/>
  <c r="F1406" i="1"/>
  <c r="N1406" i="1" s="1"/>
  <c r="G1406" i="1"/>
  <c r="R1406" i="1" s="1"/>
  <c r="F1390" i="1"/>
  <c r="N1390" i="1" s="1"/>
  <c r="G1390" i="1"/>
  <c r="R1390" i="1" s="1"/>
  <c r="F1374" i="1"/>
  <c r="N1374" i="1" s="1"/>
  <c r="G1374" i="1"/>
  <c r="R1374" i="1" s="1"/>
  <c r="F1358" i="1"/>
  <c r="N1358" i="1" s="1"/>
  <c r="G1358" i="1"/>
  <c r="R1358" i="1" s="1"/>
  <c r="F1342" i="1"/>
  <c r="N1342" i="1" s="1"/>
  <c r="G1342" i="1"/>
  <c r="R1342" i="1" s="1"/>
  <c r="F1326" i="1"/>
  <c r="N1326" i="1" s="1"/>
  <c r="G1326" i="1"/>
  <c r="R1326" i="1" s="1"/>
  <c r="F1310" i="1"/>
  <c r="N1310" i="1" s="1"/>
  <c r="G1310" i="1"/>
  <c r="R1310" i="1" s="1"/>
  <c r="F1294" i="1"/>
  <c r="N1294" i="1" s="1"/>
  <c r="G1294" i="1"/>
  <c r="R1294" i="1" s="1"/>
  <c r="F1278" i="1"/>
  <c r="N1278" i="1" s="1"/>
  <c r="G1278" i="1"/>
  <c r="R1278" i="1" s="1"/>
  <c r="F1262" i="1"/>
  <c r="N1262" i="1" s="1"/>
  <c r="G1262" i="1"/>
  <c r="R1262" i="1" s="1"/>
  <c r="F1246" i="1"/>
  <c r="N1246" i="1" s="1"/>
  <c r="G1246" i="1"/>
  <c r="R1246" i="1" s="1"/>
  <c r="F1230" i="1"/>
  <c r="N1230" i="1" s="1"/>
  <c r="G1230" i="1"/>
  <c r="R1230" i="1" s="1"/>
  <c r="F1214" i="1"/>
  <c r="N1214" i="1" s="1"/>
  <c r="G1214" i="1"/>
  <c r="R1214" i="1" s="1"/>
  <c r="F1198" i="1"/>
  <c r="N1198" i="1" s="1"/>
  <c r="G1198" i="1"/>
  <c r="R1198" i="1" s="1"/>
  <c r="F1182" i="1"/>
  <c r="N1182" i="1" s="1"/>
  <c r="G1182" i="1"/>
  <c r="R1182" i="1" s="1"/>
  <c r="F1166" i="1"/>
  <c r="N1166" i="1" s="1"/>
  <c r="G1166" i="1"/>
  <c r="R1166" i="1" s="1"/>
  <c r="F1150" i="1"/>
  <c r="N1150" i="1" s="1"/>
  <c r="G1150" i="1"/>
  <c r="R1150" i="1" s="1"/>
  <c r="F1134" i="1"/>
  <c r="N1134" i="1" s="1"/>
  <c r="G1134" i="1"/>
  <c r="R1134" i="1" s="1"/>
  <c r="F1118" i="1"/>
  <c r="N1118" i="1" s="1"/>
  <c r="G1118" i="1"/>
  <c r="R1118" i="1" s="1"/>
  <c r="F1102" i="1"/>
  <c r="N1102" i="1" s="1"/>
  <c r="G1102" i="1"/>
  <c r="R1102" i="1" s="1"/>
  <c r="F1086" i="1"/>
  <c r="N1086" i="1" s="1"/>
  <c r="G1086" i="1"/>
  <c r="R1086" i="1" s="1"/>
  <c r="F1070" i="1"/>
  <c r="N1070" i="1" s="1"/>
  <c r="G1070" i="1"/>
  <c r="R1070" i="1" s="1"/>
  <c r="F1054" i="1"/>
  <c r="N1054" i="1" s="1"/>
  <c r="G1054" i="1"/>
  <c r="R1054" i="1" s="1"/>
  <c r="F1038" i="1"/>
  <c r="N1038" i="1" s="1"/>
  <c r="G1038" i="1"/>
  <c r="R1038" i="1" s="1"/>
  <c r="F1022" i="1"/>
  <c r="N1022" i="1" s="1"/>
  <c r="G1022" i="1"/>
  <c r="R1022" i="1" s="1"/>
  <c r="F1006" i="1"/>
  <c r="N1006" i="1" s="1"/>
  <c r="G1006" i="1"/>
  <c r="R1006" i="1" s="1"/>
  <c r="F990" i="1"/>
  <c r="N990" i="1" s="1"/>
  <c r="G990" i="1"/>
  <c r="R990" i="1" s="1"/>
  <c r="F974" i="1"/>
  <c r="N974" i="1" s="1"/>
  <c r="G974" i="1"/>
  <c r="R974" i="1" s="1"/>
  <c r="F958" i="1"/>
  <c r="N958" i="1" s="1"/>
  <c r="G958" i="1"/>
  <c r="R958" i="1" s="1"/>
  <c r="F942" i="1"/>
  <c r="N942" i="1" s="1"/>
  <c r="G942" i="1"/>
  <c r="R942" i="1" s="1"/>
  <c r="F926" i="1"/>
  <c r="N926" i="1" s="1"/>
  <c r="G926" i="1"/>
  <c r="R926" i="1" s="1"/>
  <c r="F910" i="1"/>
  <c r="N910" i="1" s="1"/>
  <c r="G910" i="1"/>
  <c r="R910" i="1" s="1"/>
  <c r="F894" i="1"/>
  <c r="N894" i="1" s="1"/>
  <c r="G894" i="1"/>
  <c r="R894" i="1" s="1"/>
  <c r="F878" i="1"/>
  <c r="N878" i="1" s="1"/>
  <c r="G878" i="1"/>
  <c r="R878" i="1" s="1"/>
  <c r="F862" i="1"/>
  <c r="N862" i="1" s="1"/>
  <c r="G862" i="1"/>
  <c r="R862" i="1" s="1"/>
  <c r="F846" i="1"/>
  <c r="N846" i="1" s="1"/>
  <c r="G846" i="1"/>
  <c r="R846" i="1" s="1"/>
  <c r="F830" i="1"/>
  <c r="N830" i="1" s="1"/>
  <c r="G830" i="1"/>
  <c r="R830" i="1" s="1"/>
  <c r="F814" i="1"/>
  <c r="N814" i="1" s="1"/>
  <c r="G814" i="1"/>
  <c r="R814" i="1" s="1"/>
  <c r="F798" i="1"/>
  <c r="N798" i="1" s="1"/>
  <c r="G798" i="1"/>
  <c r="R798" i="1" s="1"/>
  <c r="G782" i="1"/>
  <c r="R782" i="1" s="1"/>
  <c r="F782" i="1"/>
  <c r="N782" i="1" s="1"/>
  <c r="G766" i="1"/>
  <c r="R766" i="1" s="1"/>
  <c r="F766" i="1"/>
  <c r="N766" i="1" s="1"/>
  <c r="G750" i="1"/>
  <c r="R750" i="1" s="1"/>
  <c r="F750" i="1"/>
  <c r="N750" i="1" s="1"/>
  <c r="G734" i="1"/>
  <c r="R734" i="1" s="1"/>
  <c r="F734" i="1"/>
  <c r="N734" i="1" s="1"/>
  <c r="G718" i="1"/>
  <c r="R718" i="1" s="1"/>
  <c r="F718" i="1"/>
  <c r="N718" i="1" s="1"/>
  <c r="G702" i="1"/>
  <c r="R702" i="1" s="1"/>
  <c r="F702" i="1"/>
  <c r="N702" i="1" s="1"/>
  <c r="G686" i="1"/>
  <c r="R686" i="1" s="1"/>
  <c r="F686" i="1"/>
  <c r="N686" i="1" s="1"/>
  <c r="G670" i="1"/>
  <c r="R670" i="1" s="1"/>
  <c r="F670" i="1"/>
  <c r="N670" i="1" s="1"/>
  <c r="G654" i="1"/>
  <c r="R654" i="1" s="1"/>
  <c r="F654" i="1"/>
  <c r="N654" i="1" s="1"/>
  <c r="G638" i="1"/>
  <c r="R638" i="1" s="1"/>
  <c r="F638" i="1"/>
  <c r="N638" i="1" s="1"/>
  <c r="G622" i="1"/>
  <c r="R622" i="1" s="1"/>
  <c r="F622" i="1"/>
  <c r="N622" i="1" s="1"/>
  <c r="G606" i="1"/>
  <c r="R606" i="1" s="1"/>
  <c r="F606" i="1"/>
  <c r="N606" i="1" s="1"/>
  <c r="G590" i="1"/>
  <c r="R590" i="1" s="1"/>
  <c r="F590" i="1"/>
  <c r="N590" i="1" s="1"/>
  <c r="G574" i="1"/>
  <c r="R574" i="1" s="1"/>
  <c r="F574" i="1"/>
  <c r="N574" i="1" s="1"/>
  <c r="G558" i="1"/>
  <c r="R558" i="1" s="1"/>
  <c r="F558" i="1"/>
  <c r="N558" i="1" s="1"/>
  <c r="G542" i="1"/>
  <c r="R542" i="1" s="1"/>
  <c r="F542" i="1"/>
  <c r="N542" i="1" s="1"/>
  <c r="G526" i="1"/>
  <c r="R526" i="1" s="1"/>
  <c r="F526" i="1"/>
  <c r="N526" i="1" s="1"/>
  <c r="G510" i="1"/>
  <c r="R510" i="1" s="1"/>
  <c r="F510" i="1"/>
  <c r="N510" i="1" s="1"/>
  <c r="G494" i="1"/>
  <c r="R494" i="1" s="1"/>
  <c r="F494" i="1"/>
  <c r="N494" i="1" s="1"/>
  <c r="G478" i="1"/>
  <c r="R478" i="1" s="1"/>
  <c r="F478" i="1"/>
  <c r="N478" i="1" s="1"/>
  <c r="G462" i="1"/>
  <c r="R462" i="1" s="1"/>
  <c r="F462" i="1"/>
  <c r="N462" i="1" s="1"/>
  <c r="G446" i="1"/>
  <c r="R446" i="1" s="1"/>
  <c r="F446" i="1"/>
  <c r="N446" i="1" s="1"/>
  <c r="G430" i="1"/>
  <c r="R430" i="1" s="1"/>
  <c r="F430" i="1"/>
  <c r="N430" i="1" s="1"/>
  <c r="G414" i="1"/>
  <c r="R414" i="1" s="1"/>
  <c r="F414" i="1"/>
  <c r="N414" i="1" s="1"/>
  <c r="G398" i="1"/>
  <c r="R398" i="1" s="1"/>
  <c r="F398" i="1"/>
  <c r="N398" i="1" s="1"/>
  <c r="G382" i="1"/>
  <c r="R382" i="1" s="1"/>
  <c r="F382" i="1"/>
  <c r="N382" i="1" s="1"/>
  <c r="G366" i="1"/>
  <c r="R366" i="1" s="1"/>
  <c r="F366" i="1"/>
  <c r="N366" i="1" s="1"/>
  <c r="G350" i="1"/>
  <c r="R350" i="1" s="1"/>
  <c r="F350" i="1"/>
  <c r="N350" i="1" s="1"/>
  <c r="G334" i="1"/>
  <c r="R334" i="1" s="1"/>
  <c r="F334" i="1"/>
  <c r="N334" i="1" s="1"/>
  <c r="G318" i="1"/>
  <c r="R318" i="1" s="1"/>
  <c r="F318" i="1"/>
  <c r="N318" i="1" s="1"/>
  <c r="G302" i="1"/>
  <c r="R302" i="1" s="1"/>
  <c r="F302" i="1"/>
  <c r="N302" i="1" s="1"/>
  <c r="G286" i="1"/>
  <c r="R286" i="1" s="1"/>
  <c r="F286" i="1"/>
  <c r="N286" i="1" s="1"/>
  <c r="G270" i="1"/>
  <c r="R270" i="1" s="1"/>
  <c r="F270" i="1"/>
  <c r="N270" i="1" s="1"/>
  <c r="G254" i="1"/>
  <c r="R254" i="1" s="1"/>
  <c r="F254" i="1"/>
  <c r="N254" i="1" s="1"/>
  <c r="G238" i="1"/>
  <c r="R238" i="1" s="1"/>
  <c r="F238" i="1"/>
  <c r="N238" i="1" s="1"/>
  <c r="G222" i="1"/>
  <c r="R222" i="1" s="1"/>
  <c r="F222" i="1"/>
  <c r="N222" i="1" s="1"/>
  <c r="G206" i="1"/>
  <c r="R206" i="1" s="1"/>
  <c r="F206" i="1"/>
  <c r="N206" i="1" s="1"/>
  <c r="G190" i="1"/>
  <c r="R190" i="1" s="1"/>
  <c r="F190" i="1"/>
  <c r="N190" i="1" s="1"/>
  <c r="G174" i="1"/>
  <c r="R174" i="1" s="1"/>
  <c r="F174" i="1"/>
  <c r="N174" i="1" s="1"/>
  <c r="G158" i="1"/>
  <c r="R158" i="1" s="1"/>
  <c r="F158" i="1"/>
  <c r="N158" i="1" s="1"/>
  <c r="G142" i="1"/>
  <c r="R142" i="1" s="1"/>
  <c r="F142" i="1"/>
  <c r="N142" i="1" s="1"/>
  <c r="G126" i="1"/>
  <c r="R126" i="1" s="1"/>
  <c r="F126" i="1"/>
  <c r="N126" i="1" s="1"/>
  <c r="G110" i="1"/>
  <c r="R110" i="1" s="1"/>
  <c r="F110" i="1"/>
  <c r="N110" i="1" s="1"/>
  <c r="G94" i="1"/>
  <c r="R94" i="1" s="1"/>
  <c r="F94" i="1"/>
  <c r="N94" i="1" s="1"/>
  <c r="G78" i="1"/>
  <c r="R78" i="1" s="1"/>
  <c r="F78" i="1"/>
  <c r="N78" i="1" s="1"/>
  <c r="G62" i="1"/>
  <c r="R62" i="1" s="1"/>
  <c r="F62" i="1"/>
  <c r="N62" i="1" s="1"/>
  <c r="G46" i="1"/>
  <c r="R46" i="1" s="1"/>
  <c r="F46" i="1"/>
  <c r="N46" i="1" s="1"/>
  <c r="G30" i="1"/>
  <c r="R30" i="1" s="1"/>
  <c r="F30" i="1"/>
  <c r="N30" i="1" s="1"/>
  <c r="G14" i="1"/>
  <c r="R14" i="1" s="1"/>
  <c r="F14" i="1"/>
  <c r="N14" i="1" s="1"/>
  <c r="E3737" i="1"/>
  <c r="J3737" i="1" s="1"/>
  <c r="E3721" i="1"/>
  <c r="J3721" i="1" s="1"/>
  <c r="E3705" i="1"/>
  <c r="J3705" i="1" s="1"/>
  <c r="E3689" i="1"/>
  <c r="J3689" i="1" s="1"/>
  <c r="E3673" i="1"/>
  <c r="J3673" i="1" s="1"/>
  <c r="E3657" i="1"/>
  <c r="J3657" i="1" s="1"/>
  <c r="E3641" i="1"/>
  <c r="J3641" i="1" s="1"/>
  <c r="E3625" i="1"/>
  <c r="J3625" i="1" s="1"/>
  <c r="E3609" i="1"/>
  <c r="J3609" i="1" s="1"/>
  <c r="E3593" i="1"/>
  <c r="J3593" i="1" s="1"/>
  <c r="E3577" i="1"/>
  <c r="J3577" i="1" s="1"/>
  <c r="E3561" i="1"/>
  <c r="J3561" i="1" s="1"/>
  <c r="E3545" i="1"/>
  <c r="J3545" i="1" s="1"/>
  <c r="E3529" i="1"/>
  <c r="J3529" i="1" s="1"/>
  <c r="E3513" i="1"/>
  <c r="J3513" i="1" s="1"/>
  <c r="E3497" i="1"/>
  <c r="J3497" i="1" s="1"/>
  <c r="E3481" i="1"/>
  <c r="J3481" i="1" s="1"/>
  <c r="E3465" i="1"/>
  <c r="J3465" i="1" s="1"/>
  <c r="E3449" i="1"/>
  <c r="J3449" i="1" s="1"/>
  <c r="E3433" i="1"/>
  <c r="J3433" i="1" s="1"/>
  <c r="E3417" i="1"/>
  <c r="J3417" i="1" s="1"/>
  <c r="E3401" i="1"/>
  <c r="J3401" i="1" s="1"/>
  <c r="E3385" i="1"/>
  <c r="J3385" i="1" s="1"/>
  <c r="E3369" i="1"/>
  <c r="J3369" i="1" s="1"/>
  <c r="E3353" i="1"/>
  <c r="J3353" i="1" s="1"/>
  <c r="E3337" i="1"/>
  <c r="J3337" i="1" s="1"/>
  <c r="E3321" i="1"/>
  <c r="J3321" i="1" s="1"/>
  <c r="E3305" i="1"/>
  <c r="J3305" i="1" s="1"/>
  <c r="E3289" i="1"/>
  <c r="J3289" i="1" s="1"/>
  <c r="E3273" i="1"/>
  <c r="J3273" i="1" s="1"/>
  <c r="E3257" i="1"/>
  <c r="J3257" i="1" s="1"/>
  <c r="E3241" i="1"/>
  <c r="J3241" i="1" s="1"/>
  <c r="E3225" i="1"/>
  <c r="J3225" i="1" s="1"/>
  <c r="E3209" i="1"/>
  <c r="J3209" i="1" s="1"/>
  <c r="E3193" i="1"/>
  <c r="J3193" i="1" s="1"/>
  <c r="E3177" i="1"/>
  <c r="J3177" i="1" s="1"/>
  <c r="E3161" i="1"/>
  <c r="J3161" i="1" s="1"/>
  <c r="E3145" i="1"/>
  <c r="J3145" i="1" s="1"/>
  <c r="E3129" i="1"/>
  <c r="J3129" i="1" s="1"/>
  <c r="E3113" i="1"/>
  <c r="J3113" i="1" s="1"/>
  <c r="E3097" i="1"/>
  <c r="J3097" i="1" s="1"/>
  <c r="E3081" i="1"/>
  <c r="J3081" i="1" s="1"/>
  <c r="E3065" i="1"/>
  <c r="J3065" i="1" s="1"/>
  <c r="E3049" i="1"/>
  <c r="J3049" i="1" s="1"/>
  <c r="E3033" i="1"/>
  <c r="J3033" i="1" s="1"/>
  <c r="E3017" i="1"/>
  <c r="J3017" i="1" s="1"/>
  <c r="E3001" i="1"/>
  <c r="J3001" i="1" s="1"/>
  <c r="E2985" i="1"/>
  <c r="J2985" i="1" s="1"/>
  <c r="E2969" i="1"/>
  <c r="J2969" i="1" s="1"/>
  <c r="E2953" i="1"/>
  <c r="J2953" i="1" s="1"/>
  <c r="E2937" i="1"/>
  <c r="J2937" i="1" s="1"/>
  <c r="E2921" i="1"/>
  <c r="J2921" i="1" s="1"/>
  <c r="E2905" i="1"/>
  <c r="J2905" i="1" s="1"/>
  <c r="E2889" i="1"/>
  <c r="J2889" i="1" s="1"/>
  <c r="E2873" i="1"/>
  <c r="J2873" i="1" s="1"/>
  <c r="E2857" i="1"/>
  <c r="J2857" i="1" s="1"/>
  <c r="E2841" i="1"/>
  <c r="J2841" i="1" s="1"/>
  <c r="E2825" i="1"/>
  <c r="J2825" i="1" s="1"/>
  <c r="E2809" i="1"/>
  <c r="J2809" i="1" s="1"/>
  <c r="E2793" i="1"/>
  <c r="J2793" i="1" s="1"/>
  <c r="E2777" i="1"/>
  <c r="J2777" i="1" s="1"/>
  <c r="E2761" i="1"/>
  <c r="J2761" i="1" s="1"/>
  <c r="E2745" i="1"/>
  <c r="J2745" i="1" s="1"/>
  <c r="E2729" i="1"/>
  <c r="J2729" i="1" s="1"/>
  <c r="E2713" i="1"/>
  <c r="J2713" i="1" s="1"/>
  <c r="E2697" i="1"/>
  <c r="J2697" i="1" s="1"/>
  <c r="E2681" i="1"/>
  <c r="J2681" i="1" s="1"/>
  <c r="E2665" i="1"/>
  <c r="J2665" i="1" s="1"/>
  <c r="E2649" i="1"/>
  <c r="J2649" i="1" s="1"/>
  <c r="E2633" i="1"/>
  <c r="J2633" i="1" s="1"/>
  <c r="E2617" i="1"/>
  <c r="J2617" i="1" s="1"/>
  <c r="E2601" i="1"/>
  <c r="J2601" i="1" s="1"/>
  <c r="E2585" i="1"/>
  <c r="J2585" i="1" s="1"/>
  <c r="E2569" i="1"/>
  <c r="J2569" i="1" s="1"/>
  <c r="E2553" i="1"/>
  <c r="J2553" i="1" s="1"/>
  <c r="E2537" i="1"/>
  <c r="J2537" i="1" s="1"/>
  <c r="E2521" i="1"/>
  <c r="J2521" i="1" s="1"/>
  <c r="E2505" i="1"/>
  <c r="J2505" i="1" s="1"/>
  <c r="E2489" i="1"/>
  <c r="J2489" i="1" s="1"/>
  <c r="E2473" i="1"/>
  <c r="J2473" i="1" s="1"/>
  <c r="E2457" i="1"/>
  <c r="J2457" i="1" s="1"/>
  <c r="E2441" i="1"/>
  <c r="J2441" i="1" s="1"/>
  <c r="E2425" i="1"/>
  <c r="J2425" i="1" s="1"/>
  <c r="E2409" i="1"/>
  <c r="J2409" i="1" s="1"/>
  <c r="E2393" i="1"/>
  <c r="J2393" i="1" s="1"/>
  <c r="E2377" i="1"/>
  <c r="J2377" i="1" s="1"/>
  <c r="E2361" i="1"/>
  <c r="J2361" i="1" s="1"/>
  <c r="E2345" i="1"/>
  <c r="J2345" i="1" s="1"/>
  <c r="E2329" i="1"/>
  <c r="J2329" i="1" s="1"/>
  <c r="E2313" i="1"/>
  <c r="J2313" i="1" s="1"/>
  <c r="E2297" i="1"/>
  <c r="J2297" i="1" s="1"/>
  <c r="E2281" i="1"/>
  <c r="J2281" i="1" s="1"/>
  <c r="E2265" i="1"/>
  <c r="J2265" i="1" s="1"/>
  <c r="E2249" i="1"/>
  <c r="J2249" i="1" s="1"/>
  <c r="E2233" i="1"/>
  <c r="J2233" i="1" s="1"/>
  <c r="E2217" i="1"/>
  <c r="J2217" i="1" s="1"/>
  <c r="E2201" i="1"/>
  <c r="J2201" i="1" s="1"/>
  <c r="E2185" i="1"/>
  <c r="J2185" i="1" s="1"/>
  <c r="E2169" i="1"/>
  <c r="J2169" i="1" s="1"/>
  <c r="E2153" i="1"/>
  <c r="J2153" i="1" s="1"/>
  <c r="E2137" i="1"/>
  <c r="J2137" i="1" s="1"/>
  <c r="E2121" i="1"/>
  <c r="J2121" i="1" s="1"/>
  <c r="E2105" i="1"/>
  <c r="J2105" i="1" s="1"/>
  <c r="E2089" i="1"/>
  <c r="J2089" i="1" s="1"/>
  <c r="E2073" i="1"/>
  <c r="J2073" i="1" s="1"/>
  <c r="E2057" i="1"/>
  <c r="J2057" i="1" s="1"/>
  <c r="E2041" i="1"/>
  <c r="J2041" i="1" s="1"/>
  <c r="E2025" i="1"/>
  <c r="J2025" i="1" s="1"/>
  <c r="E2009" i="1"/>
  <c r="J2009" i="1" s="1"/>
  <c r="E1993" i="1"/>
  <c r="J1993" i="1" s="1"/>
  <c r="E1977" i="1"/>
  <c r="J1977" i="1" s="1"/>
  <c r="E1961" i="1"/>
  <c r="J1961" i="1" s="1"/>
  <c r="E1945" i="1"/>
  <c r="J1945" i="1" s="1"/>
  <c r="E1929" i="1"/>
  <c r="J1929" i="1" s="1"/>
  <c r="E1913" i="1"/>
  <c r="J1913" i="1" s="1"/>
  <c r="E1897" i="1"/>
  <c r="J1897" i="1" s="1"/>
  <c r="E1881" i="1"/>
  <c r="J1881" i="1" s="1"/>
  <c r="E1865" i="1"/>
  <c r="J1865" i="1" s="1"/>
  <c r="E1849" i="1"/>
  <c r="J1849" i="1" s="1"/>
  <c r="E1833" i="1"/>
  <c r="J1833" i="1" s="1"/>
  <c r="E1817" i="1"/>
  <c r="J1817" i="1" s="1"/>
  <c r="E1801" i="1"/>
  <c r="J1801" i="1" s="1"/>
  <c r="E1785" i="1"/>
  <c r="J1785" i="1" s="1"/>
  <c r="E1769" i="1"/>
  <c r="J1769" i="1" s="1"/>
  <c r="E1753" i="1"/>
  <c r="J1753" i="1" s="1"/>
  <c r="E1737" i="1"/>
  <c r="J1737" i="1" s="1"/>
  <c r="E1721" i="1"/>
  <c r="J1721" i="1" s="1"/>
  <c r="E1705" i="1"/>
  <c r="J1705" i="1" s="1"/>
  <c r="E1689" i="1"/>
  <c r="J1689" i="1" s="1"/>
  <c r="E1673" i="1"/>
  <c r="J1673" i="1" s="1"/>
  <c r="E1657" i="1"/>
  <c r="J1657" i="1" s="1"/>
  <c r="E1641" i="1"/>
  <c r="J1641" i="1" s="1"/>
  <c r="E1625" i="1"/>
  <c r="J1625" i="1" s="1"/>
  <c r="E1609" i="1"/>
  <c r="J1609" i="1" s="1"/>
  <c r="E1593" i="1"/>
  <c r="J1593" i="1" s="1"/>
  <c r="E1577" i="1"/>
  <c r="J1577" i="1" s="1"/>
  <c r="E1561" i="1"/>
  <c r="J1561" i="1" s="1"/>
  <c r="E1545" i="1"/>
  <c r="J1545" i="1" s="1"/>
  <c r="E1529" i="1"/>
  <c r="J1529" i="1" s="1"/>
  <c r="E1513" i="1"/>
  <c r="J1513" i="1" s="1"/>
  <c r="E1497" i="1"/>
  <c r="J1497" i="1" s="1"/>
  <c r="E1481" i="1"/>
  <c r="J1481" i="1" s="1"/>
  <c r="E1465" i="1"/>
  <c r="J1465" i="1" s="1"/>
  <c r="E1449" i="1"/>
  <c r="J1449" i="1" s="1"/>
  <c r="E1433" i="1"/>
  <c r="J1433" i="1" s="1"/>
  <c r="E1417" i="1"/>
  <c r="J1417" i="1" s="1"/>
  <c r="E1401" i="1"/>
  <c r="J1401" i="1" s="1"/>
  <c r="E1385" i="1"/>
  <c r="J1385" i="1" s="1"/>
  <c r="E1369" i="1"/>
  <c r="J1369" i="1" s="1"/>
  <c r="E1353" i="1"/>
  <c r="J1353" i="1" s="1"/>
  <c r="E1337" i="1"/>
  <c r="J1337" i="1" s="1"/>
  <c r="E1321" i="1"/>
  <c r="J1321" i="1" s="1"/>
  <c r="E1305" i="1"/>
  <c r="J1305" i="1" s="1"/>
  <c r="E1289" i="1"/>
  <c r="J1289" i="1" s="1"/>
  <c r="E1273" i="1"/>
  <c r="J1273" i="1" s="1"/>
  <c r="E1257" i="1"/>
  <c r="J1257" i="1" s="1"/>
  <c r="E1241" i="1"/>
  <c r="J1241" i="1" s="1"/>
  <c r="E1225" i="1"/>
  <c r="J1225" i="1" s="1"/>
  <c r="E1209" i="1"/>
  <c r="J1209" i="1" s="1"/>
  <c r="E1193" i="1"/>
  <c r="J1193" i="1" s="1"/>
  <c r="E1177" i="1"/>
  <c r="J1177" i="1" s="1"/>
  <c r="E1161" i="1"/>
  <c r="J1161" i="1" s="1"/>
  <c r="E1145" i="1"/>
  <c r="J1145" i="1" s="1"/>
  <c r="E1129" i="1"/>
  <c r="J1129" i="1" s="1"/>
  <c r="G3741" i="1"/>
  <c r="R3741" i="1" s="1"/>
  <c r="F3741" i="1"/>
  <c r="N3741" i="1" s="1"/>
  <c r="G3677" i="1"/>
  <c r="R3677" i="1" s="1"/>
  <c r="F3677" i="1"/>
  <c r="N3677" i="1" s="1"/>
  <c r="G3645" i="1"/>
  <c r="R3645" i="1" s="1"/>
  <c r="F3645" i="1"/>
  <c r="N3645" i="1" s="1"/>
  <c r="G3581" i="1"/>
  <c r="R3581" i="1" s="1"/>
  <c r="F3581" i="1"/>
  <c r="N3581" i="1" s="1"/>
  <c r="G3549" i="1"/>
  <c r="R3549" i="1" s="1"/>
  <c r="F3549" i="1"/>
  <c r="N3549" i="1" s="1"/>
  <c r="G3485" i="1"/>
  <c r="R3485" i="1" s="1"/>
  <c r="F3485" i="1"/>
  <c r="N3485" i="1" s="1"/>
  <c r="G3453" i="1"/>
  <c r="R3453" i="1" s="1"/>
  <c r="F3453" i="1"/>
  <c r="N3453" i="1" s="1"/>
  <c r="G3389" i="1"/>
  <c r="R3389" i="1" s="1"/>
  <c r="F3389" i="1"/>
  <c r="N3389" i="1" s="1"/>
  <c r="G3357" i="1"/>
  <c r="R3357" i="1" s="1"/>
  <c r="F3357" i="1"/>
  <c r="N3357" i="1" s="1"/>
  <c r="G3293" i="1"/>
  <c r="R3293" i="1" s="1"/>
  <c r="F3293" i="1"/>
  <c r="N3293" i="1" s="1"/>
  <c r="G3245" i="1"/>
  <c r="R3245" i="1" s="1"/>
  <c r="F3245" i="1"/>
  <c r="N3245" i="1" s="1"/>
  <c r="G3197" i="1"/>
  <c r="R3197" i="1" s="1"/>
  <c r="F3197" i="1"/>
  <c r="N3197" i="1" s="1"/>
  <c r="G3149" i="1"/>
  <c r="R3149" i="1" s="1"/>
  <c r="F3149" i="1"/>
  <c r="N3149" i="1" s="1"/>
  <c r="G3101" i="1"/>
  <c r="R3101" i="1" s="1"/>
  <c r="F3101" i="1"/>
  <c r="N3101" i="1" s="1"/>
  <c r="G3053" i="1"/>
  <c r="R3053" i="1" s="1"/>
  <c r="F3053" i="1"/>
  <c r="N3053" i="1" s="1"/>
  <c r="G3005" i="1"/>
  <c r="R3005" i="1" s="1"/>
  <c r="F3005" i="1"/>
  <c r="N3005" i="1" s="1"/>
  <c r="G2957" i="1"/>
  <c r="R2957" i="1" s="1"/>
  <c r="F2957" i="1"/>
  <c r="N2957" i="1" s="1"/>
  <c r="G2909" i="1"/>
  <c r="R2909" i="1" s="1"/>
  <c r="F2909" i="1"/>
  <c r="N2909" i="1" s="1"/>
  <c r="G2877" i="1"/>
  <c r="R2877" i="1" s="1"/>
  <c r="F2877" i="1"/>
  <c r="N2877" i="1" s="1"/>
  <c r="G2829" i="1"/>
  <c r="R2829" i="1" s="1"/>
  <c r="F2829" i="1"/>
  <c r="N2829" i="1" s="1"/>
  <c r="G2781" i="1"/>
  <c r="R2781" i="1" s="1"/>
  <c r="F2781" i="1"/>
  <c r="N2781" i="1" s="1"/>
  <c r="G2733" i="1"/>
  <c r="R2733" i="1" s="1"/>
  <c r="F2733" i="1"/>
  <c r="N2733" i="1" s="1"/>
  <c r="G2685" i="1"/>
  <c r="R2685" i="1" s="1"/>
  <c r="F2685" i="1"/>
  <c r="N2685" i="1" s="1"/>
  <c r="G2621" i="1"/>
  <c r="R2621" i="1" s="1"/>
  <c r="F2621" i="1"/>
  <c r="N2621" i="1" s="1"/>
  <c r="G2589" i="1"/>
  <c r="R2589" i="1" s="1"/>
  <c r="F2589" i="1"/>
  <c r="N2589" i="1" s="1"/>
  <c r="G2557" i="1"/>
  <c r="R2557" i="1" s="1"/>
  <c r="F2557" i="1"/>
  <c r="N2557" i="1" s="1"/>
  <c r="G2509" i="1"/>
  <c r="R2509" i="1" s="1"/>
  <c r="F2509" i="1"/>
  <c r="N2509" i="1" s="1"/>
  <c r="G2461" i="1"/>
  <c r="R2461" i="1" s="1"/>
  <c r="F2461" i="1"/>
  <c r="N2461" i="1" s="1"/>
  <c r="G2445" i="1"/>
  <c r="R2445" i="1" s="1"/>
  <c r="F2445" i="1"/>
  <c r="N2445" i="1" s="1"/>
  <c r="G2397" i="1"/>
  <c r="R2397" i="1" s="1"/>
  <c r="F2397" i="1"/>
  <c r="N2397" i="1" s="1"/>
  <c r="G2349" i="1"/>
  <c r="R2349" i="1" s="1"/>
  <c r="F2349" i="1"/>
  <c r="N2349" i="1" s="1"/>
  <c r="G2301" i="1"/>
  <c r="R2301" i="1" s="1"/>
  <c r="F2301" i="1"/>
  <c r="N2301" i="1" s="1"/>
  <c r="G2253" i="1"/>
  <c r="R2253" i="1" s="1"/>
  <c r="F2253" i="1"/>
  <c r="N2253" i="1" s="1"/>
  <c r="G2205" i="1"/>
  <c r="R2205" i="1" s="1"/>
  <c r="F2205" i="1"/>
  <c r="N2205" i="1" s="1"/>
  <c r="G2157" i="1"/>
  <c r="R2157" i="1" s="1"/>
  <c r="F2157" i="1"/>
  <c r="N2157" i="1" s="1"/>
  <c r="G2109" i="1"/>
  <c r="R2109" i="1" s="1"/>
  <c r="F2109" i="1"/>
  <c r="N2109" i="1" s="1"/>
  <c r="G2077" i="1"/>
  <c r="R2077" i="1" s="1"/>
  <c r="F2077" i="1"/>
  <c r="N2077" i="1" s="1"/>
  <c r="G2029" i="1"/>
  <c r="R2029" i="1" s="1"/>
  <c r="F2029" i="1"/>
  <c r="N2029" i="1" s="1"/>
  <c r="G1981" i="1"/>
  <c r="R1981" i="1" s="1"/>
  <c r="F1981" i="1"/>
  <c r="N1981" i="1" s="1"/>
  <c r="F1933" i="1"/>
  <c r="N1933" i="1" s="1"/>
  <c r="G1933" i="1"/>
  <c r="R1933" i="1" s="1"/>
  <c r="G1869" i="1"/>
  <c r="R1869" i="1" s="1"/>
  <c r="F1869" i="1"/>
  <c r="N1869" i="1" s="1"/>
  <c r="G1821" i="1"/>
  <c r="R1821" i="1" s="1"/>
  <c r="F1821" i="1"/>
  <c r="N1821" i="1" s="1"/>
  <c r="G1773" i="1"/>
  <c r="R1773" i="1" s="1"/>
  <c r="F1773" i="1"/>
  <c r="N1773" i="1" s="1"/>
  <c r="G1741" i="1"/>
  <c r="R1741" i="1" s="1"/>
  <c r="F1741" i="1"/>
  <c r="N1741" i="1" s="1"/>
  <c r="G1693" i="1"/>
  <c r="R1693" i="1" s="1"/>
  <c r="F1693" i="1"/>
  <c r="N1693" i="1" s="1"/>
  <c r="G1645" i="1"/>
  <c r="R1645" i="1" s="1"/>
  <c r="F1645" i="1"/>
  <c r="N1645" i="1" s="1"/>
  <c r="G1565" i="1"/>
  <c r="R1565" i="1" s="1"/>
  <c r="F1565" i="1"/>
  <c r="N1565" i="1" s="1"/>
  <c r="G1517" i="1"/>
  <c r="R1517" i="1" s="1"/>
  <c r="F1517" i="1"/>
  <c r="N1517" i="1" s="1"/>
  <c r="G1469" i="1"/>
  <c r="R1469" i="1" s="1"/>
  <c r="F1469" i="1"/>
  <c r="N1469" i="1" s="1"/>
  <c r="G1421" i="1"/>
  <c r="R1421" i="1" s="1"/>
  <c r="F1421" i="1"/>
  <c r="N1421" i="1" s="1"/>
  <c r="G1373" i="1"/>
  <c r="R1373" i="1" s="1"/>
  <c r="F1373" i="1"/>
  <c r="N1373" i="1" s="1"/>
  <c r="G1309" i="1"/>
  <c r="R1309" i="1" s="1"/>
  <c r="F1309" i="1"/>
  <c r="N1309" i="1" s="1"/>
  <c r="G1261" i="1"/>
  <c r="R1261" i="1" s="1"/>
  <c r="F1261" i="1"/>
  <c r="N1261" i="1" s="1"/>
  <c r="G1213" i="1"/>
  <c r="R1213" i="1" s="1"/>
  <c r="F1213" i="1"/>
  <c r="N1213" i="1" s="1"/>
  <c r="G1165" i="1"/>
  <c r="R1165" i="1" s="1"/>
  <c r="F1165" i="1"/>
  <c r="N1165" i="1" s="1"/>
  <c r="G1117" i="1"/>
  <c r="R1117" i="1" s="1"/>
  <c r="F1117" i="1"/>
  <c r="N1117" i="1" s="1"/>
  <c r="G1085" i="1"/>
  <c r="R1085" i="1" s="1"/>
  <c r="F1085" i="1"/>
  <c r="N1085" i="1" s="1"/>
  <c r="G1053" i="1"/>
  <c r="R1053" i="1" s="1"/>
  <c r="F1053" i="1"/>
  <c r="N1053" i="1" s="1"/>
  <c r="G989" i="1"/>
  <c r="R989" i="1" s="1"/>
  <c r="F989" i="1"/>
  <c r="N989" i="1" s="1"/>
  <c r="G957" i="1"/>
  <c r="R957" i="1" s="1"/>
  <c r="F957" i="1"/>
  <c r="N957" i="1" s="1"/>
  <c r="G909" i="1"/>
  <c r="R909" i="1" s="1"/>
  <c r="F909" i="1"/>
  <c r="N909" i="1" s="1"/>
  <c r="G861" i="1"/>
  <c r="R861" i="1" s="1"/>
  <c r="F861" i="1"/>
  <c r="N861" i="1" s="1"/>
  <c r="G813" i="1"/>
  <c r="R813" i="1" s="1"/>
  <c r="F813" i="1"/>
  <c r="N813" i="1" s="1"/>
  <c r="G749" i="1"/>
  <c r="R749" i="1" s="1"/>
  <c r="F749" i="1"/>
  <c r="N749" i="1" s="1"/>
  <c r="G701" i="1"/>
  <c r="R701" i="1" s="1"/>
  <c r="F701" i="1"/>
  <c r="N701" i="1" s="1"/>
  <c r="G653" i="1"/>
  <c r="R653" i="1" s="1"/>
  <c r="F653" i="1"/>
  <c r="N653" i="1" s="1"/>
  <c r="G637" i="1"/>
  <c r="R637" i="1" s="1"/>
  <c r="F637" i="1"/>
  <c r="N637" i="1" s="1"/>
  <c r="G621" i="1"/>
  <c r="R621" i="1" s="1"/>
  <c r="F621" i="1"/>
  <c r="N621" i="1" s="1"/>
  <c r="G573" i="1"/>
  <c r="R573" i="1" s="1"/>
  <c r="F573" i="1"/>
  <c r="N573" i="1" s="1"/>
  <c r="G557" i="1"/>
  <c r="R557" i="1" s="1"/>
  <c r="F557" i="1"/>
  <c r="N557" i="1" s="1"/>
  <c r="G541" i="1"/>
  <c r="R541" i="1" s="1"/>
  <c r="F541" i="1"/>
  <c r="N541" i="1" s="1"/>
  <c r="G525" i="1"/>
  <c r="R525" i="1" s="1"/>
  <c r="F525" i="1"/>
  <c r="N525" i="1" s="1"/>
  <c r="G509" i="1"/>
  <c r="R509" i="1" s="1"/>
  <c r="F509" i="1"/>
  <c r="N509" i="1" s="1"/>
  <c r="G493" i="1"/>
  <c r="R493" i="1" s="1"/>
  <c r="F493" i="1"/>
  <c r="N493" i="1" s="1"/>
  <c r="G477" i="1"/>
  <c r="R477" i="1" s="1"/>
  <c r="F477" i="1"/>
  <c r="N477" i="1" s="1"/>
  <c r="G461" i="1"/>
  <c r="R461" i="1" s="1"/>
  <c r="F461" i="1"/>
  <c r="N461" i="1" s="1"/>
  <c r="G445" i="1"/>
  <c r="R445" i="1" s="1"/>
  <c r="F445" i="1"/>
  <c r="N445" i="1" s="1"/>
  <c r="G429" i="1"/>
  <c r="R429" i="1" s="1"/>
  <c r="F429" i="1"/>
  <c r="N429" i="1" s="1"/>
  <c r="G413" i="1"/>
  <c r="R413" i="1" s="1"/>
  <c r="F413" i="1"/>
  <c r="N413" i="1" s="1"/>
  <c r="G397" i="1"/>
  <c r="R397" i="1" s="1"/>
  <c r="F397" i="1"/>
  <c r="N397" i="1" s="1"/>
  <c r="G381" i="1"/>
  <c r="R381" i="1" s="1"/>
  <c r="F381" i="1"/>
  <c r="N381" i="1" s="1"/>
  <c r="G365" i="1"/>
  <c r="R365" i="1" s="1"/>
  <c r="F365" i="1"/>
  <c r="N365" i="1" s="1"/>
  <c r="G349" i="1"/>
  <c r="R349" i="1" s="1"/>
  <c r="F349" i="1"/>
  <c r="N349" i="1" s="1"/>
  <c r="G333" i="1"/>
  <c r="R333" i="1" s="1"/>
  <c r="F333" i="1"/>
  <c r="N333" i="1" s="1"/>
  <c r="G317" i="1"/>
  <c r="R317" i="1" s="1"/>
  <c r="F317" i="1"/>
  <c r="N317" i="1" s="1"/>
  <c r="F301" i="1"/>
  <c r="N301" i="1" s="1"/>
  <c r="G301" i="1"/>
  <c r="R301" i="1" s="1"/>
  <c r="F285" i="1"/>
  <c r="N285" i="1" s="1"/>
  <c r="G285" i="1"/>
  <c r="R285" i="1" s="1"/>
  <c r="F269" i="1"/>
  <c r="N269" i="1" s="1"/>
  <c r="G269" i="1"/>
  <c r="R269" i="1" s="1"/>
  <c r="F253" i="1"/>
  <c r="N253" i="1" s="1"/>
  <c r="G253" i="1"/>
  <c r="R253" i="1" s="1"/>
  <c r="F237" i="1"/>
  <c r="N237" i="1" s="1"/>
  <c r="G237" i="1"/>
  <c r="R237" i="1" s="1"/>
  <c r="F221" i="1"/>
  <c r="N221" i="1" s="1"/>
  <c r="G221" i="1"/>
  <c r="R221" i="1" s="1"/>
  <c r="F205" i="1"/>
  <c r="N205" i="1" s="1"/>
  <c r="G205" i="1"/>
  <c r="R205" i="1" s="1"/>
  <c r="F173" i="1"/>
  <c r="N173" i="1" s="1"/>
  <c r="G173" i="1"/>
  <c r="R173" i="1" s="1"/>
  <c r="F141" i="1"/>
  <c r="N141" i="1" s="1"/>
  <c r="G141" i="1"/>
  <c r="R141" i="1" s="1"/>
  <c r="F125" i="1"/>
  <c r="N125" i="1" s="1"/>
  <c r="G125" i="1"/>
  <c r="R125" i="1" s="1"/>
  <c r="F109" i="1"/>
  <c r="N109" i="1" s="1"/>
  <c r="G109" i="1"/>
  <c r="R109" i="1" s="1"/>
  <c r="F93" i="1"/>
  <c r="N93" i="1" s="1"/>
  <c r="G93" i="1"/>
  <c r="R93" i="1" s="1"/>
  <c r="G77" i="1"/>
  <c r="R77" i="1" s="1"/>
  <c r="F77" i="1"/>
  <c r="N77" i="1" s="1"/>
  <c r="G61" i="1"/>
  <c r="R61" i="1" s="1"/>
  <c r="F61" i="1"/>
  <c r="N61" i="1" s="1"/>
  <c r="G45" i="1"/>
  <c r="R45" i="1" s="1"/>
  <c r="F45" i="1"/>
  <c r="N45" i="1" s="1"/>
  <c r="G29" i="1"/>
  <c r="R29" i="1" s="1"/>
  <c r="F29" i="1"/>
  <c r="N29" i="1" s="1"/>
  <c r="G13" i="1"/>
  <c r="R13" i="1" s="1"/>
  <c r="F13" i="1"/>
  <c r="N13" i="1" s="1"/>
  <c r="G3709" i="1"/>
  <c r="R3709" i="1" s="1"/>
  <c r="F3709" i="1"/>
  <c r="N3709" i="1" s="1"/>
  <c r="G3661" i="1"/>
  <c r="R3661" i="1" s="1"/>
  <c r="F3661" i="1"/>
  <c r="N3661" i="1" s="1"/>
  <c r="G3613" i="1"/>
  <c r="R3613" i="1" s="1"/>
  <c r="F3613" i="1"/>
  <c r="N3613" i="1" s="1"/>
  <c r="G3565" i="1"/>
  <c r="R3565" i="1" s="1"/>
  <c r="F3565" i="1"/>
  <c r="N3565" i="1" s="1"/>
  <c r="G3517" i="1"/>
  <c r="R3517" i="1" s="1"/>
  <c r="F3517" i="1"/>
  <c r="N3517" i="1" s="1"/>
  <c r="G3469" i="1"/>
  <c r="R3469" i="1" s="1"/>
  <c r="F3469" i="1"/>
  <c r="N3469" i="1" s="1"/>
  <c r="G3421" i="1"/>
  <c r="R3421" i="1" s="1"/>
  <c r="F3421" i="1"/>
  <c r="N3421" i="1" s="1"/>
  <c r="G3373" i="1"/>
  <c r="R3373" i="1" s="1"/>
  <c r="F3373" i="1"/>
  <c r="N3373" i="1" s="1"/>
  <c r="G3325" i="1"/>
  <c r="R3325" i="1" s="1"/>
  <c r="F3325" i="1"/>
  <c r="N3325" i="1" s="1"/>
  <c r="G3277" i="1"/>
  <c r="R3277" i="1" s="1"/>
  <c r="F3277" i="1"/>
  <c r="N3277" i="1" s="1"/>
  <c r="G3229" i="1"/>
  <c r="R3229" i="1" s="1"/>
  <c r="F3229" i="1"/>
  <c r="N3229" i="1" s="1"/>
  <c r="G3181" i="1"/>
  <c r="R3181" i="1" s="1"/>
  <c r="F3181" i="1"/>
  <c r="N3181" i="1" s="1"/>
  <c r="G3133" i="1"/>
  <c r="R3133" i="1" s="1"/>
  <c r="F3133" i="1"/>
  <c r="N3133" i="1" s="1"/>
  <c r="G3085" i="1"/>
  <c r="R3085" i="1" s="1"/>
  <c r="F3085" i="1"/>
  <c r="N3085" i="1" s="1"/>
  <c r="G3037" i="1"/>
  <c r="R3037" i="1" s="1"/>
  <c r="F3037" i="1"/>
  <c r="N3037" i="1" s="1"/>
  <c r="G2989" i="1"/>
  <c r="R2989" i="1" s="1"/>
  <c r="F2989" i="1"/>
  <c r="N2989" i="1" s="1"/>
  <c r="G2941" i="1"/>
  <c r="R2941" i="1" s="1"/>
  <c r="F2941" i="1"/>
  <c r="N2941" i="1" s="1"/>
  <c r="G2893" i="1"/>
  <c r="R2893" i="1" s="1"/>
  <c r="F2893" i="1"/>
  <c r="N2893" i="1" s="1"/>
  <c r="G2845" i="1"/>
  <c r="R2845" i="1" s="1"/>
  <c r="F2845" i="1"/>
  <c r="N2845" i="1" s="1"/>
  <c r="G2797" i="1"/>
  <c r="R2797" i="1" s="1"/>
  <c r="F2797" i="1"/>
  <c r="N2797" i="1" s="1"/>
  <c r="G2749" i="1"/>
  <c r="R2749" i="1" s="1"/>
  <c r="F2749" i="1"/>
  <c r="N2749" i="1" s="1"/>
  <c r="G2701" i="1"/>
  <c r="R2701" i="1" s="1"/>
  <c r="F2701" i="1"/>
  <c r="N2701" i="1" s="1"/>
  <c r="G2653" i="1"/>
  <c r="R2653" i="1" s="1"/>
  <c r="F2653" i="1"/>
  <c r="N2653" i="1" s="1"/>
  <c r="G2605" i="1"/>
  <c r="R2605" i="1" s="1"/>
  <c r="F2605" i="1"/>
  <c r="N2605" i="1" s="1"/>
  <c r="F2541" i="1"/>
  <c r="N2541" i="1" s="1"/>
  <c r="G2541" i="1"/>
  <c r="R2541" i="1" s="1"/>
  <c r="G2493" i="1"/>
  <c r="R2493" i="1" s="1"/>
  <c r="F2493" i="1"/>
  <c r="N2493" i="1" s="1"/>
  <c r="G2429" i="1"/>
  <c r="R2429" i="1" s="1"/>
  <c r="F2429" i="1"/>
  <c r="N2429" i="1" s="1"/>
  <c r="G2381" i="1"/>
  <c r="R2381" i="1" s="1"/>
  <c r="F2381" i="1"/>
  <c r="N2381" i="1" s="1"/>
  <c r="G2333" i="1"/>
  <c r="R2333" i="1" s="1"/>
  <c r="F2333" i="1"/>
  <c r="N2333" i="1" s="1"/>
  <c r="G2285" i="1"/>
  <c r="R2285" i="1" s="1"/>
  <c r="F2285" i="1"/>
  <c r="N2285" i="1" s="1"/>
  <c r="G2237" i="1"/>
  <c r="R2237" i="1" s="1"/>
  <c r="F2237" i="1"/>
  <c r="N2237" i="1" s="1"/>
  <c r="G2173" i="1"/>
  <c r="R2173" i="1" s="1"/>
  <c r="F2173" i="1"/>
  <c r="N2173" i="1" s="1"/>
  <c r="G2125" i="1"/>
  <c r="R2125" i="1" s="1"/>
  <c r="F2125" i="1"/>
  <c r="N2125" i="1" s="1"/>
  <c r="G2061" i="1"/>
  <c r="R2061" i="1" s="1"/>
  <c r="F2061" i="1"/>
  <c r="N2061" i="1" s="1"/>
  <c r="G1997" i="1"/>
  <c r="R1997" i="1" s="1"/>
  <c r="F1997" i="1"/>
  <c r="N1997" i="1" s="1"/>
  <c r="G1949" i="1"/>
  <c r="R1949" i="1" s="1"/>
  <c r="F1949" i="1"/>
  <c r="N1949" i="1" s="1"/>
  <c r="G1901" i="1"/>
  <c r="R1901" i="1" s="1"/>
  <c r="F1901" i="1"/>
  <c r="N1901" i="1" s="1"/>
  <c r="G1853" i="1"/>
  <c r="R1853" i="1" s="1"/>
  <c r="F1853" i="1"/>
  <c r="N1853" i="1" s="1"/>
  <c r="G1789" i="1"/>
  <c r="R1789" i="1" s="1"/>
  <c r="F1789" i="1"/>
  <c r="N1789" i="1" s="1"/>
  <c r="G1725" i="1"/>
  <c r="R1725" i="1" s="1"/>
  <c r="F1725" i="1"/>
  <c r="N1725" i="1" s="1"/>
  <c r="G1661" i="1"/>
  <c r="R1661" i="1" s="1"/>
  <c r="F1661" i="1"/>
  <c r="N1661" i="1" s="1"/>
  <c r="G1613" i="1"/>
  <c r="R1613" i="1" s="1"/>
  <c r="F1613" i="1"/>
  <c r="N1613" i="1" s="1"/>
  <c r="G1597" i="1"/>
  <c r="R1597" i="1" s="1"/>
  <c r="F1597" i="1"/>
  <c r="N1597" i="1" s="1"/>
  <c r="G1549" i="1"/>
  <c r="R1549" i="1" s="1"/>
  <c r="F1549" i="1"/>
  <c r="N1549" i="1" s="1"/>
  <c r="G1485" i="1"/>
  <c r="R1485" i="1" s="1"/>
  <c r="F1485" i="1"/>
  <c r="N1485" i="1" s="1"/>
  <c r="G1437" i="1"/>
  <c r="R1437" i="1" s="1"/>
  <c r="F1437" i="1"/>
  <c r="N1437" i="1" s="1"/>
  <c r="G1389" i="1"/>
  <c r="R1389" i="1" s="1"/>
  <c r="F1389" i="1"/>
  <c r="N1389" i="1" s="1"/>
  <c r="G1341" i="1"/>
  <c r="R1341" i="1" s="1"/>
  <c r="F1341" i="1"/>
  <c r="N1341" i="1" s="1"/>
  <c r="G1293" i="1"/>
  <c r="R1293" i="1" s="1"/>
  <c r="F1293" i="1"/>
  <c r="N1293" i="1" s="1"/>
  <c r="G1245" i="1"/>
  <c r="R1245" i="1" s="1"/>
  <c r="F1245" i="1"/>
  <c r="N1245" i="1" s="1"/>
  <c r="G1197" i="1"/>
  <c r="R1197" i="1" s="1"/>
  <c r="F1197" i="1"/>
  <c r="N1197" i="1" s="1"/>
  <c r="G1149" i="1"/>
  <c r="R1149" i="1" s="1"/>
  <c r="F1149" i="1"/>
  <c r="N1149" i="1" s="1"/>
  <c r="G1101" i="1"/>
  <c r="R1101" i="1" s="1"/>
  <c r="F1101" i="1"/>
  <c r="N1101" i="1" s="1"/>
  <c r="G1037" i="1"/>
  <c r="R1037" i="1" s="1"/>
  <c r="F1037" i="1"/>
  <c r="N1037" i="1" s="1"/>
  <c r="G1005" i="1"/>
  <c r="R1005" i="1" s="1"/>
  <c r="F1005" i="1"/>
  <c r="N1005" i="1" s="1"/>
  <c r="G941" i="1"/>
  <c r="R941" i="1" s="1"/>
  <c r="F941" i="1"/>
  <c r="N941" i="1" s="1"/>
  <c r="G893" i="1"/>
  <c r="R893" i="1" s="1"/>
  <c r="F893" i="1"/>
  <c r="N893" i="1" s="1"/>
  <c r="G845" i="1"/>
  <c r="R845" i="1" s="1"/>
  <c r="F845" i="1"/>
  <c r="N845" i="1" s="1"/>
  <c r="G781" i="1"/>
  <c r="R781" i="1" s="1"/>
  <c r="F781" i="1"/>
  <c r="N781" i="1" s="1"/>
  <c r="G733" i="1"/>
  <c r="R733" i="1" s="1"/>
  <c r="F733" i="1"/>
  <c r="N733" i="1" s="1"/>
  <c r="G685" i="1"/>
  <c r="R685" i="1" s="1"/>
  <c r="F685" i="1"/>
  <c r="N685" i="1" s="1"/>
  <c r="G605" i="1"/>
  <c r="R605" i="1" s="1"/>
  <c r="F605" i="1"/>
  <c r="N605" i="1" s="1"/>
  <c r="F157" i="1"/>
  <c r="N157" i="1" s="1"/>
  <c r="G157" i="1"/>
  <c r="R157" i="1" s="1"/>
  <c r="G3740" i="1"/>
  <c r="R3740" i="1" s="1"/>
  <c r="F3740" i="1"/>
  <c r="N3740" i="1" s="1"/>
  <c r="G3724" i="1"/>
  <c r="R3724" i="1" s="1"/>
  <c r="F3724" i="1"/>
  <c r="N3724" i="1" s="1"/>
  <c r="G3708" i="1"/>
  <c r="R3708" i="1" s="1"/>
  <c r="F3708" i="1"/>
  <c r="N3708" i="1" s="1"/>
  <c r="G3692" i="1"/>
  <c r="R3692" i="1" s="1"/>
  <c r="F3692" i="1"/>
  <c r="N3692" i="1" s="1"/>
  <c r="G3676" i="1"/>
  <c r="R3676" i="1" s="1"/>
  <c r="F3676" i="1"/>
  <c r="N3676" i="1" s="1"/>
  <c r="G3660" i="1"/>
  <c r="R3660" i="1" s="1"/>
  <c r="F3660" i="1"/>
  <c r="N3660" i="1" s="1"/>
  <c r="G3644" i="1"/>
  <c r="R3644" i="1" s="1"/>
  <c r="F3644" i="1"/>
  <c r="N3644" i="1" s="1"/>
  <c r="G3628" i="1"/>
  <c r="R3628" i="1" s="1"/>
  <c r="F3628" i="1"/>
  <c r="N3628" i="1" s="1"/>
  <c r="G3612" i="1"/>
  <c r="R3612" i="1" s="1"/>
  <c r="F3612" i="1"/>
  <c r="N3612" i="1" s="1"/>
  <c r="G3596" i="1"/>
  <c r="R3596" i="1" s="1"/>
  <c r="F3596" i="1"/>
  <c r="N3596" i="1" s="1"/>
  <c r="G3580" i="1"/>
  <c r="R3580" i="1" s="1"/>
  <c r="F3580" i="1"/>
  <c r="N3580" i="1" s="1"/>
  <c r="G3564" i="1"/>
  <c r="R3564" i="1" s="1"/>
  <c r="F3564" i="1"/>
  <c r="N3564" i="1" s="1"/>
  <c r="G3548" i="1"/>
  <c r="R3548" i="1" s="1"/>
  <c r="F3548" i="1"/>
  <c r="N3548" i="1" s="1"/>
  <c r="G3532" i="1"/>
  <c r="R3532" i="1" s="1"/>
  <c r="F3532" i="1"/>
  <c r="N3532" i="1" s="1"/>
  <c r="G3516" i="1"/>
  <c r="R3516" i="1" s="1"/>
  <c r="F3516" i="1"/>
  <c r="N3516" i="1" s="1"/>
  <c r="G3500" i="1"/>
  <c r="R3500" i="1" s="1"/>
  <c r="F3500" i="1"/>
  <c r="N3500" i="1" s="1"/>
  <c r="G3484" i="1"/>
  <c r="R3484" i="1" s="1"/>
  <c r="F3484" i="1"/>
  <c r="N3484" i="1" s="1"/>
  <c r="G3468" i="1"/>
  <c r="R3468" i="1" s="1"/>
  <c r="F3468" i="1"/>
  <c r="N3468" i="1" s="1"/>
  <c r="G3452" i="1"/>
  <c r="R3452" i="1" s="1"/>
  <c r="F3452" i="1"/>
  <c r="N3452" i="1" s="1"/>
  <c r="G3436" i="1"/>
  <c r="R3436" i="1" s="1"/>
  <c r="F3436" i="1"/>
  <c r="N3436" i="1" s="1"/>
  <c r="G3420" i="1"/>
  <c r="R3420" i="1" s="1"/>
  <c r="F3420" i="1"/>
  <c r="N3420" i="1" s="1"/>
  <c r="G3404" i="1"/>
  <c r="R3404" i="1" s="1"/>
  <c r="F3404" i="1"/>
  <c r="N3404" i="1" s="1"/>
  <c r="G3388" i="1"/>
  <c r="R3388" i="1" s="1"/>
  <c r="F3388" i="1"/>
  <c r="N3388" i="1" s="1"/>
  <c r="G3372" i="1"/>
  <c r="R3372" i="1" s="1"/>
  <c r="F3372" i="1"/>
  <c r="N3372" i="1" s="1"/>
  <c r="G3356" i="1"/>
  <c r="R3356" i="1" s="1"/>
  <c r="F3356" i="1"/>
  <c r="N3356" i="1" s="1"/>
  <c r="G3340" i="1"/>
  <c r="R3340" i="1" s="1"/>
  <c r="F3340" i="1"/>
  <c r="N3340" i="1" s="1"/>
  <c r="G3324" i="1"/>
  <c r="R3324" i="1" s="1"/>
  <c r="F3324" i="1"/>
  <c r="N3324" i="1" s="1"/>
  <c r="G3308" i="1"/>
  <c r="R3308" i="1" s="1"/>
  <c r="F3308" i="1"/>
  <c r="N3308" i="1" s="1"/>
  <c r="G3292" i="1"/>
  <c r="R3292" i="1" s="1"/>
  <c r="F3292" i="1"/>
  <c r="N3292" i="1" s="1"/>
  <c r="G3276" i="1"/>
  <c r="R3276" i="1" s="1"/>
  <c r="F3276" i="1"/>
  <c r="N3276" i="1" s="1"/>
  <c r="G3260" i="1"/>
  <c r="R3260" i="1" s="1"/>
  <c r="F3260" i="1"/>
  <c r="N3260" i="1" s="1"/>
  <c r="G3244" i="1"/>
  <c r="R3244" i="1" s="1"/>
  <c r="F3244" i="1"/>
  <c r="N3244" i="1" s="1"/>
  <c r="G3228" i="1"/>
  <c r="R3228" i="1" s="1"/>
  <c r="F3228" i="1"/>
  <c r="N3228" i="1" s="1"/>
  <c r="G3212" i="1"/>
  <c r="R3212" i="1" s="1"/>
  <c r="F3212" i="1"/>
  <c r="N3212" i="1" s="1"/>
  <c r="G3196" i="1"/>
  <c r="R3196" i="1" s="1"/>
  <c r="F3196" i="1"/>
  <c r="N3196" i="1" s="1"/>
  <c r="G3180" i="1"/>
  <c r="R3180" i="1" s="1"/>
  <c r="F3180" i="1"/>
  <c r="N3180" i="1" s="1"/>
  <c r="G3164" i="1"/>
  <c r="R3164" i="1" s="1"/>
  <c r="F3164" i="1"/>
  <c r="N3164" i="1" s="1"/>
  <c r="G3148" i="1"/>
  <c r="R3148" i="1" s="1"/>
  <c r="F3148" i="1"/>
  <c r="N3148" i="1" s="1"/>
  <c r="G3132" i="1"/>
  <c r="R3132" i="1" s="1"/>
  <c r="F3132" i="1"/>
  <c r="N3132" i="1" s="1"/>
  <c r="G3116" i="1"/>
  <c r="R3116" i="1" s="1"/>
  <c r="F3116" i="1"/>
  <c r="N3116" i="1" s="1"/>
  <c r="G3100" i="1"/>
  <c r="R3100" i="1" s="1"/>
  <c r="F3100" i="1"/>
  <c r="N3100" i="1" s="1"/>
  <c r="G3084" i="1"/>
  <c r="R3084" i="1" s="1"/>
  <c r="F3084" i="1"/>
  <c r="N3084" i="1" s="1"/>
  <c r="G3068" i="1"/>
  <c r="R3068" i="1" s="1"/>
  <c r="F3068" i="1"/>
  <c r="N3068" i="1" s="1"/>
  <c r="G3052" i="1"/>
  <c r="R3052" i="1" s="1"/>
  <c r="F3052" i="1"/>
  <c r="N3052" i="1" s="1"/>
  <c r="G3036" i="1"/>
  <c r="R3036" i="1" s="1"/>
  <c r="F3036" i="1"/>
  <c r="N3036" i="1" s="1"/>
  <c r="G3020" i="1"/>
  <c r="R3020" i="1" s="1"/>
  <c r="F3020" i="1"/>
  <c r="N3020" i="1" s="1"/>
  <c r="G3004" i="1"/>
  <c r="R3004" i="1" s="1"/>
  <c r="F3004" i="1"/>
  <c r="N3004" i="1" s="1"/>
  <c r="G2988" i="1"/>
  <c r="R2988" i="1" s="1"/>
  <c r="F2988" i="1"/>
  <c r="N2988" i="1" s="1"/>
  <c r="G2972" i="1"/>
  <c r="R2972" i="1" s="1"/>
  <c r="F2972" i="1"/>
  <c r="N2972" i="1" s="1"/>
  <c r="G2956" i="1"/>
  <c r="R2956" i="1" s="1"/>
  <c r="F2956" i="1"/>
  <c r="N2956" i="1" s="1"/>
  <c r="G2940" i="1"/>
  <c r="R2940" i="1" s="1"/>
  <c r="F2940" i="1"/>
  <c r="N2940" i="1" s="1"/>
  <c r="G2924" i="1"/>
  <c r="R2924" i="1" s="1"/>
  <c r="F2924" i="1"/>
  <c r="N2924" i="1" s="1"/>
  <c r="G2908" i="1"/>
  <c r="R2908" i="1" s="1"/>
  <c r="F2908" i="1"/>
  <c r="N2908" i="1" s="1"/>
  <c r="G2892" i="1"/>
  <c r="R2892" i="1" s="1"/>
  <c r="F2892" i="1"/>
  <c r="N2892" i="1" s="1"/>
  <c r="G2876" i="1"/>
  <c r="R2876" i="1" s="1"/>
  <c r="F2876" i="1"/>
  <c r="N2876" i="1" s="1"/>
  <c r="G2860" i="1"/>
  <c r="R2860" i="1" s="1"/>
  <c r="F2860" i="1"/>
  <c r="N2860" i="1" s="1"/>
  <c r="G2844" i="1"/>
  <c r="R2844" i="1" s="1"/>
  <c r="F2844" i="1"/>
  <c r="N2844" i="1" s="1"/>
  <c r="G2828" i="1"/>
  <c r="R2828" i="1" s="1"/>
  <c r="F2828" i="1"/>
  <c r="N2828" i="1" s="1"/>
  <c r="G2812" i="1"/>
  <c r="R2812" i="1" s="1"/>
  <c r="F2812" i="1"/>
  <c r="N2812" i="1" s="1"/>
  <c r="G2796" i="1"/>
  <c r="R2796" i="1" s="1"/>
  <c r="F2796" i="1"/>
  <c r="N2796" i="1" s="1"/>
  <c r="G2780" i="1"/>
  <c r="R2780" i="1" s="1"/>
  <c r="F2780" i="1"/>
  <c r="N2780" i="1" s="1"/>
  <c r="G2764" i="1"/>
  <c r="R2764" i="1" s="1"/>
  <c r="F2764" i="1"/>
  <c r="N2764" i="1" s="1"/>
  <c r="G2748" i="1"/>
  <c r="R2748" i="1" s="1"/>
  <c r="F2748" i="1"/>
  <c r="N2748" i="1" s="1"/>
  <c r="G2732" i="1"/>
  <c r="R2732" i="1" s="1"/>
  <c r="F2732" i="1"/>
  <c r="N2732" i="1" s="1"/>
  <c r="G2716" i="1"/>
  <c r="R2716" i="1" s="1"/>
  <c r="F2716" i="1"/>
  <c r="N2716" i="1" s="1"/>
  <c r="G2700" i="1"/>
  <c r="R2700" i="1" s="1"/>
  <c r="F2700" i="1"/>
  <c r="N2700" i="1" s="1"/>
  <c r="G2684" i="1"/>
  <c r="R2684" i="1" s="1"/>
  <c r="F2684" i="1"/>
  <c r="N2684" i="1" s="1"/>
  <c r="G2668" i="1"/>
  <c r="R2668" i="1" s="1"/>
  <c r="F2668" i="1"/>
  <c r="N2668" i="1" s="1"/>
  <c r="G2652" i="1"/>
  <c r="R2652" i="1" s="1"/>
  <c r="F2652" i="1"/>
  <c r="N2652" i="1" s="1"/>
  <c r="G2636" i="1"/>
  <c r="R2636" i="1" s="1"/>
  <c r="F2636" i="1"/>
  <c r="N2636" i="1" s="1"/>
  <c r="G2620" i="1"/>
  <c r="R2620" i="1" s="1"/>
  <c r="F2620" i="1"/>
  <c r="N2620" i="1" s="1"/>
  <c r="G2604" i="1"/>
  <c r="R2604" i="1" s="1"/>
  <c r="F2604" i="1"/>
  <c r="N2604" i="1" s="1"/>
  <c r="G2588" i="1"/>
  <c r="R2588" i="1" s="1"/>
  <c r="F2588" i="1"/>
  <c r="N2588" i="1" s="1"/>
  <c r="G2572" i="1"/>
  <c r="R2572" i="1" s="1"/>
  <c r="F2572" i="1"/>
  <c r="N2572" i="1" s="1"/>
  <c r="G2556" i="1"/>
  <c r="R2556" i="1" s="1"/>
  <c r="F2556" i="1"/>
  <c r="N2556" i="1" s="1"/>
  <c r="G2540" i="1"/>
  <c r="R2540" i="1" s="1"/>
  <c r="F2540" i="1"/>
  <c r="N2540" i="1" s="1"/>
  <c r="G2524" i="1"/>
  <c r="R2524" i="1" s="1"/>
  <c r="F2524" i="1"/>
  <c r="N2524" i="1" s="1"/>
  <c r="G2508" i="1"/>
  <c r="R2508" i="1" s="1"/>
  <c r="F2508" i="1"/>
  <c r="N2508" i="1" s="1"/>
  <c r="G2492" i="1"/>
  <c r="R2492" i="1" s="1"/>
  <c r="F2492" i="1"/>
  <c r="N2492" i="1" s="1"/>
  <c r="G2476" i="1"/>
  <c r="R2476" i="1" s="1"/>
  <c r="F2476" i="1"/>
  <c r="N2476" i="1" s="1"/>
  <c r="G2460" i="1"/>
  <c r="R2460" i="1" s="1"/>
  <c r="F2460" i="1"/>
  <c r="N2460" i="1" s="1"/>
  <c r="G2444" i="1"/>
  <c r="R2444" i="1" s="1"/>
  <c r="F2444" i="1"/>
  <c r="N2444" i="1" s="1"/>
  <c r="G2428" i="1"/>
  <c r="R2428" i="1" s="1"/>
  <c r="F2428" i="1"/>
  <c r="N2428" i="1" s="1"/>
  <c r="G2412" i="1"/>
  <c r="R2412" i="1" s="1"/>
  <c r="F2412" i="1"/>
  <c r="N2412" i="1" s="1"/>
  <c r="G2396" i="1"/>
  <c r="R2396" i="1" s="1"/>
  <c r="F2396" i="1"/>
  <c r="N2396" i="1" s="1"/>
  <c r="G2380" i="1"/>
  <c r="R2380" i="1" s="1"/>
  <c r="F2380" i="1"/>
  <c r="N2380" i="1" s="1"/>
  <c r="G2364" i="1"/>
  <c r="R2364" i="1" s="1"/>
  <c r="F2364" i="1"/>
  <c r="N2364" i="1" s="1"/>
  <c r="G2348" i="1"/>
  <c r="R2348" i="1" s="1"/>
  <c r="F2348" i="1"/>
  <c r="N2348" i="1" s="1"/>
  <c r="G2332" i="1"/>
  <c r="R2332" i="1" s="1"/>
  <c r="F2332" i="1"/>
  <c r="N2332" i="1" s="1"/>
  <c r="G2316" i="1"/>
  <c r="R2316" i="1" s="1"/>
  <c r="F2316" i="1"/>
  <c r="N2316" i="1" s="1"/>
  <c r="G2300" i="1"/>
  <c r="R2300" i="1" s="1"/>
  <c r="F2300" i="1"/>
  <c r="N2300" i="1" s="1"/>
  <c r="G2284" i="1"/>
  <c r="R2284" i="1" s="1"/>
  <c r="F2284" i="1"/>
  <c r="N2284" i="1" s="1"/>
  <c r="G2268" i="1"/>
  <c r="R2268" i="1" s="1"/>
  <c r="F2268" i="1"/>
  <c r="N2268" i="1" s="1"/>
  <c r="G2252" i="1"/>
  <c r="R2252" i="1" s="1"/>
  <c r="F2252" i="1"/>
  <c r="N2252" i="1" s="1"/>
  <c r="G2236" i="1"/>
  <c r="R2236" i="1" s="1"/>
  <c r="F2236" i="1"/>
  <c r="N2236" i="1" s="1"/>
  <c r="G2220" i="1"/>
  <c r="R2220" i="1" s="1"/>
  <c r="F2220" i="1"/>
  <c r="N2220" i="1" s="1"/>
  <c r="G2204" i="1"/>
  <c r="R2204" i="1" s="1"/>
  <c r="F2204" i="1"/>
  <c r="N2204" i="1" s="1"/>
  <c r="G2188" i="1"/>
  <c r="R2188" i="1" s="1"/>
  <c r="F2188" i="1"/>
  <c r="N2188" i="1" s="1"/>
  <c r="G2172" i="1"/>
  <c r="R2172" i="1" s="1"/>
  <c r="F2172" i="1"/>
  <c r="N2172" i="1" s="1"/>
  <c r="G2156" i="1"/>
  <c r="R2156" i="1" s="1"/>
  <c r="F2156" i="1"/>
  <c r="N2156" i="1" s="1"/>
  <c r="G2140" i="1"/>
  <c r="R2140" i="1" s="1"/>
  <c r="F2140" i="1"/>
  <c r="N2140" i="1" s="1"/>
  <c r="G2124" i="1"/>
  <c r="R2124" i="1" s="1"/>
  <c r="F2124" i="1"/>
  <c r="N2124" i="1" s="1"/>
  <c r="G2108" i="1"/>
  <c r="R2108" i="1" s="1"/>
  <c r="F2108" i="1"/>
  <c r="N2108" i="1" s="1"/>
  <c r="G2092" i="1"/>
  <c r="R2092" i="1" s="1"/>
  <c r="F2092" i="1"/>
  <c r="N2092" i="1" s="1"/>
  <c r="G2076" i="1"/>
  <c r="R2076" i="1" s="1"/>
  <c r="F2076" i="1"/>
  <c r="N2076" i="1" s="1"/>
  <c r="G2060" i="1"/>
  <c r="R2060" i="1" s="1"/>
  <c r="F2060" i="1"/>
  <c r="N2060" i="1" s="1"/>
  <c r="G2044" i="1"/>
  <c r="R2044" i="1" s="1"/>
  <c r="F2044" i="1"/>
  <c r="N2044" i="1" s="1"/>
  <c r="G2028" i="1"/>
  <c r="R2028" i="1" s="1"/>
  <c r="F2028" i="1"/>
  <c r="N2028" i="1" s="1"/>
  <c r="G2012" i="1"/>
  <c r="R2012" i="1" s="1"/>
  <c r="F2012" i="1"/>
  <c r="N2012" i="1" s="1"/>
  <c r="G1996" i="1"/>
  <c r="R1996" i="1" s="1"/>
  <c r="F1996" i="1"/>
  <c r="N1996" i="1" s="1"/>
  <c r="G1980" i="1"/>
  <c r="R1980" i="1" s="1"/>
  <c r="F1980" i="1"/>
  <c r="N1980" i="1" s="1"/>
  <c r="G1964" i="1"/>
  <c r="R1964" i="1" s="1"/>
  <c r="F1964" i="1"/>
  <c r="N1964" i="1" s="1"/>
  <c r="G1948" i="1"/>
  <c r="R1948" i="1" s="1"/>
  <c r="F1948" i="1"/>
  <c r="N1948" i="1" s="1"/>
  <c r="G1932" i="1"/>
  <c r="R1932" i="1" s="1"/>
  <c r="F1932" i="1"/>
  <c r="N1932" i="1" s="1"/>
  <c r="G1916" i="1"/>
  <c r="R1916" i="1" s="1"/>
  <c r="F1916" i="1"/>
  <c r="N1916" i="1" s="1"/>
  <c r="G1900" i="1"/>
  <c r="R1900" i="1" s="1"/>
  <c r="F1900" i="1"/>
  <c r="N1900" i="1" s="1"/>
  <c r="G1884" i="1"/>
  <c r="R1884" i="1" s="1"/>
  <c r="F1884" i="1"/>
  <c r="N1884" i="1" s="1"/>
  <c r="G1868" i="1"/>
  <c r="R1868" i="1" s="1"/>
  <c r="F1868" i="1"/>
  <c r="N1868" i="1" s="1"/>
  <c r="G1852" i="1"/>
  <c r="R1852" i="1" s="1"/>
  <c r="F1852" i="1"/>
  <c r="N1852" i="1" s="1"/>
  <c r="G1836" i="1"/>
  <c r="R1836" i="1" s="1"/>
  <c r="F1836" i="1"/>
  <c r="N1836" i="1" s="1"/>
  <c r="G1820" i="1"/>
  <c r="R1820" i="1" s="1"/>
  <c r="F1820" i="1"/>
  <c r="N1820" i="1" s="1"/>
  <c r="G1804" i="1"/>
  <c r="R1804" i="1" s="1"/>
  <c r="F1804" i="1"/>
  <c r="N1804" i="1" s="1"/>
  <c r="G1788" i="1"/>
  <c r="R1788" i="1" s="1"/>
  <c r="F1788" i="1"/>
  <c r="N1788" i="1" s="1"/>
  <c r="G1772" i="1"/>
  <c r="R1772" i="1" s="1"/>
  <c r="F1772" i="1"/>
  <c r="N1772" i="1" s="1"/>
  <c r="G1756" i="1"/>
  <c r="R1756" i="1" s="1"/>
  <c r="F1756" i="1"/>
  <c r="N1756" i="1" s="1"/>
  <c r="G1740" i="1"/>
  <c r="R1740" i="1" s="1"/>
  <c r="F1740" i="1"/>
  <c r="N1740" i="1" s="1"/>
  <c r="G1724" i="1"/>
  <c r="R1724" i="1" s="1"/>
  <c r="F1724" i="1"/>
  <c r="N1724" i="1" s="1"/>
  <c r="G1708" i="1"/>
  <c r="R1708" i="1" s="1"/>
  <c r="F1708" i="1"/>
  <c r="N1708" i="1" s="1"/>
  <c r="G1692" i="1"/>
  <c r="R1692" i="1" s="1"/>
  <c r="F1692" i="1"/>
  <c r="N1692" i="1" s="1"/>
  <c r="G1676" i="1"/>
  <c r="R1676" i="1" s="1"/>
  <c r="F1676" i="1"/>
  <c r="N1676" i="1" s="1"/>
  <c r="G1660" i="1"/>
  <c r="R1660" i="1" s="1"/>
  <c r="F1660" i="1"/>
  <c r="N1660" i="1" s="1"/>
  <c r="G1644" i="1"/>
  <c r="R1644" i="1" s="1"/>
  <c r="F1644" i="1"/>
  <c r="N1644" i="1" s="1"/>
  <c r="G1628" i="1"/>
  <c r="R1628" i="1" s="1"/>
  <c r="F1628" i="1"/>
  <c r="N1628" i="1" s="1"/>
  <c r="G1612" i="1"/>
  <c r="R1612" i="1" s="1"/>
  <c r="F1612" i="1"/>
  <c r="N1612" i="1" s="1"/>
  <c r="G1596" i="1"/>
  <c r="R1596" i="1" s="1"/>
  <c r="F1596" i="1"/>
  <c r="N1596" i="1" s="1"/>
  <c r="G1580" i="1"/>
  <c r="R1580" i="1" s="1"/>
  <c r="F1580" i="1"/>
  <c r="N1580" i="1" s="1"/>
  <c r="G1564" i="1"/>
  <c r="R1564" i="1" s="1"/>
  <c r="F1564" i="1"/>
  <c r="N1564" i="1" s="1"/>
  <c r="G1548" i="1"/>
  <c r="R1548" i="1" s="1"/>
  <c r="F1548" i="1"/>
  <c r="N1548" i="1" s="1"/>
  <c r="G1532" i="1"/>
  <c r="R1532" i="1" s="1"/>
  <c r="F1532" i="1"/>
  <c r="N1532" i="1" s="1"/>
  <c r="G1516" i="1"/>
  <c r="R1516" i="1" s="1"/>
  <c r="F1516" i="1"/>
  <c r="N1516" i="1" s="1"/>
  <c r="G1500" i="1"/>
  <c r="R1500" i="1" s="1"/>
  <c r="F1500" i="1"/>
  <c r="N1500" i="1" s="1"/>
  <c r="G1484" i="1"/>
  <c r="R1484" i="1" s="1"/>
  <c r="F1484" i="1"/>
  <c r="N1484" i="1" s="1"/>
  <c r="G1468" i="1"/>
  <c r="R1468" i="1" s="1"/>
  <c r="F1468" i="1"/>
  <c r="N1468" i="1" s="1"/>
  <c r="G1452" i="1"/>
  <c r="R1452" i="1" s="1"/>
  <c r="F1452" i="1"/>
  <c r="N1452" i="1" s="1"/>
  <c r="G1436" i="1"/>
  <c r="R1436" i="1" s="1"/>
  <c r="F1436" i="1"/>
  <c r="N1436" i="1" s="1"/>
  <c r="G1420" i="1"/>
  <c r="R1420" i="1" s="1"/>
  <c r="F1420" i="1"/>
  <c r="N1420" i="1" s="1"/>
  <c r="G1404" i="1"/>
  <c r="R1404" i="1" s="1"/>
  <c r="F1404" i="1"/>
  <c r="N1404" i="1" s="1"/>
  <c r="G1388" i="1"/>
  <c r="R1388" i="1" s="1"/>
  <c r="F1388" i="1"/>
  <c r="N1388" i="1" s="1"/>
  <c r="G1372" i="1"/>
  <c r="R1372" i="1" s="1"/>
  <c r="F1372" i="1"/>
  <c r="N1372" i="1" s="1"/>
  <c r="G1356" i="1"/>
  <c r="R1356" i="1" s="1"/>
  <c r="F1356" i="1"/>
  <c r="N1356" i="1" s="1"/>
  <c r="G1340" i="1"/>
  <c r="R1340" i="1" s="1"/>
  <c r="F1340" i="1"/>
  <c r="N1340" i="1" s="1"/>
  <c r="G1324" i="1"/>
  <c r="R1324" i="1" s="1"/>
  <c r="F1324" i="1"/>
  <c r="N1324" i="1" s="1"/>
  <c r="G1308" i="1"/>
  <c r="R1308" i="1" s="1"/>
  <c r="F1308" i="1"/>
  <c r="N1308" i="1" s="1"/>
  <c r="G1292" i="1"/>
  <c r="R1292" i="1" s="1"/>
  <c r="F1292" i="1"/>
  <c r="N1292" i="1" s="1"/>
  <c r="G1276" i="1"/>
  <c r="R1276" i="1" s="1"/>
  <c r="F1276" i="1"/>
  <c r="N1276" i="1" s="1"/>
  <c r="G1260" i="1"/>
  <c r="R1260" i="1" s="1"/>
  <c r="F1260" i="1"/>
  <c r="N1260" i="1" s="1"/>
  <c r="G1244" i="1"/>
  <c r="R1244" i="1" s="1"/>
  <c r="F1244" i="1"/>
  <c r="N1244" i="1" s="1"/>
  <c r="G1228" i="1"/>
  <c r="R1228" i="1" s="1"/>
  <c r="F1228" i="1"/>
  <c r="N1228" i="1" s="1"/>
  <c r="G1212" i="1"/>
  <c r="R1212" i="1" s="1"/>
  <c r="F1212" i="1"/>
  <c r="N1212" i="1" s="1"/>
  <c r="G1196" i="1"/>
  <c r="R1196" i="1" s="1"/>
  <c r="F1196" i="1"/>
  <c r="N1196" i="1" s="1"/>
  <c r="G1180" i="1"/>
  <c r="R1180" i="1" s="1"/>
  <c r="F1180" i="1"/>
  <c r="N1180" i="1" s="1"/>
  <c r="G1164" i="1"/>
  <c r="R1164" i="1" s="1"/>
  <c r="F1164" i="1"/>
  <c r="N1164" i="1" s="1"/>
  <c r="G1148" i="1"/>
  <c r="R1148" i="1" s="1"/>
  <c r="F1148" i="1"/>
  <c r="N1148" i="1" s="1"/>
  <c r="G1132" i="1"/>
  <c r="R1132" i="1" s="1"/>
  <c r="F1132" i="1"/>
  <c r="N1132" i="1" s="1"/>
  <c r="G1116" i="1"/>
  <c r="R1116" i="1" s="1"/>
  <c r="F1116" i="1"/>
  <c r="N1116" i="1" s="1"/>
  <c r="G1100" i="1"/>
  <c r="R1100" i="1" s="1"/>
  <c r="F1100" i="1"/>
  <c r="N1100" i="1" s="1"/>
  <c r="G1084" i="1"/>
  <c r="R1084" i="1" s="1"/>
  <c r="F1084" i="1"/>
  <c r="N1084" i="1" s="1"/>
  <c r="G1068" i="1"/>
  <c r="R1068" i="1" s="1"/>
  <c r="F1068" i="1"/>
  <c r="N1068" i="1" s="1"/>
  <c r="G1052" i="1"/>
  <c r="R1052" i="1" s="1"/>
  <c r="F1052" i="1"/>
  <c r="N1052" i="1" s="1"/>
  <c r="G1036" i="1"/>
  <c r="R1036" i="1" s="1"/>
  <c r="F1036" i="1"/>
  <c r="N1036" i="1" s="1"/>
  <c r="G1020" i="1"/>
  <c r="R1020" i="1" s="1"/>
  <c r="F1020" i="1"/>
  <c r="N1020" i="1" s="1"/>
  <c r="G1004" i="1"/>
  <c r="R1004" i="1" s="1"/>
  <c r="F1004" i="1"/>
  <c r="N1004" i="1" s="1"/>
  <c r="G988" i="1"/>
  <c r="R988" i="1" s="1"/>
  <c r="F988" i="1"/>
  <c r="N988" i="1" s="1"/>
  <c r="G972" i="1"/>
  <c r="R972" i="1" s="1"/>
  <c r="F972" i="1"/>
  <c r="N972" i="1" s="1"/>
  <c r="G956" i="1"/>
  <c r="R956" i="1" s="1"/>
  <c r="F956" i="1"/>
  <c r="N956" i="1" s="1"/>
  <c r="G940" i="1"/>
  <c r="R940" i="1" s="1"/>
  <c r="F940" i="1"/>
  <c r="N940" i="1" s="1"/>
  <c r="G924" i="1"/>
  <c r="R924" i="1" s="1"/>
  <c r="F924" i="1"/>
  <c r="N924" i="1" s="1"/>
  <c r="G908" i="1"/>
  <c r="R908" i="1" s="1"/>
  <c r="F908" i="1"/>
  <c r="N908" i="1" s="1"/>
  <c r="G892" i="1"/>
  <c r="R892" i="1" s="1"/>
  <c r="F892" i="1"/>
  <c r="N892" i="1" s="1"/>
  <c r="G876" i="1"/>
  <c r="R876" i="1" s="1"/>
  <c r="F876" i="1"/>
  <c r="N876" i="1" s="1"/>
  <c r="G860" i="1"/>
  <c r="R860" i="1" s="1"/>
  <c r="F860" i="1"/>
  <c r="N860" i="1" s="1"/>
  <c r="G844" i="1"/>
  <c r="R844" i="1" s="1"/>
  <c r="F844" i="1"/>
  <c r="N844" i="1" s="1"/>
  <c r="G828" i="1"/>
  <c r="R828" i="1" s="1"/>
  <c r="F828" i="1"/>
  <c r="N828" i="1" s="1"/>
  <c r="G812" i="1"/>
  <c r="R812" i="1" s="1"/>
  <c r="F812" i="1"/>
  <c r="N812" i="1" s="1"/>
  <c r="G796" i="1"/>
  <c r="R796" i="1" s="1"/>
  <c r="F796" i="1"/>
  <c r="N796" i="1" s="1"/>
  <c r="G780" i="1"/>
  <c r="R780" i="1" s="1"/>
  <c r="F780" i="1"/>
  <c r="N780" i="1" s="1"/>
  <c r="G764" i="1"/>
  <c r="R764" i="1" s="1"/>
  <c r="F764" i="1"/>
  <c r="N764" i="1" s="1"/>
  <c r="G748" i="1"/>
  <c r="R748" i="1" s="1"/>
  <c r="F748" i="1"/>
  <c r="N748" i="1" s="1"/>
  <c r="G732" i="1"/>
  <c r="R732" i="1" s="1"/>
  <c r="F732" i="1"/>
  <c r="N732" i="1" s="1"/>
  <c r="G716" i="1"/>
  <c r="R716" i="1" s="1"/>
  <c r="F716" i="1"/>
  <c r="N716" i="1" s="1"/>
  <c r="G700" i="1"/>
  <c r="R700" i="1" s="1"/>
  <c r="F700" i="1"/>
  <c r="N700" i="1" s="1"/>
  <c r="G684" i="1"/>
  <c r="R684" i="1" s="1"/>
  <c r="F684" i="1"/>
  <c r="N684" i="1" s="1"/>
  <c r="G668" i="1"/>
  <c r="R668" i="1" s="1"/>
  <c r="F668" i="1"/>
  <c r="N668" i="1" s="1"/>
  <c r="G652" i="1"/>
  <c r="R652" i="1" s="1"/>
  <c r="F652" i="1"/>
  <c r="N652" i="1" s="1"/>
  <c r="G636" i="1"/>
  <c r="R636" i="1" s="1"/>
  <c r="F636" i="1"/>
  <c r="N636" i="1" s="1"/>
  <c r="G620" i="1"/>
  <c r="R620" i="1" s="1"/>
  <c r="F620" i="1"/>
  <c r="N620" i="1" s="1"/>
  <c r="G604" i="1"/>
  <c r="R604" i="1" s="1"/>
  <c r="F604" i="1"/>
  <c r="N604" i="1" s="1"/>
  <c r="G588" i="1"/>
  <c r="R588" i="1" s="1"/>
  <c r="F588" i="1"/>
  <c r="N588" i="1" s="1"/>
  <c r="G572" i="1"/>
  <c r="R572" i="1" s="1"/>
  <c r="F572" i="1"/>
  <c r="N572" i="1" s="1"/>
  <c r="G556" i="1"/>
  <c r="R556" i="1" s="1"/>
  <c r="F556" i="1"/>
  <c r="N556" i="1" s="1"/>
  <c r="G540" i="1"/>
  <c r="R540" i="1" s="1"/>
  <c r="F540" i="1"/>
  <c r="N540" i="1" s="1"/>
  <c r="G524" i="1"/>
  <c r="R524" i="1" s="1"/>
  <c r="F524" i="1"/>
  <c r="N524" i="1" s="1"/>
  <c r="G508" i="1"/>
  <c r="R508" i="1" s="1"/>
  <c r="F508" i="1"/>
  <c r="N508" i="1" s="1"/>
  <c r="G492" i="1"/>
  <c r="R492" i="1" s="1"/>
  <c r="F492" i="1"/>
  <c r="N492" i="1" s="1"/>
  <c r="G476" i="1"/>
  <c r="R476" i="1" s="1"/>
  <c r="F476" i="1"/>
  <c r="N476" i="1" s="1"/>
  <c r="G460" i="1"/>
  <c r="R460" i="1" s="1"/>
  <c r="F460" i="1"/>
  <c r="N460" i="1" s="1"/>
  <c r="G444" i="1"/>
  <c r="R444" i="1" s="1"/>
  <c r="F444" i="1"/>
  <c r="N444" i="1" s="1"/>
  <c r="G428" i="1"/>
  <c r="R428" i="1" s="1"/>
  <c r="F428" i="1"/>
  <c r="N428" i="1" s="1"/>
  <c r="G412" i="1"/>
  <c r="R412" i="1" s="1"/>
  <c r="F412" i="1"/>
  <c r="N412" i="1" s="1"/>
  <c r="G396" i="1"/>
  <c r="R396" i="1" s="1"/>
  <c r="F396" i="1"/>
  <c r="N396" i="1" s="1"/>
  <c r="G380" i="1"/>
  <c r="R380" i="1" s="1"/>
  <c r="F380" i="1"/>
  <c r="N380" i="1" s="1"/>
  <c r="G364" i="1"/>
  <c r="R364" i="1" s="1"/>
  <c r="F364" i="1"/>
  <c r="N364" i="1" s="1"/>
  <c r="G348" i="1"/>
  <c r="R348" i="1" s="1"/>
  <c r="F348" i="1"/>
  <c r="N348" i="1" s="1"/>
  <c r="G332" i="1"/>
  <c r="R332" i="1" s="1"/>
  <c r="F332" i="1"/>
  <c r="N332" i="1" s="1"/>
  <c r="G316" i="1"/>
  <c r="R316" i="1" s="1"/>
  <c r="F316" i="1"/>
  <c r="N316" i="1" s="1"/>
  <c r="G300" i="1"/>
  <c r="R300" i="1" s="1"/>
  <c r="F300" i="1"/>
  <c r="N300" i="1" s="1"/>
  <c r="G284" i="1"/>
  <c r="R284" i="1" s="1"/>
  <c r="F284" i="1"/>
  <c r="N284" i="1" s="1"/>
  <c r="G268" i="1"/>
  <c r="R268" i="1" s="1"/>
  <c r="F268" i="1"/>
  <c r="N268" i="1" s="1"/>
  <c r="G252" i="1"/>
  <c r="R252" i="1" s="1"/>
  <c r="F252" i="1"/>
  <c r="N252" i="1" s="1"/>
  <c r="G236" i="1"/>
  <c r="R236" i="1" s="1"/>
  <c r="F236" i="1"/>
  <c r="N236" i="1" s="1"/>
  <c r="G220" i="1"/>
  <c r="R220" i="1" s="1"/>
  <c r="F220" i="1"/>
  <c r="N220" i="1" s="1"/>
  <c r="G204" i="1"/>
  <c r="R204" i="1" s="1"/>
  <c r="F204" i="1"/>
  <c r="N204" i="1" s="1"/>
  <c r="G188" i="1"/>
  <c r="R188" i="1" s="1"/>
  <c r="F188" i="1"/>
  <c r="N188" i="1" s="1"/>
  <c r="G172" i="1"/>
  <c r="R172" i="1" s="1"/>
  <c r="F172" i="1"/>
  <c r="N172" i="1" s="1"/>
  <c r="G156" i="1"/>
  <c r="R156" i="1" s="1"/>
  <c r="F156" i="1"/>
  <c r="N156" i="1" s="1"/>
  <c r="G140" i="1"/>
  <c r="R140" i="1" s="1"/>
  <c r="F140" i="1"/>
  <c r="N140" i="1" s="1"/>
  <c r="G124" i="1"/>
  <c r="R124" i="1" s="1"/>
  <c r="F124" i="1"/>
  <c r="N124" i="1" s="1"/>
  <c r="G108" i="1"/>
  <c r="R108" i="1" s="1"/>
  <c r="F108" i="1"/>
  <c r="N108" i="1" s="1"/>
  <c r="G92" i="1"/>
  <c r="R92" i="1" s="1"/>
  <c r="F92" i="1"/>
  <c r="N92" i="1" s="1"/>
  <c r="G76" i="1"/>
  <c r="R76" i="1" s="1"/>
  <c r="F76" i="1"/>
  <c r="N76" i="1" s="1"/>
  <c r="G60" i="1"/>
  <c r="R60" i="1" s="1"/>
  <c r="F60" i="1"/>
  <c r="N60" i="1" s="1"/>
  <c r="G44" i="1"/>
  <c r="R44" i="1" s="1"/>
  <c r="F44" i="1"/>
  <c r="N44" i="1" s="1"/>
  <c r="G28" i="1"/>
  <c r="R28" i="1" s="1"/>
  <c r="F28" i="1"/>
  <c r="N28" i="1" s="1"/>
  <c r="G12" i="1"/>
  <c r="R12" i="1" s="1"/>
  <c r="F12" i="1"/>
  <c r="N12" i="1" s="1"/>
  <c r="E3735" i="1"/>
  <c r="J3735" i="1" s="1"/>
  <c r="E3719" i="1"/>
  <c r="J3719" i="1" s="1"/>
  <c r="E3703" i="1"/>
  <c r="J3703" i="1" s="1"/>
  <c r="E3687" i="1"/>
  <c r="J3687" i="1" s="1"/>
  <c r="E3671" i="1"/>
  <c r="J3671" i="1" s="1"/>
  <c r="E3655" i="1"/>
  <c r="J3655" i="1" s="1"/>
  <c r="E3639" i="1"/>
  <c r="J3639" i="1" s="1"/>
  <c r="E3623" i="1"/>
  <c r="J3623" i="1" s="1"/>
  <c r="E3607" i="1"/>
  <c r="J3607" i="1" s="1"/>
  <c r="E3591" i="1"/>
  <c r="J3591" i="1" s="1"/>
  <c r="E3575" i="1"/>
  <c r="J3575" i="1" s="1"/>
  <c r="E3559" i="1"/>
  <c r="J3559" i="1" s="1"/>
  <c r="E3543" i="1"/>
  <c r="J3543" i="1" s="1"/>
  <c r="E3527" i="1"/>
  <c r="J3527" i="1" s="1"/>
  <c r="E3511" i="1"/>
  <c r="J3511" i="1" s="1"/>
  <c r="E3495" i="1"/>
  <c r="J3495" i="1" s="1"/>
  <c r="E3479" i="1"/>
  <c r="J3479" i="1" s="1"/>
  <c r="E3463" i="1"/>
  <c r="J3463" i="1" s="1"/>
  <c r="E3447" i="1"/>
  <c r="J3447" i="1" s="1"/>
  <c r="E3431" i="1"/>
  <c r="J3431" i="1" s="1"/>
  <c r="E3415" i="1"/>
  <c r="J3415" i="1" s="1"/>
  <c r="E3399" i="1"/>
  <c r="J3399" i="1" s="1"/>
  <c r="E3383" i="1"/>
  <c r="J3383" i="1" s="1"/>
  <c r="E3367" i="1"/>
  <c r="J3367" i="1" s="1"/>
  <c r="E3351" i="1"/>
  <c r="J3351" i="1" s="1"/>
  <c r="E3335" i="1"/>
  <c r="J3335" i="1" s="1"/>
  <c r="E3319" i="1"/>
  <c r="J3319" i="1" s="1"/>
  <c r="E3303" i="1"/>
  <c r="J3303" i="1" s="1"/>
  <c r="E3287" i="1"/>
  <c r="J3287" i="1" s="1"/>
  <c r="E3271" i="1"/>
  <c r="J3271" i="1" s="1"/>
  <c r="E3255" i="1"/>
  <c r="J3255" i="1" s="1"/>
  <c r="E3239" i="1"/>
  <c r="J3239" i="1" s="1"/>
  <c r="E3223" i="1"/>
  <c r="J3223" i="1" s="1"/>
  <c r="E3207" i="1"/>
  <c r="J3207" i="1" s="1"/>
  <c r="E3191" i="1"/>
  <c r="J3191" i="1" s="1"/>
  <c r="E3175" i="1"/>
  <c r="J3175" i="1" s="1"/>
  <c r="E3159" i="1"/>
  <c r="J3159" i="1" s="1"/>
  <c r="E3143" i="1"/>
  <c r="J3143" i="1" s="1"/>
  <c r="E3127" i="1"/>
  <c r="J3127" i="1" s="1"/>
  <c r="E3111" i="1"/>
  <c r="J3111" i="1" s="1"/>
  <c r="E3095" i="1"/>
  <c r="J3095" i="1" s="1"/>
  <c r="E3079" i="1"/>
  <c r="J3079" i="1" s="1"/>
  <c r="E3063" i="1"/>
  <c r="J3063" i="1" s="1"/>
  <c r="E3047" i="1"/>
  <c r="J3047" i="1" s="1"/>
  <c r="E3031" i="1"/>
  <c r="J3031" i="1" s="1"/>
  <c r="E3015" i="1"/>
  <c r="J3015" i="1" s="1"/>
  <c r="E2999" i="1"/>
  <c r="J2999" i="1" s="1"/>
  <c r="E2983" i="1"/>
  <c r="J2983" i="1" s="1"/>
  <c r="E2967" i="1"/>
  <c r="J2967" i="1" s="1"/>
  <c r="E2951" i="1"/>
  <c r="J2951" i="1" s="1"/>
  <c r="E2935" i="1"/>
  <c r="J2935" i="1" s="1"/>
  <c r="E2919" i="1"/>
  <c r="J2919" i="1" s="1"/>
  <c r="E2903" i="1"/>
  <c r="J2903" i="1" s="1"/>
  <c r="E2887" i="1"/>
  <c r="J2887" i="1" s="1"/>
  <c r="E2871" i="1"/>
  <c r="J2871" i="1" s="1"/>
  <c r="E2855" i="1"/>
  <c r="J2855" i="1" s="1"/>
  <c r="E2839" i="1"/>
  <c r="J2839" i="1" s="1"/>
  <c r="E2823" i="1"/>
  <c r="J2823" i="1" s="1"/>
  <c r="E2807" i="1"/>
  <c r="J2807" i="1" s="1"/>
  <c r="E2791" i="1"/>
  <c r="J2791" i="1" s="1"/>
  <c r="E2775" i="1"/>
  <c r="J2775" i="1" s="1"/>
  <c r="E2759" i="1"/>
  <c r="J2759" i="1" s="1"/>
  <c r="E2743" i="1"/>
  <c r="J2743" i="1" s="1"/>
  <c r="E2727" i="1"/>
  <c r="J2727" i="1" s="1"/>
  <c r="E2711" i="1"/>
  <c r="J2711" i="1" s="1"/>
  <c r="E2695" i="1"/>
  <c r="J2695" i="1" s="1"/>
  <c r="E2679" i="1"/>
  <c r="J2679" i="1" s="1"/>
  <c r="E2663" i="1"/>
  <c r="J2663" i="1" s="1"/>
  <c r="E2647" i="1"/>
  <c r="J2647" i="1" s="1"/>
  <c r="E2631" i="1"/>
  <c r="J2631" i="1" s="1"/>
  <c r="E2615" i="1"/>
  <c r="J2615" i="1" s="1"/>
  <c r="E2599" i="1"/>
  <c r="J2599" i="1" s="1"/>
  <c r="E2583" i="1"/>
  <c r="J2583" i="1" s="1"/>
  <c r="E2567" i="1"/>
  <c r="J2567" i="1" s="1"/>
  <c r="E2551" i="1"/>
  <c r="J2551" i="1" s="1"/>
  <c r="E2535" i="1"/>
  <c r="J2535" i="1" s="1"/>
  <c r="E2519" i="1"/>
  <c r="J2519" i="1" s="1"/>
  <c r="E2503" i="1"/>
  <c r="J2503" i="1" s="1"/>
  <c r="E2487" i="1"/>
  <c r="J2487" i="1" s="1"/>
  <c r="E2471" i="1"/>
  <c r="J2471" i="1" s="1"/>
  <c r="E2455" i="1"/>
  <c r="J2455" i="1" s="1"/>
  <c r="E2439" i="1"/>
  <c r="J2439" i="1" s="1"/>
  <c r="E2423" i="1"/>
  <c r="J2423" i="1" s="1"/>
  <c r="E2407" i="1"/>
  <c r="J2407" i="1" s="1"/>
  <c r="E2391" i="1"/>
  <c r="J2391" i="1" s="1"/>
  <c r="E2375" i="1"/>
  <c r="J2375" i="1" s="1"/>
  <c r="E2359" i="1"/>
  <c r="J2359" i="1" s="1"/>
  <c r="E2343" i="1"/>
  <c r="J2343" i="1" s="1"/>
  <c r="E2327" i="1"/>
  <c r="J2327" i="1" s="1"/>
  <c r="E2311" i="1"/>
  <c r="J2311" i="1" s="1"/>
  <c r="E2295" i="1"/>
  <c r="J2295" i="1" s="1"/>
  <c r="E2279" i="1"/>
  <c r="J2279" i="1" s="1"/>
  <c r="E2263" i="1"/>
  <c r="J2263" i="1" s="1"/>
  <c r="E2247" i="1"/>
  <c r="J2247" i="1" s="1"/>
  <c r="E2231" i="1"/>
  <c r="J2231" i="1" s="1"/>
  <c r="E2215" i="1"/>
  <c r="J2215" i="1" s="1"/>
  <c r="E2199" i="1"/>
  <c r="J2199" i="1" s="1"/>
  <c r="E2183" i="1"/>
  <c r="J2183" i="1" s="1"/>
  <c r="E2167" i="1"/>
  <c r="J2167" i="1" s="1"/>
  <c r="E2151" i="1"/>
  <c r="J2151" i="1" s="1"/>
  <c r="E2135" i="1"/>
  <c r="J2135" i="1" s="1"/>
  <c r="E2119" i="1"/>
  <c r="J2119" i="1" s="1"/>
  <c r="E2103" i="1"/>
  <c r="J2103" i="1" s="1"/>
  <c r="E2087" i="1"/>
  <c r="J2087" i="1" s="1"/>
  <c r="E2071" i="1"/>
  <c r="J2071" i="1" s="1"/>
  <c r="E2055" i="1"/>
  <c r="J2055" i="1" s="1"/>
  <c r="E2039" i="1"/>
  <c r="J2039" i="1" s="1"/>
  <c r="E2023" i="1"/>
  <c r="J2023" i="1" s="1"/>
  <c r="E2007" i="1"/>
  <c r="J2007" i="1" s="1"/>
  <c r="E1991" i="1"/>
  <c r="J1991" i="1" s="1"/>
  <c r="E1975" i="1"/>
  <c r="J1975" i="1" s="1"/>
  <c r="E1959" i="1"/>
  <c r="J1959" i="1" s="1"/>
  <c r="E1943" i="1"/>
  <c r="J1943" i="1" s="1"/>
  <c r="E1927" i="1"/>
  <c r="J1927" i="1" s="1"/>
  <c r="E1911" i="1"/>
  <c r="J1911" i="1" s="1"/>
  <c r="E1895" i="1"/>
  <c r="J1895" i="1" s="1"/>
  <c r="E1879" i="1"/>
  <c r="J1879" i="1" s="1"/>
  <c r="E1863" i="1"/>
  <c r="J1863" i="1" s="1"/>
  <c r="E1847" i="1"/>
  <c r="J1847" i="1" s="1"/>
  <c r="E1831" i="1"/>
  <c r="J1831" i="1" s="1"/>
  <c r="E1815" i="1"/>
  <c r="J1815" i="1" s="1"/>
  <c r="E1799" i="1"/>
  <c r="J1799" i="1" s="1"/>
  <c r="E1783" i="1"/>
  <c r="J1783" i="1" s="1"/>
  <c r="E1767" i="1"/>
  <c r="J1767" i="1" s="1"/>
  <c r="E1751" i="1"/>
  <c r="J1751" i="1" s="1"/>
  <c r="E1735" i="1"/>
  <c r="J1735" i="1" s="1"/>
  <c r="E1719" i="1"/>
  <c r="J1719" i="1" s="1"/>
  <c r="E1703" i="1"/>
  <c r="J1703" i="1" s="1"/>
  <c r="E1687" i="1"/>
  <c r="J1687" i="1" s="1"/>
  <c r="E1671" i="1"/>
  <c r="J1671" i="1" s="1"/>
  <c r="E1655" i="1"/>
  <c r="J1655" i="1" s="1"/>
  <c r="E1639" i="1"/>
  <c r="J1639" i="1" s="1"/>
  <c r="E1623" i="1"/>
  <c r="J1623" i="1" s="1"/>
  <c r="E1607" i="1"/>
  <c r="J1607" i="1" s="1"/>
  <c r="E1591" i="1"/>
  <c r="J1591" i="1" s="1"/>
  <c r="E1575" i="1"/>
  <c r="J1575" i="1" s="1"/>
  <c r="E1559" i="1"/>
  <c r="J1559" i="1" s="1"/>
  <c r="E1543" i="1"/>
  <c r="J1543" i="1" s="1"/>
  <c r="E1527" i="1"/>
  <c r="J1527" i="1" s="1"/>
  <c r="E1511" i="1"/>
  <c r="J1511" i="1" s="1"/>
  <c r="E1495" i="1"/>
  <c r="J1495" i="1" s="1"/>
  <c r="E1479" i="1"/>
  <c r="J1479" i="1" s="1"/>
  <c r="E1463" i="1"/>
  <c r="J1463" i="1" s="1"/>
  <c r="E1447" i="1"/>
  <c r="J1447" i="1" s="1"/>
  <c r="E1431" i="1"/>
  <c r="J1431" i="1" s="1"/>
  <c r="E1415" i="1"/>
  <c r="J1415" i="1" s="1"/>
  <c r="E1399" i="1"/>
  <c r="J1399" i="1" s="1"/>
  <c r="E1383" i="1"/>
  <c r="J1383" i="1" s="1"/>
  <c r="E1367" i="1"/>
  <c r="J1367" i="1" s="1"/>
  <c r="E1351" i="1"/>
  <c r="J1351" i="1" s="1"/>
  <c r="E1335" i="1"/>
  <c r="J1335" i="1" s="1"/>
  <c r="E1319" i="1"/>
  <c r="J1319" i="1" s="1"/>
  <c r="E1303" i="1"/>
  <c r="J1303" i="1" s="1"/>
  <c r="E1287" i="1"/>
  <c r="J1287" i="1" s="1"/>
  <c r="E1271" i="1"/>
  <c r="J1271" i="1" s="1"/>
  <c r="E1255" i="1"/>
  <c r="J1255" i="1" s="1"/>
  <c r="E1239" i="1"/>
  <c r="J1239" i="1" s="1"/>
  <c r="E1223" i="1"/>
  <c r="J1223" i="1" s="1"/>
  <c r="E1207" i="1"/>
  <c r="J1207" i="1" s="1"/>
  <c r="E1191" i="1"/>
  <c r="J1191" i="1" s="1"/>
  <c r="E1175" i="1"/>
  <c r="J1175" i="1" s="1"/>
  <c r="E1159" i="1"/>
  <c r="J1159" i="1" s="1"/>
  <c r="E1143" i="1"/>
  <c r="J1143" i="1" s="1"/>
  <c r="E1127" i="1"/>
  <c r="J1127" i="1" s="1"/>
  <c r="E1111" i="1"/>
  <c r="J1111" i="1" s="1"/>
  <c r="E1095" i="1"/>
  <c r="J1095" i="1" s="1"/>
  <c r="E1079" i="1"/>
  <c r="J1079" i="1" s="1"/>
  <c r="E1063" i="1"/>
  <c r="J1063" i="1" s="1"/>
  <c r="E1047" i="1"/>
  <c r="J1047" i="1" s="1"/>
  <c r="E1031" i="1"/>
  <c r="J1031" i="1" s="1"/>
  <c r="E1015" i="1"/>
  <c r="J1015" i="1" s="1"/>
  <c r="E999" i="1"/>
  <c r="J999" i="1" s="1"/>
  <c r="E983" i="1"/>
  <c r="J983" i="1" s="1"/>
  <c r="E967" i="1"/>
  <c r="J967" i="1" s="1"/>
  <c r="E951" i="1"/>
  <c r="J951" i="1" s="1"/>
  <c r="E935" i="1"/>
  <c r="J935" i="1" s="1"/>
  <c r="E919" i="1"/>
  <c r="J919" i="1" s="1"/>
  <c r="E903" i="1"/>
  <c r="J903" i="1" s="1"/>
  <c r="E887" i="1"/>
  <c r="J887" i="1" s="1"/>
  <c r="E871" i="1"/>
  <c r="J871" i="1" s="1"/>
  <c r="E855" i="1"/>
  <c r="J855" i="1" s="1"/>
  <c r="E839" i="1"/>
  <c r="J839" i="1" s="1"/>
  <c r="E823" i="1"/>
  <c r="J823" i="1" s="1"/>
  <c r="E807" i="1"/>
  <c r="J807" i="1" s="1"/>
  <c r="E791" i="1"/>
  <c r="J791" i="1" s="1"/>
  <c r="E775" i="1"/>
  <c r="J775" i="1" s="1"/>
  <c r="E759" i="1"/>
  <c r="J759" i="1" s="1"/>
  <c r="E743" i="1"/>
  <c r="J743" i="1" s="1"/>
  <c r="E727" i="1"/>
  <c r="J727" i="1" s="1"/>
  <c r="E711" i="1"/>
  <c r="J711" i="1" s="1"/>
  <c r="F3725" i="1"/>
  <c r="N3725" i="1" s="1"/>
  <c r="G3725" i="1"/>
  <c r="R3725" i="1" s="1"/>
  <c r="G3693" i="1"/>
  <c r="R3693" i="1" s="1"/>
  <c r="F3693" i="1"/>
  <c r="N3693" i="1" s="1"/>
  <c r="G3629" i="1"/>
  <c r="R3629" i="1" s="1"/>
  <c r="F3629" i="1"/>
  <c r="N3629" i="1" s="1"/>
  <c r="G3597" i="1"/>
  <c r="R3597" i="1" s="1"/>
  <c r="F3597" i="1"/>
  <c r="N3597" i="1" s="1"/>
  <c r="G3533" i="1"/>
  <c r="R3533" i="1" s="1"/>
  <c r="F3533" i="1"/>
  <c r="N3533" i="1" s="1"/>
  <c r="G3501" i="1"/>
  <c r="R3501" i="1" s="1"/>
  <c r="F3501" i="1"/>
  <c r="N3501" i="1" s="1"/>
  <c r="G3437" i="1"/>
  <c r="R3437" i="1" s="1"/>
  <c r="F3437" i="1"/>
  <c r="N3437" i="1" s="1"/>
  <c r="G3405" i="1"/>
  <c r="R3405" i="1" s="1"/>
  <c r="F3405" i="1"/>
  <c r="N3405" i="1" s="1"/>
  <c r="G3341" i="1"/>
  <c r="R3341" i="1" s="1"/>
  <c r="F3341" i="1"/>
  <c r="N3341" i="1" s="1"/>
  <c r="G3309" i="1"/>
  <c r="R3309" i="1" s="1"/>
  <c r="F3309" i="1"/>
  <c r="N3309" i="1" s="1"/>
  <c r="G3261" i="1"/>
  <c r="R3261" i="1" s="1"/>
  <c r="F3261" i="1"/>
  <c r="N3261" i="1" s="1"/>
  <c r="G3213" i="1"/>
  <c r="R3213" i="1" s="1"/>
  <c r="F3213" i="1"/>
  <c r="N3213" i="1" s="1"/>
  <c r="G3165" i="1"/>
  <c r="R3165" i="1" s="1"/>
  <c r="F3165" i="1"/>
  <c r="N3165" i="1" s="1"/>
  <c r="G3117" i="1"/>
  <c r="R3117" i="1" s="1"/>
  <c r="F3117" i="1"/>
  <c r="N3117" i="1" s="1"/>
  <c r="G3069" i="1"/>
  <c r="R3069" i="1" s="1"/>
  <c r="F3069" i="1"/>
  <c r="N3069" i="1" s="1"/>
  <c r="G3021" i="1"/>
  <c r="R3021" i="1" s="1"/>
  <c r="F3021" i="1"/>
  <c r="N3021" i="1" s="1"/>
  <c r="G2973" i="1"/>
  <c r="R2973" i="1" s="1"/>
  <c r="F2973" i="1"/>
  <c r="N2973" i="1" s="1"/>
  <c r="G2925" i="1"/>
  <c r="R2925" i="1" s="1"/>
  <c r="F2925" i="1"/>
  <c r="N2925" i="1" s="1"/>
  <c r="G2861" i="1"/>
  <c r="R2861" i="1" s="1"/>
  <c r="F2861" i="1"/>
  <c r="N2861" i="1" s="1"/>
  <c r="G2813" i="1"/>
  <c r="R2813" i="1" s="1"/>
  <c r="F2813" i="1"/>
  <c r="N2813" i="1" s="1"/>
  <c r="G2765" i="1"/>
  <c r="R2765" i="1" s="1"/>
  <c r="F2765" i="1"/>
  <c r="N2765" i="1" s="1"/>
  <c r="G2717" i="1"/>
  <c r="R2717" i="1" s="1"/>
  <c r="F2717" i="1"/>
  <c r="N2717" i="1" s="1"/>
  <c r="G2669" i="1"/>
  <c r="R2669" i="1" s="1"/>
  <c r="F2669" i="1"/>
  <c r="N2669" i="1" s="1"/>
  <c r="G2637" i="1"/>
  <c r="R2637" i="1" s="1"/>
  <c r="F2637" i="1"/>
  <c r="N2637" i="1" s="1"/>
  <c r="G2573" i="1"/>
  <c r="R2573" i="1" s="1"/>
  <c r="F2573" i="1"/>
  <c r="N2573" i="1" s="1"/>
  <c r="G2525" i="1"/>
  <c r="R2525" i="1" s="1"/>
  <c r="F2525" i="1"/>
  <c r="N2525" i="1" s="1"/>
  <c r="G2477" i="1"/>
  <c r="R2477" i="1" s="1"/>
  <c r="F2477" i="1"/>
  <c r="N2477" i="1" s="1"/>
  <c r="G2413" i="1"/>
  <c r="R2413" i="1" s="1"/>
  <c r="F2413" i="1"/>
  <c r="N2413" i="1" s="1"/>
  <c r="G2365" i="1"/>
  <c r="R2365" i="1" s="1"/>
  <c r="F2365" i="1"/>
  <c r="N2365" i="1" s="1"/>
  <c r="G2317" i="1"/>
  <c r="R2317" i="1" s="1"/>
  <c r="F2317" i="1"/>
  <c r="N2317" i="1" s="1"/>
  <c r="G2269" i="1"/>
  <c r="R2269" i="1" s="1"/>
  <c r="F2269" i="1"/>
  <c r="N2269" i="1" s="1"/>
  <c r="G2221" i="1"/>
  <c r="R2221" i="1" s="1"/>
  <c r="F2221" i="1"/>
  <c r="N2221" i="1" s="1"/>
  <c r="G2189" i="1"/>
  <c r="R2189" i="1" s="1"/>
  <c r="F2189" i="1"/>
  <c r="N2189" i="1" s="1"/>
  <c r="G2141" i="1"/>
  <c r="R2141" i="1" s="1"/>
  <c r="F2141" i="1"/>
  <c r="N2141" i="1" s="1"/>
  <c r="G2093" i="1"/>
  <c r="R2093" i="1" s="1"/>
  <c r="F2093" i="1"/>
  <c r="N2093" i="1" s="1"/>
  <c r="G2045" i="1"/>
  <c r="R2045" i="1" s="1"/>
  <c r="F2045" i="1"/>
  <c r="N2045" i="1" s="1"/>
  <c r="G2013" i="1"/>
  <c r="R2013" i="1" s="1"/>
  <c r="F2013" i="1"/>
  <c r="N2013" i="1" s="1"/>
  <c r="G1965" i="1"/>
  <c r="R1965" i="1" s="1"/>
  <c r="F1965" i="1"/>
  <c r="N1965" i="1" s="1"/>
  <c r="G1917" i="1"/>
  <c r="R1917" i="1" s="1"/>
  <c r="F1917" i="1"/>
  <c r="N1917" i="1" s="1"/>
  <c r="G1885" i="1"/>
  <c r="R1885" i="1" s="1"/>
  <c r="F1885" i="1"/>
  <c r="N1885" i="1" s="1"/>
  <c r="G1837" i="1"/>
  <c r="R1837" i="1" s="1"/>
  <c r="F1837" i="1"/>
  <c r="N1837" i="1" s="1"/>
  <c r="G1805" i="1"/>
  <c r="R1805" i="1" s="1"/>
  <c r="F1805" i="1"/>
  <c r="N1805" i="1" s="1"/>
  <c r="G1757" i="1"/>
  <c r="R1757" i="1" s="1"/>
  <c r="F1757" i="1"/>
  <c r="N1757" i="1" s="1"/>
  <c r="G1709" i="1"/>
  <c r="R1709" i="1" s="1"/>
  <c r="F1709" i="1"/>
  <c r="N1709" i="1" s="1"/>
  <c r="G1677" i="1"/>
  <c r="R1677" i="1" s="1"/>
  <c r="F1677" i="1"/>
  <c r="N1677" i="1" s="1"/>
  <c r="G1629" i="1"/>
  <c r="R1629" i="1" s="1"/>
  <c r="F1629" i="1"/>
  <c r="N1629" i="1" s="1"/>
  <c r="G1581" i="1"/>
  <c r="R1581" i="1" s="1"/>
  <c r="F1581" i="1"/>
  <c r="N1581" i="1" s="1"/>
  <c r="G1533" i="1"/>
  <c r="R1533" i="1" s="1"/>
  <c r="F1533" i="1"/>
  <c r="N1533" i="1" s="1"/>
  <c r="G1501" i="1"/>
  <c r="R1501" i="1" s="1"/>
  <c r="F1501" i="1"/>
  <c r="N1501" i="1" s="1"/>
  <c r="G1453" i="1"/>
  <c r="R1453" i="1" s="1"/>
  <c r="F1453" i="1"/>
  <c r="N1453" i="1" s="1"/>
  <c r="G1405" i="1"/>
  <c r="R1405" i="1" s="1"/>
  <c r="F1405" i="1"/>
  <c r="N1405" i="1" s="1"/>
  <c r="G1357" i="1"/>
  <c r="R1357" i="1" s="1"/>
  <c r="F1357" i="1"/>
  <c r="N1357" i="1" s="1"/>
  <c r="G1325" i="1"/>
  <c r="R1325" i="1" s="1"/>
  <c r="F1325" i="1"/>
  <c r="N1325" i="1" s="1"/>
  <c r="G1277" i="1"/>
  <c r="R1277" i="1" s="1"/>
  <c r="F1277" i="1"/>
  <c r="N1277" i="1" s="1"/>
  <c r="G1229" i="1"/>
  <c r="R1229" i="1" s="1"/>
  <c r="F1229" i="1"/>
  <c r="N1229" i="1" s="1"/>
  <c r="G1181" i="1"/>
  <c r="R1181" i="1" s="1"/>
  <c r="F1181" i="1"/>
  <c r="N1181" i="1" s="1"/>
  <c r="G1133" i="1"/>
  <c r="R1133" i="1" s="1"/>
  <c r="F1133" i="1"/>
  <c r="N1133" i="1" s="1"/>
  <c r="G1069" i="1"/>
  <c r="R1069" i="1" s="1"/>
  <c r="F1069" i="1"/>
  <c r="N1069" i="1" s="1"/>
  <c r="G1021" i="1"/>
  <c r="R1021" i="1" s="1"/>
  <c r="F1021" i="1"/>
  <c r="N1021" i="1" s="1"/>
  <c r="G973" i="1"/>
  <c r="R973" i="1" s="1"/>
  <c r="F973" i="1"/>
  <c r="N973" i="1" s="1"/>
  <c r="G925" i="1"/>
  <c r="R925" i="1" s="1"/>
  <c r="F925" i="1"/>
  <c r="N925" i="1" s="1"/>
  <c r="G877" i="1"/>
  <c r="R877" i="1" s="1"/>
  <c r="F877" i="1"/>
  <c r="N877" i="1" s="1"/>
  <c r="G829" i="1"/>
  <c r="R829" i="1" s="1"/>
  <c r="F829" i="1"/>
  <c r="N829" i="1" s="1"/>
  <c r="G797" i="1"/>
  <c r="R797" i="1" s="1"/>
  <c r="F797" i="1"/>
  <c r="N797" i="1" s="1"/>
  <c r="G765" i="1"/>
  <c r="R765" i="1" s="1"/>
  <c r="F765" i="1"/>
  <c r="N765" i="1" s="1"/>
  <c r="G717" i="1"/>
  <c r="R717" i="1" s="1"/>
  <c r="F717" i="1"/>
  <c r="N717" i="1" s="1"/>
  <c r="G669" i="1"/>
  <c r="R669" i="1" s="1"/>
  <c r="F669" i="1"/>
  <c r="N669" i="1" s="1"/>
  <c r="G589" i="1"/>
  <c r="R589" i="1" s="1"/>
  <c r="F589" i="1"/>
  <c r="N589" i="1" s="1"/>
  <c r="F189" i="1"/>
  <c r="N189" i="1" s="1"/>
  <c r="G189" i="1"/>
  <c r="R189" i="1" s="1"/>
  <c r="G3739" i="1"/>
  <c r="R3739" i="1" s="1"/>
  <c r="F3739" i="1"/>
  <c r="N3739" i="1" s="1"/>
  <c r="G3723" i="1"/>
  <c r="R3723" i="1" s="1"/>
  <c r="F3723" i="1"/>
  <c r="N3723" i="1" s="1"/>
  <c r="G3707" i="1"/>
  <c r="R3707" i="1" s="1"/>
  <c r="F3707" i="1"/>
  <c r="N3707" i="1" s="1"/>
  <c r="G3691" i="1"/>
  <c r="R3691" i="1" s="1"/>
  <c r="F3691" i="1"/>
  <c r="N3691" i="1" s="1"/>
  <c r="G3675" i="1"/>
  <c r="R3675" i="1" s="1"/>
  <c r="F3675" i="1"/>
  <c r="N3675" i="1" s="1"/>
  <c r="G3659" i="1"/>
  <c r="R3659" i="1" s="1"/>
  <c r="F3659" i="1"/>
  <c r="N3659" i="1" s="1"/>
  <c r="G3643" i="1"/>
  <c r="R3643" i="1" s="1"/>
  <c r="F3643" i="1"/>
  <c r="N3643" i="1" s="1"/>
  <c r="G3627" i="1"/>
  <c r="R3627" i="1" s="1"/>
  <c r="F3627" i="1"/>
  <c r="N3627" i="1" s="1"/>
  <c r="F3611" i="1"/>
  <c r="N3611" i="1" s="1"/>
  <c r="G3611" i="1"/>
  <c r="R3611" i="1" s="1"/>
  <c r="G3595" i="1"/>
  <c r="R3595" i="1" s="1"/>
  <c r="F3595" i="1"/>
  <c r="N3595" i="1" s="1"/>
  <c r="G3579" i="1"/>
  <c r="R3579" i="1" s="1"/>
  <c r="F3579" i="1"/>
  <c r="N3579" i="1" s="1"/>
  <c r="G3563" i="1"/>
  <c r="R3563" i="1" s="1"/>
  <c r="F3563" i="1"/>
  <c r="N3563" i="1" s="1"/>
  <c r="G3547" i="1"/>
  <c r="R3547" i="1" s="1"/>
  <c r="F3547" i="1"/>
  <c r="N3547" i="1" s="1"/>
  <c r="G3531" i="1"/>
  <c r="R3531" i="1" s="1"/>
  <c r="F3531" i="1"/>
  <c r="N3531" i="1" s="1"/>
  <c r="G3515" i="1"/>
  <c r="R3515" i="1" s="1"/>
  <c r="F3515" i="1"/>
  <c r="N3515" i="1" s="1"/>
  <c r="G3499" i="1"/>
  <c r="R3499" i="1" s="1"/>
  <c r="F3499" i="1"/>
  <c r="N3499" i="1" s="1"/>
  <c r="G3483" i="1"/>
  <c r="R3483" i="1" s="1"/>
  <c r="F3483" i="1"/>
  <c r="N3483" i="1" s="1"/>
  <c r="G3467" i="1"/>
  <c r="R3467" i="1" s="1"/>
  <c r="F3467" i="1"/>
  <c r="N3467" i="1" s="1"/>
  <c r="G3451" i="1"/>
  <c r="R3451" i="1" s="1"/>
  <c r="F3451" i="1"/>
  <c r="N3451" i="1" s="1"/>
  <c r="G3435" i="1"/>
  <c r="R3435" i="1" s="1"/>
  <c r="F3435" i="1"/>
  <c r="N3435" i="1" s="1"/>
  <c r="G3419" i="1"/>
  <c r="R3419" i="1" s="1"/>
  <c r="F3419" i="1"/>
  <c r="N3419" i="1" s="1"/>
  <c r="G3403" i="1"/>
  <c r="R3403" i="1" s="1"/>
  <c r="F3403" i="1"/>
  <c r="N3403" i="1" s="1"/>
  <c r="G3387" i="1"/>
  <c r="R3387" i="1" s="1"/>
  <c r="F3387" i="1"/>
  <c r="N3387" i="1" s="1"/>
  <c r="G3371" i="1"/>
  <c r="R3371" i="1" s="1"/>
  <c r="F3371" i="1"/>
  <c r="N3371" i="1" s="1"/>
  <c r="G3355" i="1"/>
  <c r="R3355" i="1" s="1"/>
  <c r="F3355" i="1"/>
  <c r="N3355" i="1" s="1"/>
  <c r="G3339" i="1"/>
  <c r="R3339" i="1" s="1"/>
  <c r="F3339" i="1"/>
  <c r="N3339" i="1" s="1"/>
  <c r="G3323" i="1"/>
  <c r="R3323" i="1" s="1"/>
  <c r="F3323" i="1"/>
  <c r="N3323" i="1" s="1"/>
  <c r="G3307" i="1"/>
  <c r="R3307" i="1" s="1"/>
  <c r="F3307" i="1"/>
  <c r="N3307" i="1" s="1"/>
  <c r="G3291" i="1"/>
  <c r="R3291" i="1" s="1"/>
  <c r="F3291" i="1"/>
  <c r="N3291" i="1" s="1"/>
  <c r="G3275" i="1"/>
  <c r="R3275" i="1" s="1"/>
  <c r="F3275" i="1"/>
  <c r="N3275" i="1" s="1"/>
  <c r="G3259" i="1"/>
  <c r="R3259" i="1" s="1"/>
  <c r="F3259" i="1"/>
  <c r="N3259" i="1" s="1"/>
  <c r="G3243" i="1"/>
  <c r="R3243" i="1" s="1"/>
  <c r="F3243" i="1"/>
  <c r="N3243" i="1" s="1"/>
  <c r="G3227" i="1"/>
  <c r="R3227" i="1" s="1"/>
  <c r="F3227" i="1"/>
  <c r="N3227" i="1" s="1"/>
  <c r="G3211" i="1"/>
  <c r="R3211" i="1" s="1"/>
  <c r="F3211" i="1"/>
  <c r="N3211" i="1" s="1"/>
  <c r="G3195" i="1"/>
  <c r="R3195" i="1" s="1"/>
  <c r="F3195" i="1"/>
  <c r="N3195" i="1" s="1"/>
  <c r="G3179" i="1"/>
  <c r="R3179" i="1" s="1"/>
  <c r="F3179" i="1"/>
  <c r="N3179" i="1" s="1"/>
  <c r="G3163" i="1"/>
  <c r="R3163" i="1" s="1"/>
  <c r="F3163" i="1"/>
  <c r="N3163" i="1" s="1"/>
  <c r="G3147" i="1"/>
  <c r="R3147" i="1" s="1"/>
  <c r="F3147" i="1"/>
  <c r="N3147" i="1" s="1"/>
  <c r="G3131" i="1"/>
  <c r="R3131" i="1" s="1"/>
  <c r="F3131" i="1"/>
  <c r="N3131" i="1" s="1"/>
  <c r="G3115" i="1"/>
  <c r="R3115" i="1" s="1"/>
  <c r="F3115" i="1"/>
  <c r="N3115" i="1" s="1"/>
  <c r="G3099" i="1"/>
  <c r="R3099" i="1" s="1"/>
  <c r="F3099" i="1"/>
  <c r="N3099" i="1" s="1"/>
  <c r="G3083" i="1"/>
  <c r="R3083" i="1" s="1"/>
  <c r="F3083" i="1"/>
  <c r="N3083" i="1" s="1"/>
  <c r="G3067" i="1"/>
  <c r="R3067" i="1" s="1"/>
  <c r="F3067" i="1"/>
  <c r="N3067" i="1" s="1"/>
  <c r="G3051" i="1"/>
  <c r="R3051" i="1" s="1"/>
  <c r="F3051" i="1"/>
  <c r="N3051" i="1" s="1"/>
  <c r="G3035" i="1"/>
  <c r="R3035" i="1" s="1"/>
  <c r="F3035" i="1"/>
  <c r="N3035" i="1" s="1"/>
  <c r="G3019" i="1"/>
  <c r="R3019" i="1" s="1"/>
  <c r="F3019" i="1"/>
  <c r="N3019" i="1" s="1"/>
  <c r="G3003" i="1"/>
  <c r="R3003" i="1" s="1"/>
  <c r="F3003" i="1"/>
  <c r="N3003" i="1" s="1"/>
  <c r="G2987" i="1"/>
  <c r="R2987" i="1" s="1"/>
  <c r="F2987" i="1"/>
  <c r="N2987" i="1" s="1"/>
  <c r="G2971" i="1"/>
  <c r="R2971" i="1" s="1"/>
  <c r="F2971" i="1"/>
  <c r="N2971" i="1" s="1"/>
  <c r="G2955" i="1"/>
  <c r="R2955" i="1" s="1"/>
  <c r="F2955" i="1"/>
  <c r="N2955" i="1" s="1"/>
  <c r="G2939" i="1"/>
  <c r="R2939" i="1" s="1"/>
  <c r="F2939" i="1"/>
  <c r="N2939" i="1" s="1"/>
  <c r="G2923" i="1"/>
  <c r="R2923" i="1" s="1"/>
  <c r="F2923" i="1"/>
  <c r="N2923" i="1" s="1"/>
  <c r="G2907" i="1"/>
  <c r="R2907" i="1" s="1"/>
  <c r="F2907" i="1"/>
  <c r="N2907" i="1" s="1"/>
  <c r="G2891" i="1"/>
  <c r="R2891" i="1" s="1"/>
  <c r="F2891" i="1"/>
  <c r="N2891" i="1" s="1"/>
  <c r="G2875" i="1"/>
  <c r="R2875" i="1" s="1"/>
  <c r="F2875" i="1"/>
  <c r="N2875" i="1" s="1"/>
  <c r="G2859" i="1"/>
  <c r="R2859" i="1" s="1"/>
  <c r="F2859" i="1"/>
  <c r="N2859" i="1" s="1"/>
  <c r="G2843" i="1"/>
  <c r="R2843" i="1" s="1"/>
  <c r="F2843" i="1"/>
  <c r="N2843" i="1" s="1"/>
  <c r="G2827" i="1"/>
  <c r="R2827" i="1" s="1"/>
  <c r="F2827" i="1"/>
  <c r="N2827" i="1" s="1"/>
  <c r="G2811" i="1"/>
  <c r="R2811" i="1" s="1"/>
  <c r="F2811" i="1"/>
  <c r="N2811" i="1" s="1"/>
  <c r="G2795" i="1"/>
  <c r="R2795" i="1" s="1"/>
  <c r="F2795" i="1"/>
  <c r="N2795" i="1" s="1"/>
  <c r="G2779" i="1"/>
  <c r="R2779" i="1" s="1"/>
  <c r="F2779" i="1"/>
  <c r="N2779" i="1" s="1"/>
  <c r="G2763" i="1"/>
  <c r="R2763" i="1" s="1"/>
  <c r="F2763" i="1"/>
  <c r="N2763" i="1" s="1"/>
  <c r="G2747" i="1"/>
  <c r="R2747" i="1" s="1"/>
  <c r="F2747" i="1"/>
  <c r="N2747" i="1" s="1"/>
  <c r="G2731" i="1"/>
  <c r="R2731" i="1" s="1"/>
  <c r="F2731" i="1"/>
  <c r="N2731" i="1" s="1"/>
  <c r="G2715" i="1"/>
  <c r="R2715" i="1" s="1"/>
  <c r="F2715" i="1"/>
  <c r="N2715" i="1" s="1"/>
  <c r="G2699" i="1"/>
  <c r="R2699" i="1" s="1"/>
  <c r="F2699" i="1"/>
  <c r="N2699" i="1" s="1"/>
  <c r="G2683" i="1"/>
  <c r="R2683" i="1" s="1"/>
  <c r="F2683" i="1"/>
  <c r="N2683" i="1" s="1"/>
  <c r="F2667" i="1"/>
  <c r="N2667" i="1" s="1"/>
  <c r="G2667" i="1"/>
  <c r="R2667" i="1" s="1"/>
  <c r="G2651" i="1"/>
  <c r="R2651" i="1" s="1"/>
  <c r="F2651" i="1"/>
  <c r="N2651" i="1" s="1"/>
  <c r="G2635" i="1"/>
  <c r="R2635" i="1" s="1"/>
  <c r="F2635" i="1"/>
  <c r="N2635" i="1" s="1"/>
  <c r="G2619" i="1"/>
  <c r="R2619" i="1" s="1"/>
  <c r="F2619" i="1"/>
  <c r="N2619" i="1" s="1"/>
  <c r="G2603" i="1"/>
  <c r="R2603" i="1" s="1"/>
  <c r="F2603" i="1"/>
  <c r="N2603" i="1" s="1"/>
  <c r="G2587" i="1"/>
  <c r="R2587" i="1" s="1"/>
  <c r="F2587" i="1"/>
  <c r="N2587" i="1" s="1"/>
  <c r="G2571" i="1"/>
  <c r="R2571" i="1" s="1"/>
  <c r="F2571" i="1"/>
  <c r="N2571" i="1" s="1"/>
  <c r="G2555" i="1"/>
  <c r="R2555" i="1" s="1"/>
  <c r="F2555" i="1"/>
  <c r="N2555" i="1" s="1"/>
  <c r="F2539" i="1"/>
  <c r="N2539" i="1" s="1"/>
  <c r="G2539" i="1"/>
  <c r="R2539" i="1" s="1"/>
  <c r="F2523" i="1"/>
  <c r="N2523" i="1" s="1"/>
  <c r="G2523" i="1"/>
  <c r="R2523" i="1" s="1"/>
  <c r="G2507" i="1"/>
  <c r="R2507" i="1" s="1"/>
  <c r="F2507" i="1"/>
  <c r="N2507" i="1" s="1"/>
  <c r="G2491" i="1"/>
  <c r="R2491" i="1" s="1"/>
  <c r="F2491" i="1"/>
  <c r="N2491" i="1" s="1"/>
  <c r="G2475" i="1"/>
  <c r="R2475" i="1" s="1"/>
  <c r="F2475" i="1"/>
  <c r="N2475" i="1" s="1"/>
  <c r="G2459" i="1"/>
  <c r="R2459" i="1" s="1"/>
  <c r="F2459" i="1"/>
  <c r="N2459" i="1" s="1"/>
  <c r="G2443" i="1"/>
  <c r="R2443" i="1" s="1"/>
  <c r="F2443" i="1"/>
  <c r="N2443" i="1" s="1"/>
  <c r="G2427" i="1"/>
  <c r="R2427" i="1" s="1"/>
  <c r="F2427" i="1"/>
  <c r="N2427" i="1" s="1"/>
  <c r="G2411" i="1"/>
  <c r="R2411" i="1" s="1"/>
  <c r="F2411" i="1"/>
  <c r="N2411" i="1" s="1"/>
  <c r="G2395" i="1"/>
  <c r="R2395" i="1" s="1"/>
  <c r="F2395" i="1"/>
  <c r="N2395" i="1" s="1"/>
  <c r="G2379" i="1"/>
  <c r="R2379" i="1" s="1"/>
  <c r="F2379" i="1"/>
  <c r="N2379" i="1" s="1"/>
  <c r="G2363" i="1"/>
  <c r="R2363" i="1" s="1"/>
  <c r="F2363" i="1"/>
  <c r="N2363" i="1" s="1"/>
  <c r="G2347" i="1"/>
  <c r="R2347" i="1" s="1"/>
  <c r="F2347" i="1"/>
  <c r="N2347" i="1" s="1"/>
  <c r="G2331" i="1"/>
  <c r="R2331" i="1" s="1"/>
  <c r="F2331" i="1"/>
  <c r="N2331" i="1" s="1"/>
  <c r="G2315" i="1"/>
  <c r="R2315" i="1" s="1"/>
  <c r="F2315" i="1"/>
  <c r="N2315" i="1" s="1"/>
  <c r="G2299" i="1"/>
  <c r="R2299" i="1" s="1"/>
  <c r="F2299" i="1"/>
  <c r="N2299" i="1" s="1"/>
  <c r="G2283" i="1"/>
  <c r="R2283" i="1" s="1"/>
  <c r="F2283" i="1"/>
  <c r="N2283" i="1" s="1"/>
  <c r="G2267" i="1"/>
  <c r="R2267" i="1" s="1"/>
  <c r="F2267" i="1"/>
  <c r="N2267" i="1" s="1"/>
  <c r="G2251" i="1"/>
  <c r="R2251" i="1" s="1"/>
  <c r="F2251" i="1"/>
  <c r="N2251" i="1" s="1"/>
  <c r="G2235" i="1"/>
  <c r="R2235" i="1" s="1"/>
  <c r="F2235" i="1"/>
  <c r="N2235" i="1" s="1"/>
  <c r="G2219" i="1"/>
  <c r="R2219" i="1" s="1"/>
  <c r="F2219" i="1"/>
  <c r="N2219" i="1" s="1"/>
  <c r="G2203" i="1"/>
  <c r="R2203" i="1" s="1"/>
  <c r="F2203" i="1"/>
  <c r="N2203" i="1" s="1"/>
  <c r="G2187" i="1"/>
  <c r="R2187" i="1" s="1"/>
  <c r="F2187" i="1"/>
  <c r="N2187" i="1" s="1"/>
  <c r="G2171" i="1"/>
  <c r="R2171" i="1" s="1"/>
  <c r="F2171" i="1"/>
  <c r="N2171" i="1" s="1"/>
  <c r="G2155" i="1"/>
  <c r="R2155" i="1" s="1"/>
  <c r="F2155" i="1"/>
  <c r="N2155" i="1" s="1"/>
  <c r="G2139" i="1"/>
  <c r="R2139" i="1" s="1"/>
  <c r="F2139" i="1"/>
  <c r="N2139" i="1" s="1"/>
  <c r="G2123" i="1"/>
  <c r="R2123" i="1" s="1"/>
  <c r="F2123" i="1"/>
  <c r="N2123" i="1" s="1"/>
  <c r="G2107" i="1"/>
  <c r="R2107" i="1" s="1"/>
  <c r="F2107" i="1"/>
  <c r="N2107" i="1" s="1"/>
  <c r="G2091" i="1"/>
  <c r="R2091" i="1" s="1"/>
  <c r="F2091" i="1"/>
  <c r="N2091" i="1" s="1"/>
  <c r="G2075" i="1"/>
  <c r="R2075" i="1" s="1"/>
  <c r="F2075" i="1"/>
  <c r="N2075" i="1" s="1"/>
  <c r="G2059" i="1"/>
  <c r="R2059" i="1" s="1"/>
  <c r="F2059" i="1"/>
  <c r="N2059" i="1" s="1"/>
  <c r="G2043" i="1"/>
  <c r="R2043" i="1" s="1"/>
  <c r="F2043" i="1"/>
  <c r="N2043" i="1" s="1"/>
  <c r="G2027" i="1"/>
  <c r="R2027" i="1" s="1"/>
  <c r="F2027" i="1"/>
  <c r="N2027" i="1" s="1"/>
  <c r="F2011" i="1"/>
  <c r="N2011" i="1" s="1"/>
  <c r="G2011" i="1"/>
  <c r="R2011" i="1" s="1"/>
  <c r="G1995" i="1"/>
  <c r="R1995" i="1" s="1"/>
  <c r="F1995" i="1"/>
  <c r="N1995" i="1" s="1"/>
  <c r="G1979" i="1"/>
  <c r="R1979" i="1" s="1"/>
  <c r="F1979" i="1"/>
  <c r="N1979" i="1" s="1"/>
  <c r="G1963" i="1"/>
  <c r="R1963" i="1" s="1"/>
  <c r="F1963" i="1"/>
  <c r="N1963" i="1" s="1"/>
  <c r="G1947" i="1"/>
  <c r="R1947" i="1" s="1"/>
  <c r="F1947" i="1"/>
  <c r="N1947" i="1" s="1"/>
  <c r="G1931" i="1"/>
  <c r="R1931" i="1" s="1"/>
  <c r="F1931" i="1"/>
  <c r="N1931" i="1" s="1"/>
  <c r="G1915" i="1"/>
  <c r="R1915" i="1" s="1"/>
  <c r="F1915" i="1"/>
  <c r="N1915" i="1" s="1"/>
  <c r="G1899" i="1"/>
  <c r="R1899" i="1" s="1"/>
  <c r="F1899" i="1"/>
  <c r="N1899" i="1" s="1"/>
  <c r="G1883" i="1"/>
  <c r="R1883" i="1" s="1"/>
  <c r="F1883" i="1"/>
  <c r="N1883" i="1" s="1"/>
  <c r="G1867" i="1"/>
  <c r="R1867" i="1" s="1"/>
  <c r="F1867" i="1"/>
  <c r="N1867" i="1" s="1"/>
  <c r="G1851" i="1"/>
  <c r="R1851" i="1" s="1"/>
  <c r="F1851" i="1"/>
  <c r="N1851" i="1" s="1"/>
  <c r="G1835" i="1"/>
  <c r="R1835" i="1" s="1"/>
  <c r="F1835" i="1"/>
  <c r="N1835" i="1" s="1"/>
  <c r="G1819" i="1"/>
  <c r="R1819" i="1" s="1"/>
  <c r="F1819" i="1"/>
  <c r="N1819" i="1" s="1"/>
  <c r="G1803" i="1"/>
  <c r="R1803" i="1" s="1"/>
  <c r="F1803" i="1"/>
  <c r="N1803" i="1" s="1"/>
  <c r="G1787" i="1"/>
  <c r="R1787" i="1" s="1"/>
  <c r="F1787" i="1"/>
  <c r="N1787" i="1" s="1"/>
  <c r="G1771" i="1"/>
  <c r="R1771" i="1" s="1"/>
  <c r="F1771" i="1"/>
  <c r="N1771" i="1" s="1"/>
  <c r="G1755" i="1"/>
  <c r="R1755" i="1" s="1"/>
  <c r="F1755" i="1"/>
  <c r="N1755" i="1" s="1"/>
  <c r="G1739" i="1"/>
  <c r="R1739" i="1" s="1"/>
  <c r="F1739" i="1"/>
  <c r="N1739" i="1" s="1"/>
  <c r="G1723" i="1"/>
  <c r="R1723" i="1" s="1"/>
  <c r="F1723" i="1"/>
  <c r="N1723" i="1" s="1"/>
  <c r="G1707" i="1"/>
  <c r="R1707" i="1" s="1"/>
  <c r="F1707" i="1"/>
  <c r="N1707" i="1" s="1"/>
  <c r="G1691" i="1"/>
  <c r="R1691" i="1" s="1"/>
  <c r="F1691" i="1"/>
  <c r="N1691" i="1" s="1"/>
  <c r="G1675" i="1"/>
  <c r="R1675" i="1" s="1"/>
  <c r="F1675" i="1"/>
  <c r="N1675" i="1" s="1"/>
  <c r="G1659" i="1"/>
  <c r="R1659" i="1" s="1"/>
  <c r="F1659" i="1"/>
  <c r="N1659" i="1" s="1"/>
  <c r="G1643" i="1"/>
  <c r="R1643" i="1" s="1"/>
  <c r="F1643" i="1"/>
  <c r="N1643" i="1" s="1"/>
  <c r="G1627" i="1"/>
  <c r="R1627" i="1" s="1"/>
  <c r="F1627" i="1"/>
  <c r="N1627" i="1" s="1"/>
  <c r="G1611" i="1"/>
  <c r="R1611" i="1" s="1"/>
  <c r="F1611" i="1"/>
  <c r="N1611" i="1" s="1"/>
  <c r="G1595" i="1"/>
  <c r="R1595" i="1" s="1"/>
  <c r="F1595" i="1"/>
  <c r="N1595" i="1" s="1"/>
  <c r="G1579" i="1"/>
  <c r="R1579" i="1" s="1"/>
  <c r="F1579" i="1"/>
  <c r="N1579" i="1" s="1"/>
  <c r="G1563" i="1"/>
  <c r="R1563" i="1" s="1"/>
  <c r="F1563" i="1"/>
  <c r="N1563" i="1" s="1"/>
  <c r="G1547" i="1"/>
  <c r="R1547" i="1" s="1"/>
  <c r="F1547" i="1"/>
  <c r="N1547" i="1" s="1"/>
  <c r="G1531" i="1"/>
  <c r="R1531" i="1" s="1"/>
  <c r="F1531" i="1"/>
  <c r="N1531" i="1" s="1"/>
  <c r="G1515" i="1"/>
  <c r="R1515" i="1" s="1"/>
  <c r="F1515" i="1"/>
  <c r="N1515" i="1" s="1"/>
  <c r="G1499" i="1"/>
  <c r="R1499" i="1" s="1"/>
  <c r="F1499" i="1"/>
  <c r="N1499" i="1" s="1"/>
  <c r="G1483" i="1"/>
  <c r="R1483" i="1" s="1"/>
  <c r="F1483" i="1"/>
  <c r="N1483" i="1" s="1"/>
  <c r="G1467" i="1"/>
  <c r="R1467" i="1" s="1"/>
  <c r="F1467" i="1"/>
  <c r="N1467" i="1" s="1"/>
  <c r="G1451" i="1"/>
  <c r="R1451" i="1" s="1"/>
  <c r="F1451" i="1"/>
  <c r="N1451" i="1" s="1"/>
  <c r="G1435" i="1"/>
  <c r="R1435" i="1" s="1"/>
  <c r="F1435" i="1"/>
  <c r="N1435" i="1" s="1"/>
  <c r="G1419" i="1"/>
  <c r="R1419" i="1" s="1"/>
  <c r="F1419" i="1"/>
  <c r="N1419" i="1" s="1"/>
  <c r="G1403" i="1"/>
  <c r="R1403" i="1" s="1"/>
  <c r="F1403" i="1"/>
  <c r="N1403" i="1" s="1"/>
  <c r="G1387" i="1"/>
  <c r="R1387" i="1" s="1"/>
  <c r="F1387" i="1"/>
  <c r="N1387" i="1" s="1"/>
  <c r="G1371" i="1"/>
  <c r="R1371" i="1" s="1"/>
  <c r="F1371" i="1"/>
  <c r="N1371" i="1" s="1"/>
  <c r="G1355" i="1"/>
  <c r="R1355" i="1" s="1"/>
  <c r="F1355" i="1"/>
  <c r="N1355" i="1" s="1"/>
  <c r="G1339" i="1"/>
  <c r="R1339" i="1" s="1"/>
  <c r="F1339" i="1"/>
  <c r="N1339" i="1" s="1"/>
  <c r="G1323" i="1"/>
  <c r="R1323" i="1" s="1"/>
  <c r="F1323" i="1"/>
  <c r="N1323" i="1" s="1"/>
  <c r="G1307" i="1"/>
  <c r="R1307" i="1" s="1"/>
  <c r="F1307" i="1"/>
  <c r="N1307" i="1" s="1"/>
  <c r="G1291" i="1"/>
  <c r="R1291" i="1" s="1"/>
  <c r="F1291" i="1"/>
  <c r="N1291" i="1" s="1"/>
  <c r="G1275" i="1"/>
  <c r="R1275" i="1" s="1"/>
  <c r="F1275" i="1"/>
  <c r="N1275" i="1" s="1"/>
  <c r="G1259" i="1"/>
  <c r="R1259" i="1" s="1"/>
  <c r="F1259" i="1"/>
  <c r="N1259" i="1" s="1"/>
  <c r="G1243" i="1"/>
  <c r="R1243" i="1" s="1"/>
  <c r="F1243" i="1"/>
  <c r="N1243" i="1" s="1"/>
  <c r="G1227" i="1"/>
  <c r="R1227" i="1" s="1"/>
  <c r="F1227" i="1"/>
  <c r="N1227" i="1" s="1"/>
  <c r="G1211" i="1"/>
  <c r="R1211" i="1" s="1"/>
  <c r="F1211" i="1"/>
  <c r="N1211" i="1" s="1"/>
  <c r="G1195" i="1"/>
  <c r="R1195" i="1" s="1"/>
  <c r="F1195" i="1"/>
  <c r="N1195" i="1" s="1"/>
  <c r="G1179" i="1"/>
  <c r="R1179" i="1" s="1"/>
  <c r="F1179" i="1"/>
  <c r="N1179" i="1" s="1"/>
  <c r="G1163" i="1"/>
  <c r="R1163" i="1" s="1"/>
  <c r="F1163" i="1"/>
  <c r="N1163" i="1" s="1"/>
  <c r="G1147" i="1"/>
  <c r="R1147" i="1" s="1"/>
  <c r="F1147" i="1"/>
  <c r="N1147" i="1" s="1"/>
  <c r="G1131" i="1"/>
  <c r="R1131" i="1" s="1"/>
  <c r="F1131" i="1"/>
  <c r="N1131" i="1" s="1"/>
  <c r="G1115" i="1"/>
  <c r="R1115" i="1" s="1"/>
  <c r="F1115" i="1"/>
  <c r="N1115" i="1" s="1"/>
  <c r="G1099" i="1"/>
  <c r="R1099" i="1" s="1"/>
  <c r="F1099" i="1"/>
  <c r="N1099" i="1" s="1"/>
  <c r="G1083" i="1"/>
  <c r="R1083" i="1" s="1"/>
  <c r="F1083" i="1"/>
  <c r="N1083" i="1" s="1"/>
  <c r="G1067" i="1"/>
  <c r="R1067" i="1" s="1"/>
  <c r="F1067" i="1"/>
  <c r="N1067" i="1" s="1"/>
  <c r="F1051" i="1"/>
  <c r="N1051" i="1" s="1"/>
  <c r="G1051" i="1"/>
  <c r="R1051" i="1" s="1"/>
  <c r="G1035" i="1"/>
  <c r="R1035" i="1" s="1"/>
  <c r="F1035" i="1"/>
  <c r="N1035" i="1" s="1"/>
  <c r="G1019" i="1"/>
  <c r="R1019" i="1" s="1"/>
  <c r="F1019" i="1"/>
  <c r="N1019" i="1" s="1"/>
  <c r="G1003" i="1"/>
  <c r="R1003" i="1" s="1"/>
  <c r="F1003" i="1"/>
  <c r="N1003" i="1" s="1"/>
  <c r="G987" i="1"/>
  <c r="R987" i="1" s="1"/>
  <c r="F987" i="1"/>
  <c r="N987" i="1" s="1"/>
  <c r="G971" i="1"/>
  <c r="R971" i="1" s="1"/>
  <c r="F971" i="1"/>
  <c r="N971" i="1" s="1"/>
  <c r="G955" i="1"/>
  <c r="R955" i="1" s="1"/>
  <c r="F955" i="1"/>
  <c r="N955" i="1" s="1"/>
  <c r="G939" i="1"/>
  <c r="R939" i="1" s="1"/>
  <c r="F939" i="1"/>
  <c r="N939" i="1" s="1"/>
  <c r="F923" i="1"/>
  <c r="N923" i="1" s="1"/>
  <c r="G923" i="1"/>
  <c r="R923" i="1" s="1"/>
  <c r="G907" i="1"/>
  <c r="R907" i="1" s="1"/>
  <c r="F907" i="1"/>
  <c r="N907" i="1" s="1"/>
  <c r="G891" i="1"/>
  <c r="R891" i="1" s="1"/>
  <c r="F891" i="1"/>
  <c r="N891" i="1" s="1"/>
  <c r="G875" i="1"/>
  <c r="R875" i="1" s="1"/>
  <c r="F875" i="1"/>
  <c r="N875" i="1" s="1"/>
  <c r="G859" i="1"/>
  <c r="R859" i="1" s="1"/>
  <c r="F859" i="1"/>
  <c r="N859" i="1" s="1"/>
  <c r="G843" i="1"/>
  <c r="R843" i="1" s="1"/>
  <c r="F843" i="1"/>
  <c r="N843" i="1" s="1"/>
  <c r="G827" i="1"/>
  <c r="R827" i="1" s="1"/>
  <c r="F827" i="1"/>
  <c r="N827" i="1" s="1"/>
  <c r="G811" i="1"/>
  <c r="R811" i="1" s="1"/>
  <c r="F811" i="1"/>
  <c r="N811" i="1" s="1"/>
  <c r="G795" i="1"/>
  <c r="R795" i="1" s="1"/>
  <c r="F795" i="1"/>
  <c r="N795" i="1" s="1"/>
  <c r="G779" i="1"/>
  <c r="R779" i="1" s="1"/>
  <c r="F779" i="1"/>
  <c r="N779" i="1" s="1"/>
  <c r="G763" i="1"/>
  <c r="R763" i="1" s="1"/>
  <c r="F763" i="1"/>
  <c r="N763" i="1" s="1"/>
  <c r="G747" i="1"/>
  <c r="R747" i="1" s="1"/>
  <c r="F747" i="1"/>
  <c r="N747" i="1" s="1"/>
  <c r="G731" i="1"/>
  <c r="R731" i="1" s="1"/>
  <c r="F731" i="1"/>
  <c r="N731" i="1" s="1"/>
  <c r="G715" i="1"/>
  <c r="R715" i="1" s="1"/>
  <c r="F715" i="1"/>
  <c r="N715" i="1" s="1"/>
  <c r="G699" i="1"/>
  <c r="R699" i="1" s="1"/>
  <c r="F699" i="1"/>
  <c r="N699" i="1" s="1"/>
  <c r="G683" i="1"/>
  <c r="R683" i="1" s="1"/>
  <c r="F683" i="1"/>
  <c r="N683" i="1" s="1"/>
  <c r="G667" i="1"/>
  <c r="R667" i="1" s="1"/>
  <c r="F667" i="1"/>
  <c r="N667" i="1" s="1"/>
  <c r="G651" i="1"/>
  <c r="R651" i="1" s="1"/>
  <c r="F651" i="1"/>
  <c r="N651" i="1" s="1"/>
  <c r="G635" i="1"/>
  <c r="R635" i="1" s="1"/>
  <c r="F635" i="1"/>
  <c r="N635" i="1" s="1"/>
  <c r="G619" i="1"/>
  <c r="R619" i="1" s="1"/>
  <c r="F619" i="1"/>
  <c r="N619" i="1" s="1"/>
  <c r="G603" i="1"/>
  <c r="R603" i="1" s="1"/>
  <c r="F603" i="1"/>
  <c r="N603" i="1" s="1"/>
  <c r="G587" i="1"/>
  <c r="R587" i="1" s="1"/>
  <c r="F587" i="1"/>
  <c r="N587" i="1" s="1"/>
  <c r="G571" i="1"/>
  <c r="R571" i="1" s="1"/>
  <c r="F571" i="1"/>
  <c r="N571" i="1" s="1"/>
  <c r="G555" i="1"/>
  <c r="R555" i="1" s="1"/>
  <c r="F555" i="1"/>
  <c r="N555" i="1" s="1"/>
  <c r="G539" i="1"/>
  <c r="R539" i="1" s="1"/>
  <c r="F539" i="1"/>
  <c r="N539" i="1" s="1"/>
  <c r="G523" i="1"/>
  <c r="R523" i="1" s="1"/>
  <c r="F523" i="1"/>
  <c r="N523" i="1" s="1"/>
  <c r="G507" i="1"/>
  <c r="R507" i="1" s="1"/>
  <c r="F507" i="1"/>
  <c r="N507" i="1" s="1"/>
  <c r="G491" i="1"/>
  <c r="R491" i="1" s="1"/>
  <c r="F491" i="1"/>
  <c r="N491" i="1" s="1"/>
  <c r="G475" i="1"/>
  <c r="R475" i="1" s="1"/>
  <c r="F475" i="1"/>
  <c r="N475" i="1" s="1"/>
  <c r="G459" i="1"/>
  <c r="R459" i="1" s="1"/>
  <c r="F459" i="1"/>
  <c r="N459" i="1" s="1"/>
  <c r="G443" i="1"/>
  <c r="R443" i="1" s="1"/>
  <c r="F443" i="1"/>
  <c r="N443" i="1" s="1"/>
  <c r="G427" i="1"/>
  <c r="R427" i="1" s="1"/>
  <c r="F427" i="1"/>
  <c r="N427" i="1" s="1"/>
  <c r="G411" i="1"/>
  <c r="R411" i="1" s="1"/>
  <c r="F411" i="1"/>
  <c r="N411" i="1" s="1"/>
  <c r="G395" i="1"/>
  <c r="R395" i="1" s="1"/>
  <c r="F395" i="1"/>
  <c r="N395" i="1" s="1"/>
  <c r="G379" i="1"/>
  <c r="R379" i="1" s="1"/>
  <c r="F379" i="1"/>
  <c r="N379" i="1" s="1"/>
  <c r="G363" i="1"/>
  <c r="R363" i="1" s="1"/>
  <c r="F363" i="1"/>
  <c r="N363" i="1" s="1"/>
  <c r="G347" i="1"/>
  <c r="R347" i="1" s="1"/>
  <c r="F347" i="1"/>
  <c r="N347" i="1" s="1"/>
  <c r="G331" i="1"/>
  <c r="R331" i="1" s="1"/>
  <c r="F331" i="1"/>
  <c r="N331" i="1" s="1"/>
  <c r="G315" i="1"/>
  <c r="R315" i="1" s="1"/>
  <c r="F315" i="1"/>
  <c r="N315" i="1" s="1"/>
  <c r="G299" i="1"/>
  <c r="R299" i="1" s="1"/>
  <c r="F299" i="1"/>
  <c r="N299" i="1" s="1"/>
  <c r="G283" i="1"/>
  <c r="R283" i="1" s="1"/>
  <c r="F283" i="1"/>
  <c r="N283" i="1" s="1"/>
  <c r="G267" i="1"/>
  <c r="R267" i="1" s="1"/>
  <c r="F267" i="1"/>
  <c r="N267" i="1" s="1"/>
  <c r="G251" i="1"/>
  <c r="R251" i="1" s="1"/>
  <c r="F251" i="1"/>
  <c r="N251" i="1" s="1"/>
  <c r="G235" i="1"/>
  <c r="R235" i="1" s="1"/>
  <c r="F235" i="1"/>
  <c r="N235" i="1" s="1"/>
  <c r="G219" i="1"/>
  <c r="R219" i="1" s="1"/>
  <c r="F219" i="1"/>
  <c r="N219" i="1" s="1"/>
  <c r="G203" i="1"/>
  <c r="R203" i="1" s="1"/>
  <c r="F203" i="1"/>
  <c r="N203" i="1" s="1"/>
  <c r="G187" i="1"/>
  <c r="R187" i="1" s="1"/>
  <c r="F187" i="1"/>
  <c r="N187" i="1" s="1"/>
  <c r="G171" i="1"/>
  <c r="R171" i="1" s="1"/>
  <c r="F171" i="1"/>
  <c r="N171" i="1" s="1"/>
  <c r="G155" i="1"/>
  <c r="R155" i="1" s="1"/>
  <c r="F155" i="1"/>
  <c r="N155" i="1" s="1"/>
  <c r="G139" i="1"/>
  <c r="R139" i="1" s="1"/>
  <c r="F139" i="1"/>
  <c r="N139" i="1" s="1"/>
  <c r="G123" i="1"/>
  <c r="R123" i="1" s="1"/>
  <c r="F123" i="1"/>
  <c r="N123" i="1" s="1"/>
  <c r="G107" i="1"/>
  <c r="R107" i="1" s="1"/>
  <c r="F107" i="1"/>
  <c r="N107" i="1" s="1"/>
  <c r="G91" i="1"/>
  <c r="R91" i="1" s="1"/>
  <c r="F91" i="1"/>
  <c r="N91" i="1" s="1"/>
  <c r="G75" i="1"/>
  <c r="R75" i="1" s="1"/>
  <c r="F75" i="1"/>
  <c r="N75" i="1" s="1"/>
  <c r="G59" i="1"/>
  <c r="R59" i="1" s="1"/>
  <c r="F59" i="1"/>
  <c r="N59" i="1" s="1"/>
  <c r="G43" i="1"/>
  <c r="R43" i="1" s="1"/>
  <c r="F43" i="1"/>
  <c r="N43" i="1" s="1"/>
  <c r="G27" i="1"/>
  <c r="R27" i="1" s="1"/>
  <c r="F27" i="1"/>
  <c r="N27" i="1" s="1"/>
  <c r="G11" i="1"/>
  <c r="R11" i="1" s="1"/>
  <c r="F11" i="1"/>
  <c r="N11" i="1" s="1"/>
  <c r="E3734" i="1"/>
  <c r="J3734" i="1" s="1"/>
  <c r="E3718" i="1"/>
  <c r="J3718" i="1" s="1"/>
  <c r="E3702" i="1"/>
  <c r="J3702" i="1" s="1"/>
  <c r="E3686" i="1"/>
  <c r="J3686" i="1" s="1"/>
  <c r="E3670" i="1"/>
  <c r="J3670" i="1" s="1"/>
  <c r="E3654" i="1"/>
  <c r="J3654" i="1" s="1"/>
  <c r="E3638" i="1"/>
  <c r="J3638" i="1" s="1"/>
  <c r="E3622" i="1"/>
  <c r="J3622" i="1" s="1"/>
  <c r="E3606" i="1"/>
  <c r="J3606" i="1" s="1"/>
  <c r="E3590" i="1"/>
  <c r="J3590" i="1" s="1"/>
  <c r="E3574" i="1"/>
  <c r="J3574" i="1" s="1"/>
  <c r="E3558" i="1"/>
  <c r="J3558" i="1" s="1"/>
  <c r="E3542" i="1"/>
  <c r="J3542" i="1" s="1"/>
  <c r="E3526" i="1"/>
  <c r="J3526" i="1" s="1"/>
  <c r="E3510" i="1"/>
  <c r="J3510" i="1" s="1"/>
  <c r="E3494" i="1"/>
  <c r="J3494" i="1" s="1"/>
  <c r="E3478" i="1"/>
  <c r="J3478" i="1" s="1"/>
  <c r="E3462" i="1"/>
  <c r="J3462" i="1" s="1"/>
  <c r="E3446" i="1"/>
  <c r="J3446" i="1" s="1"/>
  <c r="E3430" i="1"/>
  <c r="J3430" i="1" s="1"/>
  <c r="E3414" i="1"/>
  <c r="J3414" i="1" s="1"/>
  <c r="E3398" i="1"/>
  <c r="J3398" i="1" s="1"/>
  <c r="E3382" i="1"/>
  <c r="J3382" i="1" s="1"/>
  <c r="E3366" i="1"/>
  <c r="J3366" i="1" s="1"/>
  <c r="E3350" i="1"/>
  <c r="J3350" i="1" s="1"/>
  <c r="E3334" i="1"/>
  <c r="J3334" i="1" s="1"/>
  <c r="E3318" i="1"/>
  <c r="J3318" i="1" s="1"/>
  <c r="E3302" i="1"/>
  <c r="J3302" i="1" s="1"/>
  <c r="E3286" i="1"/>
  <c r="J3286" i="1" s="1"/>
  <c r="E3270" i="1"/>
  <c r="J3270" i="1" s="1"/>
  <c r="E3254" i="1"/>
  <c r="J3254" i="1" s="1"/>
  <c r="E3238" i="1"/>
  <c r="J3238" i="1" s="1"/>
  <c r="E3222" i="1"/>
  <c r="J3222" i="1" s="1"/>
  <c r="E3206" i="1"/>
  <c r="J3206" i="1" s="1"/>
  <c r="E3190" i="1"/>
  <c r="J3190" i="1" s="1"/>
  <c r="E3174" i="1"/>
  <c r="J3174" i="1" s="1"/>
  <c r="E3158" i="1"/>
  <c r="J3158" i="1" s="1"/>
  <c r="E3142" i="1"/>
  <c r="J3142" i="1" s="1"/>
  <c r="E3126" i="1"/>
  <c r="J3126" i="1" s="1"/>
  <c r="E3110" i="1"/>
  <c r="J3110" i="1" s="1"/>
  <c r="E3094" i="1"/>
  <c r="J3094" i="1" s="1"/>
  <c r="E3078" i="1"/>
  <c r="J3078" i="1" s="1"/>
  <c r="E3062" i="1"/>
  <c r="J3062" i="1" s="1"/>
  <c r="E3046" i="1"/>
  <c r="J3046" i="1" s="1"/>
  <c r="E3030" i="1"/>
  <c r="J3030" i="1" s="1"/>
  <c r="E3014" i="1"/>
  <c r="J3014" i="1" s="1"/>
  <c r="E2998" i="1"/>
  <c r="J2998" i="1" s="1"/>
  <c r="E2982" i="1"/>
  <c r="J2982" i="1" s="1"/>
  <c r="E2966" i="1"/>
  <c r="J2966" i="1" s="1"/>
  <c r="E2950" i="1"/>
  <c r="J2950" i="1" s="1"/>
  <c r="E2934" i="1"/>
  <c r="J2934" i="1" s="1"/>
  <c r="E2918" i="1"/>
  <c r="J2918" i="1" s="1"/>
  <c r="E2902" i="1"/>
  <c r="J2902" i="1" s="1"/>
  <c r="E2886" i="1"/>
  <c r="J2886" i="1" s="1"/>
  <c r="E2870" i="1"/>
  <c r="J2870" i="1" s="1"/>
  <c r="E2854" i="1"/>
  <c r="J2854" i="1" s="1"/>
  <c r="E2838" i="1"/>
  <c r="J2838" i="1" s="1"/>
  <c r="E2822" i="1"/>
  <c r="J2822" i="1" s="1"/>
  <c r="E2806" i="1"/>
  <c r="J2806" i="1" s="1"/>
  <c r="E2790" i="1"/>
  <c r="J2790" i="1" s="1"/>
  <c r="E2774" i="1"/>
  <c r="J2774" i="1" s="1"/>
  <c r="E2758" i="1"/>
  <c r="J2758" i="1" s="1"/>
  <c r="E2742" i="1"/>
  <c r="J2742" i="1" s="1"/>
  <c r="E2726" i="1"/>
  <c r="J2726" i="1" s="1"/>
  <c r="E2710" i="1"/>
  <c r="J2710" i="1" s="1"/>
  <c r="E2694" i="1"/>
  <c r="J2694" i="1" s="1"/>
  <c r="E2678" i="1"/>
  <c r="J2678" i="1" s="1"/>
  <c r="E2662" i="1"/>
  <c r="J2662" i="1" s="1"/>
  <c r="E2646" i="1"/>
  <c r="J2646" i="1" s="1"/>
  <c r="E2630" i="1"/>
  <c r="J2630" i="1" s="1"/>
  <c r="E2614" i="1"/>
  <c r="J2614" i="1" s="1"/>
  <c r="E2598" i="1"/>
  <c r="J2598" i="1" s="1"/>
  <c r="E2582" i="1"/>
  <c r="J2582" i="1" s="1"/>
  <c r="E2566" i="1"/>
  <c r="J2566" i="1" s="1"/>
  <c r="E2550" i="1"/>
  <c r="J2550" i="1" s="1"/>
  <c r="E2534" i="1"/>
  <c r="J2534" i="1" s="1"/>
  <c r="E2518" i="1"/>
  <c r="J2518" i="1" s="1"/>
  <c r="E2502" i="1"/>
  <c r="J2502" i="1" s="1"/>
  <c r="E2486" i="1"/>
  <c r="J2486" i="1" s="1"/>
  <c r="E2470" i="1"/>
  <c r="J2470" i="1" s="1"/>
  <c r="E2454" i="1"/>
  <c r="J2454" i="1" s="1"/>
  <c r="E2438" i="1"/>
  <c r="J2438" i="1" s="1"/>
  <c r="E2422" i="1"/>
  <c r="J2422" i="1" s="1"/>
  <c r="E2406" i="1"/>
  <c r="J2406" i="1" s="1"/>
  <c r="E2390" i="1"/>
  <c r="J2390" i="1" s="1"/>
  <c r="E2374" i="1"/>
  <c r="J2374" i="1" s="1"/>
  <c r="E2358" i="1"/>
  <c r="J2358" i="1" s="1"/>
  <c r="E2342" i="1"/>
  <c r="J2342" i="1" s="1"/>
  <c r="E2326" i="1"/>
  <c r="J2326" i="1" s="1"/>
  <c r="E2310" i="1"/>
  <c r="J2310" i="1" s="1"/>
  <c r="E2294" i="1"/>
  <c r="J2294" i="1" s="1"/>
  <c r="E2278" i="1"/>
  <c r="J2278" i="1" s="1"/>
  <c r="E2262" i="1"/>
  <c r="J2262" i="1" s="1"/>
  <c r="E2246" i="1"/>
  <c r="J2246" i="1" s="1"/>
  <c r="E2230" i="1"/>
  <c r="J2230" i="1" s="1"/>
  <c r="E2214" i="1"/>
  <c r="J2214" i="1" s="1"/>
  <c r="E2198" i="1"/>
  <c r="J2198" i="1" s="1"/>
  <c r="E2182" i="1"/>
  <c r="J2182" i="1" s="1"/>
  <c r="E2166" i="1"/>
  <c r="J2166" i="1" s="1"/>
  <c r="E2150" i="1"/>
  <c r="J2150" i="1" s="1"/>
  <c r="E2134" i="1"/>
  <c r="J2134" i="1" s="1"/>
  <c r="E2118" i="1"/>
  <c r="J2118" i="1" s="1"/>
  <c r="E2102" i="1"/>
  <c r="J2102" i="1" s="1"/>
  <c r="E2086" i="1"/>
  <c r="J2086" i="1" s="1"/>
  <c r="E2070" i="1"/>
  <c r="J2070" i="1" s="1"/>
  <c r="E2054" i="1"/>
  <c r="J2054" i="1" s="1"/>
  <c r="E2038" i="1"/>
  <c r="J2038" i="1" s="1"/>
  <c r="E2022" i="1"/>
  <c r="J2022" i="1" s="1"/>
  <c r="E2006" i="1"/>
  <c r="J2006" i="1" s="1"/>
  <c r="E1990" i="1"/>
  <c r="J1990" i="1" s="1"/>
  <c r="E1974" i="1"/>
  <c r="J1974" i="1" s="1"/>
  <c r="E1958" i="1"/>
  <c r="J1958" i="1" s="1"/>
  <c r="E1942" i="1"/>
  <c r="J1942" i="1" s="1"/>
  <c r="E1926" i="1"/>
  <c r="J1926" i="1" s="1"/>
  <c r="E1910" i="1"/>
  <c r="J1910" i="1" s="1"/>
  <c r="E1894" i="1"/>
  <c r="J1894" i="1" s="1"/>
  <c r="E1878" i="1"/>
  <c r="J1878" i="1" s="1"/>
  <c r="E1862" i="1"/>
  <c r="J1862" i="1" s="1"/>
  <c r="E1846" i="1"/>
  <c r="J1846" i="1" s="1"/>
  <c r="E1830" i="1"/>
  <c r="J1830" i="1" s="1"/>
  <c r="E1814" i="1"/>
  <c r="J1814" i="1" s="1"/>
  <c r="E1798" i="1"/>
  <c r="J1798" i="1" s="1"/>
  <c r="E1782" i="1"/>
  <c r="J1782" i="1" s="1"/>
  <c r="E1766" i="1"/>
  <c r="J1766" i="1" s="1"/>
  <c r="E1750" i="1"/>
  <c r="J1750" i="1" s="1"/>
  <c r="E1734" i="1"/>
  <c r="J1734" i="1" s="1"/>
  <c r="E1718" i="1"/>
  <c r="J1718" i="1" s="1"/>
  <c r="E1702" i="1"/>
  <c r="J1702" i="1" s="1"/>
  <c r="E1686" i="1"/>
  <c r="J1686" i="1" s="1"/>
  <c r="E1670" i="1"/>
  <c r="J1670" i="1" s="1"/>
  <c r="E1654" i="1"/>
  <c r="J1654" i="1" s="1"/>
  <c r="E1638" i="1"/>
  <c r="J1638" i="1" s="1"/>
  <c r="E1622" i="1"/>
  <c r="J1622" i="1" s="1"/>
  <c r="E1606" i="1"/>
  <c r="J1606" i="1" s="1"/>
  <c r="E1590" i="1"/>
  <c r="J1590" i="1" s="1"/>
  <c r="E1574" i="1"/>
  <c r="J1574" i="1" s="1"/>
  <c r="E1558" i="1"/>
  <c r="J1558" i="1" s="1"/>
  <c r="E1542" i="1"/>
  <c r="J1542" i="1" s="1"/>
  <c r="E1526" i="1"/>
  <c r="J1526" i="1" s="1"/>
  <c r="E1510" i="1"/>
  <c r="J1510" i="1" s="1"/>
  <c r="E1494" i="1"/>
  <c r="J1494" i="1" s="1"/>
  <c r="E1478" i="1"/>
  <c r="J1478" i="1" s="1"/>
  <c r="E1462" i="1"/>
  <c r="J1462" i="1" s="1"/>
  <c r="E1446" i="1"/>
  <c r="J1446" i="1" s="1"/>
  <c r="E1430" i="1"/>
  <c r="J1430" i="1" s="1"/>
  <c r="E1414" i="1"/>
  <c r="J1414" i="1" s="1"/>
  <c r="E1398" i="1"/>
  <c r="J1398" i="1" s="1"/>
  <c r="E1382" i="1"/>
  <c r="J1382" i="1" s="1"/>
  <c r="E1366" i="1"/>
  <c r="J1366" i="1" s="1"/>
  <c r="E1350" i="1"/>
  <c r="J1350" i="1" s="1"/>
  <c r="E1334" i="1"/>
  <c r="J1334" i="1" s="1"/>
  <c r="E1318" i="1"/>
  <c r="J1318" i="1" s="1"/>
  <c r="E1302" i="1"/>
  <c r="J1302" i="1" s="1"/>
  <c r="E1286" i="1"/>
  <c r="J1286" i="1" s="1"/>
  <c r="E1270" i="1"/>
  <c r="J1270" i="1" s="1"/>
  <c r="E1254" i="1"/>
  <c r="J1254" i="1" s="1"/>
  <c r="E1238" i="1"/>
  <c r="J1238" i="1" s="1"/>
  <c r="E1222" i="1"/>
  <c r="J1222" i="1" s="1"/>
  <c r="E1206" i="1"/>
  <c r="J1206" i="1" s="1"/>
  <c r="E1190" i="1"/>
  <c r="J1190" i="1" s="1"/>
  <c r="E1174" i="1"/>
  <c r="J1174" i="1" s="1"/>
  <c r="E1158" i="1"/>
  <c r="J1158" i="1" s="1"/>
  <c r="E1142" i="1"/>
  <c r="J1142" i="1" s="1"/>
  <c r="E1126" i="1"/>
  <c r="J1126" i="1" s="1"/>
  <c r="E1110" i="1"/>
  <c r="J1110" i="1" s="1"/>
  <c r="E1094" i="1"/>
  <c r="J1094" i="1" s="1"/>
  <c r="E1078" i="1"/>
  <c r="J1078" i="1" s="1"/>
  <c r="E1062" i="1"/>
  <c r="J1062" i="1" s="1"/>
  <c r="E1046" i="1"/>
  <c r="J1046" i="1" s="1"/>
  <c r="E1030" i="1"/>
  <c r="J1030" i="1" s="1"/>
  <c r="E1014" i="1"/>
  <c r="J1014" i="1" s="1"/>
  <c r="E998" i="1"/>
  <c r="J998" i="1" s="1"/>
  <c r="E982" i="1"/>
  <c r="J982" i="1" s="1"/>
  <c r="E966" i="1"/>
  <c r="J966" i="1" s="1"/>
  <c r="E950" i="1"/>
  <c r="J950" i="1" s="1"/>
  <c r="E934" i="1"/>
  <c r="J934" i="1" s="1"/>
  <c r="E918" i="1"/>
  <c r="J918" i="1" s="1"/>
  <c r="E902" i="1"/>
  <c r="J902" i="1" s="1"/>
  <c r="E886" i="1"/>
  <c r="J886" i="1" s="1"/>
  <c r="E870" i="1"/>
  <c r="J870" i="1" s="1"/>
  <c r="E854" i="1"/>
  <c r="J854" i="1" s="1"/>
  <c r="E838" i="1"/>
  <c r="J838" i="1" s="1"/>
  <c r="E822" i="1"/>
  <c r="J822" i="1" s="1"/>
  <c r="E806" i="1"/>
  <c r="J806" i="1" s="1"/>
  <c r="E790" i="1"/>
  <c r="J790" i="1" s="1"/>
  <c r="E774" i="1"/>
  <c r="J774" i="1" s="1"/>
  <c r="E758" i="1"/>
  <c r="J758" i="1" s="1"/>
  <c r="E742" i="1"/>
  <c r="J742" i="1" s="1"/>
  <c r="E726" i="1"/>
  <c r="J726" i="1" s="1"/>
  <c r="E710" i="1"/>
  <c r="J710" i="1" s="1"/>
  <c r="E694" i="1"/>
  <c r="J694" i="1" s="1"/>
  <c r="E678" i="1"/>
  <c r="J678" i="1" s="1"/>
  <c r="E662" i="1"/>
  <c r="J662" i="1" s="1"/>
  <c r="E646" i="1"/>
  <c r="J646" i="1" s="1"/>
  <c r="E630" i="1"/>
  <c r="J630" i="1" s="1"/>
  <c r="E614" i="1"/>
  <c r="J614" i="1" s="1"/>
  <c r="E598" i="1"/>
  <c r="J598" i="1" s="1"/>
  <c r="E582" i="1"/>
  <c r="J582" i="1" s="1"/>
  <c r="E566" i="1"/>
  <c r="J566" i="1" s="1"/>
  <c r="E550" i="1"/>
  <c r="J550" i="1" s="1"/>
  <c r="E534" i="1"/>
  <c r="J534" i="1" s="1"/>
  <c r="E518" i="1"/>
  <c r="J518" i="1" s="1"/>
  <c r="E502" i="1"/>
  <c r="J502" i="1" s="1"/>
  <c r="E486" i="1"/>
  <c r="J486" i="1" s="1"/>
  <c r="E470" i="1"/>
  <c r="J470" i="1" s="1"/>
  <c r="E454" i="1"/>
  <c r="J454" i="1" s="1"/>
  <c r="E438" i="1"/>
  <c r="J438" i="1" s="1"/>
  <c r="E422" i="1"/>
  <c r="J422" i="1" s="1"/>
  <c r="E406" i="1"/>
  <c r="J406" i="1" s="1"/>
  <c r="E390" i="1"/>
  <c r="J390" i="1" s="1"/>
  <c r="E374" i="1"/>
  <c r="J374" i="1" s="1"/>
  <c r="E358" i="1"/>
  <c r="J358" i="1" s="1"/>
  <c r="E342" i="1"/>
  <c r="J342" i="1" s="1"/>
  <c r="E326" i="1"/>
  <c r="J326" i="1" s="1"/>
  <c r="E310" i="1"/>
  <c r="J310" i="1" s="1"/>
  <c r="E294" i="1"/>
  <c r="J294" i="1" s="1"/>
  <c r="E278" i="1"/>
  <c r="J278" i="1" s="1"/>
  <c r="E262" i="1"/>
  <c r="J262" i="1" s="1"/>
  <c r="E246" i="1"/>
  <c r="J246" i="1" s="1"/>
  <c r="E230" i="1"/>
  <c r="J230" i="1" s="1"/>
  <c r="E214" i="1"/>
  <c r="J214" i="1" s="1"/>
  <c r="E70" i="1"/>
  <c r="J70" i="1" s="1"/>
  <c r="E54" i="1"/>
  <c r="J54" i="1" s="1"/>
  <c r="E38" i="1"/>
  <c r="J38" i="1" s="1"/>
  <c r="E22" i="1"/>
  <c r="J22" i="1" s="1"/>
  <c r="E6" i="1"/>
  <c r="J6" i="1" s="1"/>
  <c r="G5561" i="1"/>
  <c r="R5561" i="1" s="1"/>
  <c r="F5561" i="1"/>
  <c r="N5561" i="1" s="1"/>
  <c r="G5553" i="1"/>
  <c r="R5553" i="1" s="1"/>
  <c r="F5553" i="1"/>
  <c r="N5553" i="1" s="1"/>
  <c r="G5545" i="1"/>
  <c r="R5545" i="1" s="1"/>
  <c r="F5545" i="1"/>
  <c r="N5545" i="1" s="1"/>
  <c r="G5537" i="1"/>
  <c r="R5537" i="1" s="1"/>
  <c r="F5537" i="1"/>
  <c r="N5537" i="1" s="1"/>
  <c r="G5529" i="1"/>
  <c r="R5529" i="1" s="1"/>
  <c r="F5529" i="1"/>
  <c r="N5529" i="1" s="1"/>
  <c r="G5521" i="1"/>
  <c r="R5521" i="1" s="1"/>
  <c r="F5521" i="1"/>
  <c r="N5521" i="1" s="1"/>
  <c r="G5513" i="1"/>
  <c r="R5513" i="1" s="1"/>
  <c r="F5513" i="1"/>
  <c r="N5513" i="1" s="1"/>
  <c r="F5505" i="1"/>
  <c r="N5505" i="1" s="1"/>
  <c r="G5505" i="1"/>
  <c r="R5505" i="1" s="1"/>
  <c r="G5497" i="1"/>
  <c r="R5497" i="1" s="1"/>
  <c r="F5497" i="1"/>
  <c r="N5497" i="1" s="1"/>
  <c r="G5489" i="1"/>
  <c r="R5489" i="1" s="1"/>
  <c r="F5489" i="1"/>
  <c r="N5489" i="1" s="1"/>
  <c r="G5481" i="1"/>
  <c r="R5481" i="1" s="1"/>
  <c r="F5481" i="1"/>
  <c r="N5481" i="1" s="1"/>
  <c r="G5473" i="1"/>
  <c r="R5473" i="1" s="1"/>
  <c r="F5473" i="1"/>
  <c r="N5473" i="1" s="1"/>
  <c r="G5465" i="1"/>
  <c r="R5465" i="1" s="1"/>
  <c r="F5465" i="1"/>
  <c r="N5465" i="1" s="1"/>
  <c r="G5457" i="1"/>
  <c r="R5457" i="1" s="1"/>
  <c r="F5457" i="1"/>
  <c r="N5457" i="1" s="1"/>
  <c r="G5449" i="1"/>
  <c r="R5449" i="1" s="1"/>
  <c r="F5449" i="1"/>
  <c r="N5449" i="1" s="1"/>
  <c r="G5441" i="1"/>
  <c r="R5441" i="1" s="1"/>
  <c r="F5441" i="1"/>
  <c r="N5441" i="1" s="1"/>
  <c r="G5433" i="1"/>
  <c r="R5433" i="1" s="1"/>
  <c r="F5433" i="1"/>
  <c r="N5433" i="1" s="1"/>
  <c r="G5425" i="1"/>
  <c r="R5425" i="1" s="1"/>
  <c r="F5425" i="1"/>
  <c r="N5425" i="1" s="1"/>
  <c r="G5417" i="1"/>
  <c r="R5417" i="1" s="1"/>
  <c r="F5417" i="1"/>
  <c r="N5417" i="1" s="1"/>
  <c r="G5409" i="1"/>
  <c r="R5409" i="1" s="1"/>
  <c r="F5409" i="1"/>
  <c r="N5409" i="1" s="1"/>
  <c r="G5401" i="1"/>
  <c r="R5401" i="1" s="1"/>
  <c r="F5401" i="1"/>
  <c r="N5401" i="1" s="1"/>
  <c r="G5393" i="1"/>
  <c r="R5393" i="1" s="1"/>
  <c r="F5393" i="1"/>
  <c r="N5393" i="1" s="1"/>
  <c r="G5385" i="1"/>
  <c r="R5385" i="1" s="1"/>
  <c r="F5385" i="1"/>
  <c r="N5385" i="1" s="1"/>
  <c r="G5377" i="1"/>
  <c r="R5377" i="1" s="1"/>
  <c r="F5377" i="1"/>
  <c r="N5377" i="1" s="1"/>
  <c r="G5369" i="1"/>
  <c r="R5369" i="1" s="1"/>
  <c r="F5369" i="1"/>
  <c r="N5369" i="1" s="1"/>
  <c r="G5361" i="1"/>
  <c r="R5361" i="1" s="1"/>
  <c r="F5361" i="1"/>
  <c r="N5361" i="1" s="1"/>
  <c r="G5353" i="1"/>
  <c r="R5353" i="1" s="1"/>
  <c r="F5353" i="1"/>
  <c r="N5353" i="1" s="1"/>
  <c r="G5345" i="1"/>
  <c r="R5345" i="1" s="1"/>
  <c r="F5345" i="1"/>
  <c r="N5345" i="1" s="1"/>
  <c r="G5337" i="1"/>
  <c r="R5337" i="1" s="1"/>
  <c r="F5337" i="1"/>
  <c r="N5337" i="1" s="1"/>
  <c r="G5329" i="1"/>
  <c r="R5329" i="1" s="1"/>
  <c r="F5329" i="1"/>
  <c r="N5329" i="1" s="1"/>
  <c r="G5321" i="1"/>
  <c r="R5321" i="1" s="1"/>
  <c r="F5321" i="1"/>
  <c r="N5321" i="1" s="1"/>
  <c r="G5313" i="1"/>
  <c r="R5313" i="1" s="1"/>
  <c r="F5313" i="1"/>
  <c r="N5313" i="1" s="1"/>
  <c r="G5305" i="1"/>
  <c r="R5305" i="1" s="1"/>
  <c r="F5305" i="1"/>
  <c r="N5305" i="1" s="1"/>
  <c r="G5297" i="1"/>
  <c r="R5297" i="1" s="1"/>
  <c r="F5297" i="1"/>
  <c r="N5297" i="1" s="1"/>
  <c r="G5289" i="1"/>
  <c r="R5289" i="1" s="1"/>
  <c r="F5289" i="1"/>
  <c r="N5289" i="1" s="1"/>
  <c r="G5281" i="1"/>
  <c r="R5281" i="1" s="1"/>
  <c r="F5281" i="1"/>
  <c r="N5281" i="1" s="1"/>
  <c r="G5273" i="1"/>
  <c r="R5273" i="1" s="1"/>
  <c r="F5273" i="1"/>
  <c r="N5273" i="1" s="1"/>
  <c r="G5265" i="1"/>
  <c r="R5265" i="1" s="1"/>
  <c r="F5265" i="1"/>
  <c r="N5265" i="1" s="1"/>
  <c r="G5257" i="1"/>
  <c r="R5257" i="1" s="1"/>
  <c r="F5257" i="1"/>
  <c r="N5257" i="1" s="1"/>
  <c r="G5249" i="1"/>
  <c r="R5249" i="1" s="1"/>
  <c r="F5249" i="1"/>
  <c r="N5249" i="1" s="1"/>
  <c r="G5241" i="1"/>
  <c r="R5241" i="1" s="1"/>
  <c r="F5241" i="1"/>
  <c r="N5241" i="1" s="1"/>
  <c r="G5233" i="1"/>
  <c r="R5233" i="1" s="1"/>
  <c r="F5233" i="1"/>
  <c r="N5233" i="1" s="1"/>
  <c r="G5225" i="1"/>
  <c r="R5225" i="1" s="1"/>
  <c r="F5225" i="1"/>
  <c r="N5225" i="1" s="1"/>
  <c r="G5217" i="1"/>
  <c r="R5217" i="1" s="1"/>
  <c r="F5217" i="1"/>
  <c r="N5217" i="1" s="1"/>
  <c r="G5209" i="1"/>
  <c r="R5209" i="1" s="1"/>
  <c r="F5209" i="1"/>
  <c r="N5209" i="1" s="1"/>
  <c r="G5201" i="1"/>
  <c r="R5201" i="1" s="1"/>
  <c r="F5201" i="1"/>
  <c r="N5201" i="1" s="1"/>
  <c r="G5193" i="1"/>
  <c r="R5193" i="1" s="1"/>
  <c r="F5193" i="1"/>
  <c r="N5193" i="1" s="1"/>
  <c r="G5185" i="1"/>
  <c r="R5185" i="1" s="1"/>
  <c r="F5185" i="1"/>
  <c r="N5185" i="1" s="1"/>
  <c r="G5177" i="1"/>
  <c r="R5177" i="1" s="1"/>
  <c r="F5177" i="1"/>
  <c r="N5177" i="1" s="1"/>
  <c r="G5169" i="1"/>
  <c r="R5169" i="1" s="1"/>
  <c r="F5169" i="1"/>
  <c r="N5169" i="1" s="1"/>
  <c r="G5161" i="1"/>
  <c r="R5161" i="1" s="1"/>
  <c r="F5161" i="1"/>
  <c r="N5161" i="1" s="1"/>
  <c r="G5153" i="1"/>
  <c r="R5153" i="1" s="1"/>
  <c r="F5153" i="1"/>
  <c r="N5153" i="1" s="1"/>
  <c r="G5145" i="1"/>
  <c r="R5145" i="1" s="1"/>
  <c r="F5145" i="1"/>
  <c r="N5145" i="1" s="1"/>
  <c r="G5137" i="1"/>
  <c r="R5137" i="1" s="1"/>
  <c r="F5137" i="1"/>
  <c r="N5137" i="1" s="1"/>
  <c r="G5129" i="1"/>
  <c r="R5129" i="1" s="1"/>
  <c r="F5129" i="1"/>
  <c r="N5129" i="1" s="1"/>
  <c r="G5121" i="1"/>
  <c r="R5121" i="1" s="1"/>
  <c r="F5121" i="1"/>
  <c r="N5121" i="1" s="1"/>
  <c r="G5113" i="1"/>
  <c r="R5113" i="1" s="1"/>
  <c r="F5113" i="1"/>
  <c r="N5113" i="1" s="1"/>
  <c r="G5105" i="1"/>
  <c r="R5105" i="1" s="1"/>
  <c r="F5105" i="1"/>
  <c r="N5105" i="1" s="1"/>
  <c r="G5097" i="1"/>
  <c r="R5097" i="1" s="1"/>
  <c r="F5097" i="1"/>
  <c r="N5097" i="1" s="1"/>
  <c r="G5089" i="1"/>
  <c r="R5089" i="1" s="1"/>
  <c r="F5089" i="1"/>
  <c r="N5089" i="1" s="1"/>
  <c r="G5081" i="1"/>
  <c r="R5081" i="1" s="1"/>
  <c r="F5081" i="1"/>
  <c r="N5081" i="1" s="1"/>
  <c r="G5073" i="1"/>
  <c r="R5073" i="1" s="1"/>
  <c r="F5073" i="1"/>
  <c r="N5073" i="1" s="1"/>
  <c r="G5065" i="1"/>
  <c r="R5065" i="1" s="1"/>
  <c r="F5065" i="1"/>
  <c r="N5065" i="1" s="1"/>
  <c r="G5057" i="1"/>
  <c r="R5057" i="1" s="1"/>
  <c r="F5057" i="1"/>
  <c r="N5057" i="1" s="1"/>
  <c r="G5049" i="1"/>
  <c r="R5049" i="1" s="1"/>
  <c r="F5049" i="1"/>
  <c r="N5049" i="1" s="1"/>
  <c r="G5041" i="1"/>
  <c r="R5041" i="1" s="1"/>
  <c r="F5041" i="1"/>
  <c r="N5041" i="1" s="1"/>
  <c r="G5033" i="1"/>
  <c r="R5033" i="1" s="1"/>
  <c r="F5033" i="1"/>
  <c r="N5033" i="1" s="1"/>
  <c r="G5025" i="1"/>
  <c r="R5025" i="1" s="1"/>
  <c r="F5025" i="1"/>
  <c r="N5025" i="1" s="1"/>
  <c r="G5017" i="1"/>
  <c r="R5017" i="1" s="1"/>
  <c r="F5017" i="1"/>
  <c r="N5017" i="1" s="1"/>
  <c r="G5009" i="1"/>
  <c r="R5009" i="1" s="1"/>
  <c r="F5009" i="1"/>
  <c r="N5009" i="1" s="1"/>
  <c r="G5001" i="1"/>
  <c r="R5001" i="1" s="1"/>
  <c r="F5001" i="1"/>
  <c r="N5001" i="1" s="1"/>
  <c r="G4993" i="1"/>
  <c r="R4993" i="1" s="1"/>
  <c r="F4993" i="1"/>
  <c r="N4993" i="1" s="1"/>
  <c r="G4985" i="1"/>
  <c r="R4985" i="1" s="1"/>
  <c r="F4985" i="1"/>
  <c r="N4985" i="1" s="1"/>
  <c r="G4977" i="1"/>
  <c r="R4977" i="1" s="1"/>
  <c r="F4977" i="1"/>
  <c r="N4977" i="1" s="1"/>
  <c r="G4969" i="1"/>
  <c r="R4969" i="1" s="1"/>
  <c r="F4969" i="1"/>
  <c r="N4969" i="1" s="1"/>
  <c r="G4961" i="1"/>
  <c r="R4961" i="1" s="1"/>
  <c r="F4961" i="1"/>
  <c r="N4961" i="1" s="1"/>
  <c r="G4953" i="1"/>
  <c r="R4953" i="1" s="1"/>
  <c r="F4953" i="1"/>
  <c r="N4953" i="1" s="1"/>
  <c r="G4945" i="1"/>
  <c r="R4945" i="1" s="1"/>
  <c r="F4945" i="1"/>
  <c r="N4945" i="1" s="1"/>
  <c r="G4937" i="1"/>
  <c r="R4937" i="1" s="1"/>
  <c r="F4937" i="1"/>
  <c r="N4937" i="1" s="1"/>
  <c r="G4929" i="1"/>
  <c r="R4929" i="1" s="1"/>
  <c r="F4929" i="1"/>
  <c r="N4929" i="1" s="1"/>
  <c r="G4921" i="1"/>
  <c r="R4921" i="1" s="1"/>
  <c r="F4921" i="1"/>
  <c r="N4921" i="1" s="1"/>
  <c r="G4913" i="1"/>
  <c r="R4913" i="1" s="1"/>
  <c r="F4913" i="1"/>
  <c r="N4913" i="1" s="1"/>
  <c r="G4905" i="1"/>
  <c r="R4905" i="1" s="1"/>
  <c r="F4905" i="1"/>
  <c r="N4905" i="1" s="1"/>
  <c r="G4897" i="1"/>
  <c r="R4897" i="1" s="1"/>
  <c r="F4897" i="1"/>
  <c r="N4897" i="1" s="1"/>
  <c r="G4889" i="1"/>
  <c r="R4889" i="1" s="1"/>
  <c r="F4889" i="1"/>
  <c r="N4889" i="1" s="1"/>
  <c r="G4881" i="1"/>
  <c r="R4881" i="1" s="1"/>
  <c r="F4881" i="1"/>
  <c r="N4881" i="1" s="1"/>
  <c r="F4873" i="1"/>
  <c r="N4873" i="1" s="1"/>
  <c r="G4873" i="1"/>
  <c r="R4873" i="1" s="1"/>
  <c r="G4865" i="1"/>
  <c r="R4865" i="1" s="1"/>
  <c r="F4865" i="1"/>
  <c r="N4865" i="1" s="1"/>
  <c r="G4857" i="1"/>
  <c r="R4857" i="1" s="1"/>
  <c r="F4857" i="1"/>
  <c r="N4857" i="1" s="1"/>
  <c r="G4849" i="1"/>
  <c r="R4849" i="1" s="1"/>
  <c r="F4849" i="1"/>
  <c r="N4849" i="1" s="1"/>
  <c r="G4841" i="1"/>
  <c r="R4841" i="1" s="1"/>
  <c r="F4841" i="1"/>
  <c r="N4841" i="1" s="1"/>
  <c r="G4833" i="1"/>
  <c r="R4833" i="1" s="1"/>
  <c r="F4833" i="1"/>
  <c r="N4833" i="1" s="1"/>
  <c r="G4825" i="1"/>
  <c r="R4825" i="1" s="1"/>
  <c r="F4825" i="1"/>
  <c r="N4825" i="1" s="1"/>
  <c r="G4817" i="1"/>
  <c r="R4817" i="1" s="1"/>
  <c r="F4817" i="1"/>
  <c r="N4817" i="1" s="1"/>
  <c r="G4809" i="1"/>
  <c r="R4809" i="1" s="1"/>
  <c r="F4809" i="1"/>
  <c r="N4809" i="1" s="1"/>
  <c r="G4801" i="1"/>
  <c r="R4801" i="1" s="1"/>
  <c r="F4801" i="1"/>
  <c r="N4801" i="1" s="1"/>
  <c r="G4793" i="1"/>
  <c r="R4793" i="1" s="1"/>
  <c r="F4793" i="1"/>
  <c r="N4793" i="1" s="1"/>
  <c r="G4785" i="1"/>
  <c r="R4785" i="1" s="1"/>
  <c r="F4785" i="1"/>
  <c r="N4785" i="1" s="1"/>
  <c r="G4777" i="1"/>
  <c r="R4777" i="1" s="1"/>
  <c r="F4777" i="1"/>
  <c r="N4777" i="1" s="1"/>
  <c r="G4769" i="1"/>
  <c r="R4769" i="1" s="1"/>
  <c r="F4769" i="1"/>
  <c r="N4769" i="1" s="1"/>
  <c r="G4761" i="1"/>
  <c r="R4761" i="1" s="1"/>
  <c r="F4761" i="1"/>
  <c r="N4761" i="1" s="1"/>
  <c r="G4753" i="1"/>
  <c r="R4753" i="1" s="1"/>
  <c r="F4753" i="1"/>
  <c r="N4753" i="1" s="1"/>
  <c r="G4745" i="1"/>
  <c r="R4745" i="1" s="1"/>
  <c r="F4745" i="1"/>
  <c r="N4745" i="1" s="1"/>
  <c r="G4737" i="1"/>
  <c r="R4737" i="1" s="1"/>
  <c r="F4737" i="1"/>
  <c r="N4737" i="1" s="1"/>
  <c r="G4729" i="1"/>
  <c r="R4729" i="1" s="1"/>
  <c r="F4729" i="1"/>
  <c r="N4729" i="1" s="1"/>
  <c r="G4721" i="1"/>
  <c r="R4721" i="1" s="1"/>
  <c r="F4721" i="1"/>
  <c r="N4721" i="1" s="1"/>
  <c r="G4713" i="1"/>
  <c r="R4713" i="1" s="1"/>
  <c r="F4713" i="1"/>
  <c r="N4713" i="1" s="1"/>
  <c r="G4705" i="1"/>
  <c r="R4705" i="1" s="1"/>
  <c r="F4705" i="1"/>
  <c r="N4705" i="1" s="1"/>
  <c r="G4697" i="1"/>
  <c r="R4697" i="1" s="1"/>
  <c r="F4697" i="1"/>
  <c r="N4697" i="1" s="1"/>
  <c r="G4689" i="1"/>
  <c r="R4689" i="1" s="1"/>
  <c r="F4689" i="1"/>
  <c r="N4689" i="1" s="1"/>
  <c r="F4681" i="1"/>
  <c r="N4681" i="1" s="1"/>
  <c r="G4681" i="1"/>
  <c r="R4681" i="1" s="1"/>
  <c r="G4673" i="1"/>
  <c r="R4673" i="1" s="1"/>
  <c r="F4673" i="1"/>
  <c r="N4673" i="1" s="1"/>
  <c r="G4665" i="1"/>
  <c r="R4665" i="1" s="1"/>
  <c r="F4665" i="1"/>
  <c r="N4665" i="1" s="1"/>
  <c r="G4657" i="1"/>
  <c r="R4657" i="1" s="1"/>
  <c r="F4657" i="1"/>
  <c r="N4657" i="1" s="1"/>
  <c r="G4649" i="1"/>
  <c r="R4649" i="1" s="1"/>
  <c r="F4649" i="1"/>
  <c r="N4649" i="1" s="1"/>
  <c r="G4641" i="1"/>
  <c r="R4641" i="1" s="1"/>
  <c r="F4641" i="1"/>
  <c r="N4641" i="1" s="1"/>
  <c r="G4633" i="1"/>
  <c r="R4633" i="1" s="1"/>
  <c r="F4633" i="1"/>
  <c r="N4633" i="1" s="1"/>
  <c r="G4625" i="1"/>
  <c r="R4625" i="1" s="1"/>
  <c r="F4625" i="1"/>
  <c r="N4625" i="1" s="1"/>
  <c r="G4617" i="1"/>
  <c r="R4617" i="1" s="1"/>
  <c r="F4617" i="1"/>
  <c r="N4617" i="1" s="1"/>
  <c r="G4609" i="1"/>
  <c r="R4609" i="1" s="1"/>
  <c r="F4609" i="1"/>
  <c r="N4609" i="1" s="1"/>
  <c r="G4601" i="1"/>
  <c r="R4601" i="1" s="1"/>
  <c r="F4601" i="1"/>
  <c r="N4601" i="1" s="1"/>
  <c r="G4593" i="1"/>
  <c r="R4593" i="1" s="1"/>
  <c r="F4593" i="1"/>
  <c r="N4593" i="1" s="1"/>
  <c r="G4585" i="1"/>
  <c r="R4585" i="1" s="1"/>
  <c r="F4585" i="1"/>
  <c r="N4585" i="1" s="1"/>
  <c r="G4577" i="1"/>
  <c r="R4577" i="1" s="1"/>
  <c r="F4577" i="1"/>
  <c r="N4577" i="1" s="1"/>
  <c r="G4569" i="1"/>
  <c r="R4569" i="1" s="1"/>
  <c r="F4569" i="1"/>
  <c r="N4569" i="1" s="1"/>
  <c r="G4561" i="1"/>
  <c r="R4561" i="1" s="1"/>
  <c r="F4561" i="1"/>
  <c r="N4561" i="1" s="1"/>
  <c r="G4553" i="1"/>
  <c r="R4553" i="1" s="1"/>
  <c r="F4553" i="1"/>
  <c r="N4553" i="1" s="1"/>
  <c r="G4545" i="1"/>
  <c r="R4545" i="1" s="1"/>
  <c r="F4545" i="1"/>
  <c r="N4545" i="1" s="1"/>
  <c r="G4537" i="1"/>
  <c r="R4537" i="1" s="1"/>
  <c r="F4537" i="1"/>
  <c r="N4537" i="1" s="1"/>
  <c r="G4529" i="1"/>
  <c r="R4529" i="1" s="1"/>
  <c r="F4529" i="1"/>
  <c r="N4529" i="1" s="1"/>
  <c r="G4521" i="1"/>
  <c r="R4521" i="1" s="1"/>
  <c r="F4521" i="1"/>
  <c r="N4521" i="1" s="1"/>
  <c r="G4513" i="1"/>
  <c r="R4513" i="1" s="1"/>
  <c r="F4513" i="1"/>
  <c r="N4513" i="1" s="1"/>
  <c r="G4505" i="1"/>
  <c r="R4505" i="1" s="1"/>
  <c r="F4505" i="1"/>
  <c r="N4505" i="1" s="1"/>
  <c r="G4497" i="1"/>
  <c r="R4497" i="1" s="1"/>
  <c r="F4497" i="1"/>
  <c r="N4497" i="1" s="1"/>
  <c r="G4489" i="1"/>
  <c r="R4489" i="1" s="1"/>
  <c r="F4489" i="1"/>
  <c r="N4489" i="1" s="1"/>
  <c r="G4481" i="1"/>
  <c r="R4481" i="1" s="1"/>
  <c r="F4481" i="1"/>
  <c r="N4481" i="1" s="1"/>
  <c r="G4473" i="1"/>
  <c r="R4473" i="1" s="1"/>
  <c r="F4473" i="1"/>
  <c r="N4473" i="1" s="1"/>
  <c r="G4465" i="1"/>
  <c r="R4465" i="1" s="1"/>
  <c r="F4465" i="1"/>
  <c r="N4465" i="1" s="1"/>
  <c r="G4457" i="1"/>
  <c r="R4457" i="1" s="1"/>
  <c r="F4457" i="1"/>
  <c r="N4457" i="1" s="1"/>
  <c r="G4449" i="1"/>
  <c r="R4449" i="1" s="1"/>
  <c r="F4449" i="1"/>
  <c r="N4449" i="1" s="1"/>
  <c r="G4441" i="1"/>
  <c r="R4441" i="1" s="1"/>
  <c r="F4441" i="1"/>
  <c r="N4441" i="1" s="1"/>
  <c r="G4433" i="1"/>
  <c r="R4433" i="1" s="1"/>
  <c r="F4433" i="1"/>
  <c r="N4433" i="1" s="1"/>
  <c r="G4425" i="1"/>
  <c r="R4425" i="1" s="1"/>
  <c r="F4425" i="1"/>
  <c r="N4425" i="1" s="1"/>
  <c r="G4417" i="1"/>
  <c r="R4417" i="1" s="1"/>
  <c r="F4417" i="1"/>
  <c r="N4417" i="1" s="1"/>
  <c r="G4409" i="1"/>
  <c r="R4409" i="1" s="1"/>
  <c r="F4409" i="1"/>
  <c r="N4409" i="1" s="1"/>
  <c r="G4401" i="1"/>
  <c r="R4401" i="1" s="1"/>
  <c r="F4401" i="1"/>
  <c r="N4401" i="1" s="1"/>
  <c r="G4393" i="1"/>
  <c r="R4393" i="1" s="1"/>
  <c r="F4393" i="1"/>
  <c r="N4393" i="1" s="1"/>
  <c r="G4385" i="1"/>
  <c r="R4385" i="1" s="1"/>
  <c r="F4385" i="1"/>
  <c r="N4385" i="1" s="1"/>
  <c r="G4377" i="1"/>
  <c r="R4377" i="1" s="1"/>
  <c r="F4377" i="1"/>
  <c r="N4377" i="1" s="1"/>
  <c r="G4369" i="1"/>
  <c r="R4369" i="1" s="1"/>
  <c r="F4369" i="1"/>
  <c r="N4369" i="1" s="1"/>
  <c r="G4361" i="1"/>
  <c r="R4361" i="1" s="1"/>
  <c r="F4361" i="1"/>
  <c r="N4361" i="1" s="1"/>
  <c r="G4353" i="1"/>
  <c r="R4353" i="1" s="1"/>
  <c r="F4353" i="1"/>
  <c r="N4353" i="1" s="1"/>
  <c r="G4345" i="1"/>
  <c r="R4345" i="1" s="1"/>
  <c r="F4345" i="1"/>
  <c r="N4345" i="1" s="1"/>
  <c r="G4337" i="1"/>
  <c r="R4337" i="1" s="1"/>
  <c r="F4337" i="1"/>
  <c r="N4337" i="1" s="1"/>
  <c r="G4329" i="1"/>
  <c r="R4329" i="1" s="1"/>
  <c r="F4329" i="1"/>
  <c r="N4329" i="1" s="1"/>
  <c r="G4321" i="1"/>
  <c r="R4321" i="1" s="1"/>
  <c r="F4321" i="1"/>
  <c r="N4321" i="1" s="1"/>
  <c r="G4313" i="1"/>
  <c r="R4313" i="1" s="1"/>
  <c r="F4313" i="1"/>
  <c r="N4313" i="1" s="1"/>
  <c r="G4305" i="1"/>
  <c r="R4305" i="1" s="1"/>
  <c r="F4305" i="1"/>
  <c r="N4305" i="1" s="1"/>
  <c r="G4297" i="1"/>
  <c r="R4297" i="1" s="1"/>
  <c r="F4297" i="1"/>
  <c r="N4297" i="1" s="1"/>
  <c r="G4289" i="1"/>
  <c r="R4289" i="1" s="1"/>
  <c r="F4289" i="1"/>
  <c r="N4289" i="1" s="1"/>
  <c r="G4281" i="1"/>
  <c r="R4281" i="1" s="1"/>
  <c r="F4281" i="1"/>
  <c r="N4281" i="1" s="1"/>
  <c r="G4273" i="1"/>
  <c r="R4273" i="1" s="1"/>
  <c r="F4273" i="1"/>
  <c r="N4273" i="1" s="1"/>
  <c r="G4265" i="1"/>
  <c r="R4265" i="1" s="1"/>
  <c r="F4265" i="1"/>
  <c r="N4265" i="1" s="1"/>
  <c r="G4257" i="1"/>
  <c r="R4257" i="1" s="1"/>
  <c r="F4257" i="1"/>
  <c r="N4257" i="1" s="1"/>
  <c r="G4249" i="1"/>
  <c r="R4249" i="1" s="1"/>
  <c r="F4249" i="1"/>
  <c r="N4249" i="1" s="1"/>
  <c r="G4241" i="1"/>
  <c r="R4241" i="1" s="1"/>
  <c r="F4241" i="1"/>
  <c r="N4241" i="1" s="1"/>
  <c r="G4233" i="1"/>
  <c r="R4233" i="1" s="1"/>
  <c r="F4233" i="1"/>
  <c r="N4233" i="1" s="1"/>
  <c r="G4225" i="1"/>
  <c r="R4225" i="1" s="1"/>
  <c r="F4225" i="1"/>
  <c r="N4225" i="1" s="1"/>
  <c r="G4217" i="1"/>
  <c r="R4217" i="1" s="1"/>
  <c r="F4217" i="1"/>
  <c r="N4217" i="1" s="1"/>
  <c r="G4209" i="1"/>
  <c r="R4209" i="1" s="1"/>
  <c r="F4209" i="1"/>
  <c r="N4209" i="1" s="1"/>
  <c r="G4201" i="1"/>
  <c r="R4201" i="1" s="1"/>
  <c r="F4201" i="1"/>
  <c r="N4201" i="1" s="1"/>
  <c r="G4193" i="1"/>
  <c r="R4193" i="1" s="1"/>
  <c r="F4193" i="1"/>
  <c r="N4193" i="1" s="1"/>
  <c r="G4185" i="1"/>
  <c r="R4185" i="1" s="1"/>
  <c r="F4185" i="1"/>
  <c r="N4185" i="1" s="1"/>
  <c r="G4177" i="1"/>
  <c r="R4177" i="1" s="1"/>
  <c r="F4177" i="1"/>
  <c r="N4177" i="1" s="1"/>
  <c r="G4169" i="1"/>
  <c r="R4169" i="1" s="1"/>
  <c r="F4169" i="1"/>
  <c r="N4169" i="1" s="1"/>
  <c r="G4161" i="1"/>
  <c r="R4161" i="1" s="1"/>
  <c r="F4161" i="1"/>
  <c r="N4161" i="1" s="1"/>
  <c r="G4153" i="1"/>
  <c r="R4153" i="1" s="1"/>
  <c r="F4153" i="1"/>
  <c r="N4153" i="1" s="1"/>
  <c r="G4145" i="1"/>
  <c r="R4145" i="1" s="1"/>
  <c r="F4145" i="1"/>
  <c r="N4145" i="1" s="1"/>
  <c r="G4137" i="1"/>
  <c r="R4137" i="1" s="1"/>
  <c r="F4137" i="1"/>
  <c r="N4137" i="1" s="1"/>
  <c r="G4129" i="1"/>
  <c r="R4129" i="1" s="1"/>
  <c r="F4129" i="1"/>
  <c r="N4129" i="1" s="1"/>
  <c r="G4121" i="1"/>
  <c r="R4121" i="1" s="1"/>
  <c r="F4121" i="1"/>
  <c r="N4121" i="1" s="1"/>
  <c r="G4113" i="1"/>
  <c r="R4113" i="1" s="1"/>
  <c r="F4113" i="1"/>
  <c r="N4113" i="1" s="1"/>
  <c r="G4105" i="1"/>
  <c r="R4105" i="1" s="1"/>
  <c r="F4105" i="1"/>
  <c r="N4105" i="1" s="1"/>
  <c r="G4097" i="1"/>
  <c r="R4097" i="1" s="1"/>
  <c r="F4097" i="1"/>
  <c r="N4097" i="1" s="1"/>
  <c r="G4089" i="1"/>
  <c r="R4089" i="1" s="1"/>
  <c r="F4089" i="1"/>
  <c r="N4089" i="1" s="1"/>
  <c r="G4081" i="1"/>
  <c r="R4081" i="1" s="1"/>
  <c r="F4081" i="1"/>
  <c r="N4081" i="1" s="1"/>
  <c r="G4073" i="1"/>
  <c r="R4073" i="1" s="1"/>
  <c r="F4073" i="1"/>
  <c r="N4073" i="1" s="1"/>
  <c r="G4065" i="1"/>
  <c r="R4065" i="1" s="1"/>
  <c r="F4065" i="1"/>
  <c r="N4065" i="1" s="1"/>
  <c r="G4057" i="1"/>
  <c r="R4057" i="1" s="1"/>
  <c r="F4057" i="1"/>
  <c r="N4057" i="1" s="1"/>
  <c r="G4049" i="1"/>
  <c r="R4049" i="1" s="1"/>
  <c r="F4049" i="1"/>
  <c r="N4049" i="1" s="1"/>
  <c r="G4041" i="1"/>
  <c r="R4041" i="1" s="1"/>
  <c r="F4041" i="1"/>
  <c r="N4041" i="1" s="1"/>
  <c r="G4033" i="1"/>
  <c r="R4033" i="1" s="1"/>
  <c r="F4033" i="1"/>
  <c r="N4033" i="1" s="1"/>
  <c r="G4025" i="1"/>
  <c r="R4025" i="1" s="1"/>
  <c r="F4025" i="1"/>
  <c r="N4025" i="1" s="1"/>
  <c r="G4017" i="1"/>
  <c r="R4017" i="1" s="1"/>
  <c r="F4017" i="1"/>
  <c r="N4017" i="1" s="1"/>
  <c r="G4009" i="1"/>
  <c r="R4009" i="1" s="1"/>
  <c r="F4009" i="1"/>
  <c r="N4009" i="1" s="1"/>
  <c r="G4001" i="1"/>
  <c r="R4001" i="1" s="1"/>
  <c r="F4001" i="1"/>
  <c r="N4001" i="1" s="1"/>
  <c r="G3993" i="1"/>
  <c r="R3993" i="1" s="1"/>
  <c r="F3993" i="1"/>
  <c r="N3993" i="1" s="1"/>
  <c r="G3985" i="1"/>
  <c r="R3985" i="1" s="1"/>
  <c r="F3985" i="1"/>
  <c r="N3985" i="1" s="1"/>
  <c r="G3977" i="1"/>
  <c r="R3977" i="1" s="1"/>
  <c r="F3977" i="1"/>
  <c r="N3977" i="1" s="1"/>
  <c r="G3969" i="1"/>
  <c r="R3969" i="1" s="1"/>
  <c r="F3969" i="1"/>
  <c r="N3969" i="1" s="1"/>
  <c r="G3961" i="1"/>
  <c r="R3961" i="1" s="1"/>
  <c r="F3961" i="1"/>
  <c r="N3961" i="1" s="1"/>
  <c r="G3953" i="1"/>
  <c r="R3953" i="1" s="1"/>
  <c r="F3953" i="1"/>
  <c r="N3953" i="1" s="1"/>
  <c r="G3945" i="1"/>
  <c r="R3945" i="1" s="1"/>
  <c r="F3945" i="1"/>
  <c r="N3945" i="1" s="1"/>
  <c r="G3937" i="1"/>
  <c r="R3937" i="1" s="1"/>
  <c r="F3937" i="1"/>
  <c r="N3937" i="1" s="1"/>
  <c r="G3929" i="1"/>
  <c r="R3929" i="1" s="1"/>
  <c r="F3929" i="1"/>
  <c r="N3929" i="1" s="1"/>
  <c r="G3921" i="1"/>
  <c r="R3921" i="1" s="1"/>
  <c r="F3921" i="1"/>
  <c r="N3921" i="1" s="1"/>
  <c r="G3913" i="1"/>
  <c r="R3913" i="1" s="1"/>
  <c r="F3913" i="1"/>
  <c r="N3913" i="1" s="1"/>
  <c r="G3905" i="1"/>
  <c r="R3905" i="1" s="1"/>
  <c r="F3905" i="1"/>
  <c r="N3905" i="1" s="1"/>
  <c r="G3897" i="1"/>
  <c r="R3897" i="1" s="1"/>
  <c r="F3897" i="1"/>
  <c r="N3897" i="1" s="1"/>
  <c r="G3889" i="1"/>
  <c r="R3889" i="1" s="1"/>
  <c r="F3889" i="1"/>
  <c r="N3889" i="1" s="1"/>
  <c r="G3881" i="1"/>
  <c r="R3881" i="1" s="1"/>
  <c r="F3881" i="1"/>
  <c r="N3881" i="1" s="1"/>
  <c r="G3873" i="1"/>
  <c r="R3873" i="1" s="1"/>
  <c r="F3873" i="1"/>
  <c r="N3873" i="1" s="1"/>
  <c r="G3865" i="1"/>
  <c r="R3865" i="1" s="1"/>
  <c r="F3865" i="1"/>
  <c r="N3865" i="1" s="1"/>
  <c r="G3857" i="1"/>
  <c r="R3857" i="1" s="1"/>
  <c r="F3857" i="1"/>
  <c r="N3857" i="1" s="1"/>
  <c r="G3849" i="1"/>
  <c r="R3849" i="1" s="1"/>
  <c r="F3849" i="1"/>
  <c r="N3849" i="1" s="1"/>
  <c r="G3841" i="1"/>
  <c r="R3841" i="1" s="1"/>
  <c r="F3841" i="1"/>
  <c r="N3841" i="1" s="1"/>
  <c r="G3833" i="1"/>
  <c r="R3833" i="1" s="1"/>
  <c r="F3833" i="1"/>
  <c r="N3833" i="1" s="1"/>
  <c r="G3825" i="1"/>
  <c r="R3825" i="1" s="1"/>
  <c r="F3825" i="1"/>
  <c r="N3825" i="1" s="1"/>
  <c r="G3817" i="1"/>
  <c r="R3817" i="1" s="1"/>
  <c r="F3817" i="1"/>
  <c r="N3817" i="1" s="1"/>
  <c r="G3809" i="1"/>
  <c r="R3809" i="1" s="1"/>
  <c r="F3809" i="1"/>
  <c r="N3809" i="1" s="1"/>
  <c r="G3801" i="1"/>
  <c r="R3801" i="1" s="1"/>
  <c r="F3801" i="1"/>
  <c r="N3801" i="1" s="1"/>
  <c r="G3793" i="1"/>
  <c r="R3793" i="1" s="1"/>
  <c r="F3793" i="1"/>
  <c r="N3793" i="1" s="1"/>
  <c r="G3785" i="1"/>
  <c r="R3785" i="1" s="1"/>
  <c r="F3785" i="1"/>
  <c r="N3785" i="1" s="1"/>
  <c r="G3777" i="1"/>
  <c r="R3777" i="1" s="1"/>
  <c r="F3777" i="1"/>
  <c r="N3777" i="1" s="1"/>
  <c r="G3769" i="1"/>
  <c r="R3769" i="1" s="1"/>
  <c r="F3769" i="1"/>
  <c r="N3769" i="1" s="1"/>
  <c r="G3761" i="1"/>
  <c r="R3761" i="1" s="1"/>
  <c r="F3761" i="1"/>
  <c r="N3761" i="1" s="1"/>
  <c r="G3753" i="1"/>
  <c r="R3753" i="1" s="1"/>
  <c r="F3753" i="1"/>
  <c r="N3753" i="1" s="1"/>
  <c r="G3745" i="1"/>
  <c r="R3745" i="1" s="1"/>
  <c r="F3745" i="1"/>
  <c r="N3745" i="1" s="1"/>
  <c r="E6287" i="1"/>
  <c r="J6287" i="1" s="1"/>
  <c r="E6279" i="1"/>
  <c r="J6279" i="1" s="1"/>
  <c r="E3944" i="1"/>
  <c r="J3944" i="1" s="1"/>
  <c r="E3936" i="1"/>
  <c r="J3936" i="1" s="1"/>
  <c r="E3928" i="1"/>
  <c r="J3928" i="1" s="1"/>
  <c r="E3920" i="1"/>
  <c r="J3920" i="1" s="1"/>
  <c r="E3912" i="1"/>
  <c r="J3912" i="1" s="1"/>
  <c r="E3904" i="1"/>
  <c r="J3904" i="1" s="1"/>
  <c r="E3896" i="1"/>
  <c r="J3896" i="1" s="1"/>
  <c r="E3888" i="1"/>
  <c r="J3888" i="1" s="1"/>
  <c r="E3880" i="1"/>
  <c r="J3880" i="1" s="1"/>
  <c r="E3872" i="1"/>
  <c r="J3872" i="1" s="1"/>
  <c r="E3864" i="1"/>
  <c r="J3864" i="1" s="1"/>
  <c r="E3856" i="1"/>
  <c r="J3856" i="1" s="1"/>
  <c r="E3848" i="1"/>
  <c r="J3848" i="1" s="1"/>
  <c r="E3840" i="1"/>
  <c r="J3840" i="1" s="1"/>
  <c r="E3832" i="1"/>
  <c r="J3832" i="1" s="1"/>
  <c r="E3824" i="1"/>
  <c r="J3824" i="1" s="1"/>
  <c r="E3816" i="1"/>
  <c r="J3816" i="1" s="1"/>
  <c r="E3808" i="1"/>
  <c r="J3808" i="1" s="1"/>
  <c r="E3800" i="1"/>
  <c r="J3800" i="1" s="1"/>
  <c r="E3792" i="1"/>
  <c r="J3792" i="1" s="1"/>
  <c r="E3784" i="1"/>
  <c r="J3784" i="1" s="1"/>
  <c r="E3776" i="1"/>
  <c r="J3776" i="1" s="1"/>
  <c r="E3768" i="1"/>
  <c r="J3768" i="1" s="1"/>
  <c r="G6287" i="1"/>
  <c r="R6287" i="1" s="1"/>
  <c r="F6287" i="1"/>
  <c r="N6287" i="1" s="1"/>
  <c r="G6279" i="1"/>
  <c r="R6279" i="1" s="1"/>
  <c r="F6279" i="1"/>
  <c r="N6279" i="1" s="1"/>
  <c r="G4048" i="1"/>
  <c r="R4048" i="1" s="1"/>
  <c r="F4048" i="1"/>
  <c r="N4048" i="1" s="1"/>
  <c r="G4040" i="1"/>
  <c r="R4040" i="1" s="1"/>
  <c r="F4040" i="1"/>
  <c r="N4040" i="1" s="1"/>
  <c r="G4032" i="1"/>
  <c r="R4032" i="1" s="1"/>
  <c r="F4032" i="1"/>
  <c r="N4032" i="1" s="1"/>
  <c r="G4024" i="1"/>
  <c r="R4024" i="1" s="1"/>
  <c r="F4024" i="1"/>
  <c r="N4024" i="1" s="1"/>
  <c r="G4016" i="1"/>
  <c r="R4016" i="1" s="1"/>
  <c r="F4016" i="1"/>
  <c r="N4016" i="1" s="1"/>
  <c r="G4008" i="1"/>
  <c r="R4008" i="1" s="1"/>
  <c r="F4008" i="1"/>
  <c r="N4008" i="1" s="1"/>
  <c r="G4000" i="1"/>
  <c r="R4000" i="1" s="1"/>
  <c r="F4000" i="1"/>
  <c r="N4000" i="1" s="1"/>
  <c r="G3992" i="1"/>
  <c r="R3992" i="1" s="1"/>
  <c r="F3992" i="1"/>
  <c r="N3992" i="1" s="1"/>
  <c r="G3984" i="1"/>
  <c r="R3984" i="1" s="1"/>
  <c r="F3984" i="1"/>
  <c r="N3984" i="1" s="1"/>
  <c r="G3976" i="1"/>
  <c r="R3976" i="1" s="1"/>
  <c r="F3976" i="1"/>
  <c r="N3976" i="1" s="1"/>
  <c r="G3968" i="1"/>
  <c r="R3968" i="1" s="1"/>
  <c r="F3968" i="1"/>
  <c r="N3968" i="1" s="1"/>
  <c r="G3960" i="1"/>
  <c r="R3960" i="1" s="1"/>
  <c r="F3960" i="1"/>
  <c r="N3960" i="1" s="1"/>
  <c r="G3952" i="1"/>
  <c r="R3952" i="1" s="1"/>
  <c r="F3952" i="1"/>
  <c r="N3952" i="1" s="1"/>
  <c r="G3944" i="1"/>
  <c r="R3944" i="1" s="1"/>
  <c r="F3944" i="1"/>
  <c r="N3944" i="1" s="1"/>
  <c r="G3936" i="1"/>
  <c r="R3936" i="1" s="1"/>
  <c r="F3936" i="1"/>
  <c r="N3936" i="1" s="1"/>
  <c r="G3928" i="1"/>
  <c r="R3928" i="1" s="1"/>
  <c r="F3928" i="1"/>
  <c r="N3928" i="1" s="1"/>
  <c r="G3920" i="1"/>
  <c r="R3920" i="1" s="1"/>
  <c r="F3920" i="1"/>
  <c r="N3920" i="1" s="1"/>
  <c r="G3912" i="1"/>
  <c r="R3912" i="1" s="1"/>
  <c r="F3912" i="1"/>
  <c r="N3912" i="1" s="1"/>
  <c r="G3904" i="1"/>
  <c r="R3904" i="1" s="1"/>
  <c r="F3904" i="1"/>
  <c r="N3904" i="1" s="1"/>
  <c r="G3896" i="1"/>
  <c r="R3896" i="1" s="1"/>
  <c r="F3896" i="1"/>
  <c r="N3896" i="1" s="1"/>
  <c r="F3888" i="1"/>
  <c r="N3888" i="1" s="1"/>
  <c r="G3888" i="1"/>
  <c r="R3888" i="1" s="1"/>
  <c r="G3880" i="1"/>
  <c r="R3880" i="1" s="1"/>
  <c r="F3880" i="1"/>
  <c r="N3880" i="1" s="1"/>
  <c r="G3872" i="1"/>
  <c r="R3872" i="1" s="1"/>
  <c r="F3872" i="1"/>
  <c r="N3872" i="1" s="1"/>
  <c r="G3864" i="1"/>
  <c r="R3864" i="1" s="1"/>
  <c r="F3864" i="1"/>
  <c r="N3864" i="1" s="1"/>
  <c r="G3856" i="1"/>
  <c r="R3856" i="1" s="1"/>
  <c r="F3856" i="1"/>
  <c r="N3856" i="1" s="1"/>
  <c r="G3848" i="1"/>
  <c r="R3848" i="1" s="1"/>
  <c r="F3848" i="1"/>
  <c r="N3848" i="1" s="1"/>
  <c r="G3840" i="1"/>
  <c r="R3840" i="1" s="1"/>
  <c r="F3840" i="1"/>
  <c r="N3840" i="1" s="1"/>
  <c r="G3832" i="1"/>
  <c r="R3832" i="1" s="1"/>
  <c r="F3832" i="1"/>
  <c r="N3832" i="1" s="1"/>
  <c r="G3824" i="1"/>
  <c r="R3824" i="1" s="1"/>
  <c r="F3824" i="1"/>
  <c r="N3824" i="1" s="1"/>
  <c r="G3816" i="1"/>
  <c r="R3816" i="1" s="1"/>
  <c r="F3816" i="1"/>
  <c r="N3816" i="1" s="1"/>
  <c r="G3808" i="1"/>
  <c r="R3808" i="1" s="1"/>
  <c r="F3808" i="1"/>
  <c r="N3808" i="1" s="1"/>
  <c r="G3800" i="1"/>
  <c r="R3800" i="1" s="1"/>
  <c r="F3800" i="1"/>
  <c r="N3800" i="1" s="1"/>
  <c r="G3792" i="1"/>
  <c r="R3792" i="1" s="1"/>
  <c r="F3792" i="1"/>
  <c r="N3792" i="1" s="1"/>
  <c r="G3784" i="1"/>
  <c r="R3784" i="1" s="1"/>
  <c r="F3784" i="1"/>
  <c r="N3784" i="1" s="1"/>
  <c r="G3776" i="1"/>
  <c r="R3776" i="1" s="1"/>
  <c r="F3776" i="1"/>
  <c r="N3776" i="1" s="1"/>
  <c r="G3768" i="1"/>
  <c r="R3768" i="1" s="1"/>
  <c r="F3768" i="1"/>
  <c r="N3768" i="1" s="1"/>
  <c r="G3760" i="1"/>
  <c r="R3760" i="1" s="1"/>
  <c r="F3760" i="1"/>
  <c r="N3760" i="1" s="1"/>
  <c r="G3752" i="1"/>
  <c r="R3752" i="1" s="1"/>
  <c r="F3752" i="1"/>
  <c r="N3752" i="1" s="1"/>
  <c r="G6286" i="1"/>
  <c r="R6286" i="1" s="1"/>
  <c r="F6286" i="1"/>
  <c r="N6286" i="1" s="1"/>
  <c r="G6278" i="1"/>
  <c r="R6278" i="1" s="1"/>
  <c r="F6278" i="1"/>
  <c r="N6278" i="1" s="1"/>
  <c r="G4047" i="1"/>
  <c r="R4047" i="1" s="1"/>
  <c r="F4047" i="1"/>
  <c r="N4047" i="1" s="1"/>
  <c r="G4039" i="1"/>
  <c r="R4039" i="1" s="1"/>
  <c r="F4039" i="1"/>
  <c r="N4039" i="1" s="1"/>
  <c r="G4031" i="1"/>
  <c r="R4031" i="1" s="1"/>
  <c r="F4031" i="1"/>
  <c r="N4031" i="1" s="1"/>
  <c r="G4023" i="1"/>
  <c r="R4023" i="1" s="1"/>
  <c r="F4023" i="1"/>
  <c r="N4023" i="1" s="1"/>
  <c r="G4015" i="1"/>
  <c r="R4015" i="1" s="1"/>
  <c r="F4015" i="1"/>
  <c r="N4015" i="1" s="1"/>
  <c r="G4007" i="1"/>
  <c r="R4007" i="1" s="1"/>
  <c r="F4007" i="1"/>
  <c r="N4007" i="1" s="1"/>
  <c r="G3999" i="1"/>
  <c r="R3999" i="1" s="1"/>
  <c r="F3999" i="1"/>
  <c r="N3999" i="1" s="1"/>
  <c r="G3991" i="1"/>
  <c r="R3991" i="1" s="1"/>
  <c r="F3991" i="1"/>
  <c r="N3991" i="1" s="1"/>
  <c r="G3983" i="1"/>
  <c r="R3983" i="1" s="1"/>
  <c r="F3983" i="1"/>
  <c r="N3983" i="1" s="1"/>
  <c r="G3975" i="1"/>
  <c r="R3975" i="1" s="1"/>
  <c r="F3975" i="1"/>
  <c r="N3975" i="1" s="1"/>
  <c r="G3967" i="1"/>
  <c r="R3967" i="1" s="1"/>
  <c r="F3967" i="1"/>
  <c r="N3967" i="1" s="1"/>
  <c r="G3959" i="1"/>
  <c r="R3959" i="1" s="1"/>
  <c r="F3959" i="1"/>
  <c r="N3959" i="1" s="1"/>
  <c r="G3951" i="1"/>
  <c r="R3951" i="1" s="1"/>
  <c r="F3951" i="1"/>
  <c r="N3951" i="1" s="1"/>
  <c r="G3943" i="1"/>
  <c r="R3943" i="1" s="1"/>
  <c r="F3943" i="1"/>
  <c r="N3943" i="1" s="1"/>
  <c r="G3935" i="1"/>
  <c r="R3935" i="1" s="1"/>
  <c r="F3935" i="1"/>
  <c r="N3935" i="1" s="1"/>
  <c r="G3927" i="1"/>
  <c r="R3927" i="1" s="1"/>
  <c r="F3927" i="1"/>
  <c r="N3927" i="1" s="1"/>
  <c r="G3919" i="1"/>
  <c r="R3919" i="1" s="1"/>
  <c r="F3919" i="1"/>
  <c r="N3919" i="1" s="1"/>
  <c r="G3911" i="1"/>
  <c r="R3911" i="1" s="1"/>
  <c r="F3911" i="1"/>
  <c r="N3911" i="1" s="1"/>
  <c r="G3903" i="1"/>
  <c r="R3903" i="1" s="1"/>
  <c r="F3903" i="1"/>
  <c r="N3903" i="1" s="1"/>
  <c r="G3895" i="1"/>
  <c r="R3895" i="1" s="1"/>
  <c r="F3895" i="1"/>
  <c r="N3895" i="1" s="1"/>
  <c r="G3887" i="1"/>
  <c r="R3887" i="1" s="1"/>
  <c r="F3887" i="1"/>
  <c r="N3887" i="1" s="1"/>
  <c r="G3879" i="1"/>
  <c r="R3879" i="1" s="1"/>
  <c r="F3879" i="1"/>
  <c r="N3879" i="1" s="1"/>
  <c r="G3871" i="1"/>
  <c r="R3871" i="1" s="1"/>
  <c r="F3871" i="1"/>
  <c r="N3871" i="1" s="1"/>
  <c r="G3863" i="1"/>
  <c r="R3863" i="1" s="1"/>
  <c r="F3863" i="1"/>
  <c r="N3863" i="1" s="1"/>
  <c r="G3855" i="1"/>
  <c r="R3855" i="1" s="1"/>
  <c r="F3855" i="1"/>
  <c r="N3855" i="1" s="1"/>
  <c r="G3847" i="1"/>
  <c r="R3847" i="1" s="1"/>
  <c r="F3847" i="1"/>
  <c r="N3847" i="1" s="1"/>
  <c r="G3839" i="1"/>
  <c r="R3839" i="1" s="1"/>
  <c r="F3839" i="1"/>
  <c r="N3839" i="1" s="1"/>
  <c r="G3831" i="1"/>
  <c r="R3831" i="1" s="1"/>
  <c r="F3831" i="1"/>
  <c r="N3831" i="1" s="1"/>
  <c r="G3823" i="1"/>
  <c r="R3823" i="1" s="1"/>
  <c r="F3823" i="1"/>
  <c r="N3823" i="1" s="1"/>
  <c r="G3815" i="1"/>
  <c r="R3815" i="1" s="1"/>
  <c r="F3815" i="1"/>
  <c r="N3815" i="1" s="1"/>
  <c r="G3807" i="1"/>
  <c r="R3807" i="1" s="1"/>
  <c r="F3807" i="1"/>
  <c r="N3807" i="1" s="1"/>
  <c r="G3799" i="1"/>
  <c r="R3799" i="1" s="1"/>
  <c r="F3799" i="1"/>
  <c r="N3799" i="1" s="1"/>
  <c r="G3791" i="1"/>
  <c r="R3791" i="1" s="1"/>
  <c r="F3791" i="1"/>
  <c r="N3791" i="1" s="1"/>
  <c r="G3783" i="1"/>
  <c r="R3783" i="1" s="1"/>
  <c r="F3783" i="1"/>
  <c r="N3783" i="1" s="1"/>
  <c r="G3775" i="1"/>
  <c r="R3775" i="1" s="1"/>
  <c r="F3775" i="1"/>
  <c r="N3775" i="1" s="1"/>
  <c r="G3767" i="1"/>
  <c r="R3767" i="1" s="1"/>
  <c r="F3767" i="1"/>
  <c r="N3767" i="1" s="1"/>
  <c r="G3759" i="1"/>
  <c r="R3759" i="1" s="1"/>
  <c r="F3759" i="1"/>
  <c r="N3759" i="1" s="1"/>
  <c r="G3751" i="1"/>
  <c r="R3751" i="1" s="1"/>
  <c r="F3751" i="1"/>
  <c r="N3751" i="1" s="1"/>
  <c r="E4758" i="1"/>
  <c r="J4758" i="1" s="1"/>
  <c r="E4750" i="1"/>
  <c r="J4750" i="1" s="1"/>
  <c r="E4742" i="1"/>
  <c r="J4742" i="1" s="1"/>
  <c r="E4734" i="1"/>
  <c r="J4734" i="1" s="1"/>
  <c r="E4726" i="1"/>
  <c r="J4726" i="1" s="1"/>
  <c r="E4718" i="1"/>
  <c r="J4718" i="1" s="1"/>
  <c r="E4710" i="1"/>
  <c r="J4710" i="1" s="1"/>
  <c r="E4702" i="1"/>
  <c r="J4702" i="1" s="1"/>
  <c r="E4694" i="1"/>
  <c r="J4694" i="1" s="1"/>
  <c r="E4686" i="1"/>
  <c r="J4686" i="1" s="1"/>
  <c r="E4678" i="1"/>
  <c r="J4678" i="1" s="1"/>
  <c r="E4670" i="1"/>
  <c r="J4670" i="1" s="1"/>
  <c r="E4662" i="1"/>
  <c r="J4662" i="1" s="1"/>
  <c r="E4654" i="1"/>
  <c r="J4654" i="1" s="1"/>
  <c r="E4646" i="1"/>
  <c r="J4646" i="1" s="1"/>
  <c r="E4638" i="1"/>
  <c r="J4638" i="1" s="1"/>
  <c r="E4630" i="1"/>
  <c r="J4630" i="1" s="1"/>
  <c r="E4622" i="1"/>
  <c r="J4622" i="1" s="1"/>
  <c r="E4614" i="1"/>
  <c r="J4614" i="1" s="1"/>
  <c r="E4606" i="1"/>
  <c r="J4606" i="1" s="1"/>
  <c r="E4598" i="1"/>
  <c r="J4598" i="1" s="1"/>
  <c r="E4590" i="1"/>
  <c r="J4590" i="1" s="1"/>
  <c r="E4582" i="1"/>
  <c r="J4582" i="1" s="1"/>
  <c r="E4574" i="1"/>
  <c r="J4574" i="1" s="1"/>
  <c r="E4566" i="1"/>
  <c r="J4566" i="1" s="1"/>
  <c r="E4558" i="1"/>
  <c r="J4558" i="1" s="1"/>
  <c r="E4550" i="1"/>
  <c r="J4550" i="1" s="1"/>
  <c r="E4542" i="1"/>
  <c r="J4542" i="1" s="1"/>
  <c r="E4534" i="1"/>
  <c r="J4534" i="1" s="1"/>
  <c r="E4526" i="1"/>
  <c r="J4526" i="1" s="1"/>
  <c r="E4518" i="1"/>
  <c r="J4518" i="1" s="1"/>
  <c r="E4510" i="1"/>
  <c r="J4510" i="1" s="1"/>
  <c r="E4502" i="1"/>
  <c r="J4502" i="1" s="1"/>
  <c r="E4494" i="1"/>
  <c r="J4494" i="1" s="1"/>
  <c r="E4486" i="1"/>
  <c r="J4486" i="1" s="1"/>
  <c r="E4478" i="1"/>
  <c r="J4478" i="1" s="1"/>
  <c r="E4470" i="1"/>
  <c r="J4470" i="1" s="1"/>
  <c r="E4462" i="1"/>
  <c r="J4462" i="1" s="1"/>
  <c r="E4454" i="1"/>
  <c r="J4454" i="1" s="1"/>
  <c r="E4446" i="1"/>
  <c r="J4446" i="1" s="1"/>
  <c r="E4438" i="1"/>
  <c r="J4438" i="1" s="1"/>
  <c r="E4430" i="1"/>
  <c r="J4430" i="1" s="1"/>
  <c r="E4422" i="1"/>
  <c r="J4422" i="1" s="1"/>
  <c r="E4414" i="1"/>
  <c r="J4414" i="1" s="1"/>
  <c r="E4406" i="1"/>
  <c r="J4406" i="1" s="1"/>
  <c r="E4398" i="1"/>
  <c r="J4398" i="1" s="1"/>
  <c r="E4390" i="1"/>
  <c r="J4390" i="1" s="1"/>
  <c r="E4382" i="1"/>
  <c r="J4382" i="1" s="1"/>
  <c r="E4374" i="1"/>
  <c r="J4374" i="1" s="1"/>
  <c r="E4366" i="1"/>
  <c r="J4366" i="1" s="1"/>
  <c r="E4358" i="1"/>
  <c r="J4358" i="1" s="1"/>
  <c r="E4350" i="1"/>
  <c r="J4350" i="1" s="1"/>
  <c r="E4342" i="1"/>
  <c r="J4342" i="1" s="1"/>
  <c r="E4334" i="1"/>
  <c r="J4334" i="1" s="1"/>
  <c r="E4326" i="1"/>
  <c r="J4326" i="1" s="1"/>
  <c r="E4318" i="1"/>
  <c r="J4318" i="1" s="1"/>
  <c r="E4310" i="1"/>
  <c r="J4310" i="1" s="1"/>
  <c r="E4302" i="1"/>
  <c r="J4302" i="1" s="1"/>
  <c r="E4294" i="1"/>
  <c r="J4294" i="1" s="1"/>
  <c r="E4286" i="1"/>
  <c r="J4286" i="1" s="1"/>
  <c r="E4278" i="1"/>
  <c r="J4278" i="1" s="1"/>
  <c r="E4270" i="1"/>
  <c r="J4270" i="1" s="1"/>
  <c r="E4262" i="1"/>
  <c r="J4262" i="1" s="1"/>
  <c r="E4254" i="1"/>
  <c r="J4254" i="1" s="1"/>
  <c r="E4246" i="1"/>
  <c r="J4246" i="1" s="1"/>
  <c r="E4238" i="1"/>
  <c r="J4238" i="1" s="1"/>
  <c r="E4230" i="1"/>
  <c r="J4230" i="1" s="1"/>
  <c r="E4222" i="1"/>
  <c r="J4222" i="1" s="1"/>
  <c r="E4214" i="1"/>
  <c r="J4214" i="1" s="1"/>
  <c r="E4206" i="1"/>
  <c r="J4206" i="1" s="1"/>
  <c r="E4198" i="1"/>
  <c r="J4198" i="1" s="1"/>
  <c r="E4190" i="1"/>
  <c r="J4190" i="1" s="1"/>
  <c r="E4182" i="1"/>
  <c r="J4182" i="1" s="1"/>
  <c r="E4174" i="1"/>
  <c r="J4174" i="1" s="1"/>
  <c r="E4166" i="1"/>
  <c r="J4166" i="1" s="1"/>
  <c r="E4158" i="1"/>
  <c r="J4158" i="1" s="1"/>
  <c r="E4150" i="1"/>
  <c r="J4150" i="1" s="1"/>
  <c r="E4142" i="1"/>
  <c r="J4142" i="1" s="1"/>
  <c r="E4134" i="1"/>
  <c r="J4134" i="1" s="1"/>
  <c r="E4126" i="1"/>
  <c r="J4126" i="1" s="1"/>
  <c r="E4118" i="1"/>
  <c r="J4118" i="1" s="1"/>
  <c r="E4110" i="1"/>
  <c r="J4110" i="1" s="1"/>
  <c r="E4102" i="1"/>
  <c r="J4102" i="1" s="1"/>
  <c r="E4094" i="1"/>
  <c r="J4094" i="1" s="1"/>
  <c r="E4086" i="1"/>
  <c r="J4086" i="1" s="1"/>
  <c r="E4078" i="1"/>
  <c r="J4078" i="1" s="1"/>
  <c r="E4070" i="1"/>
  <c r="J4070" i="1" s="1"/>
  <c r="E4062" i="1"/>
  <c r="J4062" i="1" s="1"/>
  <c r="E4054" i="1"/>
  <c r="J4054" i="1" s="1"/>
  <c r="E4046" i="1"/>
  <c r="J4046" i="1" s="1"/>
  <c r="E4038" i="1"/>
  <c r="J4038" i="1" s="1"/>
  <c r="E4030" i="1"/>
  <c r="J4030" i="1" s="1"/>
  <c r="E4022" i="1"/>
  <c r="J4022" i="1" s="1"/>
  <c r="E4014" i="1"/>
  <c r="J4014" i="1" s="1"/>
  <c r="E4006" i="1"/>
  <c r="J4006" i="1" s="1"/>
  <c r="E3998" i="1"/>
  <c r="J3998" i="1" s="1"/>
  <c r="E3990" i="1"/>
  <c r="J3990" i="1" s="1"/>
  <c r="E3982" i="1"/>
  <c r="J3982" i="1" s="1"/>
  <c r="E3974" i="1"/>
  <c r="J3974" i="1" s="1"/>
  <c r="E3966" i="1"/>
  <c r="J3966" i="1" s="1"/>
  <c r="E3958" i="1"/>
  <c r="J3958" i="1" s="1"/>
  <c r="E3950" i="1"/>
  <c r="J3950" i="1" s="1"/>
  <c r="E3942" i="1"/>
  <c r="J3942" i="1" s="1"/>
  <c r="E3934" i="1"/>
  <c r="J3934" i="1" s="1"/>
  <c r="E3926" i="1"/>
  <c r="J3926" i="1" s="1"/>
  <c r="E3918" i="1"/>
  <c r="J3918" i="1" s="1"/>
  <c r="E3910" i="1"/>
  <c r="J3910" i="1" s="1"/>
  <c r="E3902" i="1"/>
  <c r="J3902" i="1" s="1"/>
  <c r="E3894" i="1"/>
  <c r="J3894" i="1" s="1"/>
  <c r="E3886" i="1"/>
  <c r="J3886" i="1" s="1"/>
  <c r="E3878" i="1"/>
  <c r="J3878" i="1" s="1"/>
  <c r="E3870" i="1"/>
  <c r="J3870" i="1" s="1"/>
  <c r="E3862" i="1"/>
  <c r="J3862" i="1" s="1"/>
  <c r="E3854" i="1"/>
  <c r="J3854" i="1" s="1"/>
  <c r="E3846" i="1"/>
  <c r="J3846" i="1" s="1"/>
  <c r="E3838" i="1"/>
  <c r="J3838" i="1" s="1"/>
  <c r="E3830" i="1"/>
  <c r="J3830" i="1" s="1"/>
  <c r="E3822" i="1"/>
  <c r="J3822" i="1" s="1"/>
  <c r="E3814" i="1"/>
  <c r="J3814" i="1" s="1"/>
  <c r="E3806" i="1"/>
  <c r="J3806" i="1" s="1"/>
  <c r="E3798" i="1"/>
  <c r="J3798" i="1" s="1"/>
  <c r="E3790" i="1"/>
  <c r="J3790" i="1" s="1"/>
  <c r="E3782" i="1"/>
  <c r="J3782" i="1" s="1"/>
  <c r="E3774" i="1"/>
  <c r="J3774" i="1" s="1"/>
  <c r="E3766" i="1"/>
  <c r="J3766" i="1" s="1"/>
  <c r="E3758" i="1"/>
  <c r="J3758" i="1" s="1"/>
  <c r="E3750" i="1"/>
  <c r="J3750" i="1" s="1"/>
  <c r="G6285" i="1"/>
  <c r="R6285" i="1" s="1"/>
  <c r="F6285" i="1"/>
  <c r="N6285" i="1" s="1"/>
  <c r="G6277" i="1"/>
  <c r="R6277" i="1" s="1"/>
  <c r="F6277" i="1"/>
  <c r="N6277" i="1" s="1"/>
  <c r="G5582" i="1"/>
  <c r="R5582" i="1" s="1"/>
  <c r="F5582" i="1"/>
  <c r="N5582" i="1" s="1"/>
  <c r="G5574" i="1"/>
  <c r="R5574" i="1" s="1"/>
  <c r="F5574" i="1"/>
  <c r="N5574" i="1" s="1"/>
  <c r="G5566" i="1"/>
  <c r="R5566" i="1" s="1"/>
  <c r="F5566" i="1"/>
  <c r="N5566" i="1" s="1"/>
  <c r="G5558" i="1"/>
  <c r="R5558" i="1" s="1"/>
  <c r="F5558" i="1"/>
  <c r="N5558" i="1" s="1"/>
  <c r="G5550" i="1"/>
  <c r="R5550" i="1" s="1"/>
  <c r="F5550" i="1"/>
  <c r="N5550" i="1" s="1"/>
  <c r="G5542" i="1"/>
  <c r="R5542" i="1" s="1"/>
  <c r="F5542" i="1"/>
  <c r="N5542" i="1" s="1"/>
  <c r="G5534" i="1"/>
  <c r="R5534" i="1" s="1"/>
  <c r="F5534" i="1"/>
  <c r="N5534" i="1" s="1"/>
  <c r="G5526" i="1"/>
  <c r="R5526" i="1" s="1"/>
  <c r="F5526" i="1"/>
  <c r="N5526" i="1" s="1"/>
  <c r="G5518" i="1"/>
  <c r="R5518" i="1" s="1"/>
  <c r="F5518" i="1"/>
  <c r="N5518" i="1" s="1"/>
  <c r="G5510" i="1"/>
  <c r="R5510" i="1" s="1"/>
  <c r="F5510" i="1"/>
  <c r="N5510" i="1" s="1"/>
  <c r="G5502" i="1"/>
  <c r="R5502" i="1" s="1"/>
  <c r="F5502" i="1"/>
  <c r="N5502" i="1" s="1"/>
  <c r="G5494" i="1"/>
  <c r="R5494" i="1" s="1"/>
  <c r="F5494" i="1"/>
  <c r="N5494" i="1" s="1"/>
  <c r="G5486" i="1"/>
  <c r="R5486" i="1" s="1"/>
  <c r="F5486" i="1"/>
  <c r="N5486" i="1" s="1"/>
  <c r="G5478" i="1"/>
  <c r="R5478" i="1" s="1"/>
  <c r="F5478" i="1"/>
  <c r="N5478" i="1" s="1"/>
  <c r="G5470" i="1"/>
  <c r="R5470" i="1" s="1"/>
  <c r="F5470" i="1"/>
  <c r="N5470" i="1" s="1"/>
  <c r="G5462" i="1"/>
  <c r="R5462" i="1" s="1"/>
  <c r="F5462" i="1"/>
  <c r="N5462" i="1" s="1"/>
  <c r="G5454" i="1"/>
  <c r="R5454" i="1" s="1"/>
  <c r="F5454" i="1"/>
  <c r="N5454" i="1" s="1"/>
  <c r="G5446" i="1"/>
  <c r="R5446" i="1" s="1"/>
  <c r="F5446" i="1"/>
  <c r="N5446" i="1" s="1"/>
  <c r="G5438" i="1"/>
  <c r="R5438" i="1" s="1"/>
  <c r="F5438" i="1"/>
  <c r="N5438" i="1" s="1"/>
  <c r="G5430" i="1"/>
  <c r="R5430" i="1" s="1"/>
  <c r="F5430" i="1"/>
  <c r="N5430" i="1" s="1"/>
  <c r="G5422" i="1"/>
  <c r="R5422" i="1" s="1"/>
  <c r="F5422" i="1"/>
  <c r="N5422" i="1" s="1"/>
  <c r="G5414" i="1"/>
  <c r="R5414" i="1" s="1"/>
  <c r="F5414" i="1"/>
  <c r="N5414" i="1" s="1"/>
  <c r="G5406" i="1"/>
  <c r="R5406" i="1" s="1"/>
  <c r="F5406" i="1"/>
  <c r="N5406" i="1" s="1"/>
  <c r="G5398" i="1"/>
  <c r="R5398" i="1" s="1"/>
  <c r="F5398" i="1"/>
  <c r="N5398" i="1" s="1"/>
  <c r="G5390" i="1"/>
  <c r="R5390" i="1" s="1"/>
  <c r="F5390" i="1"/>
  <c r="N5390" i="1" s="1"/>
  <c r="G5382" i="1"/>
  <c r="R5382" i="1" s="1"/>
  <c r="F5382" i="1"/>
  <c r="N5382" i="1" s="1"/>
  <c r="G5374" i="1"/>
  <c r="R5374" i="1" s="1"/>
  <c r="F5374" i="1"/>
  <c r="N5374" i="1" s="1"/>
  <c r="G5366" i="1"/>
  <c r="R5366" i="1" s="1"/>
  <c r="F5366" i="1"/>
  <c r="N5366" i="1" s="1"/>
  <c r="G5358" i="1"/>
  <c r="R5358" i="1" s="1"/>
  <c r="F5358" i="1"/>
  <c r="N5358" i="1" s="1"/>
  <c r="F5350" i="1"/>
  <c r="N5350" i="1" s="1"/>
  <c r="G5350" i="1"/>
  <c r="R5350" i="1" s="1"/>
  <c r="G5342" i="1"/>
  <c r="R5342" i="1" s="1"/>
  <c r="F5342" i="1"/>
  <c r="N5342" i="1" s="1"/>
  <c r="G5334" i="1"/>
  <c r="R5334" i="1" s="1"/>
  <c r="F5334" i="1"/>
  <c r="N5334" i="1" s="1"/>
  <c r="G5326" i="1"/>
  <c r="R5326" i="1" s="1"/>
  <c r="F5326" i="1"/>
  <c r="N5326" i="1" s="1"/>
  <c r="G5318" i="1"/>
  <c r="R5318" i="1" s="1"/>
  <c r="F5318" i="1"/>
  <c r="N5318" i="1" s="1"/>
  <c r="G5310" i="1"/>
  <c r="R5310" i="1" s="1"/>
  <c r="F5310" i="1"/>
  <c r="N5310" i="1" s="1"/>
  <c r="G5302" i="1"/>
  <c r="R5302" i="1" s="1"/>
  <c r="F5302" i="1"/>
  <c r="N5302" i="1" s="1"/>
  <c r="G5294" i="1"/>
  <c r="R5294" i="1" s="1"/>
  <c r="F5294" i="1"/>
  <c r="N5294" i="1" s="1"/>
  <c r="G5286" i="1"/>
  <c r="R5286" i="1" s="1"/>
  <c r="F5286" i="1"/>
  <c r="N5286" i="1" s="1"/>
  <c r="F5278" i="1"/>
  <c r="N5278" i="1" s="1"/>
  <c r="G5278" i="1"/>
  <c r="R5278" i="1" s="1"/>
  <c r="G5270" i="1"/>
  <c r="R5270" i="1" s="1"/>
  <c r="F5270" i="1"/>
  <c r="N5270" i="1" s="1"/>
  <c r="F5262" i="1"/>
  <c r="N5262" i="1" s="1"/>
  <c r="G5262" i="1"/>
  <c r="R5262" i="1" s="1"/>
  <c r="G5254" i="1"/>
  <c r="R5254" i="1" s="1"/>
  <c r="F5254" i="1"/>
  <c r="N5254" i="1" s="1"/>
  <c r="F5246" i="1"/>
  <c r="N5246" i="1" s="1"/>
  <c r="G5246" i="1"/>
  <c r="R5246" i="1" s="1"/>
  <c r="G5238" i="1"/>
  <c r="R5238" i="1" s="1"/>
  <c r="F5238" i="1"/>
  <c r="N5238" i="1" s="1"/>
  <c r="F5230" i="1"/>
  <c r="N5230" i="1" s="1"/>
  <c r="G5230" i="1"/>
  <c r="R5230" i="1" s="1"/>
  <c r="G5222" i="1"/>
  <c r="R5222" i="1" s="1"/>
  <c r="F5222" i="1"/>
  <c r="N5222" i="1" s="1"/>
  <c r="F5214" i="1"/>
  <c r="N5214" i="1" s="1"/>
  <c r="G5214" i="1"/>
  <c r="R5214" i="1" s="1"/>
  <c r="G5206" i="1"/>
  <c r="R5206" i="1" s="1"/>
  <c r="F5206" i="1"/>
  <c r="N5206" i="1" s="1"/>
  <c r="F5198" i="1"/>
  <c r="N5198" i="1" s="1"/>
  <c r="G5198" i="1"/>
  <c r="R5198" i="1" s="1"/>
  <c r="G5190" i="1"/>
  <c r="R5190" i="1" s="1"/>
  <c r="F5190" i="1"/>
  <c r="N5190" i="1" s="1"/>
  <c r="F5182" i="1"/>
  <c r="N5182" i="1" s="1"/>
  <c r="G5182" i="1"/>
  <c r="R5182" i="1" s="1"/>
  <c r="G5174" i="1"/>
  <c r="R5174" i="1" s="1"/>
  <c r="F5174" i="1"/>
  <c r="N5174" i="1" s="1"/>
  <c r="F5166" i="1"/>
  <c r="N5166" i="1" s="1"/>
  <c r="G5166" i="1"/>
  <c r="R5166" i="1" s="1"/>
  <c r="G5158" i="1"/>
  <c r="R5158" i="1" s="1"/>
  <c r="F5158" i="1"/>
  <c r="N5158" i="1" s="1"/>
  <c r="F5150" i="1"/>
  <c r="N5150" i="1" s="1"/>
  <c r="G5150" i="1"/>
  <c r="R5150" i="1" s="1"/>
  <c r="G5142" i="1"/>
  <c r="R5142" i="1" s="1"/>
  <c r="F5142" i="1"/>
  <c r="N5142" i="1" s="1"/>
  <c r="F5134" i="1"/>
  <c r="N5134" i="1" s="1"/>
  <c r="G5134" i="1"/>
  <c r="R5134" i="1" s="1"/>
  <c r="G5126" i="1"/>
  <c r="R5126" i="1" s="1"/>
  <c r="F5126" i="1"/>
  <c r="N5126" i="1" s="1"/>
  <c r="F5118" i="1"/>
  <c r="N5118" i="1" s="1"/>
  <c r="G5118" i="1"/>
  <c r="R5118" i="1" s="1"/>
  <c r="G5110" i="1"/>
  <c r="R5110" i="1" s="1"/>
  <c r="F5110" i="1"/>
  <c r="N5110" i="1" s="1"/>
  <c r="F5102" i="1"/>
  <c r="N5102" i="1" s="1"/>
  <c r="G5102" i="1"/>
  <c r="R5102" i="1" s="1"/>
  <c r="G5094" i="1"/>
  <c r="R5094" i="1" s="1"/>
  <c r="F5094" i="1"/>
  <c r="N5094" i="1" s="1"/>
  <c r="F5086" i="1"/>
  <c r="N5086" i="1" s="1"/>
  <c r="G5086" i="1"/>
  <c r="R5086" i="1" s="1"/>
  <c r="G5078" i="1"/>
  <c r="R5078" i="1" s="1"/>
  <c r="F5078" i="1"/>
  <c r="N5078" i="1" s="1"/>
  <c r="F5070" i="1"/>
  <c r="N5070" i="1" s="1"/>
  <c r="G5070" i="1"/>
  <c r="R5070" i="1" s="1"/>
  <c r="G5062" i="1"/>
  <c r="R5062" i="1" s="1"/>
  <c r="F5062" i="1"/>
  <c r="N5062" i="1" s="1"/>
  <c r="F5054" i="1"/>
  <c r="N5054" i="1" s="1"/>
  <c r="G5054" i="1"/>
  <c r="R5054" i="1" s="1"/>
  <c r="G5046" i="1"/>
  <c r="R5046" i="1" s="1"/>
  <c r="F5046" i="1"/>
  <c r="N5046" i="1" s="1"/>
  <c r="F5038" i="1"/>
  <c r="N5038" i="1" s="1"/>
  <c r="G5038" i="1"/>
  <c r="R5038" i="1" s="1"/>
  <c r="G5030" i="1"/>
  <c r="R5030" i="1" s="1"/>
  <c r="F5030" i="1"/>
  <c r="N5030" i="1" s="1"/>
  <c r="F5022" i="1"/>
  <c r="N5022" i="1" s="1"/>
  <c r="G5022" i="1"/>
  <c r="R5022" i="1" s="1"/>
  <c r="G5014" i="1"/>
  <c r="R5014" i="1" s="1"/>
  <c r="F5014" i="1"/>
  <c r="N5014" i="1" s="1"/>
  <c r="F5006" i="1"/>
  <c r="N5006" i="1" s="1"/>
  <c r="G5006" i="1"/>
  <c r="R5006" i="1" s="1"/>
  <c r="G4998" i="1"/>
  <c r="R4998" i="1" s="1"/>
  <c r="F4998" i="1"/>
  <c r="N4998" i="1" s="1"/>
  <c r="F4990" i="1"/>
  <c r="N4990" i="1" s="1"/>
  <c r="G4990" i="1"/>
  <c r="R4990" i="1" s="1"/>
  <c r="G4982" i="1"/>
  <c r="R4982" i="1" s="1"/>
  <c r="F4982" i="1"/>
  <c r="N4982" i="1" s="1"/>
  <c r="F4974" i="1"/>
  <c r="N4974" i="1" s="1"/>
  <c r="G4974" i="1"/>
  <c r="R4974" i="1" s="1"/>
  <c r="G4966" i="1"/>
  <c r="R4966" i="1" s="1"/>
  <c r="F4966" i="1"/>
  <c r="N4966" i="1" s="1"/>
  <c r="F4958" i="1"/>
  <c r="N4958" i="1" s="1"/>
  <c r="G4958" i="1"/>
  <c r="R4958" i="1" s="1"/>
  <c r="G4950" i="1"/>
  <c r="R4950" i="1" s="1"/>
  <c r="F4950" i="1"/>
  <c r="N4950" i="1" s="1"/>
  <c r="F4942" i="1"/>
  <c r="N4942" i="1" s="1"/>
  <c r="G4942" i="1"/>
  <c r="R4942" i="1" s="1"/>
  <c r="G4934" i="1"/>
  <c r="R4934" i="1" s="1"/>
  <c r="F4934" i="1"/>
  <c r="N4934" i="1" s="1"/>
  <c r="F4926" i="1"/>
  <c r="N4926" i="1" s="1"/>
  <c r="G4926" i="1"/>
  <c r="R4926" i="1" s="1"/>
  <c r="G4918" i="1"/>
  <c r="R4918" i="1" s="1"/>
  <c r="F4918" i="1"/>
  <c r="N4918" i="1" s="1"/>
  <c r="F4910" i="1"/>
  <c r="N4910" i="1" s="1"/>
  <c r="G4910" i="1"/>
  <c r="R4910" i="1" s="1"/>
  <c r="G4902" i="1"/>
  <c r="R4902" i="1" s="1"/>
  <c r="F4902" i="1"/>
  <c r="N4902" i="1" s="1"/>
  <c r="F4894" i="1"/>
  <c r="N4894" i="1" s="1"/>
  <c r="G4894" i="1"/>
  <c r="R4894" i="1" s="1"/>
  <c r="G4886" i="1"/>
  <c r="R4886" i="1" s="1"/>
  <c r="F4886" i="1"/>
  <c r="N4886" i="1" s="1"/>
  <c r="F4878" i="1"/>
  <c r="N4878" i="1" s="1"/>
  <c r="G4878" i="1"/>
  <c r="R4878" i="1" s="1"/>
  <c r="G4870" i="1"/>
  <c r="R4870" i="1" s="1"/>
  <c r="F4870" i="1"/>
  <c r="N4870" i="1" s="1"/>
  <c r="F4862" i="1"/>
  <c r="N4862" i="1" s="1"/>
  <c r="G4862" i="1"/>
  <c r="R4862" i="1" s="1"/>
  <c r="G4854" i="1"/>
  <c r="R4854" i="1" s="1"/>
  <c r="F4854" i="1"/>
  <c r="N4854" i="1" s="1"/>
  <c r="F4846" i="1"/>
  <c r="N4846" i="1" s="1"/>
  <c r="G4846" i="1"/>
  <c r="R4846" i="1" s="1"/>
  <c r="G4838" i="1"/>
  <c r="R4838" i="1" s="1"/>
  <c r="F4838" i="1"/>
  <c r="N4838" i="1" s="1"/>
  <c r="F4830" i="1"/>
  <c r="N4830" i="1" s="1"/>
  <c r="G4830" i="1"/>
  <c r="R4830" i="1" s="1"/>
  <c r="G4822" i="1"/>
  <c r="R4822" i="1" s="1"/>
  <c r="F4822" i="1"/>
  <c r="N4822" i="1" s="1"/>
  <c r="F4814" i="1"/>
  <c r="N4814" i="1" s="1"/>
  <c r="G4814" i="1"/>
  <c r="R4814" i="1" s="1"/>
  <c r="G4806" i="1"/>
  <c r="R4806" i="1" s="1"/>
  <c r="F4806" i="1"/>
  <c r="N4806" i="1" s="1"/>
  <c r="F4798" i="1"/>
  <c r="N4798" i="1" s="1"/>
  <c r="G4798" i="1"/>
  <c r="R4798" i="1" s="1"/>
  <c r="G4790" i="1"/>
  <c r="R4790" i="1" s="1"/>
  <c r="F4790" i="1"/>
  <c r="N4790" i="1" s="1"/>
  <c r="F4782" i="1"/>
  <c r="N4782" i="1" s="1"/>
  <c r="G4782" i="1"/>
  <c r="R4782" i="1" s="1"/>
  <c r="G4774" i="1"/>
  <c r="R4774" i="1" s="1"/>
  <c r="F4774" i="1"/>
  <c r="N4774" i="1" s="1"/>
  <c r="F4766" i="1"/>
  <c r="N4766" i="1" s="1"/>
  <c r="G4766" i="1"/>
  <c r="R4766" i="1" s="1"/>
  <c r="G4758" i="1"/>
  <c r="R4758" i="1" s="1"/>
  <c r="F4758" i="1"/>
  <c r="N4758" i="1" s="1"/>
  <c r="F4750" i="1"/>
  <c r="N4750" i="1" s="1"/>
  <c r="G4750" i="1"/>
  <c r="R4750" i="1" s="1"/>
  <c r="F4742" i="1"/>
  <c r="N4742" i="1" s="1"/>
  <c r="G4742" i="1"/>
  <c r="R4742" i="1" s="1"/>
  <c r="F4734" i="1"/>
  <c r="N4734" i="1" s="1"/>
  <c r="G4734" i="1"/>
  <c r="R4734" i="1" s="1"/>
  <c r="G4726" i="1"/>
  <c r="R4726" i="1" s="1"/>
  <c r="F4726" i="1"/>
  <c r="N4726" i="1" s="1"/>
  <c r="F4718" i="1"/>
  <c r="N4718" i="1" s="1"/>
  <c r="G4718" i="1"/>
  <c r="R4718" i="1" s="1"/>
  <c r="G4710" i="1"/>
  <c r="R4710" i="1" s="1"/>
  <c r="F4710" i="1"/>
  <c r="N4710" i="1" s="1"/>
  <c r="F4702" i="1"/>
  <c r="N4702" i="1" s="1"/>
  <c r="G4702" i="1"/>
  <c r="R4702" i="1" s="1"/>
  <c r="G4694" i="1"/>
  <c r="R4694" i="1" s="1"/>
  <c r="F4694" i="1"/>
  <c r="N4694" i="1" s="1"/>
  <c r="F4686" i="1"/>
  <c r="N4686" i="1" s="1"/>
  <c r="G4686" i="1"/>
  <c r="R4686" i="1" s="1"/>
  <c r="G4678" i="1"/>
  <c r="R4678" i="1" s="1"/>
  <c r="F4678" i="1"/>
  <c r="N4678" i="1" s="1"/>
  <c r="F4670" i="1"/>
  <c r="N4670" i="1" s="1"/>
  <c r="G4670" i="1"/>
  <c r="R4670" i="1" s="1"/>
  <c r="G4662" i="1"/>
  <c r="R4662" i="1" s="1"/>
  <c r="F4662" i="1"/>
  <c r="N4662" i="1" s="1"/>
  <c r="G4654" i="1"/>
  <c r="R4654" i="1" s="1"/>
  <c r="F4654" i="1"/>
  <c r="N4654" i="1" s="1"/>
  <c r="G4646" i="1"/>
  <c r="R4646" i="1" s="1"/>
  <c r="F4646" i="1"/>
  <c r="N4646" i="1" s="1"/>
  <c r="G4638" i="1"/>
  <c r="R4638" i="1" s="1"/>
  <c r="F4638" i="1"/>
  <c r="N4638" i="1" s="1"/>
  <c r="G4630" i="1"/>
  <c r="R4630" i="1" s="1"/>
  <c r="F4630" i="1"/>
  <c r="N4630" i="1" s="1"/>
  <c r="G4622" i="1"/>
  <c r="R4622" i="1" s="1"/>
  <c r="F4622" i="1"/>
  <c r="N4622" i="1" s="1"/>
  <c r="G4614" i="1"/>
  <c r="R4614" i="1" s="1"/>
  <c r="F4614" i="1"/>
  <c r="N4614" i="1" s="1"/>
  <c r="G4606" i="1"/>
  <c r="R4606" i="1" s="1"/>
  <c r="F4606" i="1"/>
  <c r="N4606" i="1" s="1"/>
  <c r="G4598" i="1"/>
  <c r="R4598" i="1" s="1"/>
  <c r="F4598" i="1"/>
  <c r="N4598" i="1" s="1"/>
  <c r="G4590" i="1"/>
  <c r="R4590" i="1" s="1"/>
  <c r="F4590" i="1"/>
  <c r="N4590" i="1" s="1"/>
  <c r="G4582" i="1"/>
  <c r="R4582" i="1" s="1"/>
  <c r="F4582" i="1"/>
  <c r="N4582" i="1" s="1"/>
  <c r="G4574" i="1"/>
  <c r="R4574" i="1" s="1"/>
  <c r="F4574" i="1"/>
  <c r="N4574" i="1" s="1"/>
  <c r="G4566" i="1"/>
  <c r="R4566" i="1" s="1"/>
  <c r="F4566" i="1"/>
  <c r="N4566" i="1" s="1"/>
  <c r="G4558" i="1"/>
  <c r="R4558" i="1" s="1"/>
  <c r="F4558" i="1"/>
  <c r="N4558" i="1" s="1"/>
  <c r="G4550" i="1"/>
  <c r="R4550" i="1" s="1"/>
  <c r="F4550" i="1"/>
  <c r="N4550" i="1" s="1"/>
  <c r="G4542" i="1"/>
  <c r="R4542" i="1" s="1"/>
  <c r="F4542" i="1"/>
  <c r="N4542" i="1" s="1"/>
  <c r="G4534" i="1"/>
  <c r="R4534" i="1" s="1"/>
  <c r="F4534" i="1"/>
  <c r="N4534" i="1" s="1"/>
  <c r="G4526" i="1"/>
  <c r="R4526" i="1" s="1"/>
  <c r="F4526" i="1"/>
  <c r="N4526" i="1" s="1"/>
  <c r="G4518" i="1"/>
  <c r="R4518" i="1" s="1"/>
  <c r="F4518" i="1"/>
  <c r="N4518" i="1" s="1"/>
  <c r="G4510" i="1"/>
  <c r="R4510" i="1" s="1"/>
  <c r="F4510" i="1"/>
  <c r="N4510" i="1" s="1"/>
  <c r="G4502" i="1"/>
  <c r="R4502" i="1" s="1"/>
  <c r="F4502" i="1"/>
  <c r="N4502" i="1" s="1"/>
  <c r="G4494" i="1"/>
  <c r="R4494" i="1" s="1"/>
  <c r="F4494" i="1"/>
  <c r="N4494" i="1" s="1"/>
  <c r="G4486" i="1"/>
  <c r="R4486" i="1" s="1"/>
  <c r="F4486" i="1"/>
  <c r="N4486" i="1" s="1"/>
  <c r="G4478" i="1"/>
  <c r="R4478" i="1" s="1"/>
  <c r="F4478" i="1"/>
  <c r="N4478" i="1" s="1"/>
  <c r="G4470" i="1"/>
  <c r="R4470" i="1" s="1"/>
  <c r="F4470" i="1"/>
  <c r="N4470" i="1" s="1"/>
  <c r="G4462" i="1"/>
  <c r="R4462" i="1" s="1"/>
  <c r="F4462" i="1"/>
  <c r="N4462" i="1" s="1"/>
  <c r="G4454" i="1"/>
  <c r="R4454" i="1" s="1"/>
  <c r="F4454" i="1"/>
  <c r="N4454" i="1" s="1"/>
  <c r="G4446" i="1"/>
  <c r="R4446" i="1" s="1"/>
  <c r="F4446" i="1"/>
  <c r="N4446" i="1" s="1"/>
  <c r="G4438" i="1"/>
  <c r="R4438" i="1" s="1"/>
  <c r="F4438" i="1"/>
  <c r="N4438" i="1" s="1"/>
  <c r="G4430" i="1"/>
  <c r="R4430" i="1" s="1"/>
  <c r="F4430" i="1"/>
  <c r="N4430" i="1" s="1"/>
  <c r="F4422" i="1"/>
  <c r="N4422" i="1" s="1"/>
  <c r="G4422" i="1"/>
  <c r="R4422" i="1" s="1"/>
  <c r="G4414" i="1"/>
  <c r="R4414" i="1" s="1"/>
  <c r="F4414" i="1"/>
  <c r="N4414" i="1" s="1"/>
  <c r="F4406" i="1"/>
  <c r="N4406" i="1" s="1"/>
  <c r="G4406" i="1"/>
  <c r="R4406" i="1" s="1"/>
  <c r="G4398" i="1"/>
  <c r="R4398" i="1" s="1"/>
  <c r="F4398" i="1"/>
  <c r="N4398" i="1" s="1"/>
  <c r="F4390" i="1"/>
  <c r="N4390" i="1" s="1"/>
  <c r="G4390" i="1"/>
  <c r="R4390" i="1" s="1"/>
  <c r="G4382" i="1"/>
  <c r="R4382" i="1" s="1"/>
  <c r="F4382" i="1"/>
  <c r="N4382" i="1" s="1"/>
  <c r="F4374" i="1"/>
  <c r="N4374" i="1" s="1"/>
  <c r="G4374" i="1"/>
  <c r="R4374" i="1" s="1"/>
  <c r="G4366" i="1"/>
  <c r="R4366" i="1" s="1"/>
  <c r="F4366" i="1"/>
  <c r="N4366" i="1" s="1"/>
  <c r="F4358" i="1"/>
  <c r="N4358" i="1" s="1"/>
  <c r="G4358" i="1"/>
  <c r="R4358" i="1" s="1"/>
  <c r="G4350" i="1"/>
  <c r="R4350" i="1" s="1"/>
  <c r="F4350" i="1"/>
  <c r="N4350" i="1" s="1"/>
  <c r="F4342" i="1"/>
  <c r="N4342" i="1" s="1"/>
  <c r="G4342" i="1"/>
  <c r="R4342" i="1" s="1"/>
  <c r="G4334" i="1"/>
  <c r="R4334" i="1" s="1"/>
  <c r="F4334" i="1"/>
  <c r="N4334" i="1" s="1"/>
  <c r="F4326" i="1"/>
  <c r="N4326" i="1" s="1"/>
  <c r="G4326" i="1"/>
  <c r="R4326" i="1" s="1"/>
  <c r="G4318" i="1"/>
  <c r="R4318" i="1" s="1"/>
  <c r="F4318" i="1"/>
  <c r="N4318" i="1" s="1"/>
  <c r="F4310" i="1"/>
  <c r="N4310" i="1" s="1"/>
  <c r="G4310" i="1"/>
  <c r="R4310" i="1" s="1"/>
  <c r="G4302" i="1"/>
  <c r="R4302" i="1" s="1"/>
  <c r="F4302" i="1"/>
  <c r="N4302" i="1" s="1"/>
  <c r="F4294" i="1"/>
  <c r="N4294" i="1" s="1"/>
  <c r="G4294" i="1"/>
  <c r="R4294" i="1" s="1"/>
  <c r="G4286" i="1"/>
  <c r="R4286" i="1" s="1"/>
  <c r="F4286" i="1"/>
  <c r="N4286" i="1" s="1"/>
  <c r="F4278" i="1"/>
  <c r="N4278" i="1" s="1"/>
  <c r="G4278" i="1"/>
  <c r="R4278" i="1" s="1"/>
  <c r="G4270" i="1"/>
  <c r="R4270" i="1" s="1"/>
  <c r="F4270" i="1"/>
  <c r="N4270" i="1" s="1"/>
  <c r="F4262" i="1"/>
  <c r="N4262" i="1" s="1"/>
  <c r="G4262" i="1"/>
  <c r="R4262" i="1" s="1"/>
  <c r="G4254" i="1"/>
  <c r="R4254" i="1" s="1"/>
  <c r="F4254" i="1"/>
  <c r="N4254" i="1" s="1"/>
  <c r="F4246" i="1"/>
  <c r="N4246" i="1" s="1"/>
  <c r="G4246" i="1"/>
  <c r="R4246" i="1" s="1"/>
  <c r="G4238" i="1"/>
  <c r="R4238" i="1" s="1"/>
  <c r="F4238" i="1"/>
  <c r="N4238" i="1" s="1"/>
  <c r="F4230" i="1"/>
  <c r="N4230" i="1" s="1"/>
  <c r="G4230" i="1"/>
  <c r="R4230" i="1" s="1"/>
  <c r="G4222" i="1"/>
  <c r="R4222" i="1" s="1"/>
  <c r="F4222" i="1"/>
  <c r="N4222" i="1" s="1"/>
  <c r="F4214" i="1"/>
  <c r="N4214" i="1" s="1"/>
  <c r="G4214" i="1"/>
  <c r="R4214" i="1" s="1"/>
  <c r="G4206" i="1"/>
  <c r="R4206" i="1" s="1"/>
  <c r="F4206" i="1"/>
  <c r="N4206" i="1" s="1"/>
  <c r="F4198" i="1"/>
  <c r="N4198" i="1" s="1"/>
  <c r="G4198" i="1"/>
  <c r="R4198" i="1" s="1"/>
  <c r="G4190" i="1"/>
  <c r="R4190" i="1" s="1"/>
  <c r="F4190" i="1"/>
  <c r="N4190" i="1" s="1"/>
  <c r="F4182" i="1"/>
  <c r="N4182" i="1" s="1"/>
  <c r="G4182" i="1"/>
  <c r="R4182" i="1" s="1"/>
  <c r="G4174" i="1"/>
  <c r="R4174" i="1" s="1"/>
  <c r="F4174" i="1"/>
  <c r="N4174" i="1" s="1"/>
  <c r="F4166" i="1"/>
  <c r="N4166" i="1" s="1"/>
  <c r="G4166" i="1"/>
  <c r="R4166" i="1" s="1"/>
  <c r="G4158" i="1"/>
  <c r="R4158" i="1" s="1"/>
  <c r="F4158" i="1"/>
  <c r="N4158" i="1" s="1"/>
  <c r="F4150" i="1"/>
  <c r="N4150" i="1" s="1"/>
  <c r="G4150" i="1"/>
  <c r="R4150" i="1" s="1"/>
  <c r="G4142" i="1"/>
  <c r="R4142" i="1" s="1"/>
  <c r="F4142" i="1"/>
  <c r="N4142" i="1" s="1"/>
  <c r="G4134" i="1"/>
  <c r="R4134" i="1" s="1"/>
  <c r="F4134" i="1"/>
  <c r="N4134" i="1" s="1"/>
  <c r="G4126" i="1"/>
  <c r="R4126" i="1" s="1"/>
  <c r="F4126" i="1"/>
  <c r="N4126" i="1" s="1"/>
  <c r="G4118" i="1"/>
  <c r="R4118" i="1" s="1"/>
  <c r="F4118" i="1"/>
  <c r="N4118" i="1" s="1"/>
  <c r="G4110" i="1"/>
  <c r="R4110" i="1" s="1"/>
  <c r="F4110" i="1"/>
  <c r="N4110" i="1" s="1"/>
  <c r="G4102" i="1"/>
  <c r="R4102" i="1" s="1"/>
  <c r="F4102" i="1"/>
  <c r="N4102" i="1" s="1"/>
  <c r="G4094" i="1"/>
  <c r="R4094" i="1" s="1"/>
  <c r="F4094" i="1"/>
  <c r="N4094" i="1" s="1"/>
  <c r="G4086" i="1"/>
  <c r="R4086" i="1" s="1"/>
  <c r="F4086" i="1"/>
  <c r="N4086" i="1" s="1"/>
  <c r="G4078" i="1"/>
  <c r="R4078" i="1" s="1"/>
  <c r="F4078" i="1"/>
  <c r="N4078" i="1" s="1"/>
  <c r="G4070" i="1"/>
  <c r="R4070" i="1" s="1"/>
  <c r="F4070" i="1"/>
  <c r="N4070" i="1" s="1"/>
  <c r="G4062" i="1"/>
  <c r="R4062" i="1" s="1"/>
  <c r="F4062" i="1"/>
  <c r="N4062" i="1" s="1"/>
  <c r="G4054" i="1"/>
  <c r="R4054" i="1" s="1"/>
  <c r="F4054" i="1"/>
  <c r="N4054" i="1" s="1"/>
  <c r="G4046" i="1"/>
  <c r="R4046" i="1" s="1"/>
  <c r="F4046" i="1"/>
  <c r="N4046" i="1" s="1"/>
  <c r="G4038" i="1"/>
  <c r="R4038" i="1" s="1"/>
  <c r="F4038" i="1"/>
  <c r="N4038" i="1" s="1"/>
  <c r="G4030" i="1"/>
  <c r="R4030" i="1" s="1"/>
  <c r="F4030" i="1"/>
  <c r="N4030" i="1" s="1"/>
  <c r="G4022" i="1"/>
  <c r="R4022" i="1" s="1"/>
  <c r="F4022" i="1"/>
  <c r="N4022" i="1" s="1"/>
  <c r="G4014" i="1"/>
  <c r="R4014" i="1" s="1"/>
  <c r="F4014" i="1"/>
  <c r="N4014" i="1" s="1"/>
  <c r="F4006" i="1"/>
  <c r="N4006" i="1" s="1"/>
  <c r="G4006" i="1"/>
  <c r="R4006" i="1" s="1"/>
  <c r="G3998" i="1"/>
  <c r="R3998" i="1" s="1"/>
  <c r="F3998" i="1"/>
  <c r="N3998" i="1" s="1"/>
  <c r="G3990" i="1"/>
  <c r="R3990" i="1" s="1"/>
  <c r="F3990" i="1"/>
  <c r="N3990" i="1" s="1"/>
  <c r="G3982" i="1"/>
  <c r="R3982" i="1" s="1"/>
  <c r="F3982" i="1"/>
  <c r="N3982" i="1" s="1"/>
  <c r="G3974" i="1"/>
  <c r="R3974" i="1" s="1"/>
  <c r="F3974" i="1"/>
  <c r="N3974" i="1" s="1"/>
  <c r="G3966" i="1"/>
  <c r="R3966" i="1" s="1"/>
  <c r="F3966" i="1"/>
  <c r="N3966" i="1" s="1"/>
  <c r="G3958" i="1"/>
  <c r="R3958" i="1" s="1"/>
  <c r="F3958" i="1"/>
  <c r="N3958" i="1" s="1"/>
  <c r="G3950" i="1"/>
  <c r="R3950" i="1" s="1"/>
  <c r="F3950" i="1"/>
  <c r="N3950" i="1" s="1"/>
  <c r="G3942" i="1"/>
  <c r="R3942" i="1" s="1"/>
  <c r="F3942" i="1"/>
  <c r="N3942" i="1" s="1"/>
  <c r="G3934" i="1"/>
  <c r="R3934" i="1" s="1"/>
  <c r="F3934" i="1"/>
  <c r="N3934" i="1" s="1"/>
  <c r="G3926" i="1"/>
  <c r="R3926" i="1" s="1"/>
  <c r="F3926" i="1"/>
  <c r="N3926" i="1" s="1"/>
  <c r="G3918" i="1"/>
  <c r="R3918" i="1" s="1"/>
  <c r="F3918" i="1"/>
  <c r="N3918" i="1" s="1"/>
  <c r="G3910" i="1"/>
  <c r="R3910" i="1" s="1"/>
  <c r="F3910" i="1"/>
  <c r="N3910" i="1" s="1"/>
  <c r="G3902" i="1"/>
  <c r="R3902" i="1" s="1"/>
  <c r="F3902" i="1"/>
  <c r="N3902" i="1" s="1"/>
  <c r="G3894" i="1"/>
  <c r="R3894" i="1" s="1"/>
  <c r="F3894" i="1"/>
  <c r="N3894" i="1" s="1"/>
  <c r="G3886" i="1"/>
  <c r="R3886" i="1" s="1"/>
  <c r="F3886" i="1"/>
  <c r="N3886" i="1" s="1"/>
  <c r="G3878" i="1"/>
  <c r="R3878" i="1" s="1"/>
  <c r="F3878" i="1"/>
  <c r="N3878" i="1" s="1"/>
  <c r="G3870" i="1"/>
  <c r="R3870" i="1" s="1"/>
  <c r="F3870" i="1"/>
  <c r="N3870" i="1" s="1"/>
  <c r="G3862" i="1"/>
  <c r="R3862" i="1" s="1"/>
  <c r="F3862" i="1"/>
  <c r="N3862" i="1" s="1"/>
  <c r="G3854" i="1"/>
  <c r="R3854" i="1" s="1"/>
  <c r="F3854" i="1"/>
  <c r="N3854" i="1" s="1"/>
  <c r="G3846" i="1"/>
  <c r="R3846" i="1" s="1"/>
  <c r="F3846" i="1"/>
  <c r="N3846" i="1" s="1"/>
  <c r="G3838" i="1"/>
  <c r="R3838" i="1" s="1"/>
  <c r="F3838" i="1"/>
  <c r="N3838" i="1" s="1"/>
  <c r="G3830" i="1"/>
  <c r="R3830" i="1" s="1"/>
  <c r="F3830" i="1"/>
  <c r="N3830" i="1" s="1"/>
  <c r="G3822" i="1"/>
  <c r="R3822" i="1" s="1"/>
  <c r="F3822" i="1"/>
  <c r="N3822" i="1" s="1"/>
  <c r="G3814" i="1"/>
  <c r="R3814" i="1" s="1"/>
  <c r="F3814" i="1"/>
  <c r="N3814" i="1" s="1"/>
  <c r="G3806" i="1"/>
  <c r="R3806" i="1" s="1"/>
  <c r="F3806" i="1"/>
  <c r="N3806" i="1" s="1"/>
  <c r="G3798" i="1"/>
  <c r="R3798" i="1" s="1"/>
  <c r="F3798" i="1"/>
  <c r="N3798" i="1" s="1"/>
  <c r="G3790" i="1"/>
  <c r="R3790" i="1" s="1"/>
  <c r="F3790" i="1"/>
  <c r="N3790" i="1" s="1"/>
  <c r="G3782" i="1"/>
  <c r="R3782" i="1" s="1"/>
  <c r="F3782" i="1"/>
  <c r="N3782" i="1" s="1"/>
  <c r="G3774" i="1"/>
  <c r="R3774" i="1" s="1"/>
  <c r="F3774" i="1"/>
  <c r="N3774" i="1" s="1"/>
  <c r="G3766" i="1"/>
  <c r="R3766" i="1" s="1"/>
  <c r="F3766" i="1"/>
  <c r="N3766" i="1" s="1"/>
  <c r="G3758" i="1"/>
  <c r="R3758" i="1" s="1"/>
  <c r="F3758" i="1"/>
  <c r="N3758" i="1" s="1"/>
  <c r="G3750" i="1"/>
  <c r="R3750" i="1" s="1"/>
  <c r="F3750" i="1"/>
  <c r="N3750" i="1" s="1"/>
  <c r="E5069" i="1"/>
  <c r="J5069" i="1" s="1"/>
  <c r="E5061" i="1"/>
  <c r="J5061" i="1" s="1"/>
  <c r="E5053" i="1"/>
  <c r="J5053" i="1" s="1"/>
  <c r="E5045" i="1"/>
  <c r="J5045" i="1" s="1"/>
  <c r="E5037" i="1"/>
  <c r="J5037" i="1" s="1"/>
  <c r="E5029" i="1"/>
  <c r="J5029" i="1" s="1"/>
  <c r="E5021" i="1"/>
  <c r="J5021" i="1" s="1"/>
  <c r="E5013" i="1"/>
  <c r="J5013" i="1" s="1"/>
  <c r="E5005" i="1"/>
  <c r="J5005" i="1" s="1"/>
  <c r="E4997" i="1"/>
  <c r="J4997" i="1" s="1"/>
  <c r="E4989" i="1"/>
  <c r="J4989" i="1" s="1"/>
  <c r="E4981" i="1"/>
  <c r="J4981" i="1" s="1"/>
  <c r="E4973" i="1"/>
  <c r="J4973" i="1" s="1"/>
  <c r="E4965" i="1"/>
  <c r="J4965" i="1" s="1"/>
  <c r="E4957" i="1"/>
  <c r="J4957" i="1" s="1"/>
  <c r="E4949" i="1"/>
  <c r="J4949" i="1" s="1"/>
  <c r="E4941" i="1"/>
  <c r="J4941" i="1" s="1"/>
  <c r="E4933" i="1"/>
  <c r="J4933" i="1" s="1"/>
  <c r="E4925" i="1"/>
  <c r="J4925" i="1" s="1"/>
  <c r="E4917" i="1"/>
  <c r="J4917" i="1" s="1"/>
  <c r="E4909" i="1"/>
  <c r="J4909" i="1" s="1"/>
  <c r="E4901" i="1"/>
  <c r="J4901" i="1" s="1"/>
  <c r="E4893" i="1"/>
  <c r="J4893" i="1" s="1"/>
  <c r="E4885" i="1"/>
  <c r="J4885" i="1" s="1"/>
  <c r="E4877" i="1"/>
  <c r="J4877" i="1" s="1"/>
  <c r="E4869" i="1"/>
  <c r="J4869" i="1" s="1"/>
  <c r="E4861" i="1"/>
  <c r="J4861" i="1" s="1"/>
  <c r="E4853" i="1"/>
  <c r="J4853" i="1" s="1"/>
  <c r="E4845" i="1"/>
  <c r="J4845" i="1" s="1"/>
  <c r="E4837" i="1"/>
  <c r="J4837" i="1" s="1"/>
  <c r="E4829" i="1"/>
  <c r="J4829" i="1" s="1"/>
  <c r="E4821" i="1"/>
  <c r="J4821" i="1" s="1"/>
  <c r="E4813" i="1"/>
  <c r="J4813" i="1" s="1"/>
  <c r="E4805" i="1"/>
  <c r="J4805" i="1" s="1"/>
  <c r="E4797" i="1"/>
  <c r="J4797" i="1" s="1"/>
  <c r="E4789" i="1"/>
  <c r="J4789" i="1" s="1"/>
  <c r="E4781" i="1"/>
  <c r="J4781" i="1" s="1"/>
  <c r="E4773" i="1"/>
  <c r="J4773" i="1" s="1"/>
  <c r="E4765" i="1"/>
  <c r="J4765" i="1" s="1"/>
  <c r="E4757" i="1"/>
  <c r="J4757" i="1" s="1"/>
  <c r="E4749" i="1"/>
  <c r="J4749" i="1" s="1"/>
  <c r="E4741" i="1"/>
  <c r="J4741" i="1" s="1"/>
  <c r="E4733" i="1"/>
  <c r="J4733" i="1" s="1"/>
  <c r="E4725" i="1"/>
  <c r="J4725" i="1" s="1"/>
  <c r="E4717" i="1"/>
  <c r="J4717" i="1" s="1"/>
  <c r="E4709" i="1"/>
  <c r="J4709" i="1" s="1"/>
  <c r="E4701" i="1"/>
  <c r="J4701" i="1" s="1"/>
  <c r="E4693" i="1"/>
  <c r="J4693" i="1" s="1"/>
  <c r="E4685" i="1"/>
  <c r="J4685" i="1" s="1"/>
  <c r="E4677" i="1"/>
  <c r="J4677" i="1" s="1"/>
  <c r="E4669" i="1"/>
  <c r="J4669" i="1" s="1"/>
  <c r="E4661" i="1"/>
  <c r="J4661" i="1" s="1"/>
  <c r="E4653" i="1"/>
  <c r="J4653" i="1" s="1"/>
  <c r="E4645" i="1"/>
  <c r="J4645" i="1" s="1"/>
  <c r="E4637" i="1"/>
  <c r="J4637" i="1" s="1"/>
  <c r="E4629" i="1"/>
  <c r="J4629" i="1" s="1"/>
  <c r="E4621" i="1"/>
  <c r="J4621" i="1" s="1"/>
  <c r="E4613" i="1"/>
  <c r="J4613" i="1" s="1"/>
  <c r="E4605" i="1"/>
  <c r="J4605" i="1" s="1"/>
  <c r="E4597" i="1"/>
  <c r="J4597" i="1" s="1"/>
  <c r="E4589" i="1"/>
  <c r="J4589" i="1" s="1"/>
  <c r="E4581" i="1"/>
  <c r="J4581" i="1" s="1"/>
  <c r="E4573" i="1"/>
  <c r="J4573" i="1" s="1"/>
  <c r="E4565" i="1"/>
  <c r="J4565" i="1" s="1"/>
  <c r="E4557" i="1"/>
  <c r="J4557" i="1" s="1"/>
  <c r="E4549" i="1"/>
  <c r="J4549" i="1" s="1"/>
  <c r="E4541" i="1"/>
  <c r="J4541" i="1" s="1"/>
  <c r="E4533" i="1"/>
  <c r="J4533" i="1" s="1"/>
  <c r="E4525" i="1"/>
  <c r="J4525" i="1" s="1"/>
  <c r="E4517" i="1"/>
  <c r="J4517" i="1" s="1"/>
  <c r="E4509" i="1"/>
  <c r="J4509" i="1" s="1"/>
  <c r="E4501" i="1"/>
  <c r="J4501" i="1" s="1"/>
  <c r="E4493" i="1"/>
  <c r="J4493" i="1" s="1"/>
  <c r="E4485" i="1"/>
  <c r="J4485" i="1" s="1"/>
  <c r="E4477" i="1"/>
  <c r="J4477" i="1" s="1"/>
  <c r="E4469" i="1"/>
  <c r="J4469" i="1" s="1"/>
  <c r="E4461" i="1"/>
  <c r="J4461" i="1" s="1"/>
  <c r="E4453" i="1"/>
  <c r="J4453" i="1" s="1"/>
  <c r="E4445" i="1"/>
  <c r="J4445" i="1" s="1"/>
  <c r="E4437" i="1"/>
  <c r="J4437" i="1" s="1"/>
  <c r="E4429" i="1"/>
  <c r="J4429" i="1" s="1"/>
  <c r="E4421" i="1"/>
  <c r="J4421" i="1" s="1"/>
  <c r="E4413" i="1"/>
  <c r="J4413" i="1" s="1"/>
  <c r="E4405" i="1"/>
  <c r="J4405" i="1" s="1"/>
  <c r="E4397" i="1"/>
  <c r="J4397" i="1" s="1"/>
  <c r="E4389" i="1"/>
  <c r="J4389" i="1" s="1"/>
  <c r="E4381" i="1"/>
  <c r="J4381" i="1" s="1"/>
  <c r="E4373" i="1"/>
  <c r="J4373" i="1" s="1"/>
  <c r="E4365" i="1"/>
  <c r="J4365" i="1" s="1"/>
  <c r="E4357" i="1"/>
  <c r="J4357" i="1" s="1"/>
  <c r="E4349" i="1"/>
  <c r="J4349" i="1" s="1"/>
  <c r="E4341" i="1"/>
  <c r="J4341" i="1" s="1"/>
  <c r="E4333" i="1"/>
  <c r="J4333" i="1" s="1"/>
  <c r="E4325" i="1"/>
  <c r="J4325" i="1" s="1"/>
  <c r="E4317" i="1"/>
  <c r="J4317" i="1" s="1"/>
  <c r="E4309" i="1"/>
  <c r="J4309" i="1" s="1"/>
  <c r="E4301" i="1"/>
  <c r="J4301" i="1" s="1"/>
  <c r="E4293" i="1"/>
  <c r="J4293" i="1" s="1"/>
  <c r="E4285" i="1"/>
  <c r="J4285" i="1" s="1"/>
  <c r="E4277" i="1"/>
  <c r="J4277" i="1" s="1"/>
  <c r="E4269" i="1"/>
  <c r="J4269" i="1" s="1"/>
  <c r="E4261" i="1"/>
  <c r="J4261" i="1" s="1"/>
  <c r="E4253" i="1"/>
  <c r="J4253" i="1" s="1"/>
  <c r="E4245" i="1"/>
  <c r="J4245" i="1" s="1"/>
  <c r="E4237" i="1"/>
  <c r="J4237" i="1" s="1"/>
  <c r="E4229" i="1"/>
  <c r="J4229" i="1" s="1"/>
  <c r="E4221" i="1"/>
  <c r="J4221" i="1" s="1"/>
  <c r="E4213" i="1"/>
  <c r="J4213" i="1" s="1"/>
  <c r="E4205" i="1"/>
  <c r="J4205" i="1" s="1"/>
  <c r="E4197" i="1"/>
  <c r="J4197" i="1" s="1"/>
  <c r="E4189" i="1"/>
  <c r="J4189" i="1" s="1"/>
  <c r="E4181" i="1"/>
  <c r="J4181" i="1" s="1"/>
  <c r="E4173" i="1"/>
  <c r="J4173" i="1" s="1"/>
  <c r="E4165" i="1"/>
  <c r="J4165" i="1" s="1"/>
  <c r="E4157" i="1"/>
  <c r="J4157" i="1" s="1"/>
  <c r="E4149" i="1"/>
  <c r="J4149" i="1" s="1"/>
  <c r="E4141" i="1"/>
  <c r="J4141" i="1" s="1"/>
  <c r="E4133" i="1"/>
  <c r="J4133" i="1" s="1"/>
  <c r="E4125" i="1"/>
  <c r="J4125" i="1" s="1"/>
  <c r="E4117" i="1"/>
  <c r="J4117" i="1" s="1"/>
  <c r="E4109" i="1"/>
  <c r="J4109" i="1" s="1"/>
  <c r="E4101" i="1"/>
  <c r="J4101" i="1" s="1"/>
  <c r="E4093" i="1"/>
  <c r="J4093" i="1" s="1"/>
  <c r="E4085" i="1"/>
  <c r="J4085" i="1" s="1"/>
  <c r="E4077" i="1"/>
  <c r="J4077" i="1" s="1"/>
  <c r="E4069" i="1"/>
  <c r="J4069" i="1" s="1"/>
  <c r="E4061" i="1"/>
  <c r="J4061" i="1" s="1"/>
  <c r="E4053" i="1"/>
  <c r="J4053" i="1" s="1"/>
  <c r="E4045" i="1"/>
  <c r="J4045" i="1" s="1"/>
  <c r="E4037" i="1"/>
  <c r="J4037" i="1" s="1"/>
  <c r="E4029" i="1"/>
  <c r="J4029" i="1" s="1"/>
  <c r="E4021" i="1"/>
  <c r="J4021" i="1" s="1"/>
  <c r="E4013" i="1"/>
  <c r="J4013" i="1" s="1"/>
  <c r="E4005" i="1"/>
  <c r="J4005" i="1" s="1"/>
  <c r="E3997" i="1"/>
  <c r="J3997" i="1" s="1"/>
  <c r="E3989" i="1"/>
  <c r="J3989" i="1" s="1"/>
  <c r="E3981" i="1"/>
  <c r="J3981" i="1" s="1"/>
  <c r="E3973" i="1"/>
  <c r="J3973" i="1" s="1"/>
  <c r="E3965" i="1"/>
  <c r="J3965" i="1" s="1"/>
  <c r="E3957" i="1"/>
  <c r="J3957" i="1" s="1"/>
  <c r="E3949" i="1"/>
  <c r="J3949" i="1" s="1"/>
  <c r="E3941" i="1"/>
  <c r="J3941" i="1" s="1"/>
  <c r="E3933" i="1"/>
  <c r="J3933" i="1" s="1"/>
  <c r="E3925" i="1"/>
  <c r="J3925" i="1" s="1"/>
  <c r="E3917" i="1"/>
  <c r="J3917" i="1" s="1"/>
  <c r="E3909" i="1"/>
  <c r="J3909" i="1" s="1"/>
  <c r="E3901" i="1"/>
  <c r="J3901" i="1" s="1"/>
  <c r="E3893" i="1"/>
  <c r="J3893" i="1" s="1"/>
  <c r="E3885" i="1"/>
  <c r="J3885" i="1" s="1"/>
  <c r="E3877" i="1"/>
  <c r="J3877" i="1" s="1"/>
  <c r="E3869" i="1"/>
  <c r="J3869" i="1" s="1"/>
  <c r="E3861" i="1"/>
  <c r="J3861" i="1" s="1"/>
  <c r="E3853" i="1"/>
  <c r="J3853" i="1" s="1"/>
  <c r="E3845" i="1"/>
  <c r="J3845" i="1" s="1"/>
  <c r="E3837" i="1"/>
  <c r="J3837" i="1" s="1"/>
  <c r="E3829" i="1"/>
  <c r="J3829" i="1" s="1"/>
  <c r="E3821" i="1"/>
  <c r="J3821" i="1" s="1"/>
  <c r="E3813" i="1"/>
  <c r="J3813" i="1" s="1"/>
  <c r="E3805" i="1"/>
  <c r="J3805" i="1" s="1"/>
  <c r="G6284" i="1"/>
  <c r="R6284" i="1" s="1"/>
  <c r="F6284" i="1"/>
  <c r="N6284" i="1" s="1"/>
  <c r="G6276" i="1"/>
  <c r="R6276" i="1" s="1"/>
  <c r="F6276" i="1"/>
  <c r="N6276" i="1" s="1"/>
  <c r="G5581" i="1"/>
  <c r="R5581" i="1" s="1"/>
  <c r="F5581" i="1"/>
  <c r="N5581" i="1" s="1"/>
  <c r="G5573" i="1"/>
  <c r="R5573" i="1" s="1"/>
  <c r="F5573" i="1"/>
  <c r="N5573" i="1" s="1"/>
  <c r="G5565" i="1"/>
  <c r="R5565" i="1" s="1"/>
  <c r="F5565" i="1"/>
  <c r="N5565" i="1" s="1"/>
  <c r="G5557" i="1"/>
  <c r="R5557" i="1" s="1"/>
  <c r="F5557" i="1"/>
  <c r="N5557" i="1" s="1"/>
  <c r="G5549" i="1"/>
  <c r="R5549" i="1" s="1"/>
  <c r="F5549" i="1"/>
  <c r="N5549" i="1" s="1"/>
  <c r="G5541" i="1"/>
  <c r="R5541" i="1" s="1"/>
  <c r="F5541" i="1"/>
  <c r="N5541" i="1" s="1"/>
  <c r="G5533" i="1"/>
  <c r="R5533" i="1" s="1"/>
  <c r="F5533" i="1"/>
  <c r="N5533" i="1" s="1"/>
  <c r="G5525" i="1"/>
  <c r="R5525" i="1" s="1"/>
  <c r="F5525" i="1"/>
  <c r="N5525" i="1" s="1"/>
  <c r="G5517" i="1"/>
  <c r="R5517" i="1" s="1"/>
  <c r="F5517" i="1"/>
  <c r="N5517" i="1" s="1"/>
  <c r="G5509" i="1"/>
  <c r="R5509" i="1" s="1"/>
  <c r="F5509" i="1"/>
  <c r="N5509" i="1" s="1"/>
  <c r="G5501" i="1"/>
  <c r="R5501" i="1" s="1"/>
  <c r="F5501" i="1"/>
  <c r="N5501" i="1" s="1"/>
  <c r="G5493" i="1"/>
  <c r="R5493" i="1" s="1"/>
  <c r="F5493" i="1"/>
  <c r="N5493" i="1" s="1"/>
  <c r="G5485" i="1"/>
  <c r="R5485" i="1" s="1"/>
  <c r="F5485" i="1"/>
  <c r="N5485" i="1" s="1"/>
  <c r="G5477" i="1"/>
  <c r="R5477" i="1" s="1"/>
  <c r="F5477" i="1"/>
  <c r="N5477" i="1" s="1"/>
  <c r="G5469" i="1"/>
  <c r="R5469" i="1" s="1"/>
  <c r="F5469" i="1"/>
  <c r="N5469" i="1" s="1"/>
  <c r="G5461" i="1"/>
  <c r="R5461" i="1" s="1"/>
  <c r="F5461" i="1"/>
  <c r="N5461" i="1" s="1"/>
  <c r="G5453" i="1"/>
  <c r="R5453" i="1" s="1"/>
  <c r="F5453" i="1"/>
  <c r="N5453" i="1" s="1"/>
  <c r="G5445" i="1"/>
  <c r="R5445" i="1" s="1"/>
  <c r="F5445" i="1"/>
  <c r="N5445" i="1" s="1"/>
  <c r="G5437" i="1"/>
  <c r="R5437" i="1" s="1"/>
  <c r="F5437" i="1"/>
  <c r="N5437" i="1" s="1"/>
  <c r="G5429" i="1"/>
  <c r="R5429" i="1" s="1"/>
  <c r="F5429" i="1"/>
  <c r="N5429" i="1" s="1"/>
  <c r="G5421" i="1"/>
  <c r="R5421" i="1" s="1"/>
  <c r="F5421" i="1"/>
  <c r="N5421" i="1" s="1"/>
  <c r="G5413" i="1"/>
  <c r="R5413" i="1" s="1"/>
  <c r="F5413" i="1"/>
  <c r="N5413" i="1" s="1"/>
  <c r="G5405" i="1"/>
  <c r="R5405" i="1" s="1"/>
  <c r="F5405" i="1"/>
  <c r="N5405" i="1" s="1"/>
  <c r="F5397" i="1"/>
  <c r="N5397" i="1" s="1"/>
  <c r="G5397" i="1"/>
  <c r="R5397" i="1" s="1"/>
  <c r="G5389" i="1"/>
  <c r="R5389" i="1" s="1"/>
  <c r="F5389" i="1"/>
  <c r="N5389" i="1" s="1"/>
  <c r="G5381" i="1"/>
  <c r="R5381" i="1" s="1"/>
  <c r="F5381" i="1"/>
  <c r="N5381" i="1" s="1"/>
  <c r="G5373" i="1"/>
  <c r="R5373" i="1" s="1"/>
  <c r="F5373" i="1"/>
  <c r="N5373" i="1" s="1"/>
  <c r="G5365" i="1"/>
  <c r="R5365" i="1" s="1"/>
  <c r="F5365" i="1"/>
  <c r="N5365" i="1" s="1"/>
  <c r="G5357" i="1"/>
  <c r="R5357" i="1" s="1"/>
  <c r="F5357" i="1"/>
  <c r="N5357" i="1" s="1"/>
  <c r="G5349" i="1"/>
  <c r="R5349" i="1" s="1"/>
  <c r="F5349" i="1"/>
  <c r="N5349" i="1" s="1"/>
  <c r="G5341" i="1"/>
  <c r="R5341" i="1" s="1"/>
  <c r="F5341" i="1"/>
  <c r="N5341" i="1" s="1"/>
  <c r="G5333" i="1"/>
  <c r="R5333" i="1" s="1"/>
  <c r="F5333" i="1"/>
  <c r="N5333" i="1" s="1"/>
  <c r="G5325" i="1"/>
  <c r="R5325" i="1" s="1"/>
  <c r="F5325" i="1"/>
  <c r="N5325" i="1" s="1"/>
  <c r="G5317" i="1"/>
  <c r="R5317" i="1" s="1"/>
  <c r="F5317" i="1"/>
  <c r="N5317" i="1" s="1"/>
  <c r="G5309" i="1"/>
  <c r="R5309" i="1" s="1"/>
  <c r="F5309" i="1"/>
  <c r="N5309" i="1" s="1"/>
  <c r="G5301" i="1"/>
  <c r="R5301" i="1" s="1"/>
  <c r="F5301" i="1"/>
  <c r="N5301" i="1" s="1"/>
  <c r="G5293" i="1"/>
  <c r="R5293" i="1" s="1"/>
  <c r="F5293" i="1"/>
  <c r="N5293" i="1" s="1"/>
  <c r="G5285" i="1"/>
  <c r="R5285" i="1" s="1"/>
  <c r="F5285" i="1"/>
  <c r="N5285" i="1" s="1"/>
  <c r="G5277" i="1"/>
  <c r="R5277" i="1" s="1"/>
  <c r="F5277" i="1"/>
  <c r="N5277" i="1" s="1"/>
  <c r="G5269" i="1"/>
  <c r="R5269" i="1" s="1"/>
  <c r="F5269" i="1"/>
  <c r="N5269" i="1" s="1"/>
  <c r="G5261" i="1"/>
  <c r="R5261" i="1" s="1"/>
  <c r="F5261" i="1"/>
  <c r="N5261" i="1" s="1"/>
  <c r="G5253" i="1"/>
  <c r="R5253" i="1" s="1"/>
  <c r="F5253" i="1"/>
  <c r="N5253" i="1" s="1"/>
  <c r="G5245" i="1"/>
  <c r="R5245" i="1" s="1"/>
  <c r="F5245" i="1"/>
  <c r="N5245" i="1" s="1"/>
  <c r="G5237" i="1"/>
  <c r="R5237" i="1" s="1"/>
  <c r="F5237" i="1"/>
  <c r="N5237" i="1" s="1"/>
  <c r="G5229" i="1"/>
  <c r="R5229" i="1" s="1"/>
  <c r="F5229" i="1"/>
  <c r="N5229" i="1" s="1"/>
  <c r="G5221" i="1"/>
  <c r="R5221" i="1" s="1"/>
  <c r="F5221" i="1"/>
  <c r="N5221" i="1" s="1"/>
  <c r="G5213" i="1"/>
  <c r="R5213" i="1" s="1"/>
  <c r="F5213" i="1"/>
  <c r="N5213" i="1" s="1"/>
  <c r="G5205" i="1"/>
  <c r="R5205" i="1" s="1"/>
  <c r="F5205" i="1"/>
  <c r="N5205" i="1" s="1"/>
  <c r="G5197" i="1"/>
  <c r="R5197" i="1" s="1"/>
  <c r="F5197" i="1"/>
  <c r="N5197" i="1" s="1"/>
  <c r="G5189" i="1"/>
  <c r="R5189" i="1" s="1"/>
  <c r="F5189" i="1"/>
  <c r="N5189" i="1" s="1"/>
  <c r="G5181" i="1"/>
  <c r="R5181" i="1" s="1"/>
  <c r="F5181" i="1"/>
  <c r="N5181" i="1" s="1"/>
  <c r="G5173" i="1"/>
  <c r="R5173" i="1" s="1"/>
  <c r="F5173" i="1"/>
  <c r="N5173" i="1" s="1"/>
  <c r="G5165" i="1"/>
  <c r="R5165" i="1" s="1"/>
  <c r="F5165" i="1"/>
  <c r="N5165" i="1" s="1"/>
  <c r="G5157" i="1"/>
  <c r="R5157" i="1" s="1"/>
  <c r="F5157" i="1"/>
  <c r="N5157" i="1" s="1"/>
  <c r="G5149" i="1"/>
  <c r="R5149" i="1" s="1"/>
  <c r="F5149" i="1"/>
  <c r="N5149" i="1" s="1"/>
  <c r="G5141" i="1"/>
  <c r="R5141" i="1" s="1"/>
  <c r="F5141" i="1"/>
  <c r="N5141" i="1" s="1"/>
  <c r="G5133" i="1"/>
  <c r="R5133" i="1" s="1"/>
  <c r="F5133" i="1"/>
  <c r="N5133" i="1" s="1"/>
  <c r="G5125" i="1"/>
  <c r="R5125" i="1" s="1"/>
  <c r="F5125" i="1"/>
  <c r="N5125" i="1" s="1"/>
  <c r="G5117" i="1"/>
  <c r="R5117" i="1" s="1"/>
  <c r="F5117" i="1"/>
  <c r="N5117" i="1" s="1"/>
  <c r="G5109" i="1"/>
  <c r="R5109" i="1" s="1"/>
  <c r="F5109" i="1"/>
  <c r="N5109" i="1" s="1"/>
  <c r="G5101" i="1"/>
  <c r="R5101" i="1" s="1"/>
  <c r="F5101" i="1"/>
  <c r="N5101" i="1" s="1"/>
  <c r="G5093" i="1"/>
  <c r="R5093" i="1" s="1"/>
  <c r="F5093" i="1"/>
  <c r="N5093" i="1" s="1"/>
  <c r="G5085" i="1"/>
  <c r="R5085" i="1" s="1"/>
  <c r="F5085" i="1"/>
  <c r="N5085" i="1" s="1"/>
  <c r="G5077" i="1"/>
  <c r="R5077" i="1" s="1"/>
  <c r="F5077" i="1"/>
  <c r="N5077" i="1" s="1"/>
  <c r="G5069" i="1"/>
  <c r="R5069" i="1" s="1"/>
  <c r="F5069" i="1"/>
  <c r="N5069" i="1" s="1"/>
  <c r="G5061" i="1"/>
  <c r="R5061" i="1" s="1"/>
  <c r="F5061" i="1"/>
  <c r="N5061" i="1" s="1"/>
  <c r="G5053" i="1"/>
  <c r="R5053" i="1" s="1"/>
  <c r="F5053" i="1"/>
  <c r="N5053" i="1" s="1"/>
  <c r="G5045" i="1"/>
  <c r="R5045" i="1" s="1"/>
  <c r="F5045" i="1"/>
  <c r="N5045" i="1" s="1"/>
  <c r="G5037" i="1"/>
  <c r="R5037" i="1" s="1"/>
  <c r="F5037" i="1"/>
  <c r="N5037" i="1" s="1"/>
  <c r="G5029" i="1"/>
  <c r="R5029" i="1" s="1"/>
  <c r="F5029" i="1"/>
  <c r="N5029" i="1" s="1"/>
  <c r="G5021" i="1"/>
  <c r="R5021" i="1" s="1"/>
  <c r="F5021" i="1"/>
  <c r="N5021" i="1" s="1"/>
  <c r="G5013" i="1"/>
  <c r="R5013" i="1" s="1"/>
  <c r="F5013" i="1"/>
  <c r="N5013" i="1" s="1"/>
  <c r="G5005" i="1"/>
  <c r="R5005" i="1" s="1"/>
  <c r="F5005" i="1"/>
  <c r="N5005" i="1" s="1"/>
  <c r="G4997" i="1"/>
  <c r="R4997" i="1" s="1"/>
  <c r="F4997" i="1"/>
  <c r="N4997" i="1" s="1"/>
  <c r="G4989" i="1"/>
  <c r="R4989" i="1" s="1"/>
  <c r="F4989" i="1"/>
  <c r="N4989" i="1" s="1"/>
  <c r="G4981" i="1"/>
  <c r="R4981" i="1" s="1"/>
  <c r="F4981" i="1"/>
  <c r="N4981" i="1" s="1"/>
  <c r="G4973" i="1"/>
  <c r="R4973" i="1" s="1"/>
  <c r="F4973" i="1"/>
  <c r="N4973" i="1" s="1"/>
  <c r="G4965" i="1"/>
  <c r="R4965" i="1" s="1"/>
  <c r="F4965" i="1"/>
  <c r="N4965" i="1" s="1"/>
  <c r="G4957" i="1"/>
  <c r="R4957" i="1" s="1"/>
  <c r="F4957" i="1"/>
  <c r="N4957" i="1" s="1"/>
  <c r="G4949" i="1"/>
  <c r="R4949" i="1" s="1"/>
  <c r="F4949" i="1"/>
  <c r="N4949" i="1" s="1"/>
  <c r="G4941" i="1"/>
  <c r="R4941" i="1" s="1"/>
  <c r="F4941" i="1"/>
  <c r="N4941" i="1" s="1"/>
  <c r="G4933" i="1"/>
  <c r="R4933" i="1" s="1"/>
  <c r="F4933" i="1"/>
  <c r="N4933" i="1" s="1"/>
  <c r="G4925" i="1"/>
  <c r="R4925" i="1" s="1"/>
  <c r="F4925" i="1"/>
  <c r="N4925" i="1" s="1"/>
  <c r="G4917" i="1"/>
  <c r="R4917" i="1" s="1"/>
  <c r="F4917" i="1"/>
  <c r="N4917" i="1" s="1"/>
  <c r="G4909" i="1"/>
  <c r="R4909" i="1" s="1"/>
  <c r="F4909" i="1"/>
  <c r="N4909" i="1" s="1"/>
  <c r="G4901" i="1"/>
  <c r="R4901" i="1" s="1"/>
  <c r="F4901" i="1"/>
  <c r="N4901" i="1" s="1"/>
  <c r="G4893" i="1"/>
  <c r="R4893" i="1" s="1"/>
  <c r="F4893" i="1"/>
  <c r="N4893" i="1" s="1"/>
  <c r="G4885" i="1"/>
  <c r="R4885" i="1" s="1"/>
  <c r="F4885" i="1"/>
  <c r="N4885" i="1" s="1"/>
  <c r="G4877" i="1"/>
  <c r="R4877" i="1" s="1"/>
  <c r="F4877" i="1"/>
  <c r="N4877" i="1" s="1"/>
  <c r="G4869" i="1"/>
  <c r="R4869" i="1" s="1"/>
  <c r="F4869" i="1"/>
  <c r="N4869" i="1" s="1"/>
  <c r="G4861" i="1"/>
  <c r="R4861" i="1" s="1"/>
  <c r="F4861" i="1"/>
  <c r="N4861" i="1" s="1"/>
  <c r="G4853" i="1"/>
  <c r="R4853" i="1" s="1"/>
  <c r="F4853" i="1"/>
  <c r="N4853" i="1" s="1"/>
  <c r="G4845" i="1"/>
  <c r="R4845" i="1" s="1"/>
  <c r="F4845" i="1"/>
  <c r="N4845" i="1" s="1"/>
  <c r="G4837" i="1"/>
  <c r="R4837" i="1" s="1"/>
  <c r="F4837" i="1"/>
  <c r="N4837" i="1" s="1"/>
  <c r="G4829" i="1"/>
  <c r="R4829" i="1" s="1"/>
  <c r="F4829" i="1"/>
  <c r="N4829" i="1" s="1"/>
  <c r="G4821" i="1"/>
  <c r="R4821" i="1" s="1"/>
  <c r="F4821" i="1"/>
  <c r="N4821" i="1" s="1"/>
  <c r="G4813" i="1"/>
  <c r="R4813" i="1" s="1"/>
  <c r="F4813" i="1"/>
  <c r="N4813" i="1" s="1"/>
  <c r="G4805" i="1"/>
  <c r="R4805" i="1" s="1"/>
  <c r="F4805" i="1"/>
  <c r="N4805" i="1" s="1"/>
  <c r="G4797" i="1"/>
  <c r="R4797" i="1" s="1"/>
  <c r="F4797" i="1"/>
  <c r="N4797" i="1" s="1"/>
  <c r="F4789" i="1"/>
  <c r="N4789" i="1" s="1"/>
  <c r="G4789" i="1"/>
  <c r="R4789" i="1" s="1"/>
  <c r="G4781" i="1"/>
  <c r="R4781" i="1" s="1"/>
  <c r="F4781" i="1"/>
  <c r="N4781" i="1" s="1"/>
  <c r="G4773" i="1"/>
  <c r="R4773" i="1" s="1"/>
  <c r="F4773" i="1"/>
  <c r="N4773" i="1" s="1"/>
  <c r="G4765" i="1"/>
  <c r="R4765" i="1" s="1"/>
  <c r="F4765" i="1"/>
  <c r="N4765" i="1" s="1"/>
  <c r="G4757" i="1"/>
  <c r="R4757" i="1" s="1"/>
  <c r="F4757" i="1"/>
  <c r="N4757" i="1" s="1"/>
  <c r="G4749" i="1"/>
  <c r="R4749" i="1" s="1"/>
  <c r="F4749" i="1"/>
  <c r="N4749" i="1" s="1"/>
  <c r="G4741" i="1"/>
  <c r="R4741" i="1" s="1"/>
  <c r="F4741" i="1"/>
  <c r="N4741" i="1" s="1"/>
  <c r="G4733" i="1"/>
  <c r="R4733" i="1" s="1"/>
  <c r="F4733" i="1"/>
  <c r="N4733" i="1" s="1"/>
  <c r="G4725" i="1"/>
  <c r="R4725" i="1" s="1"/>
  <c r="F4725" i="1"/>
  <c r="N4725" i="1" s="1"/>
  <c r="G4717" i="1"/>
  <c r="R4717" i="1" s="1"/>
  <c r="F4717" i="1"/>
  <c r="N4717" i="1" s="1"/>
  <c r="G4709" i="1"/>
  <c r="R4709" i="1" s="1"/>
  <c r="F4709" i="1"/>
  <c r="N4709" i="1" s="1"/>
  <c r="G4701" i="1"/>
  <c r="R4701" i="1" s="1"/>
  <c r="F4701" i="1"/>
  <c r="N4701" i="1" s="1"/>
  <c r="G4693" i="1"/>
  <c r="R4693" i="1" s="1"/>
  <c r="F4693" i="1"/>
  <c r="N4693" i="1" s="1"/>
  <c r="G4685" i="1"/>
  <c r="R4685" i="1" s="1"/>
  <c r="F4685" i="1"/>
  <c r="N4685" i="1" s="1"/>
  <c r="G4677" i="1"/>
  <c r="R4677" i="1" s="1"/>
  <c r="F4677" i="1"/>
  <c r="N4677" i="1" s="1"/>
  <c r="G4669" i="1"/>
  <c r="R4669" i="1" s="1"/>
  <c r="F4669" i="1"/>
  <c r="N4669" i="1" s="1"/>
  <c r="G4661" i="1"/>
  <c r="R4661" i="1" s="1"/>
  <c r="F4661" i="1"/>
  <c r="N4661" i="1" s="1"/>
  <c r="G4653" i="1"/>
  <c r="R4653" i="1" s="1"/>
  <c r="F4653" i="1"/>
  <c r="N4653" i="1" s="1"/>
  <c r="G4645" i="1"/>
  <c r="R4645" i="1" s="1"/>
  <c r="F4645" i="1"/>
  <c r="N4645" i="1" s="1"/>
  <c r="G4637" i="1"/>
  <c r="R4637" i="1" s="1"/>
  <c r="F4637" i="1"/>
  <c r="N4637" i="1" s="1"/>
  <c r="G4629" i="1"/>
  <c r="R4629" i="1" s="1"/>
  <c r="F4629" i="1"/>
  <c r="N4629" i="1" s="1"/>
  <c r="G4621" i="1"/>
  <c r="R4621" i="1" s="1"/>
  <c r="F4621" i="1"/>
  <c r="N4621" i="1" s="1"/>
  <c r="G4613" i="1"/>
  <c r="R4613" i="1" s="1"/>
  <c r="F4613" i="1"/>
  <c r="N4613" i="1" s="1"/>
  <c r="G4605" i="1"/>
  <c r="R4605" i="1" s="1"/>
  <c r="F4605" i="1"/>
  <c r="N4605" i="1" s="1"/>
  <c r="G4597" i="1"/>
  <c r="R4597" i="1" s="1"/>
  <c r="F4597" i="1"/>
  <c r="N4597" i="1" s="1"/>
  <c r="G4589" i="1"/>
  <c r="R4589" i="1" s="1"/>
  <c r="F4589" i="1"/>
  <c r="N4589" i="1" s="1"/>
  <c r="G4581" i="1"/>
  <c r="R4581" i="1" s="1"/>
  <c r="F4581" i="1"/>
  <c r="N4581" i="1" s="1"/>
  <c r="G4573" i="1"/>
  <c r="R4573" i="1" s="1"/>
  <c r="F4573" i="1"/>
  <c r="N4573" i="1" s="1"/>
  <c r="G4565" i="1"/>
  <c r="R4565" i="1" s="1"/>
  <c r="F4565" i="1"/>
  <c r="N4565" i="1" s="1"/>
  <c r="G4557" i="1"/>
  <c r="R4557" i="1" s="1"/>
  <c r="F4557" i="1"/>
  <c r="N4557" i="1" s="1"/>
  <c r="G4549" i="1"/>
  <c r="R4549" i="1" s="1"/>
  <c r="F4549" i="1"/>
  <c r="N4549" i="1" s="1"/>
  <c r="G4541" i="1"/>
  <c r="R4541" i="1" s="1"/>
  <c r="F4541" i="1"/>
  <c r="N4541" i="1" s="1"/>
  <c r="G4533" i="1"/>
  <c r="R4533" i="1" s="1"/>
  <c r="F4533" i="1"/>
  <c r="N4533" i="1" s="1"/>
  <c r="G4525" i="1"/>
  <c r="R4525" i="1" s="1"/>
  <c r="F4525" i="1"/>
  <c r="N4525" i="1" s="1"/>
  <c r="G4517" i="1"/>
  <c r="R4517" i="1" s="1"/>
  <c r="F4517" i="1"/>
  <c r="N4517" i="1" s="1"/>
  <c r="G4509" i="1"/>
  <c r="R4509" i="1" s="1"/>
  <c r="F4509" i="1"/>
  <c r="N4509" i="1" s="1"/>
  <c r="G4501" i="1"/>
  <c r="R4501" i="1" s="1"/>
  <c r="F4501" i="1"/>
  <c r="N4501" i="1" s="1"/>
  <c r="G4493" i="1"/>
  <c r="R4493" i="1" s="1"/>
  <c r="F4493" i="1"/>
  <c r="N4493" i="1" s="1"/>
  <c r="G4485" i="1"/>
  <c r="R4485" i="1" s="1"/>
  <c r="F4485" i="1"/>
  <c r="N4485" i="1" s="1"/>
  <c r="G4477" i="1"/>
  <c r="R4477" i="1" s="1"/>
  <c r="F4477" i="1"/>
  <c r="N4477" i="1" s="1"/>
  <c r="G4469" i="1"/>
  <c r="R4469" i="1" s="1"/>
  <c r="F4469" i="1"/>
  <c r="N4469" i="1" s="1"/>
  <c r="G4461" i="1"/>
  <c r="R4461" i="1" s="1"/>
  <c r="F4461" i="1"/>
  <c r="N4461" i="1" s="1"/>
  <c r="G4453" i="1"/>
  <c r="R4453" i="1" s="1"/>
  <c r="F4453" i="1"/>
  <c r="N4453" i="1" s="1"/>
  <c r="G4445" i="1"/>
  <c r="R4445" i="1" s="1"/>
  <c r="F4445" i="1"/>
  <c r="N4445" i="1" s="1"/>
  <c r="G4437" i="1"/>
  <c r="R4437" i="1" s="1"/>
  <c r="F4437" i="1"/>
  <c r="N4437" i="1" s="1"/>
  <c r="G4429" i="1"/>
  <c r="R4429" i="1" s="1"/>
  <c r="F4429" i="1"/>
  <c r="N4429" i="1" s="1"/>
  <c r="G4421" i="1"/>
  <c r="R4421" i="1" s="1"/>
  <c r="F4421" i="1"/>
  <c r="N4421" i="1" s="1"/>
  <c r="G4413" i="1"/>
  <c r="R4413" i="1" s="1"/>
  <c r="F4413" i="1"/>
  <c r="N4413" i="1" s="1"/>
  <c r="G4405" i="1"/>
  <c r="R4405" i="1" s="1"/>
  <c r="F4405" i="1"/>
  <c r="N4405" i="1" s="1"/>
  <c r="G4397" i="1"/>
  <c r="R4397" i="1" s="1"/>
  <c r="F4397" i="1"/>
  <c r="N4397" i="1" s="1"/>
  <c r="G4389" i="1"/>
  <c r="R4389" i="1" s="1"/>
  <c r="F4389" i="1"/>
  <c r="N4389" i="1" s="1"/>
  <c r="G4381" i="1"/>
  <c r="R4381" i="1" s="1"/>
  <c r="F4381" i="1"/>
  <c r="N4381" i="1" s="1"/>
  <c r="G4373" i="1"/>
  <c r="R4373" i="1" s="1"/>
  <c r="F4373" i="1"/>
  <c r="N4373" i="1" s="1"/>
  <c r="G4365" i="1"/>
  <c r="R4365" i="1" s="1"/>
  <c r="F4365" i="1"/>
  <c r="N4365" i="1" s="1"/>
  <c r="F4357" i="1"/>
  <c r="N4357" i="1" s="1"/>
  <c r="G4357" i="1"/>
  <c r="R4357" i="1" s="1"/>
  <c r="G4349" i="1"/>
  <c r="R4349" i="1" s="1"/>
  <c r="F4349" i="1"/>
  <c r="N4349" i="1" s="1"/>
  <c r="F4341" i="1"/>
  <c r="N4341" i="1" s="1"/>
  <c r="G4341" i="1"/>
  <c r="R4341" i="1" s="1"/>
  <c r="G4333" i="1"/>
  <c r="R4333" i="1" s="1"/>
  <c r="F4333" i="1"/>
  <c r="N4333" i="1" s="1"/>
  <c r="F4325" i="1"/>
  <c r="N4325" i="1" s="1"/>
  <c r="G4325" i="1"/>
  <c r="R4325" i="1" s="1"/>
  <c r="G4317" i="1"/>
  <c r="R4317" i="1" s="1"/>
  <c r="F4317" i="1"/>
  <c r="N4317" i="1" s="1"/>
  <c r="F4309" i="1"/>
  <c r="N4309" i="1" s="1"/>
  <c r="G4309" i="1"/>
  <c r="R4309" i="1" s="1"/>
  <c r="G4301" i="1"/>
  <c r="R4301" i="1" s="1"/>
  <c r="F4301" i="1"/>
  <c r="N4301" i="1" s="1"/>
  <c r="F4293" i="1"/>
  <c r="N4293" i="1" s="1"/>
  <c r="G4293" i="1"/>
  <c r="R4293" i="1" s="1"/>
  <c r="G4285" i="1"/>
  <c r="R4285" i="1" s="1"/>
  <c r="F4285" i="1"/>
  <c r="N4285" i="1" s="1"/>
  <c r="F4277" i="1"/>
  <c r="N4277" i="1" s="1"/>
  <c r="G4277" i="1"/>
  <c r="R4277" i="1" s="1"/>
  <c r="G4269" i="1"/>
  <c r="R4269" i="1" s="1"/>
  <c r="F4269" i="1"/>
  <c r="N4269" i="1" s="1"/>
  <c r="F4261" i="1"/>
  <c r="N4261" i="1" s="1"/>
  <c r="G4261" i="1"/>
  <c r="R4261" i="1" s="1"/>
  <c r="G4253" i="1"/>
  <c r="R4253" i="1" s="1"/>
  <c r="F4253" i="1"/>
  <c r="N4253" i="1" s="1"/>
  <c r="F4245" i="1"/>
  <c r="N4245" i="1" s="1"/>
  <c r="G4245" i="1"/>
  <c r="R4245" i="1" s="1"/>
  <c r="G4237" i="1"/>
  <c r="R4237" i="1" s="1"/>
  <c r="F4237" i="1"/>
  <c r="N4237" i="1" s="1"/>
  <c r="F4229" i="1"/>
  <c r="N4229" i="1" s="1"/>
  <c r="G4229" i="1"/>
  <c r="R4229" i="1" s="1"/>
  <c r="G4221" i="1"/>
  <c r="R4221" i="1" s="1"/>
  <c r="F4221" i="1"/>
  <c r="N4221" i="1" s="1"/>
  <c r="F4213" i="1"/>
  <c r="N4213" i="1" s="1"/>
  <c r="G4213" i="1"/>
  <c r="R4213" i="1" s="1"/>
  <c r="G4205" i="1"/>
  <c r="R4205" i="1" s="1"/>
  <c r="F4205" i="1"/>
  <c r="N4205" i="1" s="1"/>
  <c r="F4197" i="1"/>
  <c r="N4197" i="1" s="1"/>
  <c r="G4197" i="1"/>
  <c r="R4197" i="1" s="1"/>
  <c r="G4189" i="1"/>
  <c r="R4189" i="1" s="1"/>
  <c r="F4189" i="1"/>
  <c r="N4189" i="1" s="1"/>
  <c r="G4181" i="1"/>
  <c r="R4181" i="1" s="1"/>
  <c r="F4181" i="1"/>
  <c r="N4181" i="1" s="1"/>
  <c r="G4173" i="1"/>
  <c r="R4173" i="1" s="1"/>
  <c r="F4173" i="1"/>
  <c r="N4173" i="1" s="1"/>
  <c r="F4165" i="1"/>
  <c r="N4165" i="1" s="1"/>
  <c r="G4165" i="1"/>
  <c r="R4165" i="1" s="1"/>
  <c r="G4157" i="1"/>
  <c r="R4157" i="1" s="1"/>
  <c r="F4157" i="1"/>
  <c r="N4157" i="1" s="1"/>
  <c r="G4149" i="1"/>
  <c r="R4149" i="1" s="1"/>
  <c r="F4149" i="1"/>
  <c r="N4149" i="1" s="1"/>
  <c r="G4141" i="1"/>
  <c r="R4141" i="1" s="1"/>
  <c r="F4141" i="1"/>
  <c r="N4141" i="1" s="1"/>
  <c r="G4133" i="1"/>
  <c r="R4133" i="1" s="1"/>
  <c r="F4133" i="1"/>
  <c r="N4133" i="1" s="1"/>
  <c r="G4125" i="1"/>
  <c r="R4125" i="1" s="1"/>
  <c r="F4125" i="1"/>
  <c r="N4125" i="1" s="1"/>
  <c r="G4117" i="1"/>
  <c r="R4117" i="1" s="1"/>
  <c r="F4117" i="1"/>
  <c r="N4117" i="1" s="1"/>
  <c r="G4109" i="1"/>
  <c r="R4109" i="1" s="1"/>
  <c r="F4109" i="1"/>
  <c r="N4109" i="1" s="1"/>
  <c r="G4101" i="1"/>
  <c r="R4101" i="1" s="1"/>
  <c r="F4101" i="1"/>
  <c r="N4101" i="1" s="1"/>
  <c r="G4093" i="1"/>
  <c r="R4093" i="1" s="1"/>
  <c r="F4093" i="1"/>
  <c r="N4093" i="1" s="1"/>
  <c r="G4085" i="1"/>
  <c r="R4085" i="1" s="1"/>
  <c r="F4085" i="1"/>
  <c r="N4085" i="1" s="1"/>
  <c r="G4077" i="1"/>
  <c r="R4077" i="1" s="1"/>
  <c r="F4077" i="1"/>
  <c r="N4077" i="1" s="1"/>
  <c r="G4069" i="1"/>
  <c r="R4069" i="1" s="1"/>
  <c r="F4069" i="1"/>
  <c r="N4069" i="1" s="1"/>
  <c r="G4061" i="1"/>
  <c r="R4061" i="1" s="1"/>
  <c r="F4061" i="1"/>
  <c r="N4061" i="1" s="1"/>
  <c r="G4053" i="1"/>
  <c r="R4053" i="1" s="1"/>
  <c r="F4053" i="1"/>
  <c r="N4053" i="1" s="1"/>
  <c r="G4045" i="1"/>
  <c r="R4045" i="1" s="1"/>
  <c r="F4045" i="1"/>
  <c r="N4045" i="1" s="1"/>
  <c r="G4037" i="1"/>
  <c r="R4037" i="1" s="1"/>
  <c r="F4037" i="1"/>
  <c r="N4037" i="1" s="1"/>
  <c r="G4029" i="1"/>
  <c r="R4029" i="1" s="1"/>
  <c r="F4029" i="1"/>
  <c r="N4029" i="1" s="1"/>
  <c r="G4021" i="1"/>
  <c r="R4021" i="1" s="1"/>
  <c r="F4021" i="1"/>
  <c r="N4021" i="1" s="1"/>
  <c r="G4013" i="1"/>
  <c r="R4013" i="1" s="1"/>
  <c r="F4013" i="1"/>
  <c r="N4013" i="1" s="1"/>
  <c r="G4005" i="1"/>
  <c r="R4005" i="1" s="1"/>
  <c r="F4005" i="1"/>
  <c r="N4005" i="1" s="1"/>
  <c r="G3997" i="1"/>
  <c r="R3997" i="1" s="1"/>
  <c r="F3997" i="1"/>
  <c r="N3997" i="1" s="1"/>
  <c r="G3989" i="1"/>
  <c r="R3989" i="1" s="1"/>
  <c r="F3989" i="1"/>
  <c r="N3989" i="1" s="1"/>
  <c r="G3981" i="1"/>
  <c r="R3981" i="1" s="1"/>
  <c r="F3981" i="1"/>
  <c r="N3981" i="1" s="1"/>
  <c r="G3973" i="1"/>
  <c r="R3973" i="1" s="1"/>
  <c r="F3973" i="1"/>
  <c r="N3973" i="1" s="1"/>
  <c r="G3965" i="1"/>
  <c r="R3965" i="1" s="1"/>
  <c r="F3965" i="1"/>
  <c r="N3965" i="1" s="1"/>
  <c r="F3957" i="1"/>
  <c r="N3957" i="1" s="1"/>
  <c r="G3957" i="1"/>
  <c r="R3957" i="1" s="1"/>
  <c r="G3949" i="1"/>
  <c r="R3949" i="1" s="1"/>
  <c r="F3949" i="1"/>
  <c r="N3949" i="1" s="1"/>
  <c r="G3941" i="1"/>
  <c r="R3941" i="1" s="1"/>
  <c r="F3941" i="1"/>
  <c r="N3941" i="1" s="1"/>
  <c r="G3933" i="1"/>
  <c r="R3933" i="1" s="1"/>
  <c r="F3933" i="1"/>
  <c r="N3933" i="1" s="1"/>
  <c r="G3925" i="1"/>
  <c r="R3925" i="1" s="1"/>
  <c r="F3925" i="1"/>
  <c r="N3925" i="1" s="1"/>
  <c r="G3917" i="1"/>
  <c r="R3917" i="1" s="1"/>
  <c r="F3917" i="1"/>
  <c r="N3917" i="1" s="1"/>
  <c r="G3909" i="1"/>
  <c r="R3909" i="1" s="1"/>
  <c r="F3909" i="1"/>
  <c r="N3909" i="1" s="1"/>
  <c r="G3901" i="1"/>
  <c r="R3901" i="1" s="1"/>
  <c r="F3901" i="1"/>
  <c r="N3901" i="1" s="1"/>
  <c r="G3893" i="1"/>
  <c r="R3893" i="1" s="1"/>
  <c r="F3893" i="1"/>
  <c r="N3893" i="1" s="1"/>
  <c r="G3885" i="1"/>
  <c r="R3885" i="1" s="1"/>
  <c r="F3885" i="1"/>
  <c r="N3885" i="1" s="1"/>
  <c r="G3877" i="1"/>
  <c r="R3877" i="1" s="1"/>
  <c r="F3877" i="1"/>
  <c r="N3877" i="1" s="1"/>
  <c r="G3869" i="1"/>
  <c r="R3869" i="1" s="1"/>
  <c r="F3869" i="1"/>
  <c r="N3869" i="1" s="1"/>
  <c r="G3861" i="1"/>
  <c r="R3861" i="1" s="1"/>
  <c r="F3861" i="1"/>
  <c r="N3861" i="1" s="1"/>
  <c r="G3853" i="1"/>
  <c r="R3853" i="1" s="1"/>
  <c r="F3853" i="1"/>
  <c r="N3853" i="1" s="1"/>
  <c r="G3845" i="1"/>
  <c r="R3845" i="1" s="1"/>
  <c r="F3845" i="1"/>
  <c r="N3845" i="1" s="1"/>
  <c r="G3837" i="1"/>
  <c r="R3837" i="1" s="1"/>
  <c r="F3837" i="1"/>
  <c r="N3837" i="1" s="1"/>
  <c r="G3829" i="1"/>
  <c r="R3829" i="1" s="1"/>
  <c r="F3829" i="1"/>
  <c r="N3829" i="1" s="1"/>
  <c r="G3821" i="1"/>
  <c r="R3821" i="1" s="1"/>
  <c r="F3821" i="1"/>
  <c r="N3821" i="1" s="1"/>
  <c r="G3813" i="1"/>
  <c r="R3813" i="1" s="1"/>
  <c r="F3813" i="1"/>
  <c r="N3813" i="1" s="1"/>
  <c r="G3805" i="1"/>
  <c r="R3805" i="1" s="1"/>
  <c r="F3805" i="1"/>
  <c r="N3805" i="1" s="1"/>
  <c r="G3797" i="1"/>
  <c r="R3797" i="1" s="1"/>
  <c r="F3797" i="1"/>
  <c r="N3797" i="1" s="1"/>
  <c r="G3789" i="1"/>
  <c r="R3789" i="1" s="1"/>
  <c r="F3789" i="1"/>
  <c r="N3789" i="1" s="1"/>
  <c r="G3781" i="1"/>
  <c r="R3781" i="1" s="1"/>
  <c r="F3781" i="1"/>
  <c r="N3781" i="1" s="1"/>
  <c r="G3773" i="1"/>
  <c r="R3773" i="1" s="1"/>
  <c r="F3773" i="1"/>
  <c r="N3773" i="1" s="1"/>
  <c r="F3765" i="1"/>
  <c r="N3765" i="1" s="1"/>
  <c r="G3765" i="1"/>
  <c r="R3765" i="1" s="1"/>
  <c r="G3757" i="1"/>
  <c r="R3757" i="1" s="1"/>
  <c r="F3757" i="1"/>
  <c r="N3757" i="1" s="1"/>
  <c r="G3749" i="1"/>
  <c r="R3749" i="1" s="1"/>
  <c r="F3749" i="1"/>
  <c r="N3749" i="1" s="1"/>
  <c r="G5532" i="1"/>
  <c r="R5532" i="1" s="1"/>
  <c r="F5532" i="1"/>
  <c r="N5532" i="1" s="1"/>
  <c r="F5524" i="1"/>
  <c r="N5524" i="1" s="1"/>
  <c r="G5524" i="1"/>
  <c r="R5524" i="1" s="1"/>
  <c r="G5516" i="1"/>
  <c r="R5516" i="1" s="1"/>
  <c r="F5516" i="1"/>
  <c r="N5516" i="1" s="1"/>
  <c r="F5508" i="1"/>
  <c r="N5508" i="1" s="1"/>
  <c r="G5508" i="1"/>
  <c r="R5508" i="1" s="1"/>
  <c r="G5500" i="1"/>
  <c r="R5500" i="1" s="1"/>
  <c r="F5500" i="1"/>
  <c r="N5500" i="1" s="1"/>
  <c r="F5492" i="1"/>
  <c r="N5492" i="1" s="1"/>
  <c r="G5492" i="1"/>
  <c r="R5492" i="1" s="1"/>
  <c r="G5484" i="1"/>
  <c r="R5484" i="1" s="1"/>
  <c r="F5484" i="1"/>
  <c r="N5484" i="1" s="1"/>
  <c r="F5476" i="1"/>
  <c r="N5476" i="1" s="1"/>
  <c r="G5476" i="1"/>
  <c r="R5476" i="1" s="1"/>
  <c r="G5468" i="1"/>
  <c r="R5468" i="1" s="1"/>
  <c r="F5468" i="1"/>
  <c r="N5468" i="1" s="1"/>
  <c r="F5460" i="1"/>
  <c r="N5460" i="1" s="1"/>
  <c r="G5460" i="1"/>
  <c r="R5460" i="1" s="1"/>
  <c r="G5452" i="1"/>
  <c r="R5452" i="1" s="1"/>
  <c r="F5452" i="1"/>
  <c r="N5452" i="1" s="1"/>
  <c r="F5444" i="1"/>
  <c r="N5444" i="1" s="1"/>
  <c r="G5444" i="1"/>
  <c r="R5444" i="1" s="1"/>
  <c r="G5436" i="1"/>
  <c r="R5436" i="1" s="1"/>
  <c r="F5436" i="1"/>
  <c r="N5436" i="1" s="1"/>
  <c r="F5428" i="1"/>
  <c r="N5428" i="1" s="1"/>
  <c r="G5428" i="1"/>
  <c r="R5428" i="1" s="1"/>
  <c r="G5420" i="1"/>
  <c r="R5420" i="1" s="1"/>
  <c r="F5420" i="1"/>
  <c r="N5420" i="1" s="1"/>
  <c r="F5412" i="1"/>
  <c r="N5412" i="1" s="1"/>
  <c r="G5412" i="1"/>
  <c r="R5412" i="1" s="1"/>
  <c r="F5404" i="1"/>
  <c r="N5404" i="1" s="1"/>
  <c r="G5404" i="1"/>
  <c r="R5404" i="1" s="1"/>
  <c r="F5396" i="1"/>
  <c r="N5396" i="1" s="1"/>
  <c r="G5396" i="1"/>
  <c r="R5396" i="1" s="1"/>
  <c r="G5388" i="1"/>
  <c r="R5388" i="1" s="1"/>
  <c r="F5388" i="1"/>
  <c r="N5388" i="1" s="1"/>
  <c r="F5380" i="1"/>
  <c r="N5380" i="1" s="1"/>
  <c r="G5380" i="1"/>
  <c r="R5380" i="1" s="1"/>
  <c r="G5372" i="1"/>
  <c r="R5372" i="1" s="1"/>
  <c r="F5372" i="1"/>
  <c r="N5372" i="1" s="1"/>
  <c r="F5364" i="1"/>
  <c r="N5364" i="1" s="1"/>
  <c r="G5364" i="1"/>
  <c r="R5364" i="1" s="1"/>
  <c r="G5356" i="1"/>
  <c r="R5356" i="1" s="1"/>
  <c r="F5356" i="1"/>
  <c r="N5356" i="1" s="1"/>
  <c r="F5348" i="1"/>
  <c r="N5348" i="1" s="1"/>
  <c r="G5348" i="1"/>
  <c r="R5348" i="1" s="1"/>
  <c r="G5340" i="1"/>
  <c r="R5340" i="1" s="1"/>
  <c r="F5340" i="1"/>
  <c r="N5340" i="1" s="1"/>
  <c r="F5332" i="1"/>
  <c r="N5332" i="1" s="1"/>
  <c r="G5332" i="1"/>
  <c r="R5332" i="1" s="1"/>
  <c r="G5324" i="1"/>
  <c r="R5324" i="1" s="1"/>
  <c r="F5324" i="1"/>
  <c r="N5324" i="1" s="1"/>
  <c r="F5316" i="1"/>
  <c r="N5316" i="1" s="1"/>
  <c r="G5316" i="1"/>
  <c r="R5316" i="1" s="1"/>
  <c r="G5308" i="1"/>
  <c r="R5308" i="1" s="1"/>
  <c r="F5308" i="1"/>
  <c r="N5308" i="1" s="1"/>
  <c r="F5300" i="1"/>
  <c r="N5300" i="1" s="1"/>
  <c r="G5300" i="1"/>
  <c r="R5300" i="1" s="1"/>
  <c r="G5292" i="1"/>
  <c r="R5292" i="1" s="1"/>
  <c r="F5292" i="1"/>
  <c r="N5292" i="1" s="1"/>
  <c r="F5284" i="1"/>
  <c r="N5284" i="1" s="1"/>
  <c r="G5284" i="1"/>
  <c r="R5284" i="1" s="1"/>
  <c r="G5276" i="1"/>
  <c r="R5276" i="1" s="1"/>
  <c r="F5276" i="1"/>
  <c r="N5276" i="1" s="1"/>
  <c r="G5268" i="1"/>
  <c r="R5268" i="1" s="1"/>
  <c r="F5268" i="1"/>
  <c r="N5268" i="1" s="1"/>
  <c r="G5260" i="1"/>
  <c r="R5260" i="1" s="1"/>
  <c r="F5260" i="1"/>
  <c r="N5260" i="1" s="1"/>
  <c r="G5252" i="1"/>
  <c r="R5252" i="1" s="1"/>
  <c r="F5252" i="1"/>
  <c r="N5252" i="1" s="1"/>
  <c r="G5244" i="1"/>
  <c r="R5244" i="1" s="1"/>
  <c r="F5244" i="1"/>
  <c r="N5244" i="1" s="1"/>
  <c r="G5236" i="1"/>
  <c r="R5236" i="1" s="1"/>
  <c r="F5236" i="1"/>
  <c r="N5236" i="1" s="1"/>
  <c r="G5228" i="1"/>
  <c r="R5228" i="1" s="1"/>
  <c r="F5228" i="1"/>
  <c r="N5228" i="1" s="1"/>
  <c r="G5220" i="1"/>
  <c r="R5220" i="1" s="1"/>
  <c r="F5220" i="1"/>
  <c r="N5220" i="1" s="1"/>
  <c r="G5212" i="1"/>
  <c r="R5212" i="1" s="1"/>
  <c r="F5212" i="1"/>
  <c r="N5212" i="1" s="1"/>
  <c r="G5204" i="1"/>
  <c r="R5204" i="1" s="1"/>
  <c r="F5204" i="1"/>
  <c r="N5204" i="1" s="1"/>
  <c r="G5196" i="1"/>
  <c r="R5196" i="1" s="1"/>
  <c r="F5196" i="1"/>
  <c r="N5196" i="1" s="1"/>
  <c r="G5188" i="1"/>
  <c r="R5188" i="1" s="1"/>
  <c r="F5188" i="1"/>
  <c r="N5188" i="1" s="1"/>
  <c r="G5180" i="1"/>
  <c r="R5180" i="1" s="1"/>
  <c r="F5180" i="1"/>
  <c r="N5180" i="1" s="1"/>
  <c r="G5172" i="1"/>
  <c r="R5172" i="1" s="1"/>
  <c r="F5172" i="1"/>
  <c r="N5172" i="1" s="1"/>
  <c r="G5164" i="1"/>
  <c r="R5164" i="1" s="1"/>
  <c r="F5164" i="1"/>
  <c r="N5164" i="1" s="1"/>
  <c r="G5156" i="1"/>
  <c r="R5156" i="1" s="1"/>
  <c r="F5156" i="1"/>
  <c r="N5156" i="1" s="1"/>
  <c r="G5148" i="1"/>
  <c r="R5148" i="1" s="1"/>
  <c r="F5148" i="1"/>
  <c r="N5148" i="1" s="1"/>
  <c r="G5140" i="1"/>
  <c r="R5140" i="1" s="1"/>
  <c r="F5140" i="1"/>
  <c r="N5140" i="1" s="1"/>
  <c r="G5132" i="1"/>
  <c r="R5132" i="1" s="1"/>
  <c r="F5132" i="1"/>
  <c r="N5132" i="1" s="1"/>
  <c r="G5124" i="1"/>
  <c r="R5124" i="1" s="1"/>
  <c r="F5124" i="1"/>
  <c r="N5124" i="1" s="1"/>
  <c r="G5116" i="1"/>
  <c r="R5116" i="1" s="1"/>
  <c r="F5116" i="1"/>
  <c r="N5116" i="1" s="1"/>
  <c r="G5108" i="1"/>
  <c r="R5108" i="1" s="1"/>
  <c r="F5108" i="1"/>
  <c r="N5108" i="1" s="1"/>
  <c r="G5100" i="1"/>
  <c r="R5100" i="1" s="1"/>
  <c r="F5100" i="1"/>
  <c r="N5100" i="1" s="1"/>
  <c r="G5092" i="1"/>
  <c r="R5092" i="1" s="1"/>
  <c r="F5092" i="1"/>
  <c r="N5092" i="1" s="1"/>
  <c r="G5084" i="1"/>
  <c r="R5084" i="1" s="1"/>
  <c r="F5084" i="1"/>
  <c r="N5084" i="1" s="1"/>
  <c r="G5076" i="1"/>
  <c r="R5076" i="1" s="1"/>
  <c r="F5076" i="1"/>
  <c r="N5076" i="1" s="1"/>
  <c r="G5068" i="1"/>
  <c r="R5068" i="1" s="1"/>
  <c r="F5068" i="1"/>
  <c r="N5068" i="1" s="1"/>
  <c r="G5060" i="1"/>
  <c r="R5060" i="1" s="1"/>
  <c r="F5060" i="1"/>
  <c r="N5060" i="1" s="1"/>
  <c r="G5052" i="1"/>
  <c r="R5052" i="1" s="1"/>
  <c r="F5052" i="1"/>
  <c r="N5052" i="1" s="1"/>
  <c r="G5044" i="1"/>
  <c r="R5044" i="1" s="1"/>
  <c r="F5044" i="1"/>
  <c r="N5044" i="1" s="1"/>
  <c r="G5036" i="1"/>
  <c r="R5036" i="1" s="1"/>
  <c r="F5036" i="1"/>
  <c r="N5036" i="1" s="1"/>
  <c r="G5028" i="1"/>
  <c r="R5028" i="1" s="1"/>
  <c r="F5028" i="1"/>
  <c r="N5028" i="1" s="1"/>
  <c r="G5020" i="1"/>
  <c r="R5020" i="1" s="1"/>
  <c r="F5020" i="1"/>
  <c r="N5020" i="1" s="1"/>
  <c r="G5012" i="1"/>
  <c r="R5012" i="1" s="1"/>
  <c r="F5012" i="1"/>
  <c r="N5012" i="1" s="1"/>
  <c r="G5004" i="1"/>
  <c r="R5004" i="1" s="1"/>
  <c r="F5004" i="1"/>
  <c r="N5004" i="1" s="1"/>
  <c r="G4996" i="1"/>
  <c r="R4996" i="1" s="1"/>
  <c r="F4996" i="1"/>
  <c r="N4996" i="1" s="1"/>
  <c r="G4988" i="1"/>
  <c r="R4988" i="1" s="1"/>
  <c r="F4988" i="1"/>
  <c r="N4988" i="1" s="1"/>
  <c r="G4980" i="1"/>
  <c r="R4980" i="1" s="1"/>
  <c r="F4980" i="1"/>
  <c r="N4980" i="1" s="1"/>
  <c r="G4972" i="1"/>
  <c r="R4972" i="1" s="1"/>
  <c r="F4972" i="1"/>
  <c r="N4972" i="1" s="1"/>
  <c r="G4964" i="1"/>
  <c r="R4964" i="1" s="1"/>
  <c r="F4964" i="1"/>
  <c r="N4964" i="1" s="1"/>
  <c r="G4956" i="1"/>
  <c r="R4956" i="1" s="1"/>
  <c r="F4956" i="1"/>
  <c r="N4956" i="1" s="1"/>
  <c r="G4948" i="1"/>
  <c r="R4948" i="1" s="1"/>
  <c r="F4948" i="1"/>
  <c r="N4948" i="1" s="1"/>
  <c r="G4940" i="1"/>
  <c r="R4940" i="1" s="1"/>
  <c r="F4940" i="1"/>
  <c r="N4940" i="1" s="1"/>
  <c r="G4932" i="1"/>
  <c r="R4932" i="1" s="1"/>
  <c r="F4932" i="1"/>
  <c r="N4932" i="1" s="1"/>
  <c r="G4924" i="1"/>
  <c r="R4924" i="1" s="1"/>
  <c r="F4924" i="1"/>
  <c r="N4924" i="1" s="1"/>
  <c r="G4916" i="1"/>
  <c r="R4916" i="1" s="1"/>
  <c r="F4916" i="1"/>
  <c r="N4916" i="1" s="1"/>
  <c r="G4908" i="1"/>
  <c r="R4908" i="1" s="1"/>
  <c r="F4908" i="1"/>
  <c r="N4908" i="1" s="1"/>
  <c r="G4900" i="1"/>
  <c r="R4900" i="1" s="1"/>
  <c r="F4900" i="1"/>
  <c r="N4900" i="1" s="1"/>
  <c r="G4892" i="1"/>
  <c r="R4892" i="1" s="1"/>
  <c r="F4892" i="1"/>
  <c r="N4892" i="1" s="1"/>
  <c r="G4884" i="1"/>
  <c r="R4884" i="1" s="1"/>
  <c r="F4884" i="1"/>
  <c r="N4884" i="1" s="1"/>
  <c r="G4876" i="1"/>
  <c r="R4876" i="1" s="1"/>
  <c r="F4876" i="1"/>
  <c r="N4876" i="1" s="1"/>
  <c r="G4868" i="1"/>
  <c r="R4868" i="1" s="1"/>
  <c r="F4868" i="1"/>
  <c r="N4868" i="1" s="1"/>
  <c r="G4860" i="1"/>
  <c r="R4860" i="1" s="1"/>
  <c r="F4860" i="1"/>
  <c r="N4860" i="1" s="1"/>
  <c r="G4852" i="1"/>
  <c r="R4852" i="1" s="1"/>
  <c r="F4852" i="1"/>
  <c r="N4852" i="1" s="1"/>
  <c r="G4844" i="1"/>
  <c r="R4844" i="1" s="1"/>
  <c r="F4844" i="1"/>
  <c r="N4844" i="1" s="1"/>
  <c r="G4836" i="1"/>
  <c r="R4836" i="1" s="1"/>
  <c r="F4836" i="1"/>
  <c r="N4836" i="1" s="1"/>
  <c r="G4828" i="1"/>
  <c r="R4828" i="1" s="1"/>
  <c r="F4828" i="1"/>
  <c r="N4828" i="1" s="1"/>
  <c r="G4820" i="1"/>
  <c r="R4820" i="1" s="1"/>
  <c r="F4820" i="1"/>
  <c r="N4820" i="1" s="1"/>
  <c r="G4812" i="1"/>
  <c r="R4812" i="1" s="1"/>
  <c r="F4812" i="1"/>
  <c r="N4812" i="1" s="1"/>
  <c r="G4804" i="1"/>
  <c r="R4804" i="1" s="1"/>
  <c r="F4804" i="1"/>
  <c r="N4804" i="1" s="1"/>
  <c r="F4796" i="1"/>
  <c r="N4796" i="1" s="1"/>
  <c r="G4796" i="1"/>
  <c r="R4796" i="1" s="1"/>
  <c r="G4788" i="1"/>
  <c r="R4788" i="1" s="1"/>
  <c r="F4788" i="1"/>
  <c r="N4788" i="1" s="1"/>
  <c r="G4780" i="1"/>
  <c r="R4780" i="1" s="1"/>
  <c r="F4780" i="1"/>
  <c r="N4780" i="1" s="1"/>
  <c r="G4772" i="1"/>
  <c r="R4772" i="1" s="1"/>
  <c r="F4772" i="1"/>
  <c r="N4772" i="1" s="1"/>
  <c r="G4764" i="1"/>
  <c r="R4764" i="1" s="1"/>
  <c r="F4764" i="1"/>
  <c r="N4764" i="1" s="1"/>
  <c r="G4756" i="1"/>
  <c r="R4756" i="1" s="1"/>
  <c r="F4756" i="1"/>
  <c r="N4756" i="1" s="1"/>
  <c r="G4748" i="1"/>
  <c r="R4748" i="1" s="1"/>
  <c r="F4748" i="1"/>
  <c r="N4748" i="1" s="1"/>
  <c r="G4740" i="1"/>
  <c r="R4740" i="1" s="1"/>
  <c r="F4740" i="1"/>
  <c r="N4740" i="1" s="1"/>
  <c r="G4732" i="1"/>
  <c r="R4732" i="1" s="1"/>
  <c r="F4732" i="1"/>
  <c r="N4732" i="1" s="1"/>
  <c r="G4724" i="1"/>
  <c r="R4724" i="1" s="1"/>
  <c r="F4724" i="1"/>
  <c r="N4724" i="1" s="1"/>
  <c r="G4716" i="1"/>
  <c r="R4716" i="1" s="1"/>
  <c r="F4716" i="1"/>
  <c r="N4716" i="1" s="1"/>
  <c r="G4708" i="1"/>
  <c r="R4708" i="1" s="1"/>
  <c r="F4708" i="1"/>
  <c r="N4708" i="1" s="1"/>
  <c r="G4700" i="1"/>
  <c r="R4700" i="1" s="1"/>
  <c r="F4700" i="1"/>
  <c r="N4700" i="1" s="1"/>
  <c r="G4692" i="1"/>
  <c r="R4692" i="1" s="1"/>
  <c r="F4692" i="1"/>
  <c r="N4692" i="1" s="1"/>
  <c r="G4684" i="1"/>
  <c r="R4684" i="1" s="1"/>
  <c r="F4684" i="1"/>
  <c r="N4684" i="1" s="1"/>
  <c r="G4676" i="1"/>
  <c r="R4676" i="1" s="1"/>
  <c r="F4676" i="1"/>
  <c r="N4676" i="1" s="1"/>
  <c r="G4668" i="1"/>
  <c r="R4668" i="1" s="1"/>
  <c r="F4668" i="1"/>
  <c r="N4668" i="1" s="1"/>
  <c r="G4660" i="1"/>
  <c r="R4660" i="1" s="1"/>
  <c r="F4660" i="1"/>
  <c r="N4660" i="1" s="1"/>
  <c r="G4652" i="1"/>
  <c r="R4652" i="1" s="1"/>
  <c r="F4652" i="1"/>
  <c r="N4652" i="1" s="1"/>
  <c r="G4644" i="1"/>
  <c r="R4644" i="1" s="1"/>
  <c r="F4644" i="1"/>
  <c r="N4644" i="1" s="1"/>
  <c r="G4636" i="1"/>
  <c r="R4636" i="1" s="1"/>
  <c r="F4636" i="1"/>
  <c r="N4636" i="1" s="1"/>
  <c r="G4628" i="1"/>
  <c r="R4628" i="1" s="1"/>
  <c r="F4628" i="1"/>
  <c r="N4628" i="1" s="1"/>
  <c r="G4620" i="1"/>
  <c r="R4620" i="1" s="1"/>
  <c r="F4620" i="1"/>
  <c r="N4620" i="1" s="1"/>
  <c r="G4612" i="1"/>
  <c r="R4612" i="1" s="1"/>
  <c r="F4612" i="1"/>
  <c r="N4612" i="1" s="1"/>
  <c r="G4604" i="1"/>
  <c r="R4604" i="1" s="1"/>
  <c r="F4604" i="1"/>
  <c r="N4604" i="1" s="1"/>
  <c r="G4596" i="1"/>
  <c r="R4596" i="1" s="1"/>
  <c r="F4596" i="1"/>
  <c r="N4596" i="1" s="1"/>
  <c r="G4588" i="1"/>
  <c r="R4588" i="1" s="1"/>
  <c r="F4588" i="1"/>
  <c r="N4588" i="1" s="1"/>
  <c r="G4580" i="1"/>
  <c r="R4580" i="1" s="1"/>
  <c r="F4580" i="1"/>
  <c r="N4580" i="1" s="1"/>
  <c r="G4572" i="1"/>
  <c r="R4572" i="1" s="1"/>
  <c r="F4572" i="1"/>
  <c r="N4572" i="1" s="1"/>
  <c r="G4564" i="1"/>
  <c r="R4564" i="1" s="1"/>
  <c r="F4564" i="1"/>
  <c r="N4564" i="1" s="1"/>
  <c r="G4556" i="1"/>
  <c r="R4556" i="1" s="1"/>
  <c r="F4556" i="1"/>
  <c r="N4556" i="1" s="1"/>
  <c r="G4548" i="1"/>
  <c r="R4548" i="1" s="1"/>
  <c r="F4548" i="1"/>
  <c r="N4548" i="1" s="1"/>
  <c r="G4540" i="1"/>
  <c r="R4540" i="1" s="1"/>
  <c r="F4540" i="1"/>
  <c r="N4540" i="1" s="1"/>
  <c r="G4532" i="1"/>
  <c r="R4532" i="1" s="1"/>
  <c r="F4532" i="1"/>
  <c r="N4532" i="1" s="1"/>
  <c r="G4524" i="1"/>
  <c r="R4524" i="1" s="1"/>
  <c r="F4524" i="1"/>
  <c r="N4524" i="1" s="1"/>
  <c r="G4516" i="1"/>
  <c r="R4516" i="1" s="1"/>
  <c r="F4516" i="1"/>
  <c r="N4516" i="1" s="1"/>
  <c r="G4508" i="1"/>
  <c r="R4508" i="1" s="1"/>
  <c r="F4508" i="1"/>
  <c r="N4508" i="1" s="1"/>
  <c r="G4500" i="1"/>
  <c r="R4500" i="1" s="1"/>
  <c r="F4500" i="1"/>
  <c r="N4500" i="1" s="1"/>
  <c r="G4492" i="1"/>
  <c r="R4492" i="1" s="1"/>
  <c r="F4492" i="1"/>
  <c r="N4492" i="1" s="1"/>
  <c r="G4484" i="1"/>
  <c r="R4484" i="1" s="1"/>
  <c r="F4484" i="1"/>
  <c r="N4484" i="1" s="1"/>
  <c r="G4476" i="1"/>
  <c r="R4476" i="1" s="1"/>
  <c r="F4476" i="1"/>
  <c r="N4476" i="1" s="1"/>
  <c r="G4468" i="1"/>
  <c r="R4468" i="1" s="1"/>
  <c r="F4468" i="1"/>
  <c r="N4468" i="1" s="1"/>
  <c r="G4460" i="1"/>
  <c r="R4460" i="1" s="1"/>
  <c r="F4460" i="1"/>
  <c r="N4460" i="1" s="1"/>
  <c r="G4452" i="1"/>
  <c r="R4452" i="1" s="1"/>
  <c r="F4452" i="1"/>
  <c r="N4452" i="1" s="1"/>
  <c r="G4444" i="1"/>
  <c r="R4444" i="1" s="1"/>
  <c r="F4444" i="1"/>
  <c r="N4444" i="1" s="1"/>
  <c r="G4436" i="1"/>
  <c r="R4436" i="1" s="1"/>
  <c r="F4436" i="1"/>
  <c r="N4436" i="1" s="1"/>
  <c r="G4428" i="1"/>
  <c r="R4428" i="1" s="1"/>
  <c r="F4428" i="1"/>
  <c r="N4428" i="1" s="1"/>
  <c r="G4420" i="1"/>
  <c r="R4420" i="1" s="1"/>
  <c r="F4420" i="1"/>
  <c r="N4420" i="1" s="1"/>
  <c r="G4412" i="1"/>
  <c r="R4412" i="1" s="1"/>
  <c r="F4412" i="1"/>
  <c r="N4412" i="1" s="1"/>
  <c r="G4404" i="1"/>
  <c r="R4404" i="1" s="1"/>
  <c r="F4404" i="1"/>
  <c r="N4404" i="1" s="1"/>
  <c r="G4396" i="1"/>
  <c r="R4396" i="1" s="1"/>
  <c r="F4396" i="1"/>
  <c r="N4396" i="1" s="1"/>
  <c r="G4388" i="1"/>
  <c r="R4388" i="1" s="1"/>
  <c r="F4388" i="1"/>
  <c r="N4388" i="1" s="1"/>
  <c r="G4380" i="1"/>
  <c r="R4380" i="1" s="1"/>
  <c r="F4380" i="1"/>
  <c r="N4380" i="1" s="1"/>
  <c r="G4372" i="1"/>
  <c r="R4372" i="1" s="1"/>
  <c r="F4372" i="1"/>
  <c r="N4372" i="1" s="1"/>
  <c r="G4364" i="1"/>
  <c r="R4364" i="1" s="1"/>
  <c r="F4364" i="1"/>
  <c r="N4364" i="1" s="1"/>
  <c r="G4356" i="1"/>
  <c r="R4356" i="1" s="1"/>
  <c r="F4356" i="1"/>
  <c r="N4356" i="1" s="1"/>
  <c r="G4348" i="1"/>
  <c r="R4348" i="1" s="1"/>
  <c r="F4348" i="1"/>
  <c r="N4348" i="1" s="1"/>
  <c r="G4340" i="1"/>
  <c r="R4340" i="1" s="1"/>
  <c r="F4340" i="1"/>
  <c r="N4340" i="1" s="1"/>
  <c r="G4332" i="1"/>
  <c r="R4332" i="1" s="1"/>
  <c r="F4332" i="1"/>
  <c r="N4332" i="1" s="1"/>
  <c r="G4324" i="1"/>
  <c r="R4324" i="1" s="1"/>
  <c r="F4324" i="1"/>
  <c r="N4324" i="1" s="1"/>
  <c r="G4316" i="1"/>
  <c r="R4316" i="1" s="1"/>
  <c r="F4316" i="1"/>
  <c r="N4316" i="1" s="1"/>
  <c r="G4308" i="1"/>
  <c r="R4308" i="1" s="1"/>
  <c r="F4308" i="1"/>
  <c r="N4308" i="1" s="1"/>
  <c r="G4300" i="1"/>
  <c r="R4300" i="1" s="1"/>
  <c r="F4300" i="1"/>
  <c r="N4300" i="1" s="1"/>
  <c r="G4292" i="1"/>
  <c r="R4292" i="1" s="1"/>
  <c r="F4292" i="1"/>
  <c r="N4292" i="1" s="1"/>
  <c r="G4284" i="1"/>
  <c r="R4284" i="1" s="1"/>
  <c r="F4284" i="1"/>
  <c r="N4284" i="1" s="1"/>
  <c r="G4276" i="1"/>
  <c r="R4276" i="1" s="1"/>
  <c r="F4276" i="1"/>
  <c r="N4276" i="1" s="1"/>
  <c r="G4268" i="1"/>
  <c r="R4268" i="1" s="1"/>
  <c r="F4268" i="1"/>
  <c r="N4268" i="1" s="1"/>
  <c r="G4260" i="1"/>
  <c r="R4260" i="1" s="1"/>
  <c r="F4260" i="1"/>
  <c r="N4260" i="1" s="1"/>
  <c r="G4252" i="1"/>
  <c r="R4252" i="1" s="1"/>
  <c r="F4252" i="1"/>
  <c r="N4252" i="1" s="1"/>
  <c r="G4244" i="1"/>
  <c r="R4244" i="1" s="1"/>
  <c r="F4244" i="1"/>
  <c r="N4244" i="1" s="1"/>
  <c r="G4236" i="1"/>
  <c r="R4236" i="1" s="1"/>
  <c r="F4236" i="1"/>
  <c r="N4236" i="1" s="1"/>
  <c r="G4228" i="1"/>
  <c r="R4228" i="1" s="1"/>
  <c r="F4228" i="1"/>
  <c r="N4228" i="1" s="1"/>
  <c r="G4220" i="1"/>
  <c r="R4220" i="1" s="1"/>
  <c r="F4220" i="1"/>
  <c r="N4220" i="1" s="1"/>
  <c r="G4212" i="1"/>
  <c r="R4212" i="1" s="1"/>
  <c r="F4212" i="1"/>
  <c r="N4212" i="1" s="1"/>
  <c r="G4204" i="1"/>
  <c r="R4204" i="1" s="1"/>
  <c r="F4204" i="1"/>
  <c r="N4204" i="1" s="1"/>
  <c r="G4196" i="1"/>
  <c r="R4196" i="1" s="1"/>
  <c r="F4196" i="1"/>
  <c r="N4196" i="1" s="1"/>
  <c r="G4188" i="1"/>
  <c r="R4188" i="1" s="1"/>
  <c r="F4188" i="1"/>
  <c r="N4188" i="1" s="1"/>
  <c r="G4180" i="1"/>
  <c r="R4180" i="1" s="1"/>
  <c r="F4180" i="1"/>
  <c r="N4180" i="1" s="1"/>
  <c r="G4172" i="1"/>
  <c r="R4172" i="1" s="1"/>
  <c r="F4172" i="1"/>
  <c r="N4172" i="1" s="1"/>
  <c r="G4164" i="1"/>
  <c r="R4164" i="1" s="1"/>
  <c r="F4164" i="1"/>
  <c r="N4164" i="1" s="1"/>
  <c r="G4156" i="1"/>
  <c r="R4156" i="1" s="1"/>
  <c r="F4156" i="1"/>
  <c r="N4156" i="1" s="1"/>
  <c r="G4148" i="1"/>
  <c r="R4148" i="1" s="1"/>
  <c r="F4148" i="1"/>
  <c r="N4148" i="1" s="1"/>
  <c r="G4140" i="1"/>
  <c r="R4140" i="1" s="1"/>
  <c r="F4140" i="1"/>
  <c r="N4140" i="1" s="1"/>
  <c r="G4132" i="1"/>
  <c r="R4132" i="1" s="1"/>
  <c r="F4132" i="1"/>
  <c r="N4132" i="1" s="1"/>
  <c r="G4124" i="1"/>
  <c r="R4124" i="1" s="1"/>
  <c r="F4124" i="1"/>
  <c r="N4124" i="1" s="1"/>
  <c r="G4116" i="1"/>
  <c r="R4116" i="1" s="1"/>
  <c r="F4116" i="1"/>
  <c r="N4116" i="1" s="1"/>
  <c r="G4108" i="1"/>
  <c r="R4108" i="1" s="1"/>
  <c r="F4108" i="1"/>
  <c r="N4108" i="1" s="1"/>
  <c r="G4100" i="1"/>
  <c r="R4100" i="1" s="1"/>
  <c r="F4100" i="1"/>
  <c r="N4100" i="1" s="1"/>
  <c r="G4092" i="1"/>
  <c r="R4092" i="1" s="1"/>
  <c r="F4092" i="1"/>
  <c r="N4092" i="1" s="1"/>
  <c r="G4084" i="1"/>
  <c r="R4084" i="1" s="1"/>
  <c r="F4084" i="1"/>
  <c r="N4084" i="1" s="1"/>
  <c r="G4076" i="1"/>
  <c r="R4076" i="1" s="1"/>
  <c r="F4076" i="1"/>
  <c r="N4076" i="1" s="1"/>
  <c r="G4068" i="1"/>
  <c r="R4068" i="1" s="1"/>
  <c r="F4068" i="1"/>
  <c r="N4068" i="1" s="1"/>
  <c r="G4060" i="1"/>
  <c r="R4060" i="1" s="1"/>
  <c r="F4060" i="1"/>
  <c r="N4060" i="1" s="1"/>
  <c r="G4052" i="1"/>
  <c r="R4052" i="1" s="1"/>
  <c r="F4052" i="1"/>
  <c r="N4052" i="1" s="1"/>
  <c r="G4044" i="1"/>
  <c r="R4044" i="1" s="1"/>
  <c r="F4044" i="1"/>
  <c r="N4044" i="1" s="1"/>
  <c r="G4036" i="1"/>
  <c r="R4036" i="1" s="1"/>
  <c r="F4036" i="1"/>
  <c r="N4036" i="1" s="1"/>
  <c r="G4028" i="1"/>
  <c r="R4028" i="1" s="1"/>
  <c r="F4028" i="1"/>
  <c r="N4028" i="1" s="1"/>
  <c r="G4020" i="1"/>
  <c r="R4020" i="1" s="1"/>
  <c r="F4020" i="1"/>
  <c r="N4020" i="1" s="1"/>
  <c r="G4012" i="1"/>
  <c r="R4012" i="1" s="1"/>
  <c r="F4012" i="1"/>
  <c r="N4012" i="1" s="1"/>
  <c r="G4004" i="1"/>
  <c r="R4004" i="1" s="1"/>
  <c r="F4004" i="1"/>
  <c r="N4004" i="1" s="1"/>
  <c r="G3996" i="1"/>
  <c r="R3996" i="1" s="1"/>
  <c r="F3996" i="1"/>
  <c r="N3996" i="1" s="1"/>
  <c r="G3988" i="1"/>
  <c r="R3988" i="1" s="1"/>
  <c r="F3988" i="1"/>
  <c r="N3988" i="1" s="1"/>
  <c r="G3980" i="1"/>
  <c r="R3980" i="1" s="1"/>
  <c r="F3980" i="1"/>
  <c r="N3980" i="1" s="1"/>
  <c r="G3972" i="1"/>
  <c r="R3972" i="1" s="1"/>
  <c r="F3972" i="1"/>
  <c r="N3972" i="1" s="1"/>
  <c r="G3964" i="1"/>
  <c r="R3964" i="1" s="1"/>
  <c r="F3964" i="1"/>
  <c r="N3964" i="1" s="1"/>
  <c r="G3956" i="1"/>
  <c r="R3956" i="1" s="1"/>
  <c r="F3956" i="1"/>
  <c r="N3956" i="1" s="1"/>
  <c r="G3948" i="1"/>
  <c r="R3948" i="1" s="1"/>
  <c r="F3948" i="1"/>
  <c r="N3948" i="1" s="1"/>
  <c r="G3940" i="1"/>
  <c r="R3940" i="1" s="1"/>
  <c r="F3940" i="1"/>
  <c r="N3940" i="1" s="1"/>
  <c r="G3932" i="1"/>
  <c r="R3932" i="1" s="1"/>
  <c r="F3932" i="1"/>
  <c r="N3932" i="1" s="1"/>
  <c r="G3924" i="1"/>
  <c r="R3924" i="1" s="1"/>
  <c r="F3924" i="1"/>
  <c r="N3924" i="1" s="1"/>
  <c r="G3916" i="1"/>
  <c r="R3916" i="1" s="1"/>
  <c r="F3916" i="1"/>
  <c r="N3916" i="1" s="1"/>
  <c r="G3908" i="1"/>
  <c r="R3908" i="1" s="1"/>
  <c r="F3908" i="1"/>
  <c r="N3908" i="1" s="1"/>
  <c r="G3900" i="1"/>
  <c r="R3900" i="1" s="1"/>
  <c r="F3900" i="1"/>
  <c r="N3900" i="1" s="1"/>
  <c r="G3892" i="1"/>
  <c r="R3892" i="1" s="1"/>
  <c r="F3892" i="1"/>
  <c r="N3892" i="1" s="1"/>
  <c r="G3884" i="1"/>
  <c r="R3884" i="1" s="1"/>
  <c r="F3884" i="1"/>
  <c r="N3884" i="1" s="1"/>
  <c r="G3876" i="1"/>
  <c r="R3876" i="1" s="1"/>
  <c r="F3876" i="1"/>
  <c r="N3876" i="1" s="1"/>
  <c r="G3868" i="1"/>
  <c r="R3868" i="1" s="1"/>
  <c r="F3868" i="1"/>
  <c r="N3868" i="1" s="1"/>
  <c r="G3860" i="1"/>
  <c r="R3860" i="1" s="1"/>
  <c r="F3860" i="1"/>
  <c r="N3860" i="1" s="1"/>
  <c r="G3852" i="1"/>
  <c r="R3852" i="1" s="1"/>
  <c r="F3852" i="1"/>
  <c r="N3852" i="1" s="1"/>
  <c r="G3844" i="1"/>
  <c r="R3844" i="1" s="1"/>
  <c r="F3844" i="1"/>
  <c r="N3844" i="1" s="1"/>
  <c r="G3836" i="1"/>
  <c r="R3836" i="1" s="1"/>
  <c r="F3836" i="1"/>
  <c r="N3836" i="1" s="1"/>
  <c r="G3828" i="1"/>
  <c r="R3828" i="1" s="1"/>
  <c r="F3828" i="1"/>
  <c r="N3828" i="1" s="1"/>
  <c r="G3820" i="1"/>
  <c r="R3820" i="1" s="1"/>
  <c r="F3820" i="1"/>
  <c r="N3820" i="1" s="1"/>
  <c r="G3812" i="1"/>
  <c r="R3812" i="1" s="1"/>
  <c r="F3812" i="1"/>
  <c r="N3812" i="1" s="1"/>
  <c r="G3804" i="1"/>
  <c r="R3804" i="1" s="1"/>
  <c r="F3804" i="1"/>
  <c r="N3804" i="1" s="1"/>
  <c r="G3796" i="1"/>
  <c r="R3796" i="1" s="1"/>
  <c r="F3796" i="1"/>
  <c r="N3796" i="1" s="1"/>
  <c r="G3788" i="1"/>
  <c r="R3788" i="1" s="1"/>
  <c r="F3788" i="1"/>
  <c r="N3788" i="1" s="1"/>
  <c r="G3780" i="1"/>
  <c r="R3780" i="1" s="1"/>
  <c r="F3780" i="1"/>
  <c r="N3780" i="1" s="1"/>
  <c r="F3772" i="1"/>
  <c r="N3772" i="1" s="1"/>
  <c r="G3772" i="1"/>
  <c r="R3772" i="1" s="1"/>
  <c r="G3764" i="1"/>
  <c r="R3764" i="1" s="1"/>
  <c r="F3764" i="1"/>
  <c r="N3764" i="1" s="1"/>
  <c r="G3756" i="1"/>
  <c r="R3756" i="1" s="1"/>
  <c r="F3756" i="1"/>
  <c r="N3756" i="1" s="1"/>
  <c r="G3748" i="1"/>
  <c r="R3748" i="1" s="1"/>
  <c r="F3748" i="1"/>
  <c r="N3748" i="1" s="1"/>
  <c r="E1113" i="1"/>
  <c r="J1113" i="1" s="1"/>
  <c r="E1097" i="1"/>
  <c r="J1097" i="1" s="1"/>
  <c r="E1081" i="1"/>
  <c r="J1081" i="1" s="1"/>
  <c r="E1065" i="1"/>
  <c r="J1065" i="1" s="1"/>
  <c r="E1049" i="1"/>
  <c r="J1049" i="1" s="1"/>
  <c r="E1033" i="1"/>
  <c r="J1033" i="1" s="1"/>
  <c r="E1017" i="1"/>
  <c r="J1017" i="1" s="1"/>
  <c r="E1001" i="1"/>
  <c r="J1001" i="1" s="1"/>
  <c r="E985" i="1"/>
  <c r="J985" i="1" s="1"/>
  <c r="E969" i="1"/>
  <c r="J969" i="1" s="1"/>
  <c r="E953" i="1"/>
  <c r="J953" i="1" s="1"/>
  <c r="E937" i="1"/>
  <c r="J937" i="1" s="1"/>
  <c r="E921" i="1"/>
  <c r="J921" i="1" s="1"/>
  <c r="E905" i="1"/>
  <c r="J905" i="1" s="1"/>
  <c r="E889" i="1"/>
  <c r="J889" i="1" s="1"/>
  <c r="E873" i="1"/>
  <c r="J873" i="1" s="1"/>
  <c r="E857" i="1"/>
  <c r="J857" i="1" s="1"/>
  <c r="E841" i="1"/>
  <c r="J841" i="1" s="1"/>
  <c r="E825" i="1"/>
  <c r="J825" i="1" s="1"/>
  <c r="E809" i="1"/>
  <c r="J809" i="1" s="1"/>
  <c r="E793" i="1"/>
  <c r="J793" i="1" s="1"/>
  <c r="E777" i="1"/>
  <c r="J777" i="1" s="1"/>
  <c r="E761" i="1"/>
  <c r="J761" i="1" s="1"/>
  <c r="E745" i="1"/>
  <c r="J745" i="1" s="1"/>
  <c r="E729" i="1"/>
  <c r="J729" i="1" s="1"/>
  <c r="E713" i="1"/>
  <c r="J713" i="1" s="1"/>
  <c r="E697" i="1"/>
  <c r="J697" i="1" s="1"/>
  <c r="E681" i="1"/>
  <c r="J681" i="1" s="1"/>
  <c r="E665" i="1"/>
  <c r="J665" i="1" s="1"/>
  <c r="E649" i="1"/>
  <c r="J649" i="1" s="1"/>
  <c r="E633" i="1"/>
  <c r="J633" i="1" s="1"/>
  <c r="E617" i="1"/>
  <c r="J617" i="1" s="1"/>
  <c r="E601" i="1"/>
  <c r="J601" i="1" s="1"/>
  <c r="E585" i="1"/>
  <c r="J585" i="1" s="1"/>
  <c r="E569" i="1"/>
  <c r="J569" i="1" s="1"/>
  <c r="E553" i="1"/>
  <c r="J553" i="1" s="1"/>
  <c r="E537" i="1"/>
  <c r="J537" i="1" s="1"/>
  <c r="E521" i="1"/>
  <c r="J521" i="1" s="1"/>
  <c r="E505" i="1"/>
  <c r="J505" i="1" s="1"/>
  <c r="E489" i="1"/>
  <c r="J489" i="1" s="1"/>
  <c r="E473" i="1"/>
  <c r="J473" i="1" s="1"/>
  <c r="E457" i="1"/>
  <c r="J457" i="1" s="1"/>
  <c r="E441" i="1"/>
  <c r="J441" i="1" s="1"/>
  <c r="E425" i="1"/>
  <c r="J425" i="1" s="1"/>
  <c r="E409" i="1"/>
  <c r="J409" i="1" s="1"/>
  <c r="E393" i="1"/>
  <c r="J393" i="1" s="1"/>
  <c r="E377" i="1"/>
  <c r="J377" i="1" s="1"/>
  <c r="E361" i="1"/>
  <c r="J361" i="1" s="1"/>
  <c r="E345" i="1"/>
  <c r="J345" i="1" s="1"/>
  <c r="E329" i="1"/>
  <c r="J329" i="1" s="1"/>
  <c r="E313" i="1"/>
  <c r="J313" i="1" s="1"/>
  <c r="E297" i="1"/>
  <c r="J297" i="1" s="1"/>
  <c r="E281" i="1"/>
  <c r="J281" i="1" s="1"/>
  <c r="E265" i="1"/>
  <c r="J265" i="1" s="1"/>
  <c r="E249" i="1"/>
  <c r="J249" i="1" s="1"/>
  <c r="E233" i="1"/>
  <c r="J233" i="1" s="1"/>
  <c r="E217" i="1"/>
  <c r="J217" i="1" s="1"/>
  <c r="E201" i="1"/>
  <c r="J201" i="1" s="1"/>
  <c r="E185" i="1"/>
  <c r="J185" i="1" s="1"/>
  <c r="E169" i="1"/>
  <c r="J169" i="1" s="1"/>
  <c r="G6267" i="1"/>
  <c r="R6267" i="1" s="1"/>
  <c r="F6267" i="1"/>
  <c r="N6267" i="1" s="1"/>
  <c r="G6259" i="1"/>
  <c r="R6259" i="1" s="1"/>
  <c r="F6259" i="1"/>
  <c r="N6259" i="1" s="1"/>
  <c r="G6251" i="1"/>
  <c r="R6251" i="1" s="1"/>
  <c r="F6251" i="1"/>
  <c r="N6251" i="1" s="1"/>
  <c r="F6243" i="1"/>
  <c r="N6243" i="1" s="1"/>
  <c r="G6243" i="1"/>
  <c r="R6243" i="1" s="1"/>
  <c r="G6235" i="1"/>
  <c r="R6235" i="1" s="1"/>
  <c r="F6235" i="1"/>
  <c r="N6235" i="1" s="1"/>
  <c r="G6227" i="1"/>
  <c r="R6227" i="1" s="1"/>
  <c r="F6227" i="1"/>
  <c r="N6227" i="1" s="1"/>
  <c r="G6219" i="1"/>
  <c r="R6219" i="1" s="1"/>
  <c r="F6219" i="1"/>
  <c r="N6219" i="1" s="1"/>
  <c r="G6211" i="1"/>
  <c r="R6211" i="1" s="1"/>
  <c r="F6211" i="1"/>
  <c r="N6211" i="1" s="1"/>
  <c r="F6203" i="1"/>
  <c r="N6203" i="1" s="1"/>
  <c r="G6203" i="1"/>
  <c r="R6203" i="1" s="1"/>
  <c r="G6195" i="1"/>
  <c r="R6195" i="1" s="1"/>
  <c r="F6195" i="1"/>
  <c r="N6195" i="1" s="1"/>
  <c r="G6187" i="1"/>
  <c r="R6187" i="1" s="1"/>
  <c r="F6187" i="1"/>
  <c r="N6187" i="1" s="1"/>
  <c r="G6179" i="1"/>
  <c r="R6179" i="1" s="1"/>
  <c r="F6179" i="1"/>
  <c r="N6179" i="1" s="1"/>
  <c r="G6171" i="1"/>
  <c r="R6171" i="1" s="1"/>
  <c r="F6171" i="1"/>
  <c r="N6171" i="1" s="1"/>
  <c r="G6163" i="1"/>
  <c r="R6163" i="1" s="1"/>
  <c r="F6163" i="1"/>
  <c r="N6163" i="1" s="1"/>
  <c r="G6155" i="1"/>
  <c r="R6155" i="1" s="1"/>
  <c r="F6155" i="1"/>
  <c r="N6155" i="1" s="1"/>
  <c r="G6147" i="1"/>
  <c r="R6147" i="1" s="1"/>
  <c r="F6147" i="1"/>
  <c r="N6147" i="1" s="1"/>
  <c r="G6139" i="1"/>
  <c r="R6139" i="1" s="1"/>
  <c r="F6139" i="1"/>
  <c r="N6139" i="1" s="1"/>
  <c r="G6131" i="1"/>
  <c r="R6131" i="1" s="1"/>
  <c r="F6131" i="1"/>
  <c r="N6131" i="1" s="1"/>
  <c r="G6123" i="1"/>
  <c r="R6123" i="1" s="1"/>
  <c r="F6123" i="1"/>
  <c r="N6123" i="1" s="1"/>
  <c r="G6115" i="1"/>
  <c r="R6115" i="1" s="1"/>
  <c r="F6115" i="1"/>
  <c r="N6115" i="1" s="1"/>
  <c r="G6107" i="1"/>
  <c r="R6107" i="1" s="1"/>
  <c r="F6107" i="1"/>
  <c r="N6107" i="1" s="1"/>
  <c r="G6099" i="1"/>
  <c r="R6099" i="1" s="1"/>
  <c r="F6099" i="1"/>
  <c r="N6099" i="1" s="1"/>
  <c r="G6091" i="1"/>
  <c r="R6091" i="1" s="1"/>
  <c r="F6091" i="1"/>
  <c r="N6091" i="1" s="1"/>
  <c r="G6083" i="1"/>
  <c r="R6083" i="1" s="1"/>
  <c r="F6083" i="1"/>
  <c r="N6083" i="1" s="1"/>
  <c r="G6075" i="1"/>
  <c r="R6075" i="1" s="1"/>
  <c r="F6075" i="1"/>
  <c r="N6075" i="1" s="1"/>
  <c r="G6067" i="1"/>
  <c r="R6067" i="1" s="1"/>
  <c r="F6067" i="1"/>
  <c r="N6067" i="1" s="1"/>
  <c r="G6059" i="1"/>
  <c r="R6059" i="1" s="1"/>
  <c r="F6059" i="1"/>
  <c r="N6059" i="1" s="1"/>
  <c r="G6051" i="1"/>
  <c r="R6051" i="1" s="1"/>
  <c r="F6051" i="1"/>
  <c r="N6051" i="1" s="1"/>
  <c r="G6043" i="1"/>
  <c r="R6043" i="1" s="1"/>
  <c r="F6043" i="1"/>
  <c r="N6043" i="1" s="1"/>
  <c r="F6035" i="1"/>
  <c r="N6035" i="1" s="1"/>
  <c r="G6035" i="1"/>
  <c r="R6035" i="1" s="1"/>
  <c r="G6027" i="1"/>
  <c r="R6027" i="1" s="1"/>
  <c r="F6027" i="1"/>
  <c r="N6027" i="1" s="1"/>
  <c r="G6019" i="1"/>
  <c r="R6019" i="1" s="1"/>
  <c r="F6019" i="1"/>
  <c r="N6019" i="1" s="1"/>
  <c r="G6011" i="1"/>
  <c r="R6011" i="1" s="1"/>
  <c r="F6011" i="1"/>
  <c r="N6011" i="1" s="1"/>
  <c r="F6003" i="1"/>
  <c r="N6003" i="1" s="1"/>
  <c r="G6003" i="1"/>
  <c r="R6003" i="1" s="1"/>
  <c r="G5995" i="1"/>
  <c r="R5995" i="1" s="1"/>
  <c r="F5995" i="1"/>
  <c r="N5995" i="1" s="1"/>
  <c r="F5987" i="1"/>
  <c r="N5987" i="1" s="1"/>
  <c r="G5987" i="1"/>
  <c r="R5987" i="1" s="1"/>
  <c r="G5979" i="1"/>
  <c r="R5979" i="1" s="1"/>
  <c r="F5979" i="1"/>
  <c r="N5979" i="1" s="1"/>
  <c r="G5971" i="1"/>
  <c r="R5971" i="1" s="1"/>
  <c r="F5971" i="1"/>
  <c r="N5971" i="1" s="1"/>
  <c r="G5963" i="1"/>
  <c r="R5963" i="1" s="1"/>
  <c r="F5963" i="1"/>
  <c r="N5963" i="1" s="1"/>
  <c r="G5955" i="1"/>
  <c r="R5955" i="1" s="1"/>
  <c r="F5955" i="1"/>
  <c r="N5955" i="1" s="1"/>
  <c r="G5947" i="1"/>
  <c r="R5947" i="1" s="1"/>
  <c r="F5947" i="1"/>
  <c r="N5947" i="1" s="1"/>
  <c r="G5939" i="1"/>
  <c r="R5939" i="1" s="1"/>
  <c r="F5939" i="1"/>
  <c r="N5939" i="1" s="1"/>
  <c r="G5931" i="1"/>
  <c r="R5931" i="1" s="1"/>
  <c r="F5931" i="1"/>
  <c r="N5931" i="1" s="1"/>
  <c r="G5923" i="1"/>
  <c r="R5923" i="1" s="1"/>
  <c r="F5923" i="1"/>
  <c r="N5923" i="1" s="1"/>
  <c r="G5915" i="1"/>
  <c r="R5915" i="1" s="1"/>
  <c r="F5915" i="1"/>
  <c r="N5915" i="1" s="1"/>
  <c r="G5907" i="1"/>
  <c r="R5907" i="1" s="1"/>
  <c r="F5907" i="1"/>
  <c r="N5907" i="1" s="1"/>
  <c r="G5899" i="1"/>
  <c r="R5899" i="1" s="1"/>
  <c r="F5899" i="1"/>
  <c r="N5899" i="1" s="1"/>
  <c r="G5891" i="1"/>
  <c r="R5891" i="1" s="1"/>
  <c r="F5891" i="1"/>
  <c r="N5891" i="1" s="1"/>
  <c r="G5883" i="1"/>
  <c r="R5883" i="1" s="1"/>
  <c r="F5883" i="1"/>
  <c r="N5883" i="1" s="1"/>
  <c r="G5875" i="1"/>
  <c r="R5875" i="1" s="1"/>
  <c r="F5875" i="1"/>
  <c r="N5875" i="1" s="1"/>
  <c r="G5867" i="1"/>
  <c r="R5867" i="1" s="1"/>
  <c r="F5867" i="1"/>
  <c r="N5867" i="1" s="1"/>
  <c r="G5859" i="1"/>
  <c r="R5859" i="1" s="1"/>
  <c r="F5859" i="1"/>
  <c r="N5859" i="1" s="1"/>
  <c r="G5851" i="1"/>
  <c r="R5851" i="1" s="1"/>
  <c r="F5851" i="1"/>
  <c r="N5851" i="1" s="1"/>
  <c r="G5843" i="1"/>
  <c r="R5843" i="1" s="1"/>
  <c r="F5843" i="1"/>
  <c r="N5843" i="1" s="1"/>
  <c r="G5835" i="1"/>
  <c r="R5835" i="1" s="1"/>
  <c r="F5835" i="1"/>
  <c r="N5835" i="1" s="1"/>
  <c r="G5827" i="1"/>
  <c r="R5827" i="1" s="1"/>
  <c r="F5827" i="1"/>
  <c r="N5827" i="1" s="1"/>
  <c r="G5819" i="1"/>
  <c r="R5819" i="1" s="1"/>
  <c r="F5819" i="1"/>
  <c r="N5819" i="1" s="1"/>
  <c r="G5811" i="1"/>
  <c r="R5811" i="1" s="1"/>
  <c r="F5811" i="1"/>
  <c r="N5811" i="1" s="1"/>
  <c r="G5803" i="1"/>
  <c r="R5803" i="1" s="1"/>
  <c r="F5803" i="1"/>
  <c r="N5803" i="1" s="1"/>
  <c r="G5795" i="1"/>
  <c r="R5795" i="1" s="1"/>
  <c r="F5795" i="1"/>
  <c r="N5795" i="1" s="1"/>
  <c r="G5787" i="1"/>
  <c r="R5787" i="1" s="1"/>
  <c r="F5787" i="1"/>
  <c r="N5787" i="1" s="1"/>
  <c r="G5779" i="1"/>
  <c r="R5779" i="1" s="1"/>
  <c r="F5779" i="1"/>
  <c r="N5779" i="1" s="1"/>
  <c r="G5771" i="1"/>
  <c r="R5771" i="1" s="1"/>
  <c r="F5771" i="1"/>
  <c r="N5771" i="1" s="1"/>
  <c r="G5763" i="1"/>
  <c r="R5763" i="1" s="1"/>
  <c r="F5763" i="1"/>
  <c r="N5763" i="1" s="1"/>
  <c r="G5755" i="1"/>
  <c r="R5755" i="1" s="1"/>
  <c r="F5755" i="1"/>
  <c r="N5755" i="1" s="1"/>
  <c r="G5747" i="1"/>
  <c r="R5747" i="1" s="1"/>
  <c r="F5747" i="1"/>
  <c r="N5747" i="1" s="1"/>
  <c r="G5739" i="1"/>
  <c r="R5739" i="1" s="1"/>
  <c r="F5739" i="1"/>
  <c r="N5739" i="1" s="1"/>
  <c r="G5731" i="1"/>
  <c r="R5731" i="1" s="1"/>
  <c r="F5731" i="1"/>
  <c r="N5731" i="1" s="1"/>
  <c r="G5723" i="1"/>
  <c r="R5723" i="1" s="1"/>
  <c r="F5723" i="1"/>
  <c r="N5723" i="1" s="1"/>
  <c r="G5715" i="1"/>
  <c r="R5715" i="1" s="1"/>
  <c r="F5715" i="1"/>
  <c r="N5715" i="1" s="1"/>
  <c r="G5707" i="1"/>
  <c r="R5707" i="1" s="1"/>
  <c r="F5707" i="1"/>
  <c r="N5707" i="1" s="1"/>
  <c r="G5699" i="1"/>
  <c r="R5699" i="1" s="1"/>
  <c r="F5699" i="1"/>
  <c r="N5699" i="1" s="1"/>
  <c r="G5691" i="1"/>
  <c r="R5691" i="1" s="1"/>
  <c r="F5691" i="1"/>
  <c r="N5691" i="1" s="1"/>
  <c r="G5683" i="1"/>
  <c r="R5683" i="1" s="1"/>
  <c r="F5683" i="1"/>
  <c r="N5683" i="1" s="1"/>
  <c r="G5675" i="1"/>
  <c r="R5675" i="1" s="1"/>
  <c r="F5675" i="1"/>
  <c r="N5675" i="1" s="1"/>
  <c r="G5667" i="1"/>
  <c r="R5667" i="1" s="1"/>
  <c r="F5667" i="1"/>
  <c r="N5667" i="1" s="1"/>
  <c r="G5659" i="1"/>
  <c r="R5659" i="1" s="1"/>
  <c r="F5659" i="1"/>
  <c r="N5659" i="1" s="1"/>
  <c r="G5651" i="1"/>
  <c r="R5651" i="1" s="1"/>
  <c r="F5651" i="1"/>
  <c r="N5651" i="1" s="1"/>
  <c r="G5643" i="1"/>
  <c r="R5643" i="1" s="1"/>
  <c r="F5643" i="1"/>
  <c r="N5643" i="1" s="1"/>
  <c r="G5635" i="1"/>
  <c r="R5635" i="1" s="1"/>
  <c r="F5635" i="1"/>
  <c r="N5635" i="1" s="1"/>
  <c r="G5627" i="1"/>
  <c r="R5627" i="1" s="1"/>
  <c r="F5627" i="1"/>
  <c r="N5627" i="1" s="1"/>
  <c r="G5619" i="1"/>
  <c r="R5619" i="1" s="1"/>
  <c r="F5619" i="1"/>
  <c r="N5619" i="1" s="1"/>
  <c r="G5611" i="1"/>
  <c r="R5611" i="1" s="1"/>
  <c r="F5611" i="1"/>
  <c r="N5611" i="1" s="1"/>
  <c r="G5603" i="1"/>
  <c r="R5603" i="1" s="1"/>
  <c r="F5603" i="1"/>
  <c r="N5603" i="1" s="1"/>
  <c r="G5595" i="1"/>
  <c r="R5595" i="1" s="1"/>
  <c r="F5595" i="1"/>
  <c r="N5595" i="1" s="1"/>
  <c r="G5587" i="1"/>
  <c r="R5587" i="1" s="1"/>
  <c r="F5587" i="1"/>
  <c r="N5587" i="1" s="1"/>
  <c r="G5579" i="1"/>
  <c r="R5579" i="1" s="1"/>
  <c r="F5579" i="1"/>
  <c r="N5579" i="1" s="1"/>
  <c r="G5571" i="1"/>
  <c r="R5571" i="1" s="1"/>
  <c r="F5571" i="1"/>
  <c r="N5571" i="1" s="1"/>
  <c r="G5563" i="1"/>
  <c r="R5563" i="1" s="1"/>
  <c r="F5563" i="1"/>
  <c r="N5563" i="1" s="1"/>
  <c r="G5555" i="1"/>
  <c r="R5555" i="1" s="1"/>
  <c r="F5555" i="1"/>
  <c r="N5555" i="1" s="1"/>
  <c r="G5547" i="1"/>
  <c r="R5547" i="1" s="1"/>
  <c r="F5547" i="1"/>
  <c r="N5547" i="1" s="1"/>
  <c r="G5539" i="1"/>
  <c r="R5539" i="1" s="1"/>
  <c r="F5539" i="1"/>
  <c r="N5539" i="1" s="1"/>
  <c r="G5531" i="1"/>
  <c r="R5531" i="1" s="1"/>
  <c r="F5531" i="1"/>
  <c r="N5531" i="1" s="1"/>
  <c r="G5523" i="1"/>
  <c r="R5523" i="1" s="1"/>
  <c r="F5523" i="1"/>
  <c r="N5523" i="1" s="1"/>
  <c r="G5515" i="1"/>
  <c r="R5515" i="1" s="1"/>
  <c r="F5515" i="1"/>
  <c r="N5515" i="1" s="1"/>
  <c r="G5507" i="1"/>
  <c r="R5507" i="1" s="1"/>
  <c r="F5507" i="1"/>
  <c r="N5507" i="1" s="1"/>
  <c r="G5499" i="1"/>
  <c r="R5499" i="1" s="1"/>
  <c r="F5499" i="1"/>
  <c r="N5499" i="1" s="1"/>
  <c r="G5491" i="1"/>
  <c r="R5491" i="1" s="1"/>
  <c r="F5491" i="1"/>
  <c r="N5491" i="1" s="1"/>
  <c r="G5483" i="1"/>
  <c r="R5483" i="1" s="1"/>
  <c r="F5483" i="1"/>
  <c r="N5483" i="1" s="1"/>
  <c r="G5475" i="1"/>
  <c r="R5475" i="1" s="1"/>
  <c r="F5475" i="1"/>
  <c r="N5475" i="1" s="1"/>
  <c r="G5467" i="1"/>
  <c r="R5467" i="1" s="1"/>
  <c r="F5467" i="1"/>
  <c r="N5467" i="1" s="1"/>
  <c r="G5459" i="1"/>
  <c r="R5459" i="1" s="1"/>
  <c r="F5459" i="1"/>
  <c r="N5459" i="1" s="1"/>
  <c r="F5451" i="1"/>
  <c r="N5451" i="1" s="1"/>
  <c r="G5451" i="1"/>
  <c r="R5451" i="1" s="1"/>
  <c r="G5443" i="1"/>
  <c r="R5443" i="1" s="1"/>
  <c r="F5443" i="1"/>
  <c r="N5443" i="1" s="1"/>
  <c r="G5435" i="1"/>
  <c r="R5435" i="1" s="1"/>
  <c r="F5435" i="1"/>
  <c r="N5435" i="1" s="1"/>
  <c r="G5427" i="1"/>
  <c r="R5427" i="1" s="1"/>
  <c r="F5427" i="1"/>
  <c r="N5427" i="1" s="1"/>
  <c r="G5419" i="1"/>
  <c r="R5419" i="1" s="1"/>
  <c r="F5419" i="1"/>
  <c r="N5419" i="1" s="1"/>
  <c r="G5411" i="1"/>
  <c r="R5411" i="1" s="1"/>
  <c r="F5411" i="1"/>
  <c r="N5411" i="1" s="1"/>
  <c r="G5403" i="1"/>
  <c r="R5403" i="1" s="1"/>
  <c r="F5403" i="1"/>
  <c r="N5403" i="1" s="1"/>
  <c r="G5395" i="1"/>
  <c r="R5395" i="1" s="1"/>
  <c r="F5395" i="1"/>
  <c r="N5395" i="1" s="1"/>
  <c r="G5387" i="1"/>
  <c r="R5387" i="1" s="1"/>
  <c r="F5387" i="1"/>
  <c r="N5387" i="1" s="1"/>
  <c r="G5379" i="1"/>
  <c r="R5379" i="1" s="1"/>
  <c r="F5379" i="1"/>
  <c r="N5379" i="1" s="1"/>
  <c r="G5371" i="1"/>
  <c r="R5371" i="1" s="1"/>
  <c r="F5371" i="1"/>
  <c r="N5371" i="1" s="1"/>
  <c r="G5363" i="1"/>
  <c r="R5363" i="1" s="1"/>
  <c r="F5363" i="1"/>
  <c r="N5363" i="1" s="1"/>
  <c r="G5355" i="1"/>
  <c r="R5355" i="1" s="1"/>
  <c r="F5355" i="1"/>
  <c r="N5355" i="1" s="1"/>
  <c r="G5347" i="1"/>
  <c r="R5347" i="1" s="1"/>
  <c r="F5347" i="1"/>
  <c r="N5347" i="1" s="1"/>
  <c r="G5339" i="1"/>
  <c r="R5339" i="1" s="1"/>
  <c r="F5339" i="1"/>
  <c r="N5339" i="1" s="1"/>
  <c r="G5331" i="1"/>
  <c r="R5331" i="1" s="1"/>
  <c r="F5331" i="1"/>
  <c r="N5331" i="1" s="1"/>
  <c r="G5323" i="1"/>
  <c r="R5323" i="1" s="1"/>
  <c r="F5323" i="1"/>
  <c r="N5323" i="1" s="1"/>
  <c r="G5315" i="1"/>
  <c r="R5315" i="1" s="1"/>
  <c r="F5315" i="1"/>
  <c r="N5315" i="1" s="1"/>
  <c r="G5307" i="1"/>
  <c r="R5307" i="1" s="1"/>
  <c r="F5307" i="1"/>
  <c r="N5307" i="1" s="1"/>
  <c r="G5299" i="1"/>
  <c r="R5299" i="1" s="1"/>
  <c r="F5299" i="1"/>
  <c r="N5299" i="1" s="1"/>
  <c r="G5291" i="1"/>
  <c r="R5291" i="1" s="1"/>
  <c r="F5291" i="1"/>
  <c r="N5291" i="1" s="1"/>
  <c r="G5283" i="1"/>
  <c r="R5283" i="1" s="1"/>
  <c r="F5283" i="1"/>
  <c r="N5283" i="1" s="1"/>
  <c r="G5275" i="1"/>
  <c r="R5275" i="1" s="1"/>
  <c r="F5275" i="1"/>
  <c r="N5275" i="1" s="1"/>
  <c r="G5267" i="1"/>
  <c r="R5267" i="1" s="1"/>
  <c r="F5267" i="1"/>
  <c r="N5267" i="1" s="1"/>
  <c r="G5259" i="1"/>
  <c r="R5259" i="1" s="1"/>
  <c r="F5259" i="1"/>
  <c r="N5259" i="1" s="1"/>
  <c r="G5251" i="1"/>
  <c r="R5251" i="1" s="1"/>
  <c r="F5251" i="1"/>
  <c r="N5251" i="1" s="1"/>
  <c r="G5243" i="1"/>
  <c r="R5243" i="1" s="1"/>
  <c r="F5243" i="1"/>
  <c r="N5243" i="1" s="1"/>
  <c r="G5235" i="1"/>
  <c r="R5235" i="1" s="1"/>
  <c r="F5235" i="1"/>
  <c r="N5235" i="1" s="1"/>
  <c r="G5227" i="1"/>
  <c r="R5227" i="1" s="1"/>
  <c r="F5227" i="1"/>
  <c r="N5227" i="1" s="1"/>
  <c r="G5219" i="1"/>
  <c r="R5219" i="1" s="1"/>
  <c r="F5219" i="1"/>
  <c r="N5219" i="1" s="1"/>
  <c r="G5211" i="1"/>
  <c r="R5211" i="1" s="1"/>
  <c r="F5211" i="1"/>
  <c r="N5211" i="1" s="1"/>
  <c r="G5203" i="1"/>
  <c r="R5203" i="1" s="1"/>
  <c r="F5203" i="1"/>
  <c r="N5203" i="1" s="1"/>
  <c r="G5195" i="1"/>
  <c r="R5195" i="1" s="1"/>
  <c r="F5195" i="1"/>
  <c r="N5195" i="1" s="1"/>
  <c r="G5187" i="1"/>
  <c r="R5187" i="1" s="1"/>
  <c r="F5187" i="1"/>
  <c r="N5187" i="1" s="1"/>
  <c r="G5179" i="1"/>
  <c r="R5179" i="1" s="1"/>
  <c r="F5179" i="1"/>
  <c r="N5179" i="1" s="1"/>
  <c r="G5171" i="1"/>
  <c r="R5171" i="1" s="1"/>
  <c r="F5171" i="1"/>
  <c r="N5171" i="1" s="1"/>
  <c r="G5163" i="1"/>
  <c r="R5163" i="1" s="1"/>
  <c r="F5163" i="1"/>
  <c r="N5163" i="1" s="1"/>
  <c r="G5155" i="1"/>
  <c r="R5155" i="1" s="1"/>
  <c r="F5155" i="1"/>
  <c r="N5155" i="1" s="1"/>
  <c r="G5147" i="1"/>
  <c r="R5147" i="1" s="1"/>
  <c r="F5147" i="1"/>
  <c r="N5147" i="1" s="1"/>
  <c r="G5139" i="1"/>
  <c r="R5139" i="1" s="1"/>
  <c r="F5139" i="1"/>
  <c r="N5139" i="1" s="1"/>
  <c r="G5131" i="1"/>
  <c r="R5131" i="1" s="1"/>
  <c r="F5131" i="1"/>
  <c r="N5131" i="1" s="1"/>
  <c r="G5123" i="1"/>
  <c r="R5123" i="1" s="1"/>
  <c r="F5123" i="1"/>
  <c r="N5123" i="1" s="1"/>
  <c r="G5115" i="1"/>
  <c r="R5115" i="1" s="1"/>
  <c r="F5115" i="1"/>
  <c r="N5115" i="1" s="1"/>
  <c r="G5107" i="1"/>
  <c r="R5107" i="1" s="1"/>
  <c r="F5107" i="1"/>
  <c r="N5107" i="1" s="1"/>
  <c r="G5099" i="1"/>
  <c r="R5099" i="1" s="1"/>
  <c r="F5099" i="1"/>
  <c r="N5099" i="1" s="1"/>
  <c r="G5091" i="1"/>
  <c r="R5091" i="1" s="1"/>
  <c r="F5091" i="1"/>
  <c r="N5091" i="1" s="1"/>
  <c r="G5083" i="1"/>
  <c r="R5083" i="1" s="1"/>
  <c r="F5083" i="1"/>
  <c r="N5083" i="1" s="1"/>
  <c r="G5075" i="1"/>
  <c r="R5075" i="1" s="1"/>
  <c r="F5075" i="1"/>
  <c r="N5075" i="1" s="1"/>
  <c r="G5067" i="1"/>
  <c r="R5067" i="1" s="1"/>
  <c r="F5067" i="1"/>
  <c r="N5067" i="1" s="1"/>
  <c r="G5059" i="1"/>
  <c r="R5059" i="1" s="1"/>
  <c r="F5059" i="1"/>
  <c r="N5059" i="1" s="1"/>
  <c r="G5051" i="1"/>
  <c r="R5051" i="1" s="1"/>
  <c r="F5051" i="1"/>
  <c r="N5051" i="1" s="1"/>
  <c r="G5043" i="1"/>
  <c r="R5043" i="1" s="1"/>
  <c r="F5043" i="1"/>
  <c r="N5043" i="1" s="1"/>
  <c r="G5035" i="1"/>
  <c r="R5035" i="1" s="1"/>
  <c r="F5035" i="1"/>
  <c r="N5035" i="1" s="1"/>
  <c r="G5027" i="1"/>
  <c r="R5027" i="1" s="1"/>
  <c r="F5027" i="1"/>
  <c r="N5027" i="1" s="1"/>
  <c r="G5019" i="1"/>
  <c r="R5019" i="1" s="1"/>
  <c r="F5019" i="1"/>
  <c r="N5019" i="1" s="1"/>
  <c r="G5011" i="1"/>
  <c r="R5011" i="1" s="1"/>
  <c r="F5011" i="1"/>
  <c r="N5011" i="1" s="1"/>
  <c r="G5003" i="1"/>
  <c r="R5003" i="1" s="1"/>
  <c r="F5003" i="1"/>
  <c r="N5003" i="1" s="1"/>
  <c r="G4995" i="1"/>
  <c r="R4995" i="1" s="1"/>
  <c r="F4995" i="1"/>
  <c r="N4995" i="1" s="1"/>
  <c r="G4987" i="1"/>
  <c r="R4987" i="1" s="1"/>
  <c r="F4987" i="1"/>
  <c r="N4987" i="1" s="1"/>
  <c r="G4979" i="1"/>
  <c r="R4979" i="1" s="1"/>
  <c r="F4979" i="1"/>
  <c r="N4979" i="1" s="1"/>
  <c r="G4971" i="1"/>
  <c r="R4971" i="1" s="1"/>
  <c r="F4971" i="1"/>
  <c r="N4971" i="1" s="1"/>
  <c r="G4963" i="1"/>
  <c r="R4963" i="1" s="1"/>
  <c r="F4963" i="1"/>
  <c r="N4963" i="1" s="1"/>
  <c r="G4955" i="1"/>
  <c r="R4955" i="1" s="1"/>
  <c r="F4955" i="1"/>
  <c r="N4955" i="1" s="1"/>
  <c r="G4947" i="1"/>
  <c r="R4947" i="1" s="1"/>
  <c r="F4947" i="1"/>
  <c r="N4947" i="1" s="1"/>
  <c r="G4939" i="1"/>
  <c r="R4939" i="1" s="1"/>
  <c r="F4939" i="1"/>
  <c r="N4939" i="1" s="1"/>
  <c r="G4931" i="1"/>
  <c r="R4931" i="1" s="1"/>
  <c r="F4931" i="1"/>
  <c r="N4931" i="1" s="1"/>
  <c r="G4923" i="1"/>
  <c r="R4923" i="1" s="1"/>
  <c r="F4923" i="1"/>
  <c r="N4923" i="1" s="1"/>
  <c r="G4915" i="1"/>
  <c r="R4915" i="1" s="1"/>
  <c r="F4915" i="1"/>
  <c r="N4915" i="1" s="1"/>
  <c r="G4907" i="1"/>
  <c r="R4907" i="1" s="1"/>
  <c r="F4907" i="1"/>
  <c r="N4907" i="1" s="1"/>
  <c r="G4899" i="1"/>
  <c r="R4899" i="1" s="1"/>
  <c r="F4899" i="1"/>
  <c r="N4899" i="1" s="1"/>
  <c r="G4891" i="1"/>
  <c r="R4891" i="1" s="1"/>
  <c r="F4891" i="1"/>
  <c r="N4891" i="1" s="1"/>
  <c r="G4883" i="1"/>
  <c r="R4883" i="1" s="1"/>
  <c r="F4883" i="1"/>
  <c r="N4883" i="1" s="1"/>
  <c r="G4875" i="1"/>
  <c r="R4875" i="1" s="1"/>
  <c r="F4875" i="1"/>
  <c r="N4875" i="1" s="1"/>
  <c r="G4867" i="1"/>
  <c r="R4867" i="1" s="1"/>
  <c r="F4867" i="1"/>
  <c r="N4867" i="1" s="1"/>
  <c r="G4859" i="1"/>
  <c r="R4859" i="1" s="1"/>
  <c r="F4859" i="1"/>
  <c r="N4859" i="1" s="1"/>
  <c r="G4851" i="1"/>
  <c r="R4851" i="1" s="1"/>
  <c r="F4851" i="1"/>
  <c r="N4851" i="1" s="1"/>
  <c r="G4843" i="1"/>
  <c r="R4843" i="1" s="1"/>
  <c r="F4843" i="1"/>
  <c r="N4843" i="1" s="1"/>
  <c r="G4835" i="1"/>
  <c r="R4835" i="1" s="1"/>
  <c r="F4835" i="1"/>
  <c r="N4835" i="1" s="1"/>
  <c r="G4827" i="1"/>
  <c r="R4827" i="1" s="1"/>
  <c r="F4827" i="1"/>
  <c r="N4827" i="1" s="1"/>
  <c r="G4819" i="1"/>
  <c r="R4819" i="1" s="1"/>
  <c r="F4819" i="1"/>
  <c r="N4819" i="1" s="1"/>
  <c r="G4811" i="1"/>
  <c r="R4811" i="1" s="1"/>
  <c r="F4811" i="1"/>
  <c r="N4811" i="1" s="1"/>
  <c r="G4803" i="1"/>
  <c r="R4803" i="1" s="1"/>
  <c r="F4803" i="1"/>
  <c r="N4803" i="1" s="1"/>
  <c r="G4795" i="1"/>
  <c r="R4795" i="1" s="1"/>
  <c r="F4795" i="1"/>
  <c r="N4795" i="1" s="1"/>
  <c r="G4787" i="1"/>
  <c r="R4787" i="1" s="1"/>
  <c r="F4787" i="1"/>
  <c r="N4787" i="1" s="1"/>
  <c r="G4779" i="1"/>
  <c r="R4779" i="1" s="1"/>
  <c r="F4779" i="1"/>
  <c r="N4779" i="1" s="1"/>
  <c r="G4771" i="1"/>
  <c r="R4771" i="1" s="1"/>
  <c r="F4771" i="1"/>
  <c r="N4771" i="1" s="1"/>
  <c r="G4763" i="1"/>
  <c r="R4763" i="1" s="1"/>
  <c r="F4763" i="1"/>
  <c r="N4763" i="1" s="1"/>
  <c r="G4755" i="1"/>
  <c r="R4755" i="1" s="1"/>
  <c r="F4755" i="1"/>
  <c r="N4755" i="1" s="1"/>
  <c r="G4747" i="1"/>
  <c r="R4747" i="1" s="1"/>
  <c r="F4747" i="1"/>
  <c r="N4747" i="1" s="1"/>
  <c r="G4739" i="1"/>
  <c r="R4739" i="1" s="1"/>
  <c r="F4739" i="1"/>
  <c r="N4739" i="1" s="1"/>
  <c r="G4731" i="1"/>
  <c r="R4731" i="1" s="1"/>
  <c r="F4731" i="1"/>
  <c r="N4731" i="1" s="1"/>
  <c r="G4723" i="1"/>
  <c r="R4723" i="1" s="1"/>
  <c r="F4723" i="1"/>
  <c r="N4723" i="1" s="1"/>
  <c r="G4715" i="1"/>
  <c r="R4715" i="1" s="1"/>
  <c r="F4715" i="1"/>
  <c r="N4715" i="1" s="1"/>
  <c r="G4707" i="1"/>
  <c r="R4707" i="1" s="1"/>
  <c r="F4707" i="1"/>
  <c r="N4707" i="1" s="1"/>
  <c r="G4699" i="1"/>
  <c r="R4699" i="1" s="1"/>
  <c r="F4699" i="1"/>
  <c r="N4699" i="1" s="1"/>
  <c r="G4691" i="1"/>
  <c r="R4691" i="1" s="1"/>
  <c r="F4691" i="1"/>
  <c r="N4691" i="1" s="1"/>
  <c r="G4683" i="1"/>
  <c r="R4683" i="1" s="1"/>
  <c r="F4683" i="1"/>
  <c r="N4683" i="1" s="1"/>
  <c r="G4675" i="1"/>
  <c r="R4675" i="1" s="1"/>
  <c r="F4675" i="1"/>
  <c r="N4675" i="1" s="1"/>
  <c r="G4667" i="1"/>
  <c r="R4667" i="1" s="1"/>
  <c r="F4667" i="1"/>
  <c r="N4667" i="1" s="1"/>
  <c r="G4659" i="1"/>
  <c r="R4659" i="1" s="1"/>
  <c r="F4659" i="1"/>
  <c r="N4659" i="1" s="1"/>
  <c r="G4651" i="1"/>
  <c r="R4651" i="1" s="1"/>
  <c r="F4651" i="1"/>
  <c r="N4651" i="1" s="1"/>
  <c r="G4643" i="1"/>
  <c r="R4643" i="1" s="1"/>
  <c r="F4643" i="1"/>
  <c r="N4643" i="1" s="1"/>
  <c r="G4635" i="1"/>
  <c r="R4635" i="1" s="1"/>
  <c r="F4635" i="1"/>
  <c r="N4635" i="1" s="1"/>
  <c r="G4627" i="1"/>
  <c r="R4627" i="1" s="1"/>
  <c r="F4627" i="1"/>
  <c r="N4627" i="1" s="1"/>
  <c r="G4619" i="1"/>
  <c r="R4619" i="1" s="1"/>
  <c r="F4619" i="1"/>
  <c r="N4619" i="1" s="1"/>
  <c r="G4611" i="1"/>
  <c r="R4611" i="1" s="1"/>
  <c r="F4611" i="1"/>
  <c r="N4611" i="1" s="1"/>
  <c r="G4603" i="1"/>
  <c r="R4603" i="1" s="1"/>
  <c r="F4603" i="1"/>
  <c r="N4603" i="1" s="1"/>
  <c r="G4595" i="1"/>
  <c r="R4595" i="1" s="1"/>
  <c r="F4595" i="1"/>
  <c r="N4595" i="1" s="1"/>
  <c r="G4587" i="1"/>
  <c r="R4587" i="1" s="1"/>
  <c r="F4587" i="1"/>
  <c r="N4587" i="1" s="1"/>
  <c r="G4579" i="1"/>
  <c r="R4579" i="1" s="1"/>
  <c r="F4579" i="1"/>
  <c r="N4579" i="1" s="1"/>
  <c r="G4571" i="1"/>
  <c r="R4571" i="1" s="1"/>
  <c r="F4571" i="1"/>
  <c r="N4571" i="1" s="1"/>
  <c r="G4563" i="1"/>
  <c r="R4563" i="1" s="1"/>
  <c r="F4563" i="1"/>
  <c r="N4563" i="1" s="1"/>
  <c r="G4555" i="1"/>
  <c r="R4555" i="1" s="1"/>
  <c r="F4555" i="1"/>
  <c r="N4555" i="1" s="1"/>
  <c r="G4547" i="1"/>
  <c r="R4547" i="1" s="1"/>
  <c r="F4547" i="1"/>
  <c r="N4547" i="1" s="1"/>
  <c r="G4539" i="1"/>
  <c r="R4539" i="1" s="1"/>
  <c r="F4539" i="1"/>
  <c r="N4539" i="1" s="1"/>
  <c r="G4531" i="1"/>
  <c r="R4531" i="1" s="1"/>
  <c r="F4531" i="1"/>
  <c r="N4531" i="1" s="1"/>
  <c r="G4523" i="1"/>
  <c r="R4523" i="1" s="1"/>
  <c r="F4523" i="1"/>
  <c r="N4523" i="1" s="1"/>
  <c r="G4515" i="1"/>
  <c r="R4515" i="1" s="1"/>
  <c r="F4515" i="1"/>
  <c r="N4515" i="1" s="1"/>
  <c r="G4507" i="1"/>
  <c r="R4507" i="1" s="1"/>
  <c r="F4507" i="1"/>
  <c r="N4507" i="1" s="1"/>
  <c r="G4499" i="1"/>
  <c r="R4499" i="1" s="1"/>
  <c r="F4499" i="1"/>
  <c r="N4499" i="1" s="1"/>
  <c r="G4491" i="1"/>
  <c r="R4491" i="1" s="1"/>
  <c r="F4491" i="1"/>
  <c r="N4491" i="1" s="1"/>
  <c r="G4483" i="1"/>
  <c r="R4483" i="1" s="1"/>
  <c r="F4483" i="1"/>
  <c r="N4483" i="1" s="1"/>
  <c r="G4475" i="1"/>
  <c r="R4475" i="1" s="1"/>
  <c r="F4475" i="1"/>
  <c r="N4475" i="1" s="1"/>
  <c r="G4467" i="1"/>
  <c r="R4467" i="1" s="1"/>
  <c r="F4467" i="1"/>
  <c r="N4467" i="1" s="1"/>
  <c r="G4459" i="1"/>
  <c r="R4459" i="1" s="1"/>
  <c r="F4459" i="1"/>
  <c r="N4459" i="1" s="1"/>
  <c r="G4451" i="1"/>
  <c r="R4451" i="1" s="1"/>
  <c r="F4451" i="1"/>
  <c r="N4451" i="1" s="1"/>
  <c r="G4443" i="1"/>
  <c r="R4443" i="1" s="1"/>
  <c r="F4443" i="1"/>
  <c r="N4443" i="1" s="1"/>
  <c r="G4435" i="1"/>
  <c r="R4435" i="1" s="1"/>
  <c r="F4435" i="1"/>
  <c r="N4435" i="1" s="1"/>
  <c r="G4427" i="1"/>
  <c r="R4427" i="1" s="1"/>
  <c r="F4427" i="1"/>
  <c r="N4427" i="1" s="1"/>
  <c r="G4419" i="1"/>
  <c r="R4419" i="1" s="1"/>
  <c r="F4419" i="1"/>
  <c r="N4419" i="1" s="1"/>
  <c r="G4411" i="1"/>
  <c r="R4411" i="1" s="1"/>
  <c r="F4411" i="1"/>
  <c r="N4411" i="1" s="1"/>
  <c r="G4403" i="1"/>
  <c r="R4403" i="1" s="1"/>
  <c r="F4403" i="1"/>
  <c r="N4403" i="1" s="1"/>
  <c r="G4395" i="1"/>
  <c r="R4395" i="1" s="1"/>
  <c r="F4395" i="1"/>
  <c r="N4395" i="1" s="1"/>
  <c r="G4387" i="1"/>
  <c r="R4387" i="1" s="1"/>
  <c r="F4387" i="1"/>
  <c r="N4387" i="1" s="1"/>
  <c r="G4379" i="1"/>
  <c r="R4379" i="1" s="1"/>
  <c r="F4379" i="1"/>
  <c r="N4379" i="1" s="1"/>
  <c r="G4371" i="1"/>
  <c r="R4371" i="1" s="1"/>
  <c r="F4371" i="1"/>
  <c r="N4371" i="1" s="1"/>
  <c r="G4363" i="1"/>
  <c r="R4363" i="1" s="1"/>
  <c r="F4363" i="1"/>
  <c r="N4363" i="1" s="1"/>
  <c r="G4355" i="1"/>
  <c r="R4355" i="1" s="1"/>
  <c r="F4355" i="1"/>
  <c r="N4355" i="1" s="1"/>
  <c r="G4347" i="1"/>
  <c r="R4347" i="1" s="1"/>
  <c r="F4347" i="1"/>
  <c r="N4347" i="1" s="1"/>
  <c r="G4339" i="1"/>
  <c r="R4339" i="1" s="1"/>
  <c r="F4339" i="1"/>
  <c r="N4339" i="1" s="1"/>
  <c r="G4331" i="1"/>
  <c r="R4331" i="1" s="1"/>
  <c r="F4331" i="1"/>
  <c r="N4331" i="1" s="1"/>
  <c r="G4323" i="1"/>
  <c r="R4323" i="1" s="1"/>
  <c r="F4323" i="1"/>
  <c r="N4323" i="1" s="1"/>
  <c r="G4315" i="1"/>
  <c r="R4315" i="1" s="1"/>
  <c r="F4315" i="1"/>
  <c r="N4315" i="1" s="1"/>
  <c r="G4307" i="1"/>
  <c r="R4307" i="1" s="1"/>
  <c r="F4307" i="1"/>
  <c r="N4307" i="1" s="1"/>
  <c r="G4299" i="1"/>
  <c r="R4299" i="1" s="1"/>
  <c r="F4299" i="1"/>
  <c r="N4299" i="1" s="1"/>
  <c r="G4291" i="1"/>
  <c r="R4291" i="1" s="1"/>
  <c r="F4291" i="1"/>
  <c r="N4291" i="1" s="1"/>
  <c r="G4283" i="1"/>
  <c r="R4283" i="1" s="1"/>
  <c r="F4283" i="1"/>
  <c r="N4283" i="1" s="1"/>
  <c r="G4275" i="1"/>
  <c r="R4275" i="1" s="1"/>
  <c r="F4275" i="1"/>
  <c r="N4275" i="1" s="1"/>
  <c r="G4267" i="1"/>
  <c r="R4267" i="1" s="1"/>
  <c r="F4267" i="1"/>
  <c r="N4267" i="1" s="1"/>
  <c r="G4259" i="1"/>
  <c r="R4259" i="1" s="1"/>
  <c r="F4259" i="1"/>
  <c r="N4259" i="1" s="1"/>
  <c r="G4251" i="1"/>
  <c r="R4251" i="1" s="1"/>
  <c r="F4251" i="1"/>
  <c r="N4251" i="1" s="1"/>
  <c r="G4243" i="1"/>
  <c r="R4243" i="1" s="1"/>
  <c r="F4243" i="1"/>
  <c r="N4243" i="1" s="1"/>
  <c r="G4235" i="1"/>
  <c r="R4235" i="1" s="1"/>
  <c r="F4235" i="1"/>
  <c r="N4235" i="1" s="1"/>
  <c r="G4227" i="1"/>
  <c r="R4227" i="1" s="1"/>
  <c r="F4227" i="1"/>
  <c r="N4227" i="1" s="1"/>
  <c r="G4219" i="1"/>
  <c r="R4219" i="1" s="1"/>
  <c r="F4219" i="1"/>
  <c r="N4219" i="1" s="1"/>
  <c r="G4211" i="1"/>
  <c r="R4211" i="1" s="1"/>
  <c r="F4211" i="1"/>
  <c r="N4211" i="1" s="1"/>
  <c r="G4203" i="1"/>
  <c r="R4203" i="1" s="1"/>
  <c r="F4203" i="1"/>
  <c r="N4203" i="1" s="1"/>
  <c r="G4195" i="1"/>
  <c r="R4195" i="1" s="1"/>
  <c r="F4195" i="1"/>
  <c r="N4195" i="1" s="1"/>
  <c r="G4187" i="1"/>
  <c r="R4187" i="1" s="1"/>
  <c r="F4187" i="1"/>
  <c r="N4187" i="1" s="1"/>
  <c r="G4179" i="1"/>
  <c r="R4179" i="1" s="1"/>
  <c r="F4179" i="1"/>
  <c r="N4179" i="1" s="1"/>
  <c r="G4171" i="1"/>
  <c r="R4171" i="1" s="1"/>
  <c r="F4171" i="1"/>
  <c r="N4171" i="1" s="1"/>
  <c r="G4163" i="1"/>
  <c r="R4163" i="1" s="1"/>
  <c r="F4163" i="1"/>
  <c r="N4163" i="1" s="1"/>
  <c r="G4155" i="1"/>
  <c r="R4155" i="1" s="1"/>
  <c r="F4155" i="1"/>
  <c r="N4155" i="1" s="1"/>
  <c r="G4147" i="1"/>
  <c r="R4147" i="1" s="1"/>
  <c r="F4147" i="1"/>
  <c r="N4147" i="1" s="1"/>
  <c r="G4139" i="1"/>
  <c r="R4139" i="1" s="1"/>
  <c r="F4139" i="1"/>
  <c r="N4139" i="1" s="1"/>
  <c r="G4131" i="1"/>
  <c r="R4131" i="1" s="1"/>
  <c r="F4131" i="1"/>
  <c r="N4131" i="1" s="1"/>
  <c r="G4123" i="1"/>
  <c r="R4123" i="1" s="1"/>
  <c r="F4123" i="1"/>
  <c r="N4123" i="1" s="1"/>
  <c r="G4115" i="1"/>
  <c r="R4115" i="1" s="1"/>
  <c r="F4115" i="1"/>
  <c r="N4115" i="1" s="1"/>
  <c r="G4107" i="1"/>
  <c r="R4107" i="1" s="1"/>
  <c r="F4107" i="1"/>
  <c r="N4107" i="1" s="1"/>
  <c r="G4099" i="1"/>
  <c r="R4099" i="1" s="1"/>
  <c r="F4099" i="1"/>
  <c r="N4099" i="1" s="1"/>
  <c r="G4091" i="1"/>
  <c r="R4091" i="1" s="1"/>
  <c r="F4091" i="1"/>
  <c r="N4091" i="1" s="1"/>
  <c r="G4083" i="1"/>
  <c r="R4083" i="1" s="1"/>
  <c r="F4083" i="1"/>
  <c r="N4083" i="1" s="1"/>
  <c r="F4075" i="1"/>
  <c r="N4075" i="1" s="1"/>
  <c r="G4075" i="1"/>
  <c r="R4075" i="1" s="1"/>
  <c r="G4067" i="1"/>
  <c r="R4067" i="1" s="1"/>
  <c r="F4067" i="1"/>
  <c r="N4067" i="1" s="1"/>
  <c r="G4059" i="1"/>
  <c r="R4059" i="1" s="1"/>
  <c r="F4059" i="1"/>
  <c r="N4059" i="1" s="1"/>
  <c r="G4051" i="1"/>
  <c r="R4051" i="1" s="1"/>
  <c r="F4051" i="1"/>
  <c r="N4051" i="1" s="1"/>
  <c r="G4043" i="1"/>
  <c r="R4043" i="1" s="1"/>
  <c r="F4043" i="1"/>
  <c r="N4043" i="1" s="1"/>
  <c r="G4035" i="1"/>
  <c r="R4035" i="1" s="1"/>
  <c r="F4035" i="1"/>
  <c r="N4035" i="1" s="1"/>
  <c r="G4027" i="1"/>
  <c r="R4027" i="1" s="1"/>
  <c r="F4027" i="1"/>
  <c r="N4027" i="1" s="1"/>
  <c r="G4019" i="1"/>
  <c r="R4019" i="1" s="1"/>
  <c r="F4019" i="1"/>
  <c r="N4019" i="1" s="1"/>
  <c r="G4011" i="1"/>
  <c r="R4011" i="1" s="1"/>
  <c r="F4011" i="1"/>
  <c r="N4011" i="1" s="1"/>
  <c r="G4003" i="1"/>
  <c r="R4003" i="1" s="1"/>
  <c r="F4003" i="1"/>
  <c r="N4003" i="1" s="1"/>
  <c r="G3995" i="1"/>
  <c r="R3995" i="1" s="1"/>
  <c r="F3995" i="1"/>
  <c r="N3995" i="1" s="1"/>
  <c r="G3987" i="1"/>
  <c r="R3987" i="1" s="1"/>
  <c r="F3987" i="1"/>
  <c r="N3987" i="1" s="1"/>
  <c r="G3979" i="1"/>
  <c r="R3979" i="1" s="1"/>
  <c r="F3979" i="1"/>
  <c r="N3979" i="1" s="1"/>
  <c r="G3971" i="1"/>
  <c r="R3971" i="1" s="1"/>
  <c r="F3971" i="1"/>
  <c r="N3971" i="1" s="1"/>
  <c r="G3963" i="1"/>
  <c r="R3963" i="1" s="1"/>
  <c r="F3963" i="1"/>
  <c r="N3963" i="1" s="1"/>
  <c r="G3955" i="1"/>
  <c r="R3955" i="1" s="1"/>
  <c r="F3955" i="1"/>
  <c r="N3955" i="1" s="1"/>
  <c r="G3947" i="1"/>
  <c r="R3947" i="1" s="1"/>
  <c r="F3947" i="1"/>
  <c r="N3947" i="1" s="1"/>
  <c r="G3939" i="1"/>
  <c r="R3939" i="1" s="1"/>
  <c r="F3939" i="1"/>
  <c r="N3939" i="1" s="1"/>
  <c r="G3931" i="1"/>
  <c r="R3931" i="1" s="1"/>
  <c r="F3931" i="1"/>
  <c r="N3931" i="1" s="1"/>
  <c r="G3923" i="1"/>
  <c r="R3923" i="1" s="1"/>
  <c r="F3923" i="1"/>
  <c r="N3923" i="1" s="1"/>
  <c r="G3915" i="1"/>
  <c r="R3915" i="1" s="1"/>
  <c r="F3915" i="1"/>
  <c r="N3915" i="1" s="1"/>
  <c r="G3907" i="1"/>
  <c r="R3907" i="1" s="1"/>
  <c r="F3907" i="1"/>
  <c r="N3907" i="1" s="1"/>
  <c r="G3899" i="1"/>
  <c r="R3899" i="1" s="1"/>
  <c r="F3899" i="1"/>
  <c r="N3899" i="1" s="1"/>
  <c r="G3891" i="1"/>
  <c r="R3891" i="1" s="1"/>
  <c r="F3891" i="1"/>
  <c r="N3891" i="1" s="1"/>
  <c r="G3883" i="1"/>
  <c r="R3883" i="1" s="1"/>
  <c r="F3883" i="1"/>
  <c r="N3883" i="1" s="1"/>
  <c r="G3875" i="1"/>
  <c r="R3875" i="1" s="1"/>
  <c r="F3875" i="1"/>
  <c r="N3875" i="1" s="1"/>
  <c r="G3867" i="1"/>
  <c r="R3867" i="1" s="1"/>
  <c r="F3867" i="1"/>
  <c r="N3867" i="1" s="1"/>
  <c r="G3859" i="1"/>
  <c r="R3859" i="1" s="1"/>
  <c r="F3859" i="1"/>
  <c r="N3859" i="1" s="1"/>
  <c r="G3851" i="1"/>
  <c r="R3851" i="1" s="1"/>
  <c r="F3851" i="1"/>
  <c r="N3851" i="1" s="1"/>
  <c r="G3843" i="1"/>
  <c r="R3843" i="1" s="1"/>
  <c r="F3843" i="1"/>
  <c r="N3843" i="1" s="1"/>
  <c r="G3835" i="1"/>
  <c r="R3835" i="1" s="1"/>
  <c r="F3835" i="1"/>
  <c r="N3835" i="1" s="1"/>
  <c r="G3827" i="1"/>
  <c r="R3827" i="1" s="1"/>
  <c r="F3827" i="1"/>
  <c r="N3827" i="1" s="1"/>
  <c r="F3819" i="1"/>
  <c r="N3819" i="1" s="1"/>
  <c r="G3819" i="1"/>
  <c r="R3819" i="1" s="1"/>
  <c r="G3811" i="1"/>
  <c r="R3811" i="1" s="1"/>
  <c r="F3811" i="1"/>
  <c r="N3811" i="1" s="1"/>
  <c r="G3803" i="1"/>
  <c r="R3803" i="1" s="1"/>
  <c r="F3803" i="1"/>
  <c r="N3803" i="1" s="1"/>
  <c r="G3795" i="1"/>
  <c r="R3795" i="1" s="1"/>
  <c r="F3795" i="1"/>
  <c r="N3795" i="1" s="1"/>
  <c r="G3787" i="1"/>
  <c r="R3787" i="1" s="1"/>
  <c r="F3787" i="1"/>
  <c r="N3787" i="1" s="1"/>
  <c r="G3779" i="1"/>
  <c r="R3779" i="1" s="1"/>
  <c r="F3779" i="1"/>
  <c r="N3779" i="1" s="1"/>
  <c r="G3771" i="1"/>
  <c r="R3771" i="1" s="1"/>
  <c r="F3771" i="1"/>
  <c r="N3771" i="1" s="1"/>
  <c r="G3763" i="1"/>
  <c r="R3763" i="1" s="1"/>
  <c r="F3763" i="1"/>
  <c r="N3763" i="1" s="1"/>
  <c r="G3755" i="1"/>
  <c r="R3755" i="1" s="1"/>
  <c r="F3755" i="1"/>
  <c r="N3755" i="1" s="1"/>
  <c r="G3747" i="1"/>
  <c r="R3747" i="1" s="1"/>
  <c r="F3747" i="1"/>
  <c r="N3747" i="1" s="1"/>
  <c r="E6266" i="1"/>
  <c r="J6266" i="1" s="1"/>
  <c r="E6258" i="1"/>
  <c r="J6258" i="1" s="1"/>
  <c r="E6250" i="1"/>
  <c r="J6250" i="1" s="1"/>
  <c r="E6242" i="1"/>
  <c r="J6242" i="1" s="1"/>
  <c r="E6234" i="1"/>
  <c r="J6234" i="1" s="1"/>
  <c r="E6226" i="1"/>
  <c r="J6226" i="1" s="1"/>
  <c r="E6218" i="1"/>
  <c r="J6218" i="1" s="1"/>
  <c r="E6210" i="1"/>
  <c r="J6210" i="1" s="1"/>
  <c r="E6202" i="1"/>
  <c r="J6202" i="1" s="1"/>
  <c r="E6194" i="1"/>
  <c r="J6194" i="1" s="1"/>
  <c r="E6186" i="1"/>
  <c r="J6186" i="1" s="1"/>
  <c r="E6178" i="1"/>
  <c r="J6178" i="1" s="1"/>
  <c r="E6170" i="1"/>
  <c r="J6170" i="1" s="1"/>
  <c r="E6162" i="1"/>
  <c r="J6162" i="1" s="1"/>
  <c r="E6154" i="1"/>
  <c r="J6154" i="1" s="1"/>
  <c r="E6146" i="1"/>
  <c r="J6146" i="1" s="1"/>
  <c r="E6138" i="1"/>
  <c r="J6138" i="1" s="1"/>
  <c r="E6130" i="1"/>
  <c r="J6130" i="1" s="1"/>
  <c r="E6122" i="1"/>
  <c r="J6122" i="1" s="1"/>
  <c r="E6114" i="1"/>
  <c r="J6114" i="1" s="1"/>
  <c r="E6106" i="1"/>
  <c r="J6106" i="1" s="1"/>
  <c r="E6098" i="1"/>
  <c r="J6098" i="1" s="1"/>
  <c r="E6090" i="1"/>
  <c r="J6090" i="1" s="1"/>
  <c r="E6082" i="1"/>
  <c r="J6082" i="1" s="1"/>
  <c r="E6074" i="1"/>
  <c r="J6074" i="1" s="1"/>
  <c r="E6066" i="1"/>
  <c r="J6066" i="1" s="1"/>
  <c r="E6058" i="1"/>
  <c r="J6058" i="1" s="1"/>
  <c r="E6050" i="1"/>
  <c r="J6050" i="1" s="1"/>
  <c r="E6042" i="1"/>
  <c r="J6042" i="1" s="1"/>
  <c r="E6034" i="1"/>
  <c r="J6034" i="1" s="1"/>
  <c r="E6026" i="1"/>
  <c r="J6026" i="1" s="1"/>
  <c r="E6018" i="1"/>
  <c r="J6018" i="1" s="1"/>
  <c r="E6010" i="1"/>
  <c r="J6010" i="1" s="1"/>
  <c r="E6002" i="1"/>
  <c r="J6002" i="1" s="1"/>
  <c r="E5994" i="1"/>
  <c r="J5994" i="1" s="1"/>
  <c r="E5986" i="1"/>
  <c r="J5986" i="1" s="1"/>
  <c r="E5978" i="1"/>
  <c r="J5978" i="1" s="1"/>
  <c r="E5970" i="1"/>
  <c r="J5970" i="1" s="1"/>
  <c r="E5962" i="1"/>
  <c r="J5962" i="1" s="1"/>
  <c r="E5954" i="1"/>
  <c r="J5954" i="1" s="1"/>
  <c r="E5946" i="1"/>
  <c r="J5946" i="1" s="1"/>
  <c r="E5938" i="1"/>
  <c r="J5938" i="1" s="1"/>
  <c r="E5930" i="1"/>
  <c r="J5930" i="1" s="1"/>
  <c r="E5922" i="1"/>
  <c r="J5922" i="1" s="1"/>
  <c r="E5914" i="1"/>
  <c r="J5914" i="1" s="1"/>
  <c r="E5906" i="1"/>
  <c r="J5906" i="1" s="1"/>
  <c r="E5898" i="1"/>
  <c r="J5898" i="1" s="1"/>
  <c r="E5890" i="1"/>
  <c r="J5890" i="1" s="1"/>
  <c r="E5882" i="1"/>
  <c r="J5882" i="1" s="1"/>
  <c r="E5874" i="1"/>
  <c r="J5874" i="1" s="1"/>
  <c r="E5866" i="1"/>
  <c r="J5866" i="1" s="1"/>
  <c r="E5858" i="1"/>
  <c r="J5858" i="1" s="1"/>
  <c r="E5850" i="1"/>
  <c r="J5850" i="1" s="1"/>
  <c r="E5842" i="1"/>
  <c r="J5842" i="1" s="1"/>
  <c r="E5834" i="1"/>
  <c r="J5834" i="1" s="1"/>
  <c r="E5826" i="1"/>
  <c r="J5826" i="1" s="1"/>
  <c r="E5818" i="1"/>
  <c r="J5818" i="1" s="1"/>
  <c r="E5810" i="1"/>
  <c r="J5810" i="1" s="1"/>
  <c r="E5802" i="1"/>
  <c r="J5802" i="1" s="1"/>
  <c r="E5794" i="1"/>
  <c r="J5794" i="1" s="1"/>
  <c r="E5786" i="1"/>
  <c r="J5786" i="1" s="1"/>
  <c r="E5778" i="1"/>
  <c r="J5778" i="1" s="1"/>
  <c r="E5770" i="1"/>
  <c r="J5770" i="1" s="1"/>
  <c r="E5762" i="1"/>
  <c r="J5762" i="1" s="1"/>
  <c r="E5754" i="1"/>
  <c r="J5754" i="1" s="1"/>
  <c r="E5746" i="1"/>
  <c r="J5746" i="1" s="1"/>
  <c r="E5738" i="1"/>
  <c r="J5738" i="1" s="1"/>
  <c r="E5730" i="1"/>
  <c r="J5730" i="1" s="1"/>
  <c r="E5722" i="1"/>
  <c r="J5722" i="1" s="1"/>
  <c r="E5714" i="1"/>
  <c r="J5714" i="1" s="1"/>
  <c r="E5706" i="1"/>
  <c r="J5706" i="1" s="1"/>
  <c r="E5698" i="1"/>
  <c r="J5698" i="1" s="1"/>
  <c r="E5690" i="1"/>
  <c r="J5690" i="1" s="1"/>
  <c r="E5682" i="1"/>
  <c r="J5682" i="1" s="1"/>
  <c r="E5674" i="1"/>
  <c r="J5674" i="1" s="1"/>
  <c r="E5666" i="1"/>
  <c r="J5666" i="1" s="1"/>
  <c r="E5658" i="1"/>
  <c r="J5658" i="1" s="1"/>
  <c r="E5650" i="1"/>
  <c r="J5650" i="1" s="1"/>
  <c r="E5642" i="1"/>
  <c r="J5642" i="1" s="1"/>
  <c r="E5634" i="1"/>
  <c r="J5634" i="1" s="1"/>
  <c r="E5626" i="1"/>
  <c r="J5626" i="1" s="1"/>
  <c r="E5618" i="1"/>
  <c r="J5618" i="1" s="1"/>
  <c r="E5610" i="1"/>
  <c r="J5610" i="1" s="1"/>
  <c r="E5602" i="1"/>
  <c r="J5602" i="1" s="1"/>
  <c r="E5594" i="1"/>
  <c r="J5594" i="1" s="1"/>
  <c r="E5586" i="1"/>
  <c r="J5586" i="1" s="1"/>
  <c r="E5578" i="1"/>
  <c r="J5578" i="1" s="1"/>
  <c r="E5570" i="1"/>
  <c r="J5570" i="1" s="1"/>
  <c r="E5562" i="1"/>
  <c r="J5562" i="1" s="1"/>
  <c r="E5554" i="1"/>
  <c r="J5554" i="1" s="1"/>
  <c r="E5546" i="1"/>
  <c r="J5546" i="1" s="1"/>
  <c r="E5538" i="1"/>
  <c r="J5538" i="1" s="1"/>
  <c r="E5530" i="1"/>
  <c r="J5530" i="1" s="1"/>
  <c r="E5522" i="1"/>
  <c r="J5522" i="1" s="1"/>
  <c r="E5514" i="1"/>
  <c r="J5514" i="1" s="1"/>
  <c r="E5506" i="1"/>
  <c r="J5506" i="1" s="1"/>
  <c r="E5498" i="1"/>
  <c r="J5498" i="1" s="1"/>
  <c r="E5490" i="1"/>
  <c r="J5490" i="1" s="1"/>
  <c r="E5482" i="1"/>
  <c r="J5482" i="1" s="1"/>
  <c r="E5474" i="1"/>
  <c r="J5474" i="1" s="1"/>
  <c r="E5466" i="1"/>
  <c r="J5466" i="1" s="1"/>
  <c r="E5458" i="1"/>
  <c r="J5458" i="1" s="1"/>
  <c r="E5450" i="1"/>
  <c r="J5450" i="1" s="1"/>
  <c r="E5442" i="1"/>
  <c r="J5442" i="1" s="1"/>
  <c r="E5434" i="1"/>
  <c r="J5434" i="1" s="1"/>
  <c r="E5426" i="1"/>
  <c r="J5426" i="1" s="1"/>
  <c r="E5418" i="1"/>
  <c r="J5418" i="1" s="1"/>
  <c r="E5410" i="1"/>
  <c r="J5410" i="1" s="1"/>
  <c r="E5402" i="1"/>
  <c r="J5402" i="1" s="1"/>
  <c r="E5394" i="1"/>
  <c r="J5394" i="1" s="1"/>
  <c r="E5386" i="1"/>
  <c r="J5386" i="1" s="1"/>
  <c r="E5378" i="1"/>
  <c r="J5378" i="1" s="1"/>
  <c r="E5370" i="1"/>
  <c r="J5370" i="1" s="1"/>
  <c r="E5362" i="1"/>
  <c r="J5362" i="1" s="1"/>
  <c r="E5354" i="1"/>
  <c r="J5354" i="1" s="1"/>
  <c r="E5346" i="1"/>
  <c r="J5346" i="1" s="1"/>
  <c r="E5338" i="1"/>
  <c r="J5338" i="1" s="1"/>
  <c r="E5330" i="1"/>
  <c r="J5330" i="1" s="1"/>
  <c r="E5322" i="1"/>
  <c r="J5322" i="1" s="1"/>
  <c r="E5314" i="1"/>
  <c r="J5314" i="1" s="1"/>
  <c r="E5306" i="1"/>
  <c r="J5306" i="1" s="1"/>
  <c r="E5298" i="1"/>
  <c r="J5298" i="1" s="1"/>
  <c r="E5290" i="1"/>
  <c r="J5290" i="1" s="1"/>
  <c r="E5282" i="1"/>
  <c r="J5282" i="1" s="1"/>
  <c r="E5274" i="1"/>
  <c r="J5274" i="1" s="1"/>
  <c r="E5266" i="1"/>
  <c r="J5266" i="1" s="1"/>
  <c r="E5258" i="1"/>
  <c r="J5258" i="1" s="1"/>
  <c r="E5250" i="1"/>
  <c r="J5250" i="1" s="1"/>
  <c r="E5242" i="1"/>
  <c r="J5242" i="1" s="1"/>
  <c r="E5234" i="1"/>
  <c r="J5234" i="1" s="1"/>
  <c r="E5226" i="1"/>
  <c r="J5226" i="1" s="1"/>
  <c r="E5218" i="1"/>
  <c r="J5218" i="1" s="1"/>
  <c r="E5210" i="1"/>
  <c r="J5210" i="1" s="1"/>
  <c r="E5202" i="1"/>
  <c r="J5202" i="1" s="1"/>
  <c r="E5194" i="1"/>
  <c r="J5194" i="1" s="1"/>
  <c r="E5186" i="1"/>
  <c r="J5186" i="1" s="1"/>
  <c r="E5178" i="1"/>
  <c r="J5178" i="1" s="1"/>
  <c r="E5170" i="1"/>
  <c r="J5170" i="1" s="1"/>
  <c r="E5162" i="1"/>
  <c r="J5162" i="1" s="1"/>
  <c r="E5154" i="1"/>
  <c r="J5154" i="1" s="1"/>
  <c r="E5146" i="1"/>
  <c r="J5146" i="1" s="1"/>
  <c r="E5138" i="1"/>
  <c r="J5138" i="1" s="1"/>
  <c r="E5130" i="1"/>
  <c r="J5130" i="1" s="1"/>
  <c r="E5122" i="1"/>
  <c r="J5122" i="1" s="1"/>
  <c r="E5114" i="1"/>
  <c r="J5114" i="1" s="1"/>
  <c r="E5106" i="1"/>
  <c r="J5106" i="1" s="1"/>
  <c r="E5098" i="1"/>
  <c r="J5098" i="1" s="1"/>
  <c r="E5090" i="1"/>
  <c r="J5090" i="1" s="1"/>
  <c r="E5082" i="1"/>
  <c r="J5082" i="1" s="1"/>
  <c r="E5074" i="1"/>
  <c r="J5074" i="1" s="1"/>
  <c r="E5066" i="1"/>
  <c r="J5066" i="1" s="1"/>
  <c r="E5058" i="1"/>
  <c r="J5058" i="1" s="1"/>
  <c r="E5050" i="1"/>
  <c r="J5050" i="1" s="1"/>
  <c r="E5042" i="1"/>
  <c r="J5042" i="1" s="1"/>
  <c r="E5034" i="1"/>
  <c r="J5034" i="1" s="1"/>
  <c r="E5026" i="1"/>
  <c r="J5026" i="1" s="1"/>
  <c r="E5018" i="1"/>
  <c r="J5018" i="1" s="1"/>
  <c r="E5010" i="1"/>
  <c r="J5010" i="1" s="1"/>
  <c r="E5002" i="1"/>
  <c r="J5002" i="1" s="1"/>
  <c r="E4994" i="1"/>
  <c r="J4994" i="1" s="1"/>
  <c r="E4986" i="1"/>
  <c r="J4986" i="1" s="1"/>
  <c r="E4978" i="1"/>
  <c r="J4978" i="1" s="1"/>
  <c r="E4970" i="1"/>
  <c r="J4970" i="1" s="1"/>
  <c r="E4962" i="1"/>
  <c r="J4962" i="1" s="1"/>
  <c r="E4954" i="1"/>
  <c r="J4954" i="1" s="1"/>
  <c r="E4946" i="1"/>
  <c r="J4946" i="1" s="1"/>
  <c r="E4938" i="1"/>
  <c r="J4938" i="1" s="1"/>
  <c r="E4930" i="1"/>
  <c r="J4930" i="1" s="1"/>
  <c r="E4922" i="1"/>
  <c r="J4922" i="1" s="1"/>
  <c r="E4914" i="1"/>
  <c r="J4914" i="1" s="1"/>
  <c r="E4906" i="1"/>
  <c r="J4906" i="1" s="1"/>
  <c r="E4898" i="1"/>
  <c r="J4898" i="1" s="1"/>
  <c r="E4890" i="1"/>
  <c r="J4890" i="1" s="1"/>
  <c r="E4882" i="1"/>
  <c r="J4882" i="1" s="1"/>
  <c r="E4874" i="1"/>
  <c r="J4874" i="1" s="1"/>
  <c r="E4866" i="1"/>
  <c r="J4866" i="1" s="1"/>
  <c r="E4858" i="1"/>
  <c r="J4858" i="1" s="1"/>
  <c r="E4850" i="1"/>
  <c r="J4850" i="1" s="1"/>
  <c r="E4842" i="1"/>
  <c r="J4842" i="1" s="1"/>
  <c r="E4834" i="1"/>
  <c r="J4834" i="1" s="1"/>
  <c r="E4826" i="1"/>
  <c r="J4826" i="1" s="1"/>
  <c r="E4818" i="1"/>
  <c r="J4818" i="1" s="1"/>
  <c r="E4810" i="1"/>
  <c r="J4810" i="1" s="1"/>
  <c r="E4802" i="1"/>
  <c r="J4802" i="1" s="1"/>
  <c r="E4794" i="1"/>
  <c r="J4794" i="1" s="1"/>
  <c r="E4786" i="1"/>
  <c r="J4786" i="1" s="1"/>
  <c r="E4778" i="1"/>
  <c r="J4778" i="1" s="1"/>
  <c r="E4770" i="1"/>
  <c r="J4770" i="1" s="1"/>
  <c r="E4762" i="1"/>
  <c r="J4762" i="1" s="1"/>
  <c r="E4754" i="1"/>
  <c r="J4754" i="1" s="1"/>
  <c r="E4746" i="1"/>
  <c r="J4746" i="1" s="1"/>
  <c r="E4738" i="1"/>
  <c r="J4738" i="1" s="1"/>
  <c r="E4730" i="1"/>
  <c r="J4730" i="1" s="1"/>
  <c r="E4722" i="1"/>
  <c r="J4722" i="1" s="1"/>
  <c r="E4714" i="1"/>
  <c r="J4714" i="1" s="1"/>
  <c r="E4706" i="1"/>
  <c r="J4706" i="1" s="1"/>
  <c r="E4698" i="1"/>
  <c r="J4698" i="1" s="1"/>
  <c r="E4690" i="1"/>
  <c r="J4690" i="1" s="1"/>
  <c r="E4682" i="1"/>
  <c r="J4682" i="1" s="1"/>
  <c r="E4674" i="1"/>
  <c r="J4674" i="1" s="1"/>
  <c r="E4666" i="1"/>
  <c r="J4666" i="1" s="1"/>
  <c r="E4658" i="1"/>
  <c r="J4658" i="1" s="1"/>
  <c r="E4650" i="1"/>
  <c r="J4650" i="1" s="1"/>
  <c r="E4642" i="1"/>
  <c r="J4642" i="1" s="1"/>
  <c r="E4634" i="1"/>
  <c r="J4634" i="1" s="1"/>
  <c r="E4626" i="1"/>
  <c r="J4626" i="1" s="1"/>
  <c r="E4618" i="1"/>
  <c r="J4618" i="1" s="1"/>
  <c r="E4610" i="1"/>
  <c r="J4610" i="1" s="1"/>
  <c r="E4602" i="1"/>
  <c r="J4602" i="1" s="1"/>
  <c r="E4594" i="1"/>
  <c r="J4594" i="1" s="1"/>
  <c r="E4586" i="1"/>
  <c r="J4586" i="1" s="1"/>
  <c r="E4578" i="1"/>
  <c r="J4578" i="1" s="1"/>
  <c r="E4570" i="1"/>
  <c r="J4570" i="1" s="1"/>
  <c r="E4562" i="1"/>
  <c r="J4562" i="1" s="1"/>
  <c r="E4554" i="1"/>
  <c r="J4554" i="1" s="1"/>
  <c r="E4546" i="1"/>
  <c r="J4546" i="1" s="1"/>
  <c r="E4538" i="1"/>
  <c r="J4538" i="1" s="1"/>
  <c r="E4530" i="1"/>
  <c r="J4530" i="1" s="1"/>
  <c r="E4522" i="1"/>
  <c r="J4522" i="1" s="1"/>
  <c r="E4514" i="1"/>
  <c r="J4514" i="1" s="1"/>
  <c r="E4506" i="1"/>
  <c r="J4506" i="1" s="1"/>
  <c r="E4498" i="1"/>
  <c r="J4498" i="1" s="1"/>
  <c r="E4490" i="1"/>
  <c r="J4490" i="1" s="1"/>
  <c r="E4482" i="1"/>
  <c r="J4482" i="1" s="1"/>
  <c r="E4474" i="1"/>
  <c r="J4474" i="1" s="1"/>
  <c r="E4466" i="1"/>
  <c r="J4466" i="1" s="1"/>
  <c r="E4458" i="1"/>
  <c r="J4458" i="1" s="1"/>
  <c r="E4450" i="1"/>
  <c r="J4450" i="1" s="1"/>
  <c r="E4442" i="1"/>
  <c r="J4442" i="1" s="1"/>
  <c r="E4434" i="1"/>
  <c r="J4434" i="1" s="1"/>
  <c r="E4426" i="1"/>
  <c r="J4426" i="1" s="1"/>
  <c r="E4418" i="1"/>
  <c r="J4418" i="1" s="1"/>
  <c r="E4410" i="1"/>
  <c r="J4410" i="1" s="1"/>
  <c r="E4402" i="1"/>
  <c r="J4402" i="1" s="1"/>
  <c r="E4394" i="1"/>
  <c r="J4394" i="1" s="1"/>
  <c r="E4386" i="1"/>
  <c r="J4386" i="1" s="1"/>
  <c r="E4378" i="1"/>
  <c r="J4378" i="1" s="1"/>
  <c r="E4370" i="1"/>
  <c r="J4370" i="1" s="1"/>
  <c r="E4362" i="1"/>
  <c r="J4362" i="1" s="1"/>
  <c r="E4354" i="1"/>
  <c r="J4354" i="1" s="1"/>
  <c r="E4346" i="1"/>
  <c r="J4346" i="1" s="1"/>
  <c r="E4338" i="1"/>
  <c r="J4338" i="1" s="1"/>
  <c r="E4330" i="1"/>
  <c r="J4330" i="1" s="1"/>
  <c r="E4322" i="1"/>
  <c r="J4322" i="1" s="1"/>
  <c r="E4314" i="1"/>
  <c r="J4314" i="1" s="1"/>
  <c r="E4306" i="1"/>
  <c r="J4306" i="1" s="1"/>
  <c r="E4298" i="1"/>
  <c r="J4298" i="1" s="1"/>
  <c r="E4290" i="1"/>
  <c r="J4290" i="1" s="1"/>
  <c r="E4282" i="1"/>
  <c r="J4282" i="1" s="1"/>
  <c r="E4274" i="1"/>
  <c r="J4274" i="1" s="1"/>
  <c r="E4266" i="1"/>
  <c r="J4266" i="1" s="1"/>
  <c r="E4258" i="1"/>
  <c r="J4258" i="1" s="1"/>
  <c r="E4250" i="1"/>
  <c r="J4250" i="1" s="1"/>
  <c r="E4242" i="1"/>
  <c r="J4242" i="1" s="1"/>
  <c r="E4234" i="1"/>
  <c r="J4234" i="1" s="1"/>
  <c r="E4226" i="1"/>
  <c r="J4226" i="1" s="1"/>
  <c r="E4218" i="1"/>
  <c r="J4218" i="1" s="1"/>
  <c r="E4210" i="1"/>
  <c r="J4210" i="1" s="1"/>
  <c r="E4202" i="1"/>
  <c r="J4202" i="1" s="1"/>
  <c r="E4194" i="1"/>
  <c r="J4194" i="1" s="1"/>
  <c r="E4186" i="1"/>
  <c r="J4186" i="1" s="1"/>
  <c r="E4178" i="1"/>
  <c r="J4178" i="1" s="1"/>
  <c r="E4170" i="1"/>
  <c r="J4170" i="1" s="1"/>
  <c r="E4162" i="1"/>
  <c r="J4162" i="1" s="1"/>
  <c r="E4154" i="1"/>
  <c r="J4154" i="1" s="1"/>
  <c r="E4146" i="1"/>
  <c r="J4146" i="1" s="1"/>
  <c r="E4138" i="1"/>
  <c r="J4138" i="1" s="1"/>
  <c r="E4130" i="1"/>
  <c r="J4130" i="1" s="1"/>
  <c r="E4122" i="1"/>
  <c r="J4122" i="1" s="1"/>
  <c r="E4114" i="1"/>
  <c r="J4114" i="1" s="1"/>
  <c r="E4106" i="1"/>
  <c r="J4106" i="1" s="1"/>
  <c r="E4098" i="1"/>
  <c r="J4098" i="1" s="1"/>
  <c r="E4090" i="1"/>
  <c r="J4090" i="1" s="1"/>
  <c r="E4082" i="1"/>
  <c r="J4082" i="1" s="1"/>
  <c r="E4074" i="1"/>
  <c r="J4074" i="1" s="1"/>
  <c r="E4066" i="1"/>
  <c r="J4066" i="1" s="1"/>
  <c r="E4058" i="1"/>
  <c r="J4058" i="1" s="1"/>
  <c r="E4050" i="1"/>
  <c r="J4050" i="1" s="1"/>
  <c r="E4042" i="1"/>
  <c r="J4042" i="1" s="1"/>
  <c r="E4034" i="1"/>
  <c r="J4034" i="1" s="1"/>
  <c r="E4026" i="1"/>
  <c r="J4026" i="1" s="1"/>
  <c r="E4018" i="1"/>
  <c r="J4018" i="1" s="1"/>
  <c r="E4010" i="1"/>
  <c r="J4010" i="1" s="1"/>
  <c r="E4002" i="1"/>
  <c r="J4002" i="1" s="1"/>
  <c r="E3994" i="1"/>
  <c r="J3994" i="1" s="1"/>
  <c r="E3986" i="1"/>
  <c r="J3986" i="1" s="1"/>
  <c r="E3978" i="1"/>
  <c r="J3978" i="1" s="1"/>
  <c r="E3970" i="1"/>
  <c r="J3970" i="1" s="1"/>
  <c r="E3962" i="1"/>
  <c r="J3962" i="1" s="1"/>
  <c r="E3954" i="1"/>
  <c r="J3954" i="1" s="1"/>
  <c r="E3946" i="1"/>
  <c r="J3946" i="1" s="1"/>
  <c r="E3938" i="1"/>
  <c r="J3938" i="1" s="1"/>
  <c r="E3930" i="1"/>
  <c r="J3930" i="1" s="1"/>
  <c r="E3922" i="1"/>
  <c r="J3922" i="1" s="1"/>
  <c r="E3914" i="1"/>
  <c r="J3914" i="1" s="1"/>
  <c r="E3906" i="1"/>
  <c r="J3906" i="1" s="1"/>
  <c r="E3898" i="1"/>
  <c r="J3898" i="1" s="1"/>
  <c r="E3890" i="1"/>
  <c r="J3890" i="1" s="1"/>
  <c r="E3882" i="1"/>
  <c r="J3882" i="1" s="1"/>
  <c r="E3874" i="1"/>
  <c r="J3874" i="1" s="1"/>
  <c r="E3866" i="1"/>
  <c r="J3866" i="1" s="1"/>
  <c r="E3858" i="1"/>
  <c r="J3858" i="1" s="1"/>
  <c r="E3850" i="1"/>
  <c r="J3850" i="1" s="1"/>
  <c r="E3842" i="1"/>
  <c r="J3842" i="1" s="1"/>
  <c r="E3834" i="1"/>
  <c r="J3834" i="1" s="1"/>
  <c r="E3826" i="1"/>
  <c r="J3826" i="1" s="1"/>
  <c r="E3818" i="1"/>
  <c r="J3818" i="1" s="1"/>
  <c r="E3810" i="1"/>
  <c r="J3810" i="1" s="1"/>
  <c r="E3802" i="1"/>
  <c r="J3802" i="1" s="1"/>
  <c r="E3794" i="1"/>
  <c r="J3794" i="1" s="1"/>
  <c r="E3786" i="1"/>
  <c r="J3786" i="1" s="1"/>
  <c r="E3778" i="1"/>
  <c r="J3778" i="1" s="1"/>
  <c r="E3770" i="1"/>
  <c r="J3770" i="1" s="1"/>
  <c r="E3762" i="1"/>
  <c r="J3762" i="1" s="1"/>
  <c r="E3754" i="1"/>
  <c r="J3754" i="1" s="1"/>
  <c r="E3746" i="1"/>
  <c r="J3746" i="1" s="1"/>
  <c r="E695" i="1"/>
  <c r="J695" i="1" s="1"/>
  <c r="E679" i="1"/>
  <c r="J679" i="1" s="1"/>
  <c r="E663" i="1"/>
  <c r="J663" i="1" s="1"/>
  <c r="E647" i="1"/>
  <c r="J647" i="1" s="1"/>
  <c r="E631" i="1"/>
  <c r="J631" i="1" s="1"/>
  <c r="E615" i="1"/>
  <c r="J615" i="1" s="1"/>
  <c r="E599" i="1"/>
  <c r="J599" i="1" s="1"/>
  <c r="E583" i="1"/>
  <c r="J583" i="1" s="1"/>
  <c r="E567" i="1"/>
  <c r="J567" i="1" s="1"/>
  <c r="E551" i="1"/>
  <c r="J551" i="1" s="1"/>
  <c r="E535" i="1"/>
  <c r="J535" i="1" s="1"/>
  <c r="E519" i="1"/>
  <c r="J519" i="1" s="1"/>
  <c r="E503" i="1"/>
  <c r="J503" i="1" s="1"/>
  <c r="E487" i="1"/>
  <c r="J487" i="1" s="1"/>
  <c r="E471" i="1"/>
  <c r="J471" i="1" s="1"/>
  <c r="E455" i="1"/>
  <c r="J455" i="1" s="1"/>
  <c r="E439" i="1"/>
  <c r="J439" i="1" s="1"/>
  <c r="E423" i="1"/>
  <c r="J423" i="1" s="1"/>
  <c r="E407" i="1"/>
  <c r="J407" i="1" s="1"/>
  <c r="E391" i="1"/>
  <c r="J391" i="1" s="1"/>
  <c r="E375" i="1"/>
  <c r="J375" i="1" s="1"/>
  <c r="E359" i="1"/>
  <c r="J359" i="1" s="1"/>
  <c r="E343" i="1"/>
  <c r="J343" i="1" s="1"/>
  <c r="E327" i="1"/>
  <c r="J327" i="1" s="1"/>
  <c r="E311" i="1"/>
  <c r="J311" i="1" s="1"/>
  <c r="E295" i="1"/>
  <c r="J295" i="1" s="1"/>
  <c r="E279" i="1"/>
  <c r="J279" i="1" s="1"/>
  <c r="E263" i="1"/>
  <c r="J263" i="1" s="1"/>
  <c r="E247" i="1"/>
  <c r="J247" i="1" s="1"/>
  <c r="E231" i="1"/>
  <c r="J231" i="1" s="1"/>
  <c r="E215" i="1"/>
  <c r="J215" i="1" s="1"/>
  <c r="E199" i="1"/>
  <c r="J199" i="1" s="1"/>
  <c r="E183" i="1"/>
  <c r="J183" i="1" s="1"/>
  <c r="E167" i="1"/>
  <c r="J167" i="1" s="1"/>
  <c r="E151" i="1"/>
  <c r="J151" i="1" s="1"/>
  <c r="E135" i="1"/>
  <c r="J135" i="1" s="1"/>
  <c r="E119" i="1"/>
  <c r="J119" i="1" s="1"/>
  <c r="E103" i="1"/>
  <c r="J103" i="1" s="1"/>
  <c r="E87" i="1"/>
  <c r="J87" i="1" s="1"/>
  <c r="E71" i="1"/>
  <c r="J71" i="1" s="1"/>
  <c r="E55" i="1"/>
  <c r="J55" i="1" s="1"/>
  <c r="E39" i="1"/>
  <c r="J39" i="1" s="1"/>
  <c r="E23" i="1"/>
  <c r="J23" i="1" s="1"/>
  <c r="E7" i="1"/>
  <c r="J7" i="1" s="1"/>
  <c r="G6266" i="1"/>
  <c r="R6266" i="1" s="1"/>
  <c r="F6266" i="1"/>
  <c r="N6266" i="1" s="1"/>
  <c r="G6258" i="1"/>
  <c r="R6258" i="1" s="1"/>
  <c r="F6258" i="1"/>
  <c r="N6258" i="1" s="1"/>
  <c r="F6250" i="1"/>
  <c r="N6250" i="1" s="1"/>
  <c r="G6250" i="1"/>
  <c r="R6250" i="1" s="1"/>
  <c r="G6242" i="1"/>
  <c r="R6242" i="1" s="1"/>
  <c r="F6242" i="1"/>
  <c r="N6242" i="1" s="1"/>
  <c r="G6234" i="1"/>
  <c r="R6234" i="1" s="1"/>
  <c r="F6234" i="1"/>
  <c r="N6234" i="1" s="1"/>
  <c r="G6226" i="1"/>
  <c r="R6226" i="1" s="1"/>
  <c r="F6226" i="1"/>
  <c r="N6226" i="1" s="1"/>
  <c r="G6218" i="1"/>
  <c r="R6218" i="1" s="1"/>
  <c r="F6218" i="1"/>
  <c r="N6218" i="1" s="1"/>
  <c r="G6210" i="1"/>
  <c r="R6210" i="1" s="1"/>
  <c r="F6210" i="1"/>
  <c r="N6210" i="1" s="1"/>
  <c r="G6202" i="1"/>
  <c r="R6202" i="1" s="1"/>
  <c r="F6202" i="1"/>
  <c r="N6202" i="1" s="1"/>
  <c r="G6194" i="1"/>
  <c r="R6194" i="1" s="1"/>
  <c r="F6194" i="1"/>
  <c r="N6194" i="1" s="1"/>
  <c r="G6186" i="1"/>
  <c r="R6186" i="1" s="1"/>
  <c r="F6186" i="1"/>
  <c r="N6186" i="1" s="1"/>
  <c r="G6178" i="1"/>
  <c r="R6178" i="1" s="1"/>
  <c r="F6178" i="1"/>
  <c r="N6178" i="1" s="1"/>
  <c r="G6170" i="1"/>
  <c r="R6170" i="1" s="1"/>
  <c r="F6170" i="1"/>
  <c r="N6170" i="1" s="1"/>
  <c r="G6162" i="1"/>
  <c r="R6162" i="1" s="1"/>
  <c r="F6162" i="1"/>
  <c r="N6162" i="1" s="1"/>
  <c r="G6154" i="1"/>
  <c r="R6154" i="1" s="1"/>
  <c r="F6154" i="1"/>
  <c r="N6154" i="1" s="1"/>
  <c r="G6146" i="1"/>
  <c r="R6146" i="1" s="1"/>
  <c r="F6146" i="1"/>
  <c r="N6146" i="1" s="1"/>
  <c r="G6138" i="1"/>
  <c r="R6138" i="1" s="1"/>
  <c r="F6138" i="1"/>
  <c r="N6138" i="1" s="1"/>
  <c r="G6130" i="1"/>
  <c r="R6130" i="1" s="1"/>
  <c r="F6130" i="1"/>
  <c r="N6130" i="1" s="1"/>
  <c r="G6122" i="1"/>
  <c r="R6122" i="1" s="1"/>
  <c r="F6122" i="1"/>
  <c r="N6122" i="1" s="1"/>
  <c r="G6114" i="1"/>
  <c r="R6114" i="1" s="1"/>
  <c r="F6114" i="1"/>
  <c r="N6114" i="1" s="1"/>
  <c r="G6106" i="1"/>
  <c r="R6106" i="1" s="1"/>
  <c r="F6106" i="1"/>
  <c r="N6106" i="1" s="1"/>
  <c r="G6098" i="1"/>
  <c r="R6098" i="1" s="1"/>
  <c r="F6098" i="1"/>
  <c r="N6098" i="1" s="1"/>
  <c r="G6090" i="1"/>
  <c r="R6090" i="1" s="1"/>
  <c r="F6090" i="1"/>
  <c r="N6090" i="1" s="1"/>
  <c r="G6082" i="1"/>
  <c r="R6082" i="1" s="1"/>
  <c r="F6082" i="1"/>
  <c r="N6082" i="1" s="1"/>
  <c r="G6074" i="1"/>
  <c r="R6074" i="1" s="1"/>
  <c r="F6074" i="1"/>
  <c r="N6074" i="1" s="1"/>
  <c r="G6066" i="1"/>
  <c r="R6066" i="1" s="1"/>
  <c r="F6066" i="1"/>
  <c r="N6066" i="1" s="1"/>
  <c r="G6058" i="1"/>
  <c r="R6058" i="1" s="1"/>
  <c r="F6058" i="1"/>
  <c r="N6058" i="1" s="1"/>
  <c r="G6050" i="1"/>
  <c r="R6050" i="1" s="1"/>
  <c r="F6050" i="1"/>
  <c r="N6050" i="1" s="1"/>
  <c r="G6042" i="1"/>
  <c r="R6042" i="1" s="1"/>
  <c r="F6042" i="1"/>
  <c r="N6042" i="1" s="1"/>
  <c r="G6034" i="1"/>
  <c r="R6034" i="1" s="1"/>
  <c r="F6034" i="1"/>
  <c r="N6034" i="1" s="1"/>
  <c r="G6026" i="1"/>
  <c r="R6026" i="1" s="1"/>
  <c r="F6026" i="1"/>
  <c r="N6026" i="1" s="1"/>
  <c r="G6018" i="1"/>
  <c r="R6018" i="1" s="1"/>
  <c r="F6018" i="1"/>
  <c r="N6018" i="1" s="1"/>
  <c r="F6010" i="1"/>
  <c r="N6010" i="1" s="1"/>
  <c r="G6010" i="1"/>
  <c r="R6010" i="1" s="1"/>
  <c r="G6002" i="1"/>
  <c r="R6002" i="1" s="1"/>
  <c r="F6002" i="1"/>
  <c r="N6002" i="1" s="1"/>
  <c r="F5994" i="1"/>
  <c r="N5994" i="1" s="1"/>
  <c r="G5994" i="1"/>
  <c r="R5994" i="1" s="1"/>
  <c r="G5986" i="1"/>
  <c r="R5986" i="1" s="1"/>
  <c r="F5986" i="1"/>
  <c r="N5986" i="1" s="1"/>
  <c r="G5978" i="1"/>
  <c r="R5978" i="1" s="1"/>
  <c r="F5978" i="1"/>
  <c r="N5978" i="1" s="1"/>
  <c r="G5970" i="1"/>
  <c r="R5970" i="1" s="1"/>
  <c r="F5970" i="1"/>
  <c r="N5970" i="1" s="1"/>
  <c r="G5962" i="1"/>
  <c r="R5962" i="1" s="1"/>
  <c r="F5962" i="1"/>
  <c r="N5962" i="1" s="1"/>
  <c r="G5954" i="1"/>
  <c r="R5954" i="1" s="1"/>
  <c r="F5954" i="1"/>
  <c r="N5954" i="1" s="1"/>
  <c r="G5946" i="1"/>
  <c r="R5946" i="1" s="1"/>
  <c r="F5946" i="1"/>
  <c r="N5946" i="1" s="1"/>
  <c r="G5938" i="1"/>
  <c r="R5938" i="1" s="1"/>
  <c r="F5938" i="1"/>
  <c r="N5938" i="1" s="1"/>
  <c r="G5930" i="1"/>
  <c r="R5930" i="1" s="1"/>
  <c r="F5930" i="1"/>
  <c r="N5930" i="1" s="1"/>
  <c r="G5922" i="1"/>
  <c r="R5922" i="1" s="1"/>
  <c r="F5922" i="1"/>
  <c r="N5922" i="1" s="1"/>
  <c r="G5914" i="1"/>
  <c r="R5914" i="1" s="1"/>
  <c r="F5914" i="1"/>
  <c r="N5914" i="1" s="1"/>
  <c r="G5906" i="1"/>
  <c r="R5906" i="1" s="1"/>
  <c r="F5906" i="1"/>
  <c r="N5906" i="1" s="1"/>
  <c r="G5898" i="1"/>
  <c r="R5898" i="1" s="1"/>
  <c r="F5898" i="1"/>
  <c r="N5898" i="1" s="1"/>
  <c r="G5890" i="1"/>
  <c r="R5890" i="1" s="1"/>
  <c r="F5890" i="1"/>
  <c r="N5890" i="1" s="1"/>
  <c r="G5882" i="1"/>
  <c r="R5882" i="1" s="1"/>
  <c r="F5882" i="1"/>
  <c r="N5882" i="1" s="1"/>
  <c r="G5874" i="1"/>
  <c r="R5874" i="1" s="1"/>
  <c r="F5874" i="1"/>
  <c r="N5874" i="1" s="1"/>
  <c r="G5866" i="1"/>
  <c r="R5866" i="1" s="1"/>
  <c r="F5866" i="1"/>
  <c r="N5866" i="1" s="1"/>
  <c r="G5858" i="1"/>
  <c r="R5858" i="1" s="1"/>
  <c r="F5858" i="1"/>
  <c r="N5858" i="1" s="1"/>
  <c r="G5850" i="1"/>
  <c r="R5850" i="1" s="1"/>
  <c r="F5850" i="1"/>
  <c r="N5850" i="1" s="1"/>
  <c r="G5842" i="1"/>
  <c r="R5842" i="1" s="1"/>
  <c r="F5842" i="1"/>
  <c r="N5842" i="1" s="1"/>
  <c r="G5834" i="1"/>
  <c r="R5834" i="1" s="1"/>
  <c r="F5834" i="1"/>
  <c r="N5834" i="1" s="1"/>
  <c r="G5826" i="1"/>
  <c r="R5826" i="1" s="1"/>
  <c r="F5826" i="1"/>
  <c r="N5826" i="1" s="1"/>
  <c r="G5818" i="1"/>
  <c r="R5818" i="1" s="1"/>
  <c r="F5818" i="1"/>
  <c r="N5818" i="1" s="1"/>
  <c r="G5810" i="1"/>
  <c r="R5810" i="1" s="1"/>
  <c r="F5810" i="1"/>
  <c r="N5810" i="1" s="1"/>
  <c r="G5802" i="1"/>
  <c r="R5802" i="1" s="1"/>
  <c r="F5802" i="1"/>
  <c r="N5802" i="1" s="1"/>
  <c r="G5794" i="1"/>
  <c r="R5794" i="1" s="1"/>
  <c r="F5794" i="1"/>
  <c r="N5794" i="1" s="1"/>
  <c r="G5786" i="1"/>
  <c r="R5786" i="1" s="1"/>
  <c r="F5786" i="1"/>
  <c r="N5786" i="1" s="1"/>
  <c r="G5778" i="1"/>
  <c r="R5778" i="1" s="1"/>
  <c r="F5778" i="1"/>
  <c r="N5778" i="1" s="1"/>
  <c r="G5770" i="1"/>
  <c r="R5770" i="1" s="1"/>
  <c r="F5770" i="1"/>
  <c r="N5770" i="1" s="1"/>
  <c r="G5762" i="1"/>
  <c r="R5762" i="1" s="1"/>
  <c r="F5762" i="1"/>
  <c r="N5762" i="1" s="1"/>
  <c r="G5754" i="1"/>
  <c r="R5754" i="1" s="1"/>
  <c r="F5754" i="1"/>
  <c r="N5754" i="1" s="1"/>
  <c r="G5746" i="1"/>
  <c r="R5746" i="1" s="1"/>
  <c r="F5746" i="1"/>
  <c r="N5746" i="1" s="1"/>
  <c r="G5738" i="1"/>
  <c r="R5738" i="1" s="1"/>
  <c r="F5738" i="1"/>
  <c r="N5738" i="1" s="1"/>
  <c r="G5730" i="1"/>
  <c r="R5730" i="1" s="1"/>
  <c r="F5730" i="1"/>
  <c r="N5730" i="1" s="1"/>
  <c r="G5722" i="1"/>
  <c r="R5722" i="1" s="1"/>
  <c r="F5722" i="1"/>
  <c r="N5722" i="1" s="1"/>
  <c r="G5714" i="1"/>
  <c r="R5714" i="1" s="1"/>
  <c r="F5714" i="1"/>
  <c r="N5714" i="1" s="1"/>
  <c r="G5706" i="1"/>
  <c r="R5706" i="1" s="1"/>
  <c r="F5706" i="1"/>
  <c r="N5706" i="1" s="1"/>
  <c r="G5698" i="1"/>
  <c r="R5698" i="1" s="1"/>
  <c r="F5698" i="1"/>
  <c r="N5698" i="1" s="1"/>
  <c r="G5690" i="1"/>
  <c r="R5690" i="1" s="1"/>
  <c r="F5690" i="1"/>
  <c r="N5690" i="1" s="1"/>
  <c r="G5682" i="1"/>
  <c r="R5682" i="1" s="1"/>
  <c r="F5682" i="1"/>
  <c r="N5682" i="1" s="1"/>
  <c r="G5674" i="1"/>
  <c r="R5674" i="1" s="1"/>
  <c r="F5674" i="1"/>
  <c r="N5674" i="1" s="1"/>
  <c r="G5666" i="1"/>
  <c r="R5666" i="1" s="1"/>
  <c r="F5666" i="1"/>
  <c r="N5666" i="1" s="1"/>
  <c r="G5658" i="1"/>
  <c r="R5658" i="1" s="1"/>
  <c r="F5658" i="1"/>
  <c r="N5658" i="1" s="1"/>
  <c r="G5650" i="1"/>
  <c r="R5650" i="1" s="1"/>
  <c r="F5650" i="1"/>
  <c r="N5650" i="1" s="1"/>
  <c r="G5642" i="1"/>
  <c r="R5642" i="1" s="1"/>
  <c r="F5642" i="1"/>
  <c r="N5642" i="1" s="1"/>
  <c r="G5634" i="1"/>
  <c r="R5634" i="1" s="1"/>
  <c r="F5634" i="1"/>
  <c r="N5634" i="1" s="1"/>
  <c r="G5626" i="1"/>
  <c r="R5626" i="1" s="1"/>
  <c r="F5626" i="1"/>
  <c r="N5626" i="1" s="1"/>
  <c r="G5618" i="1"/>
  <c r="R5618" i="1" s="1"/>
  <c r="F5618" i="1"/>
  <c r="N5618" i="1" s="1"/>
  <c r="G5610" i="1"/>
  <c r="R5610" i="1" s="1"/>
  <c r="F5610" i="1"/>
  <c r="N5610" i="1" s="1"/>
  <c r="G5602" i="1"/>
  <c r="R5602" i="1" s="1"/>
  <c r="F5602" i="1"/>
  <c r="N5602" i="1" s="1"/>
  <c r="G5594" i="1"/>
  <c r="R5594" i="1" s="1"/>
  <c r="F5594" i="1"/>
  <c r="N5594" i="1" s="1"/>
  <c r="G5586" i="1"/>
  <c r="R5586" i="1" s="1"/>
  <c r="F5586" i="1"/>
  <c r="N5586" i="1" s="1"/>
  <c r="G5578" i="1"/>
  <c r="R5578" i="1" s="1"/>
  <c r="F5578" i="1"/>
  <c r="N5578" i="1" s="1"/>
  <c r="G5570" i="1"/>
  <c r="R5570" i="1" s="1"/>
  <c r="F5570" i="1"/>
  <c r="N5570" i="1" s="1"/>
  <c r="F5562" i="1"/>
  <c r="N5562" i="1" s="1"/>
  <c r="G5562" i="1"/>
  <c r="R5562" i="1" s="1"/>
  <c r="G5554" i="1"/>
  <c r="R5554" i="1" s="1"/>
  <c r="F5554" i="1"/>
  <c r="N5554" i="1" s="1"/>
  <c r="G5546" i="1"/>
  <c r="R5546" i="1" s="1"/>
  <c r="F5546" i="1"/>
  <c r="N5546" i="1" s="1"/>
  <c r="G5538" i="1"/>
  <c r="R5538" i="1" s="1"/>
  <c r="F5538" i="1"/>
  <c r="N5538" i="1" s="1"/>
  <c r="G5530" i="1"/>
  <c r="R5530" i="1" s="1"/>
  <c r="F5530" i="1"/>
  <c r="N5530" i="1" s="1"/>
  <c r="G5522" i="1"/>
  <c r="R5522" i="1" s="1"/>
  <c r="F5522" i="1"/>
  <c r="N5522" i="1" s="1"/>
  <c r="G5514" i="1"/>
  <c r="R5514" i="1" s="1"/>
  <c r="F5514" i="1"/>
  <c r="N5514" i="1" s="1"/>
  <c r="G5506" i="1"/>
  <c r="R5506" i="1" s="1"/>
  <c r="F5506" i="1"/>
  <c r="N5506" i="1" s="1"/>
  <c r="F5498" i="1"/>
  <c r="N5498" i="1" s="1"/>
  <c r="G5498" i="1"/>
  <c r="R5498" i="1" s="1"/>
  <c r="G5490" i="1"/>
  <c r="R5490" i="1" s="1"/>
  <c r="F5490" i="1"/>
  <c r="N5490" i="1" s="1"/>
  <c r="G5482" i="1"/>
  <c r="R5482" i="1" s="1"/>
  <c r="F5482" i="1"/>
  <c r="N5482" i="1" s="1"/>
  <c r="G5474" i="1"/>
  <c r="R5474" i="1" s="1"/>
  <c r="F5474" i="1"/>
  <c r="N5474" i="1" s="1"/>
  <c r="G5466" i="1"/>
  <c r="R5466" i="1" s="1"/>
  <c r="F5466" i="1"/>
  <c r="N5466" i="1" s="1"/>
  <c r="F5458" i="1"/>
  <c r="N5458" i="1" s="1"/>
  <c r="G5458" i="1"/>
  <c r="R5458" i="1" s="1"/>
  <c r="G5450" i="1"/>
  <c r="R5450" i="1" s="1"/>
  <c r="F5450" i="1"/>
  <c r="N5450" i="1" s="1"/>
  <c r="G5442" i="1"/>
  <c r="R5442" i="1" s="1"/>
  <c r="F5442" i="1"/>
  <c r="N5442" i="1" s="1"/>
  <c r="G5434" i="1"/>
  <c r="R5434" i="1" s="1"/>
  <c r="F5434" i="1"/>
  <c r="N5434" i="1" s="1"/>
  <c r="G5426" i="1"/>
  <c r="R5426" i="1" s="1"/>
  <c r="F5426" i="1"/>
  <c r="N5426" i="1" s="1"/>
  <c r="G5418" i="1"/>
  <c r="R5418" i="1" s="1"/>
  <c r="F5418" i="1"/>
  <c r="N5418" i="1" s="1"/>
  <c r="G5410" i="1"/>
  <c r="R5410" i="1" s="1"/>
  <c r="F5410" i="1"/>
  <c r="N5410" i="1" s="1"/>
  <c r="G5402" i="1"/>
  <c r="R5402" i="1" s="1"/>
  <c r="F5402" i="1"/>
  <c r="N5402" i="1" s="1"/>
  <c r="G5394" i="1"/>
  <c r="R5394" i="1" s="1"/>
  <c r="F5394" i="1"/>
  <c r="N5394" i="1" s="1"/>
  <c r="G5386" i="1"/>
  <c r="R5386" i="1" s="1"/>
  <c r="F5386" i="1"/>
  <c r="N5386" i="1" s="1"/>
  <c r="G5378" i="1"/>
  <c r="R5378" i="1" s="1"/>
  <c r="F5378" i="1"/>
  <c r="N5378" i="1" s="1"/>
  <c r="G5370" i="1"/>
  <c r="R5370" i="1" s="1"/>
  <c r="F5370" i="1"/>
  <c r="N5370" i="1" s="1"/>
  <c r="G5362" i="1"/>
  <c r="R5362" i="1" s="1"/>
  <c r="F5362" i="1"/>
  <c r="N5362" i="1" s="1"/>
  <c r="G5354" i="1"/>
  <c r="R5354" i="1" s="1"/>
  <c r="F5354" i="1"/>
  <c r="N5354" i="1" s="1"/>
  <c r="G5346" i="1"/>
  <c r="R5346" i="1" s="1"/>
  <c r="F5346" i="1"/>
  <c r="N5346" i="1" s="1"/>
  <c r="G5338" i="1"/>
  <c r="R5338" i="1" s="1"/>
  <c r="F5338" i="1"/>
  <c r="N5338" i="1" s="1"/>
  <c r="G5330" i="1"/>
  <c r="R5330" i="1" s="1"/>
  <c r="F5330" i="1"/>
  <c r="N5330" i="1" s="1"/>
  <c r="G5322" i="1"/>
  <c r="R5322" i="1" s="1"/>
  <c r="F5322" i="1"/>
  <c r="N5322" i="1" s="1"/>
  <c r="G5314" i="1"/>
  <c r="R5314" i="1" s="1"/>
  <c r="F5314" i="1"/>
  <c r="N5314" i="1" s="1"/>
  <c r="G5306" i="1"/>
  <c r="R5306" i="1" s="1"/>
  <c r="F5306" i="1"/>
  <c r="N5306" i="1" s="1"/>
  <c r="G5298" i="1"/>
  <c r="R5298" i="1" s="1"/>
  <c r="F5298" i="1"/>
  <c r="N5298" i="1" s="1"/>
  <c r="G5290" i="1"/>
  <c r="R5290" i="1" s="1"/>
  <c r="F5290" i="1"/>
  <c r="N5290" i="1" s="1"/>
  <c r="G5282" i="1"/>
  <c r="R5282" i="1" s="1"/>
  <c r="F5282" i="1"/>
  <c r="N5282" i="1" s="1"/>
  <c r="G5274" i="1"/>
  <c r="R5274" i="1" s="1"/>
  <c r="F5274" i="1"/>
  <c r="N5274" i="1" s="1"/>
  <c r="G5266" i="1"/>
  <c r="R5266" i="1" s="1"/>
  <c r="F5266" i="1"/>
  <c r="N5266" i="1" s="1"/>
  <c r="G5258" i="1"/>
  <c r="R5258" i="1" s="1"/>
  <c r="F5258" i="1"/>
  <c r="N5258" i="1" s="1"/>
  <c r="G5250" i="1"/>
  <c r="R5250" i="1" s="1"/>
  <c r="F5250" i="1"/>
  <c r="N5250" i="1" s="1"/>
  <c r="G5242" i="1"/>
  <c r="R5242" i="1" s="1"/>
  <c r="F5242" i="1"/>
  <c r="N5242" i="1" s="1"/>
  <c r="G5234" i="1"/>
  <c r="R5234" i="1" s="1"/>
  <c r="F5234" i="1"/>
  <c r="N5234" i="1" s="1"/>
  <c r="G5226" i="1"/>
  <c r="R5226" i="1" s="1"/>
  <c r="F5226" i="1"/>
  <c r="N5226" i="1" s="1"/>
  <c r="G5218" i="1"/>
  <c r="R5218" i="1" s="1"/>
  <c r="F5218" i="1"/>
  <c r="N5218" i="1" s="1"/>
  <c r="G5210" i="1"/>
  <c r="R5210" i="1" s="1"/>
  <c r="F5210" i="1"/>
  <c r="N5210" i="1" s="1"/>
  <c r="G5202" i="1"/>
  <c r="R5202" i="1" s="1"/>
  <c r="F5202" i="1"/>
  <c r="N5202" i="1" s="1"/>
  <c r="F5194" i="1"/>
  <c r="N5194" i="1" s="1"/>
  <c r="G5194" i="1"/>
  <c r="R5194" i="1" s="1"/>
  <c r="G5186" i="1"/>
  <c r="R5186" i="1" s="1"/>
  <c r="F5186" i="1"/>
  <c r="N5186" i="1" s="1"/>
  <c r="F5178" i="1"/>
  <c r="N5178" i="1" s="1"/>
  <c r="G5178" i="1"/>
  <c r="R5178" i="1" s="1"/>
  <c r="G5170" i="1"/>
  <c r="R5170" i="1" s="1"/>
  <c r="F5170" i="1"/>
  <c r="N5170" i="1" s="1"/>
  <c r="F5162" i="1"/>
  <c r="N5162" i="1" s="1"/>
  <c r="G5162" i="1"/>
  <c r="R5162" i="1" s="1"/>
  <c r="G5154" i="1"/>
  <c r="R5154" i="1" s="1"/>
  <c r="F5154" i="1"/>
  <c r="N5154" i="1" s="1"/>
  <c r="F5146" i="1"/>
  <c r="N5146" i="1" s="1"/>
  <c r="G5146" i="1"/>
  <c r="R5146" i="1" s="1"/>
  <c r="G5138" i="1"/>
  <c r="R5138" i="1" s="1"/>
  <c r="F5138" i="1"/>
  <c r="N5138" i="1" s="1"/>
  <c r="G5130" i="1"/>
  <c r="R5130" i="1" s="1"/>
  <c r="F5130" i="1"/>
  <c r="N5130" i="1" s="1"/>
  <c r="G5122" i="1"/>
  <c r="R5122" i="1" s="1"/>
  <c r="F5122" i="1"/>
  <c r="N5122" i="1" s="1"/>
  <c r="G5114" i="1"/>
  <c r="R5114" i="1" s="1"/>
  <c r="F5114" i="1"/>
  <c r="N5114" i="1" s="1"/>
  <c r="G5106" i="1"/>
  <c r="R5106" i="1" s="1"/>
  <c r="F5106" i="1"/>
  <c r="N5106" i="1" s="1"/>
  <c r="G5098" i="1"/>
  <c r="R5098" i="1" s="1"/>
  <c r="F5098" i="1"/>
  <c r="N5098" i="1" s="1"/>
  <c r="G5090" i="1"/>
  <c r="R5090" i="1" s="1"/>
  <c r="F5090" i="1"/>
  <c r="N5090" i="1" s="1"/>
  <c r="G5082" i="1"/>
  <c r="R5082" i="1" s="1"/>
  <c r="F5082" i="1"/>
  <c r="N5082" i="1" s="1"/>
  <c r="G5074" i="1"/>
  <c r="R5074" i="1" s="1"/>
  <c r="F5074" i="1"/>
  <c r="N5074" i="1" s="1"/>
  <c r="G5066" i="1"/>
  <c r="R5066" i="1" s="1"/>
  <c r="F5066" i="1"/>
  <c r="N5066" i="1" s="1"/>
  <c r="G5058" i="1"/>
  <c r="R5058" i="1" s="1"/>
  <c r="F5058" i="1"/>
  <c r="N5058" i="1" s="1"/>
  <c r="G5050" i="1"/>
  <c r="R5050" i="1" s="1"/>
  <c r="F5050" i="1"/>
  <c r="N5050" i="1" s="1"/>
  <c r="G5042" i="1"/>
  <c r="R5042" i="1" s="1"/>
  <c r="F5042" i="1"/>
  <c r="N5042" i="1" s="1"/>
  <c r="G5034" i="1"/>
  <c r="R5034" i="1" s="1"/>
  <c r="F5034" i="1"/>
  <c r="N5034" i="1" s="1"/>
  <c r="G5026" i="1"/>
  <c r="R5026" i="1" s="1"/>
  <c r="F5026" i="1"/>
  <c r="N5026" i="1" s="1"/>
  <c r="G5018" i="1"/>
  <c r="R5018" i="1" s="1"/>
  <c r="F5018" i="1"/>
  <c r="N5018" i="1" s="1"/>
  <c r="G5010" i="1"/>
  <c r="R5010" i="1" s="1"/>
  <c r="F5010" i="1"/>
  <c r="N5010" i="1" s="1"/>
  <c r="G5002" i="1"/>
  <c r="R5002" i="1" s="1"/>
  <c r="F5002" i="1"/>
  <c r="N5002" i="1" s="1"/>
  <c r="G4994" i="1"/>
  <c r="R4994" i="1" s="1"/>
  <c r="F4994" i="1"/>
  <c r="N4994" i="1" s="1"/>
  <c r="G4986" i="1"/>
  <c r="R4986" i="1" s="1"/>
  <c r="F4986" i="1"/>
  <c r="N4986" i="1" s="1"/>
  <c r="G4978" i="1"/>
  <c r="R4978" i="1" s="1"/>
  <c r="F4978" i="1"/>
  <c r="N4978" i="1" s="1"/>
  <c r="G4970" i="1"/>
  <c r="R4970" i="1" s="1"/>
  <c r="F4970" i="1"/>
  <c r="N4970" i="1" s="1"/>
  <c r="G4962" i="1"/>
  <c r="R4962" i="1" s="1"/>
  <c r="F4962" i="1"/>
  <c r="N4962" i="1" s="1"/>
  <c r="G4954" i="1"/>
  <c r="R4954" i="1" s="1"/>
  <c r="F4954" i="1"/>
  <c r="N4954" i="1" s="1"/>
  <c r="G4946" i="1"/>
  <c r="R4946" i="1" s="1"/>
  <c r="F4946" i="1"/>
  <c r="N4946" i="1" s="1"/>
  <c r="G4938" i="1"/>
  <c r="R4938" i="1" s="1"/>
  <c r="F4938" i="1"/>
  <c r="N4938" i="1" s="1"/>
  <c r="G4930" i="1"/>
  <c r="R4930" i="1" s="1"/>
  <c r="F4930" i="1"/>
  <c r="N4930" i="1" s="1"/>
  <c r="F4922" i="1"/>
  <c r="N4922" i="1" s="1"/>
  <c r="G4922" i="1"/>
  <c r="R4922" i="1" s="1"/>
  <c r="G4914" i="1"/>
  <c r="R4914" i="1" s="1"/>
  <c r="F4914" i="1"/>
  <c r="N4914" i="1" s="1"/>
  <c r="G4906" i="1"/>
  <c r="R4906" i="1" s="1"/>
  <c r="F4906" i="1"/>
  <c r="N4906" i="1" s="1"/>
  <c r="G4898" i="1"/>
  <c r="R4898" i="1" s="1"/>
  <c r="F4898" i="1"/>
  <c r="N4898" i="1" s="1"/>
  <c r="G4890" i="1"/>
  <c r="R4890" i="1" s="1"/>
  <c r="F4890" i="1"/>
  <c r="N4890" i="1" s="1"/>
  <c r="G4882" i="1"/>
  <c r="R4882" i="1" s="1"/>
  <c r="F4882" i="1"/>
  <c r="N4882" i="1" s="1"/>
  <c r="G4874" i="1"/>
  <c r="R4874" i="1" s="1"/>
  <c r="F4874" i="1"/>
  <c r="N4874" i="1" s="1"/>
  <c r="G4866" i="1"/>
  <c r="R4866" i="1" s="1"/>
  <c r="F4866" i="1"/>
  <c r="N4866" i="1" s="1"/>
  <c r="G4858" i="1"/>
  <c r="R4858" i="1" s="1"/>
  <c r="F4858" i="1"/>
  <c r="N4858" i="1" s="1"/>
  <c r="G4850" i="1"/>
  <c r="R4850" i="1" s="1"/>
  <c r="F4850" i="1"/>
  <c r="N4850" i="1" s="1"/>
  <c r="G4842" i="1"/>
  <c r="R4842" i="1" s="1"/>
  <c r="F4842" i="1"/>
  <c r="N4842" i="1" s="1"/>
  <c r="G4834" i="1"/>
  <c r="R4834" i="1" s="1"/>
  <c r="F4834" i="1"/>
  <c r="N4834" i="1" s="1"/>
  <c r="G4826" i="1"/>
  <c r="R4826" i="1" s="1"/>
  <c r="F4826" i="1"/>
  <c r="N4826" i="1" s="1"/>
  <c r="G4818" i="1"/>
  <c r="R4818" i="1" s="1"/>
  <c r="F4818" i="1"/>
  <c r="N4818" i="1" s="1"/>
  <c r="G4810" i="1"/>
  <c r="R4810" i="1" s="1"/>
  <c r="F4810" i="1"/>
  <c r="N4810" i="1" s="1"/>
  <c r="G4802" i="1"/>
  <c r="R4802" i="1" s="1"/>
  <c r="F4802" i="1"/>
  <c r="N4802" i="1" s="1"/>
  <c r="G4794" i="1"/>
  <c r="R4794" i="1" s="1"/>
  <c r="F4794" i="1"/>
  <c r="N4794" i="1" s="1"/>
  <c r="G4786" i="1"/>
  <c r="R4786" i="1" s="1"/>
  <c r="F4786" i="1"/>
  <c r="N4786" i="1" s="1"/>
  <c r="G4778" i="1"/>
  <c r="R4778" i="1" s="1"/>
  <c r="F4778" i="1"/>
  <c r="N4778" i="1" s="1"/>
  <c r="G4770" i="1"/>
  <c r="R4770" i="1" s="1"/>
  <c r="F4770" i="1"/>
  <c r="N4770" i="1" s="1"/>
  <c r="G4762" i="1"/>
  <c r="R4762" i="1" s="1"/>
  <c r="F4762" i="1"/>
  <c r="N4762" i="1" s="1"/>
  <c r="G4754" i="1"/>
  <c r="R4754" i="1" s="1"/>
  <c r="F4754" i="1"/>
  <c r="N4754" i="1" s="1"/>
  <c r="G4746" i="1"/>
  <c r="R4746" i="1" s="1"/>
  <c r="F4746" i="1"/>
  <c r="N4746" i="1" s="1"/>
  <c r="G4738" i="1"/>
  <c r="R4738" i="1" s="1"/>
  <c r="F4738" i="1"/>
  <c r="N4738" i="1" s="1"/>
  <c r="G4730" i="1"/>
  <c r="R4730" i="1" s="1"/>
  <c r="F4730" i="1"/>
  <c r="N4730" i="1" s="1"/>
  <c r="G4722" i="1"/>
  <c r="R4722" i="1" s="1"/>
  <c r="F4722" i="1"/>
  <c r="N4722" i="1" s="1"/>
  <c r="G4714" i="1"/>
  <c r="R4714" i="1" s="1"/>
  <c r="F4714" i="1"/>
  <c r="N4714" i="1" s="1"/>
  <c r="G4706" i="1"/>
  <c r="R4706" i="1" s="1"/>
  <c r="F4706" i="1"/>
  <c r="N4706" i="1" s="1"/>
  <c r="G4698" i="1"/>
  <c r="R4698" i="1" s="1"/>
  <c r="F4698" i="1"/>
  <c r="N4698" i="1" s="1"/>
  <c r="G4690" i="1"/>
  <c r="R4690" i="1" s="1"/>
  <c r="F4690" i="1"/>
  <c r="N4690" i="1" s="1"/>
  <c r="G4682" i="1"/>
  <c r="R4682" i="1" s="1"/>
  <c r="F4682" i="1"/>
  <c r="N4682" i="1" s="1"/>
  <c r="G4674" i="1"/>
  <c r="R4674" i="1" s="1"/>
  <c r="F4674" i="1"/>
  <c r="N4674" i="1" s="1"/>
  <c r="F4666" i="1"/>
  <c r="N4666" i="1" s="1"/>
  <c r="G4666" i="1"/>
  <c r="R4666" i="1" s="1"/>
  <c r="G4658" i="1"/>
  <c r="R4658" i="1" s="1"/>
  <c r="F4658" i="1"/>
  <c r="N4658" i="1" s="1"/>
  <c r="F4650" i="1"/>
  <c r="N4650" i="1" s="1"/>
  <c r="G4650" i="1"/>
  <c r="R4650" i="1" s="1"/>
  <c r="G4642" i="1"/>
  <c r="R4642" i="1" s="1"/>
  <c r="F4642" i="1"/>
  <c r="N4642" i="1" s="1"/>
  <c r="F4634" i="1"/>
  <c r="N4634" i="1" s="1"/>
  <c r="G4634" i="1"/>
  <c r="R4634" i="1" s="1"/>
  <c r="G4626" i="1"/>
  <c r="R4626" i="1" s="1"/>
  <c r="F4626" i="1"/>
  <c r="N4626" i="1" s="1"/>
  <c r="F4618" i="1"/>
  <c r="N4618" i="1" s="1"/>
  <c r="G4618" i="1"/>
  <c r="R4618" i="1" s="1"/>
  <c r="G4610" i="1"/>
  <c r="R4610" i="1" s="1"/>
  <c r="F4610" i="1"/>
  <c r="N4610" i="1" s="1"/>
  <c r="F4602" i="1"/>
  <c r="N4602" i="1" s="1"/>
  <c r="G4602" i="1"/>
  <c r="R4602" i="1" s="1"/>
  <c r="G4594" i="1"/>
  <c r="R4594" i="1" s="1"/>
  <c r="F4594" i="1"/>
  <c r="N4594" i="1" s="1"/>
  <c r="F4586" i="1"/>
  <c r="N4586" i="1" s="1"/>
  <c r="G4586" i="1"/>
  <c r="R4586" i="1" s="1"/>
  <c r="G4578" i="1"/>
  <c r="R4578" i="1" s="1"/>
  <c r="F4578" i="1"/>
  <c r="N4578" i="1" s="1"/>
  <c r="F4570" i="1"/>
  <c r="N4570" i="1" s="1"/>
  <c r="G4570" i="1"/>
  <c r="R4570" i="1" s="1"/>
  <c r="G4562" i="1"/>
  <c r="R4562" i="1" s="1"/>
  <c r="F4562" i="1"/>
  <c r="N4562" i="1" s="1"/>
  <c r="F4554" i="1"/>
  <c r="N4554" i="1" s="1"/>
  <c r="G4554" i="1"/>
  <c r="R4554" i="1" s="1"/>
  <c r="G4546" i="1"/>
  <c r="R4546" i="1" s="1"/>
  <c r="F4546" i="1"/>
  <c r="N4546" i="1" s="1"/>
  <c r="F4538" i="1"/>
  <c r="N4538" i="1" s="1"/>
  <c r="G4538" i="1"/>
  <c r="R4538" i="1" s="1"/>
  <c r="G4530" i="1"/>
  <c r="R4530" i="1" s="1"/>
  <c r="F4530" i="1"/>
  <c r="N4530" i="1" s="1"/>
  <c r="F4522" i="1"/>
  <c r="N4522" i="1" s="1"/>
  <c r="G4522" i="1"/>
  <c r="R4522" i="1" s="1"/>
  <c r="G4514" i="1"/>
  <c r="R4514" i="1" s="1"/>
  <c r="F4514" i="1"/>
  <c r="N4514" i="1" s="1"/>
  <c r="F4506" i="1"/>
  <c r="N4506" i="1" s="1"/>
  <c r="G4506" i="1"/>
  <c r="R4506" i="1" s="1"/>
  <c r="G4498" i="1"/>
  <c r="R4498" i="1" s="1"/>
  <c r="F4498" i="1"/>
  <c r="N4498" i="1" s="1"/>
  <c r="F4490" i="1"/>
  <c r="N4490" i="1" s="1"/>
  <c r="G4490" i="1"/>
  <c r="R4490" i="1" s="1"/>
  <c r="G4482" i="1"/>
  <c r="R4482" i="1" s="1"/>
  <c r="F4482" i="1"/>
  <c r="N4482" i="1" s="1"/>
  <c r="F4474" i="1"/>
  <c r="N4474" i="1" s="1"/>
  <c r="G4474" i="1"/>
  <c r="R4474" i="1" s="1"/>
  <c r="G4466" i="1"/>
  <c r="R4466" i="1" s="1"/>
  <c r="F4466" i="1"/>
  <c r="N4466" i="1" s="1"/>
  <c r="F4458" i="1"/>
  <c r="N4458" i="1" s="1"/>
  <c r="G4458" i="1"/>
  <c r="R4458" i="1" s="1"/>
  <c r="G4450" i="1"/>
  <c r="R4450" i="1" s="1"/>
  <c r="F4450" i="1"/>
  <c r="N4450" i="1" s="1"/>
  <c r="F4442" i="1"/>
  <c r="N4442" i="1" s="1"/>
  <c r="G4442" i="1"/>
  <c r="R4442" i="1" s="1"/>
  <c r="G4434" i="1"/>
  <c r="R4434" i="1" s="1"/>
  <c r="F4434" i="1"/>
  <c r="N4434" i="1" s="1"/>
  <c r="F4426" i="1"/>
  <c r="N4426" i="1" s="1"/>
  <c r="G4426" i="1"/>
  <c r="R4426" i="1" s="1"/>
  <c r="G4418" i="1"/>
  <c r="R4418" i="1" s="1"/>
  <c r="F4418" i="1"/>
  <c r="N4418" i="1" s="1"/>
  <c r="F4410" i="1"/>
  <c r="N4410" i="1" s="1"/>
  <c r="G4410" i="1"/>
  <c r="R4410" i="1" s="1"/>
  <c r="G4402" i="1"/>
  <c r="R4402" i="1" s="1"/>
  <c r="F4402" i="1"/>
  <c r="N4402" i="1" s="1"/>
  <c r="F4394" i="1"/>
  <c r="N4394" i="1" s="1"/>
  <c r="G4394" i="1"/>
  <c r="R4394" i="1" s="1"/>
  <c r="G4386" i="1"/>
  <c r="R4386" i="1" s="1"/>
  <c r="F4386" i="1"/>
  <c r="N4386" i="1" s="1"/>
  <c r="F4378" i="1"/>
  <c r="N4378" i="1" s="1"/>
  <c r="G4378" i="1"/>
  <c r="R4378" i="1" s="1"/>
  <c r="G4370" i="1"/>
  <c r="R4370" i="1" s="1"/>
  <c r="F4370" i="1"/>
  <c r="N4370" i="1" s="1"/>
  <c r="F4362" i="1"/>
  <c r="N4362" i="1" s="1"/>
  <c r="G4362" i="1"/>
  <c r="R4362" i="1" s="1"/>
  <c r="G4354" i="1"/>
  <c r="R4354" i="1" s="1"/>
  <c r="F4354" i="1"/>
  <c r="N4354" i="1" s="1"/>
  <c r="F4346" i="1"/>
  <c r="N4346" i="1" s="1"/>
  <c r="G4346" i="1"/>
  <c r="R4346" i="1" s="1"/>
  <c r="G4338" i="1"/>
  <c r="R4338" i="1" s="1"/>
  <c r="F4338" i="1"/>
  <c r="N4338" i="1" s="1"/>
  <c r="F4330" i="1"/>
  <c r="N4330" i="1" s="1"/>
  <c r="G4330" i="1"/>
  <c r="R4330" i="1" s="1"/>
  <c r="G4322" i="1"/>
  <c r="R4322" i="1" s="1"/>
  <c r="F4322" i="1"/>
  <c r="N4322" i="1" s="1"/>
  <c r="F4314" i="1"/>
  <c r="N4314" i="1" s="1"/>
  <c r="G4314" i="1"/>
  <c r="R4314" i="1" s="1"/>
  <c r="G4306" i="1"/>
  <c r="R4306" i="1" s="1"/>
  <c r="F4306" i="1"/>
  <c r="N4306" i="1" s="1"/>
  <c r="F4298" i="1"/>
  <c r="N4298" i="1" s="1"/>
  <c r="G4298" i="1"/>
  <c r="R4298" i="1" s="1"/>
  <c r="G4290" i="1"/>
  <c r="R4290" i="1" s="1"/>
  <c r="F4290" i="1"/>
  <c r="N4290" i="1" s="1"/>
  <c r="F4282" i="1"/>
  <c r="N4282" i="1" s="1"/>
  <c r="G4282" i="1"/>
  <c r="R4282" i="1" s="1"/>
  <c r="G4274" i="1"/>
  <c r="R4274" i="1" s="1"/>
  <c r="F4274" i="1"/>
  <c r="N4274" i="1" s="1"/>
  <c r="F4266" i="1"/>
  <c r="N4266" i="1" s="1"/>
  <c r="G4266" i="1"/>
  <c r="R4266" i="1" s="1"/>
  <c r="G4258" i="1"/>
  <c r="R4258" i="1" s="1"/>
  <c r="F4258" i="1"/>
  <c r="N4258" i="1" s="1"/>
  <c r="F4250" i="1"/>
  <c r="N4250" i="1" s="1"/>
  <c r="G4250" i="1"/>
  <c r="R4250" i="1" s="1"/>
  <c r="G4242" i="1"/>
  <c r="R4242" i="1" s="1"/>
  <c r="F4242" i="1"/>
  <c r="N4242" i="1" s="1"/>
  <c r="F4234" i="1"/>
  <c r="N4234" i="1" s="1"/>
  <c r="G4234" i="1"/>
  <c r="R4234" i="1" s="1"/>
  <c r="G4226" i="1"/>
  <c r="R4226" i="1" s="1"/>
  <c r="F4226" i="1"/>
  <c r="N4226" i="1" s="1"/>
  <c r="F4218" i="1"/>
  <c r="N4218" i="1" s="1"/>
  <c r="G4218" i="1"/>
  <c r="R4218" i="1" s="1"/>
  <c r="G4210" i="1"/>
  <c r="R4210" i="1" s="1"/>
  <c r="F4210" i="1"/>
  <c r="N4210" i="1" s="1"/>
  <c r="F4202" i="1"/>
  <c r="N4202" i="1" s="1"/>
  <c r="G4202" i="1"/>
  <c r="R4202" i="1" s="1"/>
  <c r="G4194" i="1"/>
  <c r="R4194" i="1" s="1"/>
  <c r="F4194" i="1"/>
  <c r="N4194" i="1" s="1"/>
  <c r="F4186" i="1"/>
  <c r="N4186" i="1" s="1"/>
  <c r="G4186" i="1"/>
  <c r="R4186" i="1" s="1"/>
  <c r="G4178" i="1"/>
  <c r="R4178" i="1" s="1"/>
  <c r="F4178" i="1"/>
  <c r="N4178" i="1" s="1"/>
  <c r="F4170" i="1"/>
  <c r="N4170" i="1" s="1"/>
  <c r="G4170" i="1"/>
  <c r="R4170" i="1" s="1"/>
  <c r="G4162" i="1"/>
  <c r="R4162" i="1" s="1"/>
  <c r="F4162" i="1"/>
  <c r="N4162" i="1" s="1"/>
  <c r="F4154" i="1"/>
  <c r="N4154" i="1" s="1"/>
  <c r="G4154" i="1"/>
  <c r="R4154" i="1" s="1"/>
  <c r="G4146" i="1"/>
  <c r="R4146" i="1" s="1"/>
  <c r="F4146" i="1"/>
  <c r="N4146" i="1" s="1"/>
  <c r="F4138" i="1"/>
  <c r="N4138" i="1" s="1"/>
  <c r="G4138" i="1"/>
  <c r="R4138" i="1" s="1"/>
  <c r="G4130" i="1"/>
  <c r="R4130" i="1" s="1"/>
  <c r="F4130" i="1"/>
  <c r="N4130" i="1" s="1"/>
  <c r="F4122" i="1"/>
  <c r="N4122" i="1" s="1"/>
  <c r="G4122" i="1"/>
  <c r="R4122" i="1" s="1"/>
  <c r="G4114" i="1"/>
  <c r="R4114" i="1" s="1"/>
  <c r="F4114" i="1"/>
  <c r="N4114" i="1" s="1"/>
  <c r="F4106" i="1"/>
  <c r="N4106" i="1" s="1"/>
  <c r="G4106" i="1"/>
  <c r="R4106" i="1" s="1"/>
  <c r="G4098" i="1"/>
  <c r="R4098" i="1" s="1"/>
  <c r="F4098" i="1"/>
  <c r="N4098" i="1" s="1"/>
  <c r="F4090" i="1"/>
  <c r="N4090" i="1" s="1"/>
  <c r="G4090" i="1"/>
  <c r="R4090" i="1" s="1"/>
  <c r="G4082" i="1"/>
  <c r="R4082" i="1" s="1"/>
  <c r="F4082" i="1"/>
  <c r="N4082" i="1" s="1"/>
  <c r="F4074" i="1"/>
  <c r="N4074" i="1" s="1"/>
  <c r="G4074" i="1"/>
  <c r="R4074" i="1" s="1"/>
  <c r="G4066" i="1"/>
  <c r="R4066" i="1" s="1"/>
  <c r="F4066" i="1"/>
  <c r="N4066" i="1" s="1"/>
  <c r="F4058" i="1"/>
  <c r="N4058" i="1" s="1"/>
  <c r="G4058" i="1"/>
  <c r="R4058" i="1" s="1"/>
  <c r="G4050" i="1"/>
  <c r="R4050" i="1" s="1"/>
  <c r="F4050" i="1"/>
  <c r="N4050" i="1" s="1"/>
  <c r="F4042" i="1"/>
  <c r="N4042" i="1" s="1"/>
  <c r="G4042" i="1"/>
  <c r="R4042" i="1" s="1"/>
  <c r="G4034" i="1"/>
  <c r="R4034" i="1" s="1"/>
  <c r="F4034" i="1"/>
  <c r="N4034" i="1" s="1"/>
  <c r="F4026" i="1"/>
  <c r="N4026" i="1" s="1"/>
  <c r="G4026" i="1"/>
  <c r="R4026" i="1" s="1"/>
  <c r="G4018" i="1"/>
  <c r="R4018" i="1" s="1"/>
  <c r="F4018" i="1"/>
  <c r="N4018" i="1" s="1"/>
  <c r="F4010" i="1"/>
  <c r="N4010" i="1" s="1"/>
  <c r="G4010" i="1"/>
  <c r="R4010" i="1" s="1"/>
  <c r="G4002" i="1"/>
  <c r="R4002" i="1" s="1"/>
  <c r="F4002" i="1"/>
  <c r="N4002" i="1" s="1"/>
  <c r="F3994" i="1"/>
  <c r="N3994" i="1" s="1"/>
  <c r="G3994" i="1"/>
  <c r="R3994" i="1" s="1"/>
  <c r="G3986" i="1"/>
  <c r="R3986" i="1" s="1"/>
  <c r="F3986" i="1"/>
  <c r="N3986" i="1" s="1"/>
  <c r="F3978" i="1"/>
  <c r="N3978" i="1" s="1"/>
  <c r="G3978" i="1"/>
  <c r="R3978" i="1" s="1"/>
  <c r="G3970" i="1"/>
  <c r="R3970" i="1" s="1"/>
  <c r="F3970" i="1"/>
  <c r="N3970" i="1" s="1"/>
  <c r="F3962" i="1"/>
  <c r="N3962" i="1" s="1"/>
  <c r="G3962" i="1"/>
  <c r="R3962" i="1" s="1"/>
  <c r="G3954" i="1"/>
  <c r="R3954" i="1" s="1"/>
  <c r="F3954" i="1"/>
  <c r="N3954" i="1" s="1"/>
  <c r="F3946" i="1"/>
  <c r="N3946" i="1" s="1"/>
  <c r="G3946" i="1"/>
  <c r="R3946" i="1" s="1"/>
  <c r="G3938" i="1"/>
  <c r="R3938" i="1" s="1"/>
  <c r="F3938" i="1"/>
  <c r="N3938" i="1" s="1"/>
  <c r="F3930" i="1"/>
  <c r="N3930" i="1" s="1"/>
  <c r="G3930" i="1"/>
  <c r="R3930" i="1" s="1"/>
  <c r="G3922" i="1"/>
  <c r="R3922" i="1" s="1"/>
  <c r="F3922" i="1"/>
  <c r="N3922" i="1" s="1"/>
  <c r="F3914" i="1"/>
  <c r="N3914" i="1" s="1"/>
  <c r="G3914" i="1"/>
  <c r="R3914" i="1" s="1"/>
  <c r="G3906" i="1"/>
  <c r="R3906" i="1" s="1"/>
  <c r="F3906" i="1"/>
  <c r="N3906" i="1" s="1"/>
  <c r="F3898" i="1"/>
  <c r="N3898" i="1" s="1"/>
  <c r="G3898" i="1"/>
  <c r="R3898" i="1" s="1"/>
  <c r="G3890" i="1"/>
  <c r="R3890" i="1" s="1"/>
  <c r="F3890" i="1"/>
  <c r="N3890" i="1" s="1"/>
  <c r="F3882" i="1"/>
  <c r="N3882" i="1" s="1"/>
  <c r="G3882" i="1"/>
  <c r="R3882" i="1" s="1"/>
  <c r="G3874" i="1"/>
  <c r="R3874" i="1" s="1"/>
  <c r="F3874" i="1"/>
  <c r="N3874" i="1" s="1"/>
  <c r="F3866" i="1"/>
  <c r="N3866" i="1" s="1"/>
  <c r="G3866" i="1"/>
  <c r="R3866" i="1" s="1"/>
  <c r="G3858" i="1"/>
  <c r="R3858" i="1" s="1"/>
  <c r="F3858" i="1"/>
  <c r="N3858" i="1" s="1"/>
  <c r="F3850" i="1"/>
  <c r="N3850" i="1" s="1"/>
  <c r="G3850" i="1"/>
  <c r="R3850" i="1" s="1"/>
  <c r="G3842" i="1"/>
  <c r="R3842" i="1" s="1"/>
  <c r="F3842" i="1"/>
  <c r="N3842" i="1" s="1"/>
  <c r="F3834" i="1"/>
  <c r="N3834" i="1" s="1"/>
  <c r="G3834" i="1"/>
  <c r="R3834" i="1" s="1"/>
  <c r="G3826" i="1"/>
  <c r="R3826" i="1" s="1"/>
  <c r="F3826" i="1"/>
  <c r="N3826" i="1" s="1"/>
  <c r="F3818" i="1"/>
  <c r="N3818" i="1" s="1"/>
  <c r="G3818" i="1"/>
  <c r="R3818" i="1" s="1"/>
  <c r="G3810" i="1"/>
  <c r="R3810" i="1" s="1"/>
  <c r="F3810" i="1"/>
  <c r="N3810" i="1" s="1"/>
  <c r="F3802" i="1"/>
  <c r="N3802" i="1" s="1"/>
  <c r="G3802" i="1"/>
  <c r="R3802" i="1" s="1"/>
  <c r="G3794" i="1"/>
  <c r="R3794" i="1" s="1"/>
  <c r="F3794" i="1"/>
  <c r="N3794" i="1" s="1"/>
  <c r="F3786" i="1"/>
  <c r="N3786" i="1" s="1"/>
  <c r="G3786" i="1"/>
  <c r="R3786" i="1" s="1"/>
  <c r="G3778" i="1"/>
  <c r="R3778" i="1" s="1"/>
  <c r="F3778" i="1"/>
  <c r="N3778" i="1" s="1"/>
  <c r="F3770" i="1"/>
  <c r="N3770" i="1" s="1"/>
  <c r="G3770" i="1"/>
  <c r="R3770" i="1" s="1"/>
  <c r="G3762" i="1"/>
  <c r="R3762" i="1" s="1"/>
  <c r="F3762" i="1"/>
  <c r="N3762" i="1" s="1"/>
  <c r="F3754" i="1"/>
  <c r="N3754" i="1" s="1"/>
  <c r="G3754" i="1"/>
  <c r="R3754" i="1" s="1"/>
  <c r="G3746" i="1"/>
  <c r="R3746" i="1" s="1"/>
  <c r="F3746" i="1"/>
  <c r="N3746" i="1" s="1"/>
  <c r="E6280" i="1"/>
  <c r="J6280" i="1" s="1"/>
  <c r="E6272" i="1"/>
  <c r="J6272" i="1" s="1"/>
  <c r="E198" i="1"/>
  <c r="J198" i="1" s="1"/>
  <c r="E182" i="1"/>
  <c r="J182" i="1" s="1"/>
  <c r="E166" i="1"/>
  <c r="J166" i="1" s="1"/>
  <c r="E150" i="1"/>
  <c r="J150" i="1" s="1"/>
  <c r="E134" i="1"/>
  <c r="J134" i="1" s="1"/>
  <c r="E118" i="1"/>
  <c r="J118" i="1" s="1"/>
  <c r="E102" i="1"/>
  <c r="J102" i="1" s="1"/>
  <c r="E86" i="1"/>
  <c r="J86" i="1" s="1"/>
  <c r="E6265" i="1"/>
  <c r="J6265" i="1" s="1"/>
  <c r="E6257" i="1"/>
  <c r="J6257" i="1" s="1"/>
  <c r="E6249" i="1"/>
  <c r="J6249" i="1" s="1"/>
  <c r="E6241" i="1"/>
  <c r="J6241" i="1" s="1"/>
  <c r="E6233" i="1"/>
  <c r="J6233" i="1" s="1"/>
  <c r="E6225" i="1"/>
  <c r="J6225" i="1" s="1"/>
  <c r="E6217" i="1"/>
  <c r="J6217" i="1" s="1"/>
  <c r="E6209" i="1"/>
  <c r="J6209" i="1" s="1"/>
  <c r="E6201" i="1"/>
  <c r="J6201" i="1" s="1"/>
  <c r="E6193" i="1"/>
  <c r="J6193" i="1" s="1"/>
  <c r="E6185" i="1"/>
  <c r="J6185" i="1" s="1"/>
  <c r="E6177" i="1"/>
  <c r="J6177" i="1" s="1"/>
  <c r="E6169" i="1"/>
  <c r="J6169" i="1" s="1"/>
  <c r="E6161" i="1"/>
  <c r="J6161" i="1" s="1"/>
  <c r="E6153" i="1"/>
  <c r="J6153" i="1" s="1"/>
  <c r="E6145" i="1"/>
  <c r="J6145" i="1" s="1"/>
  <c r="E6137" i="1"/>
  <c r="J6137" i="1" s="1"/>
  <c r="E6129" i="1"/>
  <c r="J6129" i="1" s="1"/>
  <c r="E6121" i="1"/>
  <c r="J6121" i="1" s="1"/>
  <c r="E6113" i="1"/>
  <c r="J6113" i="1" s="1"/>
  <c r="E6105" i="1"/>
  <c r="J6105" i="1" s="1"/>
  <c r="E6097" i="1"/>
  <c r="J6097" i="1" s="1"/>
  <c r="E6089" i="1"/>
  <c r="J6089" i="1" s="1"/>
  <c r="E6081" i="1"/>
  <c r="J6081" i="1" s="1"/>
  <c r="E6073" i="1"/>
  <c r="J6073" i="1" s="1"/>
  <c r="E6065" i="1"/>
  <c r="J6065" i="1" s="1"/>
  <c r="E6057" i="1"/>
  <c r="J6057" i="1" s="1"/>
  <c r="E6049" i="1"/>
  <c r="J6049" i="1" s="1"/>
  <c r="E6041" i="1"/>
  <c r="J6041" i="1" s="1"/>
  <c r="E6033" i="1"/>
  <c r="J6033" i="1" s="1"/>
  <c r="E6025" i="1"/>
  <c r="J6025" i="1" s="1"/>
  <c r="E6017" i="1"/>
  <c r="J6017" i="1" s="1"/>
  <c r="E6009" i="1"/>
  <c r="J6009" i="1" s="1"/>
  <c r="E6001" i="1"/>
  <c r="J6001" i="1" s="1"/>
  <c r="E5993" i="1"/>
  <c r="J5993" i="1" s="1"/>
  <c r="E5985" i="1"/>
  <c r="J5985" i="1" s="1"/>
  <c r="E5977" i="1"/>
  <c r="J5977" i="1" s="1"/>
  <c r="E5969" i="1"/>
  <c r="J5969" i="1" s="1"/>
  <c r="E5961" i="1"/>
  <c r="J5961" i="1" s="1"/>
  <c r="E5953" i="1"/>
  <c r="J5953" i="1" s="1"/>
  <c r="E5945" i="1"/>
  <c r="J5945" i="1" s="1"/>
  <c r="E5937" i="1"/>
  <c r="J5937" i="1" s="1"/>
  <c r="E5929" i="1"/>
  <c r="J5929" i="1" s="1"/>
  <c r="E5921" i="1"/>
  <c r="J5921" i="1" s="1"/>
  <c r="E5913" i="1"/>
  <c r="J5913" i="1" s="1"/>
  <c r="E5905" i="1"/>
  <c r="J5905" i="1" s="1"/>
  <c r="E5897" i="1"/>
  <c r="J5897" i="1" s="1"/>
  <c r="E5889" i="1"/>
  <c r="J5889" i="1" s="1"/>
  <c r="E5881" i="1"/>
  <c r="J5881" i="1" s="1"/>
  <c r="E5873" i="1"/>
  <c r="J5873" i="1" s="1"/>
  <c r="E5865" i="1"/>
  <c r="J5865" i="1" s="1"/>
  <c r="E5857" i="1"/>
  <c r="J5857" i="1" s="1"/>
  <c r="E5849" i="1"/>
  <c r="J5849" i="1" s="1"/>
  <c r="E5841" i="1"/>
  <c r="J5841" i="1" s="1"/>
  <c r="E5833" i="1"/>
  <c r="J5833" i="1" s="1"/>
  <c r="E5825" i="1"/>
  <c r="J5825" i="1" s="1"/>
  <c r="E5817" i="1"/>
  <c r="J5817" i="1" s="1"/>
  <c r="E5809" i="1"/>
  <c r="J5809" i="1" s="1"/>
  <c r="E5801" i="1"/>
  <c r="J5801" i="1" s="1"/>
  <c r="E5793" i="1"/>
  <c r="J5793" i="1" s="1"/>
  <c r="E5785" i="1"/>
  <c r="J5785" i="1" s="1"/>
  <c r="E5777" i="1"/>
  <c r="J5777" i="1" s="1"/>
  <c r="E5769" i="1"/>
  <c r="J5769" i="1" s="1"/>
  <c r="E5761" i="1"/>
  <c r="J5761" i="1" s="1"/>
  <c r="E5753" i="1"/>
  <c r="J5753" i="1" s="1"/>
  <c r="E5745" i="1"/>
  <c r="J5745" i="1" s="1"/>
  <c r="E5737" i="1"/>
  <c r="J5737" i="1" s="1"/>
  <c r="E5729" i="1"/>
  <c r="J5729" i="1" s="1"/>
  <c r="E5721" i="1"/>
  <c r="J5721" i="1" s="1"/>
  <c r="E5713" i="1"/>
  <c r="J5713" i="1" s="1"/>
  <c r="E5705" i="1"/>
  <c r="J5705" i="1" s="1"/>
  <c r="E5697" i="1"/>
  <c r="J5697" i="1" s="1"/>
  <c r="E5689" i="1"/>
  <c r="J5689" i="1" s="1"/>
  <c r="E5681" i="1"/>
  <c r="J5681" i="1" s="1"/>
  <c r="E5673" i="1"/>
  <c r="J5673" i="1" s="1"/>
  <c r="E5665" i="1"/>
  <c r="J5665" i="1" s="1"/>
  <c r="E5657" i="1"/>
  <c r="J5657" i="1" s="1"/>
  <c r="E5649" i="1"/>
  <c r="J5649" i="1" s="1"/>
  <c r="E5641" i="1"/>
  <c r="J5641" i="1" s="1"/>
  <c r="E5633" i="1"/>
  <c r="J5633" i="1" s="1"/>
  <c r="E5625" i="1"/>
  <c r="J5625" i="1" s="1"/>
  <c r="E5617" i="1"/>
  <c r="J5617" i="1" s="1"/>
  <c r="E5609" i="1"/>
  <c r="J5609" i="1" s="1"/>
  <c r="E5601" i="1"/>
  <c r="J5601" i="1" s="1"/>
  <c r="E5593" i="1"/>
  <c r="J5593" i="1" s="1"/>
  <c r="E5585" i="1"/>
  <c r="J5585" i="1" s="1"/>
  <c r="E5577" i="1"/>
  <c r="J5577" i="1" s="1"/>
  <c r="E5569" i="1"/>
  <c r="J5569" i="1" s="1"/>
  <c r="E5561" i="1"/>
  <c r="J5561" i="1" s="1"/>
  <c r="E5553" i="1"/>
  <c r="J5553" i="1" s="1"/>
  <c r="E5545" i="1"/>
  <c r="J5545" i="1" s="1"/>
  <c r="E5537" i="1"/>
  <c r="J5537" i="1" s="1"/>
  <c r="E5529" i="1"/>
  <c r="J5529" i="1" s="1"/>
  <c r="E5521" i="1"/>
  <c r="J5521" i="1" s="1"/>
  <c r="E5513" i="1"/>
  <c r="J5513" i="1" s="1"/>
  <c r="E5505" i="1"/>
  <c r="J5505" i="1" s="1"/>
  <c r="E5497" i="1"/>
  <c r="J5497" i="1" s="1"/>
  <c r="E5489" i="1"/>
  <c r="J5489" i="1" s="1"/>
  <c r="E5481" i="1"/>
  <c r="J5481" i="1" s="1"/>
  <c r="E5473" i="1"/>
  <c r="J5473" i="1" s="1"/>
  <c r="E5465" i="1"/>
  <c r="J5465" i="1" s="1"/>
  <c r="E5457" i="1"/>
  <c r="J5457" i="1" s="1"/>
  <c r="E5449" i="1"/>
  <c r="J5449" i="1" s="1"/>
  <c r="E5441" i="1"/>
  <c r="J5441" i="1" s="1"/>
  <c r="E5433" i="1"/>
  <c r="J5433" i="1" s="1"/>
  <c r="E5425" i="1"/>
  <c r="J5425" i="1" s="1"/>
  <c r="E5417" i="1"/>
  <c r="J5417" i="1" s="1"/>
  <c r="E5409" i="1"/>
  <c r="J5409" i="1" s="1"/>
  <c r="E5401" i="1"/>
  <c r="J5401" i="1" s="1"/>
  <c r="E5393" i="1"/>
  <c r="J5393" i="1" s="1"/>
  <c r="E5385" i="1"/>
  <c r="J5385" i="1" s="1"/>
  <c r="E5377" i="1"/>
  <c r="J5377" i="1" s="1"/>
  <c r="E5369" i="1"/>
  <c r="J5369" i="1" s="1"/>
  <c r="E5361" i="1"/>
  <c r="J5361" i="1" s="1"/>
  <c r="E5353" i="1"/>
  <c r="J5353" i="1" s="1"/>
  <c r="E5345" i="1"/>
  <c r="J5345" i="1" s="1"/>
  <c r="E5337" i="1"/>
  <c r="J5337" i="1" s="1"/>
  <c r="E5329" i="1"/>
  <c r="J5329" i="1" s="1"/>
  <c r="E5321" i="1"/>
  <c r="J5321" i="1" s="1"/>
  <c r="E5313" i="1"/>
  <c r="J5313" i="1" s="1"/>
  <c r="E5305" i="1"/>
  <c r="J5305" i="1" s="1"/>
  <c r="E5297" i="1"/>
  <c r="J5297" i="1" s="1"/>
  <c r="E5289" i="1"/>
  <c r="J5289" i="1" s="1"/>
  <c r="E5281" i="1"/>
  <c r="J5281" i="1" s="1"/>
  <c r="E5273" i="1"/>
  <c r="J5273" i="1" s="1"/>
  <c r="E5265" i="1"/>
  <c r="J5265" i="1" s="1"/>
  <c r="E5257" i="1"/>
  <c r="J5257" i="1" s="1"/>
  <c r="E5249" i="1"/>
  <c r="J5249" i="1" s="1"/>
  <c r="E5241" i="1"/>
  <c r="J5241" i="1" s="1"/>
  <c r="E5233" i="1"/>
  <c r="J5233" i="1" s="1"/>
  <c r="E5225" i="1"/>
  <c r="J5225" i="1" s="1"/>
  <c r="E5217" i="1"/>
  <c r="J5217" i="1" s="1"/>
  <c r="E5209" i="1"/>
  <c r="J5209" i="1" s="1"/>
  <c r="E5201" i="1"/>
  <c r="J5201" i="1" s="1"/>
  <c r="E5193" i="1"/>
  <c r="J5193" i="1" s="1"/>
  <c r="E5185" i="1"/>
  <c r="J5185" i="1" s="1"/>
  <c r="E5177" i="1"/>
  <c r="J5177" i="1" s="1"/>
  <c r="E5169" i="1"/>
  <c r="J5169" i="1" s="1"/>
  <c r="E5161" i="1"/>
  <c r="J5161" i="1" s="1"/>
  <c r="E5153" i="1"/>
  <c r="J5153" i="1" s="1"/>
  <c r="E5145" i="1"/>
  <c r="J5145" i="1" s="1"/>
  <c r="E5137" i="1"/>
  <c r="J5137" i="1" s="1"/>
  <c r="E5129" i="1"/>
  <c r="J5129" i="1" s="1"/>
  <c r="E5121" i="1"/>
  <c r="J5121" i="1" s="1"/>
  <c r="E5113" i="1"/>
  <c r="J5113" i="1" s="1"/>
  <c r="E5105" i="1"/>
  <c r="J5105" i="1" s="1"/>
  <c r="E5097" i="1"/>
  <c r="J5097" i="1" s="1"/>
  <c r="E5089" i="1"/>
  <c r="J5089" i="1" s="1"/>
  <c r="E5081" i="1"/>
  <c r="J5081" i="1" s="1"/>
  <c r="E5073" i="1"/>
  <c r="J5073" i="1" s="1"/>
  <c r="E5065" i="1"/>
  <c r="J5065" i="1" s="1"/>
  <c r="E5057" i="1"/>
  <c r="J5057" i="1" s="1"/>
  <c r="E5049" i="1"/>
  <c r="J5049" i="1" s="1"/>
  <c r="E5041" i="1"/>
  <c r="J5041" i="1" s="1"/>
  <c r="E5033" i="1"/>
  <c r="J5033" i="1" s="1"/>
  <c r="E5025" i="1"/>
  <c r="J5025" i="1" s="1"/>
  <c r="E5017" i="1"/>
  <c r="J5017" i="1" s="1"/>
  <c r="E5009" i="1"/>
  <c r="J5009" i="1" s="1"/>
  <c r="E5001" i="1"/>
  <c r="J5001" i="1" s="1"/>
  <c r="E4993" i="1"/>
  <c r="J4993" i="1" s="1"/>
  <c r="E4985" i="1"/>
  <c r="J4985" i="1" s="1"/>
  <c r="E4977" i="1"/>
  <c r="J4977" i="1" s="1"/>
  <c r="E4969" i="1"/>
  <c r="J4969" i="1" s="1"/>
  <c r="E4961" i="1"/>
  <c r="J4961" i="1" s="1"/>
  <c r="E4953" i="1"/>
  <c r="J4953" i="1" s="1"/>
  <c r="E4945" i="1"/>
  <c r="J4945" i="1" s="1"/>
  <c r="E4937" i="1"/>
  <c r="J4937" i="1" s="1"/>
  <c r="E4929" i="1"/>
  <c r="J4929" i="1" s="1"/>
  <c r="E4921" i="1"/>
  <c r="J4921" i="1" s="1"/>
  <c r="E4913" i="1"/>
  <c r="J4913" i="1" s="1"/>
  <c r="E4905" i="1"/>
  <c r="J4905" i="1" s="1"/>
  <c r="E4897" i="1"/>
  <c r="J4897" i="1" s="1"/>
  <c r="E4889" i="1"/>
  <c r="J4889" i="1" s="1"/>
  <c r="E4881" i="1"/>
  <c r="J4881" i="1" s="1"/>
  <c r="E4873" i="1"/>
  <c r="J4873" i="1" s="1"/>
  <c r="E4865" i="1"/>
  <c r="J4865" i="1" s="1"/>
  <c r="E4857" i="1"/>
  <c r="J4857" i="1" s="1"/>
  <c r="E4849" i="1"/>
  <c r="J4849" i="1" s="1"/>
  <c r="E4841" i="1"/>
  <c r="J4841" i="1" s="1"/>
  <c r="E4833" i="1"/>
  <c r="J4833" i="1" s="1"/>
  <c r="E4825" i="1"/>
  <c r="J4825" i="1" s="1"/>
  <c r="E4817" i="1"/>
  <c r="J4817" i="1" s="1"/>
  <c r="E4809" i="1"/>
  <c r="J4809" i="1" s="1"/>
  <c r="E4801" i="1"/>
  <c r="J4801" i="1" s="1"/>
  <c r="E4793" i="1"/>
  <c r="J4793" i="1" s="1"/>
  <c r="E4785" i="1"/>
  <c r="J4785" i="1" s="1"/>
  <c r="E4777" i="1"/>
  <c r="J4777" i="1" s="1"/>
  <c r="E4769" i="1"/>
  <c r="J4769" i="1" s="1"/>
  <c r="E4761" i="1"/>
  <c r="J4761" i="1" s="1"/>
  <c r="E4753" i="1"/>
  <c r="J4753" i="1" s="1"/>
  <c r="E4745" i="1"/>
  <c r="J4745" i="1" s="1"/>
  <c r="E4737" i="1"/>
  <c r="J4737" i="1" s="1"/>
  <c r="E4729" i="1"/>
  <c r="J4729" i="1" s="1"/>
  <c r="E4721" i="1"/>
  <c r="J4721" i="1" s="1"/>
  <c r="E4713" i="1"/>
  <c r="J4713" i="1" s="1"/>
  <c r="E4705" i="1"/>
  <c r="J4705" i="1" s="1"/>
  <c r="E4697" i="1"/>
  <c r="J4697" i="1" s="1"/>
  <c r="E4689" i="1"/>
  <c r="J4689" i="1" s="1"/>
  <c r="E4681" i="1"/>
  <c r="J4681" i="1" s="1"/>
  <c r="E4673" i="1"/>
  <c r="J4673" i="1" s="1"/>
  <c r="E4665" i="1"/>
  <c r="J4665" i="1" s="1"/>
  <c r="E4657" i="1"/>
  <c r="J4657" i="1" s="1"/>
  <c r="E4649" i="1"/>
  <c r="J4649" i="1" s="1"/>
  <c r="E4641" i="1"/>
  <c r="J4641" i="1" s="1"/>
  <c r="E4633" i="1"/>
  <c r="J4633" i="1" s="1"/>
  <c r="E4625" i="1"/>
  <c r="J4625" i="1" s="1"/>
  <c r="E4617" i="1"/>
  <c r="J4617" i="1" s="1"/>
  <c r="E4609" i="1"/>
  <c r="J4609" i="1" s="1"/>
  <c r="E4601" i="1"/>
  <c r="J4601" i="1" s="1"/>
  <c r="E4593" i="1"/>
  <c r="J4593" i="1" s="1"/>
  <c r="E4585" i="1"/>
  <c r="J4585" i="1" s="1"/>
  <c r="E4577" i="1"/>
  <c r="J4577" i="1" s="1"/>
  <c r="E4569" i="1"/>
  <c r="J4569" i="1" s="1"/>
  <c r="E4561" i="1"/>
  <c r="J4561" i="1" s="1"/>
  <c r="E4553" i="1"/>
  <c r="J4553" i="1" s="1"/>
  <c r="E4545" i="1"/>
  <c r="J4545" i="1" s="1"/>
  <c r="E4537" i="1"/>
  <c r="J4537" i="1" s="1"/>
  <c r="E4529" i="1"/>
  <c r="J4529" i="1" s="1"/>
  <c r="E4521" i="1"/>
  <c r="J4521" i="1" s="1"/>
  <c r="E4513" i="1"/>
  <c r="J4513" i="1" s="1"/>
  <c r="E4505" i="1"/>
  <c r="J4505" i="1" s="1"/>
  <c r="E4497" i="1"/>
  <c r="J4497" i="1" s="1"/>
  <c r="E4489" i="1"/>
  <c r="J4489" i="1" s="1"/>
  <c r="E4481" i="1"/>
  <c r="J4481" i="1" s="1"/>
  <c r="E4473" i="1"/>
  <c r="J4473" i="1" s="1"/>
  <c r="E4465" i="1"/>
  <c r="J4465" i="1" s="1"/>
  <c r="E4457" i="1"/>
  <c r="J4457" i="1" s="1"/>
  <c r="E4449" i="1"/>
  <c r="J4449" i="1" s="1"/>
  <c r="E4441" i="1"/>
  <c r="J4441" i="1" s="1"/>
  <c r="E4433" i="1"/>
  <c r="J4433" i="1" s="1"/>
  <c r="E4425" i="1"/>
  <c r="J4425" i="1" s="1"/>
  <c r="E4417" i="1"/>
  <c r="J4417" i="1" s="1"/>
  <c r="E4409" i="1"/>
  <c r="J4409" i="1" s="1"/>
  <c r="E4401" i="1"/>
  <c r="J4401" i="1" s="1"/>
  <c r="E4393" i="1"/>
  <c r="J4393" i="1" s="1"/>
  <c r="E4385" i="1"/>
  <c r="J4385" i="1" s="1"/>
  <c r="E4377" i="1"/>
  <c r="J4377" i="1" s="1"/>
  <c r="E4369" i="1"/>
  <c r="J4369" i="1" s="1"/>
  <c r="E4361" i="1"/>
  <c r="J4361" i="1" s="1"/>
  <c r="E4353" i="1"/>
  <c r="J4353" i="1" s="1"/>
  <c r="E4345" i="1"/>
  <c r="J4345" i="1" s="1"/>
  <c r="E4337" i="1"/>
  <c r="J4337" i="1" s="1"/>
  <c r="E4329" i="1"/>
  <c r="J4329" i="1" s="1"/>
  <c r="E4321" i="1"/>
  <c r="J4321" i="1" s="1"/>
  <c r="E4313" i="1"/>
  <c r="J4313" i="1" s="1"/>
  <c r="E4305" i="1"/>
  <c r="J4305" i="1" s="1"/>
  <c r="E4297" i="1"/>
  <c r="J4297" i="1" s="1"/>
  <c r="E4289" i="1"/>
  <c r="J4289" i="1" s="1"/>
  <c r="E4281" i="1"/>
  <c r="J4281" i="1" s="1"/>
  <c r="E4273" i="1"/>
  <c r="J4273" i="1" s="1"/>
  <c r="E4265" i="1"/>
  <c r="J4265" i="1" s="1"/>
  <c r="E4257" i="1"/>
  <c r="J4257" i="1" s="1"/>
  <c r="E4249" i="1"/>
  <c r="J4249" i="1" s="1"/>
  <c r="E4241" i="1"/>
  <c r="J4241" i="1" s="1"/>
  <c r="E4233" i="1"/>
  <c r="J4233" i="1" s="1"/>
  <c r="E4225" i="1"/>
  <c r="J4225" i="1" s="1"/>
  <c r="E4217" i="1"/>
  <c r="J4217" i="1" s="1"/>
  <c r="E4209" i="1"/>
  <c r="J4209" i="1" s="1"/>
  <c r="E4201" i="1"/>
  <c r="J4201" i="1" s="1"/>
  <c r="E4193" i="1"/>
  <c r="J4193" i="1" s="1"/>
  <c r="E4185" i="1"/>
  <c r="J4185" i="1" s="1"/>
  <c r="E4177" i="1"/>
  <c r="J4177" i="1" s="1"/>
  <c r="E4169" i="1"/>
  <c r="J4169" i="1" s="1"/>
  <c r="E4161" i="1"/>
  <c r="J4161" i="1" s="1"/>
  <c r="E4153" i="1"/>
  <c r="J4153" i="1" s="1"/>
  <c r="E4145" i="1"/>
  <c r="J4145" i="1" s="1"/>
  <c r="E4137" i="1"/>
  <c r="J4137" i="1" s="1"/>
  <c r="E4129" i="1"/>
  <c r="J4129" i="1" s="1"/>
  <c r="E4121" i="1"/>
  <c r="J4121" i="1" s="1"/>
  <c r="E4113" i="1"/>
  <c r="J4113" i="1" s="1"/>
  <c r="E4105" i="1"/>
  <c r="J4105" i="1" s="1"/>
  <c r="E4097" i="1"/>
  <c r="J4097" i="1" s="1"/>
  <c r="E4089" i="1"/>
  <c r="J4089" i="1" s="1"/>
  <c r="E4081" i="1"/>
  <c r="J4081" i="1" s="1"/>
  <c r="E4073" i="1"/>
  <c r="J4073" i="1" s="1"/>
  <c r="E4065" i="1"/>
  <c r="J4065" i="1" s="1"/>
  <c r="E4057" i="1"/>
  <c r="J4057" i="1" s="1"/>
  <c r="E4049" i="1"/>
  <c r="J4049" i="1" s="1"/>
  <c r="E4041" i="1"/>
  <c r="J4041" i="1" s="1"/>
  <c r="E4033" i="1"/>
  <c r="J4033" i="1" s="1"/>
  <c r="E4025" i="1"/>
  <c r="J4025" i="1" s="1"/>
  <c r="E4017" i="1"/>
  <c r="J4017" i="1" s="1"/>
  <c r="E4009" i="1"/>
  <c r="J4009" i="1" s="1"/>
  <c r="E4001" i="1"/>
  <c r="J4001" i="1" s="1"/>
  <c r="E3993" i="1"/>
  <c r="J3993" i="1" s="1"/>
  <c r="E3985" i="1"/>
  <c r="J3985" i="1" s="1"/>
  <c r="E3977" i="1"/>
  <c r="J3977" i="1" s="1"/>
  <c r="E3969" i="1"/>
  <c r="J3969" i="1" s="1"/>
  <c r="E3961" i="1"/>
  <c r="J3961" i="1" s="1"/>
  <c r="E3953" i="1"/>
  <c r="J3953" i="1" s="1"/>
  <c r="E3945" i="1"/>
  <c r="J3945" i="1" s="1"/>
  <c r="E3937" i="1"/>
  <c r="J3937" i="1" s="1"/>
  <c r="E3929" i="1"/>
  <c r="J3929" i="1" s="1"/>
  <c r="E3921" i="1"/>
  <c r="J3921" i="1" s="1"/>
  <c r="E3913" i="1"/>
  <c r="J3913" i="1" s="1"/>
  <c r="E3905" i="1"/>
  <c r="J3905" i="1" s="1"/>
  <c r="E3897" i="1"/>
  <c r="J3897" i="1" s="1"/>
  <c r="E3889" i="1"/>
  <c r="J3889" i="1" s="1"/>
  <c r="E3881" i="1"/>
  <c r="J3881" i="1" s="1"/>
  <c r="E3873" i="1"/>
  <c r="J3873" i="1" s="1"/>
  <c r="E3865" i="1"/>
  <c r="J3865" i="1" s="1"/>
  <c r="E3857" i="1"/>
  <c r="J3857" i="1" s="1"/>
  <c r="E3849" i="1"/>
  <c r="J3849" i="1" s="1"/>
  <c r="E3841" i="1"/>
  <c r="J3841" i="1" s="1"/>
  <c r="E3833" i="1"/>
  <c r="J3833" i="1" s="1"/>
  <c r="E3825" i="1"/>
  <c r="J3825" i="1" s="1"/>
  <c r="E3817" i="1"/>
  <c r="J3817" i="1" s="1"/>
  <c r="E3809" i="1"/>
  <c r="J3809" i="1" s="1"/>
  <c r="E3801" i="1"/>
  <c r="J3801" i="1" s="1"/>
  <c r="E3793" i="1"/>
  <c r="J3793" i="1" s="1"/>
  <c r="E3785" i="1"/>
  <c r="J3785" i="1" s="1"/>
  <c r="E3777" i="1"/>
  <c r="J3777" i="1" s="1"/>
  <c r="E3769" i="1"/>
  <c r="J3769" i="1" s="1"/>
  <c r="E3761" i="1"/>
  <c r="J3761" i="1" s="1"/>
  <c r="E3753" i="1"/>
  <c r="J3753" i="1" s="1"/>
  <c r="E3745" i="1"/>
  <c r="J3745" i="1" s="1"/>
  <c r="F6280" i="1"/>
  <c r="N6280" i="1" s="1"/>
  <c r="G6280" i="1"/>
  <c r="R6280" i="1" s="1"/>
  <c r="G6272" i="1"/>
  <c r="R6272" i="1" s="1"/>
  <c r="F6272" i="1"/>
  <c r="N6272" i="1" s="1"/>
  <c r="G6283" i="1"/>
  <c r="R6283" i="1" s="1"/>
  <c r="F6283" i="1"/>
  <c r="N6283" i="1" s="1"/>
  <c r="G6275" i="1"/>
  <c r="R6275" i="1" s="1"/>
  <c r="F6275" i="1"/>
  <c r="N6275" i="1" s="1"/>
  <c r="G6282" i="1"/>
  <c r="R6282" i="1" s="1"/>
  <c r="F6282" i="1"/>
  <c r="N6282" i="1" s="1"/>
  <c r="G6274" i="1"/>
  <c r="R6274" i="1" s="1"/>
  <c r="F6274" i="1"/>
  <c r="N6274" i="1" s="1"/>
  <c r="E6281" i="1"/>
  <c r="J6281" i="1" s="1"/>
  <c r="E6273" i="1"/>
  <c r="J6273" i="1" s="1"/>
  <c r="G6281" i="1"/>
  <c r="R6281" i="1" s="1"/>
  <c r="F6281" i="1"/>
  <c r="N6281" i="1" s="1"/>
  <c r="G6273" i="1"/>
  <c r="R6273" i="1" s="1"/>
  <c r="F6273" i="1"/>
  <c r="N6273" i="1" s="1"/>
  <c r="R4" i="1"/>
  <c r="R3" i="1"/>
  <c r="N4" i="1"/>
  <c r="N3" i="1"/>
  <c r="J4" i="1"/>
  <c r="K3" i="1"/>
  <c r="L3" i="1" s="1"/>
  <c r="N5" i="1" l="1"/>
  <c r="R5" i="1"/>
  <c r="J5" i="1"/>
  <c r="K4" i="1"/>
  <c r="L4" i="1" s="1"/>
  <c r="S3" i="1"/>
  <c r="T3" i="1" s="1"/>
  <c r="H6" i="1"/>
  <c r="O3" i="1"/>
  <c r="P3" i="1" s="1"/>
  <c r="K5" i="1" l="1"/>
  <c r="O4" i="1"/>
  <c r="S4" i="1"/>
  <c r="S5" i="1" s="1"/>
  <c r="S6" i="1" l="1"/>
  <c r="T5" i="1"/>
  <c r="P4" i="1"/>
  <c r="O5" i="1"/>
  <c r="L5" i="1"/>
  <c r="K6" i="1"/>
  <c r="T4" i="1"/>
  <c r="O6" i="1" l="1"/>
  <c r="P5" i="1"/>
  <c r="L6" i="1"/>
  <c r="K7" i="1"/>
  <c r="T6" i="1"/>
  <c r="S7" i="1"/>
  <c r="K8" i="1" l="1"/>
  <c r="L7" i="1"/>
  <c r="T7" i="1"/>
  <c r="S8" i="1"/>
  <c r="P6" i="1"/>
  <c r="O7" i="1"/>
  <c r="T8" i="1" l="1"/>
  <c r="S9" i="1"/>
  <c r="P7" i="1"/>
  <c r="O8" i="1"/>
  <c r="K9" i="1"/>
  <c r="L8" i="1"/>
  <c r="L9" i="1" l="1"/>
  <c r="K10" i="1"/>
  <c r="P8" i="1"/>
  <c r="O9" i="1"/>
  <c r="S10" i="1"/>
  <c r="T9" i="1"/>
  <c r="S11" i="1" l="1"/>
  <c r="T10" i="1"/>
  <c r="L10" i="1"/>
  <c r="K11" i="1"/>
  <c r="O10" i="1"/>
  <c r="P9" i="1"/>
  <c r="K12" i="1" l="1"/>
  <c r="L11" i="1"/>
  <c r="P10" i="1"/>
  <c r="O11" i="1"/>
  <c r="T11" i="1"/>
  <c r="S12" i="1"/>
  <c r="T12" i="1" l="1"/>
  <c r="S13" i="1"/>
  <c r="P11" i="1"/>
  <c r="O12" i="1"/>
  <c r="L12" i="1"/>
  <c r="K13" i="1"/>
  <c r="K14" i="1" l="1"/>
  <c r="L13" i="1"/>
  <c r="O13" i="1"/>
  <c r="P12" i="1"/>
  <c r="T13" i="1"/>
  <c r="S14" i="1"/>
  <c r="S15" i="1" l="1"/>
  <c r="T14" i="1"/>
  <c r="P13" i="1"/>
  <c r="O14" i="1"/>
  <c r="L14" i="1"/>
  <c r="K15" i="1"/>
  <c r="P14" i="1" l="1"/>
  <c r="O15" i="1"/>
  <c r="L15" i="1"/>
  <c r="K16" i="1"/>
  <c r="T15" i="1"/>
  <c r="S16" i="1"/>
  <c r="S17" i="1" l="1"/>
  <c r="T16" i="1"/>
  <c r="L16" i="1"/>
  <c r="K17" i="1"/>
  <c r="P15" i="1"/>
  <c r="O16" i="1"/>
  <c r="P16" i="1" l="1"/>
  <c r="O17" i="1"/>
  <c r="K18" i="1"/>
  <c r="L17" i="1"/>
  <c r="T17" i="1"/>
  <c r="S18" i="1"/>
  <c r="T18" i="1" l="1"/>
  <c r="S19" i="1"/>
  <c r="K19" i="1"/>
  <c r="L18" i="1"/>
  <c r="P17" i="1"/>
  <c r="O18" i="1"/>
  <c r="O19" i="1" l="1"/>
  <c r="P18" i="1"/>
  <c r="L19" i="1"/>
  <c r="K20" i="1"/>
  <c r="T19" i="1"/>
  <c r="S20" i="1"/>
  <c r="T20" i="1" l="1"/>
  <c r="S21" i="1"/>
  <c r="K21" i="1"/>
  <c r="L20" i="1"/>
  <c r="O20" i="1"/>
  <c r="P19" i="1"/>
  <c r="O21" i="1" l="1"/>
  <c r="P20" i="1"/>
  <c r="K22" i="1"/>
  <c r="L21" i="1"/>
  <c r="T21" i="1"/>
  <c r="S22" i="1"/>
  <c r="T22" i="1" l="1"/>
  <c r="S23" i="1"/>
  <c r="K23" i="1"/>
  <c r="L22" i="1"/>
  <c r="O22" i="1"/>
  <c r="P21" i="1"/>
  <c r="P22" i="1" l="1"/>
  <c r="O23" i="1"/>
  <c r="K24" i="1"/>
  <c r="L23" i="1"/>
  <c r="S24" i="1"/>
  <c r="T23" i="1"/>
  <c r="S25" i="1" l="1"/>
  <c r="T24" i="1"/>
  <c r="P23" i="1"/>
  <c r="O24" i="1"/>
  <c r="L24" i="1"/>
  <c r="K25" i="1"/>
  <c r="L25" i="1" l="1"/>
  <c r="K26" i="1"/>
  <c r="P24" i="1"/>
  <c r="O25" i="1"/>
  <c r="T25" i="1"/>
  <c r="S26" i="1"/>
  <c r="S27" i="1" l="1"/>
  <c r="T26" i="1"/>
  <c r="O26" i="1"/>
  <c r="P25" i="1"/>
  <c r="K27" i="1"/>
  <c r="L26" i="1"/>
  <c r="K28" i="1" l="1"/>
  <c r="L27" i="1"/>
  <c r="P26" i="1"/>
  <c r="O27" i="1"/>
  <c r="S28" i="1"/>
  <c r="T27" i="1"/>
  <c r="P27" i="1" l="1"/>
  <c r="O28" i="1"/>
  <c r="T28" i="1"/>
  <c r="S29" i="1"/>
  <c r="K29" i="1"/>
  <c r="L28" i="1"/>
  <c r="L29" i="1" l="1"/>
  <c r="K30" i="1"/>
  <c r="T29" i="1"/>
  <c r="S30" i="1"/>
  <c r="O29" i="1"/>
  <c r="P28" i="1"/>
  <c r="O30" i="1" l="1"/>
  <c r="P29" i="1"/>
  <c r="S31" i="1"/>
  <c r="T30" i="1"/>
  <c r="L30" i="1"/>
  <c r="K31" i="1"/>
  <c r="T31" i="1" l="1"/>
  <c r="S32" i="1"/>
  <c r="K32" i="1"/>
  <c r="L31" i="1"/>
  <c r="O31" i="1"/>
  <c r="P30" i="1"/>
  <c r="O32" i="1" l="1"/>
  <c r="P31" i="1"/>
  <c r="K33" i="1"/>
  <c r="L32" i="1"/>
  <c r="S33" i="1"/>
  <c r="T32" i="1"/>
  <c r="S34" i="1" l="1"/>
  <c r="T33" i="1"/>
  <c r="K34" i="1"/>
  <c r="L33" i="1"/>
  <c r="O33" i="1"/>
  <c r="P32" i="1"/>
  <c r="P33" i="1" l="1"/>
  <c r="O34" i="1"/>
  <c r="K35" i="1"/>
  <c r="L34" i="1"/>
  <c r="S35" i="1"/>
  <c r="T34" i="1"/>
  <c r="S36" i="1" l="1"/>
  <c r="T35" i="1"/>
  <c r="L35" i="1"/>
  <c r="K36" i="1"/>
  <c r="O35" i="1"/>
  <c r="P34" i="1"/>
  <c r="P35" i="1" l="1"/>
  <c r="O36" i="1"/>
  <c r="K37" i="1"/>
  <c r="L36" i="1"/>
  <c r="S37" i="1"/>
  <c r="T36" i="1"/>
  <c r="L37" i="1" l="1"/>
  <c r="K38" i="1"/>
  <c r="T37" i="1"/>
  <c r="S38" i="1"/>
  <c r="P36" i="1"/>
  <c r="O37" i="1"/>
  <c r="P37" i="1" l="1"/>
  <c r="O38" i="1"/>
  <c r="K39" i="1"/>
  <c r="L38" i="1"/>
  <c r="T38" i="1"/>
  <c r="S39" i="1"/>
  <c r="S40" i="1" l="1"/>
  <c r="T39" i="1"/>
  <c r="K40" i="1"/>
  <c r="L39" i="1"/>
  <c r="O39" i="1"/>
  <c r="P38" i="1"/>
  <c r="O40" i="1" l="1"/>
  <c r="P39" i="1"/>
  <c r="L40" i="1"/>
  <c r="K41" i="1"/>
  <c r="T40" i="1"/>
  <c r="S41" i="1"/>
  <c r="T41" i="1" l="1"/>
  <c r="S42" i="1"/>
  <c r="K42" i="1"/>
  <c r="L41" i="1"/>
  <c r="O41" i="1"/>
  <c r="P40" i="1"/>
  <c r="S43" i="1" l="1"/>
  <c r="T42" i="1"/>
  <c r="P41" i="1"/>
  <c r="O42" i="1"/>
  <c r="L42" i="1"/>
  <c r="K43" i="1"/>
  <c r="K44" i="1" l="1"/>
  <c r="L43" i="1"/>
  <c r="P42" i="1"/>
  <c r="O43" i="1"/>
  <c r="T43" i="1"/>
  <c r="S44" i="1"/>
  <c r="O44" i="1" l="1"/>
  <c r="P43" i="1"/>
  <c r="S45" i="1"/>
  <c r="T44" i="1"/>
  <c r="K45" i="1"/>
  <c r="L44" i="1"/>
  <c r="L45" i="1" l="1"/>
  <c r="K46" i="1"/>
  <c r="T45" i="1"/>
  <c r="S46" i="1"/>
  <c r="O45" i="1"/>
  <c r="P44" i="1"/>
  <c r="O46" i="1" l="1"/>
  <c r="P45" i="1"/>
  <c r="T46" i="1"/>
  <c r="S47" i="1"/>
  <c r="K47" i="1"/>
  <c r="L46" i="1"/>
  <c r="K48" i="1" l="1"/>
  <c r="L47" i="1"/>
  <c r="T47" i="1"/>
  <c r="S48" i="1"/>
  <c r="P46" i="1"/>
  <c r="O47" i="1"/>
  <c r="P47" i="1" l="1"/>
  <c r="O48" i="1"/>
  <c r="S49" i="1"/>
  <c r="T48" i="1"/>
  <c r="L48" i="1"/>
  <c r="K49" i="1"/>
  <c r="K50" i="1" l="1"/>
  <c r="L49" i="1"/>
  <c r="T49" i="1"/>
  <c r="S50" i="1"/>
  <c r="P48" i="1"/>
  <c r="O49" i="1"/>
  <c r="T50" i="1" l="1"/>
  <c r="S51" i="1"/>
  <c r="O50" i="1"/>
  <c r="P49" i="1"/>
  <c r="L50" i="1"/>
  <c r="K51" i="1"/>
  <c r="L51" i="1" l="1"/>
  <c r="K52" i="1"/>
  <c r="P50" i="1"/>
  <c r="O51" i="1"/>
  <c r="T51" i="1"/>
  <c r="S52" i="1"/>
  <c r="T52" i="1" l="1"/>
  <c r="S53" i="1"/>
  <c r="P51" i="1"/>
  <c r="O52" i="1"/>
  <c r="L52" i="1"/>
  <c r="K53" i="1"/>
  <c r="L53" i="1" l="1"/>
  <c r="K54" i="1"/>
  <c r="P52" i="1"/>
  <c r="O53" i="1"/>
  <c r="T53" i="1"/>
  <c r="S54" i="1"/>
  <c r="T54" i="1" l="1"/>
  <c r="S55" i="1"/>
  <c r="O54" i="1"/>
  <c r="P53" i="1"/>
  <c r="K55" i="1"/>
  <c r="L54" i="1"/>
  <c r="K56" i="1" l="1"/>
  <c r="L55" i="1"/>
  <c r="P54" i="1"/>
  <c r="O55" i="1"/>
  <c r="T55" i="1"/>
  <c r="S56" i="1"/>
  <c r="T56" i="1" l="1"/>
  <c r="S57" i="1"/>
  <c r="O56" i="1"/>
  <c r="P55" i="1"/>
  <c r="L56" i="1"/>
  <c r="K57" i="1"/>
  <c r="L57" i="1" l="1"/>
  <c r="K58" i="1"/>
  <c r="P56" i="1"/>
  <c r="O57" i="1"/>
  <c r="S58" i="1"/>
  <c r="T57" i="1"/>
  <c r="S59" i="1" l="1"/>
  <c r="T58" i="1"/>
  <c r="O58" i="1"/>
  <c r="P57" i="1"/>
  <c r="L58" i="1"/>
  <c r="K59" i="1"/>
  <c r="P58" i="1" l="1"/>
  <c r="O59" i="1"/>
  <c r="K60" i="1"/>
  <c r="L59" i="1"/>
  <c r="T59" i="1"/>
  <c r="S60" i="1"/>
  <c r="L60" i="1" l="1"/>
  <c r="K61" i="1"/>
  <c r="S61" i="1"/>
  <c r="T60" i="1"/>
  <c r="P59" i="1"/>
  <c r="O60" i="1"/>
  <c r="T61" i="1" l="1"/>
  <c r="S62" i="1"/>
  <c r="P60" i="1"/>
  <c r="O61" i="1"/>
  <c r="K62" i="1"/>
  <c r="L61" i="1"/>
  <c r="K63" i="1" l="1"/>
  <c r="L62" i="1"/>
  <c r="O62" i="1"/>
  <c r="P61" i="1"/>
  <c r="S63" i="1"/>
  <c r="T62" i="1"/>
  <c r="T63" i="1" l="1"/>
  <c r="S64" i="1"/>
  <c r="P62" i="1"/>
  <c r="O63" i="1"/>
  <c r="L63" i="1"/>
  <c r="K64" i="1"/>
  <c r="K65" i="1" l="1"/>
  <c r="L64" i="1"/>
  <c r="O64" i="1"/>
  <c r="P63" i="1"/>
  <c r="T64" i="1"/>
  <c r="S65" i="1"/>
  <c r="T65" i="1" l="1"/>
  <c r="S66" i="1"/>
  <c r="O65" i="1"/>
  <c r="P64" i="1"/>
  <c r="K66" i="1"/>
  <c r="L65" i="1"/>
  <c r="T66" i="1" l="1"/>
  <c r="S67" i="1"/>
  <c r="L66" i="1"/>
  <c r="K67" i="1"/>
  <c r="O66" i="1"/>
  <c r="P65" i="1"/>
  <c r="O67" i="1" l="1"/>
  <c r="P66" i="1"/>
  <c r="L67" i="1"/>
  <c r="K68" i="1"/>
  <c r="T67" i="1"/>
  <c r="S68" i="1"/>
  <c r="L68" i="1" l="1"/>
  <c r="K69" i="1"/>
  <c r="T68" i="1"/>
  <c r="S69" i="1"/>
  <c r="O68" i="1"/>
  <c r="P67" i="1"/>
  <c r="O69" i="1" l="1"/>
  <c r="P68" i="1"/>
  <c r="S70" i="1"/>
  <c r="T69" i="1"/>
  <c r="L69" i="1"/>
  <c r="K70" i="1"/>
  <c r="K71" i="1" l="1"/>
  <c r="L70" i="1"/>
  <c r="S71" i="1"/>
  <c r="T70" i="1"/>
  <c r="O70" i="1"/>
  <c r="P69" i="1"/>
  <c r="O71" i="1" l="1"/>
  <c r="P70" i="1"/>
  <c r="T71" i="1"/>
  <c r="S72" i="1"/>
  <c r="L71" i="1"/>
  <c r="K72" i="1"/>
  <c r="K73" i="1" l="1"/>
  <c r="L72" i="1"/>
  <c r="T72" i="1"/>
  <c r="S73" i="1"/>
  <c r="P71" i="1"/>
  <c r="O72" i="1"/>
  <c r="O73" i="1" l="1"/>
  <c r="P72" i="1"/>
  <c r="T73" i="1"/>
  <c r="S74" i="1"/>
  <c r="K74" i="1"/>
  <c r="L73" i="1"/>
  <c r="K75" i="1" l="1"/>
  <c r="L74" i="1"/>
  <c r="S75" i="1"/>
  <c r="T74" i="1"/>
  <c r="P73" i="1"/>
  <c r="O74" i="1"/>
  <c r="P74" i="1" l="1"/>
  <c r="O75" i="1"/>
  <c r="S76" i="1"/>
  <c r="T75" i="1"/>
  <c r="L75" i="1"/>
  <c r="K76" i="1"/>
  <c r="L76" i="1" l="1"/>
  <c r="K77" i="1"/>
  <c r="T76" i="1"/>
  <c r="S77" i="1"/>
  <c r="O76" i="1"/>
  <c r="P75" i="1"/>
  <c r="P76" i="1" l="1"/>
  <c r="O77" i="1"/>
  <c r="K78" i="1"/>
  <c r="L77" i="1"/>
  <c r="S78" i="1"/>
  <c r="T77" i="1"/>
  <c r="T78" i="1" l="1"/>
  <c r="S79" i="1"/>
  <c r="K79" i="1"/>
  <c r="L78" i="1"/>
  <c r="O78" i="1"/>
  <c r="P77" i="1"/>
  <c r="P78" i="1" l="1"/>
  <c r="O79" i="1"/>
  <c r="L79" i="1"/>
  <c r="K80" i="1"/>
  <c r="S80" i="1"/>
  <c r="T79" i="1"/>
  <c r="P79" i="1" l="1"/>
  <c r="O80" i="1"/>
  <c r="T80" i="1"/>
  <c r="S81" i="1"/>
  <c r="L80" i="1"/>
  <c r="K81" i="1"/>
  <c r="K82" i="1" l="1"/>
  <c r="L81" i="1"/>
  <c r="T81" i="1"/>
  <c r="S82" i="1"/>
  <c r="P80" i="1"/>
  <c r="O81" i="1"/>
  <c r="O82" i="1" l="1"/>
  <c r="P81" i="1"/>
  <c r="S83" i="1"/>
  <c r="T82" i="1"/>
  <c r="K83" i="1"/>
  <c r="L82" i="1"/>
  <c r="T83" i="1" l="1"/>
  <c r="S84" i="1"/>
  <c r="K84" i="1"/>
  <c r="L83" i="1"/>
  <c r="P82" i="1"/>
  <c r="O83" i="1"/>
  <c r="O84" i="1" l="1"/>
  <c r="P83" i="1"/>
  <c r="L84" i="1"/>
  <c r="K85" i="1"/>
  <c r="T84" i="1"/>
  <c r="S85" i="1"/>
  <c r="T85" i="1" l="1"/>
  <c r="S86" i="1"/>
  <c r="L85" i="1"/>
  <c r="K86" i="1"/>
  <c r="P84" i="1"/>
  <c r="O85" i="1"/>
  <c r="P85" i="1" l="1"/>
  <c r="O86" i="1"/>
  <c r="K87" i="1"/>
  <c r="L86" i="1"/>
  <c r="T86" i="1"/>
  <c r="S87" i="1"/>
  <c r="T87" i="1" l="1"/>
  <c r="S88" i="1"/>
  <c r="L87" i="1"/>
  <c r="K88" i="1"/>
  <c r="O87" i="1"/>
  <c r="P86" i="1"/>
  <c r="P87" i="1" l="1"/>
  <c r="O88" i="1"/>
  <c r="T88" i="1"/>
  <c r="S89" i="1"/>
  <c r="L88" i="1"/>
  <c r="K89" i="1"/>
  <c r="K90" i="1" l="1"/>
  <c r="L89" i="1"/>
  <c r="S90" i="1"/>
  <c r="T89" i="1"/>
  <c r="O89" i="1"/>
  <c r="P88" i="1"/>
  <c r="S91" i="1" l="1"/>
  <c r="T90" i="1"/>
  <c r="P89" i="1"/>
  <c r="O90" i="1"/>
  <c r="L90" i="1"/>
  <c r="K91" i="1"/>
  <c r="L91" i="1" l="1"/>
  <c r="K92" i="1"/>
  <c r="P90" i="1"/>
  <c r="O91" i="1"/>
  <c r="S92" i="1"/>
  <c r="T91" i="1"/>
  <c r="T92" i="1" l="1"/>
  <c r="S93" i="1"/>
  <c r="P91" i="1"/>
  <c r="O92" i="1"/>
  <c r="L92" i="1"/>
  <c r="K93" i="1"/>
  <c r="K94" i="1" l="1"/>
  <c r="L93" i="1"/>
  <c r="P92" i="1"/>
  <c r="O93" i="1"/>
  <c r="T93" i="1"/>
  <c r="S94" i="1"/>
  <c r="S95" i="1" l="1"/>
  <c r="T94" i="1"/>
  <c r="O94" i="1"/>
  <c r="P93" i="1"/>
  <c r="L94" i="1"/>
  <c r="K95" i="1"/>
  <c r="K96" i="1" l="1"/>
  <c r="L95" i="1"/>
  <c r="P94" i="1"/>
  <c r="O95" i="1"/>
  <c r="S96" i="1"/>
  <c r="T95" i="1"/>
  <c r="O96" i="1" l="1"/>
  <c r="P95" i="1"/>
  <c r="S97" i="1"/>
  <c r="T96" i="1"/>
  <c r="L96" i="1"/>
  <c r="K97" i="1"/>
  <c r="K98" i="1" l="1"/>
  <c r="L97" i="1"/>
  <c r="T97" i="1"/>
  <c r="S98" i="1"/>
  <c r="O97" i="1"/>
  <c r="P96" i="1"/>
  <c r="S99" i="1" l="1"/>
  <c r="T98" i="1"/>
  <c r="O98" i="1"/>
  <c r="P97" i="1"/>
  <c r="L98" i="1"/>
  <c r="K99" i="1"/>
  <c r="L99" i="1" l="1"/>
  <c r="K100" i="1"/>
  <c r="P98" i="1"/>
  <c r="O99" i="1"/>
  <c r="T99" i="1"/>
  <c r="S100" i="1"/>
  <c r="O100" i="1" l="1"/>
  <c r="P99" i="1"/>
  <c r="S101" i="1"/>
  <c r="T100" i="1"/>
  <c r="L100" i="1"/>
  <c r="K101" i="1"/>
  <c r="K102" i="1" l="1"/>
  <c r="L101" i="1"/>
  <c r="T101" i="1"/>
  <c r="S102" i="1"/>
  <c r="O101" i="1"/>
  <c r="P100" i="1"/>
  <c r="S103" i="1" l="1"/>
  <c r="T102" i="1"/>
  <c r="P101" i="1"/>
  <c r="O102" i="1"/>
  <c r="K103" i="1"/>
  <c r="L102" i="1"/>
  <c r="P102" i="1" l="1"/>
  <c r="O103" i="1"/>
  <c r="L103" i="1"/>
  <c r="K104" i="1"/>
  <c r="S104" i="1"/>
  <c r="T103" i="1"/>
  <c r="S105" i="1" l="1"/>
  <c r="T104" i="1"/>
  <c r="K105" i="1"/>
  <c r="L104" i="1"/>
  <c r="O104" i="1"/>
  <c r="P103" i="1"/>
  <c r="P104" i="1" l="1"/>
  <c r="O105" i="1"/>
  <c r="L105" i="1"/>
  <c r="K106" i="1"/>
  <c r="T105" i="1"/>
  <c r="S106" i="1"/>
  <c r="K107" i="1" l="1"/>
  <c r="L106" i="1"/>
  <c r="T106" i="1"/>
  <c r="S107" i="1"/>
  <c r="P105" i="1"/>
  <c r="O106" i="1"/>
  <c r="P106" i="1" l="1"/>
  <c r="O107" i="1"/>
  <c r="S108" i="1"/>
  <c r="T107" i="1"/>
  <c r="L107" i="1"/>
  <c r="K108" i="1"/>
  <c r="K109" i="1" l="1"/>
  <c r="L108" i="1"/>
  <c r="S109" i="1"/>
  <c r="T108" i="1"/>
  <c r="P107" i="1"/>
  <c r="O108" i="1"/>
  <c r="P108" i="1" l="1"/>
  <c r="O109" i="1"/>
  <c r="T109" i="1"/>
  <c r="S110" i="1"/>
  <c r="L109" i="1"/>
  <c r="K110" i="1"/>
  <c r="L110" i="1" l="1"/>
  <c r="K111" i="1"/>
  <c r="O110" i="1"/>
  <c r="P109" i="1"/>
  <c r="T110" i="1"/>
  <c r="S111" i="1"/>
  <c r="T111" i="1" l="1"/>
  <c r="S112" i="1"/>
  <c r="P110" i="1"/>
  <c r="O111" i="1"/>
  <c r="K112" i="1"/>
  <c r="L111" i="1"/>
  <c r="K113" i="1" l="1"/>
  <c r="L112" i="1"/>
  <c r="O112" i="1"/>
  <c r="P111" i="1"/>
  <c r="T112" i="1"/>
  <c r="S113" i="1"/>
  <c r="T113" i="1" l="1"/>
  <c r="S114" i="1"/>
  <c r="O113" i="1"/>
  <c r="P112" i="1"/>
  <c r="K114" i="1"/>
  <c r="L113" i="1"/>
  <c r="L114" i="1" l="1"/>
  <c r="K115" i="1"/>
  <c r="P113" i="1"/>
  <c r="O114" i="1"/>
  <c r="S115" i="1"/>
  <c r="T114" i="1"/>
  <c r="T115" i="1" l="1"/>
  <c r="S116" i="1"/>
  <c r="L115" i="1"/>
  <c r="K116" i="1"/>
  <c r="P114" i="1"/>
  <c r="O115" i="1"/>
  <c r="K117" i="1" l="1"/>
  <c r="L116" i="1"/>
  <c r="P115" i="1"/>
  <c r="O116" i="1"/>
  <c r="S117" i="1"/>
  <c r="T116" i="1"/>
  <c r="S118" i="1" l="1"/>
  <c r="T117" i="1"/>
  <c r="O117" i="1"/>
  <c r="P116" i="1"/>
  <c r="K118" i="1"/>
  <c r="L117" i="1"/>
  <c r="P117" i="1" l="1"/>
  <c r="O118" i="1"/>
  <c r="K119" i="1"/>
  <c r="L118" i="1"/>
  <c r="T118" i="1"/>
  <c r="S119" i="1"/>
  <c r="T119" i="1" l="1"/>
  <c r="S120" i="1"/>
  <c r="L119" i="1"/>
  <c r="K120" i="1"/>
  <c r="P118" i="1"/>
  <c r="O119" i="1"/>
  <c r="L120" i="1" l="1"/>
  <c r="K121" i="1"/>
  <c r="O120" i="1"/>
  <c r="P119" i="1"/>
  <c r="T120" i="1"/>
  <c r="S121" i="1"/>
  <c r="S122" i="1" l="1"/>
  <c r="T121" i="1"/>
  <c r="P120" i="1"/>
  <c r="O121" i="1"/>
  <c r="L121" i="1"/>
  <c r="K122" i="1"/>
  <c r="K123" i="1" l="1"/>
  <c r="L122" i="1"/>
  <c r="O122" i="1"/>
  <c r="P121" i="1"/>
  <c r="S123" i="1"/>
  <c r="T122" i="1"/>
  <c r="T123" i="1" l="1"/>
  <c r="S124" i="1"/>
  <c r="P122" i="1"/>
  <c r="O123" i="1"/>
  <c r="L123" i="1"/>
  <c r="K124" i="1"/>
  <c r="K125" i="1" l="1"/>
  <c r="L124" i="1"/>
  <c r="O124" i="1"/>
  <c r="P123" i="1"/>
  <c r="T124" i="1"/>
  <c r="S125" i="1"/>
  <c r="S126" i="1" l="1"/>
  <c r="T125" i="1"/>
  <c r="P124" i="1"/>
  <c r="O125" i="1"/>
  <c r="K126" i="1"/>
  <c r="L125" i="1"/>
  <c r="K127" i="1" l="1"/>
  <c r="L126" i="1"/>
  <c r="P125" i="1"/>
  <c r="O126" i="1"/>
  <c r="S127" i="1"/>
  <c r="T126" i="1"/>
  <c r="T127" i="1" l="1"/>
  <c r="S128" i="1"/>
  <c r="P126" i="1"/>
  <c r="O127" i="1"/>
  <c r="K128" i="1"/>
  <c r="L127" i="1"/>
  <c r="P127" i="1" l="1"/>
  <c r="O128" i="1"/>
  <c r="L128" i="1"/>
  <c r="K129" i="1"/>
  <c r="S129" i="1"/>
  <c r="T128" i="1"/>
  <c r="L129" i="1" l="1"/>
  <c r="K130" i="1"/>
  <c r="T129" i="1"/>
  <c r="S130" i="1"/>
  <c r="P128" i="1"/>
  <c r="O129" i="1"/>
  <c r="P129" i="1" l="1"/>
  <c r="O130" i="1"/>
  <c r="T130" i="1"/>
  <c r="S131" i="1"/>
  <c r="L130" i="1"/>
  <c r="K131" i="1"/>
  <c r="K132" i="1" l="1"/>
  <c r="L131" i="1"/>
  <c r="T131" i="1"/>
  <c r="S132" i="1"/>
  <c r="O131" i="1"/>
  <c r="P130" i="1"/>
  <c r="T132" i="1" l="1"/>
  <c r="S133" i="1"/>
  <c r="P131" i="1"/>
  <c r="O132" i="1"/>
  <c r="K133" i="1"/>
  <c r="L132" i="1"/>
  <c r="K134" i="1" l="1"/>
  <c r="L133" i="1"/>
  <c r="O133" i="1"/>
  <c r="P132" i="1"/>
  <c r="S134" i="1"/>
  <c r="T133" i="1"/>
  <c r="S135" i="1" l="1"/>
  <c r="T134" i="1"/>
  <c r="P133" i="1"/>
  <c r="O134" i="1"/>
  <c r="K135" i="1"/>
  <c r="L134" i="1"/>
  <c r="P134" i="1" l="1"/>
  <c r="O135" i="1"/>
  <c r="L135" i="1"/>
  <c r="K136" i="1"/>
  <c r="S136" i="1"/>
  <c r="T135" i="1"/>
  <c r="T136" i="1" l="1"/>
  <c r="S137" i="1"/>
  <c r="L136" i="1"/>
  <c r="K137" i="1"/>
  <c r="O136" i="1"/>
  <c r="P135" i="1"/>
  <c r="L137" i="1" l="1"/>
  <c r="K138" i="1"/>
  <c r="O137" i="1"/>
  <c r="P136" i="1"/>
  <c r="T137" i="1"/>
  <c r="S138" i="1"/>
  <c r="T138" i="1" l="1"/>
  <c r="S139" i="1"/>
  <c r="P137" i="1"/>
  <c r="O138" i="1"/>
  <c r="K139" i="1"/>
  <c r="L138" i="1"/>
  <c r="L139" i="1" l="1"/>
  <c r="K140" i="1"/>
  <c r="P138" i="1"/>
  <c r="O139" i="1"/>
  <c r="S140" i="1"/>
  <c r="T139" i="1"/>
  <c r="T140" i="1" l="1"/>
  <c r="S141" i="1"/>
  <c r="O140" i="1"/>
  <c r="P139" i="1"/>
  <c r="K141" i="1"/>
  <c r="L140" i="1"/>
  <c r="L141" i="1" l="1"/>
  <c r="K142" i="1"/>
  <c r="P140" i="1"/>
  <c r="O141" i="1"/>
  <c r="T141" i="1"/>
  <c r="S142" i="1"/>
  <c r="S143" i="1" l="1"/>
  <c r="T142" i="1"/>
  <c r="P141" i="1"/>
  <c r="O142" i="1"/>
  <c r="L142" i="1"/>
  <c r="K143" i="1"/>
  <c r="K144" i="1" l="1"/>
  <c r="L143" i="1"/>
  <c r="P142" i="1"/>
  <c r="O143" i="1"/>
  <c r="T143" i="1"/>
  <c r="S144" i="1"/>
  <c r="P143" i="1" l="1"/>
  <c r="O144" i="1"/>
  <c r="S145" i="1"/>
  <c r="T144" i="1"/>
  <c r="L144" i="1"/>
  <c r="K145" i="1"/>
  <c r="K146" i="1" l="1"/>
  <c r="L145" i="1"/>
  <c r="T145" i="1"/>
  <c r="S146" i="1"/>
  <c r="P144" i="1"/>
  <c r="O145" i="1"/>
  <c r="O146" i="1" l="1"/>
  <c r="P145" i="1"/>
  <c r="S147" i="1"/>
  <c r="T146" i="1"/>
  <c r="L146" i="1"/>
  <c r="K147" i="1"/>
  <c r="K148" i="1" l="1"/>
  <c r="L147" i="1"/>
  <c r="T147" i="1"/>
  <c r="S148" i="1"/>
  <c r="P146" i="1"/>
  <c r="O147" i="1"/>
  <c r="P147" i="1" l="1"/>
  <c r="O148" i="1"/>
  <c r="S149" i="1"/>
  <c r="T148" i="1"/>
  <c r="K149" i="1"/>
  <c r="L148" i="1"/>
  <c r="L149" i="1" l="1"/>
  <c r="K150" i="1"/>
  <c r="S150" i="1"/>
  <c r="T149" i="1"/>
  <c r="P148" i="1"/>
  <c r="O149" i="1"/>
  <c r="S151" i="1" l="1"/>
  <c r="T150" i="1"/>
  <c r="P149" i="1"/>
  <c r="O150" i="1"/>
  <c r="L150" i="1"/>
  <c r="K151" i="1"/>
  <c r="O151" i="1" l="1"/>
  <c r="P150" i="1"/>
  <c r="L151" i="1"/>
  <c r="K152" i="1"/>
  <c r="T151" i="1"/>
  <c r="S152" i="1"/>
  <c r="S153" i="1" l="1"/>
  <c r="T152" i="1"/>
  <c r="K153" i="1"/>
  <c r="L152" i="1"/>
  <c r="O152" i="1"/>
  <c r="P151" i="1"/>
  <c r="O153" i="1" l="1"/>
  <c r="P152" i="1"/>
  <c r="L153" i="1"/>
  <c r="K154" i="1"/>
  <c r="S154" i="1"/>
  <c r="T153" i="1"/>
  <c r="T154" i="1" l="1"/>
  <c r="S155" i="1"/>
  <c r="K155" i="1"/>
  <c r="L154" i="1"/>
  <c r="O154" i="1"/>
  <c r="P153" i="1"/>
  <c r="O155" i="1" l="1"/>
  <c r="P154" i="1"/>
  <c r="L155" i="1"/>
  <c r="K156" i="1"/>
  <c r="S156" i="1"/>
  <c r="T155" i="1"/>
  <c r="T156" i="1" l="1"/>
  <c r="S157" i="1"/>
  <c r="L156" i="1"/>
  <c r="K157" i="1"/>
  <c r="P155" i="1"/>
  <c r="O156" i="1"/>
  <c r="O157" i="1" l="1"/>
  <c r="P156" i="1"/>
  <c r="L157" i="1"/>
  <c r="K158" i="1"/>
  <c r="S158" i="1"/>
  <c r="T157" i="1"/>
  <c r="S159" i="1" l="1"/>
  <c r="T158" i="1"/>
  <c r="L158" i="1"/>
  <c r="K159" i="1"/>
  <c r="O158" i="1"/>
  <c r="P157" i="1"/>
  <c r="P158" i="1" l="1"/>
  <c r="O159" i="1"/>
  <c r="K160" i="1"/>
  <c r="L159" i="1"/>
  <c r="T159" i="1"/>
  <c r="S160" i="1"/>
  <c r="S161" i="1" l="1"/>
  <c r="T160" i="1"/>
  <c r="L160" i="1"/>
  <c r="K161" i="1"/>
  <c r="O160" i="1"/>
  <c r="P159" i="1"/>
  <c r="L161" i="1" l="1"/>
  <c r="K162" i="1"/>
  <c r="P160" i="1"/>
  <c r="O161" i="1"/>
  <c r="T161" i="1"/>
  <c r="S162" i="1"/>
  <c r="P161" i="1" l="1"/>
  <c r="O162" i="1"/>
  <c r="T162" i="1"/>
  <c r="S163" i="1"/>
  <c r="L162" i="1"/>
  <c r="K163" i="1"/>
  <c r="K164" i="1" l="1"/>
  <c r="L163" i="1"/>
  <c r="T163" i="1"/>
  <c r="S164" i="1"/>
  <c r="P162" i="1"/>
  <c r="O163" i="1"/>
  <c r="S165" i="1" l="1"/>
  <c r="T164" i="1"/>
  <c r="P163" i="1"/>
  <c r="O164" i="1"/>
  <c r="K165" i="1"/>
  <c r="L164" i="1"/>
  <c r="K166" i="1" l="1"/>
  <c r="L165" i="1"/>
  <c r="P164" i="1"/>
  <c r="O165" i="1"/>
  <c r="S166" i="1"/>
  <c r="T165" i="1"/>
  <c r="S167" i="1" l="1"/>
  <c r="T166" i="1"/>
  <c r="P165" i="1"/>
  <c r="O166" i="1"/>
  <c r="K167" i="1"/>
  <c r="L166" i="1"/>
  <c r="K168" i="1" l="1"/>
  <c r="L167" i="1"/>
  <c r="P166" i="1"/>
  <c r="O167" i="1"/>
  <c r="S168" i="1"/>
  <c r="T167" i="1"/>
  <c r="T168" i="1" l="1"/>
  <c r="S169" i="1"/>
  <c r="P167" i="1"/>
  <c r="O168" i="1"/>
  <c r="L168" i="1"/>
  <c r="K169" i="1"/>
  <c r="L169" i="1" l="1"/>
  <c r="K170" i="1"/>
  <c r="P168" i="1"/>
  <c r="O169" i="1"/>
  <c r="S170" i="1"/>
  <c r="T169" i="1"/>
  <c r="S171" i="1" l="1"/>
  <c r="T170" i="1"/>
  <c r="O170" i="1"/>
  <c r="P169" i="1"/>
  <c r="K171" i="1"/>
  <c r="L170" i="1"/>
  <c r="L171" i="1" l="1"/>
  <c r="K172" i="1"/>
  <c r="O171" i="1"/>
  <c r="P170" i="1"/>
  <c r="T171" i="1"/>
  <c r="S172" i="1"/>
  <c r="T172" i="1" l="1"/>
  <c r="S173" i="1"/>
  <c r="O172" i="1"/>
  <c r="P171" i="1"/>
  <c r="L172" i="1"/>
  <c r="K173" i="1"/>
  <c r="L173" i="1" l="1"/>
  <c r="K174" i="1"/>
  <c r="O173" i="1"/>
  <c r="P172" i="1"/>
  <c r="S174" i="1"/>
  <c r="T173" i="1"/>
  <c r="S175" i="1" l="1"/>
  <c r="T174" i="1"/>
  <c r="O174" i="1"/>
  <c r="P173" i="1"/>
  <c r="L174" i="1"/>
  <c r="K175" i="1"/>
  <c r="O175" i="1" l="1"/>
  <c r="P174" i="1"/>
  <c r="K176" i="1"/>
  <c r="L175" i="1"/>
  <c r="T175" i="1"/>
  <c r="S176" i="1"/>
  <c r="S177" i="1" l="1"/>
  <c r="T176" i="1"/>
  <c r="L176" i="1"/>
  <c r="K177" i="1"/>
  <c r="P175" i="1"/>
  <c r="O176" i="1"/>
  <c r="K178" i="1" l="1"/>
  <c r="L177" i="1"/>
  <c r="P176" i="1"/>
  <c r="O177" i="1"/>
  <c r="T177" i="1"/>
  <c r="S178" i="1"/>
  <c r="T178" i="1" l="1"/>
  <c r="S179" i="1"/>
  <c r="O178" i="1"/>
  <c r="P177" i="1"/>
  <c r="K179" i="1"/>
  <c r="L178" i="1"/>
  <c r="K180" i="1" l="1"/>
  <c r="L179" i="1"/>
  <c r="T179" i="1"/>
  <c r="S180" i="1"/>
  <c r="P178" i="1"/>
  <c r="O179" i="1"/>
  <c r="P179" i="1" l="1"/>
  <c r="O180" i="1"/>
  <c r="S181" i="1"/>
  <c r="T180" i="1"/>
  <c r="K181" i="1"/>
  <c r="L180" i="1"/>
  <c r="L181" i="1" l="1"/>
  <c r="K182" i="1"/>
  <c r="T181" i="1"/>
  <c r="S182" i="1"/>
  <c r="P180" i="1"/>
  <c r="O181" i="1"/>
  <c r="P181" i="1" l="1"/>
  <c r="O182" i="1"/>
  <c r="K183" i="1"/>
  <c r="L182" i="1"/>
  <c r="T182" i="1"/>
  <c r="S183" i="1"/>
  <c r="S184" i="1" l="1"/>
  <c r="T183" i="1"/>
  <c r="L183" i="1"/>
  <c r="K184" i="1"/>
  <c r="O183" i="1"/>
  <c r="P182" i="1"/>
  <c r="P183" i="1" l="1"/>
  <c r="O184" i="1"/>
  <c r="L184" i="1"/>
  <c r="K185" i="1"/>
  <c r="S185" i="1"/>
  <c r="T184" i="1"/>
  <c r="K186" i="1" l="1"/>
  <c r="L185" i="1"/>
  <c r="S186" i="1"/>
  <c r="T185" i="1"/>
  <c r="O185" i="1"/>
  <c r="P184" i="1"/>
  <c r="T186" i="1" l="1"/>
  <c r="S187" i="1"/>
  <c r="P185" i="1"/>
  <c r="O186" i="1"/>
  <c r="L186" i="1"/>
  <c r="K187" i="1"/>
  <c r="L187" i="1" l="1"/>
  <c r="K188" i="1"/>
  <c r="P186" i="1"/>
  <c r="O187" i="1"/>
  <c r="S188" i="1"/>
  <c r="T187" i="1"/>
  <c r="P187" i="1" l="1"/>
  <c r="O188" i="1"/>
  <c r="S189" i="1"/>
  <c r="T188" i="1"/>
  <c r="K189" i="1"/>
  <c r="L188" i="1"/>
  <c r="L189" i="1" l="1"/>
  <c r="K190" i="1"/>
  <c r="S190" i="1"/>
  <c r="T189" i="1"/>
  <c r="O189" i="1"/>
  <c r="P188" i="1"/>
  <c r="S191" i="1" l="1"/>
  <c r="T190" i="1"/>
  <c r="P189" i="1"/>
  <c r="O190" i="1"/>
  <c r="K191" i="1"/>
  <c r="L190" i="1"/>
  <c r="L191" i="1" l="1"/>
  <c r="K192" i="1"/>
  <c r="P190" i="1"/>
  <c r="O191" i="1"/>
  <c r="T191" i="1"/>
  <c r="S192" i="1"/>
  <c r="S193" i="1" l="1"/>
  <c r="T192" i="1"/>
  <c r="P191" i="1"/>
  <c r="O192" i="1"/>
  <c r="L192" i="1"/>
  <c r="K193" i="1"/>
  <c r="K194" i="1" l="1"/>
  <c r="L193" i="1"/>
  <c r="P192" i="1"/>
  <c r="O193" i="1"/>
  <c r="S194" i="1"/>
  <c r="T193" i="1"/>
  <c r="O194" i="1" l="1"/>
  <c r="P193" i="1"/>
  <c r="T194" i="1"/>
  <c r="S195" i="1"/>
  <c r="L194" i="1"/>
  <c r="K195" i="1"/>
  <c r="K196" i="1" l="1"/>
  <c r="L195" i="1"/>
  <c r="T195" i="1"/>
  <c r="S196" i="1"/>
  <c r="P194" i="1"/>
  <c r="O195" i="1"/>
  <c r="P195" i="1" l="1"/>
  <c r="O196" i="1"/>
  <c r="S197" i="1"/>
  <c r="T196" i="1"/>
  <c r="K197" i="1"/>
  <c r="L196" i="1"/>
  <c r="T197" i="1" l="1"/>
  <c r="S198" i="1"/>
  <c r="L197" i="1"/>
  <c r="K198" i="1"/>
  <c r="P196" i="1"/>
  <c r="O197" i="1"/>
  <c r="P197" i="1" l="1"/>
  <c r="O198" i="1"/>
  <c r="T198" i="1"/>
  <c r="S199" i="1"/>
  <c r="L198" i="1"/>
  <c r="K199" i="1"/>
  <c r="T199" i="1" l="1"/>
  <c r="S200" i="1"/>
  <c r="L199" i="1"/>
  <c r="K200" i="1"/>
  <c r="P198" i="1"/>
  <c r="O199" i="1"/>
  <c r="P199" i="1" l="1"/>
  <c r="O200" i="1"/>
  <c r="K201" i="1"/>
  <c r="L200" i="1"/>
  <c r="T200" i="1"/>
  <c r="S201" i="1"/>
  <c r="T201" i="1" l="1"/>
  <c r="S202" i="1"/>
  <c r="L201" i="1"/>
  <c r="K202" i="1"/>
  <c r="P200" i="1"/>
  <c r="O201" i="1"/>
  <c r="O202" i="1" l="1"/>
  <c r="P201" i="1"/>
  <c r="K203" i="1"/>
  <c r="L202" i="1"/>
  <c r="T202" i="1"/>
  <c r="S203" i="1"/>
  <c r="K204" i="1" l="1"/>
  <c r="L203" i="1"/>
  <c r="S204" i="1"/>
  <c r="T203" i="1"/>
  <c r="P202" i="1"/>
  <c r="O203" i="1"/>
  <c r="P203" i="1" l="1"/>
  <c r="O204" i="1"/>
  <c r="S205" i="1"/>
  <c r="T204" i="1"/>
  <c r="L204" i="1"/>
  <c r="K205" i="1"/>
  <c r="L205" i="1" l="1"/>
  <c r="K206" i="1"/>
  <c r="T205" i="1"/>
  <c r="S206" i="1"/>
  <c r="O205" i="1"/>
  <c r="P204" i="1"/>
  <c r="O206" i="1" l="1"/>
  <c r="P205" i="1"/>
  <c r="T206" i="1"/>
  <c r="S207" i="1"/>
  <c r="L206" i="1"/>
  <c r="K207" i="1"/>
  <c r="S208" i="1" l="1"/>
  <c r="T207" i="1"/>
  <c r="L207" i="1"/>
  <c r="K208" i="1"/>
  <c r="O207" i="1"/>
  <c r="P206" i="1"/>
  <c r="P207" i="1" l="1"/>
  <c r="O208" i="1"/>
  <c r="L208" i="1"/>
  <c r="K209" i="1"/>
  <c r="T208" i="1"/>
  <c r="S209" i="1"/>
  <c r="T209" i="1" l="1"/>
  <c r="S210" i="1"/>
  <c r="L209" i="1"/>
  <c r="K210" i="1"/>
  <c r="P208" i="1"/>
  <c r="O209" i="1"/>
  <c r="P209" i="1" l="1"/>
  <c r="O210" i="1"/>
  <c r="L210" i="1"/>
  <c r="K211" i="1"/>
  <c r="S211" i="1"/>
  <c r="T210" i="1"/>
  <c r="T211" i="1" l="1"/>
  <c r="S212" i="1"/>
  <c r="K212" i="1"/>
  <c r="L211" i="1"/>
  <c r="O211" i="1"/>
  <c r="P210" i="1"/>
  <c r="P211" i="1" l="1"/>
  <c r="O212" i="1"/>
  <c r="L212" i="1"/>
  <c r="K213" i="1"/>
  <c r="T212" i="1"/>
  <c r="S213" i="1"/>
  <c r="T213" i="1" l="1"/>
  <c r="S214" i="1"/>
  <c r="P212" i="1"/>
  <c r="O213" i="1"/>
  <c r="L213" i="1"/>
  <c r="K214" i="1"/>
  <c r="T214" i="1" l="1"/>
  <c r="S215" i="1"/>
  <c r="L214" i="1"/>
  <c r="K215" i="1"/>
  <c r="P213" i="1"/>
  <c r="O214" i="1"/>
  <c r="O215" i="1" l="1"/>
  <c r="P214" i="1"/>
  <c r="K216" i="1"/>
  <c r="L215" i="1"/>
  <c r="S216" i="1"/>
  <c r="T215" i="1"/>
  <c r="S217" i="1" l="1"/>
  <c r="T216" i="1"/>
  <c r="K217" i="1"/>
  <c r="L216" i="1"/>
  <c r="O216" i="1"/>
  <c r="P215" i="1"/>
  <c r="P216" i="1" l="1"/>
  <c r="O217" i="1"/>
  <c r="L217" i="1"/>
  <c r="K218" i="1"/>
  <c r="S218" i="1"/>
  <c r="T217" i="1"/>
  <c r="O218" i="1" l="1"/>
  <c r="P217" i="1"/>
  <c r="T218" i="1"/>
  <c r="S219" i="1"/>
  <c r="K219" i="1"/>
  <c r="L218" i="1"/>
  <c r="K220" i="1" l="1"/>
  <c r="L219" i="1"/>
  <c r="S220" i="1"/>
  <c r="T219" i="1"/>
  <c r="P218" i="1"/>
  <c r="O219" i="1"/>
  <c r="O220" i="1" l="1"/>
  <c r="P219" i="1"/>
  <c r="T220" i="1"/>
  <c r="S221" i="1"/>
  <c r="K221" i="1"/>
  <c r="L220" i="1"/>
  <c r="K222" i="1" l="1"/>
  <c r="L221" i="1"/>
  <c r="T221" i="1"/>
  <c r="S222" i="1"/>
  <c r="P220" i="1"/>
  <c r="O221" i="1"/>
  <c r="S223" i="1" l="1"/>
  <c r="T222" i="1"/>
  <c r="P221" i="1"/>
  <c r="O222" i="1"/>
  <c r="K223" i="1"/>
  <c r="L222" i="1"/>
  <c r="P222" i="1" l="1"/>
  <c r="O223" i="1"/>
  <c r="K224" i="1"/>
  <c r="L223" i="1"/>
  <c r="S224" i="1"/>
  <c r="T223" i="1"/>
  <c r="S225" i="1" l="1"/>
  <c r="T224" i="1"/>
  <c r="K225" i="1"/>
  <c r="L224" i="1"/>
  <c r="O224" i="1"/>
  <c r="P223" i="1"/>
  <c r="P224" i="1" l="1"/>
  <c r="O225" i="1"/>
  <c r="K226" i="1"/>
  <c r="L225" i="1"/>
  <c r="S226" i="1"/>
  <c r="T225" i="1"/>
  <c r="T226" i="1" l="1"/>
  <c r="S227" i="1"/>
  <c r="L226" i="1"/>
  <c r="K227" i="1"/>
  <c r="P225" i="1"/>
  <c r="O226" i="1"/>
  <c r="O227" i="1" l="1"/>
  <c r="P226" i="1"/>
  <c r="K228" i="1"/>
  <c r="L227" i="1"/>
  <c r="T227" i="1"/>
  <c r="S228" i="1"/>
  <c r="S229" i="1" l="1"/>
  <c r="T228" i="1"/>
  <c r="L228" i="1"/>
  <c r="K229" i="1"/>
  <c r="P227" i="1"/>
  <c r="O228" i="1"/>
  <c r="K230" i="1" l="1"/>
  <c r="L229" i="1"/>
  <c r="O229" i="1"/>
  <c r="P228" i="1"/>
  <c r="T229" i="1"/>
  <c r="S230" i="1"/>
  <c r="S231" i="1" l="1"/>
  <c r="T230" i="1"/>
  <c r="P229" i="1"/>
  <c r="O230" i="1"/>
  <c r="L230" i="1"/>
  <c r="K231" i="1"/>
  <c r="L231" i="1" l="1"/>
  <c r="K232" i="1"/>
  <c r="O231" i="1"/>
  <c r="P230" i="1"/>
  <c r="T231" i="1"/>
  <c r="S232" i="1"/>
  <c r="T232" i="1" l="1"/>
  <c r="S233" i="1"/>
  <c r="P231" i="1"/>
  <c r="O232" i="1"/>
  <c r="K233" i="1"/>
  <c r="L232" i="1"/>
  <c r="K234" i="1" l="1"/>
  <c r="L233" i="1"/>
  <c r="O233" i="1"/>
  <c r="P232" i="1"/>
  <c r="S234" i="1"/>
  <c r="T233" i="1"/>
  <c r="T234" i="1" l="1"/>
  <c r="S235" i="1"/>
  <c r="P233" i="1"/>
  <c r="O234" i="1"/>
  <c r="K235" i="1"/>
  <c r="L234" i="1"/>
  <c r="L235" i="1" l="1"/>
  <c r="K236" i="1"/>
  <c r="S236" i="1"/>
  <c r="T235" i="1"/>
  <c r="O235" i="1"/>
  <c r="P234" i="1"/>
  <c r="O236" i="1" l="1"/>
  <c r="P235" i="1"/>
  <c r="T236" i="1"/>
  <c r="S237" i="1"/>
  <c r="L236" i="1"/>
  <c r="K237" i="1"/>
  <c r="L237" i="1" l="1"/>
  <c r="K238" i="1"/>
  <c r="S238" i="1"/>
  <c r="T237" i="1"/>
  <c r="P236" i="1"/>
  <c r="O237" i="1"/>
  <c r="T238" i="1" l="1"/>
  <c r="S239" i="1"/>
  <c r="K239" i="1"/>
  <c r="L238" i="1"/>
  <c r="P237" i="1"/>
  <c r="O238" i="1"/>
  <c r="O239" i="1" l="1"/>
  <c r="P238" i="1"/>
  <c r="K240" i="1"/>
  <c r="L239" i="1"/>
  <c r="T239" i="1"/>
  <c r="S240" i="1"/>
  <c r="T240" i="1" l="1"/>
  <c r="S241" i="1"/>
  <c r="L240" i="1"/>
  <c r="K241" i="1"/>
  <c r="O240" i="1"/>
  <c r="P239" i="1"/>
  <c r="P240" i="1" l="1"/>
  <c r="O241" i="1"/>
  <c r="S242" i="1"/>
  <c r="T241" i="1"/>
  <c r="L241" i="1"/>
  <c r="K242" i="1"/>
  <c r="L242" i="1" l="1"/>
  <c r="K243" i="1"/>
  <c r="S243" i="1"/>
  <c r="T242" i="1"/>
  <c r="P241" i="1"/>
  <c r="O242" i="1"/>
  <c r="T243" i="1" l="1"/>
  <c r="S244" i="1"/>
  <c r="P242" i="1"/>
  <c r="O243" i="1"/>
  <c r="L243" i="1"/>
  <c r="K244" i="1"/>
  <c r="K245" i="1" l="1"/>
  <c r="L244" i="1"/>
  <c r="P243" i="1"/>
  <c r="O244" i="1"/>
  <c r="T244" i="1"/>
  <c r="S245" i="1"/>
  <c r="T245" i="1" l="1"/>
  <c r="S246" i="1"/>
  <c r="P244" i="1"/>
  <c r="O245" i="1"/>
  <c r="K246" i="1"/>
  <c r="L245" i="1"/>
  <c r="K247" i="1" l="1"/>
  <c r="L246" i="1"/>
  <c r="P245" i="1"/>
  <c r="O246" i="1"/>
  <c r="T246" i="1"/>
  <c r="S247" i="1"/>
  <c r="S248" i="1" l="1"/>
  <c r="T247" i="1"/>
  <c r="O247" i="1"/>
  <c r="P246" i="1"/>
  <c r="L247" i="1"/>
  <c r="K248" i="1"/>
  <c r="L248" i="1" l="1"/>
  <c r="K249" i="1"/>
  <c r="P247" i="1"/>
  <c r="O248" i="1"/>
  <c r="T248" i="1"/>
  <c r="S249" i="1"/>
  <c r="S250" i="1" l="1"/>
  <c r="T249" i="1"/>
  <c r="O249" i="1"/>
  <c r="P248" i="1"/>
  <c r="K250" i="1"/>
  <c r="L249" i="1"/>
  <c r="P249" i="1" l="1"/>
  <c r="O250" i="1"/>
  <c r="K251" i="1"/>
  <c r="L250" i="1"/>
  <c r="T250" i="1"/>
  <c r="S251" i="1"/>
  <c r="S252" i="1" l="1"/>
  <c r="T251" i="1"/>
  <c r="L251" i="1"/>
  <c r="K252" i="1"/>
  <c r="P250" i="1"/>
  <c r="O251" i="1"/>
  <c r="O252" i="1" l="1"/>
  <c r="P251" i="1"/>
  <c r="L252" i="1"/>
  <c r="K253" i="1"/>
  <c r="T252" i="1"/>
  <c r="S253" i="1"/>
  <c r="S254" i="1" l="1"/>
  <c r="T253" i="1"/>
  <c r="K254" i="1"/>
  <c r="L253" i="1"/>
  <c r="P252" i="1"/>
  <c r="O253" i="1"/>
  <c r="P253" i="1" l="1"/>
  <c r="O254" i="1"/>
  <c r="L254" i="1"/>
  <c r="K255" i="1"/>
  <c r="T254" i="1"/>
  <c r="S255" i="1"/>
  <c r="T255" i="1" l="1"/>
  <c r="S256" i="1"/>
  <c r="L255" i="1"/>
  <c r="K256" i="1"/>
  <c r="P254" i="1"/>
  <c r="O255" i="1"/>
  <c r="O256" i="1" l="1"/>
  <c r="P255" i="1"/>
  <c r="K257" i="1"/>
  <c r="L256" i="1"/>
  <c r="S257" i="1"/>
  <c r="T256" i="1"/>
  <c r="S258" i="1" l="1"/>
  <c r="T257" i="1"/>
  <c r="L257" i="1"/>
  <c r="K258" i="1"/>
  <c r="O257" i="1"/>
  <c r="P256" i="1"/>
  <c r="O258" i="1" l="1"/>
  <c r="P257" i="1"/>
  <c r="L258" i="1"/>
  <c r="K259" i="1"/>
  <c r="S259" i="1"/>
  <c r="T258" i="1"/>
  <c r="T259" i="1" l="1"/>
  <c r="S260" i="1"/>
  <c r="K260" i="1"/>
  <c r="L259" i="1"/>
  <c r="O259" i="1"/>
  <c r="P258" i="1"/>
  <c r="O260" i="1" l="1"/>
  <c r="P259" i="1"/>
  <c r="K261" i="1"/>
  <c r="L260" i="1"/>
  <c r="T260" i="1"/>
  <c r="S261" i="1"/>
  <c r="T261" i="1" l="1"/>
  <c r="S262" i="1"/>
  <c r="L261" i="1"/>
  <c r="K262" i="1"/>
  <c r="O261" i="1"/>
  <c r="P260" i="1"/>
  <c r="P261" i="1" l="1"/>
  <c r="O262" i="1"/>
  <c r="K263" i="1"/>
  <c r="L262" i="1"/>
  <c r="S263" i="1"/>
  <c r="T262" i="1"/>
  <c r="S264" i="1" l="1"/>
  <c r="T263" i="1"/>
  <c r="K264" i="1"/>
  <c r="L263" i="1"/>
  <c r="O263" i="1"/>
  <c r="P262" i="1"/>
  <c r="P263" i="1" l="1"/>
  <c r="O264" i="1"/>
  <c r="K265" i="1"/>
  <c r="L264" i="1"/>
  <c r="T264" i="1"/>
  <c r="S265" i="1"/>
  <c r="S266" i="1" l="1"/>
  <c r="T265" i="1"/>
  <c r="P264" i="1"/>
  <c r="O265" i="1"/>
  <c r="L265" i="1"/>
  <c r="K266" i="1"/>
  <c r="K267" i="1" l="1"/>
  <c r="L266" i="1"/>
  <c r="O266" i="1"/>
  <c r="P265" i="1"/>
  <c r="S267" i="1"/>
  <c r="T266" i="1"/>
  <c r="T267" i="1" l="1"/>
  <c r="S268" i="1"/>
  <c r="O267" i="1"/>
  <c r="P266" i="1"/>
  <c r="L267" i="1"/>
  <c r="K268" i="1"/>
  <c r="K269" i="1" l="1"/>
  <c r="L268" i="1"/>
  <c r="O268" i="1"/>
  <c r="P267" i="1"/>
  <c r="S269" i="1"/>
  <c r="T268" i="1"/>
  <c r="T269" i="1" l="1"/>
  <c r="S270" i="1"/>
  <c r="P268" i="1"/>
  <c r="O269" i="1"/>
  <c r="K270" i="1"/>
  <c r="L269" i="1"/>
  <c r="K271" i="1" l="1"/>
  <c r="L270" i="1"/>
  <c r="P269" i="1"/>
  <c r="O270" i="1"/>
  <c r="S271" i="1"/>
  <c r="T270" i="1"/>
  <c r="T271" i="1" l="1"/>
  <c r="S272" i="1"/>
  <c r="P270" i="1"/>
  <c r="O271" i="1"/>
  <c r="L271" i="1"/>
  <c r="K272" i="1"/>
  <c r="L272" i="1" l="1"/>
  <c r="K273" i="1"/>
  <c r="O272" i="1"/>
  <c r="P271" i="1"/>
  <c r="S273" i="1"/>
  <c r="T272" i="1"/>
  <c r="P272" i="1" l="1"/>
  <c r="O273" i="1"/>
  <c r="T273" i="1"/>
  <c r="S274" i="1"/>
  <c r="K274" i="1"/>
  <c r="L273" i="1"/>
  <c r="S275" i="1" l="1"/>
  <c r="T274" i="1"/>
  <c r="L274" i="1"/>
  <c r="K275" i="1"/>
  <c r="P273" i="1"/>
  <c r="O274" i="1"/>
  <c r="P274" i="1" l="1"/>
  <c r="O275" i="1"/>
  <c r="K276" i="1"/>
  <c r="L275" i="1"/>
  <c r="T275" i="1"/>
  <c r="S276" i="1"/>
  <c r="S277" i="1" l="1"/>
  <c r="T276" i="1"/>
  <c r="L276" i="1"/>
  <c r="K277" i="1"/>
  <c r="P275" i="1"/>
  <c r="O276" i="1"/>
  <c r="O277" i="1" l="1"/>
  <c r="P276" i="1"/>
  <c r="L277" i="1"/>
  <c r="K278" i="1"/>
  <c r="S278" i="1"/>
  <c r="T277" i="1"/>
  <c r="T278" i="1" l="1"/>
  <c r="S279" i="1"/>
  <c r="K279" i="1"/>
  <c r="L278" i="1"/>
  <c r="P277" i="1"/>
  <c r="O278" i="1"/>
  <c r="L279" i="1" l="1"/>
  <c r="K280" i="1"/>
  <c r="O279" i="1"/>
  <c r="P278" i="1"/>
  <c r="S280" i="1"/>
  <c r="T279" i="1"/>
  <c r="T280" i="1" l="1"/>
  <c r="S281" i="1"/>
  <c r="O280" i="1"/>
  <c r="P279" i="1"/>
  <c r="K281" i="1"/>
  <c r="L280" i="1"/>
  <c r="L281" i="1" l="1"/>
  <c r="K282" i="1"/>
  <c r="O281" i="1"/>
  <c r="P280" i="1"/>
  <c r="T281" i="1"/>
  <c r="S282" i="1"/>
  <c r="T282" i="1" l="1"/>
  <c r="S283" i="1"/>
  <c r="P281" i="1"/>
  <c r="O282" i="1"/>
  <c r="K283" i="1"/>
  <c r="L282" i="1"/>
  <c r="K284" i="1" l="1"/>
  <c r="L283" i="1"/>
  <c r="O283" i="1"/>
  <c r="P282" i="1"/>
  <c r="T283" i="1"/>
  <c r="S284" i="1"/>
  <c r="T284" i="1" l="1"/>
  <c r="S285" i="1"/>
  <c r="P283" i="1"/>
  <c r="O284" i="1"/>
  <c r="K285" i="1"/>
  <c r="L284" i="1"/>
  <c r="K286" i="1" l="1"/>
  <c r="L285" i="1"/>
  <c r="S286" i="1"/>
  <c r="T285" i="1"/>
  <c r="O285" i="1"/>
  <c r="P284" i="1"/>
  <c r="T286" i="1" l="1"/>
  <c r="S287" i="1"/>
  <c r="O286" i="1"/>
  <c r="P285" i="1"/>
  <c r="L286" i="1"/>
  <c r="K287" i="1"/>
  <c r="L287" i="1" l="1"/>
  <c r="K288" i="1"/>
  <c r="T287" i="1"/>
  <c r="S288" i="1"/>
  <c r="P286" i="1"/>
  <c r="O287" i="1"/>
  <c r="L288" i="1" l="1"/>
  <c r="K289" i="1"/>
  <c r="O288" i="1"/>
  <c r="P287" i="1"/>
  <c r="T288" i="1"/>
  <c r="S289" i="1"/>
  <c r="T289" i="1" l="1"/>
  <c r="S290" i="1"/>
  <c r="P288" i="1"/>
  <c r="O289" i="1"/>
  <c r="L289" i="1"/>
  <c r="K290" i="1"/>
  <c r="O290" i="1" l="1"/>
  <c r="P289" i="1"/>
  <c r="K291" i="1"/>
  <c r="L290" i="1"/>
  <c r="T290" i="1"/>
  <c r="S291" i="1"/>
  <c r="S292" i="1" l="1"/>
  <c r="T291" i="1"/>
  <c r="K292" i="1"/>
  <c r="L291" i="1"/>
  <c r="O291" i="1"/>
  <c r="P290" i="1"/>
  <c r="P291" i="1" l="1"/>
  <c r="O292" i="1"/>
  <c r="K293" i="1"/>
  <c r="L292" i="1"/>
  <c r="S293" i="1"/>
  <c r="T292" i="1"/>
  <c r="S294" i="1" l="1"/>
  <c r="T293" i="1"/>
  <c r="L293" i="1"/>
  <c r="K294" i="1"/>
  <c r="O293" i="1"/>
  <c r="P292" i="1"/>
  <c r="P293" i="1" l="1"/>
  <c r="O294" i="1"/>
  <c r="K295" i="1"/>
  <c r="L294" i="1"/>
  <c r="T294" i="1"/>
  <c r="S295" i="1"/>
  <c r="S296" i="1" l="1"/>
  <c r="T295" i="1"/>
  <c r="L295" i="1"/>
  <c r="K296" i="1"/>
  <c r="O295" i="1"/>
  <c r="P294" i="1"/>
  <c r="P295" i="1" l="1"/>
  <c r="O296" i="1"/>
  <c r="K297" i="1"/>
  <c r="L296" i="1"/>
  <c r="T296" i="1"/>
  <c r="S297" i="1"/>
  <c r="S298" i="1" l="1"/>
  <c r="T297" i="1"/>
  <c r="L297" i="1"/>
  <c r="K298" i="1"/>
  <c r="O297" i="1"/>
  <c r="P296" i="1"/>
  <c r="P297" i="1" l="1"/>
  <c r="O298" i="1"/>
  <c r="K299" i="1"/>
  <c r="L298" i="1"/>
  <c r="T298" i="1"/>
  <c r="S299" i="1"/>
  <c r="L299" i="1" l="1"/>
  <c r="K300" i="1"/>
  <c r="T299" i="1"/>
  <c r="S300" i="1"/>
  <c r="P298" i="1"/>
  <c r="O299" i="1"/>
  <c r="P299" i="1" l="1"/>
  <c r="O300" i="1"/>
  <c r="S301" i="1"/>
  <c r="T300" i="1"/>
  <c r="L300" i="1"/>
  <c r="K301" i="1"/>
  <c r="L301" i="1" l="1"/>
  <c r="K302" i="1"/>
  <c r="S302" i="1"/>
  <c r="T301" i="1"/>
  <c r="P300" i="1"/>
  <c r="O301" i="1"/>
  <c r="P301" i="1" l="1"/>
  <c r="O302" i="1"/>
  <c r="S303" i="1"/>
  <c r="T302" i="1"/>
  <c r="L302" i="1"/>
  <c r="K303" i="1"/>
  <c r="K304" i="1" l="1"/>
  <c r="L303" i="1"/>
  <c r="T303" i="1"/>
  <c r="S304" i="1"/>
  <c r="P302" i="1"/>
  <c r="O303" i="1"/>
  <c r="P303" i="1" l="1"/>
  <c r="O304" i="1"/>
  <c r="S305" i="1"/>
  <c r="T304" i="1"/>
  <c r="L304" i="1"/>
  <c r="K305" i="1"/>
  <c r="L305" i="1" l="1"/>
  <c r="K306" i="1"/>
  <c r="T305" i="1"/>
  <c r="S306" i="1"/>
  <c r="P304" i="1"/>
  <c r="O305" i="1"/>
  <c r="P305" i="1" l="1"/>
  <c r="O306" i="1"/>
  <c r="T306" i="1"/>
  <c r="S307" i="1"/>
  <c r="L306" i="1"/>
  <c r="K307" i="1"/>
  <c r="L307" i="1" l="1"/>
  <c r="K308" i="1"/>
  <c r="T307" i="1"/>
  <c r="S308" i="1"/>
  <c r="P306" i="1"/>
  <c r="O307" i="1"/>
  <c r="P307" i="1" l="1"/>
  <c r="O308" i="1"/>
  <c r="T308" i="1"/>
  <c r="S309" i="1"/>
  <c r="K309" i="1"/>
  <c r="L308" i="1"/>
  <c r="L309" i="1" l="1"/>
  <c r="K310" i="1"/>
  <c r="T309" i="1"/>
  <c r="S310" i="1"/>
  <c r="O309" i="1"/>
  <c r="P308" i="1"/>
  <c r="P309" i="1" l="1"/>
  <c r="O310" i="1"/>
  <c r="T310" i="1"/>
  <c r="S311" i="1"/>
  <c r="K311" i="1"/>
  <c r="L310" i="1"/>
  <c r="L311" i="1" l="1"/>
  <c r="K312" i="1"/>
  <c r="S312" i="1"/>
  <c r="T311" i="1"/>
  <c r="P310" i="1"/>
  <c r="O311" i="1"/>
  <c r="K313" i="1" l="1"/>
  <c r="L312" i="1"/>
  <c r="O312" i="1"/>
  <c r="P311" i="1"/>
  <c r="T312" i="1"/>
  <c r="S313" i="1"/>
  <c r="S314" i="1" l="1"/>
  <c r="T313" i="1"/>
  <c r="O313" i="1"/>
  <c r="P312" i="1"/>
  <c r="L313" i="1"/>
  <c r="K314" i="1"/>
  <c r="L314" i="1" l="1"/>
  <c r="K315" i="1"/>
  <c r="O314" i="1"/>
  <c r="P313" i="1"/>
  <c r="T314" i="1"/>
  <c r="S315" i="1"/>
  <c r="T315" i="1" l="1"/>
  <c r="S316" i="1"/>
  <c r="P314" i="1"/>
  <c r="O315" i="1"/>
  <c r="L315" i="1"/>
  <c r="K316" i="1"/>
  <c r="P315" i="1" l="1"/>
  <c r="O316" i="1"/>
  <c r="T316" i="1"/>
  <c r="S317" i="1"/>
  <c r="L316" i="1"/>
  <c r="K317" i="1"/>
  <c r="L317" i="1" l="1"/>
  <c r="K318" i="1"/>
  <c r="S318" i="1"/>
  <c r="T317" i="1"/>
  <c r="P316" i="1"/>
  <c r="O317" i="1"/>
  <c r="T318" i="1" l="1"/>
  <c r="S319" i="1"/>
  <c r="K319" i="1"/>
  <c r="L318" i="1"/>
  <c r="P317" i="1"/>
  <c r="O318" i="1"/>
  <c r="P318" i="1" l="1"/>
  <c r="O319" i="1"/>
  <c r="K320" i="1"/>
  <c r="L319" i="1"/>
  <c r="T319" i="1"/>
  <c r="S320" i="1"/>
  <c r="S321" i="1" l="1"/>
  <c r="T320" i="1"/>
  <c r="L320" i="1"/>
  <c r="K321" i="1"/>
  <c r="O320" i="1"/>
  <c r="P319" i="1"/>
  <c r="P320" i="1" l="1"/>
  <c r="O321" i="1"/>
  <c r="L321" i="1"/>
  <c r="K322" i="1"/>
  <c r="S322" i="1"/>
  <c r="T321" i="1"/>
  <c r="T322" i="1" l="1"/>
  <c r="S323" i="1"/>
  <c r="L322" i="1"/>
  <c r="K323" i="1"/>
  <c r="O322" i="1"/>
  <c r="P321" i="1"/>
  <c r="P322" i="1" l="1"/>
  <c r="O323" i="1"/>
  <c r="K324" i="1"/>
  <c r="L323" i="1"/>
  <c r="S324" i="1"/>
  <c r="T323" i="1"/>
  <c r="T324" i="1" l="1"/>
  <c r="S325" i="1"/>
  <c r="K325" i="1"/>
  <c r="L324" i="1"/>
  <c r="P323" i="1"/>
  <c r="O324" i="1"/>
  <c r="O325" i="1" l="1"/>
  <c r="P324" i="1"/>
  <c r="L325" i="1"/>
  <c r="K326" i="1"/>
  <c r="T325" i="1"/>
  <c r="S326" i="1"/>
  <c r="K327" i="1" l="1"/>
  <c r="L326" i="1"/>
  <c r="T326" i="1"/>
  <c r="S327" i="1"/>
  <c r="P325" i="1"/>
  <c r="O326" i="1"/>
  <c r="O327" i="1" l="1"/>
  <c r="P326" i="1"/>
  <c r="S328" i="1"/>
  <c r="T327" i="1"/>
  <c r="K328" i="1"/>
  <c r="L327" i="1"/>
  <c r="L328" i="1" l="1"/>
  <c r="K329" i="1"/>
  <c r="T328" i="1"/>
  <c r="S329" i="1"/>
  <c r="O328" i="1"/>
  <c r="P327" i="1"/>
  <c r="P328" i="1" l="1"/>
  <c r="O329" i="1"/>
  <c r="T329" i="1"/>
  <c r="S330" i="1"/>
  <c r="L329" i="1"/>
  <c r="K330" i="1"/>
  <c r="K331" i="1" l="1"/>
  <c r="L330" i="1"/>
  <c r="T330" i="1"/>
  <c r="S331" i="1"/>
  <c r="P329" i="1"/>
  <c r="O330" i="1"/>
  <c r="T331" i="1" l="1"/>
  <c r="S332" i="1"/>
  <c r="P330" i="1"/>
  <c r="O331" i="1"/>
  <c r="K332" i="1"/>
  <c r="L331" i="1"/>
  <c r="L332" i="1" l="1"/>
  <c r="K333" i="1"/>
  <c r="P331" i="1"/>
  <c r="O332" i="1"/>
  <c r="T332" i="1"/>
  <c r="S333" i="1"/>
  <c r="T333" i="1" l="1"/>
  <c r="S334" i="1"/>
  <c r="P332" i="1"/>
  <c r="O333" i="1"/>
  <c r="K334" i="1"/>
  <c r="L333" i="1"/>
  <c r="L334" i="1" l="1"/>
  <c r="K335" i="1"/>
  <c r="P333" i="1"/>
  <c r="O334" i="1"/>
  <c r="T334" i="1"/>
  <c r="S335" i="1"/>
  <c r="S336" i="1" l="1"/>
  <c r="T335" i="1"/>
  <c r="P334" i="1"/>
  <c r="O335" i="1"/>
  <c r="L335" i="1"/>
  <c r="K336" i="1"/>
  <c r="L336" i="1" l="1"/>
  <c r="K337" i="1"/>
  <c r="O336" i="1"/>
  <c r="P335" i="1"/>
  <c r="S337" i="1"/>
  <c r="T336" i="1"/>
  <c r="T337" i="1" l="1"/>
  <c r="S338" i="1"/>
  <c r="P336" i="1"/>
  <c r="O337" i="1"/>
  <c r="K338" i="1"/>
  <c r="L337" i="1"/>
  <c r="K339" i="1" l="1"/>
  <c r="L338" i="1"/>
  <c r="O338" i="1"/>
  <c r="P337" i="1"/>
  <c r="S339" i="1"/>
  <c r="T338" i="1"/>
  <c r="T339" i="1" l="1"/>
  <c r="S340" i="1"/>
  <c r="O339" i="1"/>
  <c r="P338" i="1"/>
  <c r="L339" i="1"/>
  <c r="K340" i="1"/>
  <c r="K341" i="1" l="1"/>
  <c r="L340" i="1"/>
  <c r="P339" i="1"/>
  <c r="O340" i="1"/>
  <c r="S341" i="1"/>
  <c r="T340" i="1"/>
  <c r="T341" i="1" l="1"/>
  <c r="S342" i="1"/>
  <c r="P340" i="1"/>
  <c r="O341" i="1"/>
  <c r="L341" i="1"/>
  <c r="K342" i="1"/>
  <c r="K343" i="1" l="1"/>
  <c r="L342" i="1"/>
  <c r="O342" i="1"/>
  <c r="P341" i="1"/>
  <c r="T342" i="1"/>
  <c r="S343" i="1"/>
  <c r="S344" i="1" l="1"/>
  <c r="T343" i="1"/>
  <c r="O343" i="1"/>
  <c r="P342" i="1"/>
  <c r="L343" i="1"/>
  <c r="K344" i="1"/>
  <c r="K345" i="1" l="1"/>
  <c r="L344" i="1"/>
  <c r="P343" i="1"/>
  <c r="O344" i="1"/>
  <c r="T344" i="1"/>
  <c r="S345" i="1"/>
  <c r="T345" i="1" l="1"/>
  <c r="S346" i="1"/>
  <c r="P344" i="1"/>
  <c r="O345" i="1"/>
  <c r="L345" i="1"/>
  <c r="K346" i="1"/>
  <c r="O346" i="1" l="1"/>
  <c r="P345" i="1"/>
  <c r="K347" i="1"/>
  <c r="L346" i="1"/>
  <c r="T346" i="1"/>
  <c r="S347" i="1"/>
  <c r="S348" i="1" l="1"/>
  <c r="T347" i="1"/>
  <c r="K348" i="1"/>
  <c r="L347" i="1"/>
  <c r="P346" i="1"/>
  <c r="O347" i="1"/>
  <c r="O348" i="1" l="1"/>
  <c r="P347" i="1"/>
  <c r="K349" i="1"/>
  <c r="L348" i="1"/>
  <c r="T348" i="1"/>
  <c r="S349" i="1"/>
  <c r="S350" i="1" l="1"/>
  <c r="T349" i="1"/>
  <c r="K350" i="1"/>
  <c r="L349" i="1"/>
  <c r="O349" i="1"/>
  <c r="P348" i="1"/>
  <c r="P349" i="1" l="1"/>
  <c r="O350" i="1"/>
  <c r="L350" i="1"/>
  <c r="K351" i="1"/>
  <c r="T350" i="1"/>
  <c r="S351" i="1"/>
  <c r="T351" i="1" l="1"/>
  <c r="S352" i="1"/>
  <c r="K352" i="1"/>
  <c r="L351" i="1"/>
  <c r="P350" i="1"/>
  <c r="O351" i="1"/>
  <c r="O352" i="1" l="1"/>
  <c r="P351" i="1"/>
  <c r="L352" i="1"/>
  <c r="K353" i="1"/>
  <c r="S353" i="1"/>
  <c r="T352" i="1"/>
  <c r="T353" i="1" l="1"/>
  <c r="S354" i="1"/>
  <c r="K354" i="1"/>
  <c r="L353" i="1"/>
  <c r="P352" i="1"/>
  <c r="O353" i="1"/>
  <c r="P353" i="1" l="1"/>
  <c r="O354" i="1"/>
  <c r="L354" i="1"/>
  <c r="K355" i="1"/>
  <c r="S355" i="1"/>
  <c r="T354" i="1"/>
  <c r="S356" i="1" l="1"/>
  <c r="T355" i="1"/>
  <c r="K356" i="1"/>
  <c r="L355" i="1"/>
  <c r="O355" i="1"/>
  <c r="P354" i="1"/>
  <c r="P355" i="1" l="1"/>
  <c r="O356" i="1"/>
  <c r="K357" i="1"/>
  <c r="L356" i="1"/>
  <c r="T356" i="1"/>
  <c r="S357" i="1"/>
  <c r="T357" i="1" l="1"/>
  <c r="S358" i="1"/>
  <c r="L357" i="1"/>
  <c r="K358" i="1"/>
  <c r="O357" i="1"/>
  <c r="P356" i="1"/>
  <c r="P357" i="1" l="1"/>
  <c r="O358" i="1"/>
  <c r="L358" i="1"/>
  <c r="K359" i="1"/>
  <c r="S359" i="1"/>
  <c r="T358" i="1"/>
  <c r="T359" i="1" l="1"/>
  <c r="S360" i="1"/>
  <c r="L359" i="1"/>
  <c r="K360" i="1"/>
  <c r="P358" i="1"/>
  <c r="O359" i="1"/>
  <c r="O360" i="1" l="1"/>
  <c r="P359" i="1"/>
  <c r="K361" i="1"/>
  <c r="L360" i="1"/>
  <c r="S361" i="1"/>
  <c r="T360" i="1"/>
  <c r="L361" i="1" l="1"/>
  <c r="K362" i="1"/>
  <c r="S362" i="1"/>
  <c r="T361" i="1"/>
  <c r="O361" i="1"/>
  <c r="P360" i="1"/>
  <c r="O362" i="1" l="1"/>
  <c r="P361" i="1"/>
  <c r="S363" i="1"/>
  <c r="T362" i="1"/>
  <c r="K363" i="1"/>
  <c r="L362" i="1"/>
  <c r="L363" i="1" l="1"/>
  <c r="K364" i="1"/>
  <c r="T363" i="1"/>
  <c r="S364" i="1"/>
  <c r="P362" i="1"/>
  <c r="O363" i="1"/>
  <c r="P363" i="1" l="1"/>
  <c r="O364" i="1"/>
  <c r="L364" i="1"/>
  <c r="K365" i="1"/>
  <c r="S365" i="1"/>
  <c r="T364" i="1"/>
  <c r="S366" i="1" l="1"/>
  <c r="T365" i="1"/>
  <c r="L365" i="1"/>
  <c r="K366" i="1"/>
  <c r="O365" i="1"/>
  <c r="P364" i="1"/>
  <c r="O366" i="1" l="1"/>
  <c r="P365" i="1"/>
  <c r="K367" i="1"/>
  <c r="L366" i="1"/>
  <c r="S367" i="1"/>
  <c r="T366" i="1"/>
  <c r="S368" i="1" l="1"/>
  <c r="T367" i="1"/>
  <c r="K368" i="1"/>
  <c r="L367" i="1"/>
  <c r="O367" i="1"/>
  <c r="P366" i="1"/>
  <c r="P367" i="1" l="1"/>
  <c r="O368" i="1"/>
  <c r="K369" i="1"/>
  <c r="L368" i="1"/>
  <c r="S369" i="1"/>
  <c r="T368" i="1"/>
  <c r="O369" i="1" l="1"/>
  <c r="P368" i="1"/>
  <c r="T369" i="1"/>
  <c r="S370" i="1"/>
  <c r="K370" i="1"/>
  <c r="L369" i="1"/>
  <c r="K371" i="1" l="1"/>
  <c r="L370" i="1"/>
  <c r="S371" i="1"/>
  <c r="T370" i="1"/>
  <c r="P369" i="1"/>
  <c r="O370" i="1"/>
  <c r="P370" i="1" l="1"/>
  <c r="O371" i="1"/>
  <c r="T371" i="1"/>
  <c r="S372" i="1"/>
  <c r="K372" i="1"/>
  <c r="L371" i="1"/>
  <c r="K373" i="1" l="1"/>
  <c r="L372" i="1"/>
  <c r="T372" i="1"/>
  <c r="S373" i="1"/>
  <c r="O372" i="1"/>
  <c r="P371" i="1"/>
  <c r="P372" i="1" l="1"/>
  <c r="O373" i="1"/>
  <c r="T373" i="1"/>
  <c r="S374" i="1"/>
  <c r="K374" i="1"/>
  <c r="L373" i="1"/>
  <c r="K375" i="1" l="1"/>
  <c r="L374" i="1"/>
  <c r="S375" i="1"/>
  <c r="T374" i="1"/>
  <c r="P373" i="1"/>
  <c r="O374" i="1"/>
  <c r="P374" i="1" l="1"/>
  <c r="O375" i="1"/>
  <c r="S376" i="1"/>
  <c r="T375" i="1"/>
  <c r="L375" i="1"/>
  <c r="K376" i="1"/>
  <c r="L376" i="1" l="1"/>
  <c r="K377" i="1"/>
  <c r="T376" i="1"/>
  <c r="S377" i="1"/>
  <c r="O376" i="1"/>
  <c r="P375" i="1"/>
  <c r="O377" i="1" l="1"/>
  <c r="P376" i="1"/>
  <c r="T377" i="1"/>
  <c r="S378" i="1"/>
  <c r="K378" i="1"/>
  <c r="L377" i="1"/>
  <c r="L378" i="1" l="1"/>
  <c r="K379" i="1"/>
  <c r="T378" i="1"/>
  <c r="S379" i="1"/>
  <c r="O378" i="1"/>
  <c r="P377" i="1"/>
  <c r="P378" i="1" l="1"/>
  <c r="O379" i="1"/>
  <c r="S380" i="1"/>
  <c r="T379" i="1"/>
  <c r="L379" i="1"/>
  <c r="K380" i="1"/>
  <c r="T380" i="1" l="1"/>
  <c r="S381" i="1"/>
  <c r="K381" i="1"/>
  <c r="L380" i="1"/>
  <c r="O380" i="1"/>
  <c r="P379" i="1"/>
  <c r="T381" i="1" l="1"/>
  <c r="S382" i="1"/>
  <c r="P380" i="1"/>
  <c r="O381" i="1"/>
  <c r="K382" i="1"/>
  <c r="L381" i="1"/>
  <c r="L382" i="1" l="1"/>
  <c r="K383" i="1"/>
  <c r="O382" i="1"/>
  <c r="P381" i="1"/>
  <c r="S383" i="1"/>
  <c r="T382" i="1"/>
  <c r="T383" i="1" l="1"/>
  <c r="S384" i="1"/>
  <c r="O383" i="1"/>
  <c r="P382" i="1"/>
  <c r="L383" i="1"/>
  <c r="K384" i="1"/>
  <c r="L384" i="1" l="1"/>
  <c r="K385" i="1"/>
  <c r="P383" i="1"/>
  <c r="O384" i="1"/>
  <c r="T384" i="1"/>
  <c r="S385" i="1"/>
  <c r="T385" i="1" l="1"/>
  <c r="S386" i="1"/>
  <c r="O385" i="1"/>
  <c r="P384" i="1"/>
  <c r="K386" i="1"/>
  <c r="L385" i="1"/>
  <c r="L386" i="1" l="1"/>
  <c r="K387" i="1"/>
  <c r="P385" i="1"/>
  <c r="O386" i="1"/>
  <c r="T386" i="1"/>
  <c r="S387" i="1"/>
  <c r="T387" i="1" l="1"/>
  <c r="S388" i="1"/>
  <c r="P386" i="1"/>
  <c r="O387" i="1"/>
  <c r="K388" i="1"/>
  <c r="L387" i="1"/>
  <c r="P387" i="1" l="1"/>
  <c r="O388" i="1"/>
  <c r="S389" i="1"/>
  <c r="T388" i="1"/>
  <c r="K389" i="1"/>
  <c r="L388" i="1"/>
  <c r="K390" i="1" l="1"/>
  <c r="L389" i="1"/>
  <c r="T389" i="1"/>
  <c r="S390" i="1"/>
  <c r="O389" i="1"/>
  <c r="P388" i="1"/>
  <c r="T390" i="1" l="1"/>
  <c r="S391" i="1"/>
  <c r="P389" i="1"/>
  <c r="O390" i="1"/>
  <c r="L390" i="1"/>
  <c r="K391" i="1"/>
  <c r="L391" i="1" l="1"/>
  <c r="K392" i="1"/>
  <c r="O391" i="1"/>
  <c r="P390" i="1"/>
  <c r="S392" i="1"/>
  <c r="T391" i="1"/>
  <c r="T392" i="1" l="1"/>
  <c r="S393" i="1"/>
  <c r="O392" i="1"/>
  <c r="P391" i="1"/>
  <c r="K393" i="1"/>
  <c r="L392" i="1"/>
  <c r="L393" i="1" l="1"/>
  <c r="K394" i="1"/>
  <c r="O393" i="1"/>
  <c r="P392" i="1"/>
  <c r="T393" i="1"/>
  <c r="S394" i="1"/>
  <c r="S395" i="1" l="1"/>
  <c r="T394" i="1"/>
  <c r="O394" i="1"/>
  <c r="P393" i="1"/>
  <c r="K395" i="1"/>
  <c r="L394" i="1"/>
  <c r="L395" i="1" l="1"/>
  <c r="K396" i="1"/>
  <c r="P394" i="1"/>
  <c r="O395" i="1"/>
  <c r="S396" i="1"/>
  <c r="T395" i="1"/>
  <c r="S397" i="1" l="1"/>
  <c r="T396" i="1"/>
  <c r="O396" i="1"/>
  <c r="P395" i="1"/>
  <c r="K397" i="1"/>
  <c r="L396" i="1"/>
  <c r="K398" i="1" l="1"/>
  <c r="L397" i="1"/>
  <c r="O397" i="1"/>
  <c r="P396" i="1"/>
  <c r="S398" i="1"/>
  <c r="T397" i="1"/>
  <c r="P397" i="1" l="1"/>
  <c r="O398" i="1"/>
  <c r="S399" i="1"/>
  <c r="T398" i="1"/>
  <c r="L398" i="1"/>
  <c r="K399" i="1"/>
  <c r="L399" i="1" l="1"/>
  <c r="K400" i="1"/>
  <c r="T399" i="1"/>
  <c r="S400" i="1"/>
  <c r="P398" i="1"/>
  <c r="O399" i="1"/>
  <c r="P399" i="1" l="1"/>
  <c r="O400" i="1"/>
  <c r="S401" i="1"/>
  <c r="T400" i="1"/>
  <c r="K401" i="1"/>
  <c r="L400" i="1"/>
  <c r="K402" i="1" l="1"/>
  <c r="L401" i="1"/>
  <c r="S402" i="1"/>
  <c r="T401" i="1"/>
  <c r="O401" i="1"/>
  <c r="P400" i="1"/>
  <c r="S403" i="1" l="1"/>
  <c r="T402" i="1"/>
  <c r="O402" i="1"/>
  <c r="P401" i="1"/>
  <c r="K403" i="1"/>
  <c r="L402" i="1"/>
  <c r="L403" i="1" l="1"/>
  <c r="K404" i="1"/>
  <c r="O403" i="1"/>
  <c r="P402" i="1"/>
  <c r="S404" i="1"/>
  <c r="T403" i="1"/>
  <c r="T404" i="1" l="1"/>
  <c r="S405" i="1"/>
  <c r="P403" i="1"/>
  <c r="O404" i="1"/>
  <c r="L404" i="1"/>
  <c r="K405" i="1"/>
  <c r="O405" i="1" l="1"/>
  <c r="P404" i="1"/>
  <c r="K406" i="1"/>
  <c r="L405" i="1"/>
  <c r="T405" i="1"/>
  <c r="S406" i="1"/>
  <c r="T406" i="1" l="1"/>
  <c r="S407" i="1"/>
  <c r="K407" i="1"/>
  <c r="L406" i="1"/>
  <c r="P405" i="1"/>
  <c r="O406" i="1"/>
  <c r="S408" i="1" l="1"/>
  <c r="T407" i="1"/>
  <c r="P406" i="1"/>
  <c r="O407" i="1"/>
  <c r="L407" i="1"/>
  <c r="K408" i="1"/>
  <c r="L408" i="1" l="1"/>
  <c r="K409" i="1"/>
  <c r="P407" i="1"/>
  <c r="O408" i="1"/>
  <c r="T408" i="1"/>
  <c r="S409" i="1"/>
  <c r="L409" i="1" l="1"/>
  <c r="K410" i="1"/>
  <c r="T409" i="1"/>
  <c r="S410" i="1"/>
  <c r="O409" i="1"/>
  <c r="P408" i="1"/>
  <c r="O410" i="1" l="1"/>
  <c r="P409" i="1"/>
  <c r="S411" i="1"/>
  <c r="T410" i="1"/>
  <c r="L410" i="1"/>
  <c r="K411" i="1"/>
  <c r="L411" i="1" l="1"/>
  <c r="K412" i="1"/>
  <c r="T411" i="1"/>
  <c r="S412" i="1"/>
  <c r="P410" i="1"/>
  <c r="O411" i="1"/>
  <c r="T412" i="1" l="1"/>
  <c r="S413" i="1"/>
  <c r="P411" i="1"/>
  <c r="O412" i="1"/>
  <c r="K413" i="1"/>
  <c r="L412" i="1"/>
  <c r="K414" i="1" l="1"/>
  <c r="L413" i="1"/>
  <c r="P412" i="1"/>
  <c r="O413" i="1"/>
  <c r="S414" i="1"/>
  <c r="T413" i="1"/>
  <c r="T414" i="1" l="1"/>
  <c r="S415" i="1"/>
  <c r="P413" i="1"/>
  <c r="O414" i="1"/>
  <c r="L414" i="1"/>
  <c r="K415" i="1"/>
  <c r="O415" i="1" l="1"/>
  <c r="P414" i="1"/>
  <c r="K416" i="1"/>
  <c r="L415" i="1"/>
  <c r="S416" i="1"/>
  <c r="T415" i="1"/>
  <c r="T416" i="1" l="1"/>
  <c r="S417" i="1"/>
  <c r="K417" i="1"/>
  <c r="L416" i="1"/>
  <c r="O416" i="1"/>
  <c r="P415" i="1"/>
  <c r="P416" i="1" l="1"/>
  <c r="O417" i="1"/>
  <c r="L417" i="1"/>
  <c r="K418" i="1"/>
  <c r="T417" i="1"/>
  <c r="S418" i="1"/>
  <c r="S419" i="1" l="1"/>
  <c r="T418" i="1"/>
  <c r="L418" i="1"/>
  <c r="K419" i="1"/>
  <c r="O418" i="1"/>
  <c r="P417" i="1"/>
  <c r="K420" i="1" l="1"/>
  <c r="L419" i="1"/>
  <c r="P418" i="1"/>
  <c r="O419" i="1"/>
  <c r="T419" i="1"/>
  <c r="S420" i="1"/>
  <c r="S421" i="1" l="1"/>
  <c r="T420" i="1"/>
  <c r="P419" i="1"/>
  <c r="O420" i="1"/>
  <c r="K421" i="1"/>
  <c r="L420" i="1"/>
  <c r="K422" i="1" l="1"/>
  <c r="L421" i="1"/>
  <c r="O421" i="1"/>
  <c r="P420" i="1"/>
  <c r="T421" i="1"/>
  <c r="S422" i="1"/>
  <c r="S423" i="1" l="1"/>
  <c r="T422" i="1"/>
  <c r="P421" i="1"/>
  <c r="O422" i="1"/>
  <c r="K423" i="1"/>
  <c r="L422" i="1"/>
  <c r="L423" i="1" l="1"/>
  <c r="K424" i="1"/>
  <c r="O423" i="1"/>
  <c r="P422" i="1"/>
  <c r="S424" i="1"/>
  <c r="T423" i="1"/>
  <c r="T424" i="1" l="1"/>
  <c r="S425" i="1"/>
  <c r="P423" i="1"/>
  <c r="O424" i="1"/>
  <c r="K425" i="1"/>
  <c r="L424" i="1"/>
  <c r="K426" i="1" l="1"/>
  <c r="L425" i="1"/>
  <c r="P424" i="1"/>
  <c r="O425" i="1"/>
  <c r="S426" i="1"/>
  <c r="T425" i="1"/>
  <c r="O426" i="1" l="1"/>
  <c r="P425" i="1"/>
  <c r="S427" i="1"/>
  <c r="T426" i="1"/>
  <c r="L426" i="1"/>
  <c r="K427" i="1"/>
  <c r="K428" i="1" l="1"/>
  <c r="L427" i="1"/>
  <c r="S428" i="1"/>
  <c r="T427" i="1"/>
  <c r="P426" i="1"/>
  <c r="O427" i="1"/>
  <c r="O428" i="1" l="1"/>
  <c r="P427" i="1"/>
  <c r="S429" i="1"/>
  <c r="T428" i="1"/>
  <c r="K429" i="1"/>
  <c r="L428" i="1"/>
  <c r="K430" i="1" l="1"/>
  <c r="L429" i="1"/>
  <c r="S430" i="1"/>
  <c r="T429" i="1"/>
  <c r="P428" i="1"/>
  <c r="O429" i="1"/>
  <c r="P429" i="1" l="1"/>
  <c r="O430" i="1"/>
  <c r="S431" i="1"/>
  <c r="T430" i="1"/>
  <c r="L430" i="1"/>
  <c r="K431" i="1"/>
  <c r="K432" i="1" l="1"/>
  <c r="L431" i="1"/>
  <c r="S432" i="1"/>
  <c r="T431" i="1"/>
  <c r="P430" i="1"/>
  <c r="O431" i="1"/>
  <c r="S433" i="1" l="1"/>
  <c r="T432" i="1"/>
  <c r="O432" i="1"/>
  <c r="P431" i="1"/>
  <c r="L432" i="1"/>
  <c r="K433" i="1"/>
  <c r="P432" i="1" l="1"/>
  <c r="O433" i="1"/>
  <c r="K434" i="1"/>
  <c r="L433" i="1"/>
  <c r="T433" i="1"/>
  <c r="S434" i="1"/>
  <c r="T434" i="1" l="1"/>
  <c r="S435" i="1"/>
  <c r="L434" i="1"/>
  <c r="K435" i="1"/>
  <c r="P433" i="1"/>
  <c r="O434" i="1"/>
  <c r="P434" i="1" l="1"/>
  <c r="O435" i="1"/>
  <c r="S436" i="1"/>
  <c r="T435" i="1"/>
  <c r="K436" i="1"/>
  <c r="L435" i="1"/>
  <c r="L436" i="1" l="1"/>
  <c r="K437" i="1"/>
  <c r="S437" i="1"/>
  <c r="T436" i="1"/>
  <c r="P435" i="1"/>
  <c r="O436" i="1"/>
  <c r="O437" i="1" l="1"/>
  <c r="P436" i="1"/>
  <c r="T437" i="1"/>
  <c r="S438" i="1"/>
  <c r="L437" i="1"/>
  <c r="K438" i="1"/>
  <c r="L438" i="1" l="1"/>
  <c r="K439" i="1"/>
  <c r="S439" i="1"/>
  <c r="T438" i="1"/>
  <c r="P437" i="1"/>
  <c r="O438" i="1"/>
  <c r="O439" i="1" l="1"/>
  <c r="P438" i="1"/>
  <c r="S440" i="1"/>
  <c r="T439" i="1"/>
  <c r="K440" i="1"/>
  <c r="L439" i="1"/>
  <c r="L440" i="1" l="1"/>
  <c r="K441" i="1"/>
  <c r="S441" i="1"/>
  <c r="T440" i="1"/>
  <c r="P439" i="1"/>
  <c r="O440" i="1"/>
  <c r="P440" i="1" l="1"/>
  <c r="O441" i="1"/>
  <c r="S442" i="1"/>
  <c r="T441" i="1"/>
  <c r="L441" i="1"/>
  <c r="K442" i="1"/>
  <c r="P441" i="1" l="1"/>
  <c r="O442" i="1"/>
  <c r="L442" i="1"/>
  <c r="K443" i="1"/>
  <c r="T442" i="1"/>
  <c r="S443" i="1"/>
  <c r="T443" i="1" l="1"/>
  <c r="S444" i="1"/>
  <c r="L443" i="1"/>
  <c r="K444" i="1"/>
  <c r="P442" i="1"/>
  <c r="O443" i="1"/>
  <c r="K445" i="1" l="1"/>
  <c r="L444" i="1"/>
  <c r="P443" i="1"/>
  <c r="O444" i="1"/>
  <c r="S445" i="1"/>
  <c r="T444" i="1"/>
  <c r="S446" i="1" l="1"/>
  <c r="T445" i="1"/>
  <c r="O445" i="1"/>
  <c r="P444" i="1"/>
  <c r="K446" i="1"/>
  <c r="L445" i="1"/>
  <c r="L446" i="1" l="1"/>
  <c r="K447" i="1"/>
  <c r="O446" i="1"/>
  <c r="P445" i="1"/>
  <c r="S447" i="1"/>
  <c r="T446" i="1"/>
  <c r="P446" i="1" l="1"/>
  <c r="O447" i="1"/>
  <c r="T447" i="1"/>
  <c r="S448" i="1"/>
  <c r="K448" i="1"/>
  <c r="L447" i="1"/>
  <c r="K449" i="1" l="1"/>
  <c r="L448" i="1"/>
  <c r="S449" i="1"/>
  <c r="T448" i="1"/>
  <c r="P447" i="1"/>
  <c r="O448" i="1"/>
  <c r="P448" i="1" l="1"/>
  <c r="O449" i="1"/>
  <c r="T449" i="1"/>
  <c r="S450" i="1"/>
  <c r="L449" i="1"/>
  <c r="K450" i="1"/>
  <c r="L450" i="1" l="1"/>
  <c r="K451" i="1"/>
  <c r="T450" i="1"/>
  <c r="S451" i="1"/>
  <c r="P449" i="1"/>
  <c r="O450" i="1"/>
  <c r="P450" i="1" l="1"/>
  <c r="O451" i="1"/>
  <c r="T451" i="1"/>
  <c r="S452" i="1"/>
  <c r="L451" i="1"/>
  <c r="K452" i="1"/>
  <c r="S453" i="1" l="1"/>
  <c r="T452" i="1"/>
  <c r="K453" i="1"/>
  <c r="L452" i="1"/>
  <c r="P451" i="1"/>
  <c r="O452" i="1"/>
  <c r="P452" i="1" l="1"/>
  <c r="O453" i="1"/>
  <c r="L453" i="1"/>
  <c r="K454" i="1"/>
  <c r="T453" i="1"/>
  <c r="S454" i="1"/>
  <c r="L454" i="1" l="1"/>
  <c r="K455" i="1"/>
  <c r="S455" i="1"/>
  <c r="T454" i="1"/>
  <c r="P453" i="1"/>
  <c r="O454" i="1"/>
  <c r="P454" i="1" l="1"/>
  <c r="O455" i="1"/>
  <c r="T455" i="1"/>
  <c r="S456" i="1"/>
  <c r="L455" i="1"/>
  <c r="K456" i="1"/>
  <c r="K457" i="1" l="1"/>
  <c r="L456" i="1"/>
  <c r="T456" i="1"/>
  <c r="S457" i="1"/>
  <c r="P455" i="1"/>
  <c r="O456" i="1"/>
  <c r="O457" i="1" l="1"/>
  <c r="P456" i="1"/>
  <c r="T457" i="1"/>
  <c r="S458" i="1"/>
  <c r="L457" i="1"/>
  <c r="K458" i="1"/>
  <c r="K459" i="1" l="1"/>
  <c r="L458" i="1"/>
  <c r="T458" i="1"/>
  <c r="S459" i="1"/>
  <c r="O458" i="1"/>
  <c r="P457" i="1"/>
  <c r="P458" i="1" l="1"/>
  <c r="O459" i="1"/>
  <c r="S460" i="1"/>
  <c r="T459" i="1"/>
  <c r="L459" i="1"/>
  <c r="K460" i="1"/>
  <c r="L460" i="1" l="1"/>
  <c r="K461" i="1"/>
  <c r="T460" i="1"/>
  <c r="S461" i="1"/>
  <c r="P459" i="1"/>
  <c r="O460" i="1"/>
  <c r="T461" i="1" l="1"/>
  <c r="S462" i="1"/>
  <c r="P460" i="1"/>
  <c r="O461" i="1"/>
  <c r="L461" i="1"/>
  <c r="K462" i="1"/>
  <c r="P461" i="1" l="1"/>
  <c r="O462" i="1"/>
  <c r="L462" i="1"/>
  <c r="K463" i="1"/>
  <c r="T462" i="1"/>
  <c r="S463" i="1"/>
  <c r="T463" i="1" l="1"/>
  <c r="S464" i="1"/>
  <c r="P462" i="1"/>
  <c r="O463" i="1"/>
  <c r="L463" i="1"/>
  <c r="K464" i="1"/>
  <c r="L464" i="1" l="1"/>
  <c r="K465" i="1"/>
  <c r="O464" i="1"/>
  <c r="P463" i="1"/>
  <c r="S465" i="1"/>
  <c r="T464" i="1"/>
  <c r="T465" i="1" l="1"/>
  <c r="S466" i="1"/>
  <c r="P464" i="1"/>
  <c r="O465" i="1"/>
  <c r="L465" i="1"/>
  <c r="K466" i="1"/>
  <c r="L466" i="1" l="1"/>
  <c r="K467" i="1"/>
  <c r="P465" i="1"/>
  <c r="O466" i="1"/>
  <c r="T466" i="1"/>
  <c r="S467" i="1"/>
  <c r="P466" i="1" l="1"/>
  <c r="O467" i="1"/>
  <c r="T467" i="1"/>
  <c r="S468" i="1"/>
  <c r="K468" i="1"/>
  <c r="L467" i="1"/>
  <c r="K469" i="1" l="1"/>
  <c r="L468" i="1"/>
  <c r="T468" i="1"/>
  <c r="S469" i="1"/>
  <c r="P467" i="1"/>
  <c r="O468" i="1"/>
  <c r="O469" i="1" l="1"/>
  <c r="P468" i="1"/>
  <c r="S470" i="1"/>
  <c r="T469" i="1"/>
  <c r="K470" i="1"/>
  <c r="L469" i="1"/>
  <c r="K471" i="1" l="1"/>
  <c r="L470" i="1"/>
  <c r="S471" i="1"/>
  <c r="T470" i="1"/>
  <c r="O470" i="1"/>
  <c r="P469" i="1"/>
  <c r="P470" i="1" l="1"/>
  <c r="O471" i="1"/>
  <c r="T471" i="1"/>
  <c r="S472" i="1"/>
  <c r="L471" i="1"/>
  <c r="K472" i="1"/>
  <c r="S473" i="1" l="1"/>
  <c r="T472" i="1"/>
  <c r="K473" i="1"/>
  <c r="L472" i="1"/>
  <c r="O472" i="1"/>
  <c r="P471" i="1"/>
  <c r="O473" i="1" l="1"/>
  <c r="P472" i="1"/>
  <c r="L473" i="1"/>
  <c r="K474" i="1"/>
  <c r="T473" i="1"/>
  <c r="S474" i="1"/>
  <c r="T474" i="1" l="1"/>
  <c r="S475" i="1"/>
  <c r="L474" i="1"/>
  <c r="K475" i="1"/>
  <c r="O474" i="1"/>
  <c r="P473" i="1"/>
  <c r="O475" i="1" l="1"/>
  <c r="P474" i="1"/>
  <c r="K476" i="1"/>
  <c r="L475" i="1"/>
  <c r="S476" i="1"/>
  <c r="T475" i="1"/>
  <c r="S477" i="1" l="1"/>
  <c r="T476" i="1"/>
  <c r="K477" i="1"/>
  <c r="L476" i="1"/>
  <c r="P475" i="1"/>
  <c r="O476" i="1"/>
  <c r="P476" i="1" l="1"/>
  <c r="O477" i="1"/>
  <c r="K478" i="1"/>
  <c r="L477" i="1"/>
  <c r="T477" i="1"/>
  <c r="S478" i="1"/>
  <c r="S479" i="1" l="1"/>
  <c r="T478" i="1"/>
  <c r="L478" i="1"/>
  <c r="K479" i="1"/>
  <c r="P477" i="1"/>
  <c r="O478" i="1"/>
  <c r="K480" i="1" l="1"/>
  <c r="L479" i="1"/>
  <c r="P478" i="1"/>
  <c r="O479" i="1"/>
  <c r="T479" i="1"/>
  <c r="S480" i="1"/>
  <c r="S481" i="1" l="1"/>
  <c r="T480" i="1"/>
  <c r="O480" i="1"/>
  <c r="P479" i="1"/>
  <c r="K481" i="1"/>
  <c r="L480" i="1"/>
  <c r="K482" i="1" l="1"/>
  <c r="L481" i="1"/>
  <c r="O481" i="1"/>
  <c r="P480" i="1"/>
  <c r="S482" i="1"/>
  <c r="T481" i="1"/>
  <c r="T482" i="1" l="1"/>
  <c r="S483" i="1"/>
  <c r="O482" i="1"/>
  <c r="P481" i="1"/>
  <c r="K483" i="1"/>
  <c r="L482" i="1"/>
  <c r="L483" i="1" l="1"/>
  <c r="K484" i="1"/>
  <c r="O483" i="1"/>
  <c r="P482" i="1"/>
  <c r="T483" i="1"/>
  <c r="S484" i="1"/>
  <c r="T484" i="1" l="1"/>
  <c r="S485" i="1"/>
  <c r="O484" i="1"/>
  <c r="P483" i="1"/>
  <c r="K485" i="1"/>
  <c r="L484" i="1"/>
  <c r="K486" i="1" l="1"/>
  <c r="L485" i="1"/>
  <c r="O485" i="1"/>
  <c r="P484" i="1"/>
  <c r="T485" i="1"/>
  <c r="S486" i="1"/>
  <c r="S487" i="1" l="1"/>
  <c r="T486" i="1"/>
  <c r="O486" i="1"/>
  <c r="P485" i="1"/>
  <c r="K487" i="1"/>
  <c r="L486" i="1"/>
  <c r="L487" i="1" l="1"/>
  <c r="K488" i="1"/>
  <c r="O487" i="1"/>
  <c r="P486" i="1"/>
  <c r="T487" i="1"/>
  <c r="S488" i="1"/>
  <c r="S489" i="1" l="1"/>
  <c r="T488" i="1"/>
  <c r="P487" i="1"/>
  <c r="O488" i="1"/>
  <c r="K489" i="1"/>
  <c r="L488" i="1"/>
  <c r="K490" i="1" l="1"/>
  <c r="L489" i="1"/>
  <c r="O489" i="1"/>
  <c r="P488" i="1"/>
  <c r="S490" i="1"/>
  <c r="T489" i="1"/>
  <c r="S491" i="1" l="1"/>
  <c r="T490" i="1"/>
  <c r="P489" i="1"/>
  <c r="O490" i="1"/>
  <c r="K491" i="1"/>
  <c r="L490" i="1"/>
  <c r="P490" i="1" l="1"/>
  <c r="O491" i="1"/>
  <c r="L491" i="1"/>
  <c r="K492" i="1"/>
  <c r="S492" i="1"/>
  <c r="T491" i="1"/>
  <c r="L492" i="1" l="1"/>
  <c r="K493" i="1"/>
  <c r="T492" i="1"/>
  <c r="S493" i="1"/>
  <c r="O492" i="1"/>
  <c r="P491" i="1"/>
  <c r="O493" i="1" l="1"/>
  <c r="P492" i="1"/>
  <c r="T493" i="1"/>
  <c r="S494" i="1"/>
  <c r="L493" i="1"/>
  <c r="K494" i="1"/>
  <c r="K495" i="1" l="1"/>
  <c r="L494" i="1"/>
  <c r="T494" i="1"/>
  <c r="S495" i="1"/>
  <c r="P493" i="1"/>
  <c r="O494" i="1"/>
  <c r="T495" i="1" l="1"/>
  <c r="S496" i="1"/>
  <c r="O495" i="1"/>
  <c r="P494" i="1"/>
  <c r="K496" i="1"/>
  <c r="L495" i="1"/>
  <c r="K497" i="1" l="1"/>
  <c r="L496" i="1"/>
  <c r="O496" i="1"/>
  <c r="P495" i="1"/>
  <c r="S497" i="1"/>
  <c r="T496" i="1"/>
  <c r="T497" i="1" l="1"/>
  <c r="S498" i="1"/>
  <c r="O497" i="1"/>
  <c r="P496" i="1"/>
  <c r="K498" i="1"/>
  <c r="L497" i="1"/>
  <c r="S499" i="1" l="1"/>
  <c r="T498" i="1"/>
  <c r="L498" i="1"/>
  <c r="K499" i="1"/>
  <c r="O498" i="1"/>
  <c r="P497" i="1"/>
  <c r="P498" i="1" l="1"/>
  <c r="O499" i="1"/>
  <c r="K500" i="1"/>
  <c r="L499" i="1"/>
  <c r="T499" i="1"/>
  <c r="S500" i="1"/>
  <c r="T500" i="1" l="1"/>
  <c r="S501" i="1"/>
  <c r="K501" i="1"/>
  <c r="L500" i="1"/>
  <c r="O500" i="1"/>
  <c r="P499" i="1"/>
  <c r="P500" i="1" l="1"/>
  <c r="O501" i="1"/>
  <c r="K502" i="1"/>
  <c r="L501" i="1"/>
  <c r="T501" i="1"/>
  <c r="S502" i="1"/>
  <c r="S503" i="1" l="1"/>
  <c r="T502" i="1"/>
  <c r="L502" i="1"/>
  <c r="K503" i="1"/>
  <c r="O502" i="1"/>
  <c r="P501" i="1"/>
  <c r="O503" i="1" l="1"/>
  <c r="P502" i="1"/>
  <c r="K504" i="1"/>
  <c r="L503" i="1"/>
  <c r="S504" i="1"/>
  <c r="T503" i="1"/>
  <c r="S505" i="1" l="1"/>
  <c r="T504" i="1"/>
  <c r="K505" i="1"/>
  <c r="L504" i="1"/>
  <c r="P503" i="1"/>
  <c r="O504" i="1"/>
  <c r="O505" i="1" l="1"/>
  <c r="P504" i="1"/>
  <c r="K506" i="1"/>
  <c r="L505" i="1"/>
  <c r="S506" i="1"/>
  <c r="T505" i="1"/>
  <c r="T506" i="1" l="1"/>
  <c r="S507" i="1"/>
  <c r="K507" i="1"/>
  <c r="L506" i="1"/>
  <c r="P505" i="1"/>
  <c r="O506" i="1"/>
  <c r="P506" i="1" l="1"/>
  <c r="O507" i="1"/>
  <c r="L507" i="1"/>
  <c r="K508" i="1"/>
  <c r="S508" i="1"/>
  <c r="T507" i="1"/>
  <c r="K509" i="1" l="1"/>
  <c r="L508" i="1"/>
  <c r="T508" i="1"/>
  <c r="S509" i="1"/>
  <c r="P507" i="1"/>
  <c r="O508" i="1"/>
  <c r="S510" i="1" l="1"/>
  <c r="T509" i="1"/>
  <c r="P508" i="1"/>
  <c r="O509" i="1"/>
  <c r="K510" i="1"/>
  <c r="L509" i="1"/>
  <c r="P509" i="1" l="1"/>
  <c r="O510" i="1"/>
  <c r="K511" i="1"/>
  <c r="L510" i="1"/>
  <c r="S511" i="1"/>
  <c r="T510" i="1"/>
  <c r="T511" i="1" l="1"/>
  <c r="S512" i="1"/>
  <c r="P510" i="1"/>
  <c r="O511" i="1"/>
  <c r="K512" i="1"/>
  <c r="L511" i="1"/>
  <c r="L512" i="1" l="1"/>
  <c r="K513" i="1"/>
  <c r="P511" i="1"/>
  <c r="O512" i="1"/>
  <c r="S513" i="1"/>
  <c r="T512" i="1"/>
  <c r="L513" i="1" l="1"/>
  <c r="K514" i="1"/>
  <c r="S514" i="1"/>
  <c r="T513" i="1"/>
  <c r="P512" i="1"/>
  <c r="O513" i="1"/>
  <c r="P513" i="1" l="1"/>
  <c r="O514" i="1"/>
  <c r="S515" i="1"/>
  <c r="T514" i="1"/>
  <c r="K515" i="1"/>
  <c r="L514" i="1"/>
  <c r="S516" i="1" l="1"/>
  <c r="T515" i="1"/>
  <c r="O515" i="1"/>
  <c r="P514" i="1"/>
  <c r="L515" i="1"/>
  <c r="K516" i="1"/>
  <c r="L516" i="1" l="1"/>
  <c r="K517" i="1"/>
  <c r="O516" i="1"/>
  <c r="P515" i="1"/>
  <c r="S517" i="1"/>
  <c r="T516" i="1"/>
  <c r="O517" i="1" l="1"/>
  <c r="P516" i="1"/>
  <c r="T517" i="1"/>
  <c r="S518" i="1"/>
  <c r="K518" i="1"/>
  <c r="L517" i="1"/>
  <c r="S519" i="1" l="1"/>
  <c r="T518" i="1"/>
  <c r="L518" i="1"/>
  <c r="K519" i="1"/>
  <c r="P517" i="1"/>
  <c r="O518" i="1"/>
  <c r="O519" i="1" l="1"/>
  <c r="P518" i="1"/>
  <c r="K520" i="1"/>
  <c r="L519" i="1"/>
  <c r="S520" i="1"/>
  <c r="T519" i="1"/>
  <c r="T520" i="1" l="1"/>
  <c r="S521" i="1"/>
  <c r="K521" i="1"/>
  <c r="L520" i="1"/>
  <c r="O520" i="1"/>
  <c r="P519" i="1"/>
  <c r="L521" i="1" l="1"/>
  <c r="K522" i="1"/>
  <c r="P520" i="1"/>
  <c r="O521" i="1"/>
  <c r="S522" i="1"/>
  <c r="T521" i="1"/>
  <c r="T522" i="1" l="1"/>
  <c r="S523" i="1"/>
  <c r="P521" i="1"/>
  <c r="O522" i="1"/>
  <c r="L522" i="1"/>
  <c r="K523" i="1"/>
  <c r="L523" i="1" l="1"/>
  <c r="K524" i="1"/>
  <c r="O523" i="1"/>
  <c r="P522" i="1"/>
  <c r="T523" i="1"/>
  <c r="S524" i="1"/>
  <c r="T524" i="1" l="1"/>
  <c r="S525" i="1"/>
  <c r="P523" i="1"/>
  <c r="O524" i="1"/>
  <c r="K525" i="1"/>
  <c r="L524" i="1"/>
  <c r="S526" i="1" l="1"/>
  <c r="T525" i="1"/>
  <c r="L525" i="1"/>
  <c r="K526" i="1"/>
  <c r="P524" i="1"/>
  <c r="O525" i="1"/>
  <c r="O526" i="1" l="1"/>
  <c r="P525" i="1"/>
  <c r="L526" i="1"/>
  <c r="K527" i="1"/>
  <c r="T526" i="1"/>
  <c r="S527" i="1"/>
  <c r="T527" i="1" l="1"/>
  <c r="S528" i="1"/>
  <c r="L527" i="1"/>
  <c r="K528" i="1"/>
  <c r="O527" i="1"/>
  <c r="P526" i="1"/>
  <c r="P527" i="1" l="1"/>
  <c r="O528" i="1"/>
  <c r="L528" i="1"/>
  <c r="K529" i="1"/>
  <c r="S529" i="1"/>
  <c r="T528" i="1"/>
  <c r="T529" i="1" l="1"/>
  <c r="S530" i="1"/>
  <c r="L529" i="1"/>
  <c r="K530" i="1"/>
  <c r="P528" i="1"/>
  <c r="O529" i="1"/>
  <c r="P529" i="1" l="1"/>
  <c r="O530" i="1"/>
  <c r="L530" i="1"/>
  <c r="K531" i="1"/>
  <c r="S531" i="1"/>
  <c r="T530" i="1"/>
  <c r="K532" i="1" l="1"/>
  <c r="L531" i="1"/>
  <c r="T531" i="1"/>
  <c r="S532" i="1"/>
  <c r="P530" i="1"/>
  <c r="O531" i="1"/>
  <c r="O532" i="1" l="1"/>
  <c r="P531" i="1"/>
  <c r="T532" i="1"/>
  <c r="S533" i="1"/>
  <c r="L532" i="1"/>
  <c r="K533" i="1"/>
  <c r="L533" i="1" l="1"/>
  <c r="K534" i="1"/>
  <c r="S534" i="1"/>
  <c r="T533" i="1"/>
  <c r="P532" i="1"/>
  <c r="O533" i="1"/>
  <c r="P533" i="1" l="1"/>
  <c r="O534" i="1"/>
  <c r="S535" i="1"/>
  <c r="T534" i="1"/>
  <c r="K535" i="1"/>
  <c r="L534" i="1"/>
  <c r="L535" i="1" l="1"/>
  <c r="K536" i="1"/>
  <c r="S536" i="1"/>
  <c r="T535" i="1"/>
  <c r="O535" i="1"/>
  <c r="P534" i="1"/>
  <c r="P535" i="1" l="1"/>
  <c r="O536" i="1"/>
  <c r="T536" i="1"/>
  <c r="S537" i="1"/>
  <c r="L536" i="1"/>
  <c r="K537" i="1"/>
  <c r="K538" i="1" l="1"/>
  <c r="L537" i="1"/>
  <c r="T537" i="1"/>
  <c r="S538" i="1"/>
  <c r="O537" i="1"/>
  <c r="P536" i="1"/>
  <c r="O538" i="1" l="1"/>
  <c r="P537" i="1"/>
  <c r="T538" i="1"/>
  <c r="S539" i="1"/>
  <c r="L538" i="1"/>
  <c r="K539" i="1"/>
  <c r="L539" i="1" l="1"/>
  <c r="K540" i="1"/>
  <c r="T539" i="1"/>
  <c r="S540" i="1"/>
  <c r="P538" i="1"/>
  <c r="O539" i="1"/>
  <c r="O540" i="1" l="1"/>
  <c r="P539" i="1"/>
  <c r="K541" i="1"/>
  <c r="L540" i="1"/>
  <c r="T540" i="1"/>
  <c r="S541" i="1"/>
  <c r="T541" i="1" l="1"/>
  <c r="S542" i="1"/>
  <c r="K542" i="1"/>
  <c r="L541" i="1"/>
  <c r="P540" i="1"/>
  <c r="O541" i="1"/>
  <c r="P541" i="1" l="1"/>
  <c r="O542" i="1"/>
  <c r="L542" i="1"/>
  <c r="K543" i="1"/>
  <c r="S543" i="1"/>
  <c r="T542" i="1"/>
  <c r="L543" i="1" l="1"/>
  <c r="K544" i="1"/>
  <c r="P542" i="1"/>
  <c r="O543" i="1"/>
  <c r="S544" i="1"/>
  <c r="T543" i="1"/>
  <c r="S545" i="1" l="1"/>
  <c r="T544" i="1"/>
  <c r="O544" i="1"/>
  <c r="P543" i="1"/>
  <c r="L544" i="1"/>
  <c r="K545" i="1"/>
  <c r="L545" i="1" l="1"/>
  <c r="K546" i="1"/>
  <c r="P544" i="1"/>
  <c r="O545" i="1"/>
  <c r="T545" i="1"/>
  <c r="S546" i="1"/>
  <c r="T546" i="1" l="1"/>
  <c r="S547" i="1"/>
  <c r="P545" i="1"/>
  <c r="O546" i="1"/>
  <c r="L546" i="1"/>
  <c r="K547" i="1"/>
  <c r="L547" i="1" l="1"/>
  <c r="K548" i="1"/>
  <c r="P546" i="1"/>
  <c r="O547" i="1"/>
  <c r="T547" i="1"/>
  <c r="S548" i="1"/>
  <c r="P547" i="1" l="1"/>
  <c r="O548" i="1"/>
  <c r="T548" i="1"/>
  <c r="S549" i="1"/>
  <c r="K549" i="1"/>
  <c r="L548" i="1"/>
  <c r="K550" i="1" l="1"/>
  <c r="L549" i="1"/>
  <c r="T549" i="1"/>
  <c r="S550" i="1"/>
  <c r="P548" i="1"/>
  <c r="O549" i="1"/>
  <c r="P549" i="1" l="1"/>
  <c r="O550" i="1"/>
  <c r="T550" i="1"/>
  <c r="S551" i="1"/>
  <c r="K551" i="1"/>
  <c r="L550" i="1"/>
  <c r="L551" i="1" l="1"/>
  <c r="K552" i="1"/>
  <c r="T551" i="1"/>
  <c r="S552" i="1"/>
  <c r="P550" i="1"/>
  <c r="O551" i="1"/>
  <c r="O552" i="1" l="1"/>
  <c r="P551" i="1"/>
  <c r="T552" i="1"/>
  <c r="S553" i="1"/>
  <c r="L552" i="1"/>
  <c r="K553" i="1"/>
  <c r="L553" i="1" l="1"/>
  <c r="K554" i="1"/>
  <c r="T553" i="1"/>
  <c r="S554" i="1"/>
  <c r="O553" i="1"/>
  <c r="P552" i="1"/>
  <c r="P553" i="1" l="1"/>
  <c r="O554" i="1"/>
  <c r="S555" i="1"/>
  <c r="T554" i="1"/>
  <c r="L554" i="1"/>
  <c r="K555" i="1"/>
  <c r="K556" i="1" l="1"/>
  <c r="L555" i="1"/>
  <c r="T555" i="1"/>
  <c r="S556" i="1"/>
  <c r="O555" i="1"/>
  <c r="P554" i="1"/>
  <c r="O556" i="1" l="1"/>
  <c r="P555" i="1"/>
  <c r="S557" i="1"/>
  <c r="T556" i="1"/>
  <c r="K557" i="1"/>
  <c r="L556" i="1"/>
  <c r="L557" i="1" l="1"/>
  <c r="K558" i="1"/>
  <c r="S558" i="1"/>
  <c r="T557" i="1"/>
  <c r="O557" i="1"/>
  <c r="P556" i="1"/>
  <c r="O558" i="1" l="1"/>
  <c r="P557" i="1"/>
  <c r="S559" i="1"/>
  <c r="T558" i="1"/>
  <c r="L558" i="1"/>
  <c r="K559" i="1"/>
  <c r="K560" i="1" l="1"/>
  <c r="L559" i="1"/>
  <c r="T559" i="1"/>
  <c r="S560" i="1"/>
  <c r="P558" i="1"/>
  <c r="O559" i="1"/>
  <c r="O560" i="1" l="1"/>
  <c r="P559" i="1"/>
  <c r="T560" i="1"/>
  <c r="S561" i="1"/>
  <c r="L560" i="1"/>
  <c r="K561" i="1"/>
  <c r="T561" i="1" l="1"/>
  <c r="S562" i="1"/>
  <c r="K562" i="1"/>
  <c r="L561" i="1"/>
  <c r="O561" i="1"/>
  <c r="P560" i="1"/>
  <c r="T562" i="1" l="1"/>
  <c r="S563" i="1"/>
  <c r="P561" i="1"/>
  <c r="O562" i="1"/>
  <c r="K563" i="1"/>
  <c r="L562" i="1"/>
  <c r="K564" i="1" l="1"/>
  <c r="L563" i="1"/>
  <c r="O563" i="1"/>
  <c r="P562" i="1"/>
  <c r="S564" i="1"/>
  <c r="T563" i="1"/>
  <c r="T564" i="1" l="1"/>
  <c r="S565" i="1"/>
  <c r="O564" i="1"/>
  <c r="P563" i="1"/>
  <c r="K565" i="1"/>
  <c r="L564" i="1"/>
  <c r="K566" i="1" l="1"/>
  <c r="L565" i="1"/>
  <c r="P564" i="1"/>
  <c r="O565" i="1"/>
  <c r="S566" i="1"/>
  <c r="T565" i="1"/>
  <c r="T566" i="1" l="1"/>
  <c r="S567" i="1"/>
  <c r="O566" i="1"/>
  <c r="P565" i="1"/>
  <c r="K567" i="1"/>
  <c r="L566" i="1"/>
  <c r="L567" i="1" l="1"/>
  <c r="K568" i="1"/>
  <c r="O567" i="1"/>
  <c r="P566" i="1"/>
  <c r="S568" i="1"/>
  <c r="T567" i="1"/>
  <c r="T568" i="1" l="1"/>
  <c r="S569" i="1"/>
  <c r="P567" i="1"/>
  <c r="O568" i="1"/>
  <c r="L568" i="1"/>
  <c r="K569" i="1"/>
  <c r="L569" i="1" l="1"/>
  <c r="K570" i="1"/>
  <c r="P568" i="1"/>
  <c r="O569" i="1"/>
  <c r="T569" i="1"/>
  <c r="S570" i="1"/>
  <c r="T570" i="1" l="1"/>
  <c r="S571" i="1"/>
  <c r="O570" i="1"/>
  <c r="P569" i="1"/>
  <c r="L570" i="1"/>
  <c r="K571" i="1"/>
  <c r="L571" i="1" l="1"/>
  <c r="K572" i="1"/>
  <c r="P570" i="1"/>
  <c r="O571" i="1"/>
  <c r="S572" i="1"/>
  <c r="T571" i="1"/>
  <c r="O572" i="1" l="1"/>
  <c r="P571" i="1"/>
  <c r="S573" i="1"/>
  <c r="T572" i="1"/>
  <c r="L572" i="1"/>
  <c r="K573" i="1"/>
  <c r="T573" i="1" l="1"/>
  <c r="S574" i="1"/>
  <c r="L573" i="1"/>
  <c r="K574" i="1"/>
  <c r="P572" i="1"/>
  <c r="O573" i="1"/>
  <c r="O574" i="1" l="1"/>
  <c r="P573" i="1"/>
  <c r="L574" i="1"/>
  <c r="K575" i="1"/>
  <c r="S575" i="1"/>
  <c r="T574" i="1"/>
  <c r="T575" i="1" l="1"/>
  <c r="S576" i="1"/>
  <c r="K576" i="1"/>
  <c r="L575" i="1"/>
  <c r="P574" i="1"/>
  <c r="O575" i="1"/>
  <c r="O576" i="1" l="1"/>
  <c r="P575" i="1"/>
  <c r="L576" i="1"/>
  <c r="K577" i="1"/>
  <c r="S577" i="1"/>
  <c r="T576" i="1"/>
  <c r="S578" i="1" l="1"/>
  <c r="T577" i="1"/>
  <c r="K578" i="1"/>
  <c r="L577" i="1"/>
  <c r="P576" i="1"/>
  <c r="O577" i="1"/>
  <c r="P577" i="1" l="1"/>
  <c r="O578" i="1"/>
  <c r="L578" i="1"/>
  <c r="K579" i="1"/>
  <c r="S579" i="1"/>
  <c r="T578" i="1"/>
  <c r="S580" i="1" l="1"/>
  <c r="T579" i="1"/>
  <c r="K580" i="1"/>
  <c r="L579" i="1"/>
  <c r="P578" i="1"/>
  <c r="O579" i="1"/>
  <c r="P579" i="1" l="1"/>
  <c r="O580" i="1"/>
  <c r="K581" i="1"/>
  <c r="L580" i="1"/>
  <c r="S581" i="1"/>
  <c r="T580" i="1"/>
  <c r="T581" i="1" l="1"/>
  <c r="S582" i="1"/>
  <c r="L581" i="1"/>
  <c r="K582" i="1"/>
  <c r="O581" i="1"/>
  <c r="P580" i="1"/>
  <c r="T582" i="1" l="1"/>
  <c r="S583" i="1"/>
  <c r="P581" i="1"/>
  <c r="O582" i="1"/>
  <c r="L582" i="1"/>
  <c r="K583" i="1"/>
  <c r="L583" i="1" l="1"/>
  <c r="K584" i="1"/>
  <c r="P582" i="1"/>
  <c r="O583" i="1"/>
  <c r="S584" i="1"/>
  <c r="T583" i="1"/>
  <c r="T584" i="1" l="1"/>
  <c r="S585" i="1"/>
  <c r="P583" i="1"/>
  <c r="O584" i="1"/>
  <c r="L584" i="1"/>
  <c r="K585" i="1"/>
  <c r="K586" i="1" l="1"/>
  <c r="L585" i="1"/>
  <c r="O585" i="1"/>
  <c r="P584" i="1"/>
  <c r="T585" i="1"/>
  <c r="S586" i="1"/>
  <c r="T586" i="1" l="1"/>
  <c r="S587" i="1"/>
  <c r="P585" i="1"/>
  <c r="O586" i="1"/>
  <c r="K587" i="1"/>
  <c r="L586" i="1"/>
  <c r="K588" i="1" l="1"/>
  <c r="L587" i="1"/>
  <c r="P586" i="1"/>
  <c r="O587" i="1"/>
  <c r="S588" i="1"/>
  <c r="T587" i="1"/>
  <c r="S589" i="1" l="1"/>
  <c r="T588" i="1"/>
  <c r="O588" i="1"/>
  <c r="P587" i="1"/>
  <c r="K589" i="1"/>
  <c r="L588" i="1"/>
  <c r="K590" i="1" l="1"/>
  <c r="L589" i="1"/>
  <c r="P588" i="1"/>
  <c r="O589" i="1"/>
  <c r="T589" i="1"/>
  <c r="S590" i="1"/>
  <c r="T590" i="1" l="1"/>
  <c r="S591" i="1"/>
  <c r="O590" i="1"/>
  <c r="P589" i="1"/>
  <c r="L590" i="1"/>
  <c r="K591" i="1"/>
  <c r="K592" i="1" l="1"/>
  <c r="L591" i="1"/>
  <c r="O591" i="1"/>
  <c r="P590" i="1"/>
  <c r="T591" i="1"/>
  <c r="S592" i="1"/>
  <c r="S593" i="1" l="1"/>
  <c r="T592" i="1"/>
  <c r="O592" i="1"/>
  <c r="P591" i="1"/>
  <c r="L592" i="1"/>
  <c r="K593" i="1"/>
  <c r="K594" i="1" l="1"/>
  <c r="L593" i="1"/>
  <c r="P592" i="1"/>
  <c r="O593" i="1"/>
  <c r="S594" i="1"/>
  <c r="T593" i="1"/>
  <c r="S595" i="1" l="1"/>
  <c r="T594" i="1"/>
  <c r="P593" i="1"/>
  <c r="O594" i="1"/>
  <c r="L594" i="1"/>
  <c r="K595" i="1"/>
  <c r="P594" i="1" l="1"/>
  <c r="O595" i="1"/>
  <c r="L595" i="1"/>
  <c r="K596" i="1"/>
  <c r="T595" i="1"/>
  <c r="S596" i="1"/>
  <c r="T596" i="1" l="1"/>
  <c r="S597" i="1"/>
  <c r="K597" i="1"/>
  <c r="L596" i="1"/>
  <c r="P595" i="1"/>
  <c r="O596" i="1"/>
  <c r="O597" i="1" l="1"/>
  <c r="P596" i="1"/>
  <c r="K598" i="1"/>
  <c r="L597" i="1"/>
  <c r="T597" i="1"/>
  <c r="S598" i="1"/>
  <c r="T598" i="1" l="1"/>
  <c r="S599" i="1"/>
  <c r="L598" i="1"/>
  <c r="K599" i="1"/>
  <c r="P597" i="1"/>
  <c r="O598" i="1"/>
  <c r="O599" i="1" l="1"/>
  <c r="P598" i="1"/>
  <c r="L599" i="1"/>
  <c r="K600" i="1"/>
  <c r="T599" i="1"/>
  <c r="S600" i="1"/>
  <c r="T600" i="1" l="1"/>
  <c r="S601" i="1"/>
  <c r="K601" i="1"/>
  <c r="L600" i="1"/>
  <c r="O600" i="1"/>
  <c r="P599" i="1"/>
  <c r="K602" i="1" l="1"/>
  <c r="L601" i="1"/>
  <c r="O601" i="1"/>
  <c r="P600" i="1"/>
  <c r="S602" i="1"/>
  <c r="T601" i="1"/>
  <c r="S603" i="1" l="1"/>
  <c r="T602" i="1"/>
  <c r="O602" i="1"/>
  <c r="P601" i="1"/>
  <c r="L602" i="1"/>
  <c r="K603" i="1"/>
  <c r="P602" i="1" l="1"/>
  <c r="O603" i="1"/>
  <c r="L603" i="1"/>
  <c r="K604" i="1"/>
  <c r="S604" i="1"/>
  <c r="T603" i="1"/>
  <c r="T604" i="1" l="1"/>
  <c r="S605" i="1"/>
  <c r="O604" i="1"/>
  <c r="P603" i="1"/>
  <c r="K605" i="1"/>
  <c r="L604" i="1"/>
  <c r="P604" i="1" l="1"/>
  <c r="O605" i="1"/>
  <c r="K606" i="1"/>
  <c r="L605" i="1"/>
  <c r="S606" i="1"/>
  <c r="T605" i="1"/>
  <c r="T606" i="1" l="1"/>
  <c r="S607" i="1"/>
  <c r="K607" i="1"/>
  <c r="L606" i="1"/>
  <c r="O606" i="1"/>
  <c r="P605" i="1"/>
  <c r="P606" i="1" l="1"/>
  <c r="O607" i="1"/>
  <c r="K608" i="1"/>
  <c r="L607" i="1"/>
  <c r="T607" i="1"/>
  <c r="S608" i="1"/>
  <c r="T608" i="1" l="1"/>
  <c r="S609" i="1"/>
  <c r="L608" i="1"/>
  <c r="K609" i="1"/>
  <c r="P607" i="1"/>
  <c r="O608" i="1"/>
  <c r="O609" i="1" l="1"/>
  <c r="P608" i="1"/>
  <c r="K610" i="1"/>
  <c r="L609" i="1"/>
  <c r="S610" i="1"/>
  <c r="T609" i="1"/>
  <c r="S611" i="1" l="1"/>
  <c r="T610" i="1"/>
  <c r="L610" i="1"/>
  <c r="K611" i="1"/>
  <c r="O610" i="1"/>
  <c r="P609" i="1"/>
  <c r="P610" i="1" l="1"/>
  <c r="O611" i="1"/>
  <c r="K612" i="1"/>
  <c r="L611" i="1"/>
  <c r="T611" i="1"/>
  <c r="S612" i="1"/>
  <c r="L612" i="1" l="1"/>
  <c r="K613" i="1"/>
  <c r="S613" i="1"/>
  <c r="T612" i="1"/>
  <c r="P611" i="1"/>
  <c r="O612" i="1"/>
  <c r="P612" i="1" l="1"/>
  <c r="O613" i="1"/>
  <c r="L613" i="1"/>
  <c r="K614" i="1"/>
  <c r="S614" i="1"/>
  <c r="T613" i="1"/>
  <c r="S615" i="1" l="1"/>
  <c r="T614" i="1"/>
  <c r="K615" i="1"/>
  <c r="L614" i="1"/>
  <c r="O614" i="1"/>
  <c r="P613" i="1"/>
  <c r="L615" i="1" l="1"/>
  <c r="K616" i="1"/>
  <c r="O615" i="1"/>
  <c r="P614" i="1"/>
  <c r="S616" i="1"/>
  <c r="T615" i="1"/>
  <c r="T616" i="1" l="1"/>
  <c r="S617" i="1"/>
  <c r="K617" i="1"/>
  <c r="L616" i="1"/>
  <c r="P615" i="1"/>
  <c r="O616" i="1"/>
  <c r="S618" i="1" l="1"/>
  <c r="T617" i="1"/>
  <c r="O617" i="1"/>
  <c r="P616" i="1"/>
  <c r="L617" i="1"/>
  <c r="K618" i="1"/>
  <c r="L618" i="1" l="1"/>
  <c r="K619" i="1"/>
  <c r="O618" i="1"/>
  <c r="P617" i="1"/>
  <c r="S619" i="1"/>
  <c r="T618" i="1"/>
  <c r="S620" i="1" l="1"/>
  <c r="T619" i="1"/>
  <c r="P618" i="1"/>
  <c r="O619" i="1"/>
  <c r="L619" i="1"/>
  <c r="K620" i="1"/>
  <c r="P619" i="1" l="1"/>
  <c r="O620" i="1"/>
  <c r="L620" i="1"/>
  <c r="K621" i="1"/>
  <c r="T620" i="1"/>
  <c r="S621" i="1"/>
  <c r="S622" i="1" l="1"/>
  <c r="T621" i="1"/>
  <c r="K622" i="1"/>
  <c r="L621" i="1"/>
  <c r="P620" i="1"/>
  <c r="O621" i="1"/>
  <c r="O622" i="1" l="1"/>
  <c r="P621" i="1"/>
  <c r="L622" i="1"/>
  <c r="K623" i="1"/>
  <c r="S623" i="1"/>
  <c r="T622" i="1"/>
  <c r="S624" i="1" l="1"/>
  <c r="T623" i="1"/>
  <c r="K624" i="1"/>
  <c r="L623" i="1"/>
  <c r="P622" i="1"/>
  <c r="O623" i="1"/>
  <c r="O624" i="1" l="1"/>
  <c r="P623" i="1"/>
  <c r="K625" i="1"/>
  <c r="L624" i="1"/>
  <c r="T624" i="1"/>
  <c r="S625" i="1"/>
  <c r="T625" i="1" l="1"/>
  <c r="S626" i="1"/>
  <c r="K626" i="1"/>
  <c r="L625" i="1"/>
  <c r="P624" i="1"/>
  <c r="O625" i="1"/>
  <c r="P625" i="1" l="1"/>
  <c r="O626" i="1"/>
  <c r="K627" i="1"/>
  <c r="L626" i="1"/>
  <c r="S627" i="1"/>
  <c r="T626" i="1"/>
  <c r="S628" i="1" l="1"/>
  <c r="T627" i="1"/>
  <c r="L627" i="1"/>
  <c r="K628" i="1"/>
  <c r="O627" i="1"/>
  <c r="P626" i="1"/>
  <c r="O628" i="1" l="1"/>
  <c r="P627" i="1"/>
  <c r="L628" i="1"/>
  <c r="K629" i="1"/>
  <c r="T628" i="1"/>
  <c r="S629" i="1"/>
  <c r="T629" i="1" l="1"/>
  <c r="S630" i="1"/>
  <c r="L629" i="1"/>
  <c r="K630" i="1"/>
  <c r="P628" i="1"/>
  <c r="O629" i="1"/>
  <c r="P629" i="1" l="1"/>
  <c r="O630" i="1"/>
  <c r="K631" i="1"/>
  <c r="L630" i="1"/>
  <c r="T630" i="1"/>
  <c r="S631" i="1"/>
  <c r="S632" i="1" l="1"/>
  <c r="T631" i="1"/>
  <c r="L631" i="1"/>
  <c r="K632" i="1"/>
  <c r="P630" i="1"/>
  <c r="O631" i="1"/>
  <c r="P631" i="1" l="1"/>
  <c r="O632" i="1"/>
  <c r="L632" i="1"/>
  <c r="K633" i="1"/>
  <c r="T632" i="1"/>
  <c r="S633" i="1"/>
  <c r="T633" i="1" l="1"/>
  <c r="S634" i="1"/>
  <c r="L633" i="1"/>
  <c r="K634" i="1"/>
  <c r="O633" i="1"/>
  <c r="P632" i="1"/>
  <c r="P633" i="1" l="1"/>
  <c r="O634" i="1"/>
  <c r="T634" i="1"/>
  <c r="S635" i="1"/>
  <c r="K635" i="1"/>
  <c r="L634" i="1"/>
  <c r="K636" i="1" l="1"/>
  <c r="L635" i="1"/>
  <c r="T635" i="1"/>
  <c r="S636" i="1"/>
  <c r="P634" i="1"/>
  <c r="O635" i="1"/>
  <c r="T636" i="1" l="1"/>
  <c r="S637" i="1"/>
  <c r="O636" i="1"/>
  <c r="P635" i="1"/>
  <c r="L636" i="1"/>
  <c r="K637" i="1"/>
  <c r="L637" i="1" l="1"/>
  <c r="K638" i="1"/>
  <c r="P636" i="1"/>
  <c r="O637" i="1"/>
  <c r="S638" i="1"/>
  <c r="T637" i="1"/>
  <c r="S639" i="1" l="1"/>
  <c r="T638" i="1"/>
  <c r="K639" i="1"/>
  <c r="L638" i="1"/>
  <c r="O638" i="1"/>
  <c r="P637" i="1"/>
  <c r="O639" i="1" l="1"/>
  <c r="P638" i="1"/>
  <c r="K640" i="1"/>
  <c r="L639" i="1"/>
  <c r="T639" i="1"/>
  <c r="S640" i="1"/>
  <c r="T640" i="1" l="1"/>
  <c r="S641" i="1"/>
  <c r="L640" i="1"/>
  <c r="K641" i="1"/>
  <c r="O640" i="1"/>
  <c r="P639" i="1"/>
  <c r="L641" i="1" l="1"/>
  <c r="K642" i="1"/>
  <c r="O641" i="1"/>
  <c r="P640" i="1"/>
  <c r="S642" i="1"/>
  <c r="T641" i="1"/>
  <c r="S643" i="1" l="1"/>
  <c r="T642" i="1"/>
  <c r="P641" i="1"/>
  <c r="O642" i="1"/>
  <c r="L642" i="1"/>
  <c r="K643" i="1"/>
  <c r="O643" i="1" l="1"/>
  <c r="P642" i="1"/>
  <c r="K644" i="1"/>
  <c r="L643" i="1"/>
  <c r="T643" i="1"/>
  <c r="S644" i="1"/>
  <c r="T644" i="1" l="1"/>
  <c r="S645" i="1"/>
  <c r="K645" i="1"/>
  <c r="L644" i="1"/>
  <c r="P643" i="1"/>
  <c r="O644" i="1"/>
  <c r="O645" i="1" l="1"/>
  <c r="P644" i="1"/>
  <c r="L645" i="1"/>
  <c r="K646" i="1"/>
  <c r="T645" i="1"/>
  <c r="S646" i="1"/>
  <c r="T646" i="1" l="1"/>
  <c r="S647" i="1"/>
  <c r="K647" i="1"/>
  <c r="L646" i="1"/>
  <c r="P645" i="1"/>
  <c r="O646" i="1"/>
  <c r="O647" i="1" l="1"/>
  <c r="P646" i="1"/>
  <c r="L647" i="1"/>
  <c r="K648" i="1"/>
  <c r="S648" i="1"/>
  <c r="T647" i="1"/>
  <c r="T648" i="1" l="1"/>
  <c r="S649" i="1"/>
  <c r="K649" i="1"/>
  <c r="L648" i="1"/>
  <c r="P647" i="1"/>
  <c r="O648" i="1"/>
  <c r="P648" i="1" l="1"/>
  <c r="O649" i="1"/>
  <c r="L649" i="1"/>
  <c r="K650" i="1"/>
  <c r="T649" i="1"/>
  <c r="S650" i="1"/>
  <c r="T650" i="1" l="1"/>
  <c r="S651" i="1"/>
  <c r="K651" i="1"/>
  <c r="L650" i="1"/>
  <c r="P649" i="1"/>
  <c r="O650" i="1"/>
  <c r="P650" i="1" l="1"/>
  <c r="O651" i="1"/>
  <c r="L651" i="1"/>
  <c r="K652" i="1"/>
  <c r="S652" i="1"/>
  <c r="T651" i="1"/>
  <c r="L652" i="1" l="1"/>
  <c r="K653" i="1"/>
  <c r="T652" i="1"/>
  <c r="S653" i="1"/>
  <c r="O652" i="1"/>
  <c r="P651" i="1"/>
  <c r="P652" i="1" l="1"/>
  <c r="O653" i="1"/>
  <c r="S654" i="1"/>
  <c r="T653" i="1"/>
  <c r="L653" i="1"/>
  <c r="K654" i="1"/>
  <c r="L654" i="1" l="1"/>
  <c r="K655" i="1"/>
  <c r="T654" i="1"/>
  <c r="S655" i="1"/>
  <c r="P653" i="1"/>
  <c r="O654" i="1"/>
  <c r="O655" i="1" l="1"/>
  <c r="P654" i="1"/>
  <c r="S656" i="1"/>
  <c r="T655" i="1"/>
  <c r="L655" i="1"/>
  <c r="K656" i="1"/>
  <c r="K657" i="1" l="1"/>
  <c r="L656" i="1"/>
  <c r="S657" i="1"/>
  <c r="T656" i="1"/>
  <c r="O656" i="1"/>
  <c r="P655" i="1"/>
  <c r="P656" i="1" l="1"/>
  <c r="O657" i="1"/>
  <c r="S658" i="1"/>
  <c r="T657" i="1"/>
  <c r="L657" i="1"/>
  <c r="K658" i="1"/>
  <c r="S659" i="1" l="1"/>
  <c r="T658" i="1"/>
  <c r="K659" i="1"/>
  <c r="L658" i="1"/>
  <c r="O658" i="1"/>
  <c r="P657" i="1"/>
  <c r="O659" i="1" l="1"/>
  <c r="P658" i="1"/>
  <c r="K660" i="1"/>
  <c r="L659" i="1"/>
  <c r="T659" i="1"/>
  <c r="S660" i="1"/>
  <c r="S661" i="1" l="1"/>
  <c r="T660" i="1"/>
  <c r="L660" i="1"/>
  <c r="K661" i="1"/>
  <c r="P659" i="1"/>
  <c r="O660" i="1"/>
  <c r="P660" i="1" l="1"/>
  <c r="O661" i="1"/>
  <c r="L661" i="1"/>
  <c r="K662" i="1"/>
  <c r="S662" i="1"/>
  <c r="T661" i="1"/>
  <c r="S663" i="1" l="1"/>
  <c r="T662" i="1"/>
  <c r="K663" i="1"/>
  <c r="L662" i="1"/>
  <c r="P661" i="1"/>
  <c r="O662" i="1"/>
  <c r="O663" i="1" l="1"/>
  <c r="P662" i="1"/>
  <c r="K664" i="1"/>
  <c r="L663" i="1"/>
  <c r="S664" i="1"/>
  <c r="T663" i="1"/>
  <c r="T664" i="1" l="1"/>
  <c r="S665" i="1"/>
  <c r="K665" i="1"/>
  <c r="L664" i="1"/>
  <c r="O664" i="1"/>
  <c r="P663" i="1"/>
  <c r="K666" i="1" l="1"/>
  <c r="L665" i="1"/>
  <c r="S666" i="1"/>
  <c r="T665" i="1"/>
  <c r="O665" i="1"/>
  <c r="P664" i="1"/>
  <c r="P665" i="1" l="1"/>
  <c r="O666" i="1"/>
  <c r="T666" i="1"/>
  <c r="S667" i="1"/>
  <c r="K667" i="1"/>
  <c r="L666" i="1"/>
  <c r="S668" i="1" l="1"/>
  <c r="T667" i="1"/>
  <c r="K668" i="1"/>
  <c r="L667" i="1"/>
  <c r="P666" i="1"/>
  <c r="O667" i="1"/>
  <c r="O668" i="1" l="1"/>
  <c r="P667" i="1"/>
  <c r="K669" i="1"/>
  <c r="L668" i="1"/>
  <c r="T668" i="1"/>
  <c r="S669" i="1"/>
  <c r="T669" i="1" l="1"/>
  <c r="S670" i="1"/>
  <c r="L669" i="1"/>
  <c r="K670" i="1"/>
  <c r="O669" i="1"/>
  <c r="P668" i="1"/>
  <c r="O670" i="1" l="1"/>
  <c r="P669" i="1"/>
  <c r="L670" i="1"/>
  <c r="K671" i="1"/>
  <c r="S671" i="1"/>
  <c r="T670" i="1"/>
  <c r="T671" i="1" l="1"/>
  <c r="S672" i="1"/>
  <c r="K672" i="1"/>
  <c r="L671" i="1"/>
  <c r="O671" i="1"/>
  <c r="P670" i="1"/>
  <c r="O672" i="1" l="1"/>
  <c r="P671" i="1"/>
  <c r="K673" i="1"/>
  <c r="L672" i="1"/>
  <c r="S673" i="1"/>
  <c r="T672" i="1"/>
  <c r="T673" i="1" l="1"/>
  <c r="S674" i="1"/>
  <c r="K674" i="1"/>
  <c r="L673" i="1"/>
  <c r="P672" i="1"/>
  <c r="O673" i="1"/>
  <c r="L674" i="1" l="1"/>
  <c r="K675" i="1"/>
  <c r="P673" i="1"/>
  <c r="O674" i="1"/>
  <c r="T674" i="1"/>
  <c r="S675" i="1"/>
  <c r="S676" i="1" l="1"/>
  <c r="T675" i="1"/>
  <c r="P674" i="1"/>
  <c r="O675" i="1"/>
  <c r="K676" i="1"/>
  <c r="L675" i="1"/>
  <c r="K677" i="1" l="1"/>
  <c r="L676" i="1"/>
  <c r="O676" i="1"/>
  <c r="P675" i="1"/>
  <c r="S677" i="1"/>
  <c r="T676" i="1"/>
  <c r="T677" i="1" l="1"/>
  <c r="S678" i="1"/>
  <c r="P676" i="1"/>
  <c r="O677" i="1"/>
  <c r="L677" i="1"/>
  <c r="K678" i="1"/>
  <c r="P677" i="1" l="1"/>
  <c r="O678" i="1"/>
  <c r="K679" i="1"/>
  <c r="L678" i="1"/>
  <c r="T678" i="1"/>
  <c r="S679" i="1"/>
  <c r="S680" i="1" l="1"/>
  <c r="T679" i="1"/>
  <c r="L679" i="1"/>
  <c r="K680" i="1"/>
  <c r="P678" i="1"/>
  <c r="O679" i="1"/>
  <c r="P679" i="1" l="1"/>
  <c r="O680" i="1"/>
  <c r="L680" i="1"/>
  <c r="K681" i="1"/>
  <c r="S681" i="1"/>
  <c r="T680" i="1"/>
  <c r="S682" i="1" l="1"/>
  <c r="T681" i="1"/>
  <c r="O681" i="1"/>
  <c r="P680" i="1"/>
  <c r="L681" i="1"/>
  <c r="K682" i="1"/>
  <c r="L682" i="1" l="1"/>
  <c r="K683" i="1"/>
  <c r="O682" i="1"/>
  <c r="P681" i="1"/>
  <c r="T682" i="1"/>
  <c r="S683" i="1"/>
  <c r="T683" i="1" l="1"/>
  <c r="S684" i="1"/>
  <c r="P682" i="1"/>
  <c r="O683" i="1"/>
  <c r="L683" i="1"/>
  <c r="K684" i="1"/>
  <c r="P683" i="1" l="1"/>
  <c r="O684" i="1"/>
  <c r="L684" i="1"/>
  <c r="K685" i="1"/>
  <c r="T684" i="1"/>
  <c r="S685" i="1"/>
  <c r="S686" i="1" l="1"/>
  <c r="T685" i="1"/>
  <c r="K686" i="1"/>
  <c r="L685" i="1"/>
  <c r="P684" i="1"/>
  <c r="O685" i="1"/>
  <c r="P685" i="1" l="1"/>
  <c r="O686" i="1"/>
  <c r="L686" i="1"/>
  <c r="K687" i="1"/>
  <c r="S687" i="1"/>
  <c r="T686" i="1"/>
  <c r="O687" i="1" l="1"/>
  <c r="P686" i="1"/>
  <c r="T687" i="1"/>
  <c r="S688" i="1"/>
  <c r="K688" i="1"/>
  <c r="L687" i="1"/>
  <c r="T688" i="1" l="1"/>
  <c r="S689" i="1"/>
  <c r="K689" i="1"/>
  <c r="L688" i="1"/>
  <c r="P687" i="1"/>
  <c r="O688" i="1"/>
  <c r="P688" i="1" l="1"/>
  <c r="O689" i="1"/>
  <c r="K690" i="1"/>
  <c r="L689" i="1"/>
  <c r="S690" i="1"/>
  <c r="T689" i="1"/>
  <c r="S691" i="1" l="1"/>
  <c r="T690" i="1"/>
  <c r="K691" i="1"/>
  <c r="L690" i="1"/>
  <c r="P689" i="1"/>
  <c r="O690" i="1"/>
  <c r="P690" i="1" l="1"/>
  <c r="O691" i="1"/>
  <c r="L691" i="1"/>
  <c r="K692" i="1"/>
  <c r="S692" i="1"/>
  <c r="T691" i="1"/>
  <c r="S693" i="1" l="1"/>
  <c r="T692" i="1"/>
  <c r="K693" i="1"/>
  <c r="L692" i="1"/>
  <c r="P691" i="1"/>
  <c r="O692" i="1"/>
  <c r="L693" i="1" l="1"/>
  <c r="K694" i="1"/>
  <c r="O693" i="1"/>
  <c r="P692" i="1"/>
  <c r="T693" i="1"/>
  <c r="S694" i="1"/>
  <c r="T694" i="1" l="1"/>
  <c r="S695" i="1"/>
  <c r="P693" i="1"/>
  <c r="O694" i="1"/>
  <c r="L694" i="1"/>
  <c r="K695" i="1"/>
  <c r="K696" i="1" l="1"/>
  <c r="L695" i="1"/>
  <c r="O695" i="1"/>
  <c r="P694" i="1"/>
  <c r="S696" i="1"/>
  <c r="T695" i="1"/>
  <c r="S697" i="1" l="1"/>
  <c r="T696" i="1"/>
  <c r="O696" i="1"/>
  <c r="P695" i="1"/>
  <c r="L696" i="1"/>
  <c r="K697" i="1"/>
  <c r="L697" i="1" l="1"/>
  <c r="K698" i="1"/>
  <c r="P696" i="1"/>
  <c r="O697" i="1"/>
  <c r="S698" i="1"/>
  <c r="T697" i="1"/>
  <c r="T698" i="1" l="1"/>
  <c r="S699" i="1"/>
  <c r="O698" i="1"/>
  <c r="P697" i="1"/>
  <c r="K699" i="1"/>
  <c r="L698" i="1"/>
  <c r="L699" i="1" l="1"/>
  <c r="K700" i="1"/>
  <c r="P698" i="1"/>
  <c r="O699" i="1"/>
  <c r="S700" i="1"/>
  <c r="T699" i="1"/>
  <c r="T700" i="1" l="1"/>
  <c r="S701" i="1"/>
  <c r="O700" i="1"/>
  <c r="P699" i="1"/>
  <c r="L700" i="1"/>
  <c r="K701" i="1"/>
  <c r="K702" i="1" l="1"/>
  <c r="L701" i="1"/>
  <c r="O701" i="1"/>
  <c r="P700" i="1"/>
  <c r="S702" i="1"/>
  <c r="T701" i="1"/>
  <c r="S703" i="1" l="1"/>
  <c r="T702" i="1"/>
  <c r="P701" i="1"/>
  <c r="O702" i="1"/>
  <c r="K703" i="1"/>
  <c r="L702" i="1"/>
  <c r="L703" i="1" l="1"/>
  <c r="K704" i="1"/>
  <c r="P702" i="1"/>
  <c r="O703" i="1"/>
  <c r="S704" i="1"/>
  <c r="T703" i="1"/>
  <c r="O704" i="1" l="1"/>
  <c r="P703" i="1"/>
  <c r="S705" i="1"/>
  <c r="T704" i="1"/>
  <c r="L704" i="1"/>
  <c r="K705" i="1"/>
  <c r="K706" i="1" l="1"/>
  <c r="L705" i="1"/>
  <c r="T705" i="1"/>
  <c r="S706" i="1"/>
  <c r="P704" i="1"/>
  <c r="O705" i="1"/>
  <c r="P705" i="1" l="1"/>
  <c r="O706" i="1"/>
  <c r="S707" i="1"/>
  <c r="T706" i="1"/>
  <c r="K707" i="1"/>
  <c r="L706" i="1"/>
  <c r="L707" i="1" l="1"/>
  <c r="K708" i="1"/>
  <c r="O707" i="1"/>
  <c r="P706" i="1"/>
  <c r="S708" i="1"/>
  <c r="T707" i="1"/>
  <c r="P707" i="1" l="1"/>
  <c r="O708" i="1"/>
  <c r="S709" i="1"/>
  <c r="T708" i="1"/>
  <c r="K709" i="1"/>
  <c r="L708" i="1"/>
  <c r="S710" i="1" l="1"/>
  <c r="T709" i="1"/>
  <c r="K710" i="1"/>
  <c r="L709" i="1"/>
  <c r="P708" i="1"/>
  <c r="O709" i="1"/>
  <c r="P709" i="1" l="1"/>
  <c r="O710" i="1"/>
  <c r="L710" i="1"/>
  <c r="K711" i="1"/>
  <c r="T710" i="1"/>
  <c r="S711" i="1"/>
  <c r="K712" i="1" l="1"/>
  <c r="L711" i="1"/>
  <c r="T711" i="1"/>
  <c r="S712" i="1"/>
  <c r="P710" i="1"/>
  <c r="O711" i="1"/>
  <c r="O712" i="1" l="1"/>
  <c r="P711" i="1"/>
  <c r="S713" i="1"/>
  <c r="T712" i="1"/>
  <c r="K713" i="1"/>
  <c r="L712" i="1"/>
  <c r="L713" i="1" l="1"/>
  <c r="K714" i="1"/>
  <c r="S714" i="1"/>
  <c r="T713" i="1"/>
  <c r="O713" i="1"/>
  <c r="P712" i="1"/>
  <c r="T714" i="1" l="1"/>
  <c r="S715" i="1"/>
  <c r="O714" i="1"/>
  <c r="P713" i="1"/>
  <c r="K715" i="1"/>
  <c r="L714" i="1"/>
  <c r="L715" i="1" l="1"/>
  <c r="K716" i="1"/>
  <c r="P714" i="1"/>
  <c r="O715" i="1"/>
  <c r="T715" i="1"/>
  <c r="S716" i="1"/>
  <c r="S717" i="1" l="1"/>
  <c r="T716" i="1"/>
  <c r="K717" i="1"/>
  <c r="L716" i="1"/>
  <c r="O716" i="1"/>
  <c r="P715" i="1"/>
  <c r="O717" i="1" l="1"/>
  <c r="P716" i="1"/>
  <c r="K718" i="1"/>
  <c r="L717" i="1"/>
  <c r="S718" i="1"/>
  <c r="T717" i="1"/>
  <c r="S719" i="1" l="1"/>
  <c r="T718" i="1"/>
  <c r="K719" i="1"/>
  <c r="L718" i="1"/>
  <c r="O718" i="1"/>
  <c r="P717" i="1"/>
  <c r="P718" i="1" l="1"/>
  <c r="O719" i="1"/>
  <c r="K720" i="1"/>
  <c r="L719" i="1"/>
  <c r="S720" i="1"/>
  <c r="T719" i="1"/>
  <c r="T720" i="1" l="1"/>
  <c r="S721" i="1"/>
  <c r="L720" i="1"/>
  <c r="K721" i="1"/>
  <c r="P719" i="1"/>
  <c r="O720" i="1"/>
  <c r="K722" i="1" l="1"/>
  <c r="L721" i="1"/>
  <c r="P720" i="1"/>
  <c r="O721" i="1"/>
  <c r="T721" i="1"/>
  <c r="S722" i="1"/>
  <c r="S723" i="1" l="1"/>
  <c r="T722" i="1"/>
  <c r="O722" i="1"/>
  <c r="P721" i="1"/>
  <c r="L722" i="1"/>
  <c r="K723" i="1"/>
  <c r="L723" i="1" l="1"/>
  <c r="K724" i="1"/>
  <c r="P722" i="1"/>
  <c r="O723" i="1"/>
  <c r="S724" i="1"/>
  <c r="T723" i="1"/>
  <c r="S725" i="1" l="1"/>
  <c r="T724" i="1"/>
  <c r="O724" i="1"/>
  <c r="P723" i="1"/>
  <c r="K725" i="1"/>
  <c r="L724" i="1"/>
  <c r="K726" i="1" l="1"/>
  <c r="L725" i="1"/>
  <c r="O725" i="1"/>
  <c r="P724" i="1"/>
  <c r="T725" i="1"/>
  <c r="S726" i="1"/>
  <c r="T726" i="1" l="1"/>
  <c r="S727" i="1"/>
  <c r="P725" i="1"/>
  <c r="O726" i="1"/>
  <c r="L726" i="1"/>
  <c r="K727" i="1"/>
  <c r="K728" i="1" l="1"/>
  <c r="L727" i="1"/>
  <c r="O727" i="1"/>
  <c r="P726" i="1"/>
  <c r="T727" i="1"/>
  <c r="S728" i="1"/>
  <c r="T728" i="1" l="1"/>
  <c r="S729" i="1"/>
  <c r="P727" i="1"/>
  <c r="O728" i="1"/>
  <c r="K729" i="1"/>
  <c r="L728" i="1"/>
  <c r="K730" i="1" l="1"/>
  <c r="L729" i="1"/>
  <c r="O729" i="1"/>
  <c r="P728" i="1"/>
  <c r="T729" i="1"/>
  <c r="S730" i="1"/>
  <c r="P729" i="1" l="1"/>
  <c r="O730" i="1"/>
  <c r="T730" i="1"/>
  <c r="S731" i="1"/>
  <c r="L730" i="1"/>
  <c r="K731" i="1"/>
  <c r="L731" i="1" l="1"/>
  <c r="K732" i="1"/>
  <c r="T731" i="1"/>
  <c r="S732" i="1"/>
  <c r="O731" i="1"/>
  <c r="P730" i="1"/>
  <c r="P731" i="1" l="1"/>
  <c r="O732" i="1"/>
  <c r="S733" i="1"/>
  <c r="T732" i="1"/>
  <c r="L732" i="1"/>
  <c r="K733" i="1"/>
  <c r="L733" i="1" l="1"/>
  <c r="K734" i="1"/>
  <c r="S734" i="1"/>
  <c r="T733" i="1"/>
  <c r="P732" i="1"/>
  <c r="O733" i="1"/>
  <c r="L734" i="1" l="1"/>
  <c r="K735" i="1"/>
  <c r="O734" i="1"/>
  <c r="P733" i="1"/>
  <c r="T734" i="1"/>
  <c r="S735" i="1"/>
  <c r="S736" i="1" l="1"/>
  <c r="T735" i="1"/>
  <c r="O735" i="1"/>
  <c r="P734" i="1"/>
  <c r="K736" i="1"/>
  <c r="L735" i="1"/>
  <c r="L736" i="1" l="1"/>
  <c r="K737" i="1"/>
  <c r="O736" i="1"/>
  <c r="P735" i="1"/>
  <c r="S737" i="1"/>
  <c r="T736" i="1"/>
  <c r="S738" i="1" l="1"/>
  <c r="T737" i="1"/>
  <c r="P736" i="1"/>
  <c r="O737" i="1"/>
  <c r="L737" i="1"/>
  <c r="K738" i="1"/>
  <c r="K739" i="1" l="1"/>
  <c r="L738" i="1"/>
  <c r="P737" i="1"/>
  <c r="O738" i="1"/>
  <c r="S739" i="1"/>
  <c r="T738" i="1"/>
  <c r="T739" i="1" l="1"/>
  <c r="S740" i="1"/>
  <c r="O739" i="1"/>
  <c r="P738" i="1"/>
  <c r="K740" i="1"/>
  <c r="L739" i="1"/>
  <c r="O740" i="1" l="1"/>
  <c r="P739" i="1"/>
  <c r="L740" i="1"/>
  <c r="K741" i="1"/>
  <c r="S741" i="1"/>
  <c r="T740" i="1"/>
  <c r="T741" i="1" l="1"/>
  <c r="S742" i="1"/>
  <c r="K742" i="1"/>
  <c r="L741" i="1"/>
  <c r="O741" i="1"/>
  <c r="P740" i="1"/>
  <c r="O742" i="1" l="1"/>
  <c r="P741" i="1"/>
  <c r="L742" i="1"/>
  <c r="K743" i="1"/>
  <c r="T742" i="1"/>
  <c r="S743" i="1"/>
  <c r="T743" i="1" l="1"/>
  <c r="S744" i="1"/>
  <c r="K744" i="1"/>
  <c r="L743" i="1"/>
  <c r="O743" i="1"/>
  <c r="P742" i="1"/>
  <c r="O744" i="1" l="1"/>
  <c r="P743" i="1"/>
  <c r="K745" i="1"/>
  <c r="L744" i="1"/>
  <c r="S745" i="1"/>
  <c r="T744" i="1"/>
  <c r="T745" i="1" l="1"/>
  <c r="S746" i="1"/>
  <c r="K746" i="1"/>
  <c r="L745" i="1"/>
  <c r="O745" i="1"/>
  <c r="P744" i="1"/>
  <c r="K747" i="1" l="1"/>
  <c r="L746" i="1"/>
  <c r="P745" i="1"/>
  <c r="O746" i="1"/>
  <c r="T746" i="1"/>
  <c r="S747" i="1"/>
  <c r="S748" i="1" l="1"/>
  <c r="T747" i="1"/>
  <c r="P746" i="1"/>
  <c r="O747" i="1"/>
  <c r="L747" i="1"/>
  <c r="K748" i="1"/>
  <c r="L748" i="1" l="1"/>
  <c r="K749" i="1"/>
  <c r="P747" i="1"/>
  <c r="O748" i="1"/>
  <c r="T748" i="1"/>
  <c r="S749" i="1"/>
  <c r="S750" i="1" l="1"/>
  <c r="T749" i="1"/>
  <c r="P748" i="1"/>
  <c r="O749" i="1"/>
  <c r="K750" i="1"/>
  <c r="L749" i="1"/>
  <c r="L750" i="1" l="1"/>
  <c r="K751" i="1"/>
  <c r="O750" i="1"/>
  <c r="P749" i="1"/>
  <c r="S751" i="1"/>
  <c r="T750" i="1"/>
  <c r="T751" i="1" l="1"/>
  <c r="S752" i="1"/>
  <c r="P750" i="1"/>
  <c r="O751" i="1"/>
  <c r="L751" i="1"/>
  <c r="K752" i="1"/>
  <c r="L752" i="1" l="1"/>
  <c r="K753" i="1"/>
  <c r="P751" i="1"/>
  <c r="O752" i="1"/>
  <c r="T752" i="1"/>
  <c r="S753" i="1"/>
  <c r="T753" i="1" l="1"/>
  <c r="S754" i="1"/>
  <c r="O753" i="1"/>
  <c r="P752" i="1"/>
  <c r="L753" i="1"/>
  <c r="K754" i="1"/>
  <c r="L754" i="1" l="1"/>
  <c r="K755" i="1"/>
  <c r="O754" i="1"/>
  <c r="P753" i="1"/>
  <c r="T754" i="1"/>
  <c r="S755" i="1"/>
  <c r="T755" i="1" l="1"/>
  <c r="S756" i="1"/>
  <c r="O755" i="1"/>
  <c r="P754" i="1"/>
  <c r="L755" i="1"/>
  <c r="K756" i="1"/>
  <c r="K757" i="1" l="1"/>
  <c r="L756" i="1"/>
  <c r="P755" i="1"/>
  <c r="O756" i="1"/>
  <c r="T756" i="1"/>
  <c r="S757" i="1"/>
  <c r="T757" i="1" l="1"/>
  <c r="S758" i="1"/>
  <c r="O757" i="1"/>
  <c r="P756" i="1"/>
  <c r="L757" i="1"/>
  <c r="K758" i="1"/>
  <c r="K759" i="1" l="1"/>
  <c r="L758" i="1"/>
  <c r="P757" i="1"/>
  <c r="O758" i="1"/>
  <c r="T758" i="1"/>
  <c r="S759" i="1"/>
  <c r="T759" i="1" l="1"/>
  <c r="S760" i="1"/>
  <c r="O759" i="1"/>
  <c r="P758" i="1"/>
  <c r="K760" i="1"/>
  <c r="L759" i="1"/>
  <c r="K761" i="1" l="1"/>
  <c r="L760" i="1"/>
  <c r="O760" i="1"/>
  <c r="P759" i="1"/>
  <c r="S761" i="1"/>
  <c r="T760" i="1"/>
  <c r="S762" i="1" l="1"/>
  <c r="T761" i="1"/>
  <c r="O761" i="1"/>
  <c r="P760" i="1"/>
  <c r="L761" i="1"/>
  <c r="K762" i="1"/>
  <c r="K763" i="1" l="1"/>
  <c r="L762" i="1"/>
  <c r="P761" i="1"/>
  <c r="O762" i="1"/>
  <c r="T762" i="1"/>
  <c r="S763" i="1"/>
  <c r="S764" i="1" l="1"/>
  <c r="T763" i="1"/>
  <c r="P762" i="1"/>
  <c r="O763" i="1"/>
  <c r="K764" i="1"/>
  <c r="L763" i="1"/>
  <c r="K765" i="1" l="1"/>
  <c r="L764" i="1"/>
  <c r="P763" i="1"/>
  <c r="O764" i="1"/>
  <c r="S765" i="1"/>
  <c r="T764" i="1"/>
  <c r="T765" i="1" l="1"/>
  <c r="S766" i="1"/>
  <c r="P764" i="1"/>
  <c r="O765" i="1"/>
  <c r="L765" i="1"/>
  <c r="K766" i="1"/>
  <c r="L766" i="1" l="1"/>
  <c r="K767" i="1"/>
  <c r="O766" i="1"/>
  <c r="P765" i="1"/>
  <c r="S767" i="1"/>
  <c r="T766" i="1"/>
  <c r="T767" i="1" l="1"/>
  <c r="S768" i="1"/>
  <c r="P766" i="1"/>
  <c r="O767" i="1"/>
  <c r="K768" i="1"/>
  <c r="L767" i="1"/>
  <c r="O768" i="1" l="1"/>
  <c r="P767" i="1"/>
  <c r="L768" i="1"/>
  <c r="K769" i="1"/>
  <c r="T768" i="1"/>
  <c r="S769" i="1"/>
  <c r="L769" i="1" l="1"/>
  <c r="K770" i="1"/>
  <c r="T769" i="1"/>
  <c r="S770" i="1"/>
  <c r="P768" i="1"/>
  <c r="O769" i="1"/>
  <c r="P769" i="1" l="1"/>
  <c r="O770" i="1"/>
  <c r="S771" i="1"/>
  <c r="T770" i="1"/>
  <c r="L770" i="1"/>
  <c r="K771" i="1"/>
  <c r="K772" i="1" l="1"/>
  <c r="L771" i="1"/>
  <c r="T771" i="1"/>
  <c r="S772" i="1"/>
  <c r="O771" i="1"/>
  <c r="P770" i="1"/>
  <c r="P771" i="1" l="1"/>
  <c r="O772" i="1"/>
  <c r="T772" i="1"/>
  <c r="S773" i="1"/>
  <c r="L772" i="1"/>
  <c r="K773" i="1"/>
  <c r="L773" i="1" l="1"/>
  <c r="K774" i="1"/>
  <c r="S774" i="1"/>
  <c r="T773" i="1"/>
  <c r="O773" i="1"/>
  <c r="P772" i="1"/>
  <c r="T774" i="1" l="1"/>
  <c r="S775" i="1"/>
  <c r="P773" i="1"/>
  <c r="O774" i="1"/>
  <c r="L774" i="1"/>
  <c r="K775" i="1"/>
  <c r="O775" i="1" l="1"/>
  <c r="P774" i="1"/>
  <c r="L775" i="1"/>
  <c r="K776" i="1"/>
  <c r="S776" i="1"/>
  <c r="T775" i="1"/>
  <c r="T776" i="1" l="1"/>
  <c r="S777" i="1"/>
  <c r="L776" i="1"/>
  <c r="K777" i="1"/>
  <c r="O776" i="1"/>
  <c r="P775" i="1"/>
  <c r="K778" i="1" l="1"/>
  <c r="L777" i="1"/>
  <c r="P776" i="1"/>
  <c r="O777" i="1"/>
  <c r="T777" i="1"/>
  <c r="S778" i="1"/>
  <c r="S779" i="1" l="1"/>
  <c r="T778" i="1"/>
  <c r="O778" i="1"/>
  <c r="P777" i="1"/>
  <c r="L778" i="1"/>
  <c r="K779" i="1"/>
  <c r="K780" i="1" l="1"/>
  <c r="L779" i="1"/>
  <c r="O779" i="1"/>
  <c r="P778" i="1"/>
  <c r="S780" i="1"/>
  <c r="T779" i="1"/>
  <c r="T780" i="1" l="1"/>
  <c r="S781" i="1"/>
  <c r="P779" i="1"/>
  <c r="O780" i="1"/>
  <c r="L780" i="1"/>
  <c r="K781" i="1"/>
  <c r="L781" i="1" l="1"/>
  <c r="K782" i="1"/>
  <c r="P780" i="1"/>
  <c r="O781" i="1"/>
  <c r="S782" i="1"/>
  <c r="T781" i="1"/>
  <c r="S783" i="1" l="1"/>
  <c r="T782" i="1"/>
  <c r="O782" i="1"/>
  <c r="P781" i="1"/>
  <c r="L782" i="1"/>
  <c r="K783" i="1"/>
  <c r="K784" i="1" l="1"/>
  <c r="L783" i="1"/>
  <c r="O783" i="1"/>
  <c r="P782" i="1"/>
  <c r="T783" i="1"/>
  <c r="S784" i="1"/>
  <c r="S785" i="1" l="1"/>
  <c r="T784" i="1"/>
  <c r="P783" i="1"/>
  <c r="O784" i="1"/>
  <c r="L784" i="1"/>
  <c r="K785" i="1"/>
  <c r="L785" i="1" l="1"/>
  <c r="K786" i="1"/>
  <c r="P784" i="1"/>
  <c r="O785" i="1"/>
  <c r="T785" i="1"/>
  <c r="S786" i="1"/>
  <c r="S787" i="1" l="1"/>
  <c r="T786" i="1"/>
  <c r="P785" i="1"/>
  <c r="O786" i="1"/>
  <c r="L786" i="1"/>
  <c r="K787" i="1"/>
  <c r="O787" i="1" l="1"/>
  <c r="P786" i="1"/>
  <c r="L787" i="1"/>
  <c r="K788" i="1"/>
  <c r="T787" i="1"/>
  <c r="S788" i="1"/>
  <c r="T788" i="1" l="1"/>
  <c r="S789" i="1"/>
  <c r="K789" i="1"/>
  <c r="L788" i="1"/>
  <c r="P787" i="1"/>
  <c r="O788" i="1"/>
  <c r="P788" i="1" l="1"/>
  <c r="O789" i="1"/>
  <c r="K790" i="1"/>
  <c r="L789" i="1"/>
  <c r="T789" i="1"/>
  <c r="S790" i="1"/>
  <c r="S791" i="1" l="1"/>
  <c r="T790" i="1"/>
  <c r="K791" i="1"/>
  <c r="L790" i="1"/>
  <c r="P789" i="1"/>
  <c r="O790" i="1"/>
  <c r="O791" i="1" l="1"/>
  <c r="P790" i="1"/>
  <c r="L791" i="1"/>
  <c r="K792" i="1"/>
  <c r="S792" i="1"/>
  <c r="T791" i="1"/>
  <c r="T792" i="1" l="1"/>
  <c r="S793" i="1"/>
  <c r="L792" i="1"/>
  <c r="K793" i="1"/>
  <c r="P791" i="1"/>
  <c r="O792" i="1"/>
  <c r="L793" i="1" l="1"/>
  <c r="K794" i="1"/>
  <c r="O793" i="1"/>
  <c r="P792" i="1"/>
  <c r="T793" i="1"/>
  <c r="S794" i="1"/>
  <c r="S795" i="1" l="1"/>
  <c r="T794" i="1"/>
  <c r="P793" i="1"/>
  <c r="O794" i="1"/>
  <c r="K795" i="1"/>
  <c r="L794" i="1"/>
  <c r="L795" i="1" l="1"/>
  <c r="K796" i="1"/>
  <c r="P794" i="1"/>
  <c r="O795" i="1"/>
  <c r="S796" i="1"/>
  <c r="T795" i="1"/>
  <c r="S797" i="1" l="1"/>
  <c r="T796" i="1"/>
  <c r="L796" i="1"/>
  <c r="K797" i="1"/>
  <c r="O796" i="1"/>
  <c r="P795" i="1"/>
  <c r="O797" i="1" l="1"/>
  <c r="P796" i="1"/>
  <c r="K798" i="1"/>
  <c r="L797" i="1"/>
  <c r="S798" i="1"/>
  <c r="T797" i="1"/>
  <c r="T798" i="1" l="1"/>
  <c r="S799" i="1"/>
  <c r="L798" i="1"/>
  <c r="K799" i="1"/>
  <c r="O798" i="1"/>
  <c r="P797" i="1"/>
  <c r="P798" i="1" l="1"/>
  <c r="O799" i="1"/>
  <c r="K800" i="1"/>
  <c r="L799" i="1"/>
  <c r="T799" i="1"/>
  <c r="S800" i="1"/>
  <c r="S801" i="1" l="1"/>
  <c r="T800" i="1"/>
  <c r="L800" i="1"/>
  <c r="K801" i="1"/>
  <c r="O800" i="1"/>
  <c r="P799" i="1"/>
  <c r="P800" i="1" l="1"/>
  <c r="O801" i="1"/>
  <c r="K802" i="1"/>
  <c r="L801" i="1"/>
  <c r="T801" i="1"/>
  <c r="S802" i="1"/>
  <c r="S803" i="1" l="1"/>
  <c r="T802" i="1"/>
  <c r="L802" i="1"/>
  <c r="K803" i="1"/>
  <c r="P801" i="1"/>
  <c r="O802" i="1"/>
  <c r="K804" i="1" l="1"/>
  <c r="L803" i="1"/>
  <c r="O803" i="1"/>
  <c r="P802" i="1"/>
  <c r="T803" i="1"/>
  <c r="S804" i="1"/>
  <c r="T804" i="1" l="1"/>
  <c r="S805" i="1"/>
  <c r="P803" i="1"/>
  <c r="O804" i="1"/>
  <c r="K805" i="1"/>
  <c r="L804" i="1"/>
  <c r="O805" i="1" l="1"/>
  <c r="P804" i="1"/>
  <c r="L805" i="1"/>
  <c r="K806" i="1"/>
  <c r="T805" i="1"/>
  <c r="S806" i="1"/>
  <c r="L806" i="1" l="1"/>
  <c r="K807" i="1"/>
  <c r="T806" i="1"/>
  <c r="S807" i="1"/>
  <c r="P805" i="1"/>
  <c r="O806" i="1"/>
  <c r="O807" i="1" l="1"/>
  <c r="P806" i="1"/>
  <c r="T807" i="1"/>
  <c r="S808" i="1"/>
  <c r="L807" i="1"/>
  <c r="K808" i="1"/>
  <c r="S809" i="1" l="1"/>
  <c r="T808" i="1"/>
  <c r="K809" i="1"/>
  <c r="L808" i="1"/>
  <c r="P807" i="1"/>
  <c r="O808" i="1"/>
  <c r="P808" i="1" l="1"/>
  <c r="O809" i="1"/>
  <c r="L809" i="1"/>
  <c r="K810" i="1"/>
  <c r="S810" i="1"/>
  <c r="T809" i="1"/>
  <c r="S811" i="1" l="1"/>
  <c r="T810" i="1"/>
  <c r="P809" i="1"/>
  <c r="O810" i="1"/>
  <c r="K811" i="1"/>
  <c r="L810" i="1"/>
  <c r="P810" i="1" l="1"/>
  <c r="O811" i="1"/>
  <c r="L811" i="1"/>
  <c r="K812" i="1"/>
  <c r="T811" i="1"/>
  <c r="S812" i="1"/>
  <c r="K813" i="1" l="1"/>
  <c r="L812" i="1"/>
  <c r="T812" i="1"/>
  <c r="S813" i="1"/>
  <c r="P811" i="1"/>
  <c r="O812" i="1"/>
  <c r="S814" i="1" l="1"/>
  <c r="T813" i="1"/>
  <c r="P812" i="1"/>
  <c r="O813" i="1"/>
  <c r="L813" i="1"/>
  <c r="K814" i="1"/>
  <c r="K815" i="1" l="1"/>
  <c r="L814" i="1"/>
  <c r="O814" i="1"/>
  <c r="P813" i="1"/>
  <c r="S815" i="1"/>
  <c r="T814" i="1"/>
  <c r="O815" i="1" l="1"/>
  <c r="P814" i="1"/>
  <c r="T815" i="1"/>
  <c r="S816" i="1"/>
  <c r="L815" i="1"/>
  <c r="K816" i="1"/>
  <c r="L816" i="1" l="1"/>
  <c r="K817" i="1"/>
  <c r="S817" i="1"/>
  <c r="T816" i="1"/>
  <c r="O816" i="1"/>
  <c r="P815" i="1"/>
  <c r="S818" i="1" l="1"/>
  <c r="T817" i="1"/>
  <c r="L817" i="1"/>
  <c r="K818" i="1"/>
  <c r="P816" i="1"/>
  <c r="O817" i="1"/>
  <c r="O818" i="1" l="1"/>
  <c r="P817" i="1"/>
  <c r="L818" i="1"/>
  <c r="K819" i="1"/>
  <c r="T818" i="1"/>
  <c r="S819" i="1"/>
  <c r="S820" i="1" l="1"/>
  <c r="T819" i="1"/>
  <c r="L819" i="1"/>
  <c r="K820" i="1"/>
  <c r="P818" i="1"/>
  <c r="O819" i="1"/>
  <c r="P819" i="1" l="1"/>
  <c r="O820" i="1"/>
  <c r="K821" i="1"/>
  <c r="L820" i="1"/>
  <c r="S821" i="1"/>
  <c r="T820" i="1"/>
  <c r="T821" i="1" l="1"/>
  <c r="S822" i="1"/>
  <c r="K822" i="1"/>
  <c r="L821" i="1"/>
  <c r="P820" i="1"/>
  <c r="O821" i="1"/>
  <c r="P821" i="1" l="1"/>
  <c r="O822" i="1"/>
  <c r="S823" i="1"/>
  <c r="T822" i="1"/>
  <c r="L822" i="1"/>
  <c r="K823" i="1"/>
  <c r="L823" i="1" l="1"/>
  <c r="K824" i="1"/>
  <c r="S824" i="1"/>
  <c r="T823" i="1"/>
  <c r="P822" i="1"/>
  <c r="O823" i="1"/>
  <c r="O824" i="1" l="1"/>
  <c r="P823" i="1"/>
  <c r="T824" i="1"/>
  <c r="S825" i="1"/>
  <c r="L824" i="1"/>
  <c r="K825" i="1"/>
  <c r="K826" i="1" l="1"/>
  <c r="L825" i="1"/>
  <c r="T825" i="1"/>
  <c r="S826" i="1"/>
  <c r="O825" i="1"/>
  <c r="P824" i="1"/>
  <c r="O826" i="1" l="1"/>
  <c r="P825" i="1"/>
  <c r="T826" i="1"/>
  <c r="S827" i="1"/>
  <c r="K827" i="1"/>
  <c r="L826" i="1"/>
  <c r="L827" i="1" l="1"/>
  <c r="K828" i="1"/>
  <c r="T827" i="1"/>
  <c r="S828" i="1"/>
  <c r="P826" i="1"/>
  <c r="O827" i="1"/>
  <c r="T828" i="1" l="1"/>
  <c r="S829" i="1"/>
  <c r="P827" i="1"/>
  <c r="O828" i="1"/>
  <c r="L828" i="1"/>
  <c r="K829" i="1"/>
  <c r="K830" i="1" l="1"/>
  <c r="L829" i="1"/>
  <c r="P828" i="1"/>
  <c r="O829" i="1"/>
  <c r="T829" i="1"/>
  <c r="S830" i="1"/>
  <c r="T830" i="1" l="1"/>
  <c r="S831" i="1"/>
  <c r="O830" i="1"/>
  <c r="P829" i="1"/>
  <c r="L830" i="1"/>
  <c r="K831" i="1"/>
  <c r="K832" i="1" l="1"/>
  <c r="L831" i="1"/>
  <c r="P830" i="1"/>
  <c r="O831" i="1"/>
  <c r="S832" i="1"/>
  <c r="T831" i="1"/>
  <c r="T832" i="1" l="1"/>
  <c r="S833" i="1"/>
  <c r="O832" i="1"/>
  <c r="P831" i="1"/>
  <c r="L832" i="1"/>
  <c r="K833" i="1"/>
  <c r="K834" i="1" l="1"/>
  <c r="L833" i="1"/>
  <c r="P832" i="1"/>
  <c r="O833" i="1"/>
  <c r="T833" i="1"/>
  <c r="S834" i="1"/>
  <c r="O834" i="1" l="1"/>
  <c r="P833" i="1"/>
  <c r="T834" i="1"/>
  <c r="S835" i="1"/>
  <c r="L834" i="1"/>
  <c r="K835" i="1"/>
  <c r="K836" i="1" l="1"/>
  <c r="L835" i="1"/>
  <c r="T835" i="1"/>
  <c r="S836" i="1"/>
  <c r="O835" i="1"/>
  <c r="P834" i="1"/>
  <c r="P835" i="1" l="1"/>
  <c r="O836" i="1"/>
  <c r="T836" i="1"/>
  <c r="S837" i="1"/>
  <c r="K837" i="1"/>
  <c r="L836" i="1"/>
  <c r="L837" i="1" l="1"/>
  <c r="K838" i="1"/>
  <c r="S838" i="1"/>
  <c r="T837" i="1"/>
  <c r="P836" i="1"/>
  <c r="O837" i="1"/>
  <c r="O838" i="1" l="1"/>
  <c r="P837" i="1"/>
  <c r="T838" i="1"/>
  <c r="S839" i="1"/>
  <c r="L838" i="1"/>
  <c r="K839" i="1"/>
  <c r="L839" i="1" l="1"/>
  <c r="K840" i="1"/>
  <c r="S840" i="1"/>
  <c r="T839" i="1"/>
  <c r="O839" i="1"/>
  <c r="P838" i="1"/>
  <c r="P839" i="1" l="1"/>
  <c r="O840" i="1"/>
  <c r="T840" i="1"/>
  <c r="S841" i="1"/>
  <c r="K841" i="1"/>
  <c r="L840" i="1"/>
  <c r="S842" i="1" l="1"/>
  <c r="T841" i="1"/>
  <c r="L841" i="1"/>
  <c r="K842" i="1"/>
  <c r="P840" i="1"/>
  <c r="O841" i="1"/>
  <c r="O842" i="1" l="1"/>
  <c r="P841" i="1"/>
  <c r="K843" i="1"/>
  <c r="L842" i="1"/>
  <c r="T842" i="1"/>
  <c r="S843" i="1"/>
  <c r="T843" i="1" l="1"/>
  <c r="S844" i="1"/>
  <c r="L843" i="1"/>
  <c r="K844" i="1"/>
  <c r="P842" i="1"/>
  <c r="O843" i="1"/>
  <c r="O844" i="1" l="1"/>
  <c r="P843" i="1"/>
  <c r="K845" i="1"/>
  <c r="L844" i="1"/>
  <c r="T844" i="1"/>
  <c r="S845" i="1"/>
  <c r="T845" i="1" l="1"/>
  <c r="S846" i="1"/>
  <c r="L845" i="1"/>
  <c r="K846" i="1"/>
  <c r="P844" i="1"/>
  <c r="O845" i="1"/>
  <c r="L846" i="1" l="1"/>
  <c r="K847" i="1"/>
  <c r="O846" i="1"/>
  <c r="P845" i="1"/>
  <c r="T846" i="1"/>
  <c r="S847" i="1"/>
  <c r="T847" i="1" l="1"/>
  <c r="S848" i="1"/>
  <c r="P846" i="1"/>
  <c r="O847" i="1"/>
  <c r="L847" i="1"/>
  <c r="K848" i="1"/>
  <c r="O848" i="1" l="1"/>
  <c r="P847" i="1"/>
  <c r="L848" i="1"/>
  <c r="K849" i="1"/>
  <c r="S849" i="1"/>
  <c r="T848" i="1"/>
  <c r="K850" i="1" l="1"/>
  <c r="L849" i="1"/>
  <c r="S850" i="1"/>
  <c r="T849" i="1"/>
  <c r="O849" i="1"/>
  <c r="P848" i="1"/>
  <c r="O850" i="1" l="1"/>
  <c r="P849" i="1"/>
  <c r="S851" i="1"/>
  <c r="T850" i="1"/>
  <c r="L850" i="1"/>
  <c r="K851" i="1"/>
  <c r="L851" i="1" l="1"/>
  <c r="K852" i="1"/>
  <c r="S852" i="1"/>
  <c r="T851" i="1"/>
  <c r="O851" i="1"/>
  <c r="P850" i="1"/>
  <c r="P851" i="1" l="1"/>
  <c r="O852" i="1"/>
  <c r="S853" i="1"/>
  <c r="T852" i="1"/>
  <c r="L852" i="1"/>
  <c r="K853" i="1"/>
  <c r="L853" i="1" l="1"/>
  <c r="K854" i="1"/>
  <c r="T853" i="1"/>
  <c r="S854" i="1"/>
  <c r="P852" i="1"/>
  <c r="O853" i="1"/>
  <c r="T854" i="1" l="1"/>
  <c r="S855" i="1"/>
  <c r="P853" i="1"/>
  <c r="O854" i="1"/>
  <c r="K855" i="1"/>
  <c r="L854" i="1"/>
  <c r="S856" i="1" l="1"/>
  <c r="T855" i="1"/>
  <c r="L855" i="1"/>
  <c r="K856" i="1"/>
  <c r="O855" i="1"/>
  <c r="P854" i="1"/>
  <c r="P855" i="1" l="1"/>
  <c r="O856" i="1"/>
  <c r="K857" i="1"/>
  <c r="L856" i="1"/>
  <c r="T856" i="1"/>
  <c r="S857" i="1"/>
  <c r="T857" i="1" l="1"/>
  <c r="S858" i="1"/>
  <c r="L857" i="1"/>
  <c r="K858" i="1"/>
  <c r="P856" i="1"/>
  <c r="O857" i="1"/>
  <c r="O858" i="1" l="1"/>
  <c r="P857" i="1"/>
  <c r="K859" i="1"/>
  <c r="L858" i="1"/>
  <c r="T858" i="1"/>
  <c r="S859" i="1"/>
  <c r="S860" i="1" l="1"/>
  <c r="T859" i="1"/>
  <c r="L859" i="1"/>
  <c r="K860" i="1"/>
  <c r="O859" i="1"/>
  <c r="P858" i="1"/>
  <c r="P859" i="1" l="1"/>
  <c r="O860" i="1"/>
  <c r="L860" i="1"/>
  <c r="K861" i="1"/>
  <c r="T860" i="1"/>
  <c r="S861" i="1"/>
  <c r="T861" i="1" l="1"/>
  <c r="S862" i="1"/>
  <c r="P860" i="1"/>
  <c r="O861" i="1"/>
  <c r="K862" i="1"/>
  <c r="L861" i="1"/>
  <c r="L862" i="1" l="1"/>
  <c r="K863" i="1"/>
  <c r="O862" i="1"/>
  <c r="P861" i="1"/>
  <c r="T862" i="1"/>
  <c r="S863" i="1"/>
  <c r="O863" i="1" l="1"/>
  <c r="P862" i="1"/>
  <c r="T863" i="1"/>
  <c r="S864" i="1"/>
  <c r="K864" i="1"/>
  <c r="L863" i="1"/>
  <c r="K865" i="1" l="1"/>
  <c r="L864" i="1"/>
  <c r="T864" i="1"/>
  <c r="S865" i="1"/>
  <c r="O864" i="1"/>
  <c r="P863" i="1"/>
  <c r="P864" i="1" l="1"/>
  <c r="O865" i="1"/>
  <c r="S866" i="1"/>
  <c r="T865" i="1"/>
  <c r="L865" i="1"/>
  <c r="K866" i="1"/>
  <c r="S867" i="1" l="1"/>
  <c r="T866" i="1"/>
  <c r="L866" i="1"/>
  <c r="K867" i="1"/>
  <c r="P865" i="1"/>
  <c r="O866" i="1"/>
  <c r="L867" i="1" l="1"/>
  <c r="K868" i="1"/>
  <c r="P866" i="1"/>
  <c r="O867" i="1"/>
  <c r="T867" i="1"/>
  <c r="S868" i="1"/>
  <c r="T868" i="1" l="1"/>
  <c r="S869" i="1"/>
  <c r="O868" i="1"/>
  <c r="P867" i="1"/>
  <c r="L868" i="1"/>
  <c r="K869" i="1"/>
  <c r="L869" i="1" l="1"/>
  <c r="K870" i="1"/>
  <c r="O869" i="1"/>
  <c r="P868" i="1"/>
  <c r="S870" i="1"/>
  <c r="T869" i="1"/>
  <c r="S871" i="1" l="1"/>
  <c r="T870" i="1"/>
  <c r="P869" i="1"/>
  <c r="O870" i="1"/>
  <c r="L870" i="1"/>
  <c r="K871" i="1"/>
  <c r="L871" i="1" l="1"/>
  <c r="K872" i="1"/>
  <c r="O871" i="1"/>
  <c r="P870" i="1"/>
  <c r="T871" i="1"/>
  <c r="S872" i="1"/>
  <c r="T872" i="1" l="1"/>
  <c r="S873" i="1"/>
  <c r="P871" i="1"/>
  <c r="O872" i="1"/>
  <c r="L872" i="1"/>
  <c r="K873" i="1"/>
  <c r="T873" i="1" l="1"/>
  <c r="S874" i="1"/>
  <c r="K874" i="1"/>
  <c r="L873" i="1"/>
  <c r="O873" i="1"/>
  <c r="P872" i="1"/>
  <c r="O874" i="1" l="1"/>
  <c r="P873" i="1"/>
  <c r="K875" i="1"/>
  <c r="L874" i="1"/>
  <c r="T874" i="1"/>
  <c r="S875" i="1"/>
  <c r="T875" i="1" l="1"/>
  <c r="S876" i="1"/>
  <c r="L875" i="1"/>
  <c r="K876" i="1"/>
  <c r="O875" i="1"/>
  <c r="P874" i="1"/>
  <c r="P875" i="1" l="1"/>
  <c r="O876" i="1"/>
  <c r="L876" i="1"/>
  <c r="K877" i="1"/>
  <c r="T876" i="1"/>
  <c r="S877" i="1"/>
  <c r="T877" i="1" l="1"/>
  <c r="S878" i="1"/>
  <c r="L877" i="1"/>
  <c r="K878" i="1"/>
  <c r="O877" i="1"/>
  <c r="P876" i="1"/>
  <c r="P877" i="1" l="1"/>
  <c r="O878" i="1"/>
  <c r="K879" i="1"/>
  <c r="L878" i="1"/>
  <c r="T878" i="1"/>
  <c r="S879" i="1"/>
  <c r="T879" i="1" l="1"/>
  <c r="S880" i="1"/>
  <c r="L879" i="1"/>
  <c r="K880" i="1"/>
  <c r="O879" i="1"/>
  <c r="P878" i="1"/>
  <c r="P879" i="1" l="1"/>
  <c r="O880" i="1"/>
  <c r="K881" i="1"/>
  <c r="L880" i="1"/>
  <c r="T880" i="1"/>
  <c r="S881" i="1"/>
  <c r="S882" i="1" l="1"/>
  <c r="T881" i="1"/>
  <c r="L881" i="1"/>
  <c r="K882" i="1"/>
  <c r="O881" i="1"/>
  <c r="P880" i="1"/>
  <c r="O882" i="1" l="1"/>
  <c r="P881" i="1"/>
  <c r="L882" i="1"/>
  <c r="K883" i="1"/>
  <c r="T882" i="1"/>
  <c r="S883" i="1"/>
  <c r="S884" i="1" l="1"/>
  <c r="T883" i="1"/>
  <c r="L883" i="1"/>
  <c r="K884" i="1"/>
  <c r="P882" i="1"/>
  <c r="O883" i="1"/>
  <c r="O884" i="1" l="1"/>
  <c r="P883" i="1"/>
  <c r="L884" i="1"/>
  <c r="K885" i="1"/>
  <c r="T884" i="1"/>
  <c r="S885" i="1"/>
  <c r="S886" i="1" l="1"/>
  <c r="T885" i="1"/>
  <c r="L885" i="1"/>
  <c r="K886" i="1"/>
  <c r="O885" i="1"/>
  <c r="P884" i="1"/>
  <c r="O886" i="1" l="1"/>
  <c r="P885" i="1"/>
  <c r="L886" i="1"/>
  <c r="K887" i="1"/>
  <c r="T886" i="1"/>
  <c r="S887" i="1"/>
  <c r="S888" i="1" l="1"/>
  <c r="T887" i="1"/>
  <c r="L887" i="1"/>
  <c r="K888" i="1"/>
  <c r="P886" i="1"/>
  <c r="O887" i="1"/>
  <c r="P887" i="1" l="1"/>
  <c r="O888" i="1"/>
  <c r="L888" i="1"/>
  <c r="K889" i="1"/>
  <c r="T888" i="1"/>
  <c r="S889" i="1"/>
  <c r="T889" i="1" l="1"/>
  <c r="S890" i="1"/>
  <c r="K890" i="1"/>
  <c r="L889" i="1"/>
  <c r="P888" i="1"/>
  <c r="O889" i="1"/>
  <c r="O890" i="1" l="1"/>
  <c r="P889" i="1"/>
  <c r="K891" i="1"/>
  <c r="L890" i="1"/>
  <c r="S891" i="1"/>
  <c r="T890" i="1"/>
  <c r="L891" i="1" l="1"/>
  <c r="K892" i="1"/>
  <c r="T891" i="1"/>
  <c r="S892" i="1"/>
  <c r="O891" i="1"/>
  <c r="P890" i="1"/>
  <c r="O892" i="1" l="1"/>
  <c r="P891" i="1"/>
  <c r="S893" i="1"/>
  <c r="T892" i="1"/>
  <c r="K893" i="1"/>
  <c r="L892" i="1"/>
  <c r="K894" i="1" l="1"/>
  <c r="L893" i="1"/>
  <c r="S894" i="1"/>
  <c r="T893" i="1"/>
  <c r="O893" i="1"/>
  <c r="P892" i="1"/>
  <c r="P893" i="1" l="1"/>
  <c r="O894" i="1"/>
  <c r="S895" i="1"/>
  <c r="T894" i="1"/>
  <c r="L894" i="1"/>
  <c r="K895" i="1"/>
  <c r="L895" i="1" l="1"/>
  <c r="K896" i="1"/>
  <c r="T895" i="1"/>
  <c r="S896" i="1"/>
  <c r="P894" i="1"/>
  <c r="O895" i="1"/>
  <c r="P895" i="1" l="1"/>
  <c r="O896" i="1"/>
  <c r="S897" i="1"/>
  <c r="T896" i="1"/>
  <c r="L896" i="1"/>
  <c r="K897" i="1"/>
  <c r="L897" i="1" l="1"/>
  <c r="K898" i="1"/>
  <c r="T897" i="1"/>
  <c r="S898" i="1"/>
  <c r="P896" i="1"/>
  <c r="O897" i="1"/>
  <c r="P897" i="1" l="1"/>
  <c r="O898" i="1"/>
  <c r="S899" i="1"/>
  <c r="T898" i="1"/>
  <c r="K899" i="1"/>
  <c r="L898" i="1"/>
  <c r="T899" i="1" l="1"/>
  <c r="S900" i="1"/>
  <c r="L899" i="1"/>
  <c r="K900" i="1"/>
  <c r="O899" i="1"/>
  <c r="P898" i="1"/>
  <c r="L900" i="1" l="1"/>
  <c r="K901" i="1"/>
  <c r="P899" i="1"/>
  <c r="O900" i="1"/>
  <c r="T900" i="1"/>
  <c r="S901" i="1"/>
  <c r="T901" i="1" l="1"/>
  <c r="S902" i="1"/>
  <c r="O901" i="1"/>
  <c r="P900" i="1"/>
  <c r="L901" i="1"/>
  <c r="K902" i="1"/>
  <c r="K903" i="1" l="1"/>
  <c r="L902" i="1"/>
  <c r="P901" i="1"/>
  <c r="O902" i="1"/>
  <c r="S903" i="1"/>
  <c r="T902" i="1"/>
  <c r="T903" i="1" l="1"/>
  <c r="S904" i="1"/>
  <c r="P902" i="1"/>
  <c r="O903" i="1"/>
  <c r="L903" i="1"/>
  <c r="K904" i="1"/>
  <c r="K905" i="1" l="1"/>
  <c r="L904" i="1"/>
  <c r="P903" i="1"/>
  <c r="O904" i="1"/>
  <c r="T904" i="1"/>
  <c r="S905" i="1"/>
  <c r="O905" i="1" l="1"/>
  <c r="P904" i="1"/>
  <c r="S906" i="1"/>
  <c r="T905" i="1"/>
  <c r="L905" i="1"/>
  <c r="K906" i="1"/>
  <c r="K907" i="1" l="1"/>
  <c r="L906" i="1"/>
  <c r="S907" i="1"/>
  <c r="T906" i="1"/>
  <c r="P905" i="1"/>
  <c r="O906" i="1"/>
  <c r="P906" i="1" l="1"/>
  <c r="O907" i="1"/>
  <c r="T907" i="1"/>
  <c r="S908" i="1"/>
  <c r="L907" i="1"/>
  <c r="K908" i="1"/>
  <c r="L908" i="1" l="1"/>
  <c r="K909" i="1"/>
  <c r="T908" i="1"/>
  <c r="S909" i="1"/>
  <c r="O908" i="1"/>
  <c r="P907" i="1"/>
  <c r="T909" i="1" l="1"/>
  <c r="S910" i="1"/>
  <c r="P908" i="1"/>
  <c r="O909" i="1"/>
  <c r="L909" i="1"/>
  <c r="K910" i="1"/>
  <c r="L910" i="1" l="1"/>
  <c r="K911" i="1"/>
  <c r="P909" i="1"/>
  <c r="O910" i="1"/>
  <c r="S911" i="1"/>
  <c r="T910" i="1"/>
  <c r="P910" i="1" l="1"/>
  <c r="O911" i="1"/>
  <c r="T911" i="1"/>
  <c r="S912" i="1"/>
  <c r="L911" i="1"/>
  <c r="K912" i="1"/>
  <c r="K913" i="1" l="1"/>
  <c r="L912" i="1"/>
  <c r="T912" i="1"/>
  <c r="S913" i="1"/>
  <c r="O912" i="1"/>
  <c r="P911" i="1"/>
  <c r="T913" i="1" l="1"/>
  <c r="S914" i="1"/>
  <c r="O913" i="1"/>
  <c r="P912" i="1"/>
  <c r="L913" i="1"/>
  <c r="K914" i="1"/>
  <c r="K915" i="1" l="1"/>
  <c r="L914" i="1"/>
  <c r="P913" i="1"/>
  <c r="O914" i="1"/>
  <c r="T914" i="1"/>
  <c r="S915" i="1"/>
  <c r="T915" i="1" l="1"/>
  <c r="S916" i="1"/>
  <c r="O915" i="1"/>
  <c r="P914" i="1"/>
  <c r="L915" i="1"/>
  <c r="K916" i="1"/>
  <c r="K917" i="1" l="1"/>
  <c r="L916" i="1"/>
  <c r="P915" i="1"/>
  <c r="O916" i="1"/>
  <c r="S917" i="1"/>
  <c r="T916" i="1"/>
  <c r="P916" i="1" l="1"/>
  <c r="O917" i="1"/>
  <c r="T917" i="1"/>
  <c r="S918" i="1"/>
  <c r="L917" i="1"/>
  <c r="K918" i="1"/>
  <c r="K919" i="1" l="1"/>
  <c r="L918" i="1"/>
  <c r="S919" i="1"/>
  <c r="T918" i="1"/>
  <c r="P917" i="1"/>
  <c r="O918" i="1"/>
  <c r="O919" i="1" l="1"/>
  <c r="P918" i="1"/>
  <c r="T919" i="1"/>
  <c r="S920" i="1"/>
  <c r="L919" i="1"/>
  <c r="K920" i="1"/>
  <c r="T920" i="1" l="1"/>
  <c r="S921" i="1"/>
  <c r="K921" i="1"/>
  <c r="L920" i="1"/>
  <c r="O920" i="1"/>
  <c r="P919" i="1"/>
  <c r="P920" i="1" l="1"/>
  <c r="O921" i="1"/>
  <c r="L921" i="1"/>
  <c r="K922" i="1"/>
  <c r="T921" i="1"/>
  <c r="S922" i="1"/>
  <c r="S923" i="1" l="1"/>
  <c r="T922" i="1"/>
  <c r="K923" i="1"/>
  <c r="L922" i="1"/>
  <c r="O922" i="1"/>
  <c r="P921" i="1"/>
  <c r="P922" i="1" l="1"/>
  <c r="O923" i="1"/>
  <c r="L923" i="1"/>
  <c r="K924" i="1"/>
  <c r="T923" i="1"/>
  <c r="S924" i="1"/>
  <c r="S925" i="1" l="1"/>
  <c r="T924" i="1"/>
  <c r="K925" i="1"/>
  <c r="L924" i="1"/>
  <c r="P923" i="1"/>
  <c r="O924" i="1"/>
  <c r="P924" i="1" l="1"/>
  <c r="O925" i="1"/>
  <c r="K926" i="1"/>
  <c r="L925" i="1"/>
  <c r="S926" i="1"/>
  <c r="T925" i="1"/>
  <c r="L926" i="1" l="1"/>
  <c r="K927" i="1"/>
  <c r="S927" i="1"/>
  <c r="T926" i="1"/>
  <c r="O926" i="1"/>
  <c r="P925" i="1"/>
  <c r="S928" i="1" l="1"/>
  <c r="T927" i="1"/>
  <c r="P926" i="1"/>
  <c r="O927" i="1"/>
  <c r="K928" i="1"/>
  <c r="L927" i="1"/>
  <c r="L928" i="1" l="1"/>
  <c r="K929" i="1"/>
  <c r="O928" i="1"/>
  <c r="P927" i="1"/>
  <c r="S929" i="1"/>
  <c r="T928" i="1"/>
  <c r="T929" i="1" l="1"/>
  <c r="S930" i="1"/>
  <c r="O929" i="1"/>
  <c r="P928" i="1"/>
  <c r="K930" i="1"/>
  <c r="L929" i="1"/>
  <c r="L930" i="1" l="1"/>
  <c r="K931" i="1"/>
  <c r="P929" i="1"/>
  <c r="O930" i="1"/>
  <c r="T930" i="1"/>
  <c r="S931" i="1"/>
  <c r="T931" i="1" l="1"/>
  <c r="S932" i="1"/>
  <c r="P930" i="1"/>
  <c r="O931" i="1"/>
  <c r="K932" i="1"/>
  <c r="L931" i="1"/>
  <c r="L932" i="1" l="1"/>
  <c r="K933" i="1"/>
  <c r="O932" i="1"/>
  <c r="P931" i="1"/>
  <c r="S933" i="1"/>
  <c r="T932" i="1"/>
  <c r="S934" i="1" l="1"/>
  <c r="T933" i="1"/>
  <c r="P932" i="1"/>
  <c r="O933" i="1"/>
  <c r="L933" i="1"/>
  <c r="K934" i="1"/>
  <c r="K935" i="1" l="1"/>
  <c r="L934" i="1"/>
  <c r="P933" i="1"/>
  <c r="O934" i="1"/>
  <c r="T934" i="1"/>
  <c r="S935" i="1"/>
  <c r="T935" i="1" l="1"/>
  <c r="S936" i="1"/>
  <c r="O935" i="1"/>
  <c r="P934" i="1"/>
  <c r="L935" i="1"/>
  <c r="K936" i="1"/>
  <c r="L936" i="1" l="1"/>
  <c r="K937" i="1"/>
  <c r="P935" i="1"/>
  <c r="O936" i="1"/>
  <c r="T936" i="1"/>
  <c r="S937" i="1"/>
  <c r="P936" i="1" l="1"/>
  <c r="O937" i="1"/>
  <c r="T937" i="1"/>
  <c r="S938" i="1"/>
  <c r="L937" i="1"/>
  <c r="K938" i="1"/>
  <c r="S939" i="1" l="1"/>
  <c r="T938" i="1"/>
  <c r="L938" i="1"/>
  <c r="K939" i="1"/>
  <c r="P937" i="1"/>
  <c r="O938" i="1"/>
  <c r="O939" i="1" l="1"/>
  <c r="P938" i="1"/>
  <c r="L939" i="1"/>
  <c r="K940" i="1"/>
  <c r="T939" i="1"/>
  <c r="S940" i="1"/>
  <c r="T940" i="1" l="1"/>
  <c r="S941" i="1"/>
  <c r="L940" i="1"/>
  <c r="K941" i="1"/>
  <c r="P939" i="1"/>
  <c r="O940" i="1"/>
  <c r="P940" i="1" l="1"/>
  <c r="O941" i="1"/>
  <c r="K942" i="1"/>
  <c r="L941" i="1"/>
  <c r="S942" i="1"/>
  <c r="T941" i="1"/>
  <c r="S943" i="1" l="1"/>
  <c r="T942" i="1"/>
  <c r="L942" i="1"/>
  <c r="K943" i="1"/>
  <c r="P941" i="1"/>
  <c r="O942" i="1"/>
  <c r="O943" i="1" l="1"/>
  <c r="P942" i="1"/>
  <c r="L943" i="1"/>
  <c r="K944" i="1"/>
  <c r="S944" i="1"/>
  <c r="T943" i="1"/>
  <c r="S945" i="1" l="1"/>
  <c r="T944" i="1"/>
  <c r="K945" i="1"/>
  <c r="L944" i="1"/>
  <c r="O944" i="1"/>
  <c r="P943" i="1"/>
  <c r="P944" i="1" l="1"/>
  <c r="O945" i="1"/>
  <c r="K946" i="1"/>
  <c r="L945" i="1"/>
  <c r="T945" i="1"/>
  <c r="S946" i="1"/>
  <c r="T946" i="1" l="1"/>
  <c r="S947" i="1"/>
  <c r="K947" i="1"/>
  <c r="L946" i="1"/>
  <c r="O946" i="1"/>
  <c r="P945" i="1"/>
  <c r="O947" i="1" l="1"/>
  <c r="P946" i="1"/>
  <c r="S948" i="1"/>
  <c r="T947" i="1"/>
  <c r="K948" i="1"/>
  <c r="L947" i="1"/>
  <c r="L948" i="1" l="1"/>
  <c r="K949" i="1"/>
  <c r="S949" i="1"/>
  <c r="T948" i="1"/>
  <c r="P947" i="1"/>
  <c r="O948" i="1"/>
  <c r="O949" i="1" l="1"/>
  <c r="P948" i="1"/>
  <c r="T949" i="1"/>
  <c r="S950" i="1"/>
  <c r="L949" i="1"/>
  <c r="K950" i="1"/>
  <c r="L950" i="1" l="1"/>
  <c r="K951" i="1"/>
  <c r="S951" i="1"/>
  <c r="T950" i="1"/>
  <c r="P949" i="1"/>
  <c r="O950" i="1"/>
  <c r="O951" i="1" l="1"/>
  <c r="P950" i="1"/>
  <c r="S952" i="1"/>
  <c r="T951" i="1"/>
  <c r="K952" i="1"/>
  <c r="L951" i="1"/>
  <c r="K953" i="1" l="1"/>
  <c r="L952" i="1"/>
  <c r="S953" i="1"/>
  <c r="T952" i="1"/>
  <c r="P951" i="1"/>
  <c r="O952" i="1"/>
  <c r="O953" i="1" l="1"/>
  <c r="P952" i="1"/>
  <c r="S954" i="1"/>
  <c r="T953" i="1"/>
  <c r="L953" i="1"/>
  <c r="K954" i="1"/>
  <c r="L954" i="1" l="1"/>
  <c r="K955" i="1"/>
  <c r="T954" i="1"/>
  <c r="S955" i="1"/>
  <c r="O954" i="1"/>
  <c r="P953" i="1"/>
  <c r="O955" i="1" l="1"/>
  <c r="P954" i="1"/>
  <c r="S956" i="1"/>
  <c r="T955" i="1"/>
  <c r="L955" i="1"/>
  <c r="K956" i="1"/>
  <c r="S957" i="1" l="1"/>
  <c r="T956" i="1"/>
  <c r="L956" i="1"/>
  <c r="K957" i="1"/>
  <c r="P955" i="1"/>
  <c r="O956" i="1"/>
  <c r="O957" i="1" l="1"/>
  <c r="P956" i="1"/>
  <c r="L957" i="1"/>
  <c r="K958" i="1"/>
  <c r="S958" i="1"/>
  <c r="T957" i="1"/>
  <c r="S959" i="1" l="1"/>
  <c r="T958" i="1"/>
  <c r="L958" i="1"/>
  <c r="K959" i="1"/>
  <c r="P957" i="1"/>
  <c r="O958" i="1"/>
  <c r="K960" i="1" l="1"/>
  <c r="L959" i="1"/>
  <c r="O959" i="1"/>
  <c r="P958" i="1"/>
  <c r="S960" i="1"/>
  <c r="T959" i="1"/>
  <c r="S961" i="1" l="1"/>
  <c r="T960" i="1"/>
  <c r="P959" i="1"/>
  <c r="O960" i="1"/>
  <c r="L960" i="1"/>
  <c r="K961" i="1"/>
  <c r="L961" i="1" l="1"/>
  <c r="K962" i="1"/>
  <c r="P960" i="1"/>
  <c r="O961" i="1"/>
  <c r="S962" i="1"/>
  <c r="T961" i="1"/>
  <c r="S963" i="1" l="1"/>
  <c r="T962" i="1"/>
  <c r="O962" i="1"/>
  <c r="P961" i="1"/>
  <c r="L962" i="1"/>
  <c r="K963" i="1"/>
  <c r="O963" i="1" l="1"/>
  <c r="P962" i="1"/>
  <c r="K964" i="1"/>
  <c r="L963" i="1"/>
  <c r="S964" i="1"/>
  <c r="T963" i="1"/>
  <c r="S965" i="1" l="1"/>
  <c r="T964" i="1"/>
  <c r="K965" i="1"/>
  <c r="L964" i="1"/>
  <c r="P963" i="1"/>
  <c r="O964" i="1"/>
  <c r="O965" i="1" l="1"/>
  <c r="P964" i="1"/>
  <c r="K966" i="1"/>
  <c r="L965" i="1"/>
  <c r="T965" i="1"/>
  <c r="S966" i="1"/>
  <c r="S967" i="1" l="1"/>
  <c r="T966" i="1"/>
  <c r="L966" i="1"/>
  <c r="K967" i="1"/>
  <c r="O966" i="1"/>
  <c r="P965" i="1"/>
  <c r="P966" i="1" l="1"/>
  <c r="O967" i="1"/>
  <c r="L967" i="1"/>
  <c r="K968" i="1"/>
  <c r="S968" i="1"/>
  <c r="T967" i="1"/>
  <c r="S969" i="1" l="1"/>
  <c r="T968" i="1"/>
  <c r="K969" i="1"/>
  <c r="L968" i="1"/>
  <c r="O968" i="1"/>
  <c r="P967" i="1"/>
  <c r="P968" i="1" l="1"/>
  <c r="O969" i="1"/>
  <c r="K970" i="1"/>
  <c r="L969" i="1"/>
  <c r="S970" i="1"/>
  <c r="T969" i="1"/>
  <c r="T970" i="1" l="1"/>
  <c r="S971" i="1"/>
  <c r="K971" i="1"/>
  <c r="L970" i="1"/>
  <c r="P969" i="1"/>
  <c r="O970" i="1"/>
  <c r="O971" i="1" l="1"/>
  <c r="P970" i="1"/>
  <c r="L971" i="1"/>
  <c r="K972" i="1"/>
  <c r="S972" i="1"/>
  <c r="T971" i="1"/>
  <c r="L972" i="1" l="1"/>
  <c r="K973" i="1"/>
  <c r="S973" i="1"/>
  <c r="T972" i="1"/>
  <c r="P971" i="1"/>
  <c r="O972" i="1"/>
  <c r="O973" i="1" l="1"/>
  <c r="P972" i="1"/>
  <c r="T973" i="1"/>
  <c r="S974" i="1"/>
  <c r="K974" i="1"/>
  <c r="L973" i="1"/>
  <c r="L974" i="1" l="1"/>
  <c r="K975" i="1"/>
  <c r="T974" i="1"/>
  <c r="S975" i="1"/>
  <c r="P973" i="1"/>
  <c r="O974" i="1"/>
  <c r="O975" i="1" l="1"/>
  <c r="P974" i="1"/>
  <c r="S976" i="1"/>
  <c r="T975" i="1"/>
  <c r="L975" i="1"/>
  <c r="K976" i="1"/>
  <c r="L976" i="1" l="1"/>
  <c r="K977" i="1"/>
  <c r="T976" i="1"/>
  <c r="S977" i="1"/>
  <c r="O976" i="1"/>
  <c r="P975" i="1"/>
  <c r="O977" i="1" l="1"/>
  <c r="P976" i="1"/>
  <c r="T977" i="1"/>
  <c r="S978" i="1"/>
  <c r="L977" i="1"/>
  <c r="K978" i="1"/>
  <c r="L978" i="1" l="1"/>
  <c r="K979" i="1"/>
  <c r="T978" i="1"/>
  <c r="S979" i="1"/>
  <c r="O978" i="1"/>
  <c r="P977" i="1"/>
  <c r="O979" i="1" l="1"/>
  <c r="P978" i="1"/>
  <c r="T979" i="1"/>
  <c r="S980" i="1"/>
  <c r="L979" i="1"/>
  <c r="K980" i="1"/>
  <c r="L980" i="1" l="1"/>
  <c r="K981" i="1"/>
  <c r="S981" i="1"/>
  <c r="T980" i="1"/>
  <c r="P979" i="1"/>
  <c r="O980" i="1"/>
  <c r="O981" i="1" l="1"/>
  <c r="P980" i="1"/>
  <c r="T981" i="1"/>
  <c r="S982" i="1"/>
  <c r="L981" i="1"/>
  <c r="K982" i="1"/>
  <c r="T982" i="1" l="1"/>
  <c r="S983" i="1"/>
  <c r="K983" i="1"/>
  <c r="L982" i="1"/>
  <c r="P981" i="1"/>
  <c r="O982" i="1"/>
  <c r="O983" i="1" l="1"/>
  <c r="P982" i="1"/>
  <c r="K984" i="1"/>
  <c r="L983" i="1"/>
  <c r="S984" i="1"/>
  <c r="T983" i="1"/>
  <c r="S985" i="1" l="1"/>
  <c r="T984" i="1"/>
  <c r="K985" i="1"/>
  <c r="L984" i="1"/>
  <c r="O984" i="1"/>
  <c r="P983" i="1"/>
  <c r="P984" i="1" l="1"/>
  <c r="O985" i="1"/>
  <c r="L985" i="1"/>
  <c r="K986" i="1"/>
  <c r="T985" i="1"/>
  <c r="S986" i="1"/>
  <c r="S987" i="1" l="1"/>
  <c r="T986" i="1"/>
  <c r="K987" i="1"/>
  <c r="L986" i="1"/>
  <c r="O986" i="1"/>
  <c r="P985" i="1"/>
  <c r="P986" i="1" l="1"/>
  <c r="O987" i="1"/>
  <c r="L987" i="1"/>
  <c r="K988" i="1"/>
  <c r="S988" i="1"/>
  <c r="T987" i="1"/>
  <c r="T988" i="1" l="1"/>
  <c r="S989" i="1"/>
  <c r="L988" i="1"/>
  <c r="K989" i="1"/>
  <c r="O988" i="1"/>
  <c r="P987" i="1"/>
  <c r="K990" i="1" l="1"/>
  <c r="L989" i="1"/>
  <c r="P988" i="1"/>
  <c r="O989" i="1"/>
  <c r="S990" i="1"/>
  <c r="T989" i="1"/>
  <c r="T990" i="1" l="1"/>
  <c r="S991" i="1"/>
  <c r="P989" i="1"/>
  <c r="O990" i="1"/>
  <c r="K991" i="1"/>
  <c r="L990" i="1"/>
  <c r="P990" i="1" l="1"/>
  <c r="O991" i="1"/>
  <c r="L991" i="1"/>
  <c r="K992" i="1"/>
  <c r="S992" i="1"/>
  <c r="T991" i="1"/>
  <c r="L992" i="1" l="1"/>
  <c r="K993" i="1"/>
  <c r="T992" i="1"/>
  <c r="S993" i="1"/>
  <c r="O992" i="1"/>
  <c r="P991" i="1"/>
  <c r="P992" i="1" l="1"/>
  <c r="O993" i="1"/>
  <c r="T993" i="1"/>
  <c r="S994" i="1"/>
  <c r="K994" i="1"/>
  <c r="L993" i="1"/>
  <c r="S995" i="1" l="1"/>
  <c r="T994" i="1"/>
  <c r="L994" i="1"/>
  <c r="K995" i="1"/>
  <c r="P993" i="1"/>
  <c r="O994" i="1"/>
  <c r="O995" i="1" l="1"/>
  <c r="P994" i="1"/>
  <c r="K996" i="1"/>
  <c r="L995" i="1"/>
  <c r="S996" i="1"/>
  <c r="T995" i="1"/>
  <c r="T996" i="1" l="1"/>
  <c r="S997" i="1"/>
  <c r="K997" i="1"/>
  <c r="L996" i="1"/>
  <c r="P995" i="1"/>
  <c r="O996" i="1"/>
  <c r="L997" i="1" l="1"/>
  <c r="K998" i="1"/>
  <c r="O997" i="1"/>
  <c r="P996" i="1"/>
  <c r="T997" i="1"/>
  <c r="S998" i="1"/>
  <c r="T998" i="1" l="1"/>
  <c r="S999" i="1"/>
  <c r="P997" i="1"/>
  <c r="O998" i="1"/>
  <c r="L998" i="1"/>
  <c r="K999" i="1"/>
  <c r="K1000" i="1" l="1"/>
  <c r="L999" i="1"/>
  <c r="O999" i="1"/>
  <c r="P998" i="1"/>
  <c r="S1000" i="1"/>
  <c r="T999" i="1"/>
  <c r="S1001" i="1" l="1"/>
  <c r="T1000" i="1"/>
  <c r="P999" i="1"/>
  <c r="O1000" i="1"/>
  <c r="K1001" i="1"/>
  <c r="L1000" i="1"/>
  <c r="L1001" i="1" l="1"/>
  <c r="K1002" i="1"/>
  <c r="P1000" i="1"/>
  <c r="O1001" i="1"/>
  <c r="T1001" i="1"/>
  <c r="S1002" i="1"/>
  <c r="T1002" i="1" l="1"/>
  <c r="S1003" i="1"/>
  <c r="P1001" i="1"/>
  <c r="O1002" i="1"/>
  <c r="K1003" i="1"/>
  <c r="L1002" i="1"/>
  <c r="K1004" i="1" l="1"/>
  <c r="L1003" i="1"/>
  <c r="P1002" i="1"/>
  <c r="O1003" i="1"/>
  <c r="S1004" i="1"/>
  <c r="T1003" i="1"/>
  <c r="S1005" i="1" l="1"/>
  <c r="T1004" i="1"/>
  <c r="P1003" i="1"/>
  <c r="O1004" i="1"/>
  <c r="L1004" i="1"/>
  <c r="K1005" i="1"/>
  <c r="K1006" i="1" l="1"/>
  <c r="L1005" i="1"/>
  <c r="P1004" i="1"/>
  <c r="O1005" i="1"/>
  <c r="T1005" i="1"/>
  <c r="S1006" i="1"/>
  <c r="O1006" i="1" l="1"/>
  <c r="P1005" i="1"/>
  <c r="S1007" i="1"/>
  <c r="T1006" i="1"/>
  <c r="L1006" i="1"/>
  <c r="K1007" i="1"/>
  <c r="K1008" i="1" l="1"/>
  <c r="L1007" i="1"/>
  <c r="T1007" i="1"/>
  <c r="S1008" i="1"/>
  <c r="P1006" i="1"/>
  <c r="O1007" i="1"/>
  <c r="P1007" i="1" l="1"/>
  <c r="O1008" i="1"/>
  <c r="T1008" i="1"/>
  <c r="S1009" i="1"/>
  <c r="K1009" i="1"/>
  <c r="L1008" i="1"/>
  <c r="L1009" i="1" l="1"/>
  <c r="K1010" i="1"/>
  <c r="S1010" i="1"/>
  <c r="T1009" i="1"/>
  <c r="O1009" i="1"/>
  <c r="P1008" i="1"/>
  <c r="P1009" i="1" l="1"/>
  <c r="O1010" i="1"/>
  <c r="S1011" i="1"/>
  <c r="T1010" i="1"/>
  <c r="K1011" i="1"/>
  <c r="L1010" i="1"/>
  <c r="K1012" i="1" l="1"/>
  <c r="L1011" i="1"/>
  <c r="T1011" i="1"/>
  <c r="S1012" i="1"/>
  <c r="P1010" i="1"/>
  <c r="O1011" i="1"/>
  <c r="P1011" i="1" l="1"/>
  <c r="O1012" i="1"/>
  <c r="S1013" i="1"/>
  <c r="T1012" i="1"/>
  <c r="L1012" i="1"/>
  <c r="K1013" i="1"/>
  <c r="O1013" i="1" l="1"/>
  <c r="P1012" i="1"/>
  <c r="L1013" i="1"/>
  <c r="K1014" i="1"/>
  <c r="T1013" i="1"/>
  <c r="S1014" i="1"/>
  <c r="S1015" i="1" l="1"/>
  <c r="T1014" i="1"/>
  <c r="L1014" i="1"/>
  <c r="K1015" i="1"/>
  <c r="P1013" i="1"/>
  <c r="O1014" i="1"/>
  <c r="O1015" i="1" l="1"/>
  <c r="P1014" i="1"/>
  <c r="L1015" i="1"/>
  <c r="K1016" i="1"/>
  <c r="S1016" i="1"/>
  <c r="T1015" i="1"/>
  <c r="K1017" i="1" l="1"/>
  <c r="L1016" i="1"/>
  <c r="S1017" i="1"/>
  <c r="T1016" i="1"/>
  <c r="P1015" i="1"/>
  <c r="O1016" i="1"/>
  <c r="P1016" i="1" l="1"/>
  <c r="O1017" i="1"/>
  <c r="S1018" i="1"/>
  <c r="T1017" i="1"/>
  <c r="L1017" i="1"/>
  <c r="K1018" i="1"/>
  <c r="L1018" i="1" l="1"/>
  <c r="K1019" i="1"/>
  <c r="T1018" i="1"/>
  <c r="S1019" i="1"/>
  <c r="O1018" i="1"/>
  <c r="P1017" i="1"/>
  <c r="K1020" i="1" l="1"/>
  <c r="L1019" i="1"/>
  <c r="P1018" i="1"/>
  <c r="O1019" i="1"/>
  <c r="T1019" i="1"/>
  <c r="S1020" i="1"/>
  <c r="S1021" i="1" l="1"/>
  <c r="T1020" i="1"/>
  <c r="O1020" i="1"/>
  <c r="P1019" i="1"/>
  <c r="L1020" i="1"/>
  <c r="K1021" i="1"/>
  <c r="K1022" i="1" l="1"/>
  <c r="L1021" i="1"/>
  <c r="P1020" i="1"/>
  <c r="O1021" i="1"/>
  <c r="T1021" i="1"/>
  <c r="S1022" i="1"/>
  <c r="T1022" i="1" l="1"/>
  <c r="S1023" i="1"/>
  <c r="O1022" i="1"/>
  <c r="P1021" i="1"/>
  <c r="L1022" i="1"/>
  <c r="K1023" i="1"/>
  <c r="L1023" i="1" l="1"/>
  <c r="K1024" i="1"/>
  <c r="O1023" i="1"/>
  <c r="P1022" i="1"/>
  <c r="T1023" i="1"/>
  <c r="S1024" i="1"/>
  <c r="S1025" i="1" l="1"/>
  <c r="T1024" i="1"/>
  <c r="K1025" i="1"/>
  <c r="L1024" i="1"/>
  <c r="O1024" i="1"/>
  <c r="P1023" i="1"/>
  <c r="K1026" i="1" l="1"/>
  <c r="L1025" i="1"/>
  <c r="O1025" i="1"/>
  <c r="P1024" i="1"/>
  <c r="T1025" i="1"/>
  <c r="S1026" i="1"/>
  <c r="S1027" i="1" l="1"/>
  <c r="T1026" i="1"/>
  <c r="O1026" i="1"/>
  <c r="P1025" i="1"/>
  <c r="L1026" i="1"/>
  <c r="K1027" i="1"/>
  <c r="K1028" i="1" l="1"/>
  <c r="L1027" i="1"/>
  <c r="O1027" i="1"/>
  <c r="P1026" i="1"/>
  <c r="T1027" i="1"/>
  <c r="S1028" i="1"/>
  <c r="S1029" i="1" l="1"/>
  <c r="T1028" i="1"/>
  <c r="O1028" i="1"/>
  <c r="P1027" i="1"/>
  <c r="L1028" i="1"/>
  <c r="K1029" i="1"/>
  <c r="K1030" i="1" l="1"/>
  <c r="L1029" i="1"/>
  <c r="P1028" i="1"/>
  <c r="O1029" i="1"/>
  <c r="S1030" i="1"/>
  <c r="T1029" i="1"/>
  <c r="T1030" i="1" l="1"/>
  <c r="S1031" i="1"/>
  <c r="P1029" i="1"/>
  <c r="O1030" i="1"/>
  <c r="L1030" i="1"/>
  <c r="K1031" i="1"/>
  <c r="K1032" i="1" l="1"/>
  <c r="L1031" i="1"/>
  <c r="O1031" i="1"/>
  <c r="P1030" i="1"/>
  <c r="S1032" i="1"/>
  <c r="T1031" i="1"/>
  <c r="T1032" i="1" l="1"/>
  <c r="S1033" i="1"/>
  <c r="O1032" i="1"/>
  <c r="P1031" i="1"/>
  <c r="K1033" i="1"/>
  <c r="L1032" i="1"/>
  <c r="L1033" i="1" l="1"/>
  <c r="K1034" i="1"/>
  <c r="P1032" i="1"/>
  <c r="O1033" i="1"/>
  <c r="S1034" i="1"/>
  <c r="T1033" i="1"/>
  <c r="S1035" i="1" l="1"/>
  <c r="T1034" i="1"/>
  <c r="O1034" i="1"/>
  <c r="P1033" i="1"/>
  <c r="L1034" i="1"/>
  <c r="K1035" i="1"/>
  <c r="L1035" i="1" l="1"/>
  <c r="K1036" i="1"/>
  <c r="P1034" i="1"/>
  <c r="O1035" i="1"/>
  <c r="T1035" i="1"/>
  <c r="S1036" i="1"/>
  <c r="T1036" i="1" l="1"/>
  <c r="S1037" i="1"/>
  <c r="P1035" i="1"/>
  <c r="O1036" i="1"/>
  <c r="K1037" i="1"/>
  <c r="L1036" i="1"/>
  <c r="O1037" i="1" l="1"/>
  <c r="P1036" i="1"/>
  <c r="K1038" i="1"/>
  <c r="L1037" i="1"/>
  <c r="T1037" i="1"/>
  <c r="S1038" i="1"/>
  <c r="L1038" i="1" l="1"/>
  <c r="K1039" i="1"/>
  <c r="S1039" i="1"/>
  <c r="T1038" i="1"/>
  <c r="O1038" i="1"/>
  <c r="P1037" i="1"/>
  <c r="P1038" i="1" l="1"/>
  <c r="O1039" i="1"/>
  <c r="T1039" i="1"/>
  <c r="S1040" i="1"/>
  <c r="K1040" i="1"/>
  <c r="L1039" i="1"/>
  <c r="L1040" i="1" l="1"/>
  <c r="K1041" i="1"/>
  <c r="S1041" i="1"/>
  <c r="T1040" i="1"/>
  <c r="O1040" i="1"/>
  <c r="P1039" i="1"/>
  <c r="O1041" i="1" l="1"/>
  <c r="P1040" i="1"/>
  <c r="T1041" i="1"/>
  <c r="S1042" i="1"/>
  <c r="K1042" i="1"/>
  <c r="L1041" i="1"/>
  <c r="L1042" i="1" l="1"/>
  <c r="K1043" i="1"/>
  <c r="T1042" i="1"/>
  <c r="S1043" i="1"/>
  <c r="O1042" i="1"/>
  <c r="P1041" i="1"/>
  <c r="O1043" i="1" l="1"/>
  <c r="P1042" i="1"/>
  <c r="T1043" i="1"/>
  <c r="S1044" i="1"/>
  <c r="K1044" i="1"/>
  <c r="L1043" i="1"/>
  <c r="K1045" i="1" l="1"/>
  <c r="L1044" i="1"/>
  <c r="S1045" i="1"/>
  <c r="T1044" i="1"/>
  <c r="P1043" i="1"/>
  <c r="O1044" i="1"/>
  <c r="P1044" i="1" l="1"/>
  <c r="O1045" i="1"/>
  <c r="T1045" i="1"/>
  <c r="S1046" i="1"/>
  <c r="L1045" i="1"/>
  <c r="K1046" i="1"/>
  <c r="T1046" i="1" l="1"/>
  <c r="S1047" i="1"/>
  <c r="K1047" i="1"/>
  <c r="L1046" i="1"/>
  <c r="P1045" i="1"/>
  <c r="O1046" i="1"/>
  <c r="O1047" i="1" l="1"/>
  <c r="P1046" i="1"/>
  <c r="L1047" i="1"/>
  <c r="K1048" i="1"/>
  <c r="S1048" i="1"/>
  <c r="T1047" i="1"/>
  <c r="T1048" i="1" l="1"/>
  <c r="S1049" i="1"/>
  <c r="K1049" i="1"/>
  <c r="L1048" i="1"/>
  <c r="P1047" i="1"/>
  <c r="O1048" i="1"/>
  <c r="O1049" i="1" l="1"/>
  <c r="P1048" i="1"/>
  <c r="L1049" i="1"/>
  <c r="K1050" i="1"/>
  <c r="T1049" i="1"/>
  <c r="S1050" i="1"/>
  <c r="S1051" i="1" l="1"/>
  <c r="T1050" i="1"/>
  <c r="L1050" i="1"/>
  <c r="K1051" i="1"/>
  <c r="O1050" i="1"/>
  <c r="P1049" i="1"/>
  <c r="P1050" i="1" l="1"/>
  <c r="O1051" i="1"/>
  <c r="L1051" i="1"/>
  <c r="K1052" i="1"/>
  <c r="T1051" i="1"/>
  <c r="S1052" i="1"/>
  <c r="T1052" i="1" l="1"/>
  <c r="S1053" i="1"/>
  <c r="L1052" i="1"/>
  <c r="K1053" i="1"/>
  <c r="O1052" i="1"/>
  <c r="P1051" i="1"/>
  <c r="O1053" i="1" l="1"/>
  <c r="P1052" i="1"/>
  <c r="L1053" i="1"/>
  <c r="K1054" i="1"/>
  <c r="T1053" i="1"/>
  <c r="S1054" i="1"/>
  <c r="T1054" i="1" l="1"/>
  <c r="S1055" i="1"/>
  <c r="K1055" i="1"/>
  <c r="L1054" i="1"/>
  <c r="O1054" i="1"/>
  <c r="P1053" i="1"/>
  <c r="O1055" i="1" l="1"/>
  <c r="P1054" i="1"/>
  <c r="K1056" i="1"/>
  <c r="L1055" i="1"/>
  <c r="T1055" i="1"/>
  <c r="S1056" i="1"/>
  <c r="S1057" i="1" l="1"/>
  <c r="T1056" i="1"/>
  <c r="L1056" i="1"/>
  <c r="K1057" i="1"/>
  <c r="P1055" i="1"/>
  <c r="O1056" i="1"/>
  <c r="P1056" i="1" l="1"/>
  <c r="O1057" i="1"/>
  <c r="L1057" i="1"/>
  <c r="K1058" i="1"/>
  <c r="T1057" i="1"/>
  <c r="S1058" i="1"/>
  <c r="S1059" i="1" l="1"/>
  <c r="T1058" i="1"/>
  <c r="K1059" i="1"/>
  <c r="L1058" i="1"/>
  <c r="P1057" i="1"/>
  <c r="O1058" i="1"/>
  <c r="P1058" i="1" l="1"/>
  <c r="O1059" i="1"/>
  <c r="K1060" i="1"/>
  <c r="L1059" i="1"/>
  <c r="T1059" i="1"/>
  <c r="S1060" i="1"/>
  <c r="S1061" i="1" l="1"/>
  <c r="T1060" i="1"/>
  <c r="K1061" i="1"/>
  <c r="L1060" i="1"/>
  <c r="P1059" i="1"/>
  <c r="O1060" i="1"/>
  <c r="O1061" i="1" l="1"/>
  <c r="P1060" i="1"/>
  <c r="L1061" i="1"/>
  <c r="K1062" i="1"/>
  <c r="T1061" i="1"/>
  <c r="S1062" i="1"/>
  <c r="T1062" i="1" l="1"/>
  <c r="S1063" i="1"/>
  <c r="K1063" i="1"/>
  <c r="L1062" i="1"/>
  <c r="P1061" i="1"/>
  <c r="O1062" i="1"/>
  <c r="P1062" i="1" l="1"/>
  <c r="O1063" i="1"/>
  <c r="L1063" i="1"/>
  <c r="K1064" i="1"/>
  <c r="S1064" i="1"/>
  <c r="T1063" i="1"/>
  <c r="T1064" i="1" l="1"/>
  <c r="S1065" i="1"/>
  <c r="K1065" i="1"/>
  <c r="L1064" i="1"/>
  <c r="P1063" i="1"/>
  <c r="O1064" i="1"/>
  <c r="O1065" i="1" l="1"/>
  <c r="P1064" i="1"/>
  <c r="K1066" i="1"/>
  <c r="L1065" i="1"/>
  <c r="T1065" i="1"/>
  <c r="S1066" i="1"/>
  <c r="T1066" i="1" l="1"/>
  <c r="S1067" i="1"/>
  <c r="L1066" i="1"/>
  <c r="K1067" i="1"/>
  <c r="P1065" i="1"/>
  <c r="O1066" i="1"/>
  <c r="P1066" i="1" l="1"/>
  <c r="O1067" i="1"/>
  <c r="L1067" i="1"/>
  <c r="K1068" i="1"/>
  <c r="S1068" i="1"/>
  <c r="T1067" i="1"/>
  <c r="T1068" i="1" l="1"/>
  <c r="S1069" i="1"/>
  <c r="L1068" i="1"/>
  <c r="K1069" i="1"/>
  <c r="O1068" i="1"/>
  <c r="P1067" i="1"/>
  <c r="P1068" i="1" l="1"/>
  <c r="O1069" i="1"/>
  <c r="T1069" i="1"/>
  <c r="S1070" i="1"/>
  <c r="K1070" i="1"/>
  <c r="L1069" i="1"/>
  <c r="S1071" i="1" l="1"/>
  <c r="T1070" i="1"/>
  <c r="K1071" i="1"/>
  <c r="L1070" i="1"/>
  <c r="O1070" i="1"/>
  <c r="P1069" i="1"/>
  <c r="O1071" i="1" l="1"/>
  <c r="P1070" i="1"/>
  <c r="L1071" i="1"/>
  <c r="K1072" i="1"/>
  <c r="T1071" i="1"/>
  <c r="S1072" i="1"/>
  <c r="K1073" i="1" l="1"/>
  <c r="L1072" i="1"/>
  <c r="T1072" i="1"/>
  <c r="S1073" i="1"/>
  <c r="O1072" i="1"/>
  <c r="P1071" i="1"/>
  <c r="O1073" i="1" l="1"/>
  <c r="P1072" i="1"/>
  <c r="S1074" i="1"/>
  <c r="T1073" i="1"/>
  <c r="L1073" i="1"/>
  <c r="K1074" i="1"/>
  <c r="L1074" i="1" l="1"/>
  <c r="K1075" i="1"/>
  <c r="S1075" i="1"/>
  <c r="T1074" i="1"/>
  <c r="O1074" i="1"/>
  <c r="P1073" i="1"/>
  <c r="P1074" i="1" l="1"/>
  <c r="O1075" i="1"/>
  <c r="T1075" i="1"/>
  <c r="S1076" i="1"/>
  <c r="K1076" i="1"/>
  <c r="L1075" i="1"/>
  <c r="P1075" i="1" l="1"/>
  <c r="O1076" i="1"/>
  <c r="L1076" i="1"/>
  <c r="K1077" i="1"/>
  <c r="S1077" i="1"/>
  <c r="T1076" i="1"/>
  <c r="T1077" i="1" l="1"/>
  <c r="S1078" i="1"/>
  <c r="K1078" i="1"/>
  <c r="L1077" i="1"/>
  <c r="O1077" i="1"/>
  <c r="P1076" i="1"/>
  <c r="P1077" i="1" l="1"/>
  <c r="O1078" i="1"/>
  <c r="L1078" i="1"/>
  <c r="K1079" i="1"/>
  <c r="T1078" i="1"/>
  <c r="S1079" i="1"/>
  <c r="T1079" i="1" l="1"/>
  <c r="S1080" i="1"/>
  <c r="L1079" i="1"/>
  <c r="K1080" i="1"/>
  <c r="P1078" i="1"/>
  <c r="O1079" i="1"/>
  <c r="O1080" i="1" l="1"/>
  <c r="P1079" i="1"/>
  <c r="K1081" i="1"/>
  <c r="L1080" i="1"/>
  <c r="T1080" i="1"/>
  <c r="S1081" i="1"/>
  <c r="S1082" i="1" l="1"/>
  <c r="T1081" i="1"/>
  <c r="L1081" i="1"/>
  <c r="K1082" i="1"/>
  <c r="P1080" i="1"/>
  <c r="O1081" i="1"/>
  <c r="O1082" i="1" l="1"/>
  <c r="P1081" i="1"/>
  <c r="L1082" i="1"/>
  <c r="K1083" i="1"/>
  <c r="S1083" i="1"/>
  <c r="T1082" i="1"/>
  <c r="S1084" i="1" l="1"/>
  <c r="T1083" i="1"/>
  <c r="L1083" i="1"/>
  <c r="K1084" i="1"/>
  <c r="O1083" i="1"/>
  <c r="P1082" i="1"/>
  <c r="P1083" i="1" l="1"/>
  <c r="O1084" i="1"/>
  <c r="L1084" i="1"/>
  <c r="K1085" i="1"/>
  <c r="T1084" i="1"/>
  <c r="S1085" i="1"/>
  <c r="S1086" i="1" l="1"/>
  <c r="T1085" i="1"/>
  <c r="L1085" i="1"/>
  <c r="K1086" i="1"/>
  <c r="P1084" i="1"/>
  <c r="O1085" i="1"/>
  <c r="P1085" i="1" l="1"/>
  <c r="O1086" i="1"/>
  <c r="L1086" i="1"/>
  <c r="K1087" i="1"/>
  <c r="S1087" i="1"/>
  <c r="T1086" i="1"/>
  <c r="S1088" i="1" l="1"/>
  <c r="T1087" i="1"/>
  <c r="P1086" i="1"/>
  <c r="O1087" i="1"/>
  <c r="L1087" i="1"/>
  <c r="K1088" i="1"/>
  <c r="K1089" i="1" l="1"/>
  <c r="L1088" i="1"/>
  <c r="P1087" i="1"/>
  <c r="O1088" i="1"/>
  <c r="S1089" i="1"/>
  <c r="T1088" i="1"/>
  <c r="T1089" i="1" l="1"/>
  <c r="S1090" i="1"/>
  <c r="O1089" i="1"/>
  <c r="P1088" i="1"/>
  <c r="K1090" i="1"/>
  <c r="L1089" i="1"/>
  <c r="P1089" i="1" l="1"/>
  <c r="O1090" i="1"/>
  <c r="L1090" i="1"/>
  <c r="K1091" i="1"/>
  <c r="T1090" i="1"/>
  <c r="S1091" i="1"/>
  <c r="S1092" i="1" l="1"/>
  <c r="T1091" i="1"/>
  <c r="K1092" i="1"/>
  <c r="L1091" i="1"/>
  <c r="O1091" i="1"/>
  <c r="P1090" i="1"/>
  <c r="O1092" i="1" l="1"/>
  <c r="P1091" i="1"/>
  <c r="L1092" i="1"/>
  <c r="K1093" i="1"/>
  <c r="T1092" i="1"/>
  <c r="S1093" i="1"/>
  <c r="K1094" i="1" l="1"/>
  <c r="L1093" i="1"/>
  <c r="T1093" i="1"/>
  <c r="S1094" i="1"/>
  <c r="O1093" i="1"/>
  <c r="P1092" i="1"/>
  <c r="P1093" i="1" l="1"/>
  <c r="O1094" i="1"/>
  <c r="S1095" i="1"/>
  <c r="T1094" i="1"/>
  <c r="K1095" i="1"/>
  <c r="L1094" i="1"/>
  <c r="K1096" i="1" l="1"/>
  <c r="L1095" i="1"/>
  <c r="T1095" i="1"/>
  <c r="S1096" i="1"/>
  <c r="P1094" i="1"/>
  <c r="O1095" i="1"/>
  <c r="O1096" i="1" l="1"/>
  <c r="P1095" i="1"/>
  <c r="S1097" i="1"/>
  <c r="T1096" i="1"/>
  <c r="L1096" i="1"/>
  <c r="K1097" i="1"/>
  <c r="K1098" i="1" l="1"/>
  <c r="L1097" i="1"/>
  <c r="T1097" i="1"/>
  <c r="S1098" i="1"/>
  <c r="O1097" i="1"/>
  <c r="P1096" i="1"/>
  <c r="P1097" i="1" l="1"/>
  <c r="O1098" i="1"/>
  <c r="S1099" i="1"/>
  <c r="T1098" i="1"/>
  <c r="L1098" i="1"/>
  <c r="K1099" i="1"/>
  <c r="S1100" i="1" l="1"/>
  <c r="T1099" i="1"/>
  <c r="O1099" i="1"/>
  <c r="P1098" i="1"/>
  <c r="K1100" i="1"/>
  <c r="L1099" i="1"/>
  <c r="K1101" i="1" l="1"/>
  <c r="L1100" i="1"/>
  <c r="P1099" i="1"/>
  <c r="O1100" i="1"/>
  <c r="S1101" i="1"/>
  <c r="T1100" i="1"/>
  <c r="P1100" i="1" l="1"/>
  <c r="O1101" i="1"/>
  <c r="T1101" i="1"/>
  <c r="S1102" i="1"/>
  <c r="L1101" i="1"/>
  <c r="K1102" i="1"/>
  <c r="K1103" i="1" l="1"/>
  <c r="L1102" i="1"/>
  <c r="O1102" i="1"/>
  <c r="P1101" i="1"/>
  <c r="T1102" i="1"/>
  <c r="S1103" i="1"/>
  <c r="T1103" i="1" l="1"/>
  <c r="S1104" i="1"/>
  <c r="P1102" i="1"/>
  <c r="O1103" i="1"/>
  <c r="L1103" i="1"/>
  <c r="K1104" i="1"/>
  <c r="K1105" i="1" l="1"/>
  <c r="L1104" i="1"/>
  <c r="T1104" i="1"/>
  <c r="S1105" i="1"/>
  <c r="P1103" i="1"/>
  <c r="O1104" i="1"/>
  <c r="O1105" i="1" l="1"/>
  <c r="P1104" i="1"/>
  <c r="S1106" i="1"/>
  <c r="T1105" i="1"/>
  <c r="K1106" i="1"/>
  <c r="L1105" i="1"/>
  <c r="L1106" i="1" l="1"/>
  <c r="K1107" i="1"/>
  <c r="S1107" i="1"/>
  <c r="T1106" i="1"/>
  <c r="P1105" i="1"/>
  <c r="O1106" i="1"/>
  <c r="O1107" i="1" l="1"/>
  <c r="P1106" i="1"/>
  <c r="K1108" i="1"/>
  <c r="L1107" i="1"/>
  <c r="T1107" i="1"/>
  <c r="S1108" i="1"/>
  <c r="T1108" i="1" l="1"/>
  <c r="S1109" i="1"/>
  <c r="K1109" i="1"/>
  <c r="L1108" i="1"/>
  <c r="P1107" i="1"/>
  <c r="O1108" i="1"/>
  <c r="O1109" i="1" l="1"/>
  <c r="P1108" i="1"/>
  <c r="K1110" i="1"/>
  <c r="L1109" i="1"/>
  <c r="T1109" i="1"/>
  <c r="S1110" i="1"/>
  <c r="S1111" i="1" l="1"/>
  <c r="T1110" i="1"/>
  <c r="K1111" i="1"/>
  <c r="L1110" i="1"/>
  <c r="O1110" i="1"/>
  <c r="P1109" i="1"/>
  <c r="O1111" i="1" l="1"/>
  <c r="P1110" i="1"/>
  <c r="L1111" i="1"/>
  <c r="K1112" i="1"/>
  <c r="T1111" i="1"/>
  <c r="S1112" i="1"/>
  <c r="T1112" i="1" l="1"/>
  <c r="S1113" i="1"/>
  <c r="K1113" i="1"/>
  <c r="L1112" i="1"/>
  <c r="P1111" i="1"/>
  <c r="O1112" i="1"/>
  <c r="P1112" i="1" l="1"/>
  <c r="O1113" i="1"/>
  <c r="S1114" i="1"/>
  <c r="T1113" i="1"/>
  <c r="K1114" i="1"/>
  <c r="L1113" i="1"/>
  <c r="K1115" i="1" l="1"/>
  <c r="L1114" i="1"/>
  <c r="S1115" i="1"/>
  <c r="T1114" i="1"/>
  <c r="O1114" i="1"/>
  <c r="P1113" i="1"/>
  <c r="O1115" i="1" l="1"/>
  <c r="P1114" i="1"/>
  <c r="S1116" i="1"/>
  <c r="T1115" i="1"/>
  <c r="L1115" i="1"/>
  <c r="K1116" i="1"/>
  <c r="L1116" i="1" l="1"/>
  <c r="K1117" i="1"/>
  <c r="T1116" i="1"/>
  <c r="S1117" i="1"/>
  <c r="P1115" i="1"/>
  <c r="O1116" i="1"/>
  <c r="P1116" i="1" l="1"/>
  <c r="O1117" i="1"/>
  <c r="T1117" i="1"/>
  <c r="S1118" i="1"/>
  <c r="L1117" i="1"/>
  <c r="K1118" i="1"/>
  <c r="T1118" i="1" l="1"/>
  <c r="S1119" i="1"/>
  <c r="L1118" i="1"/>
  <c r="K1119" i="1"/>
  <c r="P1117" i="1"/>
  <c r="O1118" i="1"/>
  <c r="O1119" i="1" l="1"/>
  <c r="P1118" i="1"/>
  <c r="L1119" i="1"/>
  <c r="K1120" i="1"/>
  <c r="T1119" i="1"/>
  <c r="S1120" i="1"/>
  <c r="K1121" i="1" l="1"/>
  <c r="L1120" i="1"/>
  <c r="S1121" i="1"/>
  <c r="T1120" i="1"/>
  <c r="P1119" i="1"/>
  <c r="O1120" i="1"/>
  <c r="O1121" i="1" l="1"/>
  <c r="P1120" i="1"/>
  <c r="S1122" i="1"/>
  <c r="T1121" i="1"/>
  <c r="L1121" i="1"/>
  <c r="K1122" i="1"/>
  <c r="L1122" i="1" l="1"/>
  <c r="K1123" i="1"/>
  <c r="T1122" i="1"/>
  <c r="S1123" i="1"/>
  <c r="P1121" i="1"/>
  <c r="O1122" i="1"/>
  <c r="O1123" i="1" l="1"/>
  <c r="P1122" i="1"/>
  <c r="T1123" i="1"/>
  <c r="S1124" i="1"/>
  <c r="K1124" i="1"/>
  <c r="L1123" i="1"/>
  <c r="T1124" i="1" l="1"/>
  <c r="S1125" i="1"/>
  <c r="L1124" i="1"/>
  <c r="K1125" i="1"/>
  <c r="P1123" i="1"/>
  <c r="O1124" i="1"/>
  <c r="K1126" i="1" l="1"/>
  <c r="L1125" i="1"/>
  <c r="P1124" i="1"/>
  <c r="O1125" i="1"/>
  <c r="S1126" i="1"/>
  <c r="T1125" i="1"/>
  <c r="P1125" i="1" l="1"/>
  <c r="O1126" i="1"/>
  <c r="T1126" i="1"/>
  <c r="S1127" i="1"/>
  <c r="K1127" i="1"/>
  <c r="L1126" i="1"/>
  <c r="L1127" i="1" l="1"/>
  <c r="K1128" i="1"/>
  <c r="S1128" i="1"/>
  <c r="T1127" i="1"/>
  <c r="P1126" i="1"/>
  <c r="O1127" i="1"/>
  <c r="P1127" i="1" l="1"/>
  <c r="O1128" i="1"/>
  <c r="S1129" i="1"/>
  <c r="T1128" i="1"/>
  <c r="L1128" i="1"/>
  <c r="K1129" i="1"/>
  <c r="K1130" i="1" l="1"/>
  <c r="L1129" i="1"/>
  <c r="T1129" i="1"/>
  <c r="S1130" i="1"/>
  <c r="O1129" i="1"/>
  <c r="P1128" i="1"/>
  <c r="T1130" i="1" l="1"/>
  <c r="S1131" i="1"/>
  <c r="P1129" i="1"/>
  <c r="O1130" i="1"/>
  <c r="L1130" i="1"/>
  <c r="K1131" i="1"/>
  <c r="L1131" i="1" l="1"/>
  <c r="K1132" i="1"/>
  <c r="P1130" i="1"/>
  <c r="O1131" i="1"/>
  <c r="S1132" i="1"/>
  <c r="T1131" i="1"/>
  <c r="T1132" i="1" l="1"/>
  <c r="S1133" i="1"/>
  <c r="L1132" i="1"/>
  <c r="K1133" i="1"/>
  <c r="P1131" i="1"/>
  <c r="O1132" i="1"/>
  <c r="O1133" i="1" l="1"/>
  <c r="P1132" i="1"/>
  <c r="K1134" i="1"/>
  <c r="L1133" i="1"/>
  <c r="S1134" i="1"/>
  <c r="T1133" i="1"/>
  <c r="L1134" i="1" l="1"/>
  <c r="K1135" i="1"/>
  <c r="T1134" i="1"/>
  <c r="S1135" i="1"/>
  <c r="O1134" i="1"/>
  <c r="P1133" i="1"/>
  <c r="P1134" i="1" l="1"/>
  <c r="O1135" i="1"/>
  <c r="T1135" i="1"/>
  <c r="S1136" i="1"/>
  <c r="K1136" i="1"/>
  <c r="L1135" i="1"/>
  <c r="L1136" i="1" l="1"/>
  <c r="K1137" i="1"/>
  <c r="T1136" i="1"/>
  <c r="S1137" i="1"/>
  <c r="P1135" i="1"/>
  <c r="O1136" i="1"/>
  <c r="P1136" i="1" l="1"/>
  <c r="O1137" i="1"/>
  <c r="K1138" i="1"/>
  <c r="L1137" i="1"/>
  <c r="T1137" i="1"/>
  <c r="S1138" i="1"/>
  <c r="S1139" i="1" l="1"/>
  <c r="T1138" i="1"/>
  <c r="K1139" i="1"/>
  <c r="L1138" i="1"/>
  <c r="P1137" i="1"/>
  <c r="O1138" i="1"/>
  <c r="O1139" i="1" l="1"/>
  <c r="P1138" i="1"/>
  <c r="K1140" i="1"/>
  <c r="L1139" i="1"/>
  <c r="S1140" i="1"/>
  <c r="T1139" i="1"/>
  <c r="T1140" i="1" l="1"/>
  <c r="S1141" i="1"/>
  <c r="K1141" i="1"/>
  <c r="L1140" i="1"/>
  <c r="P1139" i="1"/>
  <c r="O1140" i="1"/>
  <c r="P1140" i="1" l="1"/>
  <c r="O1141" i="1"/>
  <c r="K1142" i="1"/>
  <c r="L1141" i="1"/>
  <c r="S1142" i="1"/>
  <c r="T1141" i="1"/>
  <c r="T1142" i="1" l="1"/>
  <c r="S1143" i="1"/>
  <c r="P1141" i="1"/>
  <c r="O1142" i="1"/>
  <c r="L1142" i="1"/>
  <c r="K1143" i="1"/>
  <c r="K1144" i="1" l="1"/>
  <c r="L1143" i="1"/>
  <c r="O1143" i="1"/>
  <c r="P1142" i="1"/>
  <c r="S1144" i="1"/>
  <c r="T1143" i="1"/>
  <c r="S1145" i="1" l="1"/>
  <c r="T1144" i="1"/>
  <c r="O1144" i="1"/>
  <c r="P1143" i="1"/>
  <c r="L1144" i="1"/>
  <c r="K1145" i="1"/>
  <c r="L1145" i="1" l="1"/>
  <c r="K1146" i="1"/>
  <c r="P1144" i="1"/>
  <c r="O1145" i="1"/>
  <c r="T1145" i="1"/>
  <c r="S1146" i="1"/>
  <c r="S1147" i="1" l="1"/>
  <c r="T1146" i="1"/>
  <c r="O1146" i="1"/>
  <c r="P1145" i="1"/>
  <c r="L1146" i="1"/>
  <c r="K1147" i="1"/>
  <c r="K1148" i="1" l="1"/>
  <c r="L1147" i="1"/>
  <c r="O1147" i="1"/>
  <c r="P1146" i="1"/>
  <c r="S1148" i="1"/>
  <c r="T1147" i="1"/>
  <c r="T1148" i="1" l="1"/>
  <c r="S1149" i="1"/>
  <c r="P1147" i="1"/>
  <c r="O1148" i="1"/>
  <c r="K1149" i="1"/>
  <c r="L1148" i="1"/>
  <c r="K1150" i="1" l="1"/>
  <c r="L1149" i="1"/>
  <c r="P1148" i="1"/>
  <c r="O1149" i="1"/>
  <c r="S1150" i="1"/>
  <c r="T1149" i="1"/>
  <c r="T1150" i="1" l="1"/>
  <c r="S1151" i="1"/>
  <c r="O1150" i="1"/>
  <c r="P1149" i="1"/>
  <c r="K1151" i="1"/>
  <c r="L1150" i="1"/>
  <c r="K1152" i="1" l="1"/>
  <c r="L1151" i="1"/>
  <c r="O1151" i="1"/>
  <c r="P1150" i="1"/>
  <c r="S1152" i="1"/>
  <c r="T1151" i="1"/>
  <c r="P1151" i="1" l="1"/>
  <c r="O1152" i="1"/>
  <c r="T1152" i="1"/>
  <c r="S1153" i="1"/>
  <c r="L1152" i="1"/>
  <c r="K1153" i="1"/>
  <c r="L1153" i="1" l="1"/>
  <c r="K1154" i="1"/>
  <c r="T1153" i="1"/>
  <c r="S1154" i="1"/>
  <c r="O1153" i="1"/>
  <c r="P1152" i="1"/>
  <c r="P1153" i="1" l="1"/>
  <c r="O1154" i="1"/>
  <c r="T1154" i="1"/>
  <c r="S1155" i="1"/>
  <c r="K1155" i="1"/>
  <c r="L1154" i="1"/>
  <c r="K1156" i="1" l="1"/>
  <c r="L1155" i="1"/>
  <c r="S1156" i="1"/>
  <c r="T1155" i="1"/>
  <c r="O1155" i="1"/>
  <c r="P1154" i="1"/>
  <c r="P1155" i="1" l="1"/>
  <c r="O1156" i="1"/>
  <c r="S1157" i="1"/>
  <c r="T1156" i="1"/>
  <c r="K1157" i="1"/>
  <c r="L1156" i="1"/>
  <c r="K1158" i="1" l="1"/>
  <c r="L1157" i="1"/>
  <c r="O1157" i="1"/>
  <c r="P1156" i="1"/>
  <c r="S1158" i="1"/>
  <c r="T1157" i="1"/>
  <c r="S1159" i="1" l="1"/>
  <c r="T1158" i="1"/>
  <c r="O1158" i="1"/>
  <c r="P1157" i="1"/>
  <c r="K1159" i="1"/>
  <c r="L1158" i="1"/>
  <c r="L1159" i="1" l="1"/>
  <c r="K1160" i="1"/>
  <c r="O1159" i="1"/>
  <c r="P1158" i="1"/>
  <c r="S1160" i="1"/>
  <c r="T1159" i="1"/>
  <c r="P1159" i="1" l="1"/>
  <c r="O1160" i="1"/>
  <c r="T1160" i="1"/>
  <c r="S1161" i="1"/>
  <c r="L1160" i="1"/>
  <c r="K1161" i="1"/>
  <c r="T1161" i="1" l="1"/>
  <c r="S1162" i="1"/>
  <c r="K1162" i="1"/>
  <c r="L1161" i="1"/>
  <c r="P1160" i="1"/>
  <c r="O1161" i="1"/>
  <c r="O1162" i="1" l="1"/>
  <c r="P1161" i="1"/>
  <c r="L1162" i="1"/>
  <c r="K1163" i="1"/>
  <c r="S1163" i="1"/>
  <c r="T1162" i="1"/>
  <c r="L1163" i="1" l="1"/>
  <c r="K1164" i="1"/>
  <c r="S1164" i="1"/>
  <c r="T1163" i="1"/>
  <c r="O1163" i="1"/>
  <c r="P1162" i="1"/>
  <c r="P1163" i="1" l="1"/>
  <c r="O1164" i="1"/>
  <c r="T1164" i="1"/>
  <c r="S1165" i="1"/>
  <c r="L1164" i="1"/>
  <c r="K1165" i="1"/>
  <c r="K1166" i="1" l="1"/>
  <c r="L1165" i="1"/>
  <c r="S1166" i="1"/>
  <c r="T1165" i="1"/>
  <c r="P1164" i="1"/>
  <c r="O1165" i="1"/>
  <c r="P1165" i="1" l="1"/>
  <c r="O1166" i="1"/>
  <c r="S1167" i="1"/>
  <c r="T1166" i="1"/>
  <c r="K1167" i="1"/>
  <c r="L1166" i="1"/>
  <c r="S1168" i="1" l="1"/>
  <c r="T1167" i="1"/>
  <c r="L1167" i="1"/>
  <c r="K1168" i="1"/>
  <c r="O1167" i="1"/>
  <c r="P1166" i="1"/>
  <c r="P1167" i="1" l="1"/>
  <c r="O1168" i="1"/>
  <c r="L1168" i="1"/>
  <c r="K1169" i="1"/>
  <c r="S1169" i="1"/>
  <c r="T1168" i="1"/>
  <c r="T1169" i="1" l="1"/>
  <c r="S1170" i="1"/>
  <c r="P1168" i="1"/>
  <c r="O1169" i="1"/>
  <c r="L1169" i="1"/>
  <c r="K1170" i="1"/>
  <c r="L1170" i="1" l="1"/>
  <c r="K1171" i="1"/>
  <c r="O1170" i="1"/>
  <c r="P1169" i="1"/>
  <c r="T1170" i="1"/>
  <c r="S1171" i="1"/>
  <c r="S1172" i="1" l="1"/>
  <c r="T1171" i="1"/>
  <c r="O1171" i="1"/>
  <c r="P1170" i="1"/>
  <c r="K1172" i="1"/>
  <c r="L1171" i="1"/>
  <c r="L1172" i="1" l="1"/>
  <c r="K1173" i="1"/>
  <c r="O1172" i="1"/>
  <c r="P1171" i="1"/>
  <c r="T1172" i="1"/>
  <c r="S1173" i="1"/>
  <c r="K1174" i="1" l="1"/>
  <c r="L1173" i="1"/>
  <c r="S1174" i="1"/>
  <c r="T1173" i="1"/>
  <c r="P1172" i="1"/>
  <c r="O1173" i="1"/>
  <c r="O1174" i="1" l="1"/>
  <c r="P1173" i="1"/>
  <c r="S1175" i="1"/>
  <c r="T1174" i="1"/>
  <c r="L1174" i="1"/>
  <c r="K1175" i="1"/>
  <c r="L1175" i="1" l="1"/>
  <c r="K1176" i="1"/>
  <c r="S1176" i="1"/>
  <c r="T1175" i="1"/>
  <c r="P1174" i="1"/>
  <c r="O1175" i="1"/>
  <c r="O1176" i="1" l="1"/>
  <c r="P1175" i="1"/>
  <c r="T1176" i="1"/>
  <c r="S1177" i="1"/>
  <c r="L1176" i="1"/>
  <c r="K1177" i="1"/>
  <c r="K1178" i="1" l="1"/>
  <c r="L1177" i="1"/>
  <c r="T1177" i="1"/>
  <c r="S1178" i="1"/>
  <c r="O1177" i="1"/>
  <c r="P1176" i="1"/>
  <c r="O1178" i="1" l="1"/>
  <c r="P1177" i="1"/>
  <c r="S1179" i="1"/>
  <c r="T1178" i="1"/>
  <c r="L1178" i="1"/>
  <c r="K1179" i="1"/>
  <c r="K1180" i="1" l="1"/>
  <c r="L1179" i="1"/>
  <c r="S1180" i="1"/>
  <c r="T1179" i="1"/>
  <c r="P1178" i="1"/>
  <c r="O1179" i="1"/>
  <c r="O1180" i="1" l="1"/>
  <c r="P1179" i="1"/>
  <c r="S1181" i="1"/>
  <c r="T1180" i="1"/>
  <c r="L1180" i="1"/>
  <c r="K1181" i="1"/>
  <c r="K1182" i="1" l="1"/>
  <c r="L1181" i="1"/>
  <c r="T1181" i="1"/>
  <c r="S1182" i="1"/>
  <c r="O1181" i="1"/>
  <c r="P1180" i="1"/>
  <c r="S1183" i="1" l="1"/>
  <c r="T1182" i="1"/>
  <c r="P1181" i="1"/>
  <c r="O1182" i="1"/>
  <c r="L1182" i="1"/>
  <c r="K1183" i="1"/>
  <c r="O1183" i="1" l="1"/>
  <c r="P1182" i="1"/>
  <c r="L1183" i="1"/>
  <c r="K1184" i="1"/>
  <c r="T1183" i="1"/>
  <c r="S1184" i="1"/>
  <c r="T1184" i="1" l="1"/>
  <c r="S1185" i="1"/>
  <c r="K1185" i="1"/>
  <c r="L1184" i="1"/>
  <c r="P1183" i="1"/>
  <c r="O1184" i="1"/>
  <c r="T1185" i="1" l="1"/>
  <c r="S1186" i="1"/>
  <c r="O1185" i="1"/>
  <c r="P1184" i="1"/>
  <c r="K1186" i="1"/>
  <c r="L1185" i="1"/>
  <c r="L1186" i="1" l="1"/>
  <c r="K1187" i="1"/>
  <c r="P1185" i="1"/>
  <c r="O1186" i="1"/>
  <c r="S1187" i="1"/>
  <c r="T1186" i="1"/>
  <c r="T1187" i="1" l="1"/>
  <c r="S1188" i="1"/>
  <c r="P1186" i="1"/>
  <c r="O1187" i="1"/>
  <c r="K1188" i="1"/>
  <c r="L1187" i="1"/>
  <c r="L1188" i="1" l="1"/>
  <c r="K1189" i="1"/>
  <c r="O1188" i="1"/>
  <c r="P1187" i="1"/>
  <c r="S1189" i="1"/>
  <c r="T1188" i="1"/>
  <c r="T1189" i="1" l="1"/>
  <c r="S1190" i="1"/>
  <c r="P1188" i="1"/>
  <c r="O1189" i="1"/>
  <c r="L1189" i="1"/>
  <c r="K1190" i="1"/>
  <c r="K1191" i="1" l="1"/>
  <c r="L1190" i="1"/>
  <c r="O1190" i="1"/>
  <c r="P1189" i="1"/>
  <c r="S1191" i="1"/>
  <c r="T1190" i="1"/>
  <c r="S1192" i="1" l="1"/>
  <c r="T1191" i="1"/>
  <c r="P1190" i="1"/>
  <c r="O1191" i="1"/>
  <c r="L1191" i="1"/>
  <c r="K1192" i="1"/>
  <c r="L1192" i="1" l="1"/>
  <c r="K1193" i="1"/>
  <c r="O1192" i="1"/>
  <c r="P1191" i="1"/>
  <c r="S1193" i="1"/>
  <c r="T1192" i="1"/>
  <c r="S1194" i="1" l="1"/>
  <c r="T1193" i="1"/>
  <c r="O1193" i="1"/>
  <c r="P1192" i="1"/>
  <c r="K1194" i="1"/>
  <c r="L1193" i="1"/>
  <c r="K1195" i="1" l="1"/>
  <c r="L1194" i="1"/>
  <c r="P1193" i="1"/>
  <c r="O1194" i="1"/>
  <c r="T1194" i="1"/>
  <c r="S1195" i="1"/>
  <c r="S1196" i="1" l="1"/>
  <c r="T1195" i="1"/>
  <c r="P1194" i="1"/>
  <c r="O1195" i="1"/>
  <c r="K1196" i="1"/>
  <c r="L1195" i="1"/>
  <c r="O1196" i="1" l="1"/>
  <c r="P1195" i="1"/>
  <c r="L1196" i="1"/>
  <c r="K1197" i="1"/>
  <c r="S1197" i="1"/>
  <c r="T1196" i="1"/>
  <c r="K1198" i="1" l="1"/>
  <c r="L1197" i="1"/>
  <c r="T1197" i="1"/>
  <c r="S1198" i="1"/>
  <c r="O1197" i="1"/>
  <c r="P1196" i="1"/>
  <c r="P1197" i="1" l="1"/>
  <c r="O1198" i="1"/>
  <c r="S1199" i="1"/>
  <c r="T1198" i="1"/>
  <c r="K1199" i="1"/>
  <c r="L1198" i="1"/>
  <c r="L1199" i="1" l="1"/>
  <c r="K1200" i="1"/>
  <c r="T1199" i="1"/>
  <c r="S1200" i="1"/>
  <c r="P1198" i="1"/>
  <c r="O1199" i="1"/>
  <c r="O1200" i="1" l="1"/>
  <c r="P1199" i="1"/>
  <c r="T1200" i="1"/>
  <c r="S1201" i="1"/>
  <c r="L1200" i="1"/>
  <c r="K1201" i="1"/>
  <c r="K1202" i="1" l="1"/>
  <c r="L1201" i="1"/>
  <c r="T1201" i="1"/>
  <c r="S1202" i="1"/>
  <c r="O1201" i="1"/>
  <c r="P1200" i="1"/>
  <c r="O1202" i="1" l="1"/>
  <c r="P1201" i="1"/>
  <c r="T1202" i="1"/>
  <c r="S1203" i="1"/>
  <c r="K1203" i="1"/>
  <c r="L1202" i="1"/>
  <c r="S1204" i="1" l="1"/>
  <c r="T1203" i="1"/>
  <c r="K1204" i="1"/>
  <c r="L1203" i="1"/>
  <c r="P1202" i="1"/>
  <c r="O1203" i="1"/>
  <c r="O1204" i="1" l="1"/>
  <c r="P1203" i="1"/>
  <c r="L1204" i="1"/>
  <c r="K1205" i="1"/>
  <c r="T1204" i="1"/>
  <c r="S1205" i="1"/>
  <c r="S1206" i="1" l="1"/>
  <c r="T1205" i="1"/>
  <c r="L1205" i="1"/>
  <c r="K1206" i="1"/>
  <c r="O1205" i="1"/>
  <c r="P1204" i="1"/>
  <c r="K1207" i="1" l="1"/>
  <c r="L1206" i="1"/>
  <c r="O1206" i="1"/>
  <c r="P1205" i="1"/>
  <c r="T1206" i="1"/>
  <c r="S1207" i="1"/>
  <c r="T1207" i="1" l="1"/>
  <c r="S1208" i="1"/>
  <c r="P1206" i="1"/>
  <c r="O1207" i="1"/>
  <c r="L1207" i="1"/>
  <c r="K1208" i="1"/>
  <c r="P1207" i="1" l="1"/>
  <c r="O1208" i="1"/>
  <c r="L1208" i="1"/>
  <c r="K1209" i="1"/>
  <c r="T1208" i="1"/>
  <c r="S1209" i="1"/>
  <c r="S1210" i="1" l="1"/>
  <c r="T1209" i="1"/>
  <c r="K1210" i="1"/>
  <c r="L1209" i="1"/>
  <c r="O1209" i="1"/>
  <c r="P1208" i="1"/>
  <c r="P1209" i="1" l="1"/>
  <c r="O1210" i="1"/>
  <c r="K1211" i="1"/>
  <c r="L1210" i="1"/>
  <c r="S1211" i="1"/>
  <c r="T1210" i="1"/>
  <c r="L1211" i="1" l="1"/>
  <c r="K1212" i="1"/>
  <c r="O1211" i="1"/>
  <c r="P1210" i="1"/>
  <c r="S1212" i="1"/>
  <c r="T1211" i="1"/>
  <c r="T1212" i="1" l="1"/>
  <c r="S1213" i="1"/>
  <c r="P1211" i="1"/>
  <c r="O1212" i="1"/>
  <c r="L1212" i="1"/>
  <c r="K1213" i="1"/>
  <c r="K1214" i="1" l="1"/>
  <c r="L1213" i="1"/>
  <c r="P1212" i="1"/>
  <c r="O1213" i="1"/>
  <c r="T1213" i="1"/>
  <c r="S1214" i="1"/>
  <c r="T1214" i="1" l="1"/>
  <c r="S1215" i="1"/>
  <c r="P1213" i="1"/>
  <c r="O1214" i="1"/>
  <c r="K1215" i="1"/>
  <c r="L1214" i="1"/>
  <c r="O1215" i="1" l="1"/>
  <c r="P1214" i="1"/>
  <c r="K1216" i="1"/>
  <c r="L1215" i="1"/>
  <c r="S1216" i="1"/>
  <c r="T1215" i="1"/>
  <c r="S1217" i="1" l="1"/>
  <c r="T1216" i="1"/>
  <c r="L1216" i="1"/>
  <c r="K1217" i="1"/>
  <c r="P1215" i="1"/>
  <c r="O1216" i="1"/>
  <c r="P1216" i="1" l="1"/>
  <c r="O1217" i="1"/>
  <c r="L1217" i="1"/>
  <c r="K1218" i="1"/>
  <c r="T1217" i="1"/>
  <c r="S1218" i="1"/>
  <c r="T1218" i="1" l="1"/>
  <c r="S1219" i="1"/>
  <c r="K1219" i="1"/>
  <c r="L1218" i="1"/>
  <c r="O1218" i="1"/>
  <c r="P1217" i="1"/>
  <c r="P1218" i="1" l="1"/>
  <c r="O1219" i="1"/>
  <c r="K1220" i="1"/>
  <c r="L1219" i="1"/>
  <c r="S1220" i="1"/>
  <c r="T1219" i="1"/>
  <c r="T1220" i="1" l="1"/>
  <c r="S1221" i="1"/>
  <c r="K1221" i="1"/>
  <c r="L1220" i="1"/>
  <c r="O1220" i="1"/>
  <c r="P1219" i="1"/>
  <c r="P1220" i="1" l="1"/>
  <c r="O1221" i="1"/>
  <c r="K1222" i="1"/>
  <c r="L1221" i="1"/>
  <c r="T1221" i="1"/>
  <c r="S1222" i="1"/>
  <c r="T1222" i="1" l="1"/>
  <c r="S1223" i="1"/>
  <c r="L1222" i="1"/>
  <c r="K1223" i="1"/>
  <c r="O1222" i="1"/>
  <c r="P1221" i="1"/>
  <c r="P1222" i="1" l="1"/>
  <c r="O1223" i="1"/>
  <c r="L1223" i="1"/>
  <c r="K1224" i="1"/>
  <c r="T1223" i="1"/>
  <c r="S1224" i="1"/>
  <c r="S1225" i="1" l="1"/>
  <c r="T1224" i="1"/>
  <c r="L1224" i="1"/>
  <c r="K1225" i="1"/>
  <c r="O1224" i="1"/>
  <c r="P1223" i="1"/>
  <c r="O1225" i="1" l="1"/>
  <c r="P1224" i="1"/>
  <c r="K1226" i="1"/>
  <c r="L1225" i="1"/>
  <c r="T1225" i="1"/>
  <c r="S1226" i="1"/>
  <c r="S1227" i="1" l="1"/>
  <c r="T1226" i="1"/>
  <c r="L1226" i="1"/>
  <c r="K1227" i="1"/>
  <c r="P1225" i="1"/>
  <c r="O1226" i="1"/>
  <c r="O1227" i="1" l="1"/>
  <c r="P1226" i="1"/>
  <c r="L1227" i="1"/>
  <c r="K1228" i="1"/>
  <c r="T1227" i="1"/>
  <c r="S1228" i="1"/>
  <c r="S1229" i="1" l="1"/>
  <c r="T1228" i="1"/>
  <c r="K1229" i="1"/>
  <c r="L1228" i="1"/>
  <c r="P1227" i="1"/>
  <c r="O1228" i="1"/>
  <c r="P1228" i="1" l="1"/>
  <c r="O1229" i="1"/>
  <c r="K1230" i="1"/>
  <c r="L1229" i="1"/>
  <c r="S1230" i="1"/>
  <c r="T1229" i="1"/>
  <c r="T1230" i="1" l="1"/>
  <c r="S1231" i="1"/>
  <c r="K1231" i="1"/>
  <c r="L1230" i="1"/>
  <c r="O1230" i="1"/>
  <c r="P1229" i="1"/>
  <c r="L1231" i="1" l="1"/>
  <c r="K1232" i="1"/>
  <c r="T1231" i="1"/>
  <c r="S1232" i="1"/>
  <c r="P1230" i="1"/>
  <c r="O1231" i="1"/>
  <c r="O1232" i="1" l="1"/>
  <c r="P1231" i="1"/>
  <c r="T1232" i="1"/>
  <c r="S1233" i="1"/>
  <c r="K1233" i="1"/>
  <c r="L1232" i="1"/>
  <c r="K1234" i="1" l="1"/>
  <c r="L1233" i="1"/>
  <c r="T1233" i="1"/>
  <c r="S1234" i="1"/>
  <c r="O1233" i="1"/>
  <c r="P1232" i="1"/>
  <c r="O1234" i="1" l="1"/>
  <c r="P1233" i="1"/>
  <c r="S1235" i="1"/>
  <c r="T1234" i="1"/>
  <c r="K1235" i="1"/>
  <c r="L1234" i="1"/>
  <c r="K1236" i="1" l="1"/>
  <c r="L1235" i="1"/>
  <c r="S1236" i="1"/>
  <c r="T1235" i="1"/>
  <c r="O1235" i="1"/>
  <c r="P1234" i="1"/>
  <c r="P1235" i="1" l="1"/>
  <c r="O1236" i="1"/>
  <c r="T1236" i="1"/>
  <c r="S1237" i="1"/>
  <c r="L1236" i="1"/>
  <c r="K1237" i="1"/>
  <c r="K1238" i="1" l="1"/>
  <c r="L1237" i="1"/>
  <c r="S1238" i="1"/>
  <c r="T1237" i="1"/>
  <c r="O1237" i="1"/>
  <c r="P1236" i="1"/>
  <c r="O1238" i="1" l="1"/>
  <c r="P1237" i="1"/>
  <c r="S1239" i="1"/>
  <c r="T1238" i="1"/>
  <c r="L1238" i="1"/>
  <c r="K1239" i="1"/>
  <c r="L1239" i="1" l="1"/>
  <c r="K1240" i="1"/>
  <c r="T1239" i="1"/>
  <c r="S1240" i="1"/>
  <c r="O1239" i="1"/>
  <c r="P1238" i="1"/>
  <c r="O1240" i="1" l="1"/>
  <c r="P1239" i="1"/>
  <c r="T1240" i="1"/>
  <c r="S1241" i="1"/>
  <c r="L1240" i="1"/>
  <c r="K1241" i="1"/>
  <c r="L1241" i="1" l="1"/>
  <c r="K1242" i="1"/>
  <c r="S1242" i="1"/>
  <c r="T1241" i="1"/>
  <c r="O1241" i="1"/>
  <c r="P1240" i="1"/>
  <c r="P1241" i="1" l="1"/>
  <c r="O1242" i="1"/>
  <c r="T1242" i="1"/>
  <c r="S1243" i="1"/>
  <c r="K1243" i="1"/>
  <c r="L1242" i="1"/>
  <c r="L1243" i="1" l="1"/>
  <c r="K1244" i="1"/>
  <c r="T1243" i="1"/>
  <c r="S1244" i="1"/>
  <c r="O1243" i="1"/>
  <c r="P1242" i="1"/>
  <c r="S1245" i="1" l="1"/>
  <c r="T1244" i="1"/>
  <c r="O1244" i="1"/>
  <c r="P1243" i="1"/>
  <c r="L1244" i="1"/>
  <c r="K1245" i="1"/>
  <c r="L1245" i="1" l="1"/>
  <c r="K1246" i="1"/>
  <c r="O1245" i="1"/>
  <c r="P1244" i="1"/>
  <c r="S1246" i="1"/>
  <c r="T1245" i="1"/>
  <c r="T1246" i="1" l="1"/>
  <c r="S1247" i="1"/>
  <c r="P1245" i="1"/>
  <c r="O1246" i="1"/>
  <c r="K1247" i="1"/>
  <c r="L1246" i="1"/>
  <c r="P1246" i="1" l="1"/>
  <c r="O1247" i="1"/>
  <c r="L1247" i="1"/>
  <c r="K1248" i="1"/>
  <c r="S1248" i="1"/>
  <c r="T1247" i="1"/>
  <c r="K1249" i="1" l="1"/>
  <c r="L1248" i="1"/>
  <c r="T1248" i="1"/>
  <c r="S1249" i="1"/>
  <c r="P1247" i="1"/>
  <c r="O1248" i="1"/>
  <c r="P1248" i="1" l="1"/>
  <c r="O1249" i="1"/>
  <c r="T1249" i="1"/>
  <c r="S1250" i="1"/>
  <c r="L1249" i="1"/>
  <c r="K1250" i="1"/>
  <c r="L1250" i="1" l="1"/>
  <c r="K1251" i="1"/>
  <c r="S1251" i="1"/>
  <c r="T1250" i="1"/>
  <c r="O1250" i="1"/>
  <c r="P1249" i="1"/>
  <c r="O1251" i="1" l="1"/>
  <c r="P1250" i="1"/>
  <c r="T1251" i="1"/>
  <c r="S1252" i="1"/>
  <c r="K1252" i="1"/>
  <c r="L1251" i="1"/>
  <c r="L1252" i="1" l="1"/>
  <c r="K1253" i="1"/>
  <c r="S1253" i="1"/>
  <c r="T1252" i="1"/>
  <c r="P1251" i="1"/>
  <c r="O1252" i="1"/>
  <c r="O1253" i="1" l="1"/>
  <c r="P1252" i="1"/>
  <c r="S1254" i="1"/>
  <c r="T1253" i="1"/>
  <c r="K1254" i="1"/>
  <c r="L1253" i="1"/>
  <c r="L1254" i="1" l="1"/>
  <c r="K1255" i="1"/>
  <c r="T1254" i="1"/>
  <c r="S1255" i="1"/>
  <c r="O1254" i="1"/>
  <c r="P1253" i="1"/>
  <c r="O1255" i="1" l="1"/>
  <c r="P1254" i="1"/>
  <c r="S1256" i="1"/>
  <c r="T1255" i="1"/>
  <c r="L1255" i="1"/>
  <c r="K1256" i="1"/>
  <c r="L1256" i="1" l="1"/>
  <c r="K1257" i="1"/>
  <c r="T1256" i="1"/>
  <c r="S1257" i="1"/>
  <c r="O1256" i="1"/>
  <c r="P1255" i="1"/>
  <c r="P1256" i="1" l="1"/>
  <c r="O1257" i="1"/>
  <c r="T1257" i="1"/>
  <c r="S1258" i="1"/>
  <c r="L1257" i="1"/>
  <c r="K1258" i="1"/>
  <c r="K1259" i="1" l="1"/>
  <c r="L1258" i="1"/>
  <c r="T1258" i="1"/>
  <c r="S1259" i="1"/>
  <c r="P1257" i="1"/>
  <c r="O1258" i="1"/>
  <c r="O1259" i="1" l="1"/>
  <c r="P1258" i="1"/>
  <c r="T1259" i="1"/>
  <c r="S1260" i="1"/>
  <c r="L1259" i="1"/>
  <c r="K1260" i="1"/>
  <c r="K1261" i="1" l="1"/>
  <c r="L1260" i="1"/>
  <c r="T1260" i="1"/>
  <c r="S1261" i="1"/>
  <c r="P1259" i="1"/>
  <c r="O1260" i="1"/>
  <c r="O1261" i="1" l="1"/>
  <c r="P1260" i="1"/>
  <c r="S1262" i="1"/>
  <c r="T1261" i="1"/>
  <c r="K1262" i="1"/>
  <c r="L1261" i="1"/>
  <c r="K1263" i="1" l="1"/>
  <c r="L1262" i="1"/>
  <c r="T1262" i="1"/>
  <c r="S1263" i="1"/>
  <c r="P1261" i="1"/>
  <c r="O1262" i="1"/>
  <c r="O1263" i="1" l="1"/>
  <c r="P1262" i="1"/>
  <c r="T1263" i="1"/>
  <c r="S1264" i="1"/>
  <c r="K1264" i="1"/>
  <c r="L1263" i="1"/>
  <c r="K1265" i="1" l="1"/>
  <c r="L1264" i="1"/>
  <c r="T1264" i="1"/>
  <c r="S1265" i="1"/>
  <c r="P1263" i="1"/>
  <c r="O1264" i="1"/>
  <c r="O1265" i="1" l="1"/>
  <c r="P1264" i="1"/>
  <c r="S1266" i="1"/>
  <c r="T1265" i="1"/>
  <c r="K1266" i="1"/>
  <c r="L1265" i="1"/>
  <c r="K1267" i="1" l="1"/>
  <c r="L1266" i="1"/>
  <c r="T1266" i="1"/>
  <c r="S1267" i="1"/>
  <c r="P1265" i="1"/>
  <c r="O1266" i="1"/>
  <c r="S1268" i="1" l="1"/>
  <c r="T1267" i="1"/>
  <c r="P1266" i="1"/>
  <c r="O1267" i="1"/>
  <c r="L1267" i="1"/>
  <c r="K1268" i="1"/>
  <c r="L1268" i="1" l="1"/>
  <c r="K1269" i="1"/>
  <c r="P1267" i="1"/>
  <c r="O1268" i="1"/>
  <c r="T1268" i="1"/>
  <c r="S1269" i="1"/>
  <c r="T1269" i="1" l="1"/>
  <c r="S1270" i="1"/>
  <c r="O1269" i="1"/>
  <c r="P1268" i="1"/>
  <c r="L1269" i="1"/>
  <c r="K1270" i="1"/>
  <c r="O1270" i="1" l="1"/>
  <c r="P1269" i="1"/>
  <c r="K1271" i="1"/>
  <c r="L1270" i="1"/>
  <c r="T1270" i="1"/>
  <c r="S1271" i="1"/>
  <c r="S1272" i="1" l="1"/>
  <c r="T1271" i="1"/>
  <c r="K1272" i="1"/>
  <c r="L1271" i="1"/>
  <c r="P1270" i="1"/>
  <c r="O1271" i="1"/>
  <c r="P1271" i="1" l="1"/>
  <c r="O1272" i="1"/>
  <c r="K1273" i="1"/>
  <c r="L1272" i="1"/>
  <c r="S1273" i="1"/>
  <c r="T1272" i="1"/>
  <c r="S1274" i="1" l="1"/>
  <c r="T1273" i="1"/>
  <c r="K1274" i="1"/>
  <c r="L1273" i="1"/>
  <c r="O1273" i="1"/>
  <c r="P1272" i="1"/>
  <c r="O1274" i="1" l="1"/>
  <c r="P1273" i="1"/>
  <c r="L1274" i="1"/>
  <c r="K1275" i="1"/>
  <c r="S1275" i="1"/>
  <c r="T1274" i="1"/>
  <c r="T1275" i="1" l="1"/>
  <c r="S1276" i="1"/>
  <c r="K1276" i="1"/>
  <c r="L1275" i="1"/>
  <c r="O1275" i="1"/>
  <c r="P1274" i="1"/>
  <c r="P1275" i="1" l="1"/>
  <c r="O1276" i="1"/>
  <c r="K1277" i="1"/>
  <c r="L1276" i="1"/>
  <c r="T1276" i="1"/>
  <c r="S1277" i="1"/>
  <c r="S1278" i="1" l="1"/>
  <c r="T1277" i="1"/>
  <c r="L1277" i="1"/>
  <c r="K1278" i="1"/>
  <c r="O1277" i="1"/>
  <c r="P1276" i="1"/>
  <c r="P1277" i="1" l="1"/>
  <c r="O1278" i="1"/>
  <c r="L1278" i="1"/>
  <c r="K1279" i="1"/>
  <c r="S1279" i="1"/>
  <c r="T1278" i="1"/>
  <c r="S1280" i="1" l="1"/>
  <c r="T1279" i="1"/>
  <c r="K1280" i="1"/>
  <c r="L1279" i="1"/>
  <c r="O1279" i="1"/>
  <c r="P1278" i="1"/>
  <c r="P1279" i="1" l="1"/>
  <c r="O1280" i="1"/>
  <c r="L1280" i="1"/>
  <c r="K1281" i="1"/>
  <c r="T1280" i="1"/>
  <c r="S1281" i="1"/>
  <c r="S1282" i="1" l="1"/>
  <c r="T1281" i="1"/>
  <c r="L1281" i="1"/>
  <c r="K1282" i="1"/>
  <c r="P1280" i="1"/>
  <c r="O1281" i="1"/>
  <c r="P1281" i="1" l="1"/>
  <c r="O1282" i="1"/>
  <c r="K1283" i="1"/>
  <c r="L1282" i="1"/>
  <c r="T1282" i="1"/>
  <c r="S1283" i="1"/>
  <c r="T1283" i="1" l="1"/>
  <c r="S1284" i="1"/>
  <c r="K1284" i="1"/>
  <c r="L1283" i="1"/>
  <c r="P1282" i="1"/>
  <c r="O1283" i="1"/>
  <c r="O1284" i="1" l="1"/>
  <c r="P1283" i="1"/>
  <c r="K1285" i="1"/>
  <c r="L1284" i="1"/>
  <c r="S1285" i="1"/>
  <c r="T1284" i="1"/>
  <c r="T1285" i="1" l="1"/>
  <c r="S1286" i="1"/>
  <c r="L1285" i="1"/>
  <c r="K1286" i="1"/>
  <c r="P1284" i="1"/>
  <c r="O1285" i="1"/>
  <c r="P1285" i="1" l="1"/>
  <c r="O1286" i="1"/>
  <c r="S1287" i="1"/>
  <c r="T1286" i="1"/>
  <c r="L1286" i="1"/>
  <c r="K1287" i="1"/>
  <c r="K1288" i="1" l="1"/>
  <c r="L1287" i="1"/>
  <c r="O1287" i="1"/>
  <c r="P1286" i="1"/>
  <c r="T1287" i="1"/>
  <c r="S1288" i="1"/>
  <c r="S1289" i="1" l="1"/>
  <c r="T1288" i="1"/>
  <c r="O1288" i="1"/>
  <c r="P1287" i="1"/>
  <c r="L1288" i="1"/>
  <c r="K1289" i="1"/>
  <c r="L1289" i="1" l="1"/>
  <c r="K1290" i="1"/>
  <c r="P1288" i="1"/>
  <c r="O1289" i="1"/>
  <c r="S1290" i="1"/>
  <c r="T1289" i="1"/>
  <c r="T1290" i="1" l="1"/>
  <c r="S1291" i="1"/>
  <c r="O1290" i="1"/>
  <c r="P1289" i="1"/>
  <c r="K1291" i="1"/>
  <c r="L1290" i="1"/>
  <c r="K1292" i="1" l="1"/>
  <c r="L1291" i="1"/>
  <c r="O1291" i="1"/>
  <c r="P1290" i="1"/>
  <c r="S1292" i="1"/>
  <c r="T1291" i="1"/>
  <c r="T1292" i="1" l="1"/>
  <c r="S1293" i="1"/>
  <c r="O1292" i="1"/>
  <c r="P1291" i="1"/>
  <c r="K1293" i="1"/>
  <c r="L1292" i="1"/>
  <c r="K1294" i="1" l="1"/>
  <c r="L1293" i="1"/>
  <c r="P1292" i="1"/>
  <c r="O1293" i="1"/>
  <c r="T1293" i="1"/>
  <c r="S1294" i="1"/>
  <c r="O1294" i="1" l="1"/>
  <c r="P1293" i="1"/>
  <c r="T1294" i="1"/>
  <c r="S1295" i="1"/>
  <c r="K1295" i="1"/>
  <c r="L1294" i="1"/>
  <c r="L1295" i="1" l="1"/>
  <c r="K1296" i="1"/>
  <c r="T1295" i="1"/>
  <c r="S1296" i="1"/>
  <c r="O1295" i="1"/>
  <c r="P1294" i="1"/>
  <c r="P1295" i="1" l="1"/>
  <c r="O1296" i="1"/>
  <c r="T1296" i="1"/>
  <c r="S1297" i="1"/>
  <c r="K1297" i="1"/>
  <c r="L1296" i="1"/>
  <c r="L1297" i="1" l="1"/>
  <c r="K1298" i="1"/>
  <c r="T1297" i="1"/>
  <c r="S1298" i="1"/>
  <c r="P1296" i="1"/>
  <c r="O1297" i="1"/>
  <c r="P1297" i="1" l="1"/>
  <c r="O1298" i="1"/>
  <c r="K1299" i="1"/>
  <c r="L1298" i="1"/>
  <c r="S1299" i="1"/>
  <c r="T1298" i="1"/>
  <c r="S1300" i="1" l="1"/>
  <c r="T1299" i="1"/>
  <c r="K1300" i="1"/>
  <c r="L1299" i="1"/>
  <c r="P1298" i="1"/>
  <c r="O1299" i="1"/>
  <c r="P1299" i="1" l="1"/>
  <c r="O1300" i="1"/>
  <c r="L1300" i="1"/>
  <c r="K1301" i="1"/>
  <c r="T1300" i="1"/>
  <c r="S1301" i="1"/>
  <c r="S1302" i="1" l="1"/>
  <c r="T1301" i="1"/>
  <c r="K1302" i="1"/>
  <c r="L1301" i="1"/>
  <c r="P1300" i="1"/>
  <c r="O1301" i="1"/>
  <c r="O1302" i="1" l="1"/>
  <c r="P1301" i="1"/>
  <c r="K1303" i="1"/>
  <c r="L1302" i="1"/>
  <c r="S1303" i="1"/>
  <c r="T1302" i="1"/>
  <c r="T1303" i="1" l="1"/>
  <c r="S1304" i="1"/>
  <c r="L1303" i="1"/>
  <c r="K1304" i="1"/>
  <c r="P1302" i="1"/>
  <c r="O1303" i="1"/>
  <c r="P1303" i="1" l="1"/>
  <c r="O1304" i="1"/>
  <c r="K1305" i="1"/>
  <c r="L1304" i="1"/>
  <c r="S1305" i="1"/>
  <c r="T1304" i="1"/>
  <c r="S1306" i="1" l="1"/>
  <c r="T1305" i="1"/>
  <c r="K1306" i="1"/>
  <c r="L1305" i="1"/>
  <c r="O1305" i="1"/>
  <c r="P1304" i="1"/>
  <c r="O1306" i="1" l="1"/>
  <c r="P1305" i="1"/>
  <c r="L1306" i="1"/>
  <c r="K1307" i="1"/>
  <c r="T1306" i="1"/>
  <c r="S1307" i="1"/>
  <c r="T1307" i="1" l="1"/>
  <c r="S1308" i="1"/>
  <c r="K1308" i="1"/>
  <c r="L1307" i="1"/>
  <c r="O1307" i="1"/>
  <c r="P1306" i="1"/>
  <c r="P1307" i="1" l="1"/>
  <c r="O1308" i="1"/>
  <c r="K1309" i="1"/>
  <c r="L1308" i="1"/>
  <c r="S1309" i="1"/>
  <c r="T1308" i="1"/>
  <c r="K1310" i="1" l="1"/>
  <c r="L1309" i="1"/>
  <c r="O1309" i="1"/>
  <c r="P1308" i="1"/>
  <c r="S1310" i="1"/>
  <c r="T1309" i="1"/>
  <c r="S1311" i="1" l="1"/>
  <c r="T1310" i="1"/>
  <c r="P1309" i="1"/>
  <c r="O1310" i="1"/>
  <c r="K1311" i="1"/>
  <c r="L1310" i="1"/>
  <c r="L1311" i="1" l="1"/>
  <c r="K1312" i="1"/>
  <c r="P1310" i="1"/>
  <c r="O1311" i="1"/>
  <c r="S1312" i="1"/>
  <c r="T1311" i="1"/>
  <c r="T1312" i="1" l="1"/>
  <c r="S1313" i="1"/>
  <c r="P1311" i="1"/>
  <c r="O1312" i="1"/>
  <c r="K1313" i="1"/>
  <c r="L1312" i="1"/>
  <c r="L1313" i="1" l="1"/>
  <c r="K1314" i="1"/>
  <c r="P1312" i="1"/>
  <c r="O1313" i="1"/>
  <c r="S1314" i="1"/>
  <c r="T1313" i="1"/>
  <c r="T1314" i="1" l="1"/>
  <c r="S1315" i="1"/>
  <c r="O1314" i="1"/>
  <c r="P1313" i="1"/>
  <c r="K1315" i="1"/>
  <c r="L1314" i="1"/>
  <c r="L1315" i="1" l="1"/>
  <c r="K1316" i="1"/>
  <c r="P1314" i="1"/>
  <c r="O1315" i="1"/>
  <c r="S1316" i="1"/>
  <c r="T1315" i="1"/>
  <c r="T1316" i="1" l="1"/>
  <c r="S1317" i="1"/>
  <c r="O1316" i="1"/>
  <c r="P1315" i="1"/>
  <c r="L1316" i="1"/>
  <c r="K1317" i="1"/>
  <c r="K1318" i="1" l="1"/>
  <c r="L1317" i="1"/>
  <c r="O1317" i="1"/>
  <c r="P1316" i="1"/>
  <c r="T1317" i="1"/>
  <c r="S1318" i="1"/>
  <c r="S1319" i="1" l="1"/>
  <c r="T1318" i="1"/>
  <c r="O1318" i="1"/>
  <c r="P1317" i="1"/>
  <c r="L1318" i="1"/>
  <c r="K1319" i="1"/>
  <c r="K1320" i="1" l="1"/>
  <c r="L1319" i="1"/>
  <c r="P1318" i="1"/>
  <c r="O1319" i="1"/>
  <c r="S1320" i="1"/>
  <c r="T1319" i="1"/>
  <c r="T1320" i="1" l="1"/>
  <c r="S1321" i="1"/>
  <c r="O1320" i="1"/>
  <c r="P1319" i="1"/>
  <c r="K1321" i="1"/>
  <c r="L1320" i="1"/>
  <c r="P1320" i="1" l="1"/>
  <c r="O1321" i="1"/>
  <c r="K1322" i="1"/>
  <c r="L1321" i="1"/>
  <c r="T1321" i="1"/>
  <c r="S1322" i="1"/>
  <c r="T1322" i="1" l="1"/>
  <c r="S1323" i="1"/>
  <c r="L1322" i="1"/>
  <c r="K1323" i="1"/>
  <c r="P1321" i="1"/>
  <c r="O1322" i="1"/>
  <c r="P1322" i="1" l="1"/>
  <c r="O1323" i="1"/>
  <c r="K1324" i="1"/>
  <c r="L1323" i="1"/>
  <c r="T1323" i="1"/>
  <c r="S1324" i="1"/>
  <c r="L1324" i="1" l="1"/>
  <c r="K1325" i="1"/>
  <c r="T1324" i="1"/>
  <c r="S1325" i="1"/>
  <c r="P1323" i="1"/>
  <c r="O1324" i="1"/>
  <c r="O1325" i="1" l="1"/>
  <c r="P1324" i="1"/>
  <c r="T1325" i="1"/>
  <c r="S1326" i="1"/>
  <c r="L1325" i="1"/>
  <c r="K1326" i="1"/>
  <c r="L1326" i="1" l="1"/>
  <c r="K1327" i="1"/>
  <c r="T1326" i="1"/>
  <c r="S1327" i="1"/>
  <c r="O1326" i="1"/>
  <c r="P1325" i="1"/>
  <c r="O1327" i="1" l="1"/>
  <c r="P1326" i="1"/>
  <c r="S1328" i="1"/>
  <c r="T1327" i="1"/>
  <c r="L1327" i="1"/>
  <c r="K1328" i="1"/>
  <c r="L1328" i="1" l="1"/>
  <c r="K1329" i="1"/>
  <c r="T1328" i="1"/>
  <c r="S1329" i="1"/>
  <c r="P1327" i="1"/>
  <c r="O1328" i="1"/>
  <c r="S1330" i="1" l="1"/>
  <c r="T1329" i="1"/>
  <c r="P1328" i="1"/>
  <c r="O1329" i="1"/>
  <c r="L1329" i="1"/>
  <c r="K1330" i="1"/>
  <c r="K1331" i="1" l="1"/>
  <c r="L1330" i="1"/>
  <c r="P1329" i="1"/>
  <c r="O1330" i="1"/>
  <c r="T1330" i="1"/>
  <c r="S1331" i="1"/>
  <c r="S1332" i="1" l="1"/>
  <c r="T1331" i="1"/>
  <c r="P1330" i="1"/>
  <c r="O1331" i="1"/>
  <c r="K1332" i="1"/>
  <c r="L1331" i="1"/>
  <c r="P1331" i="1" l="1"/>
  <c r="O1332" i="1"/>
  <c r="K1333" i="1"/>
  <c r="L1332" i="1"/>
  <c r="T1332" i="1"/>
  <c r="S1333" i="1"/>
  <c r="S1334" i="1" l="1"/>
  <c r="T1333" i="1"/>
  <c r="K1334" i="1"/>
  <c r="L1333" i="1"/>
  <c r="O1333" i="1"/>
  <c r="P1332" i="1"/>
  <c r="L1334" i="1" l="1"/>
  <c r="K1335" i="1"/>
  <c r="P1333" i="1"/>
  <c r="O1334" i="1"/>
  <c r="T1334" i="1"/>
  <c r="S1335" i="1"/>
  <c r="T1335" i="1" l="1"/>
  <c r="S1336" i="1"/>
  <c r="P1334" i="1"/>
  <c r="O1335" i="1"/>
  <c r="K1336" i="1"/>
  <c r="L1335" i="1"/>
  <c r="O1336" i="1" l="1"/>
  <c r="P1335" i="1"/>
  <c r="K1337" i="1"/>
  <c r="L1336" i="1"/>
  <c r="S1337" i="1"/>
  <c r="T1336" i="1"/>
  <c r="T1337" i="1" l="1"/>
  <c r="S1338" i="1"/>
  <c r="L1337" i="1"/>
  <c r="K1338" i="1"/>
  <c r="O1337" i="1"/>
  <c r="P1336" i="1"/>
  <c r="L1338" i="1" l="1"/>
  <c r="K1339" i="1"/>
  <c r="O1338" i="1"/>
  <c r="P1337" i="1"/>
  <c r="T1338" i="1"/>
  <c r="S1339" i="1"/>
  <c r="T1339" i="1" l="1"/>
  <c r="S1340" i="1"/>
  <c r="P1338" i="1"/>
  <c r="O1339" i="1"/>
  <c r="L1339" i="1"/>
  <c r="K1340" i="1"/>
  <c r="K1341" i="1" l="1"/>
  <c r="L1340" i="1"/>
  <c r="O1340" i="1"/>
  <c r="P1339" i="1"/>
  <c r="S1341" i="1"/>
  <c r="T1340" i="1"/>
  <c r="S1342" i="1" l="1"/>
  <c r="T1341" i="1"/>
  <c r="O1341" i="1"/>
  <c r="P1340" i="1"/>
  <c r="K1342" i="1"/>
  <c r="L1341" i="1"/>
  <c r="K1343" i="1" l="1"/>
  <c r="L1342" i="1"/>
  <c r="P1341" i="1"/>
  <c r="O1342" i="1"/>
  <c r="T1342" i="1"/>
  <c r="S1343" i="1"/>
  <c r="T1343" i="1" l="1"/>
  <c r="S1344" i="1"/>
  <c r="O1343" i="1"/>
  <c r="P1342" i="1"/>
  <c r="L1343" i="1"/>
  <c r="K1344" i="1"/>
  <c r="O1344" i="1" l="1"/>
  <c r="P1343" i="1"/>
  <c r="L1344" i="1"/>
  <c r="K1345" i="1"/>
  <c r="T1344" i="1"/>
  <c r="S1345" i="1"/>
  <c r="S1346" i="1" l="1"/>
  <c r="T1345" i="1"/>
  <c r="K1346" i="1"/>
  <c r="L1345" i="1"/>
  <c r="P1344" i="1"/>
  <c r="O1345" i="1"/>
  <c r="L1346" i="1" l="1"/>
  <c r="K1347" i="1"/>
  <c r="O1346" i="1"/>
  <c r="P1345" i="1"/>
  <c r="T1346" i="1"/>
  <c r="S1347" i="1"/>
  <c r="S1348" i="1" l="1"/>
  <c r="T1347" i="1"/>
  <c r="O1347" i="1"/>
  <c r="P1346" i="1"/>
  <c r="L1347" i="1"/>
  <c r="K1348" i="1"/>
  <c r="K1349" i="1" l="1"/>
  <c r="L1348" i="1"/>
  <c r="O1348" i="1"/>
  <c r="P1347" i="1"/>
  <c r="S1349" i="1"/>
  <c r="T1348" i="1"/>
  <c r="S1350" i="1" l="1"/>
  <c r="T1349" i="1"/>
  <c r="O1349" i="1"/>
  <c r="P1348" i="1"/>
  <c r="K1350" i="1"/>
  <c r="L1349" i="1"/>
  <c r="L1350" i="1" l="1"/>
  <c r="K1351" i="1"/>
  <c r="P1349" i="1"/>
  <c r="O1350" i="1"/>
  <c r="T1350" i="1"/>
  <c r="S1351" i="1"/>
  <c r="T1351" i="1" l="1"/>
  <c r="S1352" i="1"/>
  <c r="P1350" i="1"/>
  <c r="O1351" i="1"/>
  <c r="L1351" i="1"/>
  <c r="K1352" i="1"/>
  <c r="K1353" i="1" l="1"/>
  <c r="L1352" i="1"/>
  <c r="O1352" i="1"/>
  <c r="P1351" i="1"/>
  <c r="T1352" i="1"/>
  <c r="S1353" i="1"/>
  <c r="S1354" i="1" l="1"/>
  <c r="T1353" i="1"/>
  <c r="O1353" i="1"/>
  <c r="P1352" i="1"/>
  <c r="K1354" i="1"/>
  <c r="L1353" i="1"/>
  <c r="K1355" i="1" l="1"/>
  <c r="L1354" i="1"/>
  <c r="O1354" i="1"/>
  <c r="P1353" i="1"/>
  <c r="S1355" i="1"/>
  <c r="T1354" i="1"/>
  <c r="T1355" i="1" l="1"/>
  <c r="S1356" i="1"/>
  <c r="O1355" i="1"/>
  <c r="P1354" i="1"/>
  <c r="L1355" i="1"/>
  <c r="K1356" i="1"/>
  <c r="K1357" i="1" l="1"/>
  <c r="L1356" i="1"/>
  <c r="P1355" i="1"/>
  <c r="O1356" i="1"/>
  <c r="S1357" i="1"/>
  <c r="T1356" i="1"/>
  <c r="S1358" i="1" l="1"/>
  <c r="T1357" i="1"/>
  <c r="P1356" i="1"/>
  <c r="O1357" i="1"/>
  <c r="L1357" i="1"/>
  <c r="K1358" i="1"/>
  <c r="K1359" i="1" l="1"/>
  <c r="L1358" i="1"/>
  <c r="P1357" i="1"/>
  <c r="O1358" i="1"/>
  <c r="T1358" i="1"/>
  <c r="S1359" i="1"/>
  <c r="T1359" i="1" l="1"/>
  <c r="S1360" i="1"/>
  <c r="O1359" i="1"/>
  <c r="P1358" i="1"/>
  <c r="L1359" i="1"/>
  <c r="K1360" i="1"/>
  <c r="L1360" i="1" l="1"/>
  <c r="K1361" i="1"/>
  <c r="O1360" i="1"/>
  <c r="P1359" i="1"/>
  <c r="T1360" i="1"/>
  <c r="S1361" i="1"/>
  <c r="S1362" i="1" l="1"/>
  <c r="T1361" i="1"/>
  <c r="P1360" i="1"/>
  <c r="O1361" i="1"/>
  <c r="K1362" i="1"/>
  <c r="L1361" i="1"/>
  <c r="K1363" i="1" l="1"/>
  <c r="L1362" i="1"/>
  <c r="O1362" i="1"/>
  <c r="P1361" i="1"/>
  <c r="T1362" i="1"/>
  <c r="S1363" i="1"/>
  <c r="S1364" i="1" l="1"/>
  <c r="T1363" i="1"/>
  <c r="P1362" i="1"/>
  <c r="O1363" i="1"/>
  <c r="K1364" i="1"/>
  <c r="L1363" i="1"/>
  <c r="L1364" i="1" l="1"/>
  <c r="K1365" i="1"/>
  <c r="O1364" i="1"/>
  <c r="P1363" i="1"/>
  <c r="T1364" i="1"/>
  <c r="S1365" i="1"/>
  <c r="T1365" i="1" l="1"/>
  <c r="S1366" i="1"/>
  <c r="P1364" i="1"/>
  <c r="O1365" i="1"/>
  <c r="K1366" i="1"/>
  <c r="L1365" i="1"/>
  <c r="P1365" i="1" l="1"/>
  <c r="O1366" i="1"/>
  <c r="L1366" i="1"/>
  <c r="K1367" i="1"/>
  <c r="S1367" i="1"/>
  <c r="T1366" i="1"/>
  <c r="T1367" i="1" l="1"/>
  <c r="S1368" i="1"/>
  <c r="L1367" i="1"/>
  <c r="K1368" i="1"/>
  <c r="P1366" i="1"/>
  <c r="O1367" i="1"/>
  <c r="P1367" i="1" l="1"/>
  <c r="O1368" i="1"/>
  <c r="L1368" i="1"/>
  <c r="K1369" i="1"/>
  <c r="T1368" i="1"/>
  <c r="S1369" i="1"/>
  <c r="S1370" i="1" l="1"/>
  <c r="T1369" i="1"/>
  <c r="O1369" i="1"/>
  <c r="P1368" i="1"/>
  <c r="K1370" i="1"/>
  <c r="L1369" i="1"/>
  <c r="L1370" i="1" l="1"/>
  <c r="K1371" i="1"/>
  <c r="O1370" i="1"/>
  <c r="P1369" i="1"/>
  <c r="T1370" i="1"/>
  <c r="S1371" i="1"/>
  <c r="S1372" i="1" l="1"/>
  <c r="T1371" i="1"/>
  <c r="O1371" i="1"/>
  <c r="P1370" i="1"/>
  <c r="K1372" i="1"/>
  <c r="L1371" i="1"/>
  <c r="K1373" i="1" l="1"/>
  <c r="L1372" i="1"/>
  <c r="P1371" i="1"/>
  <c r="O1372" i="1"/>
  <c r="T1372" i="1"/>
  <c r="S1373" i="1"/>
  <c r="T1373" i="1" l="1"/>
  <c r="S1374" i="1"/>
  <c r="O1373" i="1"/>
  <c r="P1372" i="1"/>
  <c r="K1374" i="1"/>
  <c r="L1373" i="1"/>
  <c r="P1373" i="1" l="1"/>
  <c r="O1374" i="1"/>
  <c r="K1375" i="1"/>
  <c r="L1374" i="1"/>
  <c r="T1374" i="1"/>
  <c r="S1375" i="1"/>
  <c r="T1375" i="1" l="1"/>
  <c r="S1376" i="1"/>
  <c r="K1376" i="1"/>
  <c r="L1375" i="1"/>
  <c r="O1375" i="1"/>
  <c r="P1374" i="1"/>
  <c r="O1376" i="1" l="1"/>
  <c r="P1375" i="1"/>
  <c r="K1377" i="1"/>
  <c r="L1376" i="1"/>
  <c r="T1376" i="1"/>
  <c r="S1377" i="1"/>
  <c r="L1377" i="1" l="1"/>
  <c r="K1378" i="1"/>
  <c r="T1377" i="1"/>
  <c r="S1378" i="1"/>
  <c r="P1376" i="1"/>
  <c r="O1377" i="1"/>
  <c r="P1377" i="1" l="1"/>
  <c r="O1378" i="1"/>
  <c r="T1378" i="1"/>
  <c r="S1379" i="1"/>
  <c r="K1379" i="1"/>
  <c r="L1378" i="1"/>
  <c r="L1379" i="1" l="1"/>
  <c r="K1380" i="1"/>
  <c r="T1379" i="1"/>
  <c r="S1380" i="1"/>
  <c r="P1378" i="1"/>
  <c r="O1379" i="1"/>
  <c r="O1380" i="1" l="1"/>
  <c r="P1379" i="1"/>
  <c r="T1380" i="1"/>
  <c r="S1381" i="1"/>
  <c r="L1380" i="1"/>
  <c r="K1381" i="1"/>
  <c r="K1382" i="1" l="1"/>
  <c r="L1381" i="1"/>
  <c r="T1381" i="1"/>
  <c r="S1382" i="1"/>
  <c r="O1381" i="1"/>
  <c r="P1380" i="1"/>
  <c r="O1382" i="1" l="1"/>
  <c r="P1381" i="1"/>
  <c r="S1383" i="1"/>
  <c r="T1382" i="1"/>
  <c r="L1382" i="1"/>
  <c r="K1383" i="1"/>
  <c r="L1383" i="1" l="1"/>
  <c r="K1384" i="1"/>
  <c r="T1383" i="1"/>
  <c r="S1384" i="1"/>
  <c r="P1382" i="1"/>
  <c r="O1383" i="1"/>
  <c r="O1384" i="1" l="1"/>
  <c r="P1383" i="1"/>
  <c r="T1384" i="1"/>
  <c r="S1385" i="1"/>
  <c r="K1385" i="1"/>
  <c r="L1384" i="1"/>
  <c r="S1386" i="1" l="1"/>
  <c r="T1385" i="1"/>
  <c r="K1386" i="1"/>
  <c r="L1385" i="1"/>
  <c r="O1385" i="1"/>
  <c r="P1384" i="1"/>
  <c r="O1386" i="1" l="1"/>
  <c r="P1385" i="1"/>
  <c r="L1386" i="1"/>
  <c r="K1387" i="1"/>
  <c r="T1386" i="1"/>
  <c r="S1387" i="1"/>
  <c r="T1387" i="1" l="1"/>
  <c r="S1388" i="1"/>
  <c r="K1388" i="1"/>
  <c r="L1387" i="1"/>
  <c r="O1387" i="1"/>
  <c r="P1386" i="1"/>
  <c r="P1387" i="1" l="1"/>
  <c r="O1388" i="1"/>
  <c r="K1389" i="1"/>
  <c r="L1388" i="1"/>
  <c r="S1389" i="1"/>
  <c r="T1388" i="1"/>
  <c r="S1390" i="1" l="1"/>
  <c r="T1389" i="1"/>
  <c r="L1389" i="1"/>
  <c r="K1390" i="1"/>
  <c r="P1388" i="1"/>
  <c r="O1389" i="1"/>
  <c r="P1389" i="1" l="1"/>
  <c r="O1390" i="1"/>
  <c r="K1391" i="1"/>
  <c r="L1390" i="1"/>
  <c r="S1391" i="1"/>
  <c r="T1390" i="1"/>
  <c r="L1391" i="1" l="1"/>
  <c r="K1392" i="1"/>
  <c r="S1392" i="1"/>
  <c r="T1391" i="1"/>
  <c r="O1391" i="1"/>
  <c r="P1390" i="1"/>
  <c r="P1391" i="1" l="1"/>
  <c r="O1392" i="1"/>
  <c r="T1392" i="1"/>
  <c r="S1393" i="1"/>
  <c r="L1392" i="1"/>
  <c r="K1393" i="1"/>
  <c r="L1393" i="1" l="1"/>
  <c r="K1394" i="1"/>
  <c r="T1393" i="1"/>
  <c r="S1394" i="1"/>
  <c r="P1392" i="1"/>
  <c r="O1393" i="1"/>
  <c r="O1394" i="1" l="1"/>
  <c r="P1393" i="1"/>
  <c r="T1394" i="1"/>
  <c r="S1395" i="1"/>
  <c r="K1395" i="1"/>
  <c r="L1394" i="1"/>
  <c r="K1396" i="1" l="1"/>
  <c r="L1395" i="1"/>
  <c r="T1395" i="1"/>
  <c r="S1396" i="1"/>
  <c r="O1395" i="1"/>
  <c r="P1394" i="1"/>
  <c r="O1396" i="1" l="1"/>
  <c r="P1395" i="1"/>
  <c r="S1397" i="1"/>
  <c r="T1396" i="1"/>
  <c r="K1397" i="1"/>
  <c r="L1396" i="1"/>
  <c r="K1398" i="1" l="1"/>
  <c r="L1397" i="1"/>
  <c r="T1397" i="1"/>
  <c r="S1398" i="1"/>
  <c r="O1397" i="1"/>
  <c r="P1396" i="1"/>
  <c r="O1398" i="1" l="1"/>
  <c r="P1397" i="1"/>
  <c r="T1398" i="1"/>
  <c r="S1399" i="1"/>
  <c r="K1399" i="1"/>
  <c r="L1398" i="1"/>
  <c r="L1399" i="1" l="1"/>
  <c r="K1400" i="1"/>
  <c r="T1399" i="1"/>
  <c r="S1400" i="1"/>
  <c r="P1398" i="1"/>
  <c r="O1399" i="1"/>
  <c r="P1399" i="1" l="1"/>
  <c r="O1400" i="1"/>
  <c r="T1400" i="1"/>
  <c r="S1401" i="1"/>
  <c r="L1400" i="1"/>
  <c r="K1401" i="1"/>
  <c r="K1402" i="1" l="1"/>
  <c r="L1401" i="1"/>
  <c r="T1401" i="1"/>
  <c r="S1402" i="1"/>
  <c r="O1401" i="1"/>
  <c r="P1400" i="1"/>
  <c r="O1402" i="1" l="1"/>
  <c r="P1401" i="1"/>
  <c r="S1403" i="1"/>
  <c r="T1402" i="1"/>
  <c r="L1402" i="1"/>
  <c r="K1403" i="1"/>
  <c r="L1403" i="1" l="1"/>
  <c r="K1404" i="1"/>
  <c r="S1404" i="1"/>
  <c r="T1403" i="1"/>
  <c r="O1403" i="1"/>
  <c r="P1402" i="1"/>
  <c r="O1404" i="1" l="1"/>
  <c r="P1403" i="1"/>
  <c r="S1405" i="1"/>
  <c r="T1404" i="1"/>
  <c r="L1404" i="1"/>
  <c r="K1405" i="1"/>
  <c r="L1405" i="1" l="1"/>
  <c r="K1406" i="1"/>
  <c r="T1405" i="1"/>
  <c r="S1406" i="1"/>
  <c r="O1405" i="1"/>
  <c r="P1404" i="1"/>
  <c r="S1407" i="1" l="1"/>
  <c r="T1406" i="1"/>
  <c r="O1406" i="1"/>
  <c r="P1405" i="1"/>
  <c r="K1407" i="1"/>
  <c r="L1406" i="1"/>
  <c r="K1408" i="1" l="1"/>
  <c r="L1407" i="1"/>
  <c r="O1407" i="1"/>
  <c r="P1406" i="1"/>
  <c r="S1408" i="1"/>
  <c r="T1407" i="1"/>
  <c r="O1408" i="1" l="1"/>
  <c r="P1407" i="1"/>
  <c r="T1408" i="1"/>
  <c r="S1409" i="1"/>
  <c r="K1409" i="1"/>
  <c r="L1408" i="1"/>
  <c r="L1409" i="1" l="1"/>
  <c r="K1410" i="1"/>
  <c r="S1410" i="1"/>
  <c r="T1409" i="1"/>
  <c r="P1408" i="1"/>
  <c r="O1409" i="1"/>
  <c r="O1410" i="1" l="1"/>
  <c r="P1409" i="1"/>
  <c r="T1410" i="1"/>
  <c r="S1411" i="1"/>
  <c r="K1411" i="1"/>
  <c r="L1410" i="1"/>
  <c r="S1412" i="1" l="1"/>
  <c r="T1411" i="1"/>
  <c r="K1412" i="1"/>
  <c r="L1411" i="1"/>
  <c r="O1411" i="1"/>
  <c r="P1410" i="1"/>
  <c r="P1411" i="1" l="1"/>
  <c r="O1412" i="1"/>
  <c r="L1412" i="1"/>
  <c r="K1413" i="1"/>
  <c r="T1412" i="1"/>
  <c r="S1413" i="1"/>
  <c r="S1414" i="1" l="1"/>
  <c r="T1413" i="1"/>
  <c r="K1414" i="1"/>
  <c r="L1413" i="1"/>
  <c r="P1412" i="1"/>
  <c r="O1413" i="1"/>
  <c r="P1413" i="1" l="1"/>
  <c r="O1414" i="1"/>
  <c r="K1415" i="1"/>
  <c r="L1414" i="1"/>
  <c r="S1415" i="1"/>
  <c r="T1414" i="1"/>
  <c r="S1416" i="1" l="1"/>
  <c r="T1415" i="1"/>
  <c r="L1415" i="1"/>
  <c r="K1416" i="1"/>
  <c r="P1414" i="1"/>
  <c r="O1415" i="1"/>
  <c r="P1415" i="1" l="1"/>
  <c r="O1416" i="1"/>
  <c r="L1416" i="1"/>
  <c r="K1417" i="1"/>
  <c r="S1417" i="1"/>
  <c r="T1416" i="1"/>
  <c r="T1417" i="1" l="1"/>
  <c r="S1418" i="1"/>
  <c r="K1418" i="1"/>
  <c r="L1417" i="1"/>
  <c r="P1416" i="1"/>
  <c r="O1417" i="1"/>
  <c r="O1418" i="1" l="1"/>
  <c r="P1417" i="1"/>
  <c r="K1419" i="1"/>
  <c r="L1418" i="1"/>
  <c r="T1418" i="1"/>
  <c r="S1419" i="1"/>
  <c r="T1419" i="1" l="1"/>
  <c r="S1420" i="1"/>
  <c r="L1419" i="1"/>
  <c r="K1420" i="1"/>
  <c r="O1419" i="1"/>
  <c r="P1418" i="1"/>
  <c r="O1420" i="1" l="1"/>
  <c r="P1419" i="1"/>
  <c r="S1421" i="1"/>
  <c r="T1420" i="1"/>
  <c r="K1421" i="1"/>
  <c r="L1420" i="1"/>
  <c r="S1422" i="1" l="1"/>
  <c r="T1421" i="1"/>
  <c r="K1422" i="1"/>
  <c r="L1421" i="1"/>
  <c r="P1420" i="1"/>
  <c r="O1421" i="1"/>
  <c r="O1422" i="1" l="1"/>
  <c r="P1421" i="1"/>
  <c r="L1422" i="1"/>
  <c r="K1423" i="1"/>
  <c r="T1422" i="1"/>
  <c r="S1423" i="1"/>
  <c r="T1423" i="1" l="1"/>
  <c r="S1424" i="1"/>
  <c r="L1423" i="1"/>
  <c r="K1424" i="1"/>
  <c r="O1423" i="1"/>
  <c r="P1422" i="1"/>
  <c r="O1424" i="1" l="1"/>
  <c r="P1423" i="1"/>
  <c r="L1424" i="1"/>
  <c r="K1425" i="1"/>
  <c r="T1424" i="1"/>
  <c r="S1425" i="1"/>
  <c r="T1425" i="1" l="1"/>
  <c r="S1426" i="1"/>
  <c r="L1425" i="1"/>
  <c r="K1426" i="1"/>
  <c r="O1425" i="1"/>
  <c r="P1424" i="1"/>
  <c r="L1426" i="1" l="1"/>
  <c r="K1427" i="1"/>
  <c r="P1425" i="1"/>
  <c r="O1426" i="1"/>
  <c r="S1427" i="1"/>
  <c r="T1426" i="1"/>
  <c r="P1426" i="1" l="1"/>
  <c r="O1427" i="1"/>
  <c r="T1427" i="1"/>
  <c r="S1428" i="1"/>
  <c r="L1427" i="1"/>
  <c r="K1428" i="1"/>
  <c r="P1427" i="1" l="1"/>
  <c r="O1428" i="1"/>
  <c r="L1428" i="1"/>
  <c r="K1429" i="1"/>
  <c r="T1428" i="1"/>
  <c r="S1429" i="1"/>
  <c r="L1429" i="1" l="1"/>
  <c r="K1430" i="1"/>
  <c r="S1430" i="1"/>
  <c r="T1429" i="1"/>
  <c r="O1429" i="1"/>
  <c r="P1428" i="1"/>
  <c r="P1429" i="1" l="1"/>
  <c r="O1430" i="1"/>
  <c r="T1430" i="1"/>
  <c r="S1431" i="1"/>
  <c r="L1430" i="1"/>
  <c r="K1431" i="1"/>
  <c r="K1432" i="1" l="1"/>
  <c r="L1431" i="1"/>
  <c r="S1432" i="1"/>
  <c r="T1431" i="1"/>
  <c r="O1431" i="1"/>
  <c r="P1430" i="1"/>
  <c r="P1431" i="1" l="1"/>
  <c r="O1432" i="1"/>
  <c r="S1433" i="1"/>
  <c r="T1432" i="1"/>
  <c r="L1432" i="1"/>
  <c r="K1433" i="1"/>
  <c r="K1434" i="1" l="1"/>
  <c r="L1433" i="1"/>
  <c r="S1434" i="1"/>
  <c r="T1433" i="1"/>
  <c r="P1432" i="1"/>
  <c r="O1433" i="1"/>
  <c r="P1433" i="1" l="1"/>
  <c r="O1434" i="1"/>
  <c r="T1434" i="1"/>
  <c r="S1435" i="1"/>
  <c r="L1434" i="1"/>
  <c r="K1435" i="1"/>
  <c r="L1435" i="1" l="1"/>
  <c r="K1436" i="1"/>
  <c r="T1435" i="1"/>
  <c r="S1436" i="1"/>
  <c r="O1435" i="1"/>
  <c r="P1434" i="1"/>
  <c r="S1437" i="1" l="1"/>
  <c r="T1436" i="1"/>
  <c r="P1435" i="1"/>
  <c r="O1436" i="1"/>
  <c r="K1437" i="1"/>
  <c r="L1436" i="1"/>
  <c r="K1438" i="1" l="1"/>
  <c r="L1437" i="1"/>
  <c r="O1437" i="1"/>
  <c r="P1436" i="1"/>
  <c r="T1437" i="1"/>
  <c r="S1438" i="1"/>
  <c r="S1439" i="1" l="1"/>
  <c r="T1438" i="1"/>
  <c r="O1438" i="1"/>
  <c r="P1437" i="1"/>
  <c r="K1439" i="1"/>
  <c r="L1438" i="1"/>
  <c r="K1440" i="1" l="1"/>
  <c r="L1439" i="1"/>
  <c r="P1438" i="1"/>
  <c r="O1439" i="1"/>
  <c r="S1440" i="1"/>
  <c r="T1439" i="1"/>
  <c r="T1440" i="1" l="1"/>
  <c r="S1441" i="1"/>
  <c r="P1439" i="1"/>
  <c r="O1440" i="1"/>
  <c r="L1440" i="1"/>
  <c r="K1441" i="1"/>
  <c r="K1442" i="1" l="1"/>
  <c r="L1441" i="1"/>
  <c r="P1440" i="1"/>
  <c r="O1441" i="1"/>
  <c r="T1441" i="1"/>
  <c r="S1442" i="1"/>
  <c r="P1441" i="1" l="1"/>
  <c r="O1442" i="1"/>
  <c r="T1442" i="1"/>
  <c r="S1443" i="1"/>
  <c r="L1442" i="1"/>
  <c r="K1443" i="1"/>
  <c r="L1443" i="1" l="1"/>
  <c r="K1444" i="1"/>
  <c r="T1443" i="1"/>
  <c r="S1444" i="1"/>
  <c r="P1442" i="1"/>
  <c r="O1443" i="1"/>
  <c r="O1444" i="1" l="1"/>
  <c r="P1443" i="1"/>
  <c r="S1445" i="1"/>
  <c r="T1444" i="1"/>
  <c r="K1445" i="1"/>
  <c r="L1444" i="1"/>
  <c r="K1446" i="1" l="1"/>
  <c r="L1445" i="1"/>
  <c r="S1446" i="1"/>
  <c r="T1445" i="1"/>
  <c r="P1444" i="1"/>
  <c r="O1445" i="1"/>
  <c r="O1446" i="1" l="1"/>
  <c r="P1445" i="1"/>
  <c r="T1446" i="1"/>
  <c r="S1447" i="1"/>
  <c r="L1446" i="1"/>
  <c r="K1447" i="1"/>
  <c r="S1448" i="1" l="1"/>
  <c r="T1447" i="1"/>
  <c r="L1447" i="1"/>
  <c r="K1448" i="1"/>
  <c r="O1447" i="1"/>
  <c r="P1446" i="1"/>
  <c r="P1447" i="1" l="1"/>
  <c r="O1448" i="1"/>
  <c r="L1448" i="1"/>
  <c r="K1449" i="1"/>
  <c r="T1448" i="1"/>
  <c r="S1449" i="1"/>
  <c r="S1450" i="1" l="1"/>
  <c r="T1449" i="1"/>
  <c r="K1450" i="1"/>
  <c r="L1449" i="1"/>
  <c r="O1449" i="1"/>
  <c r="P1448" i="1"/>
  <c r="O1450" i="1" l="1"/>
  <c r="P1449" i="1"/>
  <c r="K1451" i="1"/>
  <c r="L1450" i="1"/>
  <c r="S1451" i="1"/>
  <c r="T1450" i="1"/>
  <c r="S1452" i="1" l="1"/>
  <c r="T1451" i="1"/>
  <c r="K1452" i="1"/>
  <c r="L1451" i="1"/>
  <c r="O1451" i="1"/>
  <c r="P1450" i="1"/>
  <c r="P1451" i="1" l="1"/>
  <c r="O1452" i="1"/>
  <c r="K1453" i="1"/>
  <c r="L1452" i="1"/>
  <c r="T1452" i="1"/>
  <c r="S1453" i="1"/>
  <c r="L1453" i="1" l="1"/>
  <c r="K1454" i="1"/>
  <c r="S1454" i="1"/>
  <c r="T1453" i="1"/>
  <c r="P1452" i="1"/>
  <c r="O1453" i="1"/>
  <c r="O1454" i="1" l="1"/>
  <c r="P1453" i="1"/>
  <c r="T1454" i="1"/>
  <c r="S1455" i="1"/>
  <c r="L1454" i="1"/>
  <c r="K1455" i="1"/>
  <c r="L1455" i="1" l="1"/>
  <c r="K1456" i="1"/>
  <c r="S1456" i="1"/>
  <c r="T1455" i="1"/>
  <c r="P1454" i="1"/>
  <c r="O1455" i="1"/>
  <c r="P1455" i="1" l="1"/>
  <c r="O1456" i="1"/>
  <c r="S1457" i="1"/>
  <c r="T1456" i="1"/>
  <c r="K1457" i="1"/>
  <c r="L1456" i="1"/>
  <c r="K1458" i="1" l="1"/>
  <c r="L1457" i="1"/>
  <c r="S1458" i="1"/>
  <c r="T1457" i="1"/>
  <c r="O1457" i="1"/>
  <c r="P1456" i="1"/>
  <c r="O1458" i="1" l="1"/>
  <c r="P1457" i="1"/>
  <c r="T1458" i="1"/>
  <c r="S1459" i="1"/>
  <c r="L1458" i="1"/>
  <c r="K1459" i="1"/>
  <c r="K1460" i="1" l="1"/>
  <c r="L1459" i="1"/>
  <c r="S1460" i="1"/>
  <c r="T1459" i="1"/>
  <c r="P1458" i="1"/>
  <c r="O1459" i="1"/>
  <c r="O1460" i="1" l="1"/>
  <c r="P1459" i="1"/>
  <c r="T1460" i="1"/>
  <c r="S1461" i="1"/>
  <c r="L1460" i="1"/>
  <c r="K1461" i="1"/>
  <c r="K1462" i="1" l="1"/>
  <c r="L1461" i="1"/>
  <c r="T1461" i="1"/>
  <c r="S1462" i="1"/>
  <c r="P1460" i="1"/>
  <c r="O1461" i="1"/>
  <c r="O1462" i="1" l="1"/>
  <c r="P1461" i="1"/>
  <c r="S1463" i="1"/>
  <c r="T1462" i="1"/>
  <c r="L1462" i="1"/>
  <c r="K1463" i="1"/>
  <c r="L1463" i="1" l="1"/>
  <c r="K1464" i="1"/>
  <c r="T1463" i="1"/>
  <c r="S1464" i="1"/>
  <c r="O1463" i="1"/>
  <c r="P1462" i="1"/>
  <c r="P1463" i="1" l="1"/>
  <c r="O1464" i="1"/>
  <c r="S1465" i="1"/>
  <c r="T1464" i="1"/>
  <c r="L1464" i="1"/>
  <c r="K1465" i="1"/>
  <c r="K1466" i="1" l="1"/>
  <c r="L1465" i="1"/>
  <c r="T1465" i="1"/>
  <c r="S1466" i="1"/>
  <c r="O1465" i="1"/>
  <c r="P1464" i="1"/>
  <c r="T1466" i="1" l="1"/>
  <c r="S1467" i="1"/>
  <c r="O1466" i="1"/>
  <c r="P1465" i="1"/>
  <c r="K1467" i="1"/>
  <c r="L1466" i="1"/>
  <c r="L1467" i="1" l="1"/>
  <c r="K1468" i="1"/>
  <c r="O1467" i="1"/>
  <c r="P1466" i="1"/>
  <c r="S1468" i="1"/>
  <c r="T1467" i="1"/>
  <c r="S1469" i="1" l="1"/>
  <c r="T1468" i="1"/>
  <c r="P1467" i="1"/>
  <c r="O1468" i="1"/>
  <c r="L1468" i="1"/>
  <c r="K1469" i="1"/>
  <c r="P1468" i="1" l="1"/>
  <c r="O1469" i="1"/>
  <c r="L1469" i="1"/>
  <c r="K1470" i="1"/>
  <c r="S1470" i="1"/>
  <c r="T1469" i="1"/>
  <c r="T1470" i="1" l="1"/>
  <c r="S1471" i="1"/>
  <c r="K1471" i="1"/>
  <c r="L1470" i="1"/>
  <c r="P1469" i="1"/>
  <c r="O1470" i="1"/>
  <c r="P1470" i="1" l="1"/>
  <c r="O1471" i="1"/>
  <c r="K1472" i="1"/>
  <c r="L1471" i="1"/>
  <c r="S1472" i="1"/>
  <c r="T1471" i="1"/>
  <c r="T1472" i="1" l="1"/>
  <c r="S1473" i="1"/>
  <c r="L1472" i="1"/>
  <c r="K1473" i="1"/>
  <c r="O1472" i="1"/>
  <c r="P1471" i="1"/>
  <c r="O1473" i="1" l="1"/>
  <c r="P1472" i="1"/>
  <c r="S1474" i="1"/>
  <c r="T1473" i="1"/>
  <c r="L1473" i="1"/>
  <c r="K1474" i="1"/>
  <c r="S1475" i="1" l="1"/>
  <c r="T1474" i="1"/>
  <c r="L1474" i="1"/>
  <c r="K1475" i="1"/>
  <c r="O1474" i="1"/>
  <c r="P1473" i="1"/>
  <c r="K1476" i="1" l="1"/>
  <c r="L1475" i="1"/>
  <c r="O1475" i="1"/>
  <c r="P1474" i="1"/>
  <c r="T1475" i="1"/>
  <c r="S1476" i="1"/>
  <c r="P1475" i="1" l="1"/>
  <c r="O1476" i="1"/>
  <c r="T1476" i="1"/>
  <c r="S1477" i="1"/>
  <c r="L1476" i="1"/>
  <c r="K1477" i="1"/>
  <c r="S1478" i="1" l="1"/>
  <c r="T1477" i="1"/>
  <c r="K1478" i="1"/>
  <c r="L1477" i="1"/>
  <c r="P1476" i="1"/>
  <c r="O1477" i="1"/>
  <c r="P1477" i="1" l="1"/>
  <c r="O1478" i="1"/>
  <c r="L1478" i="1"/>
  <c r="K1479" i="1"/>
  <c r="T1478" i="1"/>
  <c r="S1479" i="1"/>
  <c r="T1479" i="1" l="1"/>
  <c r="S1480" i="1"/>
  <c r="L1479" i="1"/>
  <c r="K1480" i="1"/>
  <c r="O1479" i="1"/>
  <c r="P1478" i="1"/>
  <c r="P1479" i="1" l="1"/>
  <c r="O1480" i="1"/>
  <c r="K1481" i="1"/>
  <c r="L1480" i="1"/>
  <c r="T1480" i="1"/>
  <c r="S1481" i="1"/>
  <c r="T1481" i="1" l="1"/>
  <c r="S1482" i="1"/>
  <c r="L1481" i="1"/>
  <c r="K1482" i="1"/>
  <c r="P1480" i="1"/>
  <c r="O1481" i="1"/>
  <c r="P1481" i="1" l="1"/>
  <c r="O1482" i="1"/>
  <c r="K1483" i="1"/>
  <c r="L1482" i="1"/>
  <c r="T1482" i="1"/>
  <c r="S1483" i="1"/>
  <c r="L1483" i="1" l="1"/>
  <c r="K1484" i="1"/>
  <c r="T1483" i="1"/>
  <c r="S1484" i="1"/>
  <c r="O1483" i="1"/>
  <c r="P1482" i="1"/>
  <c r="P1483" i="1" l="1"/>
  <c r="O1484" i="1"/>
  <c r="T1484" i="1"/>
  <c r="S1485" i="1"/>
  <c r="L1484" i="1"/>
  <c r="K1485" i="1"/>
  <c r="K1486" i="1" l="1"/>
  <c r="L1485" i="1"/>
  <c r="S1486" i="1"/>
  <c r="T1485" i="1"/>
  <c r="O1485" i="1"/>
  <c r="P1484" i="1"/>
  <c r="P1485" i="1" l="1"/>
  <c r="O1486" i="1"/>
  <c r="S1487" i="1"/>
  <c r="T1486" i="1"/>
  <c r="L1486" i="1"/>
  <c r="K1487" i="1"/>
  <c r="P1486" i="1" l="1"/>
  <c r="O1487" i="1"/>
  <c r="L1487" i="1"/>
  <c r="K1488" i="1"/>
  <c r="S1488" i="1"/>
  <c r="T1487" i="1"/>
  <c r="T1488" i="1" l="1"/>
  <c r="S1489" i="1"/>
  <c r="L1488" i="1"/>
  <c r="K1489" i="1"/>
  <c r="O1488" i="1"/>
  <c r="P1487" i="1"/>
  <c r="O1489" i="1" l="1"/>
  <c r="P1488" i="1"/>
  <c r="S1490" i="1"/>
  <c r="T1489" i="1"/>
  <c r="K1490" i="1"/>
  <c r="L1489" i="1"/>
  <c r="K1491" i="1" l="1"/>
  <c r="L1490" i="1"/>
  <c r="S1491" i="1"/>
  <c r="T1490" i="1"/>
  <c r="P1489" i="1"/>
  <c r="O1490" i="1"/>
  <c r="S1492" i="1" l="1"/>
  <c r="T1491" i="1"/>
  <c r="O1491" i="1"/>
  <c r="P1490" i="1"/>
  <c r="K1492" i="1"/>
  <c r="L1491" i="1"/>
  <c r="K1493" i="1" l="1"/>
  <c r="L1492" i="1"/>
  <c r="O1492" i="1"/>
  <c r="P1491" i="1"/>
  <c r="T1492" i="1"/>
  <c r="S1493" i="1"/>
  <c r="S1494" i="1" l="1"/>
  <c r="T1493" i="1"/>
  <c r="P1492" i="1"/>
  <c r="O1493" i="1"/>
  <c r="K1494" i="1"/>
  <c r="L1493" i="1"/>
  <c r="K1495" i="1" l="1"/>
  <c r="L1494" i="1"/>
  <c r="P1493" i="1"/>
  <c r="O1494" i="1"/>
  <c r="S1495" i="1"/>
  <c r="T1494" i="1"/>
  <c r="T1495" i="1" l="1"/>
  <c r="S1496" i="1"/>
  <c r="P1494" i="1"/>
  <c r="O1495" i="1"/>
  <c r="L1495" i="1"/>
  <c r="K1496" i="1"/>
  <c r="L1496" i="1" l="1"/>
  <c r="K1497" i="1"/>
  <c r="O1496" i="1"/>
  <c r="P1495" i="1"/>
  <c r="S1497" i="1"/>
  <c r="T1496" i="1"/>
  <c r="S1498" i="1" l="1"/>
  <c r="T1497" i="1"/>
  <c r="P1496" i="1"/>
  <c r="O1497" i="1"/>
  <c r="K1498" i="1"/>
  <c r="L1497" i="1"/>
  <c r="P1497" i="1" l="1"/>
  <c r="O1498" i="1"/>
  <c r="L1498" i="1"/>
  <c r="K1499" i="1"/>
  <c r="T1498" i="1"/>
  <c r="S1499" i="1"/>
  <c r="S1500" i="1" l="1"/>
  <c r="T1499" i="1"/>
  <c r="K1500" i="1"/>
  <c r="L1499" i="1"/>
  <c r="P1498" i="1"/>
  <c r="O1499" i="1"/>
  <c r="P1499" i="1" l="1"/>
  <c r="O1500" i="1"/>
  <c r="K1501" i="1"/>
  <c r="L1500" i="1"/>
  <c r="S1501" i="1"/>
  <c r="T1500" i="1"/>
  <c r="K1502" i="1" l="1"/>
  <c r="L1501" i="1"/>
  <c r="T1501" i="1"/>
  <c r="S1502" i="1"/>
  <c r="P1500" i="1"/>
  <c r="O1501" i="1"/>
  <c r="P1501" i="1" l="1"/>
  <c r="O1502" i="1"/>
  <c r="S1503" i="1"/>
  <c r="T1502" i="1"/>
  <c r="L1502" i="1"/>
  <c r="K1503" i="1"/>
  <c r="K1504" i="1" l="1"/>
  <c r="L1503" i="1"/>
  <c r="S1504" i="1"/>
  <c r="T1503" i="1"/>
  <c r="O1503" i="1"/>
  <c r="P1502" i="1"/>
  <c r="P1503" i="1" l="1"/>
  <c r="O1504" i="1"/>
  <c r="S1505" i="1"/>
  <c r="T1504" i="1"/>
  <c r="L1504" i="1"/>
  <c r="K1505" i="1"/>
  <c r="K1506" i="1" l="1"/>
  <c r="L1505" i="1"/>
  <c r="T1505" i="1"/>
  <c r="S1506" i="1"/>
  <c r="O1505" i="1"/>
  <c r="P1504" i="1"/>
  <c r="O1506" i="1" l="1"/>
  <c r="P1505" i="1"/>
  <c r="T1506" i="1"/>
  <c r="S1507" i="1"/>
  <c r="L1506" i="1"/>
  <c r="K1507" i="1"/>
  <c r="L1507" i="1" l="1"/>
  <c r="K1508" i="1"/>
  <c r="S1508" i="1"/>
  <c r="T1507" i="1"/>
  <c r="O1507" i="1"/>
  <c r="P1506" i="1"/>
  <c r="S1509" i="1" l="1"/>
  <c r="T1508" i="1"/>
  <c r="P1507" i="1"/>
  <c r="O1508" i="1"/>
  <c r="K1509" i="1"/>
  <c r="L1508" i="1"/>
  <c r="O1509" i="1" l="1"/>
  <c r="P1508" i="1"/>
  <c r="K1510" i="1"/>
  <c r="L1509" i="1"/>
  <c r="T1509" i="1"/>
  <c r="S1510" i="1"/>
  <c r="S1511" i="1" l="1"/>
  <c r="T1510" i="1"/>
  <c r="K1511" i="1"/>
  <c r="L1510" i="1"/>
  <c r="O1510" i="1"/>
  <c r="P1509" i="1"/>
  <c r="P1510" i="1" l="1"/>
  <c r="O1511" i="1"/>
  <c r="K1512" i="1"/>
  <c r="L1511" i="1"/>
  <c r="T1511" i="1"/>
  <c r="S1512" i="1"/>
  <c r="T1512" i="1" l="1"/>
  <c r="S1513" i="1"/>
  <c r="L1512" i="1"/>
  <c r="K1513" i="1"/>
  <c r="P1511" i="1"/>
  <c r="O1512" i="1"/>
  <c r="K1514" i="1" l="1"/>
  <c r="L1513" i="1"/>
  <c r="O1513" i="1"/>
  <c r="P1512" i="1"/>
  <c r="S1514" i="1"/>
  <c r="T1513" i="1"/>
  <c r="T1514" i="1" l="1"/>
  <c r="S1515" i="1"/>
  <c r="O1514" i="1"/>
  <c r="P1513" i="1"/>
  <c r="K1515" i="1"/>
  <c r="L1514" i="1"/>
  <c r="L1515" i="1" l="1"/>
  <c r="K1516" i="1"/>
  <c r="O1515" i="1"/>
  <c r="P1514" i="1"/>
  <c r="S1516" i="1"/>
  <c r="T1515" i="1"/>
  <c r="L1516" i="1" l="1"/>
  <c r="K1517" i="1"/>
  <c r="S1517" i="1"/>
  <c r="T1516" i="1"/>
  <c r="O1516" i="1"/>
  <c r="P1515" i="1"/>
  <c r="O1517" i="1" l="1"/>
  <c r="P1516" i="1"/>
  <c r="S1518" i="1"/>
  <c r="T1517" i="1"/>
  <c r="L1517" i="1"/>
  <c r="K1518" i="1"/>
  <c r="K1519" i="1" l="1"/>
  <c r="L1518" i="1"/>
  <c r="T1518" i="1"/>
  <c r="S1519" i="1"/>
  <c r="P1517" i="1"/>
  <c r="O1518" i="1"/>
  <c r="P1518" i="1" l="1"/>
  <c r="O1519" i="1"/>
  <c r="T1519" i="1"/>
  <c r="S1520" i="1"/>
  <c r="K1520" i="1"/>
  <c r="L1519" i="1"/>
  <c r="L1520" i="1" l="1"/>
  <c r="K1521" i="1"/>
  <c r="T1520" i="1"/>
  <c r="S1521" i="1"/>
  <c r="P1519" i="1"/>
  <c r="O1520" i="1"/>
  <c r="P1520" i="1" l="1"/>
  <c r="O1521" i="1"/>
  <c r="S1522" i="1"/>
  <c r="T1521" i="1"/>
  <c r="K1522" i="1"/>
  <c r="L1521" i="1"/>
  <c r="L1522" i="1" l="1"/>
  <c r="K1523" i="1"/>
  <c r="S1523" i="1"/>
  <c r="T1522" i="1"/>
  <c r="P1521" i="1"/>
  <c r="O1522" i="1"/>
  <c r="L1523" i="1" l="1"/>
  <c r="K1524" i="1"/>
  <c r="P1522" i="1"/>
  <c r="O1523" i="1"/>
  <c r="T1523" i="1"/>
  <c r="S1524" i="1"/>
  <c r="T1524" i="1" l="1"/>
  <c r="S1525" i="1"/>
  <c r="O1524" i="1"/>
  <c r="P1523" i="1"/>
  <c r="L1524" i="1"/>
  <c r="K1525" i="1"/>
  <c r="L1525" i="1" l="1"/>
  <c r="K1526" i="1"/>
  <c r="O1525" i="1"/>
  <c r="P1524" i="1"/>
  <c r="T1525" i="1"/>
  <c r="S1526" i="1"/>
  <c r="S1527" i="1" l="1"/>
  <c r="T1526" i="1"/>
  <c r="O1526" i="1"/>
  <c r="P1525" i="1"/>
  <c r="L1526" i="1"/>
  <c r="K1527" i="1"/>
  <c r="K1528" i="1" l="1"/>
  <c r="L1527" i="1"/>
  <c r="P1526" i="1"/>
  <c r="O1527" i="1"/>
  <c r="T1527" i="1"/>
  <c r="S1528" i="1"/>
  <c r="P1527" i="1" l="1"/>
  <c r="O1528" i="1"/>
  <c r="S1529" i="1"/>
  <c r="T1528" i="1"/>
  <c r="L1528" i="1"/>
  <c r="K1529" i="1"/>
  <c r="K1530" i="1" l="1"/>
  <c r="L1529" i="1"/>
  <c r="S1530" i="1"/>
  <c r="T1529" i="1"/>
  <c r="O1529" i="1"/>
  <c r="P1528" i="1"/>
  <c r="P1529" i="1" l="1"/>
  <c r="O1530" i="1"/>
  <c r="S1531" i="1"/>
  <c r="T1530" i="1"/>
  <c r="L1530" i="1"/>
  <c r="K1531" i="1"/>
  <c r="L1531" i="1" l="1"/>
  <c r="K1532" i="1"/>
  <c r="S1532" i="1"/>
  <c r="T1531" i="1"/>
  <c r="O1531" i="1"/>
  <c r="P1530" i="1"/>
  <c r="O1532" i="1" l="1"/>
  <c r="P1531" i="1"/>
  <c r="L1532" i="1"/>
  <c r="K1533" i="1"/>
  <c r="S1533" i="1"/>
  <c r="T1532" i="1"/>
  <c r="S1534" i="1" l="1"/>
  <c r="T1533" i="1"/>
  <c r="K1534" i="1"/>
  <c r="L1533" i="1"/>
  <c r="P1532" i="1"/>
  <c r="O1533" i="1"/>
  <c r="O1534" i="1" l="1"/>
  <c r="P1533" i="1"/>
  <c r="K1535" i="1"/>
  <c r="L1534" i="1"/>
  <c r="S1535" i="1"/>
  <c r="T1534" i="1"/>
  <c r="S1536" i="1" l="1"/>
  <c r="T1535" i="1"/>
  <c r="K1536" i="1"/>
  <c r="L1535" i="1"/>
  <c r="O1535" i="1"/>
  <c r="P1534" i="1"/>
  <c r="P1535" i="1" l="1"/>
  <c r="O1536" i="1"/>
  <c r="L1536" i="1"/>
  <c r="K1537" i="1"/>
  <c r="T1536" i="1"/>
  <c r="S1537" i="1"/>
  <c r="S1538" i="1" l="1"/>
  <c r="T1537" i="1"/>
  <c r="L1537" i="1"/>
  <c r="K1538" i="1"/>
  <c r="O1537" i="1"/>
  <c r="P1536" i="1"/>
  <c r="O1538" i="1" l="1"/>
  <c r="P1537" i="1"/>
  <c r="L1538" i="1"/>
  <c r="K1539" i="1"/>
  <c r="S1539" i="1"/>
  <c r="T1538" i="1"/>
  <c r="S1540" i="1" l="1"/>
  <c r="T1539" i="1"/>
  <c r="K1540" i="1"/>
  <c r="L1539" i="1"/>
  <c r="P1538" i="1"/>
  <c r="O1539" i="1"/>
  <c r="P1539" i="1" l="1"/>
  <c r="O1540" i="1"/>
  <c r="K1541" i="1"/>
  <c r="L1540" i="1"/>
  <c r="S1541" i="1"/>
  <c r="T1540" i="1"/>
  <c r="T1541" i="1" l="1"/>
  <c r="S1542" i="1"/>
  <c r="L1541" i="1"/>
  <c r="K1542" i="1"/>
  <c r="O1541" i="1"/>
  <c r="P1540" i="1"/>
  <c r="O1542" i="1" l="1"/>
  <c r="P1541" i="1"/>
  <c r="L1542" i="1"/>
  <c r="K1543" i="1"/>
  <c r="S1543" i="1"/>
  <c r="T1542" i="1"/>
  <c r="S1544" i="1" l="1"/>
  <c r="T1543" i="1"/>
  <c r="L1543" i="1"/>
  <c r="K1544" i="1"/>
  <c r="P1542" i="1"/>
  <c r="O1543" i="1"/>
  <c r="K1545" i="1" l="1"/>
  <c r="L1544" i="1"/>
  <c r="O1544" i="1"/>
  <c r="P1543" i="1"/>
  <c r="S1545" i="1"/>
  <c r="T1544" i="1"/>
  <c r="T1545" i="1" l="1"/>
  <c r="S1546" i="1"/>
  <c r="P1544" i="1"/>
  <c r="O1545" i="1"/>
  <c r="L1545" i="1"/>
  <c r="K1546" i="1"/>
  <c r="L1546" i="1" l="1"/>
  <c r="K1547" i="1"/>
  <c r="P1545" i="1"/>
  <c r="O1546" i="1"/>
  <c r="S1547" i="1"/>
  <c r="T1546" i="1"/>
  <c r="S1548" i="1" l="1"/>
  <c r="T1547" i="1"/>
  <c r="P1546" i="1"/>
  <c r="O1547" i="1"/>
  <c r="L1547" i="1"/>
  <c r="K1548" i="1"/>
  <c r="P1547" i="1" l="1"/>
  <c r="O1548" i="1"/>
  <c r="K1549" i="1"/>
  <c r="L1548" i="1"/>
  <c r="S1549" i="1"/>
  <c r="T1548" i="1"/>
  <c r="L1549" i="1" l="1"/>
  <c r="K1550" i="1"/>
  <c r="S1550" i="1"/>
  <c r="T1549" i="1"/>
  <c r="P1548" i="1"/>
  <c r="O1549" i="1"/>
  <c r="O1550" i="1" l="1"/>
  <c r="P1549" i="1"/>
  <c r="S1551" i="1"/>
  <c r="T1550" i="1"/>
  <c r="L1550" i="1"/>
  <c r="K1551" i="1"/>
  <c r="L1551" i="1" l="1"/>
  <c r="K1552" i="1"/>
  <c r="S1552" i="1"/>
  <c r="T1551" i="1"/>
  <c r="O1551" i="1"/>
  <c r="P1550" i="1"/>
  <c r="T1552" i="1" l="1"/>
  <c r="S1553" i="1"/>
  <c r="L1552" i="1"/>
  <c r="K1553" i="1"/>
  <c r="O1552" i="1"/>
  <c r="P1551" i="1"/>
  <c r="O1553" i="1" l="1"/>
  <c r="P1552" i="1"/>
  <c r="K1554" i="1"/>
  <c r="L1553" i="1"/>
  <c r="S1554" i="1"/>
  <c r="T1553" i="1"/>
  <c r="S1555" i="1" l="1"/>
  <c r="T1554" i="1"/>
  <c r="K1555" i="1"/>
  <c r="L1554" i="1"/>
  <c r="O1554" i="1"/>
  <c r="P1553" i="1"/>
  <c r="P1554" i="1" l="1"/>
  <c r="O1555" i="1"/>
  <c r="L1555" i="1"/>
  <c r="K1556" i="1"/>
  <c r="S1556" i="1"/>
  <c r="T1555" i="1"/>
  <c r="T1556" i="1" l="1"/>
  <c r="S1557" i="1"/>
  <c r="K1557" i="1"/>
  <c r="L1556" i="1"/>
  <c r="O1556" i="1"/>
  <c r="P1555" i="1"/>
  <c r="P1556" i="1" l="1"/>
  <c r="O1557" i="1"/>
  <c r="L1557" i="1"/>
  <c r="K1558" i="1"/>
  <c r="S1558" i="1"/>
  <c r="T1557" i="1"/>
  <c r="S1559" i="1" l="1"/>
  <c r="T1558" i="1"/>
  <c r="L1558" i="1"/>
  <c r="K1559" i="1"/>
  <c r="O1558" i="1"/>
  <c r="P1557" i="1"/>
  <c r="P1558" i="1" l="1"/>
  <c r="O1559" i="1"/>
  <c r="L1559" i="1"/>
  <c r="K1560" i="1"/>
  <c r="T1559" i="1"/>
  <c r="S1560" i="1"/>
  <c r="S1561" i="1" l="1"/>
  <c r="T1560" i="1"/>
  <c r="K1561" i="1"/>
  <c r="L1560" i="1"/>
  <c r="O1560" i="1"/>
  <c r="P1559" i="1"/>
  <c r="P1560" i="1" l="1"/>
  <c r="O1561" i="1"/>
  <c r="L1561" i="1"/>
  <c r="K1562" i="1"/>
  <c r="S1562" i="1"/>
  <c r="T1561" i="1"/>
  <c r="S1563" i="1" l="1"/>
  <c r="T1562" i="1"/>
  <c r="K1563" i="1"/>
  <c r="L1562" i="1"/>
  <c r="O1562" i="1"/>
  <c r="P1561" i="1"/>
  <c r="O1563" i="1" l="1"/>
  <c r="P1562" i="1"/>
  <c r="L1563" i="1"/>
  <c r="K1564" i="1"/>
  <c r="S1564" i="1"/>
  <c r="T1563" i="1"/>
  <c r="T1564" i="1" l="1"/>
  <c r="S1565" i="1"/>
  <c r="L1564" i="1"/>
  <c r="K1565" i="1"/>
  <c r="P1563" i="1"/>
  <c r="O1564" i="1"/>
  <c r="P1564" i="1" l="1"/>
  <c r="O1565" i="1"/>
  <c r="K1566" i="1"/>
  <c r="L1565" i="1"/>
  <c r="T1565" i="1"/>
  <c r="S1566" i="1"/>
  <c r="K1567" i="1" l="1"/>
  <c r="L1566" i="1"/>
  <c r="T1566" i="1"/>
  <c r="S1567" i="1"/>
  <c r="P1565" i="1"/>
  <c r="O1566" i="1"/>
  <c r="P1566" i="1" l="1"/>
  <c r="O1567" i="1"/>
  <c r="S1568" i="1"/>
  <c r="T1567" i="1"/>
  <c r="K1568" i="1"/>
  <c r="L1567" i="1"/>
  <c r="L1568" i="1" l="1"/>
  <c r="K1569" i="1"/>
  <c r="T1568" i="1"/>
  <c r="S1569" i="1"/>
  <c r="P1567" i="1"/>
  <c r="O1568" i="1"/>
  <c r="O1569" i="1" l="1"/>
  <c r="P1568" i="1"/>
  <c r="K1570" i="1"/>
  <c r="L1569" i="1"/>
  <c r="S1570" i="1"/>
  <c r="T1569" i="1"/>
  <c r="S1571" i="1" l="1"/>
  <c r="T1570" i="1"/>
  <c r="L1570" i="1"/>
  <c r="K1571" i="1"/>
  <c r="P1569" i="1"/>
  <c r="O1570" i="1"/>
  <c r="L1571" i="1" l="1"/>
  <c r="K1572" i="1"/>
  <c r="P1570" i="1"/>
  <c r="O1571" i="1"/>
  <c r="T1571" i="1"/>
  <c r="S1572" i="1"/>
  <c r="S1573" i="1" l="1"/>
  <c r="T1572" i="1"/>
  <c r="O1572" i="1"/>
  <c r="P1571" i="1"/>
  <c r="K1573" i="1"/>
  <c r="L1572" i="1"/>
  <c r="K1574" i="1" l="1"/>
  <c r="L1573" i="1"/>
  <c r="P1572" i="1"/>
  <c r="O1573" i="1"/>
  <c r="T1573" i="1"/>
  <c r="S1574" i="1"/>
  <c r="O1574" i="1" l="1"/>
  <c r="P1573" i="1"/>
  <c r="T1574" i="1"/>
  <c r="S1575" i="1"/>
  <c r="K1575" i="1"/>
  <c r="L1574" i="1"/>
  <c r="K1576" i="1" l="1"/>
  <c r="L1575" i="1"/>
  <c r="S1576" i="1"/>
  <c r="T1575" i="1"/>
  <c r="O1575" i="1"/>
  <c r="P1574" i="1"/>
  <c r="P1575" i="1" l="1"/>
  <c r="O1576" i="1"/>
  <c r="T1576" i="1"/>
  <c r="S1577" i="1"/>
  <c r="L1576" i="1"/>
  <c r="K1577" i="1"/>
  <c r="K1578" i="1" l="1"/>
  <c r="L1577" i="1"/>
  <c r="T1577" i="1"/>
  <c r="S1578" i="1"/>
  <c r="O1577" i="1"/>
  <c r="P1576" i="1"/>
  <c r="P1577" i="1" l="1"/>
  <c r="O1578" i="1"/>
  <c r="T1578" i="1"/>
  <c r="S1579" i="1"/>
  <c r="K1579" i="1"/>
  <c r="L1578" i="1"/>
  <c r="K1580" i="1" l="1"/>
  <c r="L1579" i="1"/>
  <c r="S1580" i="1"/>
  <c r="T1579" i="1"/>
  <c r="O1579" i="1"/>
  <c r="P1578" i="1"/>
  <c r="P1579" i="1" l="1"/>
  <c r="O1580" i="1"/>
  <c r="T1580" i="1"/>
  <c r="S1581" i="1"/>
  <c r="K1581" i="1"/>
  <c r="L1580" i="1"/>
  <c r="K1582" i="1" l="1"/>
  <c r="L1581" i="1"/>
  <c r="S1582" i="1"/>
  <c r="T1581" i="1"/>
  <c r="P1580" i="1"/>
  <c r="O1581" i="1"/>
  <c r="O1582" i="1" l="1"/>
  <c r="P1581" i="1"/>
  <c r="T1582" i="1"/>
  <c r="S1583" i="1"/>
  <c r="K1583" i="1"/>
  <c r="L1582" i="1"/>
  <c r="K1584" i="1" l="1"/>
  <c r="L1583" i="1"/>
  <c r="S1584" i="1"/>
  <c r="T1583" i="1"/>
  <c r="P1582" i="1"/>
  <c r="O1583" i="1"/>
  <c r="O1584" i="1" l="1"/>
  <c r="P1583" i="1"/>
  <c r="T1584" i="1"/>
  <c r="S1585" i="1"/>
  <c r="L1584" i="1"/>
  <c r="K1585" i="1"/>
  <c r="L1585" i="1" l="1"/>
  <c r="K1586" i="1"/>
  <c r="T1585" i="1"/>
  <c r="S1586" i="1"/>
  <c r="P1584" i="1"/>
  <c r="O1585" i="1"/>
  <c r="P1585" i="1" l="1"/>
  <c r="O1586" i="1"/>
  <c r="S1587" i="1"/>
  <c r="T1586" i="1"/>
  <c r="L1586" i="1"/>
  <c r="K1587" i="1"/>
  <c r="L1587" i="1" l="1"/>
  <c r="K1588" i="1"/>
  <c r="S1588" i="1"/>
  <c r="T1587" i="1"/>
  <c r="P1586" i="1"/>
  <c r="O1587" i="1"/>
  <c r="P1587" i="1" l="1"/>
  <c r="O1588" i="1"/>
  <c r="T1588" i="1"/>
  <c r="S1589" i="1"/>
  <c r="L1588" i="1"/>
  <c r="K1589" i="1"/>
  <c r="L1589" i="1" l="1"/>
  <c r="K1590" i="1"/>
  <c r="T1589" i="1"/>
  <c r="S1590" i="1"/>
  <c r="P1588" i="1"/>
  <c r="O1589" i="1"/>
  <c r="P1589" i="1" l="1"/>
  <c r="O1590" i="1"/>
  <c r="S1591" i="1"/>
  <c r="T1590" i="1"/>
  <c r="L1590" i="1"/>
  <c r="K1591" i="1"/>
  <c r="L1591" i="1" l="1"/>
  <c r="K1592" i="1"/>
  <c r="T1591" i="1"/>
  <c r="S1592" i="1"/>
  <c r="P1590" i="1"/>
  <c r="O1591" i="1"/>
  <c r="O1592" i="1" l="1"/>
  <c r="P1591" i="1"/>
  <c r="T1592" i="1"/>
  <c r="S1593" i="1"/>
  <c r="K1593" i="1"/>
  <c r="L1592" i="1"/>
  <c r="S1594" i="1" l="1"/>
  <c r="T1593" i="1"/>
  <c r="L1593" i="1"/>
  <c r="K1594" i="1"/>
  <c r="O1593" i="1"/>
  <c r="P1592" i="1"/>
  <c r="K1595" i="1" l="1"/>
  <c r="L1594" i="1"/>
  <c r="P1593" i="1"/>
  <c r="O1594" i="1"/>
  <c r="S1595" i="1"/>
  <c r="T1594" i="1"/>
  <c r="T1595" i="1" l="1"/>
  <c r="S1596" i="1"/>
  <c r="P1594" i="1"/>
  <c r="O1595" i="1"/>
  <c r="L1595" i="1"/>
  <c r="K1596" i="1"/>
  <c r="L1596" i="1" l="1"/>
  <c r="K1597" i="1"/>
  <c r="P1595" i="1"/>
  <c r="O1596" i="1"/>
  <c r="T1596" i="1"/>
  <c r="S1597" i="1"/>
  <c r="O1597" i="1" l="1"/>
  <c r="P1596" i="1"/>
  <c r="T1597" i="1"/>
  <c r="S1598" i="1"/>
  <c r="L1597" i="1"/>
  <c r="K1598" i="1"/>
  <c r="T1598" i="1" l="1"/>
  <c r="S1599" i="1"/>
  <c r="L1598" i="1"/>
  <c r="K1599" i="1"/>
  <c r="O1598" i="1"/>
  <c r="P1597" i="1"/>
  <c r="O1599" i="1" l="1"/>
  <c r="P1598" i="1"/>
  <c r="L1599" i="1"/>
  <c r="K1600" i="1"/>
  <c r="S1600" i="1"/>
  <c r="T1599" i="1"/>
  <c r="S1601" i="1" l="1"/>
  <c r="T1600" i="1"/>
  <c r="L1600" i="1"/>
  <c r="K1601" i="1"/>
  <c r="P1599" i="1"/>
  <c r="O1600" i="1"/>
  <c r="P1600" i="1" l="1"/>
  <c r="O1601" i="1"/>
  <c r="K1602" i="1"/>
  <c r="L1601" i="1"/>
  <c r="T1601" i="1"/>
  <c r="S1602" i="1"/>
  <c r="S1603" i="1" l="1"/>
  <c r="T1602" i="1"/>
  <c r="L1602" i="1"/>
  <c r="K1603" i="1"/>
  <c r="O1602" i="1"/>
  <c r="P1601" i="1"/>
  <c r="K1604" i="1" l="1"/>
  <c r="L1603" i="1"/>
  <c r="O1603" i="1"/>
  <c r="P1602" i="1"/>
  <c r="S1604" i="1"/>
  <c r="T1603" i="1"/>
  <c r="S1605" i="1" l="1"/>
  <c r="T1604" i="1"/>
  <c r="O1604" i="1"/>
  <c r="P1603" i="1"/>
  <c r="L1604" i="1"/>
  <c r="K1605" i="1"/>
  <c r="K1606" i="1" l="1"/>
  <c r="L1605" i="1"/>
  <c r="P1604" i="1"/>
  <c r="O1605" i="1"/>
  <c r="T1605" i="1"/>
  <c r="S1606" i="1"/>
  <c r="O1606" i="1" l="1"/>
  <c r="P1605" i="1"/>
  <c r="T1606" i="1"/>
  <c r="S1607" i="1"/>
  <c r="L1606" i="1"/>
  <c r="K1607" i="1"/>
  <c r="K1608" i="1" l="1"/>
  <c r="L1607" i="1"/>
  <c r="S1608" i="1"/>
  <c r="T1607" i="1"/>
  <c r="P1606" i="1"/>
  <c r="O1607" i="1"/>
  <c r="T1608" i="1" l="1"/>
  <c r="S1609" i="1"/>
  <c r="O1608" i="1"/>
  <c r="P1607" i="1"/>
  <c r="L1608" i="1"/>
  <c r="K1609" i="1"/>
  <c r="K1610" i="1" l="1"/>
  <c r="L1609" i="1"/>
  <c r="P1608" i="1"/>
  <c r="O1609" i="1"/>
  <c r="S1610" i="1"/>
  <c r="T1609" i="1"/>
  <c r="T1610" i="1" l="1"/>
  <c r="S1611" i="1"/>
  <c r="P1609" i="1"/>
  <c r="O1610" i="1"/>
  <c r="K1611" i="1"/>
  <c r="L1610" i="1"/>
  <c r="L1611" i="1" l="1"/>
  <c r="K1612" i="1"/>
  <c r="O1611" i="1"/>
  <c r="P1610" i="1"/>
  <c r="S1612" i="1"/>
  <c r="T1611" i="1"/>
  <c r="S1613" i="1" l="1"/>
  <c r="T1612" i="1"/>
  <c r="O1612" i="1"/>
  <c r="P1611" i="1"/>
  <c r="L1612" i="1"/>
  <c r="K1613" i="1"/>
  <c r="L1613" i="1" l="1"/>
  <c r="K1614" i="1"/>
  <c r="O1613" i="1"/>
  <c r="P1612" i="1"/>
  <c r="S1614" i="1"/>
  <c r="T1613" i="1"/>
  <c r="T1614" i="1" l="1"/>
  <c r="S1615" i="1"/>
  <c r="O1614" i="1"/>
  <c r="P1613" i="1"/>
  <c r="L1614" i="1"/>
  <c r="K1615" i="1"/>
  <c r="L1615" i="1" l="1"/>
  <c r="K1616" i="1"/>
  <c r="P1614" i="1"/>
  <c r="O1615" i="1"/>
  <c r="S1616" i="1"/>
  <c r="T1615" i="1"/>
  <c r="O1616" i="1" l="1"/>
  <c r="P1615" i="1"/>
  <c r="T1616" i="1"/>
  <c r="S1617" i="1"/>
  <c r="K1617" i="1"/>
  <c r="L1616" i="1"/>
  <c r="T1617" i="1" l="1"/>
  <c r="S1618" i="1"/>
  <c r="K1618" i="1"/>
  <c r="L1617" i="1"/>
  <c r="O1617" i="1"/>
  <c r="P1616" i="1"/>
  <c r="P1617" i="1" l="1"/>
  <c r="O1618" i="1"/>
  <c r="L1618" i="1"/>
  <c r="K1619" i="1"/>
  <c r="T1618" i="1"/>
  <c r="S1619" i="1"/>
  <c r="T1619" i="1" l="1"/>
  <c r="S1620" i="1"/>
  <c r="L1619" i="1"/>
  <c r="K1620" i="1"/>
  <c r="O1619" i="1"/>
  <c r="P1618" i="1"/>
  <c r="O1620" i="1" l="1"/>
  <c r="P1619" i="1"/>
  <c r="T1620" i="1"/>
  <c r="S1621" i="1"/>
  <c r="L1620" i="1"/>
  <c r="K1621" i="1"/>
  <c r="K1622" i="1" l="1"/>
  <c r="L1621" i="1"/>
  <c r="S1622" i="1"/>
  <c r="T1621" i="1"/>
  <c r="O1621" i="1"/>
  <c r="P1620" i="1"/>
  <c r="P1621" i="1" l="1"/>
  <c r="O1622" i="1"/>
  <c r="T1622" i="1"/>
  <c r="S1623" i="1"/>
  <c r="K1623" i="1"/>
  <c r="L1622" i="1"/>
  <c r="K1624" i="1" l="1"/>
  <c r="L1623" i="1"/>
  <c r="T1623" i="1"/>
  <c r="S1624" i="1"/>
  <c r="O1623" i="1"/>
  <c r="P1622" i="1"/>
  <c r="T1624" i="1" l="1"/>
  <c r="S1625" i="1"/>
  <c r="O1624" i="1"/>
  <c r="P1623" i="1"/>
  <c r="L1624" i="1"/>
  <c r="K1625" i="1"/>
  <c r="L1625" i="1" l="1"/>
  <c r="K1626" i="1"/>
  <c r="P1624" i="1"/>
  <c r="O1625" i="1"/>
  <c r="S1626" i="1"/>
  <c r="T1625" i="1"/>
  <c r="S1627" i="1" l="1"/>
  <c r="T1626" i="1"/>
  <c r="O1626" i="1"/>
  <c r="P1625" i="1"/>
  <c r="K1627" i="1"/>
  <c r="L1626" i="1"/>
  <c r="K1628" i="1" l="1"/>
  <c r="L1627" i="1"/>
  <c r="P1626" i="1"/>
  <c r="O1627" i="1"/>
  <c r="T1627" i="1"/>
  <c r="S1628" i="1"/>
  <c r="T1628" i="1" l="1"/>
  <c r="S1629" i="1"/>
  <c r="O1628" i="1"/>
  <c r="P1627" i="1"/>
  <c r="K1629" i="1"/>
  <c r="L1628" i="1"/>
  <c r="L1629" i="1" l="1"/>
  <c r="K1630" i="1"/>
  <c r="P1628" i="1"/>
  <c r="O1629" i="1"/>
  <c r="S1630" i="1"/>
  <c r="T1629" i="1"/>
  <c r="T1630" i="1" l="1"/>
  <c r="S1631" i="1"/>
  <c r="O1630" i="1"/>
  <c r="P1629" i="1"/>
  <c r="K1631" i="1"/>
  <c r="L1630" i="1"/>
  <c r="L1631" i="1" l="1"/>
  <c r="K1632" i="1"/>
  <c r="O1631" i="1"/>
  <c r="P1630" i="1"/>
  <c r="T1631" i="1"/>
  <c r="S1632" i="1"/>
  <c r="T1632" i="1" l="1"/>
  <c r="S1633" i="1"/>
  <c r="P1631" i="1"/>
  <c r="O1632" i="1"/>
  <c r="L1632" i="1"/>
  <c r="K1633" i="1"/>
  <c r="K1634" i="1" l="1"/>
  <c r="L1633" i="1"/>
  <c r="P1632" i="1"/>
  <c r="O1633" i="1"/>
  <c r="S1634" i="1"/>
  <c r="T1633" i="1"/>
  <c r="O1634" i="1" l="1"/>
  <c r="P1633" i="1"/>
  <c r="T1634" i="1"/>
  <c r="S1635" i="1"/>
  <c r="L1634" i="1"/>
  <c r="K1635" i="1"/>
  <c r="L1635" i="1" l="1"/>
  <c r="K1636" i="1"/>
  <c r="T1635" i="1"/>
  <c r="S1636" i="1"/>
  <c r="P1634" i="1"/>
  <c r="O1635" i="1"/>
  <c r="T1636" i="1" l="1"/>
  <c r="S1637" i="1"/>
  <c r="O1636" i="1"/>
  <c r="P1635" i="1"/>
  <c r="K1637" i="1"/>
  <c r="L1636" i="1"/>
  <c r="K1638" i="1" l="1"/>
  <c r="L1637" i="1"/>
  <c r="S1638" i="1"/>
  <c r="T1637" i="1"/>
  <c r="P1636" i="1"/>
  <c r="O1637" i="1"/>
  <c r="O1638" i="1" l="1"/>
  <c r="P1637" i="1"/>
  <c r="T1638" i="1"/>
  <c r="S1639" i="1"/>
  <c r="K1639" i="1"/>
  <c r="L1638" i="1"/>
  <c r="O1639" i="1" l="1"/>
  <c r="P1638" i="1"/>
  <c r="K1640" i="1"/>
  <c r="L1639" i="1"/>
  <c r="S1640" i="1"/>
  <c r="T1639" i="1"/>
  <c r="S1641" i="1" l="1"/>
  <c r="T1640" i="1"/>
  <c r="K1641" i="1"/>
  <c r="L1640" i="1"/>
  <c r="P1639" i="1"/>
  <c r="O1640" i="1"/>
  <c r="P1640" i="1" l="1"/>
  <c r="O1641" i="1"/>
  <c r="L1641" i="1"/>
  <c r="K1642" i="1"/>
  <c r="T1641" i="1"/>
  <c r="S1642" i="1"/>
  <c r="L1642" i="1" l="1"/>
  <c r="K1643" i="1"/>
  <c r="S1643" i="1"/>
  <c r="T1642" i="1"/>
  <c r="P1641" i="1"/>
  <c r="O1642" i="1"/>
  <c r="P1642" i="1" l="1"/>
  <c r="O1643" i="1"/>
  <c r="S1644" i="1"/>
  <c r="T1643" i="1"/>
  <c r="L1643" i="1"/>
  <c r="K1644" i="1"/>
  <c r="K1645" i="1" l="1"/>
  <c r="L1644" i="1"/>
  <c r="S1645" i="1"/>
  <c r="T1644" i="1"/>
  <c r="P1643" i="1"/>
  <c r="O1644" i="1"/>
  <c r="P1644" i="1" l="1"/>
  <c r="O1645" i="1"/>
  <c r="T1645" i="1"/>
  <c r="S1646" i="1"/>
  <c r="K1646" i="1"/>
  <c r="L1645" i="1"/>
  <c r="K1647" i="1" l="1"/>
  <c r="L1646" i="1"/>
  <c r="S1647" i="1"/>
  <c r="T1646" i="1"/>
  <c r="O1646" i="1"/>
  <c r="P1645" i="1"/>
  <c r="O1647" i="1" l="1"/>
  <c r="P1646" i="1"/>
  <c r="S1648" i="1"/>
  <c r="T1647" i="1"/>
  <c r="L1647" i="1"/>
  <c r="K1648" i="1"/>
  <c r="L1648" i="1" l="1"/>
  <c r="K1649" i="1"/>
  <c r="T1648" i="1"/>
  <c r="S1649" i="1"/>
  <c r="O1648" i="1"/>
  <c r="P1647" i="1"/>
  <c r="P1648" i="1" l="1"/>
  <c r="O1649" i="1"/>
  <c r="S1650" i="1"/>
  <c r="T1649" i="1"/>
  <c r="L1649" i="1"/>
  <c r="K1650" i="1"/>
  <c r="S1651" i="1" l="1"/>
  <c r="T1650" i="1"/>
  <c r="L1650" i="1"/>
  <c r="K1651" i="1"/>
  <c r="O1650" i="1"/>
  <c r="P1649" i="1"/>
  <c r="O1651" i="1" l="1"/>
  <c r="P1650" i="1"/>
  <c r="K1652" i="1"/>
  <c r="L1651" i="1"/>
  <c r="S1652" i="1"/>
  <c r="T1651" i="1"/>
  <c r="S1653" i="1" l="1"/>
  <c r="T1652" i="1"/>
  <c r="L1652" i="1"/>
  <c r="K1653" i="1"/>
  <c r="P1651" i="1"/>
  <c r="O1652" i="1"/>
  <c r="O1653" i="1" l="1"/>
  <c r="P1652" i="1"/>
  <c r="K1654" i="1"/>
  <c r="L1653" i="1"/>
  <c r="T1653" i="1"/>
  <c r="S1654" i="1"/>
  <c r="S1655" i="1" l="1"/>
  <c r="T1654" i="1"/>
  <c r="K1655" i="1"/>
  <c r="L1654" i="1"/>
  <c r="O1654" i="1"/>
  <c r="P1653" i="1"/>
  <c r="O1655" i="1" l="1"/>
  <c r="P1654" i="1"/>
  <c r="L1655" i="1"/>
  <c r="K1656" i="1"/>
  <c r="T1655" i="1"/>
  <c r="S1656" i="1"/>
  <c r="T1656" i="1" l="1"/>
  <c r="S1657" i="1"/>
  <c r="K1657" i="1"/>
  <c r="L1656" i="1"/>
  <c r="O1656" i="1"/>
  <c r="P1655" i="1"/>
  <c r="P1656" i="1" l="1"/>
  <c r="O1657" i="1"/>
  <c r="L1657" i="1"/>
  <c r="K1658" i="1"/>
  <c r="T1657" i="1"/>
  <c r="S1658" i="1"/>
  <c r="T1658" i="1" l="1"/>
  <c r="S1659" i="1"/>
  <c r="K1659" i="1"/>
  <c r="L1658" i="1"/>
  <c r="O1658" i="1"/>
  <c r="P1657" i="1"/>
  <c r="O1659" i="1" l="1"/>
  <c r="P1658" i="1"/>
  <c r="L1659" i="1"/>
  <c r="K1660" i="1"/>
  <c r="S1660" i="1"/>
  <c r="T1659" i="1"/>
  <c r="T1660" i="1" l="1"/>
  <c r="S1661" i="1"/>
  <c r="K1661" i="1"/>
  <c r="L1660" i="1"/>
  <c r="O1660" i="1"/>
  <c r="P1659" i="1"/>
  <c r="P1660" i="1" l="1"/>
  <c r="O1661" i="1"/>
  <c r="K1662" i="1"/>
  <c r="L1661" i="1"/>
  <c r="T1661" i="1"/>
  <c r="S1662" i="1"/>
  <c r="T1662" i="1" l="1"/>
  <c r="S1663" i="1"/>
  <c r="L1662" i="1"/>
  <c r="K1663" i="1"/>
  <c r="P1661" i="1"/>
  <c r="O1662" i="1"/>
  <c r="P1662" i="1" l="1"/>
  <c r="O1663" i="1"/>
  <c r="K1664" i="1"/>
  <c r="L1663" i="1"/>
  <c r="S1664" i="1"/>
  <c r="T1663" i="1"/>
  <c r="T1664" i="1" l="1"/>
  <c r="S1665" i="1"/>
  <c r="O1664" i="1"/>
  <c r="P1663" i="1"/>
  <c r="L1664" i="1"/>
  <c r="K1665" i="1"/>
  <c r="L1665" i="1" l="1"/>
  <c r="K1666" i="1"/>
  <c r="P1664" i="1"/>
  <c r="O1665" i="1"/>
  <c r="S1666" i="1"/>
  <c r="T1665" i="1"/>
  <c r="T1666" i="1" l="1"/>
  <c r="S1667" i="1"/>
  <c r="O1666" i="1"/>
  <c r="P1665" i="1"/>
  <c r="L1666" i="1"/>
  <c r="K1667" i="1"/>
  <c r="K1668" i="1" l="1"/>
  <c r="L1667" i="1"/>
  <c r="P1666" i="1"/>
  <c r="O1667" i="1"/>
  <c r="S1668" i="1"/>
  <c r="T1667" i="1"/>
  <c r="T1668" i="1" l="1"/>
  <c r="S1669" i="1"/>
  <c r="O1668" i="1"/>
  <c r="P1667" i="1"/>
  <c r="L1668" i="1"/>
  <c r="K1669" i="1"/>
  <c r="L1669" i="1" l="1"/>
  <c r="K1670" i="1"/>
  <c r="T1669" i="1"/>
  <c r="S1670" i="1"/>
  <c r="O1669" i="1"/>
  <c r="P1668" i="1"/>
  <c r="P1669" i="1" l="1"/>
  <c r="O1670" i="1"/>
  <c r="S1671" i="1"/>
  <c r="T1670" i="1"/>
  <c r="K1671" i="1"/>
  <c r="L1670" i="1"/>
  <c r="L1671" i="1" l="1"/>
  <c r="K1672" i="1"/>
  <c r="S1672" i="1"/>
  <c r="T1671" i="1"/>
  <c r="O1671" i="1"/>
  <c r="P1670" i="1"/>
  <c r="P1671" i="1" l="1"/>
  <c r="O1672" i="1"/>
  <c r="S1673" i="1"/>
  <c r="T1672" i="1"/>
  <c r="L1672" i="1"/>
  <c r="K1673" i="1"/>
  <c r="L1673" i="1" l="1"/>
  <c r="K1674" i="1"/>
  <c r="S1674" i="1"/>
  <c r="T1673" i="1"/>
  <c r="O1673" i="1"/>
  <c r="P1672" i="1"/>
  <c r="P1673" i="1" l="1"/>
  <c r="O1674" i="1"/>
  <c r="T1674" i="1"/>
  <c r="S1675" i="1"/>
  <c r="L1674" i="1"/>
  <c r="K1675" i="1"/>
  <c r="L1675" i="1" l="1"/>
  <c r="K1676" i="1"/>
  <c r="T1675" i="1"/>
  <c r="S1676" i="1"/>
  <c r="O1675" i="1"/>
  <c r="P1674" i="1"/>
  <c r="O1676" i="1" l="1"/>
  <c r="P1675" i="1"/>
  <c r="T1676" i="1"/>
  <c r="S1677" i="1"/>
  <c r="K1677" i="1"/>
  <c r="L1676" i="1"/>
  <c r="L1677" i="1" l="1"/>
  <c r="K1678" i="1"/>
  <c r="S1678" i="1"/>
  <c r="T1677" i="1"/>
  <c r="O1677" i="1"/>
  <c r="P1676" i="1"/>
  <c r="O1678" i="1" l="1"/>
  <c r="P1677" i="1"/>
  <c r="T1678" i="1"/>
  <c r="S1679" i="1"/>
  <c r="K1679" i="1"/>
  <c r="L1678" i="1"/>
  <c r="S1680" i="1" l="1"/>
  <c r="T1679" i="1"/>
  <c r="L1679" i="1"/>
  <c r="K1680" i="1"/>
  <c r="O1679" i="1"/>
  <c r="P1678" i="1"/>
  <c r="P1679" i="1" l="1"/>
  <c r="O1680" i="1"/>
  <c r="L1680" i="1"/>
  <c r="K1681" i="1"/>
  <c r="S1681" i="1"/>
  <c r="T1680" i="1"/>
  <c r="T1681" i="1" l="1"/>
  <c r="S1682" i="1"/>
  <c r="K1682" i="1"/>
  <c r="L1681" i="1"/>
  <c r="P1680" i="1"/>
  <c r="O1681" i="1"/>
  <c r="P1681" i="1" l="1"/>
  <c r="O1682" i="1"/>
  <c r="L1682" i="1"/>
  <c r="K1683" i="1"/>
  <c r="T1682" i="1"/>
  <c r="S1683" i="1"/>
  <c r="T1683" i="1" l="1"/>
  <c r="S1684" i="1"/>
  <c r="K1684" i="1"/>
  <c r="L1683" i="1"/>
  <c r="P1682" i="1"/>
  <c r="O1683" i="1"/>
  <c r="O1684" i="1" l="1"/>
  <c r="P1683" i="1"/>
  <c r="L1684" i="1"/>
  <c r="K1685" i="1"/>
  <c r="T1684" i="1"/>
  <c r="S1685" i="1"/>
  <c r="S1686" i="1" l="1"/>
  <c r="T1685" i="1"/>
  <c r="K1686" i="1"/>
  <c r="L1685" i="1"/>
  <c r="P1684" i="1"/>
  <c r="O1685" i="1"/>
  <c r="P1685" i="1" l="1"/>
  <c r="O1686" i="1"/>
  <c r="K1687" i="1"/>
  <c r="L1686" i="1"/>
  <c r="S1687" i="1"/>
  <c r="T1686" i="1"/>
  <c r="S1688" i="1" l="1"/>
  <c r="T1687" i="1"/>
  <c r="L1687" i="1"/>
  <c r="K1688" i="1"/>
  <c r="P1686" i="1"/>
  <c r="O1687" i="1"/>
  <c r="L1688" i="1" l="1"/>
  <c r="K1689" i="1"/>
  <c r="P1687" i="1"/>
  <c r="O1688" i="1"/>
  <c r="T1688" i="1"/>
  <c r="S1689" i="1"/>
  <c r="S1690" i="1" l="1"/>
  <c r="T1689" i="1"/>
  <c r="O1689" i="1"/>
  <c r="P1688" i="1"/>
  <c r="L1689" i="1"/>
  <c r="K1690" i="1"/>
  <c r="L1690" i="1" l="1"/>
  <c r="K1691" i="1"/>
  <c r="O1690" i="1"/>
  <c r="P1689" i="1"/>
  <c r="T1690" i="1"/>
  <c r="S1691" i="1"/>
  <c r="S1692" i="1" l="1"/>
  <c r="T1691" i="1"/>
  <c r="P1690" i="1"/>
  <c r="O1691" i="1"/>
  <c r="L1691" i="1"/>
  <c r="K1692" i="1"/>
  <c r="P1691" i="1" l="1"/>
  <c r="O1692" i="1"/>
  <c r="K1693" i="1"/>
  <c r="L1692" i="1"/>
  <c r="S1693" i="1"/>
  <c r="T1692" i="1"/>
  <c r="S1694" i="1" l="1"/>
  <c r="T1693" i="1"/>
  <c r="K1694" i="1"/>
  <c r="L1693" i="1"/>
  <c r="P1692" i="1"/>
  <c r="O1693" i="1"/>
  <c r="O1694" i="1" l="1"/>
  <c r="P1693" i="1"/>
  <c r="L1694" i="1"/>
  <c r="K1695" i="1"/>
  <c r="T1694" i="1"/>
  <c r="S1695" i="1"/>
  <c r="S1696" i="1" l="1"/>
  <c r="T1695" i="1"/>
  <c r="L1695" i="1"/>
  <c r="K1696" i="1"/>
  <c r="O1695" i="1"/>
  <c r="P1694" i="1"/>
  <c r="O1696" i="1" l="1"/>
  <c r="P1695" i="1"/>
  <c r="L1696" i="1"/>
  <c r="K1697" i="1"/>
  <c r="T1696" i="1"/>
  <c r="S1697" i="1"/>
  <c r="S1698" i="1" l="1"/>
  <c r="T1697" i="1"/>
  <c r="K1698" i="1"/>
  <c r="L1697" i="1"/>
  <c r="P1696" i="1"/>
  <c r="O1697" i="1"/>
  <c r="O1698" i="1" l="1"/>
  <c r="P1697" i="1"/>
  <c r="K1699" i="1"/>
  <c r="L1698" i="1"/>
  <c r="T1698" i="1"/>
  <c r="S1699" i="1"/>
  <c r="T1699" i="1" l="1"/>
  <c r="S1700" i="1"/>
  <c r="K1700" i="1"/>
  <c r="L1699" i="1"/>
  <c r="P1698" i="1"/>
  <c r="O1699" i="1"/>
  <c r="O1700" i="1" l="1"/>
  <c r="P1699" i="1"/>
  <c r="L1700" i="1"/>
  <c r="K1701" i="1"/>
  <c r="S1701" i="1"/>
  <c r="T1700" i="1"/>
  <c r="S1702" i="1" l="1"/>
  <c r="T1701" i="1"/>
  <c r="L1701" i="1"/>
  <c r="K1702" i="1"/>
  <c r="O1701" i="1"/>
  <c r="P1700" i="1"/>
  <c r="P1701" i="1" l="1"/>
  <c r="O1702" i="1"/>
  <c r="K1703" i="1"/>
  <c r="L1702" i="1"/>
  <c r="S1703" i="1"/>
  <c r="T1702" i="1"/>
  <c r="S1704" i="1" l="1"/>
  <c r="T1703" i="1"/>
  <c r="K1704" i="1"/>
  <c r="L1703" i="1"/>
  <c r="O1703" i="1"/>
  <c r="P1702" i="1"/>
  <c r="P1703" i="1" l="1"/>
  <c r="O1704" i="1"/>
  <c r="K1705" i="1"/>
  <c r="L1704" i="1"/>
  <c r="S1705" i="1"/>
  <c r="T1704" i="1"/>
  <c r="K1706" i="1" l="1"/>
  <c r="L1705" i="1"/>
  <c r="T1705" i="1"/>
  <c r="S1706" i="1"/>
  <c r="O1705" i="1"/>
  <c r="P1704" i="1"/>
  <c r="P1705" i="1" l="1"/>
  <c r="O1706" i="1"/>
  <c r="S1707" i="1"/>
  <c r="T1706" i="1"/>
  <c r="L1706" i="1"/>
  <c r="K1707" i="1"/>
  <c r="L1707" i="1" l="1"/>
  <c r="K1708" i="1"/>
  <c r="S1708" i="1"/>
  <c r="T1707" i="1"/>
  <c r="O1707" i="1"/>
  <c r="P1706" i="1"/>
  <c r="O1708" i="1" l="1"/>
  <c r="P1707" i="1"/>
  <c r="S1709" i="1"/>
  <c r="T1708" i="1"/>
  <c r="K1709" i="1"/>
  <c r="L1708" i="1"/>
  <c r="S1710" i="1" l="1"/>
  <c r="T1709" i="1"/>
  <c r="L1709" i="1"/>
  <c r="K1710" i="1"/>
  <c r="O1709" i="1"/>
  <c r="P1708" i="1"/>
  <c r="O1710" i="1" l="1"/>
  <c r="P1709" i="1"/>
  <c r="L1710" i="1"/>
  <c r="K1711" i="1"/>
  <c r="S1711" i="1"/>
  <c r="T1710" i="1"/>
  <c r="K1712" i="1" l="1"/>
  <c r="L1711" i="1"/>
  <c r="T1711" i="1"/>
  <c r="S1712" i="1"/>
  <c r="P1710" i="1"/>
  <c r="O1711" i="1"/>
  <c r="T1712" i="1" l="1"/>
  <c r="S1713" i="1"/>
  <c r="P1711" i="1"/>
  <c r="O1712" i="1"/>
  <c r="L1712" i="1"/>
  <c r="K1713" i="1"/>
  <c r="L1713" i="1" l="1"/>
  <c r="K1714" i="1"/>
  <c r="O1713" i="1"/>
  <c r="P1712" i="1"/>
  <c r="T1713" i="1"/>
  <c r="S1714" i="1"/>
  <c r="S1715" i="1" l="1"/>
  <c r="T1714" i="1"/>
  <c r="O1714" i="1"/>
  <c r="P1713" i="1"/>
  <c r="K1715" i="1"/>
  <c r="L1714" i="1"/>
  <c r="L1715" i="1" l="1"/>
  <c r="K1716" i="1"/>
  <c r="P1714" i="1"/>
  <c r="O1715" i="1"/>
  <c r="T1715" i="1"/>
  <c r="S1716" i="1"/>
  <c r="O1716" i="1" l="1"/>
  <c r="P1715" i="1"/>
  <c r="S1717" i="1"/>
  <c r="T1716" i="1"/>
  <c r="K1717" i="1"/>
  <c r="L1716" i="1"/>
  <c r="L1717" i="1" l="1"/>
  <c r="K1718" i="1"/>
  <c r="T1717" i="1"/>
  <c r="S1718" i="1"/>
  <c r="P1716" i="1"/>
  <c r="O1717" i="1"/>
  <c r="O1718" i="1" l="1"/>
  <c r="P1717" i="1"/>
  <c r="T1718" i="1"/>
  <c r="S1719" i="1"/>
  <c r="K1719" i="1"/>
  <c r="L1718" i="1"/>
  <c r="L1719" i="1" l="1"/>
  <c r="K1720" i="1"/>
  <c r="S1720" i="1"/>
  <c r="T1719" i="1"/>
  <c r="O1719" i="1"/>
  <c r="P1718" i="1"/>
  <c r="O1720" i="1" l="1"/>
  <c r="P1719" i="1"/>
  <c r="T1720" i="1"/>
  <c r="S1721" i="1"/>
  <c r="L1720" i="1"/>
  <c r="K1721" i="1"/>
  <c r="K1722" i="1" l="1"/>
  <c r="L1721" i="1"/>
  <c r="S1722" i="1"/>
  <c r="T1721" i="1"/>
  <c r="O1721" i="1"/>
  <c r="P1720" i="1"/>
  <c r="P1721" i="1" l="1"/>
  <c r="O1722" i="1"/>
  <c r="S1723" i="1"/>
  <c r="T1722" i="1"/>
  <c r="L1722" i="1"/>
  <c r="K1723" i="1"/>
  <c r="K1724" i="1" l="1"/>
  <c r="L1723" i="1"/>
  <c r="S1724" i="1"/>
  <c r="T1723" i="1"/>
  <c r="O1723" i="1"/>
  <c r="P1722" i="1"/>
  <c r="P1723" i="1" l="1"/>
  <c r="O1724" i="1"/>
  <c r="S1725" i="1"/>
  <c r="T1724" i="1"/>
  <c r="K1725" i="1"/>
  <c r="L1724" i="1"/>
  <c r="L1725" i="1" l="1"/>
  <c r="K1726" i="1"/>
  <c r="S1726" i="1"/>
  <c r="T1725" i="1"/>
  <c r="O1725" i="1"/>
  <c r="P1724" i="1"/>
  <c r="O1726" i="1" l="1"/>
  <c r="P1725" i="1"/>
  <c r="S1727" i="1"/>
  <c r="T1726" i="1"/>
  <c r="L1726" i="1"/>
  <c r="K1727" i="1"/>
  <c r="T1727" i="1" l="1"/>
  <c r="S1728" i="1"/>
  <c r="K1728" i="1"/>
  <c r="L1727" i="1"/>
  <c r="O1727" i="1"/>
  <c r="P1726" i="1"/>
  <c r="O1728" i="1" l="1"/>
  <c r="P1727" i="1"/>
  <c r="K1729" i="1"/>
  <c r="L1728" i="1"/>
  <c r="T1728" i="1"/>
  <c r="S1729" i="1"/>
  <c r="S1730" i="1" l="1"/>
  <c r="T1729" i="1"/>
  <c r="K1730" i="1"/>
  <c r="L1729" i="1"/>
  <c r="P1728" i="1"/>
  <c r="O1729" i="1"/>
  <c r="P1729" i="1" l="1"/>
  <c r="O1730" i="1"/>
  <c r="L1730" i="1"/>
  <c r="K1731" i="1"/>
  <c r="T1730" i="1"/>
  <c r="S1731" i="1"/>
  <c r="T1731" i="1" l="1"/>
  <c r="S1732" i="1"/>
  <c r="K1732" i="1"/>
  <c r="L1731" i="1"/>
  <c r="O1731" i="1"/>
  <c r="P1730" i="1"/>
  <c r="P1731" i="1" l="1"/>
  <c r="O1732" i="1"/>
  <c r="K1733" i="1"/>
  <c r="L1732" i="1"/>
  <c r="T1732" i="1"/>
  <c r="S1733" i="1"/>
  <c r="K1734" i="1" l="1"/>
  <c r="L1733" i="1"/>
  <c r="T1733" i="1"/>
  <c r="S1734" i="1"/>
  <c r="P1732" i="1"/>
  <c r="O1733" i="1"/>
  <c r="O1734" i="1" l="1"/>
  <c r="P1733" i="1"/>
  <c r="S1735" i="1"/>
  <c r="T1734" i="1"/>
  <c r="K1735" i="1"/>
  <c r="L1734" i="1"/>
  <c r="L1735" i="1" l="1"/>
  <c r="K1736" i="1"/>
  <c r="T1735" i="1"/>
  <c r="S1736" i="1"/>
  <c r="P1734" i="1"/>
  <c r="O1735" i="1"/>
  <c r="P1735" i="1" l="1"/>
  <c r="O1736" i="1"/>
  <c r="S1737" i="1"/>
  <c r="T1736" i="1"/>
  <c r="L1736" i="1"/>
  <c r="K1737" i="1"/>
  <c r="L1737" i="1" l="1"/>
  <c r="K1738" i="1"/>
  <c r="S1738" i="1"/>
  <c r="T1737" i="1"/>
  <c r="P1736" i="1"/>
  <c r="O1737" i="1"/>
  <c r="T1738" i="1" l="1"/>
  <c r="S1739" i="1"/>
  <c r="P1737" i="1"/>
  <c r="O1738" i="1"/>
  <c r="K1739" i="1"/>
  <c r="L1738" i="1"/>
  <c r="L1739" i="1" l="1"/>
  <c r="K1740" i="1"/>
  <c r="P1738" i="1"/>
  <c r="O1739" i="1"/>
  <c r="S1740" i="1"/>
  <c r="T1739" i="1"/>
  <c r="T1740" i="1" l="1"/>
  <c r="S1741" i="1"/>
  <c r="P1739" i="1"/>
  <c r="O1740" i="1"/>
  <c r="L1740" i="1"/>
  <c r="K1741" i="1"/>
  <c r="L1741" i="1" l="1"/>
  <c r="K1742" i="1"/>
  <c r="O1741" i="1"/>
  <c r="P1740" i="1"/>
  <c r="S1742" i="1"/>
  <c r="T1741" i="1"/>
  <c r="T1742" i="1" l="1"/>
  <c r="S1743" i="1"/>
  <c r="O1742" i="1"/>
  <c r="P1741" i="1"/>
  <c r="L1742" i="1"/>
  <c r="K1743" i="1"/>
  <c r="K1744" i="1" l="1"/>
  <c r="L1743" i="1"/>
  <c r="P1742" i="1"/>
  <c r="O1743" i="1"/>
  <c r="T1743" i="1"/>
  <c r="S1744" i="1"/>
  <c r="S1745" i="1" l="1"/>
  <c r="T1744" i="1"/>
  <c r="P1743" i="1"/>
  <c r="O1744" i="1"/>
  <c r="L1744" i="1"/>
  <c r="K1745" i="1"/>
  <c r="K1746" i="1" l="1"/>
  <c r="L1745" i="1"/>
  <c r="P1744" i="1"/>
  <c r="O1745" i="1"/>
  <c r="T1745" i="1"/>
  <c r="S1746" i="1"/>
  <c r="S1747" i="1" l="1"/>
  <c r="T1746" i="1"/>
  <c r="P1745" i="1"/>
  <c r="O1746" i="1"/>
  <c r="L1746" i="1"/>
  <c r="K1747" i="1"/>
  <c r="L1747" i="1" l="1"/>
  <c r="K1748" i="1"/>
  <c r="P1746" i="1"/>
  <c r="O1747" i="1"/>
  <c r="S1748" i="1"/>
  <c r="T1747" i="1"/>
  <c r="S1749" i="1" l="1"/>
  <c r="T1748" i="1"/>
  <c r="P1747" i="1"/>
  <c r="O1748" i="1"/>
  <c r="L1748" i="1"/>
  <c r="K1749" i="1"/>
  <c r="L1749" i="1" l="1"/>
  <c r="K1750" i="1"/>
  <c r="O1749" i="1"/>
  <c r="P1748" i="1"/>
  <c r="T1749" i="1"/>
  <c r="S1750" i="1"/>
  <c r="K1751" i="1" l="1"/>
  <c r="L1750" i="1"/>
  <c r="T1750" i="1"/>
  <c r="S1751" i="1"/>
  <c r="P1749" i="1"/>
  <c r="O1750" i="1"/>
  <c r="O1751" i="1" l="1"/>
  <c r="P1750" i="1"/>
  <c r="S1752" i="1"/>
  <c r="T1751" i="1"/>
  <c r="K1752" i="1"/>
  <c r="L1751" i="1"/>
  <c r="L1752" i="1" l="1"/>
  <c r="K1753" i="1"/>
  <c r="S1753" i="1"/>
  <c r="T1752" i="1"/>
  <c r="P1751" i="1"/>
  <c r="O1752" i="1"/>
  <c r="P1752" i="1" l="1"/>
  <c r="O1753" i="1"/>
  <c r="T1753" i="1"/>
  <c r="S1754" i="1"/>
  <c r="L1753" i="1"/>
  <c r="K1754" i="1"/>
  <c r="T1754" i="1" l="1"/>
  <c r="S1755" i="1"/>
  <c r="K1755" i="1"/>
  <c r="L1754" i="1"/>
  <c r="P1753" i="1"/>
  <c r="O1754" i="1"/>
  <c r="P1754" i="1" l="1"/>
  <c r="O1755" i="1"/>
  <c r="L1755" i="1"/>
  <c r="K1756" i="1"/>
  <c r="S1756" i="1"/>
  <c r="T1755" i="1"/>
  <c r="T1756" i="1" l="1"/>
  <c r="S1757" i="1"/>
  <c r="K1757" i="1"/>
  <c r="L1756" i="1"/>
  <c r="O1756" i="1"/>
  <c r="P1755" i="1"/>
  <c r="O1757" i="1" l="1"/>
  <c r="P1756" i="1"/>
  <c r="K1758" i="1"/>
  <c r="L1757" i="1"/>
  <c r="T1757" i="1"/>
  <c r="S1758" i="1"/>
  <c r="T1758" i="1" l="1"/>
  <c r="S1759" i="1"/>
  <c r="L1758" i="1"/>
  <c r="K1759" i="1"/>
  <c r="O1758" i="1"/>
  <c r="P1757" i="1"/>
  <c r="K1760" i="1" l="1"/>
  <c r="L1759" i="1"/>
  <c r="P1758" i="1"/>
  <c r="O1759" i="1"/>
  <c r="T1759" i="1"/>
  <c r="S1760" i="1"/>
  <c r="O1760" i="1" l="1"/>
  <c r="P1759" i="1"/>
  <c r="S1761" i="1"/>
  <c r="T1760" i="1"/>
  <c r="L1760" i="1"/>
  <c r="K1761" i="1"/>
  <c r="L1761" i="1" l="1"/>
  <c r="K1762" i="1"/>
  <c r="T1761" i="1"/>
  <c r="S1762" i="1"/>
  <c r="P1760" i="1"/>
  <c r="O1761" i="1"/>
  <c r="O1762" i="1" l="1"/>
  <c r="P1761" i="1"/>
  <c r="K1763" i="1"/>
  <c r="L1762" i="1"/>
  <c r="S1763" i="1"/>
  <c r="T1762" i="1"/>
  <c r="S1764" i="1" l="1"/>
  <c r="T1763" i="1"/>
  <c r="K1764" i="1"/>
  <c r="L1763" i="1"/>
  <c r="O1763" i="1"/>
  <c r="P1762" i="1"/>
  <c r="P1763" i="1" l="1"/>
  <c r="O1764" i="1"/>
  <c r="L1764" i="1"/>
  <c r="K1765" i="1"/>
  <c r="S1765" i="1"/>
  <c r="T1764" i="1"/>
  <c r="T1765" i="1" l="1"/>
  <c r="S1766" i="1"/>
  <c r="L1765" i="1"/>
  <c r="K1766" i="1"/>
  <c r="O1765" i="1"/>
  <c r="P1764" i="1"/>
  <c r="O1766" i="1" l="1"/>
  <c r="P1765" i="1"/>
  <c r="S1767" i="1"/>
  <c r="T1766" i="1"/>
  <c r="L1766" i="1"/>
  <c r="K1767" i="1"/>
  <c r="K1768" i="1" l="1"/>
  <c r="L1767" i="1"/>
  <c r="S1768" i="1"/>
  <c r="T1767" i="1"/>
  <c r="O1767" i="1"/>
  <c r="P1766" i="1"/>
  <c r="P1767" i="1" l="1"/>
  <c r="O1768" i="1"/>
  <c r="T1768" i="1"/>
  <c r="S1769" i="1"/>
  <c r="L1768" i="1"/>
  <c r="K1769" i="1"/>
  <c r="L1769" i="1" l="1"/>
  <c r="K1770" i="1"/>
  <c r="T1769" i="1"/>
  <c r="S1770" i="1"/>
  <c r="O1769" i="1"/>
  <c r="P1768" i="1"/>
  <c r="O1770" i="1" l="1"/>
  <c r="P1769" i="1"/>
  <c r="T1770" i="1"/>
  <c r="S1771" i="1"/>
  <c r="K1771" i="1"/>
  <c r="L1770" i="1"/>
  <c r="K1772" i="1" l="1"/>
  <c r="L1771" i="1"/>
  <c r="S1772" i="1"/>
  <c r="T1771" i="1"/>
  <c r="P1770" i="1"/>
  <c r="O1771" i="1"/>
  <c r="O1772" i="1" l="1"/>
  <c r="P1771" i="1"/>
  <c r="T1772" i="1"/>
  <c r="S1773" i="1"/>
  <c r="L1772" i="1"/>
  <c r="K1773" i="1"/>
  <c r="L1773" i="1" l="1"/>
  <c r="K1774" i="1"/>
  <c r="S1774" i="1"/>
  <c r="T1773" i="1"/>
  <c r="P1772" i="1"/>
  <c r="O1773" i="1"/>
  <c r="O1774" i="1" l="1"/>
  <c r="P1773" i="1"/>
  <c r="S1775" i="1"/>
  <c r="T1774" i="1"/>
  <c r="L1774" i="1"/>
  <c r="K1775" i="1"/>
  <c r="K1776" i="1" l="1"/>
  <c r="L1775" i="1"/>
  <c r="S1776" i="1"/>
  <c r="T1775" i="1"/>
  <c r="P1774" i="1"/>
  <c r="O1775" i="1"/>
  <c r="O1776" i="1" l="1"/>
  <c r="P1775" i="1"/>
  <c r="S1777" i="1"/>
  <c r="T1776" i="1"/>
  <c r="K1777" i="1"/>
  <c r="L1776" i="1"/>
  <c r="K1778" i="1" l="1"/>
  <c r="L1777" i="1"/>
  <c r="T1777" i="1"/>
  <c r="S1778" i="1"/>
  <c r="O1777" i="1"/>
  <c r="P1776" i="1"/>
  <c r="P1777" i="1" l="1"/>
  <c r="O1778" i="1"/>
  <c r="S1779" i="1"/>
  <c r="T1778" i="1"/>
  <c r="K1779" i="1"/>
  <c r="L1778" i="1"/>
  <c r="K1780" i="1" l="1"/>
  <c r="L1779" i="1"/>
  <c r="T1779" i="1"/>
  <c r="S1780" i="1"/>
  <c r="P1778" i="1"/>
  <c r="O1779" i="1"/>
  <c r="P1779" i="1" l="1"/>
  <c r="O1780" i="1"/>
  <c r="S1781" i="1"/>
  <c r="T1780" i="1"/>
  <c r="L1780" i="1"/>
  <c r="K1781" i="1"/>
  <c r="L1781" i="1" l="1"/>
  <c r="K1782" i="1"/>
  <c r="T1781" i="1"/>
  <c r="S1782" i="1"/>
  <c r="O1781" i="1"/>
  <c r="P1780" i="1"/>
  <c r="P1781" i="1" l="1"/>
  <c r="O1782" i="1"/>
  <c r="S1783" i="1"/>
  <c r="T1782" i="1"/>
  <c r="K1783" i="1"/>
  <c r="L1782" i="1"/>
  <c r="K1784" i="1" l="1"/>
  <c r="L1783" i="1"/>
  <c r="O1783" i="1"/>
  <c r="P1782" i="1"/>
  <c r="T1783" i="1"/>
  <c r="S1784" i="1"/>
  <c r="T1784" i="1" l="1"/>
  <c r="S1785" i="1"/>
  <c r="P1783" i="1"/>
  <c r="O1784" i="1"/>
  <c r="K1785" i="1"/>
  <c r="L1784" i="1"/>
  <c r="L1785" i="1" l="1"/>
  <c r="K1786" i="1"/>
  <c r="O1785" i="1"/>
  <c r="P1784" i="1"/>
  <c r="S1786" i="1"/>
  <c r="T1785" i="1"/>
  <c r="S1787" i="1" l="1"/>
  <c r="T1786" i="1"/>
  <c r="P1785" i="1"/>
  <c r="O1786" i="1"/>
  <c r="L1786" i="1"/>
  <c r="K1787" i="1"/>
  <c r="L1787" i="1" l="1"/>
  <c r="K1788" i="1"/>
  <c r="O1787" i="1"/>
  <c r="P1786" i="1"/>
  <c r="S1788" i="1"/>
  <c r="T1787" i="1"/>
  <c r="T1788" i="1" l="1"/>
  <c r="S1789" i="1"/>
  <c r="P1787" i="1"/>
  <c r="O1788" i="1"/>
  <c r="K1789" i="1"/>
  <c r="L1788" i="1"/>
  <c r="K1790" i="1" l="1"/>
  <c r="L1789" i="1"/>
  <c r="P1788" i="1"/>
  <c r="O1789" i="1"/>
  <c r="S1790" i="1"/>
  <c r="T1789" i="1"/>
  <c r="O1790" i="1" l="1"/>
  <c r="P1789" i="1"/>
  <c r="T1790" i="1"/>
  <c r="S1791" i="1"/>
  <c r="L1790" i="1"/>
  <c r="K1791" i="1"/>
  <c r="K1792" i="1" l="1"/>
  <c r="L1791" i="1"/>
  <c r="T1791" i="1"/>
  <c r="S1792" i="1"/>
  <c r="P1790" i="1"/>
  <c r="O1791" i="1"/>
  <c r="T1792" i="1" l="1"/>
  <c r="S1793" i="1"/>
  <c r="O1792" i="1"/>
  <c r="P1791" i="1"/>
  <c r="L1792" i="1"/>
  <c r="K1793" i="1"/>
  <c r="L1793" i="1" l="1"/>
  <c r="K1794" i="1"/>
  <c r="T1793" i="1"/>
  <c r="S1794" i="1"/>
  <c r="O1793" i="1"/>
  <c r="P1792" i="1"/>
  <c r="O1794" i="1" l="1"/>
  <c r="P1793" i="1"/>
  <c r="S1795" i="1"/>
  <c r="T1794" i="1"/>
  <c r="K1795" i="1"/>
  <c r="L1794" i="1"/>
  <c r="K1796" i="1" l="1"/>
  <c r="L1795" i="1"/>
  <c r="S1796" i="1"/>
  <c r="T1795" i="1"/>
  <c r="O1795" i="1"/>
  <c r="P1794" i="1"/>
  <c r="P1795" i="1" l="1"/>
  <c r="O1796" i="1"/>
  <c r="S1797" i="1"/>
  <c r="T1796" i="1"/>
  <c r="L1796" i="1"/>
  <c r="K1797" i="1"/>
  <c r="L1797" i="1" l="1"/>
  <c r="K1798" i="1"/>
  <c r="S1798" i="1"/>
  <c r="T1797" i="1"/>
  <c r="P1796" i="1"/>
  <c r="O1797" i="1"/>
  <c r="O1798" i="1" l="1"/>
  <c r="P1797" i="1"/>
  <c r="T1798" i="1"/>
  <c r="S1799" i="1"/>
  <c r="K1799" i="1"/>
  <c r="L1798" i="1"/>
  <c r="L1799" i="1" l="1"/>
  <c r="K1800" i="1"/>
  <c r="S1800" i="1"/>
  <c r="T1799" i="1"/>
  <c r="P1798" i="1"/>
  <c r="O1799" i="1"/>
  <c r="P1799" i="1" l="1"/>
  <c r="O1800" i="1"/>
  <c r="L1800" i="1"/>
  <c r="K1801" i="1"/>
  <c r="S1801" i="1"/>
  <c r="T1800" i="1"/>
  <c r="S1802" i="1" l="1"/>
  <c r="T1801" i="1"/>
  <c r="K1802" i="1"/>
  <c r="L1801" i="1"/>
  <c r="P1800" i="1"/>
  <c r="O1801" i="1"/>
  <c r="P1801" i="1" l="1"/>
  <c r="O1802" i="1"/>
  <c r="K1803" i="1"/>
  <c r="L1802" i="1"/>
  <c r="T1802" i="1"/>
  <c r="S1803" i="1"/>
  <c r="T1803" i="1" l="1"/>
  <c r="S1804" i="1"/>
  <c r="L1803" i="1"/>
  <c r="K1804" i="1"/>
  <c r="O1803" i="1"/>
  <c r="P1802" i="1"/>
  <c r="O1804" i="1" l="1"/>
  <c r="P1803" i="1"/>
  <c r="K1805" i="1"/>
  <c r="L1804" i="1"/>
  <c r="S1805" i="1"/>
  <c r="T1804" i="1"/>
  <c r="S1806" i="1" l="1"/>
  <c r="T1805" i="1"/>
  <c r="K1806" i="1"/>
  <c r="L1805" i="1"/>
  <c r="P1804" i="1"/>
  <c r="O1805" i="1"/>
  <c r="P1805" i="1" l="1"/>
  <c r="O1806" i="1"/>
  <c r="K1807" i="1"/>
  <c r="L1806" i="1"/>
  <c r="T1806" i="1"/>
  <c r="S1807" i="1"/>
  <c r="S1808" i="1" l="1"/>
  <c r="T1807" i="1"/>
  <c r="L1807" i="1"/>
  <c r="K1808" i="1"/>
  <c r="P1806" i="1"/>
  <c r="O1807" i="1"/>
  <c r="P1807" i="1" l="1"/>
  <c r="O1808" i="1"/>
  <c r="L1808" i="1"/>
  <c r="K1809" i="1"/>
  <c r="S1809" i="1"/>
  <c r="T1808" i="1"/>
  <c r="S1810" i="1" l="1"/>
  <c r="T1809" i="1"/>
  <c r="K1810" i="1"/>
  <c r="L1809" i="1"/>
  <c r="O1809" i="1"/>
  <c r="P1808" i="1"/>
  <c r="O1810" i="1" l="1"/>
  <c r="P1809" i="1"/>
  <c r="L1810" i="1"/>
  <c r="K1811" i="1"/>
  <c r="S1811" i="1"/>
  <c r="T1810" i="1"/>
  <c r="T1811" i="1" l="1"/>
  <c r="S1812" i="1"/>
  <c r="K1812" i="1"/>
  <c r="L1811" i="1"/>
  <c r="O1811" i="1"/>
  <c r="P1810" i="1"/>
  <c r="O1812" i="1" l="1"/>
  <c r="P1811" i="1"/>
  <c r="L1812" i="1"/>
  <c r="K1813" i="1"/>
  <c r="S1813" i="1"/>
  <c r="T1812" i="1"/>
  <c r="S1814" i="1" l="1"/>
  <c r="T1813" i="1"/>
  <c r="L1813" i="1"/>
  <c r="K1814" i="1"/>
  <c r="P1812" i="1"/>
  <c r="O1813" i="1"/>
  <c r="P1813" i="1" l="1"/>
  <c r="O1814" i="1"/>
  <c r="K1815" i="1"/>
  <c r="L1814" i="1"/>
  <c r="S1815" i="1"/>
  <c r="T1814" i="1"/>
  <c r="T1815" i="1" l="1"/>
  <c r="S1816" i="1"/>
  <c r="K1816" i="1"/>
  <c r="L1815" i="1"/>
  <c r="O1815" i="1"/>
  <c r="P1814" i="1"/>
  <c r="T1816" i="1" l="1"/>
  <c r="S1817" i="1"/>
  <c r="P1815" i="1"/>
  <c r="O1816" i="1"/>
  <c r="K1817" i="1"/>
  <c r="L1816" i="1"/>
  <c r="L1817" i="1" l="1"/>
  <c r="K1818" i="1"/>
  <c r="O1817" i="1"/>
  <c r="P1816" i="1"/>
  <c r="T1817" i="1"/>
  <c r="S1818" i="1"/>
  <c r="T1818" i="1" l="1"/>
  <c r="S1819" i="1"/>
  <c r="P1817" i="1"/>
  <c r="O1818" i="1"/>
  <c r="K1819" i="1"/>
  <c r="L1818" i="1"/>
  <c r="P1818" i="1" l="1"/>
  <c r="O1819" i="1"/>
  <c r="T1819" i="1"/>
  <c r="S1820" i="1"/>
  <c r="L1819" i="1"/>
  <c r="K1820" i="1"/>
  <c r="K1821" i="1" l="1"/>
  <c r="L1820" i="1"/>
  <c r="T1820" i="1"/>
  <c r="S1821" i="1"/>
  <c r="P1819" i="1"/>
  <c r="O1820" i="1"/>
  <c r="O1821" i="1" l="1"/>
  <c r="P1820" i="1"/>
  <c r="T1821" i="1"/>
  <c r="S1822" i="1"/>
  <c r="L1821" i="1"/>
  <c r="K1822" i="1"/>
  <c r="L1822" i="1" l="1"/>
  <c r="K1823" i="1"/>
  <c r="T1822" i="1"/>
  <c r="S1823" i="1"/>
  <c r="O1822" i="1"/>
  <c r="P1821" i="1"/>
  <c r="K1824" i="1" l="1"/>
  <c r="L1823" i="1"/>
  <c r="O1823" i="1"/>
  <c r="P1822" i="1"/>
  <c r="T1823" i="1"/>
  <c r="S1824" i="1"/>
  <c r="O1824" i="1" l="1"/>
  <c r="P1823" i="1"/>
  <c r="S1825" i="1"/>
  <c r="T1824" i="1"/>
  <c r="L1824" i="1"/>
  <c r="K1825" i="1"/>
  <c r="K1826" i="1" l="1"/>
  <c r="L1825" i="1"/>
  <c r="T1825" i="1"/>
  <c r="S1826" i="1"/>
  <c r="P1824" i="1"/>
  <c r="O1825" i="1"/>
  <c r="P1825" i="1" l="1"/>
  <c r="O1826" i="1"/>
  <c r="T1826" i="1"/>
  <c r="S1827" i="1"/>
  <c r="L1826" i="1"/>
  <c r="K1827" i="1"/>
  <c r="O1827" i="1" l="1"/>
  <c r="P1826" i="1"/>
  <c r="L1827" i="1"/>
  <c r="K1828" i="1"/>
  <c r="S1828" i="1"/>
  <c r="T1827" i="1"/>
  <c r="S1829" i="1" l="1"/>
  <c r="T1828" i="1"/>
  <c r="L1828" i="1"/>
  <c r="K1829" i="1"/>
  <c r="P1827" i="1"/>
  <c r="O1828" i="1"/>
  <c r="K1830" i="1" l="1"/>
  <c r="L1829" i="1"/>
  <c r="O1829" i="1"/>
  <c r="P1828" i="1"/>
  <c r="T1829" i="1"/>
  <c r="S1830" i="1"/>
  <c r="T1830" i="1" l="1"/>
  <c r="S1831" i="1"/>
  <c r="O1830" i="1"/>
  <c r="P1829" i="1"/>
  <c r="K1831" i="1"/>
  <c r="L1830" i="1"/>
  <c r="P1830" i="1" l="1"/>
  <c r="O1831" i="1"/>
  <c r="L1831" i="1"/>
  <c r="K1832" i="1"/>
  <c r="T1831" i="1"/>
  <c r="S1832" i="1"/>
  <c r="T1832" i="1" l="1"/>
  <c r="S1833" i="1"/>
  <c r="K1833" i="1"/>
  <c r="L1832" i="1"/>
  <c r="P1831" i="1"/>
  <c r="O1832" i="1"/>
  <c r="O1833" i="1" l="1"/>
  <c r="P1832" i="1"/>
  <c r="L1833" i="1"/>
  <c r="K1834" i="1"/>
  <c r="T1833" i="1"/>
  <c r="S1834" i="1"/>
  <c r="T1834" i="1" l="1"/>
  <c r="S1835" i="1"/>
  <c r="K1835" i="1"/>
  <c r="L1834" i="1"/>
  <c r="P1833" i="1"/>
  <c r="O1834" i="1"/>
  <c r="K1836" i="1" l="1"/>
  <c r="L1835" i="1"/>
  <c r="P1834" i="1"/>
  <c r="O1835" i="1"/>
  <c r="T1835" i="1"/>
  <c r="S1836" i="1"/>
  <c r="S1837" i="1" l="1"/>
  <c r="T1836" i="1"/>
  <c r="P1835" i="1"/>
  <c r="O1836" i="1"/>
  <c r="L1836" i="1"/>
  <c r="K1837" i="1"/>
  <c r="L1837" i="1" l="1"/>
  <c r="K1838" i="1"/>
  <c r="P1836" i="1"/>
  <c r="O1837" i="1"/>
  <c r="S1838" i="1"/>
  <c r="T1837" i="1"/>
  <c r="T1838" i="1" l="1"/>
  <c r="S1839" i="1"/>
  <c r="O1838" i="1"/>
  <c r="P1837" i="1"/>
  <c r="L1838" i="1"/>
  <c r="K1839" i="1"/>
  <c r="L1839" i="1" l="1"/>
  <c r="K1840" i="1"/>
  <c r="S1840" i="1"/>
  <c r="T1839" i="1"/>
  <c r="P1838" i="1"/>
  <c r="O1839" i="1"/>
  <c r="P1839" i="1" l="1"/>
  <c r="O1840" i="1"/>
  <c r="T1840" i="1"/>
  <c r="S1841" i="1"/>
  <c r="K1841" i="1"/>
  <c r="L1840" i="1"/>
  <c r="L1841" i="1" l="1"/>
  <c r="K1842" i="1"/>
  <c r="T1841" i="1"/>
  <c r="S1842" i="1"/>
  <c r="O1841" i="1"/>
  <c r="P1840" i="1"/>
  <c r="P1841" i="1" l="1"/>
  <c r="O1842" i="1"/>
  <c r="T1842" i="1"/>
  <c r="S1843" i="1"/>
  <c r="L1842" i="1"/>
  <c r="K1843" i="1"/>
  <c r="S1844" i="1" l="1"/>
  <c r="T1843" i="1"/>
  <c r="K1844" i="1"/>
  <c r="L1843" i="1"/>
  <c r="P1842" i="1"/>
  <c r="O1843" i="1"/>
  <c r="P1843" i="1" l="1"/>
  <c r="O1844" i="1"/>
  <c r="L1844" i="1"/>
  <c r="K1845" i="1"/>
  <c r="S1845" i="1"/>
  <c r="T1844" i="1"/>
  <c r="K1846" i="1" l="1"/>
  <c r="L1845" i="1"/>
  <c r="S1846" i="1"/>
  <c r="T1845" i="1"/>
  <c r="O1845" i="1"/>
  <c r="P1844" i="1"/>
  <c r="O1846" i="1" l="1"/>
  <c r="P1845" i="1"/>
  <c r="S1847" i="1"/>
  <c r="T1846" i="1"/>
  <c r="L1846" i="1"/>
  <c r="K1847" i="1"/>
  <c r="K1848" i="1" l="1"/>
  <c r="L1847" i="1"/>
  <c r="T1847" i="1"/>
  <c r="S1848" i="1"/>
  <c r="O1847" i="1"/>
  <c r="P1846" i="1"/>
  <c r="O1848" i="1" l="1"/>
  <c r="P1847" i="1"/>
  <c r="T1848" i="1"/>
  <c r="S1849" i="1"/>
  <c r="L1848" i="1"/>
  <c r="K1849" i="1"/>
  <c r="L1849" i="1" l="1"/>
  <c r="K1850" i="1"/>
  <c r="S1850" i="1"/>
  <c r="T1849" i="1"/>
  <c r="P1848" i="1"/>
  <c r="O1849" i="1"/>
  <c r="P1849" i="1" l="1"/>
  <c r="O1850" i="1"/>
  <c r="S1851" i="1"/>
  <c r="T1850" i="1"/>
  <c r="K1851" i="1"/>
  <c r="L1850" i="1"/>
  <c r="K1852" i="1" l="1"/>
  <c r="L1851" i="1"/>
  <c r="T1851" i="1"/>
  <c r="S1852" i="1"/>
  <c r="P1850" i="1"/>
  <c r="O1851" i="1"/>
  <c r="P1851" i="1" l="1"/>
  <c r="O1852" i="1"/>
  <c r="T1852" i="1"/>
  <c r="S1853" i="1"/>
  <c r="L1852" i="1"/>
  <c r="K1853" i="1"/>
  <c r="S1854" i="1" l="1"/>
  <c r="T1853" i="1"/>
  <c r="K1854" i="1"/>
  <c r="L1853" i="1"/>
  <c r="P1852" i="1"/>
  <c r="O1853" i="1"/>
  <c r="O1854" i="1" l="1"/>
  <c r="P1853" i="1"/>
  <c r="L1854" i="1"/>
  <c r="K1855" i="1"/>
  <c r="S1855" i="1"/>
  <c r="T1854" i="1"/>
  <c r="T1855" i="1" l="1"/>
  <c r="S1856" i="1"/>
  <c r="K1856" i="1"/>
  <c r="L1855" i="1"/>
  <c r="P1854" i="1"/>
  <c r="O1855" i="1"/>
  <c r="O1856" i="1" l="1"/>
  <c r="P1855" i="1"/>
  <c r="T1856" i="1"/>
  <c r="S1857" i="1"/>
  <c r="L1856" i="1"/>
  <c r="K1857" i="1"/>
  <c r="T1857" i="1" l="1"/>
  <c r="S1858" i="1"/>
  <c r="L1857" i="1"/>
  <c r="K1858" i="1"/>
  <c r="P1856" i="1"/>
  <c r="O1857" i="1"/>
  <c r="O1858" i="1" l="1"/>
  <c r="P1857" i="1"/>
  <c r="L1858" i="1"/>
  <c r="K1859" i="1"/>
  <c r="S1859" i="1"/>
  <c r="T1858" i="1"/>
  <c r="T1859" i="1" l="1"/>
  <c r="S1860" i="1"/>
  <c r="L1859" i="1"/>
  <c r="K1860" i="1"/>
  <c r="P1858" i="1"/>
  <c r="O1859" i="1"/>
  <c r="P1859" i="1" l="1"/>
  <c r="O1860" i="1"/>
  <c r="K1861" i="1"/>
  <c r="L1860" i="1"/>
  <c r="S1861" i="1"/>
  <c r="T1860" i="1"/>
  <c r="T1861" i="1" l="1"/>
  <c r="S1862" i="1"/>
  <c r="L1861" i="1"/>
  <c r="K1862" i="1"/>
  <c r="P1860" i="1"/>
  <c r="O1861" i="1"/>
  <c r="O1862" i="1" l="1"/>
  <c r="P1861" i="1"/>
  <c r="K1863" i="1"/>
  <c r="L1862" i="1"/>
  <c r="S1863" i="1"/>
  <c r="T1862" i="1"/>
  <c r="S1864" i="1" l="1"/>
  <c r="T1863" i="1"/>
  <c r="K1864" i="1"/>
  <c r="L1863" i="1"/>
  <c r="P1862" i="1"/>
  <c r="O1863" i="1"/>
  <c r="P1863" i="1" l="1"/>
  <c r="O1864" i="1"/>
  <c r="L1864" i="1"/>
  <c r="K1865" i="1"/>
  <c r="S1865" i="1"/>
  <c r="T1864" i="1"/>
  <c r="K1866" i="1" l="1"/>
  <c r="L1865" i="1"/>
  <c r="T1865" i="1"/>
  <c r="S1866" i="1"/>
  <c r="O1865" i="1"/>
  <c r="P1864" i="1"/>
  <c r="P1865" i="1" l="1"/>
  <c r="O1866" i="1"/>
  <c r="S1867" i="1"/>
  <c r="T1866" i="1"/>
  <c r="L1866" i="1"/>
  <c r="K1867" i="1"/>
  <c r="S1868" i="1" l="1"/>
  <c r="T1867" i="1"/>
  <c r="P1866" i="1"/>
  <c r="O1867" i="1"/>
  <c r="L1867" i="1"/>
  <c r="K1868" i="1"/>
  <c r="K1869" i="1" l="1"/>
  <c r="L1868" i="1"/>
  <c r="O1868" i="1"/>
  <c r="P1867" i="1"/>
  <c r="T1868" i="1"/>
  <c r="S1869" i="1"/>
  <c r="S1870" i="1" l="1"/>
  <c r="T1869" i="1"/>
  <c r="P1868" i="1"/>
  <c r="O1869" i="1"/>
  <c r="K1870" i="1"/>
  <c r="L1869" i="1"/>
  <c r="K1871" i="1" l="1"/>
  <c r="L1870" i="1"/>
  <c r="P1869" i="1"/>
  <c r="O1870" i="1"/>
  <c r="S1871" i="1"/>
  <c r="T1870" i="1"/>
  <c r="S1872" i="1" l="1"/>
  <c r="T1871" i="1"/>
  <c r="P1870" i="1"/>
  <c r="O1871" i="1"/>
  <c r="K1872" i="1"/>
  <c r="L1871" i="1"/>
  <c r="K1873" i="1" l="1"/>
  <c r="L1872" i="1"/>
  <c r="P1871" i="1"/>
  <c r="O1872" i="1"/>
  <c r="T1872" i="1"/>
  <c r="S1873" i="1"/>
  <c r="S1874" i="1" l="1"/>
  <c r="T1873" i="1"/>
  <c r="O1873" i="1"/>
  <c r="P1872" i="1"/>
  <c r="K1874" i="1"/>
  <c r="L1873" i="1"/>
  <c r="K1875" i="1" l="1"/>
  <c r="L1874" i="1"/>
  <c r="O1874" i="1"/>
  <c r="P1873" i="1"/>
  <c r="S1875" i="1"/>
  <c r="T1874" i="1"/>
  <c r="S1876" i="1" l="1"/>
  <c r="T1875" i="1"/>
  <c r="O1875" i="1"/>
  <c r="P1874" i="1"/>
  <c r="K1876" i="1"/>
  <c r="L1875" i="1"/>
  <c r="L1876" i="1" l="1"/>
  <c r="K1877" i="1"/>
  <c r="O1876" i="1"/>
  <c r="P1875" i="1"/>
  <c r="T1876" i="1"/>
  <c r="S1877" i="1"/>
  <c r="T1877" i="1" l="1"/>
  <c r="S1878" i="1"/>
  <c r="P1876" i="1"/>
  <c r="O1877" i="1"/>
  <c r="K1878" i="1"/>
  <c r="L1877" i="1"/>
  <c r="K1879" i="1" l="1"/>
  <c r="L1878" i="1"/>
  <c r="P1877" i="1"/>
  <c r="O1878" i="1"/>
  <c r="S1879" i="1"/>
  <c r="T1878" i="1"/>
  <c r="P1878" i="1" l="1"/>
  <c r="O1879" i="1"/>
  <c r="T1879" i="1"/>
  <c r="S1880" i="1"/>
  <c r="L1879" i="1"/>
  <c r="K1880" i="1"/>
  <c r="K1881" i="1" l="1"/>
  <c r="L1880" i="1"/>
  <c r="S1881" i="1"/>
  <c r="T1880" i="1"/>
  <c r="P1879" i="1"/>
  <c r="O1880" i="1"/>
  <c r="O1881" i="1" l="1"/>
  <c r="P1880" i="1"/>
  <c r="T1881" i="1"/>
  <c r="S1882" i="1"/>
  <c r="K1882" i="1"/>
  <c r="L1881" i="1"/>
  <c r="K1883" i="1" l="1"/>
  <c r="L1882" i="1"/>
  <c r="S1883" i="1"/>
  <c r="T1882" i="1"/>
  <c r="P1881" i="1"/>
  <c r="O1882" i="1"/>
  <c r="S1884" i="1" l="1"/>
  <c r="T1883" i="1"/>
  <c r="O1883" i="1"/>
  <c r="P1882" i="1"/>
  <c r="K1884" i="1"/>
  <c r="L1883" i="1"/>
  <c r="K1885" i="1" l="1"/>
  <c r="L1884" i="1"/>
  <c r="O1884" i="1"/>
  <c r="P1883" i="1"/>
  <c r="S1885" i="1"/>
  <c r="T1884" i="1"/>
  <c r="T1885" i="1" l="1"/>
  <c r="S1886" i="1"/>
  <c r="O1885" i="1"/>
  <c r="P1884" i="1"/>
  <c r="L1885" i="1"/>
  <c r="K1886" i="1"/>
  <c r="L1886" i="1" l="1"/>
  <c r="K1887" i="1"/>
  <c r="P1885" i="1"/>
  <c r="O1886" i="1"/>
  <c r="T1886" i="1"/>
  <c r="S1887" i="1"/>
  <c r="S1888" i="1" l="1"/>
  <c r="T1887" i="1"/>
  <c r="P1886" i="1"/>
  <c r="O1887" i="1"/>
  <c r="L1887" i="1"/>
  <c r="K1888" i="1"/>
  <c r="K1889" i="1" l="1"/>
  <c r="L1888" i="1"/>
  <c r="P1887" i="1"/>
  <c r="O1888" i="1"/>
  <c r="S1889" i="1"/>
  <c r="T1888" i="1"/>
  <c r="T1889" i="1" l="1"/>
  <c r="S1890" i="1"/>
  <c r="O1889" i="1"/>
  <c r="P1888" i="1"/>
  <c r="K1890" i="1"/>
  <c r="L1889" i="1"/>
  <c r="K1891" i="1" l="1"/>
  <c r="L1890" i="1"/>
  <c r="O1890" i="1"/>
  <c r="P1889" i="1"/>
  <c r="S1891" i="1"/>
  <c r="T1890" i="1"/>
  <c r="S1892" i="1" l="1"/>
  <c r="T1891" i="1"/>
  <c r="O1891" i="1"/>
  <c r="P1890" i="1"/>
  <c r="K1892" i="1"/>
  <c r="L1891" i="1"/>
  <c r="K1893" i="1" l="1"/>
  <c r="L1892" i="1"/>
  <c r="O1892" i="1"/>
  <c r="P1891" i="1"/>
  <c r="S1893" i="1"/>
  <c r="T1892" i="1"/>
  <c r="T1893" i="1" l="1"/>
  <c r="S1894" i="1"/>
  <c r="O1893" i="1"/>
  <c r="P1892" i="1"/>
  <c r="L1893" i="1"/>
  <c r="K1894" i="1"/>
  <c r="P1893" i="1" l="1"/>
  <c r="O1894" i="1"/>
  <c r="L1894" i="1"/>
  <c r="K1895" i="1"/>
  <c r="S1895" i="1"/>
  <c r="T1894" i="1"/>
  <c r="S1896" i="1" l="1"/>
  <c r="T1895" i="1"/>
  <c r="L1895" i="1"/>
  <c r="K1896" i="1"/>
  <c r="P1894" i="1"/>
  <c r="O1895" i="1"/>
  <c r="O1896" i="1" l="1"/>
  <c r="P1895" i="1"/>
  <c r="K1897" i="1"/>
  <c r="L1896" i="1"/>
  <c r="T1896" i="1"/>
  <c r="S1897" i="1"/>
  <c r="T1897" i="1" l="1"/>
  <c r="S1898" i="1"/>
  <c r="L1897" i="1"/>
  <c r="K1898" i="1"/>
  <c r="O1897" i="1"/>
  <c r="P1896" i="1"/>
  <c r="P1897" i="1" l="1"/>
  <c r="O1898" i="1"/>
  <c r="K1899" i="1"/>
  <c r="L1898" i="1"/>
  <c r="T1898" i="1"/>
  <c r="S1899" i="1"/>
  <c r="S1900" i="1" l="1"/>
  <c r="T1899" i="1"/>
  <c r="L1899" i="1"/>
  <c r="K1900" i="1"/>
  <c r="P1898" i="1"/>
  <c r="O1899" i="1"/>
  <c r="K1901" i="1" l="1"/>
  <c r="L1900" i="1"/>
  <c r="O1900" i="1"/>
  <c r="P1899" i="1"/>
  <c r="S1901" i="1"/>
  <c r="T1900" i="1"/>
  <c r="S1902" i="1" l="1"/>
  <c r="T1901" i="1"/>
  <c r="P1900" i="1"/>
  <c r="O1901" i="1"/>
  <c r="L1901" i="1"/>
  <c r="K1902" i="1"/>
  <c r="L1902" i="1" l="1"/>
  <c r="K1903" i="1"/>
  <c r="O1902" i="1"/>
  <c r="P1901" i="1"/>
  <c r="T1902" i="1"/>
  <c r="S1903" i="1"/>
  <c r="T1903" i="1" l="1"/>
  <c r="S1904" i="1"/>
  <c r="O1903" i="1"/>
  <c r="P1902" i="1"/>
  <c r="L1903" i="1"/>
  <c r="K1904" i="1"/>
  <c r="L1904" i="1" l="1"/>
  <c r="K1905" i="1"/>
  <c r="P1903" i="1"/>
  <c r="O1904" i="1"/>
  <c r="T1904" i="1"/>
  <c r="S1905" i="1"/>
  <c r="L1905" i="1" l="1"/>
  <c r="K1906" i="1"/>
  <c r="T1905" i="1"/>
  <c r="S1906" i="1"/>
  <c r="P1904" i="1"/>
  <c r="O1905" i="1"/>
  <c r="P1905" i="1" l="1"/>
  <c r="O1906" i="1"/>
  <c r="S1907" i="1"/>
  <c r="T1906" i="1"/>
  <c r="L1906" i="1"/>
  <c r="K1907" i="1"/>
  <c r="K1908" i="1" l="1"/>
  <c r="L1907" i="1"/>
  <c r="T1907" i="1"/>
  <c r="S1908" i="1"/>
  <c r="P1906" i="1"/>
  <c r="O1907" i="1"/>
  <c r="P1907" i="1" l="1"/>
  <c r="O1908" i="1"/>
  <c r="T1908" i="1"/>
  <c r="S1909" i="1"/>
  <c r="L1908" i="1"/>
  <c r="K1909" i="1"/>
  <c r="K1910" i="1" l="1"/>
  <c r="L1909" i="1"/>
  <c r="T1909" i="1"/>
  <c r="S1910" i="1"/>
  <c r="O1909" i="1"/>
  <c r="P1908" i="1"/>
  <c r="P1909" i="1" l="1"/>
  <c r="O1910" i="1"/>
  <c r="T1910" i="1"/>
  <c r="S1911" i="1"/>
  <c r="K1911" i="1"/>
  <c r="L1910" i="1"/>
  <c r="K1912" i="1" l="1"/>
  <c r="L1911" i="1"/>
  <c r="T1911" i="1"/>
  <c r="S1912" i="1"/>
  <c r="O1911" i="1"/>
  <c r="P1910" i="1"/>
  <c r="T1912" i="1" l="1"/>
  <c r="S1913" i="1"/>
  <c r="P1911" i="1"/>
  <c r="O1912" i="1"/>
  <c r="K1913" i="1"/>
  <c r="L1912" i="1"/>
  <c r="K1914" i="1" l="1"/>
  <c r="L1913" i="1"/>
  <c r="P1912" i="1"/>
  <c r="O1913" i="1"/>
  <c r="S1914" i="1"/>
  <c r="T1913" i="1"/>
  <c r="P1913" i="1" l="1"/>
  <c r="O1914" i="1"/>
  <c r="S1915" i="1"/>
  <c r="T1914" i="1"/>
  <c r="K1915" i="1"/>
  <c r="L1914" i="1"/>
  <c r="S1916" i="1" l="1"/>
  <c r="T1915" i="1"/>
  <c r="L1915" i="1"/>
  <c r="K1916" i="1"/>
  <c r="P1914" i="1"/>
  <c r="O1915" i="1"/>
  <c r="O1916" i="1" l="1"/>
  <c r="P1915" i="1"/>
  <c r="L1916" i="1"/>
  <c r="K1917" i="1"/>
  <c r="S1917" i="1"/>
  <c r="T1916" i="1"/>
  <c r="T1917" i="1" l="1"/>
  <c r="S1918" i="1"/>
  <c r="K1918" i="1"/>
  <c r="L1917" i="1"/>
  <c r="P1916" i="1"/>
  <c r="O1917" i="1"/>
  <c r="O1918" i="1" l="1"/>
  <c r="P1917" i="1"/>
  <c r="L1918" i="1"/>
  <c r="K1919" i="1"/>
  <c r="T1918" i="1"/>
  <c r="S1919" i="1"/>
  <c r="T1919" i="1" l="1"/>
  <c r="S1920" i="1"/>
  <c r="K1920" i="1"/>
  <c r="L1919" i="1"/>
  <c r="P1918" i="1"/>
  <c r="O1919" i="1"/>
  <c r="O1920" i="1" l="1"/>
  <c r="P1919" i="1"/>
  <c r="L1920" i="1"/>
  <c r="K1921" i="1"/>
  <c r="S1921" i="1"/>
  <c r="T1920" i="1"/>
  <c r="L1921" i="1" l="1"/>
  <c r="K1922" i="1"/>
  <c r="T1921" i="1"/>
  <c r="S1922" i="1"/>
  <c r="P1920" i="1"/>
  <c r="O1921" i="1"/>
  <c r="S1923" i="1" l="1"/>
  <c r="T1922" i="1"/>
  <c r="P1921" i="1"/>
  <c r="O1922" i="1"/>
  <c r="K1923" i="1"/>
  <c r="L1922" i="1"/>
  <c r="K1924" i="1" l="1"/>
  <c r="L1923" i="1"/>
  <c r="P1922" i="1"/>
  <c r="O1923" i="1"/>
  <c r="S1924" i="1"/>
  <c r="T1923" i="1"/>
  <c r="O1924" i="1" l="1"/>
  <c r="P1923" i="1"/>
  <c r="S1925" i="1"/>
  <c r="T1924" i="1"/>
  <c r="L1924" i="1"/>
  <c r="K1925" i="1"/>
  <c r="L1925" i="1" l="1"/>
  <c r="K1926" i="1"/>
  <c r="S1926" i="1"/>
  <c r="T1925" i="1"/>
  <c r="P1924" i="1"/>
  <c r="O1925" i="1"/>
  <c r="O1926" i="1" l="1"/>
  <c r="P1925" i="1"/>
  <c r="S1927" i="1"/>
  <c r="T1926" i="1"/>
  <c r="K1927" i="1"/>
  <c r="L1926" i="1"/>
  <c r="K1928" i="1" l="1"/>
  <c r="L1927" i="1"/>
  <c r="T1927" i="1"/>
  <c r="S1928" i="1"/>
  <c r="O1927" i="1"/>
  <c r="P1926" i="1"/>
  <c r="O1928" i="1" l="1"/>
  <c r="P1927" i="1"/>
  <c r="S1929" i="1"/>
  <c r="T1928" i="1"/>
  <c r="L1928" i="1"/>
  <c r="K1929" i="1"/>
  <c r="L1929" i="1" l="1"/>
  <c r="K1930" i="1"/>
  <c r="S1930" i="1"/>
  <c r="T1929" i="1"/>
  <c r="P1928" i="1"/>
  <c r="O1929" i="1"/>
  <c r="T1930" i="1" l="1"/>
  <c r="S1931" i="1"/>
  <c r="K1931" i="1"/>
  <c r="L1930" i="1"/>
  <c r="P1929" i="1"/>
  <c r="O1930" i="1"/>
  <c r="P1930" i="1" l="1"/>
  <c r="O1931" i="1"/>
  <c r="L1931" i="1"/>
  <c r="K1932" i="1"/>
  <c r="S1932" i="1"/>
  <c r="T1931" i="1"/>
  <c r="S1933" i="1" l="1"/>
  <c r="T1932" i="1"/>
  <c r="L1932" i="1"/>
  <c r="K1933" i="1"/>
  <c r="O1932" i="1"/>
  <c r="P1931" i="1"/>
  <c r="O1933" i="1" l="1"/>
  <c r="P1932" i="1"/>
  <c r="K1934" i="1"/>
  <c r="L1933" i="1"/>
  <c r="T1933" i="1"/>
  <c r="S1934" i="1"/>
  <c r="S1935" i="1" l="1"/>
  <c r="T1934" i="1"/>
  <c r="L1934" i="1"/>
  <c r="K1935" i="1"/>
  <c r="O1934" i="1"/>
  <c r="P1933" i="1"/>
  <c r="P1934" i="1" l="1"/>
  <c r="O1935" i="1"/>
  <c r="K1936" i="1"/>
  <c r="L1935" i="1"/>
  <c r="S1936" i="1"/>
  <c r="T1935" i="1"/>
  <c r="S1937" i="1" l="1"/>
  <c r="T1936" i="1"/>
  <c r="L1936" i="1"/>
  <c r="K1937" i="1"/>
  <c r="P1935" i="1"/>
  <c r="O1936" i="1"/>
  <c r="P1936" i="1" l="1"/>
  <c r="O1937" i="1"/>
  <c r="K1938" i="1"/>
  <c r="L1937" i="1"/>
  <c r="T1937" i="1"/>
  <c r="S1938" i="1"/>
  <c r="L1938" i="1" l="1"/>
  <c r="K1939" i="1"/>
  <c r="T1938" i="1"/>
  <c r="S1939" i="1"/>
  <c r="O1938" i="1"/>
  <c r="P1937" i="1"/>
  <c r="O1939" i="1" l="1"/>
  <c r="P1938" i="1"/>
  <c r="S1940" i="1"/>
  <c r="T1939" i="1"/>
  <c r="K1940" i="1"/>
  <c r="L1939" i="1"/>
  <c r="L1940" i="1" l="1"/>
  <c r="K1941" i="1"/>
  <c r="S1941" i="1"/>
  <c r="T1940" i="1"/>
  <c r="P1939" i="1"/>
  <c r="O1940" i="1"/>
  <c r="P1940" i="1" l="1"/>
  <c r="O1941" i="1"/>
  <c r="T1941" i="1"/>
  <c r="S1942" i="1"/>
  <c r="L1941" i="1"/>
  <c r="K1942" i="1"/>
  <c r="S1943" i="1" l="1"/>
  <c r="T1942" i="1"/>
  <c r="K1943" i="1"/>
  <c r="L1942" i="1"/>
  <c r="O1942" i="1"/>
  <c r="P1941" i="1"/>
  <c r="O1943" i="1" l="1"/>
  <c r="P1942" i="1"/>
  <c r="L1943" i="1"/>
  <c r="K1944" i="1"/>
  <c r="S1944" i="1"/>
  <c r="T1943" i="1"/>
  <c r="T1944" i="1" l="1"/>
  <c r="S1945" i="1"/>
  <c r="K1945" i="1"/>
  <c r="L1944" i="1"/>
  <c r="O1944" i="1"/>
  <c r="P1943" i="1"/>
  <c r="O1945" i="1" l="1"/>
  <c r="P1944" i="1"/>
  <c r="L1945" i="1"/>
  <c r="K1946" i="1"/>
  <c r="S1946" i="1"/>
  <c r="T1945" i="1"/>
  <c r="T1946" i="1" l="1"/>
  <c r="S1947" i="1"/>
  <c r="K1947" i="1"/>
  <c r="L1946" i="1"/>
  <c r="P1945" i="1"/>
  <c r="O1946" i="1"/>
  <c r="P1946" i="1" l="1"/>
  <c r="O1947" i="1"/>
  <c r="L1947" i="1"/>
  <c r="K1948" i="1"/>
  <c r="S1948" i="1"/>
  <c r="T1947" i="1"/>
  <c r="S1949" i="1" l="1"/>
  <c r="T1948" i="1"/>
  <c r="O1948" i="1"/>
  <c r="P1947" i="1"/>
  <c r="K1949" i="1"/>
  <c r="L1948" i="1"/>
  <c r="K1950" i="1" l="1"/>
  <c r="L1949" i="1"/>
  <c r="P1948" i="1"/>
  <c r="O1949" i="1"/>
  <c r="S1950" i="1"/>
  <c r="T1949" i="1"/>
  <c r="T1950" i="1" l="1"/>
  <c r="S1951" i="1"/>
  <c r="O1950" i="1"/>
  <c r="P1949" i="1"/>
  <c r="L1950" i="1"/>
  <c r="K1951" i="1"/>
  <c r="L1951" i="1" l="1"/>
  <c r="K1952" i="1"/>
  <c r="P1950" i="1"/>
  <c r="O1951" i="1"/>
  <c r="S1952" i="1"/>
  <c r="T1951" i="1"/>
  <c r="L1952" i="1" l="1"/>
  <c r="K1953" i="1"/>
  <c r="T1952" i="1"/>
  <c r="S1953" i="1"/>
  <c r="P1951" i="1"/>
  <c r="O1952" i="1"/>
  <c r="T1953" i="1" l="1"/>
  <c r="S1954" i="1"/>
  <c r="P1952" i="1"/>
  <c r="O1953" i="1"/>
  <c r="K1954" i="1"/>
  <c r="L1953" i="1"/>
  <c r="L1954" i="1" l="1"/>
  <c r="K1955" i="1"/>
  <c r="O1954" i="1"/>
  <c r="P1953" i="1"/>
  <c r="S1955" i="1"/>
  <c r="T1954" i="1"/>
  <c r="S1956" i="1" l="1"/>
  <c r="T1955" i="1"/>
  <c r="O1955" i="1"/>
  <c r="P1954" i="1"/>
  <c r="L1955" i="1"/>
  <c r="K1956" i="1"/>
  <c r="L1956" i="1" l="1"/>
  <c r="K1957" i="1"/>
  <c r="P1955" i="1"/>
  <c r="O1956" i="1"/>
  <c r="T1956" i="1"/>
  <c r="S1957" i="1"/>
  <c r="S1958" i="1" l="1"/>
  <c r="T1957" i="1"/>
  <c r="O1957" i="1"/>
  <c r="P1956" i="1"/>
  <c r="L1957" i="1"/>
  <c r="K1958" i="1"/>
  <c r="K1959" i="1" l="1"/>
  <c r="L1958" i="1"/>
  <c r="P1957" i="1"/>
  <c r="O1958" i="1"/>
  <c r="S1959" i="1"/>
  <c r="T1958" i="1"/>
  <c r="S1960" i="1" l="1"/>
  <c r="T1959" i="1"/>
  <c r="O1959" i="1"/>
  <c r="P1958" i="1"/>
  <c r="K1960" i="1"/>
  <c r="L1959" i="1"/>
  <c r="K1961" i="1" l="1"/>
  <c r="L1960" i="1"/>
  <c r="P1959" i="1"/>
  <c r="O1960" i="1"/>
  <c r="S1961" i="1"/>
  <c r="T1960" i="1"/>
  <c r="S1962" i="1" l="1"/>
  <c r="T1961" i="1"/>
  <c r="P1960" i="1"/>
  <c r="O1961" i="1"/>
  <c r="L1961" i="1"/>
  <c r="K1962" i="1"/>
  <c r="L1962" i="1" l="1"/>
  <c r="K1963" i="1"/>
  <c r="O1962" i="1"/>
  <c r="P1961" i="1"/>
  <c r="T1962" i="1"/>
  <c r="S1963" i="1"/>
  <c r="S1964" i="1" l="1"/>
  <c r="T1963" i="1"/>
  <c r="P1962" i="1"/>
  <c r="O1963" i="1"/>
  <c r="K1964" i="1"/>
  <c r="L1963" i="1"/>
  <c r="L1964" i="1" l="1"/>
  <c r="K1965" i="1"/>
  <c r="P1963" i="1"/>
  <c r="O1964" i="1"/>
  <c r="T1964" i="1"/>
  <c r="S1965" i="1"/>
  <c r="S1966" i="1" l="1"/>
  <c r="T1965" i="1"/>
  <c r="P1964" i="1"/>
  <c r="O1965" i="1"/>
  <c r="K1966" i="1"/>
  <c r="L1965" i="1"/>
  <c r="L1966" i="1" l="1"/>
  <c r="K1967" i="1"/>
  <c r="P1965" i="1"/>
  <c r="O1966" i="1"/>
  <c r="T1966" i="1"/>
  <c r="S1967" i="1"/>
  <c r="T1967" i="1" l="1"/>
  <c r="S1968" i="1"/>
  <c r="P1966" i="1"/>
  <c r="O1967" i="1"/>
  <c r="K1968" i="1"/>
  <c r="L1967" i="1"/>
  <c r="O1968" i="1" l="1"/>
  <c r="P1967" i="1"/>
  <c r="L1968" i="1"/>
  <c r="K1969" i="1"/>
  <c r="T1968" i="1"/>
  <c r="S1969" i="1"/>
  <c r="T1969" i="1" l="1"/>
  <c r="S1970" i="1"/>
  <c r="L1969" i="1"/>
  <c r="K1970" i="1"/>
  <c r="P1968" i="1"/>
  <c r="O1969" i="1"/>
  <c r="O1970" i="1" l="1"/>
  <c r="P1969" i="1"/>
  <c r="K1971" i="1"/>
  <c r="L1970" i="1"/>
  <c r="T1970" i="1"/>
  <c r="S1971" i="1"/>
  <c r="T1971" i="1" l="1"/>
  <c r="S1972" i="1"/>
  <c r="K1972" i="1"/>
  <c r="L1971" i="1"/>
  <c r="O1971" i="1"/>
  <c r="P1970" i="1"/>
  <c r="P1971" i="1" l="1"/>
  <c r="O1972" i="1"/>
  <c r="K1973" i="1"/>
  <c r="L1972" i="1"/>
  <c r="S1973" i="1"/>
  <c r="T1972" i="1"/>
  <c r="T1973" i="1" l="1"/>
  <c r="S1974" i="1"/>
  <c r="L1973" i="1"/>
  <c r="K1974" i="1"/>
  <c r="O1973" i="1"/>
  <c r="P1972" i="1"/>
  <c r="P1973" i="1" l="1"/>
  <c r="O1974" i="1"/>
  <c r="L1974" i="1"/>
  <c r="K1975" i="1"/>
  <c r="T1974" i="1"/>
  <c r="S1975" i="1"/>
  <c r="S1976" i="1" l="1"/>
  <c r="T1975" i="1"/>
  <c r="K1976" i="1"/>
  <c r="L1975" i="1"/>
  <c r="P1974" i="1"/>
  <c r="O1975" i="1"/>
  <c r="O1976" i="1" l="1"/>
  <c r="P1975" i="1"/>
  <c r="K1977" i="1"/>
  <c r="L1976" i="1"/>
  <c r="T1976" i="1"/>
  <c r="S1977" i="1"/>
  <c r="T1977" i="1" l="1"/>
  <c r="S1978" i="1"/>
  <c r="K1978" i="1"/>
  <c r="L1977" i="1"/>
  <c r="O1977" i="1"/>
  <c r="P1976" i="1"/>
  <c r="K1979" i="1" l="1"/>
  <c r="L1978" i="1"/>
  <c r="O1978" i="1"/>
  <c r="P1977" i="1"/>
  <c r="S1979" i="1"/>
  <c r="T1978" i="1"/>
  <c r="S1980" i="1" l="1"/>
  <c r="T1979" i="1"/>
  <c r="P1978" i="1"/>
  <c r="O1979" i="1"/>
  <c r="K1980" i="1"/>
  <c r="L1979" i="1"/>
  <c r="L1980" i="1" l="1"/>
  <c r="K1981" i="1"/>
  <c r="O1980" i="1"/>
  <c r="P1979" i="1"/>
  <c r="T1980" i="1"/>
  <c r="S1981" i="1"/>
  <c r="T1981" i="1" l="1"/>
  <c r="S1982" i="1"/>
  <c r="O1981" i="1"/>
  <c r="P1980" i="1"/>
  <c r="K1982" i="1"/>
  <c r="L1981" i="1"/>
  <c r="K1983" i="1" l="1"/>
  <c r="L1982" i="1"/>
  <c r="P1981" i="1"/>
  <c r="O1982" i="1"/>
  <c r="S1983" i="1"/>
  <c r="T1982" i="1"/>
  <c r="S1984" i="1" l="1"/>
  <c r="T1983" i="1"/>
  <c r="O1983" i="1"/>
  <c r="P1982" i="1"/>
  <c r="L1983" i="1"/>
  <c r="K1984" i="1"/>
  <c r="L1984" i="1" l="1"/>
  <c r="K1985" i="1"/>
  <c r="P1983" i="1"/>
  <c r="O1984" i="1"/>
  <c r="T1984" i="1"/>
  <c r="S1985" i="1"/>
  <c r="P1984" i="1" l="1"/>
  <c r="O1985" i="1"/>
  <c r="S1986" i="1"/>
  <c r="T1985" i="1"/>
  <c r="K1986" i="1"/>
  <c r="L1985" i="1"/>
  <c r="L1986" i="1" l="1"/>
  <c r="K1987" i="1"/>
  <c r="S1987" i="1"/>
  <c r="T1986" i="1"/>
  <c r="O1986" i="1"/>
  <c r="P1985" i="1"/>
  <c r="O1987" i="1" l="1"/>
  <c r="P1986" i="1"/>
  <c r="T1987" i="1"/>
  <c r="S1988" i="1"/>
  <c r="L1987" i="1"/>
  <c r="K1988" i="1"/>
  <c r="K1989" i="1" l="1"/>
  <c r="L1988" i="1"/>
  <c r="S1989" i="1"/>
  <c r="T1988" i="1"/>
  <c r="P1987" i="1"/>
  <c r="O1988" i="1"/>
  <c r="T1989" i="1" l="1"/>
  <c r="S1990" i="1"/>
  <c r="O1989" i="1"/>
  <c r="P1988" i="1"/>
  <c r="K1990" i="1"/>
  <c r="L1989" i="1"/>
  <c r="K1991" i="1" l="1"/>
  <c r="L1990" i="1"/>
  <c r="O1990" i="1"/>
  <c r="P1989" i="1"/>
  <c r="T1990" i="1"/>
  <c r="S1991" i="1"/>
  <c r="S1992" i="1" l="1"/>
  <c r="T1991" i="1"/>
  <c r="O1991" i="1"/>
  <c r="P1990" i="1"/>
  <c r="K1992" i="1"/>
  <c r="L1991" i="1"/>
  <c r="K1993" i="1" l="1"/>
  <c r="L1992" i="1"/>
  <c r="O1992" i="1"/>
  <c r="P1991" i="1"/>
  <c r="T1992" i="1"/>
  <c r="S1993" i="1"/>
  <c r="T1993" i="1" l="1"/>
  <c r="S1994" i="1"/>
  <c r="P1992" i="1"/>
  <c r="O1993" i="1"/>
  <c r="K1994" i="1"/>
  <c r="L1993" i="1"/>
  <c r="O1994" i="1" l="1"/>
  <c r="P1993" i="1"/>
  <c r="K1995" i="1"/>
  <c r="L1994" i="1"/>
  <c r="T1994" i="1"/>
  <c r="S1995" i="1"/>
  <c r="S1996" i="1" l="1"/>
  <c r="T1995" i="1"/>
  <c r="L1995" i="1"/>
  <c r="K1996" i="1"/>
  <c r="O1995" i="1"/>
  <c r="P1994" i="1"/>
  <c r="O1996" i="1" l="1"/>
  <c r="P1995" i="1"/>
  <c r="L1996" i="1"/>
  <c r="K1997" i="1"/>
  <c r="T1996" i="1"/>
  <c r="S1997" i="1"/>
  <c r="K1998" i="1" l="1"/>
  <c r="L1997" i="1"/>
  <c r="S1998" i="1"/>
  <c r="T1997" i="1"/>
  <c r="P1996" i="1"/>
  <c r="O1997" i="1"/>
  <c r="P1997" i="1" l="1"/>
  <c r="O1998" i="1"/>
  <c r="T1998" i="1"/>
  <c r="S1999" i="1"/>
  <c r="L1998" i="1"/>
  <c r="K1999" i="1"/>
  <c r="L1999" i="1" l="1"/>
  <c r="K2000" i="1"/>
  <c r="T1999" i="1"/>
  <c r="S2000" i="1"/>
  <c r="O1999" i="1"/>
  <c r="P1998" i="1"/>
  <c r="P1999" i="1" l="1"/>
  <c r="O2000" i="1"/>
  <c r="S2001" i="1"/>
  <c r="T2000" i="1"/>
  <c r="L2000" i="1"/>
  <c r="K2001" i="1"/>
  <c r="L2001" i="1" l="1"/>
  <c r="K2002" i="1"/>
  <c r="T2001" i="1"/>
  <c r="S2002" i="1"/>
  <c r="P2000" i="1"/>
  <c r="O2001" i="1"/>
  <c r="P2001" i="1" l="1"/>
  <c r="O2002" i="1"/>
  <c r="S2003" i="1"/>
  <c r="T2002" i="1"/>
  <c r="K2003" i="1"/>
  <c r="L2002" i="1"/>
  <c r="K2004" i="1" l="1"/>
  <c r="L2003" i="1"/>
  <c r="S2004" i="1"/>
  <c r="T2003" i="1"/>
  <c r="P2002" i="1"/>
  <c r="O2003" i="1"/>
  <c r="P2003" i="1" l="1"/>
  <c r="O2004" i="1"/>
  <c r="T2004" i="1"/>
  <c r="S2005" i="1"/>
  <c r="L2004" i="1"/>
  <c r="K2005" i="1"/>
  <c r="T2005" i="1" l="1"/>
  <c r="S2006" i="1"/>
  <c r="L2005" i="1"/>
  <c r="K2006" i="1"/>
  <c r="O2005" i="1"/>
  <c r="P2004" i="1"/>
  <c r="P2005" i="1" l="1"/>
  <c r="O2006" i="1"/>
  <c r="K2007" i="1"/>
  <c r="L2006" i="1"/>
  <c r="S2007" i="1"/>
  <c r="T2006" i="1"/>
  <c r="T2007" i="1" l="1"/>
  <c r="S2008" i="1"/>
  <c r="K2008" i="1"/>
  <c r="L2007" i="1"/>
  <c r="O2007" i="1"/>
  <c r="P2006" i="1"/>
  <c r="P2007" i="1" l="1"/>
  <c r="O2008" i="1"/>
  <c r="K2009" i="1"/>
  <c r="L2008" i="1"/>
  <c r="T2008" i="1"/>
  <c r="S2009" i="1"/>
  <c r="T2009" i="1" l="1"/>
  <c r="S2010" i="1"/>
  <c r="L2009" i="1"/>
  <c r="K2010" i="1"/>
  <c r="P2008" i="1"/>
  <c r="O2009" i="1"/>
  <c r="O2010" i="1" l="1"/>
  <c r="P2009" i="1"/>
  <c r="K2011" i="1"/>
  <c r="L2010" i="1"/>
  <c r="T2010" i="1"/>
  <c r="S2011" i="1"/>
  <c r="S2012" i="1" l="1"/>
  <c r="T2011" i="1"/>
  <c r="L2011" i="1"/>
  <c r="K2012" i="1"/>
  <c r="P2010" i="1"/>
  <c r="O2011" i="1"/>
  <c r="O2012" i="1" l="1"/>
  <c r="P2011" i="1"/>
  <c r="K2013" i="1"/>
  <c r="L2012" i="1"/>
  <c r="S2013" i="1"/>
  <c r="T2012" i="1"/>
  <c r="S2014" i="1" l="1"/>
  <c r="T2013" i="1"/>
  <c r="K2014" i="1"/>
  <c r="L2013" i="1"/>
  <c r="P2012" i="1"/>
  <c r="O2013" i="1"/>
  <c r="O2014" i="1" l="1"/>
  <c r="P2013" i="1"/>
  <c r="K2015" i="1"/>
  <c r="L2014" i="1"/>
  <c r="T2014" i="1"/>
  <c r="S2015" i="1"/>
  <c r="K2016" i="1" l="1"/>
  <c r="L2015" i="1"/>
  <c r="T2015" i="1"/>
  <c r="S2016" i="1"/>
  <c r="P2014" i="1"/>
  <c r="O2015" i="1"/>
  <c r="P2015" i="1" l="1"/>
  <c r="O2016" i="1"/>
  <c r="T2016" i="1"/>
  <c r="S2017" i="1"/>
  <c r="L2016" i="1"/>
  <c r="K2017" i="1"/>
  <c r="T2017" i="1" l="1"/>
  <c r="S2018" i="1"/>
  <c r="K2018" i="1"/>
  <c r="L2017" i="1"/>
  <c r="O2017" i="1"/>
  <c r="P2016" i="1"/>
  <c r="P2017" i="1" l="1"/>
  <c r="O2018" i="1"/>
  <c r="L2018" i="1"/>
  <c r="K2019" i="1"/>
  <c r="S2019" i="1"/>
  <c r="T2018" i="1"/>
  <c r="S2020" i="1" l="1"/>
  <c r="T2019" i="1"/>
  <c r="L2019" i="1"/>
  <c r="K2020" i="1"/>
  <c r="O2019" i="1"/>
  <c r="P2018" i="1"/>
  <c r="P2019" i="1" l="1"/>
  <c r="O2020" i="1"/>
  <c r="K2021" i="1"/>
  <c r="L2020" i="1"/>
  <c r="T2020" i="1"/>
  <c r="S2021" i="1"/>
  <c r="T2021" i="1" l="1"/>
  <c r="S2022" i="1"/>
  <c r="K2022" i="1"/>
  <c r="L2021" i="1"/>
  <c r="O2021" i="1"/>
  <c r="P2020" i="1"/>
  <c r="P2021" i="1" l="1"/>
  <c r="O2022" i="1"/>
  <c r="K2023" i="1"/>
  <c r="L2022" i="1"/>
  <c r="S2023" i="1"/>
  <c r="T2022" i="1"/>
  <c r="S2024" i="1" l="1"/>
  <c r="T2023" i="1"/>
  <c r="L2023" i="1"/>
  <c r="K2024" i="1"/>
  <c r="P2022" i="1"/>
  <c r="O2023" i="1"/>
  <c r="P2023" i="1" l="1"/>
  <c r="O2024" i="1"/>
  <c r="L2024" i="1"/>
  <c r="K2025" i="1"/>
  <c r="T2024" i="1"/>
  <c r="S2025" i="1"/>
  <c r="T2025" i="1" l="1"/>
  <c r="S2026" i="1"/>
  <c r="L2025" i="1"/>
  <c r="K2026" i="1"/>
  <c r="O2025" i="1"/>
  <c r="P2024" i="1"/>
  <c r="O2026" i="1" l="1"/>
  <c r="P2025" i="1"/>
  <c r="K2027" i="1"/>
  <c r="L2026" i="1"/>
  <c r="T2026" i="1"/>
  <c r="S2027" i="1"/>
  <c r="S2028" i="1" l="1"/>
  <c r="T2027" i="1"/>
  <c r="L2027" i="1"/>
  <c r="K2028" i="1"/>
  <c r="P2026" i="1"/>
  <c r="O2027" i="1"/>
  <c r="L2028" i="1" l="1"/>
  <c r="K2029" i="1"/>
  <c r="O2028" i="1"/>
  <c r="P2027" i="1"/>
  <c r="T2028" i="1"/>
  <c r="S2029" i="1"/>
  <c r="K2030" i="1" l="1"/>
  <c r="L2029" i="1"/>
  <c r="T2029" i="1"/>
  <c r="S2030" i="1"/>
  <c r="P2028" i="1"/>
  <c r="O2029" i="1"/>
  <c r="S2031" i="1" l="1"/>
  <c r="T2030" i="1"/>
  <c r="P2029" i="1"/>
  <c r="O2030" i="1"/>
  <c r="K2031" i="1"/>
  <c r="L2030" i="1"/>
  <c r="L2031" i="1" l="1"/>
  <c r="K2032" i="1"/>
  <c r="O2031" i="1"/>
  <c r="P2030" i="1"/>
  <c r="S2032" i="1"/>
  <c r="T2031" i="1"/>
  <c r="P2031" i="1" l="1"/>
  <c r="O2032" i="1"/>
  <c r="S2033" i="1"/>
  <c r="T2032" i="1"/>
  <c r="K2033" i="1"/>
  <c r="L2032" i="1"/>
  <c r="L2033" i="1" l="1"/>
  <c r="K2034" i="1"/>
  <c r="S2034" i="1"/>
  <c r="T2033" i="1"/>
  <c r="O2033" i="1"/>
  <c r="P2032" i="1"/>
  <c r="O2034" i="1" l="1"/>
  <c r="P2033" i="1"/>
  <c r="S2035" i="1"/>
  <c r="T2034" i="1"/>
  <c r="K2035" i="1"/>
  <c r="L2034" i="1"/>
  <c r="L2035" i="1" l="1"/>
  <c r="K2036" i="1"/>
  <c r="T2035" i="1"/>
  <c r="S2036" i="1"/>
  <c r="O2035" i="1"/>
  <c r="P2034" i="1"/>
  <c r="P2035" i="1" l="1"/>
  <c r="O2036" i="1"/>
  <c r="S2037" i="1"/>
  <c r="T2036" i="1"/>
  <c r="L2036" i="1"/>
  <c r="K2037" i="1"/>
  <c r="L2037" i="1" l="1"/>
  <c r="K2038" i="1"/>
  <c r="T2037" i="1"/>
  <c r="S2038" i="1"/>
  <c r="O2037" i="1"/>
  <c r="P2036" i="1"/>
  <c r="O2038" i="1" l="1"/>
  <c r="P2037" i="1"/>
  <c r="T2038" i="1"/>
  <c r="S2039" i="1"/>
  <c r="K2039" i="1"/>
  <c r="L2038" i="1"/>
  <c r="S2040" i="1" l="1"/>
  <c r="T2039" i="1"/>
  <c r="L2039" i="1"/>
  <c r="K2040" i="1"/>
  <c r="O2039" i="1"/>
  <c r="P2038" i="1"/>
  <c r="P2039" i="1" l="1"/>
  <c r="O2040" i="1"/>
  <c r="K2041" i="1"/>
  <c r="L2040" i="1"/>
  <c r="T2040" i="1"/>
  <c r="S2041" i="1"/>
  <c r="S2042" i="1" l="1"/>
  <c r="T2041" i="1"/>
  <c r="K2042" i="1"/>
  <c r="L2041" i="1"/>
  <c r="P2040" i="1"/>
  <c r="O2041" i="1"/>
  <c r="O2042" i="1" l="1"/>
  <c r="P2041" i="1"/>
  <c r="K2043" i="1"/>
  <c r="L2042" i="1"/>
  <c r="T2042" i="1"/>
  <c r="S2043" i="1"/>
  <c r="S2044" i="1" l="1"/>
  <c r="T2043" i="1"/>
  <c r="K2044" i="1"/>
  <c r="L2043" i="1"/>
  <c r="P2042" i="1"/>
  <c r="O2043" i="1"/>
  <c r="O2044" i="1" l="1"/>
  <c r="P2043" i="1"/>
  <c r="K2045" i="1"/>
  <c r="L2044" i="1"/>
  <c r="T2044" i="1"/>
  <c r="S2045" i="1"/>
  <c r="T2045" i="1" l="1"/>
  <c r="S2046" i="1"/>
  <c r="K2046" i="1"/>
  <c r="L2045" i="1"/>
  <c r="O2045" i="1"/>
  <c r="P2044" i="1"/>
  <c r="K2047" i="1" l="1"/>
  <c r="L2046" i="1"/>
  <c r="P2045" i="1"/>
  <c r="O2046" i="1"/>
  <c r="S2047" i="1"/>
  <c r="T2046" i="1"/>
  <c r="P2046" i="1" l="1"/>
  <c r="O2047" i="1"/>
  <c r="T2047" i="1"/>
  <c r="S2048" i="1"/>
  <c r="L2047" i="1"/>
  <c r="K2048" i="1"/>
  <c r="S2049" i="1" l="1"/>
  <c r="T2048" i="1"/>
  <c r="K2049" i="1"/>
  <c r="L2048" i="1"/>
  <c r="O2048" i="1"/>
  <c r="P2047" i="1"/>
  <c r="O2049" i="1" l="1"/>
  <c r="P2048" i="1"/>
  <c r="K2050" i="1"/>
  <c r="L2049" i="1"/>
  <c r="T2049" i="1"/>
  <c r="S2050" i="1"/>
  <c r="T2050" i="1" l="1"/>
  <c r="S2051" i="1"/>
  <c r="L2050" i="1"/>
  <c r="K2051" i="1"/>
  <c r="O2050" i="1"/>
  <c r="P2049" i="1"/>
  <c r="O2051" i="1" l="1"/>
  <c r="P2050" i="1"/>
  <c r="L2051" i="1"/>
  <c r="K2052" i="1"/>
  <c r="T2051" i="1"/>
  <c r="S2052" i="1"/>
  <c r="S2053" i="1" l="1"/>
  <c r="T2052" i="1"/>
  <c r="L2052" i="1"/>
  <c r="K2053" i="1"/>
  <c r="O2052" i="1"/>
  <c r="P2051" i="1"/>
  <c r="O2053" i="1" l="1"/>
  <c r="P2052" i="1"/>
  <c r="L2053" i="1"/>
  <c r="K2054" i="1"/>
  <c r="T2053" i="1"/>
  <c r="S2054" i="1"/>
  <c r="S2055" i="1" l="1"/>
  <c r="T2054" i="1"/>
  <c r="K2055" i="1"/>
  <c r="L2054" i="1"/>
  <c r="O2054" i="1"/>
  <c r="P2053" i="1"/>
  <c r="O2055" i="1" l="1"/>
  <c r="P2054" i="1"/>
  <c r="K2056" i="1"/>
  <c r="L2055" i="1"/>
  <c r="T2055" i="1"/>
  <c r="S2056" i="1"/>
  <c r="T2056" i="1" l="1"/>
  <c r="S2057" i="1"/>
  <c r="K2057" i="1"/>
  <c r="L2056" i="1"/>
  <c r="O2056" i="1"/>
  <c r="P2055" i="1"/>
  <c r="O2057" i="1" l="1"/>
  <c r="P2056" i="1"/>
  <c r="K2058" i="1"/>
  <c r="L2057" i="1"/>
  <c r="S2058" i="1"/>
  <c r="T2057" i="1"/>
  <c r="T2058" i="1" l="1"/>
  <c r="S2059" i="1"/>
  <c r="K2059" i="1"/>
  <c r="L2058" i="1"/>
  <c r="O2058" i="1"/>
  <c r="P2057" i="1"/>
  <c r="P2058" i="1" l="1"/>
  <c r="O2059" i="1"/>
  <c r="L2059" i="1"/>
  <c r="K2060" i="1"/>
  <c r="T2059" i="1"/>
  <c r="S2060" i="1"/>
  <c r="S2061" i="1" l="1"/>
  <c r="T2060" i="1"/>
  <c r="L2060" i="1"/>
  <c r="K2061" i="1"/>
  <c r="P2059" i="1"/>
  <c r="O2060" i="1"/>
  <c r="K2062" i="1" l="1"/>
  <c r="L2061" i="1"/>
  <c r="P2060" i="1"/>
  <c r="O2061" i="1"/>
  <c r="S2062" i="1"/>
  <c r="T2061" i="1"/>
  <c r="P2061" i="1" l="1"/>
  <c r="O2062" i="1"/>
  <c r="T2062" i="1"/>
  <c r="S2063" i="1"/>
  <c r="L2062" i="1"/>
  <c r="K2063" i="1"/>
  <c r="L2063" i="1" l="1"/>
  <c r="K2064" i="1"/>
  <c r="T2063" i="1"/>
  <c r="S2064" i="1"/>
  <c r="P2062" i="1"/>
  <c r="O2063" i="1"/>
  <c r="O2064" i="1" l="1"/>
  <c r="P2063" i="1"/>
  <c r="K2065" i="1"/>
  <c r="L2064" i="1"/>
  <c r="S2065" i="1"/>
  <c r="T2064" i="1"/>
  <c r="T2065" i="1" l="1"/>
  <c r="S2066" i="1"/>
  <c r="K2066" i="1"/>
  <c r="L2065" i="1"/>
  <c r="O2065" i="1"/>
  <c r="P2064" i="1"/>
  <c r="P2065" i="1" l="1"/>
  <c r="O2066" i="1"/>
  <c r="L2066" i="1"/>
  <c r="K2067" i="1"/>
  <c r="T2066" i="1"/>
  <c r="S2067" i="1"/>
  <c r="T2067" i="1" l="1"/>
  <c r="S2068" i="1"/>
  <c r="K2068" i="1"/>
  <c r="L2067" i="1"/>
  <c r="O2067" i="1"/>
  <c r="P2066" i="1"/>
  <c r="P2067" i="1" l="1"/>
  <c r="O2068" i="1"/>
  <c r="L2068" i="1"/>
  <c r="K2069" i="1"/>
  <c r="S2069" i="1"/>
  <c r="T2068" i="1"/>
  <c r="L2069" i="1" l="1"/>
  <c r="K2070" i="1"/>
  <c r="O2069" i="1"/>
  <c r="P2068" i="1"/>
  <c r="T2069" i="1"/>
  <c r="S2070" i="1"/>
  <c r="S2071" i="1" l="1"/>
  <c r="T2070" i="1"/>
  <c r="O2070" i="1"/>
  <c r="P2069" i="1"/>
  <c r="L2070" i="1"/>
  <c r="K2071" i="1"/>
  <c r="L2071" i="1" l="1"/>
  <c r="K2072" i="1"/>
  <c r="O2071" i="1"/>
  <c r="P2070" i="1"/>
  <c r="S2072" i="1"/>
  <c r="T2071" i="1"/>
  <c r="T2072" i="1" l="1"/>
  <c r="S2073" i="1"/>
  <c r="O2072" i="1"/>
  <c r="P2071" i="1"/>
  <c r="K2073" i="1"/>
  <c r="L2072" i="1"/>
  <c r="K2074" i="1" l="1"/>
  <c r="L2073" i="1"/>
  <c r="S2074" i="1"/>
  <c r="T2073" i="1"/>
  <c r="O2073" i="1"/>
  <c r="P2072" i="1"/>
  <c r="P2073" i="1" l="1"/>
  <c r="O2074" i="1"/>
  <c r="T2074" i="1"/>
  <c r="S2075" i="1"/>
  <c r="L2074" i="1"/>
  <c r="K2075" i="1"/>
  <c r="L2075" i="1" l="1"/>
  <c r="K2076" i="1"/>
  <c r="S2076" i="1"/>
  <c r="T2075" i="1"/>
  <c r="P2074" i="1"/>
  <c r="O2075" i="1"/>
  <c r="O2076" i="1" l="1"/>
  <c r="P2075" i="1"/>
  <c r="K2077" i="1"/>
  <c r="L2076" i="1"/>
  <c r="T2076" i="1"/>
  <c r="S2077" i="1"/>
  <c r="S2078" i="1" l="1"/>
  <c r="T2077" i="1"/>
  <c r="K2078" i="1"/>
  <c r="L2077" i="1"/>
  <c r="P2076" i="1"/>
  <c r="O2077" i="1"/>
  <c r="P2077" i="1" l="1"/>
  <c r="O2078" i="1"/>
  <c r="L2078" i="1"/>
  <c r="K2079" i="1"/>
  <c r="T2078" i="1"/>
  <c r="S2079" i="1"/>
  <c r="T2079" i="1" l="1"/>
  <c r="S2080" i="1"/>
  <c r="L2079" i="1"/>
  <c r="K2080" i="1"/>
  <c r="P2078" i="1"/>
  <c r="O2079" i="1"/>
  <c r="S2081" i="1" l="1"/>
  <c r="T2080" i="1"/>
  <c r="P2079" i="1"/>
  <c r="O2080" i="1"/>
  <c r="K2081" i="1"/>
  <c r="L2080" i="1"/>
  <c r="K2082" i="1" l="1"/>
  <c r="L2081" i="1"/>
  <c r="P2080" i="1"/>
  <c r="O2081" i="1"/>
  <c r="T2081" i="1"/>
  <c r="S2082" i="1"/>
  <c r="S2083" i="1" l="1"/>
  <c r="T2082" i="1"/>
  <c r="O2082" i="1"/>
  <c r="P2081" i="1"/>
  <c r="K2083" i="1"/>
  <c r="L2082" i="1"/>
  <c r="K2084" i="1" l="1"/>
  <c r="L2083" i="1"/>
  <c r="P2082" i="1"/>
  <c r="O2083" i="1"/>
  <c r="T2083" i="1"/>
  <c r="S2084" i="1"/>
  <c r="P2083" i="1" l="1"/>
  <c r="O2084" i="1"/>
  <c r="S2085" i="1"/>
  <c r="T2084" i="1"/>
  <c r="K2085" i="1"/>
  <c r="L2084" i="1"/>
  <c r="T2085" i="1" l="1"/>
  <c r="S2086" i="1"/>
  <c r="K2086" i="1"/>
  <c r="L2085" i="1"/>
  <c r="O2085" i="1"/>
  <c r="P2084" i="1"/>
  <c r="P2085" i="1" l="1"/>
  <c r="O2086" i="1"/>
  <c r="K2087" i="1"/>
  <c r="L2086" i="1"/>
  <c r="T2086" i="1"/>
  <c r="S2087" i="1"/>
  <c r="S2088" i="1" l="1"/>
  <c r="T2087" i="1"/>
  <c r="L2087" i="1"/>
  <c r="K2088" i="1"/>
  <c r="O2087" i="1"/>
  <c r="P2086" i="1"/>
  <c r="O2088" i="1" l="1"/>
  <c r="P2087" i="1"/>
  <c r="K2089" i="1"/>
  <c r="L2088" i="1"/>
  <c r="S2089" i="1"/>
  <c r="T2088" i="1"/>
  <c r="S2090" i="1" l="1"/>
  <c r="T2089" i="1"/>
  <c r="L2089" i="1"/>
  <c r="K2090" i="1"/>
  <c r="P2088" i="1"/>
  <c r="O2089" i="1"/>
  <c r="K2091" i="1" l="1"/>
  <c r="L2090" i="1"/>
  <c r="O2090" i="1"/>
  <c r="P2089" i="1"/>
  <c r="S2091" i="1"/>
  <c r="T2090" i="1"/>
  <c r="S2092" i="1" l="1"/>
  <c r="T2091" i="1"/>
  <c r="O2091" i="1"/>
  <c r="P2090" i="1"/>
  <c r="L2091" i="1"/>
  <c r="K2092" i="1"/>
  <c r="L2092" i="1" l="1"/>
  <c r="K2093" i="1"/>
  <c r="P2091" i="1"/>
  <c r="O2092" i="1"/>
  <c r="T2092" i="1"/>
  <c r="S2093" i="1"/>
  <c r="S2094" i="1" l="1"/>
  <c r="T2093" i="1"/>
  <c r="P2092" i="1"/>
  <c r="O2093" i="1"/>
  <c r="K2094" i="1"/>
  <c r="L2093" i="1"/>
  <c r="K2095" i="1" l="1"/>
  <c r="L2094" i="1"/>
  <c r="P2093" i="1"/>
  <c r="O2094" i="1"/>
  <c r="S2095" i="1"/>
  <c r="T2094" i="1"/>
  <c r="S2096" i="1" l="1"/>
  <c r="T2095" i="1"/>
  <c r="P2094" i="1"/>
  <c r="O2095" i="1"/>
  <c r="K2096" i="1"/>
  <c r="L2095" i="1"/>
  <c r="L2096" i="1" l="1"/>
  <c r="K2097" i="1"/>
  <c r="O2096" i="1"/>
  <c r="P2095" i="1"/>
  <c r="T2096" i="1"/>
  <c r="S2097" i="1"/>
  <c r="T2097" i="1" l="1"/>
  <c r="S2098" i="1"/>
  <c r="O2097" i="1"/>
  <c r="P2096" i="1"/>
  <c r="K2098" i="1"/>
  <c r="L2097" i="1"/>
  <c r="K2099" i="1" l="1"/>
  <c r="L2098" i="1"/>
  <c r="O2098" i="1"/>
  <c r="P2097" i="1"/>
  <c r="S2099" i="1"/>
  <c r="T2098" i="1"/>
  <c r="T2099" i="1" l="1"/>
  <c r="S2100" i="1"/>
  <c r="P2098" i="1"/>
  <c r="O2099" i="1"/>
  <c r="L2099" i="1"/>
  <c r="K2100" i="1"/>
  <c r="L2100" i="1" l="1"/>
  <c r="K2101" i="1"/>
  <c r="T2100" i="1"/>
  <c r="S2101" i="1"/>
  <c r="P2099" i="1"/>
  <c r="O2100" i="1"/>
  <c r="P2100" i="1" l="1"/>
  <c r="O2101" i="1"/>
  <c r="T2101" i="1"/>
  <c r="S2102" i="1"/>
  <c r="L2101" i="1"/>
  <c r="K2102" i="1"/>
  <c r="K2103" i="1" l="1"/>
  <c r="L2102" i="1"/>
  <c r="T2102" i="1"/>
  <c r="S2103" i="1"/>
  <c r="P2101" i="1"/>
  <c r="O2102" i="1"/>
  <c r="O2103" i="1" l="1"/>
  <c r="P2102" i="1"/>
  <c r="T2103" i="1"/>
  <c r="S2104" i="1"/>
  <c r="L2103" i="1"/>
  <c r="K2104" i="1"/>
  <c r="T2104" i="1" l="1"/>
  <c r="S2105" i="1"/>
  <c r="K2105" i="1"/>
  <c r="L2104" i="1"/>
  <c r="O2104" i="1"/>
  <c r="P2103" i="1"/>
  <c r="S2106" i="1" l="1"/>
  <c r="T2105" i="1"/>
  <c r="O2105" i="1"/>
  <c r="P2104" i="1"/>
  <c r="K2106" i="1"/>
  <c r="L2105" i="1"/>
  <c r="L2106" i="1" l="1"/>
  <c r="K2107" i="1"/>
  <c r="P2105" i="1"/>
  <c r="O2106" i="1"/>
  <c r="S2107" i="1"/>
  <c r="T2106" i="1"/>
  <c r="P2106" i="1" l="1"/>
  <c r="O2107" i="1"/>
  <c r="T2107" i="1"/>
  <c r="S2108" i="1"/>
  <c r="K2108" i="1"/>
  <c r="L2107" i="1"/>
  <c r="K2109" i="1" l="1"/>
  <c r="L2108" i="1"/>
  <c r="O2108" i="1"/>
  <c r="P2107" i="1"/>
  <c r="S2109" i="1"/>
  <c r="T2108" i="1"/>
  <c r="S2110" i="1" l="1"/>
  <c r="T2109" i="1"/>
  <c r="O2109" i="1"/>
  <c r="P2108" i="1"/>
  <c r="K2110" i="1"/>
  <c r="L2109" i="1"/>
  <c r="L2110" i="1" l="1"/>
  <c r="K2111" i="1"/>
  <c r="O2110" i="1"/>
  <c r="P2109" i="1"/>
  <c r="S2111" i="1"/>
  <c r="T2110" i="1"/>
  <c r="S2112" i="1" l="1"/>
  <c r="T2111" i="1"/>
  <c r="P2110" i="1"/>
  <c r="O2111" i="1"/>
  <c r="K2112" i="1"/>
  <c r="L2111" i="1"/>
  <c r="L2112" i="1" l="1"/>
  <c r="K2113" i="1"/>
  <c r="P2111" i="1"/>
  <c r="O2112" i="1"/>
  <c r="S2113" i="1"/>
  <c r="T2112" i="1"/>
  <c r="T2113" i="1" l="1"/>
  <c r="S2114" i="1"/>
  <c r="L2113" i="1"/>
  <c r="K2114" i="1"/>
  <c r="O2113" i="1"/>
  <c r="P2112" i="1"/>
  <c r="L2114" i="1" l="1"/>
  <c r="K2115" i="1"/>
  <c r="O2114" i="1"/>
  <c r="P2113" i="1"/>
  <c r="T2114" i="1"/>
  <c r="S2115" i="1"/>
  <c r="T2115" i="1" l="1"/>
  <c r="S2116" i="1"/>
  <c r="P2114" i="1"/>
  <c r="O2115" i="1"/>
  <c r="L2115" i="1"/>
  <c r="K2116" i="1"/>
  <c r="L2116" i="1" l="1"/>
  <c r="K2117" i="1"/>
  <c r="P2115" i="1"/>
  <c r="O2116" i="1"/>
  <c r="S2117" i="1"/>
  <c r="T2116" i="1"/>
  <c r="T2117" i="1" l="1"/>
  <c r="S2118" i="1"/>
  <c r="L2117" i="1"/>
  <c r="K2118" i="1"/>
  <c r="O2117" i="1"/>
  <c r="P2116" i="1"/>
  <c r="P2117" i="1" l="1"/>
  <c r="O2118" i="1"/>
  <c r="T2118" i="1"/>
  <c r="S2119" i="1"/>
  <c r="L2118" i="1"/>
  <c r="K2119" i="1"/>
  <c r="K2120" i="1" l="1"/>
  <c r="L2119" i="1"/>
  <c r="S2120" i="1"/>
  <c r="T2119" i="1"/>
  <c r="P2118" i="1"/>
  <c r="O2119" i="1"/>
  <c r="O2120" i="1" l="1"/>
  <c r="P2119" i="1"/>
  <c r="T2120" i="1"/>
  <c r="S2121" i="1"/>
  <c r="K2121" i="1"/>
  <c r="L2120" i="1"/>
  <c r="K2122" i="1" l="1"/>
  <c r="L2121" i="1"/>
  <c r="T2121" i="1"/>
  <c r="S2122" i="1"/>
  <c r="P2120" i="1"/>
  <c r="O2121" i="1"/>
  <c r="P2121" i="1" l="1"/>
  <c r="O2122" i="1"/>
  <c r="T2122" i="1"/>
  <c r="S2123" i="1"/>
  <c r="K2123" i="1"/>
  <c r="L2122" i="1"/>
  <c r="K2124" i="1" l="1"/>
  <c r="L2123" i="1"/>
  <c r="T2123" i="1"/>
  <c r="S2124" i="1"/>
  <c r="P2122" i="1"/>
  <c r="O2123" i="1"/>
  <c r="O2124" i="1" l="1"/>
  <c r="P2123" i="1"/>
  <c r="T2124" i="1"/>
  <c r="S2125" i="1"/>
  <c r="L2124" i="1"/>
  <c r="K2125" i="1"/>
  <c r="K2126" i="1" l="1"/>
  <c r="L2125" i="1"/>
  <c r="T2125" i="1"/>
  <c r="S2126" i="1"/>
  <c r="P2124" i="1"/>
  <c r="O2125" i="1"/>
  <c r="P2125" i="1" l="1"/>
  <c r="O2126" i="1"/>
  <c r="S2127" i="1"/>
  <c r="T2126" i="1"/>
  <c r="K2127" i="1"/>
  <c r="L2126" i="1"/>
  <c r="L2127" i="1" l="1"/>
  <c r="K2128" i="1"/>
  <c r="T2127" i="1"/>
  <c r="S2128" i="1"/>
  <c r="P2126" i="1"/>
  <c r="O2127" i="1"/>
  <c r="O2128" i="1" l="1"/>
  <c r="P2127" i="1"/>
  <c r="T2128" i="1"/>
  <c r="S2129" i="1"/>
  <c r="K2129" i="1"/>
  <c r="L2128" i="1"/>
  <c r="S2130" i="1" l="1"/>
  <c r="T2129" i="1"/>
  <c r="K2130" i="1"/>
  <c r="L2129" i="1"/>
  <c r="P2128" i="1"/>
  <c r="O2129" i="1"/>
  <c r="P2129" i="1" l="1"/>
  <c r="O2130" i="1"/>
  <c r="L2130" i="1"/>
  <c r="K2131" i="1"/>
  <c r="S2131" i="1"/>
  <c r="T2130" i="1"/>
  <c r="K2132" i="1" l="1"/>
  <c r="L2131" i="1"/>
  <c r="T2131" i="1"/>
  <c r="S2132" i="1"/>
  <c r="O2131" i="1"/>
  <c r="P2130" i="1"/>
  <c r="P2131" i="1" l="1"/>
  <c r="O2132" i="1"/>
  <c r="S2133" i="1"/>
  <c r="T2132" i="1"/>
  <c r="K2133" i="1"/>
  <c r="L2132" i="1"/>
  <c r="L2133" i="1" l="1"/>
  <c r="K2134" i="1"/>
  <c r="S2134" i="1"/>
  <c r="T2133" i="1"/>
  <c r="O2133" i="1"/>
  <c r="P2132" i="1"/>
  <c r="P2133" i="1" l="1"/>
  <c r="O2134" i="1"/>
  <c r="T2134" i="1"/>
  <c r="S2135" i="1"/>
  <c r="K2135" i="1"/>
  <c r="L2134" i="1"/>
  <c r="T2135" i="1" l="1"/>
  <c r="S2136" i="1"/>
  <c r="L2135" i="1"/>
  <c r="K2136" i="1"/>
  <c r="O2135" i="1"/>
  <c r="P2134" i="1"/>
  <c r="O2136" i="1" l="1"/>
  <c r="P2135" i="1"/>
  <c r="K2137" i="1"/>
  <c r="L2136" i="1"/>
  <c r="T2136" i="1"/>
  <c r="S2137" i="1"/>
  <c r="S2138" i="1" l="1"/>
  <c r="T2137" i="1"/>
  <c r="L2137" i="1"/>
  <c r="K2138" i="1"/>
  <c r="P2136" i="1"/>
  <c r="O2137" i="1"/>
  <c r="O2138" i="1" l="1"/>
  <c r="P2137" i="1"/>
  <c r="L2138" i="1"/>
  <c r="K2139" i="1"/>
  <c r="S2139" i="1"/>
  <c r="T2138" i="1"/>
  <c r="S2140" i="1" l="1"/>
  <c r="T2139" i="1"/>
  <c r="L2139" i="1"/>
  <c r="K2140" i="1"/>
  <c r="P2138" i="1"/>
  <c r="O2139" i="1"/>
  <c r="L2140" i="1" l="1"/>
  <c r="K2141" i="1"/>
  <c r="O2140" i="1"/>
  <c r="P2139" i="1"/>
  <c r="T2140" i="1"/>
  <c r="S2141" i="1"/>
  <c r="T2141" i="1" l="1"/>
  <c r="S2142" i="1"/>
  <c r="O2141" i="1"/>
  <c r="P2140" i="1"/>
  <c r="K2142" i="1"/>
  <c r="L2141" i="1"/>
  <c r="L2142" i="1" l="1"/>
  <c r="K2143" i="1"/>
  <c r="O2142" i="1"/>
  <c r="P2141" i="1"/>
  <c r="S2143" i="1"/>
  <c r="T2142" i="1"/>
  <c r="T2143" i="1" l="1"/>
  <c r="S2144" i="1"/>
  <c r="P2142" i="1"/>
  <c r="O2143" i="1"/>
  <c r="L2143" i="1"/>
  <c r="K2144" i="1"/>
  <c r="P2143" i="1" l="1"/>
  <c r="O2144" i="1"/>
  <c r="K2145" i="1"/>
  <c r="L2144" i="1"/>
  <c r="S2145" i="1"/>
  <c r="T2144" i="1"/>
  <c r="S2146" i="1" l="1"/>
  <c r="T2145" i="1"/>
  <c r="K2146" i="1"/>
  <c r="L2145" i="1"/>
  <c r="P2144" i="1"/>
  <c r="O2145" i="1"/>
  <c r="O2146" i="1" l="1"/>
  <c r="P2145" i="1"/>
  <c r="K2147" i="1"/>
  <c r="L2146" i="1"/>
  <c r="T2146" i="1"/>
  <c r="S2147" i="1"/>
  <c r="T2147" i="1" l="1"/>
  <c r="S2148" i="1"/>
  <c r="L2147" i="1"/>
  <c r="K2148" i="1"/>
  <c r="O2147" i="1"/>
  <c r="P2146" i="1"/>
  <c r="L2148" i="1" l="1"/>
  <c r="K2149" i="1"/>
  <c r="P2147" i="1"/>
  <c r="O2148" i="1"/>
  <c r="T2148" i="1"/>
  <c r="S2149" i="1"/>
  <c r="S2150" i="1" l="1"/>
  <c r="T2149" i="1"/>
  <c r="O2149" i="1"/>
  <c r="P2148" i="1"/>
  <c r="L2149" i="1"/>
  <c r="K2150" i="1"/>
  <c r="P2149" i="1" l="1"/>
  <c r="O2150" i="1"/>
  <c r="L2150" i="1"/>
  <c r="K2151" i="1"/>
  <c r="T2150" i="1"/>
  <c r="S2151" i="1"/>
  <c r="T2151" i="1" l="1"/>
  <c r="S2152" i="1"/>
  <c r="K2152" i="1"/>
  <c r="L2151" i="1"/>
  <c r="P2150" i="1"/>
  <c r="O2151" i="1"/>
  <c r="K2153" i="1" l="1"/>
  <c r="L2152" i="1"/>
  <c r="O2152" i="1"/>
  <c r="P2151" i="1"/>
  <c r="T2152" i="1"/>
  <c r="S2153" i="1"/>
  <c r="T2153" i="1" l="1"/>
  <c r="S2154" i="1"/>
  <c r="O2153" i="1"/>
  <c r="P2152" i="1"/>
  <c r="L2153" i="1"/>
  <c r="K2154" i="1"/>
  <c r="K2155" i="1" l="1"/>
  <c r="L2154" i="1"/>
  <c r="P2153" i="1"/>
  <c r="O2154" i="1"/>
  <c r="T2154" i="1"/>
  <c r="S2155" i="1"/>
  <c r="T2155" i="1" l="1"/>
  <c r="S2156" i="1"/>
  <c r="P2154" i="1"/>
  <c r="O2155" i="1"/>
  <c r="L2155" i="1"/>
  <c r="K2156" i="1"/>
  <c r="L2156" i="1" l="1"/>
  <c r="K2157" i="1"/>
  <c r="O2156" i="1"/>
  <c r="P2155" i="1"/>
  <c r="T2156" i="1"/>
  <c r="S2157" i="1"/>
  <c r="S2158" i="1" l="1"/>
  <c r="T2157" i="1"/>
  <c r="O2157" i="1"/>
  <c r="P2156" i="1"/>
  <c r="L2157" i="1"/>
  <c r="K2158" i="1"/>
  <c r="L2158" i="1" l="1"/>
  <c r="K2159" i="1"/>
  <c r="O2158" i="1"/>
  <c r="P2157" i="1"/>
  <c r="S2159" i="1"/>
  <c r="T2158" i="1"/>
  <c r="O2159" i="1" l="1"/>
  <c r="P2158" i="1"/>
  <c r="S2160" i="1"/>
  <c r="T2159" i="1"/>
  <c r="K2160" i="1"/>
  <c r="L2159" i="1"/>
  <c r="L2160" i="1" l="1"/>
  <c r="K2161" i="1"/>
  <c r="S2161" i="1"/>
  <c r="T2160" i="1"/>
  <c r="O2160" i="1"/>
  <c r="P2159" i="1"/>
  <c r="P2160" i="1" l="1"/>
  <c r="O2161" i="1"/>
  <c r="T2161" i="1"/>
  <c r="S2162" i="1"/>
  <c r="L2161" i="1"/>
  <c r="K2162" i="1"/>
  <c r="T2162" i="1" l="1"/>
  <c r="S2163" i="1"/>
  <c r="K2163" i="1"/>
  <c r="L2162" i="1"/>
  <c r="P2161" i="1"/>
  <c r="O2162" i="1"/>
  <c r="O2163" i="1" l="1"/>
  <c r="P2162" i="1"/>
  <c r="L2163" i="1"/>
  <c r="K2164" i="1"/>
  <c r="T2163" i="1"/>
  <c r="S2164" i="1"/>
  <c r="T2164" i="1" l="1"/>
  <c r="S2165" i="1"/>
  <c r="L2164" i="1"/>
  <c r="K2165" i="1"/>
  <c r="P2163" i="1"/>
  <c r="O2164" i="1"/>
  <c r="O2165" i="1" l="1"/>
  <c r="P2164" i="1"/>
  <c r="K2166" i="1"/>
  <c r="L2165" i="1"/>
  <c r="S2166" i="1"/>
  <c r="T2165" i="1"/>
  <c r="S2167" i="1" l="1"/>
  <c r="T2166" i="1"/>
  <c r="L2166" i="1"/>
  <c r="K2167" i="1"/>
  <c r="P2165" i="1"/>
  <c r="O2166" i="1"/>
  <c r="P2166" i="1" l="1"/>
  <c r="O2167" i="1"/>
  <c r="K2168" i="1"/>
  <c r="L2167" i="1"/>
  <c r="S2168" i="1"/>
  <c r="T2167" i="1"/>
  <c r="S2169" i="1" l="1"/>
  <c r="T2168" i="1"/>
  <c r="L2168" i="1"/>
  <c r="K2169" i="1"/>
  <c r="P2167" i="1"/>
  <c r="O2168" i="1"/>
  <c r="P2168" i="1" l="1"/>
  <c r="O2169" i="1"/>
  <c r="L2169" i="1"/>
  <c r="K2170" i="1"/>
  <c r="S2170" i="1"/>
  <c r="T2169" i="1"/>
  <c r="T2170" i="1" l="1"/>
  <c r="S2171" i="1"/>
  <c r="L2170" i="1"/>
  <c r="K2171" i="1"/>
  <c r="P2169" i="1"/>
  <c r="O2170" i="1"/>
  <c r="P2170" i="1" l="1"/>
  <c r="O2171" i="1"/>
  <c r="L2171" i="1"/>
  <c r="K2172" i="1"/>
  <c r="S2172" i="1"/>
  <c r="T2171" i="1"/>
  <c r="S2173" i="1" l="1"/>
  <c r="T2172" i="1"/>
  <c r="L2172" i="1"/>
  <c r="K2173" i="1"/>
  <c r="O2172" i="1"/>
  <c r="P2171" i="1"/>
  <c r="P2172" i="1" l="1"/>
  <c r="O2173" i="1"/>
  <c r="K2174" i="1"/>
  <c r="L2173" i="1"/>
  <c r="T2173" i="1"/>
  <c r="S2174" i="1"/>
  <c r="L2174" i="1" l="1"/>
  <c r="K2175" i="1"/>
  <c r="O2174" i="1"/>
  <c r="P2173" i="1"/>
  <c r="S2175" i="1"/>
  <c r="T2174" i="1"/>
  <c r="T2175" i="1" l="1"/>
  <c r="S2176" i="1"/>
  <c r="P2174" i="1"/>
  <c r="O2175" i="1"/>
  <c r="L2175" i="1"/>
  <c r="K2176" i="1"/>
  <c r="K2177" i="1" l="1"/>
  <c r="L2176" i="1"/>
  <c r="P2175" i="1"/>
  <c r="O2176" i="1"/>
  <c r="S2177" i="1"/>
  <c r="T2176" i="1"/>
  <c r="T2177" i="1" l="1"/>
  <c r="S2178" i="1"/>
  <c r="O2177" i="1"/>
  <c r="P2176" i="1"/>
  <c r="K2178" i="1"/>
  <c r="L2177" i="1"/>
  <c r="L2178" i="1" l="1"/>
  <c r="K2179" i="1"/>
  <c r="P2177" i="1"/>
  <c r="O2178" i="1"/>
  <c r="T2178" i="1"/>
  <c r="S2179" i="1"/>
  <c r="T2179" i="1" l="1"/>
  <c r="S2180" i="1"/>
  <c r="P2178" i="1"/>
  <c r="O2179" i="1"/>
  <c r="L2179" i="1"/>
  <c r="K2180" i="1"/>
  <c r="K2181" i="1" l="1"/>
  <c r="L2180" i="1"/>
  <c r="T2180" i="1"/>
  <c r="S2181" i="1"/>
  <c r="P2179" i="1"/>
  <c r="O2180" i="1"/>
  <c r="P2180" i="1" l="1"/>
  <c r="O2181" i="1"/>
  <c r="T2181" i="1"/>
  <c r="S2182" i="1"/>
  <c r="K2182" i="1"/>
  <c r="L2181" i="1"/>
  <c r="K2183" i="1" l="1"/>
  <c r="L2182" i="1"/>
  <c r="S2183" i="1"/>
  <c r="T2182" i="1"/>
  <c r="P2181" i="1"/>
  <c r="O2182" i="1"/>
  <c r="P2182" i="1" l="1"/>
  <c r="O2183" i="1"/>
  <c r="S2184" i="1"/>
  <c r="T2183" i="1"/>
  <c r="K2184" i="1"/>
  <c r="L2183" i="1"/>
  <c r="L2184" i="1" l="1"/>
  <c r="K2185" i="1"/>
  <c r="T2184" i="1"/>
  <c r="S2185" i="1"/>
  <c r="O2184" i="1"/>
  <c r="P2183" i="1"/>
  <c r="P2184" i="1" l="1"/>
  <c r="O2185" i="1"/>
  <c r="S2186" i="1"/>
  <c r="T2185" i="1"/>
  <c r="L2185" i="1"/>
  <c r="K2186" i="1"/>
  <c r="L2186" i="1" l="1"/>
  <c r="K2187" i="1"/>
  <c r="O2186" i="1"/>
  <c r="P2185" i="1"/>
  <c r="S2187" i="1"/>
  <c r="T2186" i="1"/>
  <c r="P2186" i="1" l="1"/>
  <c r="O2187" i="1"/>
  <c r="T2187" i="1"/>
  <c r="S2188" i="1"/>
  <c r="K2188" i="1"/>
  <c r="L2187" i="1"/>
  <c r="K2189" i="1" l="1"/>
  <c r="L2188" i="1"/>
  <c r="T2188" i="1"/>
  <c r="S2189" i="1"/>
  <c r="O2188" i="1"/>
  <c r="P2187" i="1"/>
  <c r="S2190" i="1" l="1"/>
  <c r="T2189" i="1"/>
  <c r="P2188" i="1"/>
  <c r="O2189" i="1"/>
  <c r="L2189" i="1"/>
  <c r="K2190" i="1"/>
  <c r="L2190" i="1" l="1"/>
  <c r="K2191" i="1"/>
  <c r="O2190" i="1"/>
  <c r="P2189" i="1"/>
  <c r="T2190" i="1"/>
  <c r="S2191" i="1"/>
  <c r="T2191" i="1" l="1"/>
  <c r="S2192" i="1"/>
  <c r="P2190" i="1"/>
  <c r="O2191" i="1"/>
  <c r="L2191" i="1"/>
  <c r="K2192" i="1"/>
  <c r="K2193" i="1" l="1"/>
  <c r="L2192" i="1"/>
  <c r="P2191" i="1"/>
  <c r="O2192" i="1"/>
  <c r="S2193" i="1"/>
  <c r="T2192" i="1"/>
  <c r="S2194" i="1" l="1"/>
  <c r="T2193" i="1"/>
  <c r="O2193" i="1"/>
  <c r="P2192" i="1"/>
  <c r="L2193" i="1"/>
  <c r="K2194" i="1"/>
  <c r="K2195" i="1" l="1"/>
  <c r="L2194" i="1"/>
  <c r="O2194" i="1"/>
  <c r="P2193" i="1"/>
  <c r="S2195" i="1"/>
  <c r="T2194" i="1"/>
  <c r="S2196" i="1" l="1"/>
  <c r="T2195" i="1"/>
  <c r="O2195" i="1"/>
  <c r="P2194" i="1"/>
  <c r="L2195" i="1"/>
  <c r="K2196" i="1"/>
  <c r="L2196" i="1" l="1"/>
  <c r="K2197" i="1"/>
  <c r="P2195" i="1"/>
  <c r="O2196" i="1"/>
  <c r="T2196" i="1"/>
  <c r="S2197" i="1"/>
  <c r="S2198" i="1" l="1"/>
  <c r="T2197" i="1"/>
  <c r="O2197" i="1"/>
  <c r="P2196" i="1"/>
  <c r="L2197" i="1"/>
  <c r="K2198" i="1"/>
  <c r="L2198" i="1" l="1"/>
  <c r="K2199" i="1"/>
  <c r="P2197" i="1"/>
  <c r="O2198" i="1"/>
  <c r="T2198" i="1"/>
  <c r="S2199" i="1"/>
  <c r="T2199" i="1" l="1"/>
  <c r="S2200" i="1"/>
  <c r="O2199" i="1"/>
  <c r="P2198" i="1"/>
  <c r="L2199" i="1"/>
  <c r="K2200" i="1"/>
  <c r="K2201" i="1" l="1"/>
  <c r="L2200" i="1"/>
  <c r="P2199" i="1"/>
  <c r="O2200" i="1"/>
  <c r="T2200" i="1"/>
  <c r="S2201" i="1"/>
  <c r="T2201" i="1" l="1"/>
  <c r="S2202" i="1"/>
  <c r="P2200" i="1"/>
  <c r="O2201" i="1"/>
  <c r="L2201" i="1"/>
  <c r="K2202" i="1"/>
  <c r="K2203" i="1" l="1"/>
  <c r="L2202" i="1"/>
  <c r="P2201" i="1"/>
  <c r="O2202" i="1"/>
  <c r="S2203" i="1"/>
  <c r="T2202" i="1"/>
  <c r="P2202" i="1" l="1"/>
  <c r="O2203" i="1"/>
  <c r="T2203" i="1"/>
  <c r="S2204" i="1"/>
  <c r="K2204" i="1"/>
  <c r="L2203" i="1"/>
  <c r="P2203" i="1" l="1"/>
  <c r="O2204" i="1"/>
  <c r="L2204" i="1"/>
  <c r="K2205" i="1"/>
  <c r="S2205" i="1"/>
  <c r="T2204" i="1"/>
  <c r="T2205" i="1" l="1"/>
  <c r="S2206" i="1"/>
  <c r="K2206" i="1"/>
  <c r="L2205" i="1"/>
  <c r="P2204" i="1"/>
  <c r="O2205" i="1"/>
  <c r="O2206" i="1" l="1"/>
  <c r="P2205" i="1"/>
  <c r="K2207" i="1"/>
  <c r="L2206" i="1"/>
  <c r="S2207" i="1"/>
  <c r="T2206" i="1"/>
  <c r="K2208" i="1" l="1"/>
  <c r="L2207" i="1"/>
  <c r="T2207" i="1"/>
  <c r="S2208" i="1"/>
  <c r="O2207" i="1"/>
  <c r="P2206" i="1"/>
  <c r="P2207" i="1" l="1"/>
  <c r="O2208" i="1"/>
  <c r="S2209" i="1"/>
  <c r="T2208" i="1"/>
  <c r="L2208" i="1"/>
  <c r="K2209" i="1"/>
  <c r="O2209" i="1" l="1"/>
  <c r="P2208" i="1"/>
  <c r="K2210" i="1"/>
  <c r="L2209" i="1"/>
  <c r="S2210" i="1"/>
  <c r="T2209" i="1"/>
  <c r="S2211" i="1" l="1"/>
  <c r="T2210" i="1"/>
  <c r="K2211" i="1"/>
  <c r="L2210" i="1"/>
  <c r="O2210" i="1"/>
  <c r="P2209" i="1"/>
  <c r="P2210" i="1" l="1"/>
  <c r="O2211" i="1"/>
  <c r="L2211" i="1"/>
  <c r="K2212" i="1"/>
  <c r="T2211" i="1"/>
  <c r="S2212" i="1"/>
  <c r="S2213" i="1" l="1"/>
  <c r="T2212" i="1"/>
  <c r="O2212" i="1"/>
  <c r="P2211" i="1"/>
  <c r="K2213" i="1"/>
  <c r="L2212" i="1"/>
  <c r="K2214" i="1" l="1"/>
  <c r="L2213" i="1"/>
  <c r="O2213" i="1"/>
  <c r="P2212" i="1"/>
  <c r="T2213" i="1"/>
  <c r="S2214" i="1"/>
  <c r="T2214" i="1" l="1"/>
  <c r="S2215" i="1"/>
  <c r="P2213" i="1"/>
  <c r="O2214" i="1"/>
  <c r="K2215" i="1"/>
  <c r="L2214" i="1"/>
  <c r="L2215" i="1" l="1"/>
  <c r="K2216" i="1"/>
  <c r="P2214" i="1"/>
  <c r="O2215" i="1"/>
  <c r="T2215" i="1"/>
  <c r="S2216" i="1"/>
  <c r="T2216" i="1" l="1"/>
  <c r="S2217" i="1"/>
  <c r="O2216" i="1"/>
  <c r="P2215" i="1"/>
  <c r="L2216" i="1"/>
  <c r="K2217" i="1"/>
  <c r="L2217" i="1" l="1"/>
  <c r="K2218" i="1"/>
  <c r="O2217" i="1"/>
  <c r="P2216" i="1"/>
  <c r="S2218" i="1"/>
  <c r="T2217" i="1"/>
  <c r="T2218" i="1" l="1"/>
  <c r="S2219" i="1"/>
  <c r="L2218" i="1"/>
  <c r="K2219" i="1"/>
  <c r="O2218" i="1"/>
  <c r="P2217" i="1"/>
  <c r="L2219" i="1" l="1"/>
  <c r="K2220" i="1"/>
  <c r="O2219" i="1"/>
  <c r="P2218" i="1"/>
  <c r="S2220" i="1"/>
  <c r="T2219" i="1"/>
  <c r="T2220" i="1" l="1"/>
  <c r="S2221" i="1"/>
  <c r="P2219" i="1"/>
  <c r="O2220" i="1"/>
  <c r="K2221" i="1"/>
  <c r="L2220" i="1"/>
  <c r="P2220" i="1" l="1"/>
  <c r="O2221" i="1"/>
  <c r="L2221" i="1"/>
  <c r="K2222" i="1"/>
  <c r="T2221" i="1"/>
  <c r="S2222" i="1"/>
  <c r="L2222" i="1" l="1"/>
  <c r="K2223" i="1"/>
  <c r="O2222" i="1"/>
  <c r="P2221" i="1"/>
  <c r="S2223" i="1"/>
  <c r="T2222" i="1"/>
  <c r="S2224" i="1" l="1"/>
  <c r="T2223" i="1"/>
  <c r="P2222" i="1"/>
  <c r="O2223" i="1"/>
  <c r="L2223" i="1"/>
  <c r="K2224" i="1"/>
  <c r="L2224" i="1" l="1"/>
  <c r="K2225" i="1"/>
  <c r="O2224" i="1"/>
  <c r="P2223" i="1"/>
  <c r="S2225" i="1"/>
  <c r="T2224" i="1"/>
  <c r="O2225" i="1" l="1"/>
  <c r="P2224" i="1"/>
  <c r="S2226" i="1"/>
  <c r="T2225" i="1"/>
  <c r="K2226" i="1"/>
  <c r="L2225" i="1"/>
  <c r="L2226" i="1" l="1"/>
  <c r="K2227" i="1"/>
  <c r="S2227" i="1"/>
  <c r="T2226" i="1"/>
  <c r="O2226" i="1"/>
  <c r="P2225" i="1"/>
  <c r="P2226" i="1" l="1"/>
  <c r="O2227" i="1"/>
  <c r="S2228" i="1"/>
  <c r="T2227" i="1"/>
  <c r="K2228" i="1"/>
  <c r="L2227" i="1"/>
  <c r="K2229" i="1" l="1"/>
  <c r="L2228" i="1"/>
  <c r="T2228" i="1"/>
  <c r="S2229" i="1"/>
  <c r="P2227" i="1"/>
  <c r="O2228" i="1"/>
  <c r="P2228" i="1" l="1"/>
  <c r="O2229" i="1"/>
  <c r="S2230" i="1"/>
  <c r="T2229" i="1"/>
  <c r="K2230" i="1"/>
  <c r="L2229" i="1"/>
  <c r="K2231" i="1" l="1"/>
  <c r="L2230" i="1"/>
  <c r="O2230" i="1"/>
  <c r="P2229" i="1"/>
  <c r="T2230" i="1"/>
  <c r="S2231" i="1"/>
  <c r="T2231" i="1" l="1"/>
  <c r="S2232" i="1"/>
  <c r="P2230" i="1"/>
  <c r="O2231" i="1"/>
  <c r="L2231" i="1"/>
  <c r="K2232" i="1"/>
  <c r="L2232" i="1" l="1"/>
  <c r="K2233" i="1"/>
  <c r="O2232" i="1"/>
  <c r="P2231" i="1"/>
  <c r="T2232" i="1"/>
  <c r="S2233" i="1"/>
  <c r="S2234" i="1" l="1"/>
  <c r="T2233" i="1"/>
  <c r="P2232" i="1"/>
  <c r="O2233" i="1"/>
  <c r="L2233" i="1"/>
  <c r="K2234" i="1"/>
  <c r="K2235" i="1" l="1"/>
  <c r="L2234" i="1"/>
  <c r="O2234" i="1"/>
  <c r="P2233" i="1"/>
  <c r="S2235" i="1"/>
  <c r="T2234" i="1"/>
  <c r="S2236" i="1" l="1"/>
  <c r="T2235" i="1"/>
  <c r="O2235" i="1"/>
  <c r="P2234" i="1"/>
  <c r="K2236" i="1"/>
  <c r="L2235" i="1"/>
  <c r="L2236" i="1" l="1"/>
  <c r="K2237" i="1"/>
  <c r="P2235" i="1"/>
  <c r="O2236" i="1"/>
  <c r="T2236" i="1"/>
  <c r="S2237" i="1"/>
  <c r="T2237" i="1" l="1"/>
  <c r="S2238" i="1"/>
  <c r="P2236" i="1"/>
  <c r="O2237" i="1"/>
  <c r="L2237" i="1"/>
  <c r="K2238" i="1"/>
  <c r="O2238" i="1" l="1"/>
  <c r="P2237" i="1"/>
  <c r="L2238" i="1"/>
  <c r="K2239" i="1"/>
  <c r="T2238" i="1"/>
  <c r="S2239" i="1"/>
  <c r="K2240" i="1" l="1"/>
  <c r="L2239" i="1"/>
  <c r="S2240" i="1"/>
  <c r="T2239" i="1"/>
  <c r="O2239" i="1"/>
  <c r="P2238" i="1"/>
  <c r="P2239" i="1" l="1"/>
  <c r="O2240" i="1"/>
  <c r="T2240" i="1"/>
  <c r="S2241" i="1"/>
  <c r="L2240" i="1"/>
  <c r="K2241" i="1"/>
  <c r="K2242" i="1" l="1"/>
  <c r="L2241" i="1"/>
  <c r="S2242" i="1"/>
  <c r="T2241" i="1"/>
  <c r="O2241" i="1"/>
  <c r="P2240" i="1"/>
  <c r="P2241" i="1" l="1"/>
  <c r="O2242" i="1"/>
  <c r="S2243" i="1"/>
  <c r="T2242" i="1"/>
  <c r="L2242" i="1"/>
  <c r="K2243" i="1"/>
  <c r="L2243" i="1" l="1"/>
  <c r="K2244" i="1"/>
  <c r="T2243" i="1"/>
  <c r="S2244" i="1"/>
  <c r="O2243" i="1"/>
  <c r="P2242" i="1"/>
  <c r="P2243" i="1" l="1"/>
  <c r="O2244" i="1"/>
  <c r="S2245" i="1"/>
  <c r="T2244" i="1"/>
  <c r="L2244" i="1"/>
  <c r="K2245" i="1"/>
  <c r="K2246" i="1" l="1"/>
  <c r="L2245" i="1"/>
  <c r="S2246" i="1"/>
  <c r="T2245" i="1"/>
  <c r="O2245" i="1"/>
  <c r="P2244" i="1"/>
  <c r="P2245" i="1" l="1"/>
  <c r="O2246" i="1"/>
  <c r="S2247" i="1"/>
  <c r="T2246" i="1"/>
  <c r="K2247" i="1"/>
  <c r="L2246" i="1"/>
  <c r="K2248" i="1" l="1"/>
  <c r="L2247" i="1"/>
  <c r="T2247" i="1"/>
  <c r="S2248" i="1"/>
  <c r="O2247" i="1"/>
  <c r="P2246" i="1"/>
  <c r="P2247" i="1" l="1"/>
  <c r="O2248" i="1"/>
  <c r="T2248" i="1"/>
  <c r="S2249" i="1"/>
  <c r="K2249" i="1"/>
  <c r="L2248" i="1"/>
  <c r="L2249" i="1" l="1"/>
  <c r="K2250" i="1"/>
  <c r="T2249" i="1"/>
  <c r="S2250" i="1"/>
  <c r="O2249" i="1"/>
  <c r="P2248" i="1"/>
  <c r="P2249" i="1" l="1"/>
  <c r="O2250" i="1"/>
  <c r="T2250" i="1"/>
  <c r="S2251" i="1"/>
  <c r="K2251" i="1"/>
  <c r="L2250" i="1"/>
  <c r="L2251" i="1" l="1"/>
  <c r="K2252" i="1"/>
  <c r="T2251" i="1"/>
  <c r="S2252" i="1"/>
  <c r="O2251" i="1"/>
  <c r="P2250" i="1"/>
  <c r="T2252" i="1" l="1"/>
  <c r="S2253" i="1"/>
  <c r="P2251" i="1"/>
  <c r="O2252" i="1"/>
  <c r="K2253" i="1"/>
  <c r="L2252" i="1"/>
  <c r="K2254" i="1" l="1"/>
  <c r="L2253" i="1"/>
  <c r="O2253" i="1"/>
  <c r="P2252" i="1"/>
  <c r="T2253" i="1"/>
  <c r="S2254" i="1"/>
  <c r="T2254" i="1" l="1"/>
  <c r="S2255" i="1"/>
  <c r="P2253" i="1"/>
  <c r="O2254" i="1"/>
  <c r="K2255" i="1"/>
  <c r="L2254" i="1"/>
  <c r="O2255" i="1" l="1"/>
  <c r="P2254" i="1"/>
  <c r="L2255" i="1"/>
  <c r="K2256" i="1"/>
  <c r="T2255" i="1"/>
  <c r="S2256" i="1"/>
  <c r="T2256" i="1" l="1"/>
  <c r="S2257" i="1"/>
  <c r="K2257" i="1"/>
  <c r="L2256" i="1"/>
  <c r="P2255" i="1"/>
  <c r="O2256" i="1"/>
  <c r="P2256" i="1" l="1"/>
  <c r="O2257" i="1"/>
  <c r="L2257" i="1"/>
  <c r="K2258" i="1"/>
  <c r="T2257" i="1"/>
  <c r="S2258" i="1"/>
  <c r="K2259" i="1" l="1"/>
  <c r="L2258" i="1"/>
  <c r="T2258" i="1"/>
  <c r="S2259" i="1"/>
  <c r="P2257" i="1"/>
  <c r="O2258" i="1"/>
  <c r="P2258" i="1" l="1"/>
  <c r="O2259" i="1"/>
  <c r="T2259" i="1"/>
  <c r="S2260" i="1"/>
  <c r="K2260" i="1"/>
  <c r="L2259" i="1"/>
  <c r="S2261" i="1" l="1"/>
  <c r="T2260" i="1"/>
  <c r="K2261" i="1"/>
  <c r="L2260" i="1"/>
  <c r="O2260" i="1"/>
  <c r="P2259" i="1"/>
  <c r="K2262" i="1" l="1"/>
  <c r="L2261" i="1"/>
  <c r="O2261" i="1"/>
  <c r="P2260" i="1"/>
  <c r="S2262" i="1"/>
  <c r="T2261" i="1"/>
  <c r="S2263" i="1" l="1"/>
  <c r="T2262" i="1"/>
  <c r="P2261" i="1"/>
  <c r="O2262" i="1"/>
  <c r="L2262" i="1"/>
  <c r="K2263" i="1"/>
  <c r="L2263" i="1" l="1"/>
  <c r="K2264" i="1"/>
  <c r="P2262" i="1"/>
  <c r="O2263" i="1"/>
  <c r="T2263" i="1"/>
  <c r="S2264" i="1"/>
  <c r="T2264" i="1" l="1"/>
  <c r="S2265" i="1"/>
  <c r="O2264" i="1"/>
  <c r="P2263" i="1"/>
  <c r="L2264" i="1"/>
  <c r="K2265" i="1"/>
  <c r="L2265" i="1" l="1"/>
  <c r="K2266" i="1"/>
  <c r="O2265" i="1"/>
  <c r="P2264" i="1"/>
  <c r="T2265" i="1"/>
  <c r="S2266" i="1"/>
  <c r="S2267" i="1" l="1"/>
  <c r="T2266" i="1"/>
  <c r="P2265" i="1"/>
  <c r="O2266" i="1"/>
  <c r="L2266" i="1"/>
  <c r="K2267" i="1"/>
  <c r="K2268" i="1" l="1"/>
  <c r="L2267" i="1"/>
  <c r="P2266" i="1"/>
  <c r="O2267" i="1"/>
  <c r="T2267" i="1"/>
  <c r="S2268" i="1"/>
  <c r="T2268" i="1" l="1"/>
  <c r="S2269" i="1"/>
  <c r="P2267" i="1"/>
  <c r="O2268" i="1"/>
  <c r="K2269" i="1"/>
  <c r="L2268" i="1"/>
  <c r="K2270" i="1" l="1"/>
  <c r="L2269" i="1"/>
  <c r="O2269" i="1"/>
  <c r="P2268" i="1"/>
  <c r="T2269" i="1"/>
  <c r="S2270" i="1"/>
  <c r="T2270" i="1" l="1"/>
  <c r="S2271" i="1"/>
  <c r="P2269" i="1"/>
  <c r="O2270" i="1"/>
  <c r="K2271" i="1"/>
  <c r="L2270" i="1"/>
  <c r="L2271" i="1" l="1"/>
  <c r="K2272" i="1"/>
  <c r="O2271" i="1"/>
  <c r="P2270" i="1"/>
  <c r="T2271" i="1"/>
  <c r="S2272" i="1"/>
  <c r="S2273" i="1" l="1"/>
  <c r="T2272" i="1"/>
  <c r="P2271" i="1"/>
  <c r="O2272" i="1"/>
  <c r="K2273" i="1"/>
  <c r="L2272" i="1"/>
  <c r="K2274" i="1" l="1"/>
  <c r="L2273" i="1"/>
  <c r="P2272" i="1"/>
  <c r="O2273" i="1"/>
  <c r="S2274" i="1"/>
  <c r="T2273" i="1"/>
  <c r="O2274" i="1" l="1"/>
  <c r="P2273" i="1"/>
  <c r="T2274" i="1"/>
  <c r="S2275" i="1"/>
  <c r="K2275" i="1"/>
  <c r="L2274" i="1"/>
  <c r="L2275" i="1" l="1"/>
  <c r="K2276" i="1"/>
  <c r="S2276" i="1"/>
  <c r="T2275" i="1"/>
  <c r="O2275" i="1"/>
  <c r="P2274" i="1"/>
  <c r="P2275" i="1" l="1"/>
  <c r="O2276" i="1"/>
  <c r="T2276" i="1"/>
  <c r="S2277" i="1"/>
  <c r="L2276" i="1"/>
  <c r="K2277" i="1"/>
  <c r="L2277" i="1" l="1"/>
  <c r="K2278" i="1"/>
  <c r="S2278" i="1"/>
  <c r="T2277" i="1"/>
  <c r="P2276" i="1"/>
  <c r="O2277" i="1"/>
  <c r="P2277" i="1" l="1"/>
  <c r="O2278" i="1"/>
  <c r="S2279" i="1"/>
  <c r="T2278" i="1"/>
  <c r="K2279" i="1"/>
  <c r="L2278" i="1"/>
  <c r="L2279" i="1" l="1"/>
  <c r="K2280" i="1"/>
  <c r="O2279" i="1"/>
  <c r="P2278" i="1"/>
  <c r="S2280" i="1"/>
  <c r="T2279" i="1"/>
  <c r="S2281" i="1" l="1"/>
  <c r="T2280" i="1"/>
  <c r="O2280" i="1"/>
  <c r="P2279" i="1"/>
  <c r="K2281" i="1"/>
  <c r="L2280" i="1"/>
  <c r="L2281" i="1" l="1"/>
  <c r="K2282" i="1"/>
  <c r="P2280" i="1"/>
  <c r="O2281" i="1"/>
  <c r="S2282" i="1"/>
  <c r="T2281" i="1"/>
  <c r="P2281" i="1" l="1"/>
  <c r="O2282" i="1"/>
  <c r="K2283" i="1"/>
  <c r="L2282" i="1"/>
  <c r="T2282" i="1"/>
  <c r="S2283" i="1"/>
  <c r="K2284" i="1" l="1"/>
  <c r="L2283" i="1"/>
  <c r="T2283" i="1"/>
  <c r="S2284" i="1"/>
  <c r="P2282" i="1"/>
  <c r="O2283" i="1"/>
  <c r="S2285" i="1" l="1"/>
  <c r="T2284" i="1"/>
  <c r="P2283" i="1"/>
  <c r="O2284" i="1"/>
  <c r="L2284" i="1"/>
  <c r="K2285" i="1"/>
  <c r="K2286" i="1" l="1"/>
  <c r="L2285" i="1"/>
  <c r="P2284" i="1"/>
  <c r="O2285" i="1"/>
  <c r="T2285" i="1"/>
  <c r="S2286" i="1"/>
  <c r="T2286" i="1" l="1"/>
  <c r="S2287" i="1"/>
  <c r="O2286" i="1"/>
  <c r="P2285" i="1"/>
  <c r="K2287" i="1"/>
  <c r="L2286" i="1"/>
  <c r="K2288" i="1" l="1"/>
  <c r="L2287" i="1"/>
  <c r="O2287" i="1"/>
  <c r="P2286" i="1"/>
  <c r="S2288" i="1"/>
  <c r="T2287" i="1"/>
  <c r="T2288" i="1" l="1"/>
  <c r="S2289" i="1"/>
  <c r="P2287" i="1"/>
  <c r="O2288" i="1"/>
  <c r="K2289" i="1"/>
  <c r="L2288" i="1"/>
  <c r="K2290" i="1" l="1"/>
  <c r="L2289" i="1"/>
  <c r="P2288" i="1"/>
  <c r="O2289" i="1"/>
  <c r="T2289" i="1"/>
  <c r="S2290" i="1"/>
  <c r="T2290" i="1" l="1"/>
  <c r="S2291" i="1"/>
  <c r="P2289" i="1"/>
  <c r="O2290" i="1"/>
  <c r="K2291" i="1"/>
  <c r="L2290" i="1"/>
  <c r="K2292" i="1" l="1"/>
  <c r="L2291" i="1"/>
  <c r="P2290" i="1"/>
  <c r="O2291" i="1"/>
  <c r="S2292" i="1"/>
  <c r="T2291" i="1"/>
  <c r="T2292" i="1" l="1"/>
  <c r="S2293" i="1"/>
  <c r="P2291" i="1"/>
  <c r="O2292" i="1"/>
  <c r="K2293" i="1"/>
  <c r="L2292" i="1"/>
  <c r="K2294" i="1" l="1"/>
  <c r="L2293" i="1"/>
  <c r="P2292" i="1"/>
  <c r="O2293" i="1"/>
  <c r="S2294" i="1"/>
  <c r="T2293" i="1"/>
  <c r="S2295" i="1" l="1"/>
  <c r="T2294" i="1"/>
  <c r="P2293" i="1"/>
  <c r="O2294" i="1"/>
  <c r="L2294" i="1"/>
  <c r="K2295" i="1"/>
  <c r="K2296" i="1" l="1"/>
  <c r="L2295" i="1"/>
  <c r="O2295" i="1"/>
  <c r="P2294" i="1"/>
  <c r="T2295" i="1"/>
  <c r="S2296" i="1"/>
  <c r="S2297" i="1" l="1"/>
  <c r="T2296" i="1"/>
  <c r="P2295" i="1"/>
  <c r="O2296" i="1"/>
  <c r="L2296" i="1"/>
  <c r="K2297" i="1"/>
  <c r="K2298" i="1" l="1"/>
  <c r="L2297" i="1"/>
  <c r="O2297" i="1"/>
  <c r="P2296" i="1"/>
  <c r="S2298" i="1"/>
  <c r="T2297" i="1"/>
  <c r="S2299" i="1" l="1"/>
  <c r="T2298" i="1"/>
  <c r="P2297" i="1"/>
  <c r="O2298" i="1"/>
  <c r="K2299" i="1"/>
  <c r="L2298" i="1"/>
  <c r="L2299" i="1" l="1"/>
  <c r="K2300" i="1"/>
  <c r="O2299" i="1"/>
  <c r="P2298" i="1"/>
  <c r="T2299" i="1"/>
  <c r="S2300" i="1"/>
  <c r="T2300" i="1" l="1"/>
  <c r="S2301" i="1"/>
  <c r="O2300" i="1"/>
  <c r="P2299" i="1"/>
  <c r="K2301" i="1"/>
  <c r="L2300" i="1"/>
  <c r="L2301" i="1" l="1"/>
  <c r="K2302" i="1"/>
  <c r="O2301" i="1"/>
  <c r="P2300" i="1"/>
  <c r="S2302" i="1"/>
  <c r="T2301" i="1"/>
  <c r="L2302" i="1" l="1"/>
  <c r="K2303" i="1"/>
  <c r="T2302" i="1"/>
  <c r="S2303" i="1"/>
  <c r="P2301" i="1"/>
  <c r="O2302" i="1"/>
  <c r="P2302" i="1" l="1"/>
  <c r="O2303" i="1"/>
  <c r="T2303" i="1"/>
  <c r="S2304" i="1"/>
  <c r="L2303" i="1"/>
  <c r="K2304" i="1"/>
  <c r="L2304" i="1" l="1"/>
  <c r="K2305" i="1"/>
  <c r="T2304" i="1"/>
  <c r="S2305" i="1"/>
  <c r="P2303" i="1"/>
  <c r="O2304" i="1"/>
  <c r="P2304" i="1" l="1"/>
  <c r="O2305" i="1"/>
  <c r="S2306" i="1"/>
  <c r="T2305" i="1"/>
  <c r="K2306" i="1"/>
  <c r="L2305" i="1"/>
  <c r="L2306" i="1" l="1"/>
  <c r="K2307" i="1"/>
  <c r="T2306" i="1"/>
  <c r="S2307" i="1"/>
  <c r="O2306" i="1"/>
  <c r="P2305" i="1"/>
  <c r="P2306" i="1" l="1"/>
  <c r="O2307" i="1"/>
  <c r="T2307" i="1"/>
  <c r="S2308" i="1"/>
  <c r="L2307" i="1"/>
  <c r="K2308" i="1"/>
  <c r="S2309" i="1" l="1"/>
  <c r="T2308" i="1"/>
  <c r="L2308" i="1"/>
  <c r="K2309" i="1"/>
  <c r="O2308" i="1"/>
  <c r="P2307" i="1"/>
  <c r="P2308" i="1" l="1"/>
  <c r="O2309" i="1"/>
  <c r="L2309" i="1"/>
  <c r="K2310" i="1"/>
  <c r="T2309" i="1"/>
  <c r="S2310" i="1"/>
  <c r="T2310" i="1" l="1"/>
  <c r="S2311" i="1"/>
  <c r="K2311" i="1"/>
  <c r="L2310" i="1"/>
  <c r="P2309" i="1"/>
  <c r="O2310" i="1"/>
  <c r="K2312" i="1" l="1"/>
  <c r="L2311" i="1"/>
  <c r="O2311" i="1"/>
  <c r="P2310" i="1"/>
  <c r="S2312" i="1"/>
  <c r="T2311" i="1"/>
  <c r="S2313" i="1" l="1"/>
  <c r="T2312" i="1"/>
  <c r="P2311" i="1"/>
  <c r="O2312" i="1"/>
  <c r="K2313" i="1"/>
  <c r="L2312" i="1"/>
  <c r="L2313" i="1" l="1"/>
  <c r="K2314" i="1"/>
  <c r="P2312" i="1"/>
  <c r="O2313" i="1"/>
  <c r="T2313" i="1"/>
  <c r="S2314" i="1"/>
  <c r="T2314" i="1" l="1"/>
  <c r="S2315" i="1"/>
  <c r="P2313" i="1"/>
  <c r="O2314" i="1"/>
  <c r="K2315" i="1"/>
  <c r="L2314" i="1"/>
  <c r="L2315" i="1" l="1"/>
  <c r="K2316" i="1"/>
  <c r="P2314" i="1"/>
  <c r="O2315" i="1"/>
  <c r="T2315" i="1"/>
  <c r="S2316" i="1"/>
  <c r="T2316" i="1" l="1"/>
  <c r="S2317" i="1"/>
  <c r="P2315" i="1"/>
  <c r="O2316" i="1"/>
  <c r="K2317" i="1"/>
  <c r="L2316" i="1"/>
  <c r="P2316" i="1" l="1"/>
  <c r="O2317" i="1"/>
  <c r="L2317" i="1"/>
  <c r="K2318" i="1"/>
  <c r="S2318" i="1"/>
  <c r="T2317" i="1"/>
  <c r="T2318" i="1" l="1"/>
  <c r="S2319" i="1"/>
  <c r="K2319" i="1"/>
  <c r="L2318" i="1"/>
  <c r="P2317" i="1"/>
  <c r="O2318" i="1"/>
  <c r="P2318" i="1" l="1"/>
  <c r="O2319" i="1"/>
  <c r="L2319" i="1"/>
  <c r="K2320" i="1"/>
  <c r="T2319" i="1"/>
  <c r="S2320" i="1"/>
  <c r="L2320" i="1" l="1"/>
  <c r="K2321" i="1"/>
  <c r="S2321" i="1"/>
  <c r="T2320" i="1"/>
  <c r="O2320" i="1"/>
  <c r="P2319" i="1"/>
  <c r="P2320" i="1" l="1"/>
  <c r="O2321" i="1"/>
  <c r="S2322" i="1"/>
  <c r="T2321" i="1"/>
  <c r="K2322" i="1"/>
  <c r="L2321" i="1"/>
  <c r="L2322" i="1" l="1"/>
  <c r="K2323" i="1"/>
  <c r="S2323" i="1"/>
  <c r="T2322" i="1"/>
  <c r="O2322" i="1"/>
  <c r="P2321" i="1"/>
  <c r="P2322" i="1" l="1"/>
  <c r="O2323" i="1"/>
  <c r="S2324" i="1"/>
  <c r="T2323" i="1"/>
  <c r="K2324" i="1"/>
  <c r="L2323" i="1"/>
  <c r="L2324" i="1" l="1"/>
  <c r="K2325" i="1"/>
  <c r="S2325" i="1"/>
  <c r="T2324" i="1"/>
  <c r="O2324" i="1"/>
  <c r="P2323" i="1"/>
  <c r="P2324" i="1" l="1"/>
  <c r="O2325" i="1"/>
  <c r="T2325" i="1"/>
  <c r="S2326" i="1"/>
  <c r="L2325" i="1"/>
  <c r="K2326" i="1"/>
  <c r="K2327" i="1" l="1"/>
  <c r="L2326" i="1"/>
  <c r="S2327" i="1"/>
  <c r="T2326" i="1"/>
  <c r="O2326" i="1"/>
  <c r="P2325" i="1"/>
  <c r="O2327" i="1" l="1"/>
  <c r="P2326" i="1"/>
  <c r="T2327" i="1"/>
  <c r="S2328" i="1"/>
  <c r="K2328" i="1"/>
  <c r="L2327" i="1"/>
  <c r="L2328" i="1" l="1"/>
  <c r="K2329" i="1"/>
  <c r="T2328" i="1"/>
  <c r="S2329" i="1"/>
  <c r="P2327" i="1"/>
  <c r="O2328" i="1"/>
  <c r="O2329" i="1" l="1"/>
  <c r="P2328" i="1"/>
  <c r="T2329" i="1"/>
  <c r="S2330" i="1"/>
  <c r="K2330" i="1"/>
  <c r="L2329" i="1"/>
  <c r="K2331" i="1" l="1"/>
  <c r="L2330" i="1"/>
  <c r="S2331" i="1"/>
  <c r="T2330" i="1"/>
  <c r="P2329" i="1"/>
  <c r="O2330" i="1"/>
  <c r="P2330" i="1" l="1"/>
  <c r="O2331" i="1"/>
  <c r="T2331" i="1"/>
  <c r="S2332" i="1"/>
  <c r="L2331" i="1"/>
  <c r="K2332" i="1"/>
  <c r="L2332" i="1" l="1"/>
  <c r="K2333" i="1"/>
  <c r="S2333" i="1"/>
  <c r="T2332" i="1"/>
  <c r="O2332" i="1"/>
  <c r="P2331" i="1"/>
  <c r="O2333" i="1" l="1"/>
  <c r="P2332" i="1"/>
  <c r="S2334" i="1"/>
  <c r="T2333" i="1"/>
  <c r="L2333" i="1"/>
  <c r="K2334" i="1"/>
  <c r="K2335" i="1" l="1"/>
  <c r="L2334" i="1"/>
  <c r="T2334" i="1"/>
  <c r="S2335" i="1"/>
  <c r="P2333" i="1"/>
  <c r="O2334" i="1"/>
  <c r="O2335" i="1" l="1"/>
  <c r="P2334" i="1"/>
  <c r="S2336" i="1"/>
  <c r="T2335" i="1"/>
  <c r="K2336" i="1"/>
  <c r="L2335" i="1"/>
  <c r="L2336" i="1" l="1"/>
  <c r="K2337" i="1"/>
  <c r="S2337" i="1"/>
  <c r="T2336" i="1"/>
  <c r="O2336" i="1"/>
  <c r="P2335" i="1"/>
  <c r="O2337" i="1" l="1"/>
  <c r="P2336" i="1"/>
  <c r="S2338" i="1"/>
  <c r="T2337" i="1"/>
  <c r="K2338" i="1"/>
  <c r="L2337" i="1"/>
  <c r="L2338" i="1" l="1"/>
  <c r="K2339" i="1"/>
  <c r="S2339" i="1"/>
  <c r="T2338" i="1"/>
  <c r="P2337" i="1"/>
  <c r="O2338" i="1"/>
  <c r="P2338" i="1" l="1"/>
  <c r="O2339" i="1"/>
  <c r="S2340" i="1"/>
  <c r="T2339" i="1"/>
  <c r="L2339" i="1"/>
  <c r="K2340" i="1"/>
  <c r="L2340" i="1" l="1"/>
  <c r="K2341" i="1"/>
  <c r="T2340" i="1"/>
  <c r="S2341" i="1"/>
  <c r="P2339" i="1"/>
  <c r="O2340" i="1"/>
  <c r="K2342" i="1" l="1"/>
  <c r="L2341" i="1"/>
  <c r="P2340" i="1"/>
  <c r="O2341" i="1"/>
  <c r="T2341" i="1"/>
  <c r="S2342" i="1"/>
  <c r="O2342" i="1" l="1"/>
  <c r="P2341" i="1"/>
  <c r="S2343" i="1"/>
  <c r="T2342" i="1"/>
  <c r="L2342" i="1"/>
  <c r="K2343" i="1"/>
  <c r="L2343" i="1" l="1"/>
  <c r="K2344" i="1"/>
  <c r="T2343" i="1"/>
  <c r="S2344" i="1"/>
  <c r="O2343" i="1"/>
  <c r="P2342" i="1"/>
  <c r="T2344" i="1" l="1"/>
  <c r="S2345" i="1"/>
  <c r="P2343" i="1"/>
  <c r="O2344" i="1"/>
  <c r="K2345" i="1"/>
  <c r="L2344" i="1"/>
  <c r="L2345" i="1" l="1"/>
  <c r="K2346" i="1"/>
  <c r="O2345" i="1"/>
  <c r="P2344" i="1"/>
  <c r="S2346" i="1"/>
  <c r="T2345" i="1"/>
  <c r="T2346" i="1" l="1"/>
  <c r="S2347" i="1"/>
  <c r="K2347" i="1"/>
  <c r="L2346" i="1"/>
  <c r="O2346" i="1"/>
  <c r="P2345" i="1"/>
  <c r="L2347" i="1" l="1"/>
  <c r="K2348" i="1"/>
  <c r="O2347" i="1"/>
  <c r="P2346" i="1"/>
  <c r="S2348" i="1"/>
  <c r="T2347" i="1"/>
  <c r="K2349" i="1" l="1"/>
  <c r="L2348" i="1"/>
  <c r="T2348" i="1"/>
  <c r="S2349" i="1"/>
  <c r="P2347" i="1"/>
  <c r="O2348" i="1"/>
  <c r="O2349" i="1" l="1"/>
  <c r="P2348" i="1"/>
  <c r="T2349" i="1"/>
  <c r="S2350" i="1"/>
  <c r="L2349" i="1"/>
  <c r="K2350" i="1"/>
  <c r="S2351" i="1" l="1"/>
  <c r="T2350" i="1"/>
  <c r="L2350" i="1"/>
  <c r="K2351" i="1"/>
  <c r="O2350" i="1"/>
  <c r="P2349" i="1"/>
  <c r="P2350" i="1" l="1"/>
  <c r="O2351" i="1"/>
  <c r="L2351" i="1"/>
  <c r="K2352" i="1"/>
  <c r="T2351" i="1"/>
  <c r="S2352" i="1"/>
  <c r="S2353" i="1" l="1"/>
  <c r="T2352" i="1"/>
  <c r="L2352" i="1"/>
  <c r="K2353" i="1"/>
  <c r="P2351" i="1"/>
  <c r="O2352" i="1"/>
  <c r="O2353" i="1" l="1"/>
  <c r="P2352" i="1"/>
  <c r="K2354" i="1"/>
  <c r="L2353" i="1"/>
  <c r="S2354" i="1"/>
  <c r="T2353" i="1"/>
  <c r="S2355" i="1" l="1"/>
  <c r="T2354" i="1"/>
  <c r="L2354" i="1"/>
  <c r="K2355" i="1"/>
  <c r="O2354" i="1"/>
  <c r="P2353" i="1"/>
  <c r="L2355" i="1" l="1"/>
  <c r="K2356" i="1"/>
  <c r="P2354" i="1"/>
  <c r="O2355" i="1"/>
  <c r="T2355" i="1"/>
  <c r="S2356" i="1"/>
  <c r="O2356" i="1" l="1"/>
  <c r="P2355" i="1"/>
  <c r="S2357" i="1"/>
  <c r="T2356" i="1"/>
  <c r="L2356" i="1"/>
  <c r="K2357" i="1"/>
  <c r="K2358" i="1" l="1"/>
  <c r="L2357" i="1"/>
  <c r="T2357" i="1"/>
  <c r="S2358" i="1"/>
  <c r="P2356" i="1"/>
  <c r="O2357" i="1"/>
  <c r="O2358" i="1" l="1"/>
  <c r="P2357" i="1"/>
  <c r="T2358" i="1"/>
  <c r="S2359" i="1"/>
  <c r="K2359" i="1"/>
  <c r="L2358" i="1"/>
  <c r="L2359" i="1" l="1"/>
  <c r="K2360" i="1"/>
  <c r="S2360" i="1"/>
  <c r="T2359" i="1"/>
  <c r="O2359" i="1"/>
  <c r="P2358" i="1"/>
  <c r="T2360" i="1" l="1"/>
  <c r="S2361" i="1"/>
  <c r="P2359" i="1"/>
  <c r="O2360" i="1"/>
  <c r="L2360" i="1"/>
  <c r="K2361" i="1"/>
  <c r="T2361" i="1" l="1"/>
  <c r="S2362" i="1"/>
  <c r="L2361" i="1"/>
  <c r="K2362" i="1"/>
  <c r="O2361" i="1"/>
  <c r="P2360" i="1"/>
  <c r="P2361" i="1" l="1"/>
  <c r="O2362" i="1"/>
  <c r="K2363" i="1"/>
  <c r="L2362" i="1"/>
  <c r="T2362" i="1"/>
  <c r="S2363" i="1"/>
  <c r="S2364" i="1" l="1"/>
  <c r="T2363" i="1"/>
  <c r="L2363" i="1"/>
  <c r="K2364" i="1"/>
  <c r="O2363" i="1"/>
  <c r="P2362" i="1"/>
  <c r="K2365" i="1" l="1"/>
  <c r="L2364" i="1"/>
  <c r="P2363" i="1"/>
  <c r="O2364" i="1"/>
  <c r="T2364" i="1"/>
  <c r="S2365" i="1"/>
  <c r="P2364" i="1" l="1"/>
  <c r="O2365" i="1"/>
  <c r="S2366" i="1"/>
  <c r="T2365" i="1"/>
  <c r="K2366" i="1"/>
  <c r="L2365" i="1"/>
  <c r="S2367" i="1" l="1"/>
  <c r="T2366" i="1"/>
  <c r="K2367" i="1"/>
  <c r="L2366" i="1"/>
  <c r="O2366" i="1"/>
  <c r="P2365" i="1"/>
  <c r="O2367" i="1" l="1"/>
  <c r="P2366" i="1"/>
  <c r="K2368" i="1"/>
  <c r="L2367" i="1"/>
  <c r="T2367" i="1"/>
  <c r="S2368" i="1"/>
  <c r="T2368" i="1" l="1"/>
  <c r="S2369" i="1"/>
  <c r="K2369" i="1"/>
  <c r="L2368" i="1"/>
  <c r="O2368" i="1"/>
  <c r="P2367" i="1"/>
  <c r="P2368" i="1" l="1"/>
  <c r="O2369" i="1"/>
  <c r="K2370" i="1"/>
  <c r="L2369" i="1"/>
  <c r="T2369" i="1"/>
  <c r="S2370" i="1"/>
  <c r="S2371" i="1" l="1"/>
  <c r="T2370" i="1"/>
  <c r="L2370" i="1"/>
  <c r="K2371" i="1"/>
  <c r="P2369" i="1"/>
  <c r="O2370" i="1"/>
  <c r="P2370" i="1" l="1"/>
  <c r="O2371" i="1"/>
  <c r="L2371" i="1"/>
  <c r="K2372" i="1"/>
  <c r="T2371" i="1"/>
  <c r="S2372" i="1"/>
  <c r="S2373" i="1" l="1"/>
  <c r="T2372" i="1"/>
  <c r="L2372" i="1"/>
  <c r="K2373" i="1"/>
  <c r="P2371" i="1"/>
  <c r="O2372" i="1"/>
  <c r="O2373" i="1" l="1"/>
  <c r="P2372" i="1"/>
  <c r="L2373" i="1"/>
  <c r="K2374" i="1"/>
  <c r="S2374" i="1"/>
  <c r="T2373" i="1"/>
  <c r="S2375" i="1" l="1"/>
  <c r="T2374" i="1"/>
  <c r="L2374" i="1"/>
  <c r="K2375" i="1"/>
  <c r="O2374" i="1"/>
  <c r="P2373" i="1"/>
  <c r="O2375" i="1" l="1"/>
  <c r="P2374" i="1"/>
  <c r="L2375" i="1"/>
  <c r="K2376" i="1"/>
  <c r="T2375" i="1"/>
  <c r="S2376" i="1"/>
  <c r="T2376" i="1" l="1"/>
  <c r="S2377" i="1"/>
  <c r="L2376" i="1"/>
  <c r="K2377" i="1"/>
  <c r="O2376" i="1"/>
  <c r="P2375" i="1"/>
  <c r="O2377" i="1" l="1"/>
  <c r="P2376" i="1"/>
  <c r="L2377" i="1"/>
  <c r="K2378" i="1"/>
  <c r="T2377" i="1"/>
  <c r="S2378" i="1"/>
  <c r="L2378" i="1" l="1"/>
  <c r="K2379" i="1"/>
  <c r="S2379" i="1"/>
  <c r="T2378" i="1"/>
  <c r="P2377" i="1"/>
  <c r="O2378" i="1"/>
  <c r="O2379" i="1" l="1"/>
  <c r="P2378" i="1"/>
  <c r="T2379" i="1"/>
  <c r="S2380" i="1"/>
  <c r="L2379" i="1"/>
  <c r="K2380" i="1"/>
  <c r="K2381" i="1" l="1"/>
  <c r="L2380" i="1"/>
  <c r="T2380" i="1"/>
  <c r="S2381" i="1"/>
  <c r="P2379" i="1"/>
  <c r="O2380" i="1"/>
  <c r="P2380" i="1" l="1"/>
  <c r="O2381" i="1"/>
  <c r="S2382" i="1"/>
  <c r="T2381" i="1"/>
  <c r="K2382" i="1"/>
  <c r="L2381" i="1"/>
  <c r="L2382" i="1" l="1"/>
  <c r="K2383" i="1"/>
  <c r="T2382" i="1"/>
  <c r="S2383" i="1"/>
  <c r="O2382" i="1"/>
  <c r="P2381" i="1"/>
  <c r="P2382" i="1" l="1"/>
  <c r="O2383" i="1"/>
  <c r="S2384" i="1"/>
  <c r="T2383" i="1"/>
  <c r="K2384" i="1"/>
  <c r="L2383" i="1"/>
  <c r="S2385" i="1" l="1"/>
  <c r="T2384" i="1"/>
  <c r="L2384" i="1"/>
  <c r="K2385" i="1"/>
  <c r="O2384" i="1"/>
  <c r="P2383" i="1"/>
  <c r="O2385" i="1" l="1"/>
  <c r="P2384" i="1"/>
  <c r="K2386" i="1"/>
  <c r="L2385" i="1"/>
  <c r="T2385" i="1"/>
  <c r="S2386" i="1"/>
  <c r="S2387" i="1" l="1"/>
  <c r="T2386" i="1"/>
  <c r="K2387" i="1"/>
  <c r="L2386" i="1"/>
  <c r="O2386" i="1"/>
  <c r="P2385" i="1"/>
  <c r="P2386" i="1" l="1"/>
  <c r="O2387" i="1"/>
  <c r="L2387" i="1"/>
  <c r="K2388" i="1"/>
  <c r="S2388" i="1"/>
  <c r="T2387" i="1"/>
  <c r="T2388" i="1" l="1"/>
  <c r="S2389" i="1"/>
  <c r="K2389" i="1"/>
  <c r="L2388" i="1"/>
  <c r="P2387" i="1"/>
  <c r="O2388" i="1"/>
  <c r="P2388" i="1" l="1"/>
  <c r="O2389" i="1"/>
  <c r="K2390" i="1"/>
  <c r="L2389" i="1"/>
  <c r="S2390" i="1"/>
  <c r="T2389" i="1"/>
  <c r="S2391" i="1" l="1"/>
  <c r="T2390" i="1"/>
  <c r="K2391" i="1"/>
  <c r="L2390" i="1"/>
  <c r="O2390" i="1"/>
  <c r="P2389" i="1"/>
  <c r="L2391" i="1" l="1"/>
  <c r="K2392" i="1"/>
  <c r="O2391" i="1"/>
  <c r="P2390" i="1"/>
  <c r="S2392" i="1"/>
  <c r="T2391" i="1"/>
  <c r="S2393" i="1" l="1"/>
  <c r="T2392" i="1"/>
  <c r="P2391" i="1"/>
  <c r="O2392" i="1"/>
  <c r="L2392" i="1"/>
  <c r="K2393" i="1"/>
  <c r="L2393" i="1" l="1"/>
  <c r="K2394" i="1"/>
  <c r="P2392" i="1"/>
  <c r="O2393" i="1"/>
  <c r="T2393" i="1"/>
  <c r="S2394" i="1"/>
  <c r="S2395" i="1" l="1"/>
  <c r="T2394" i="1"/>
  <c r="P2393" i="1"/>
  <c r="O2394" i="1"/>
  <c r="L2394" i="1"/>
  <c r="K2395" i="1"/>
  <c r="L2395" i="1" l="1"/>
  <c r="K2396" i="1"/>
  <c r="P2394" i="1"/>
  <c r="O2395" i="1"/>
  <c r="T2395" i="1"/>
  <c r="S2396" i="1"/>
  <c r="T2396" i="1" l="1"/>
  <c r="S2397" i="1"/>
  <c r="L2396" i="1"/>
  <c r="K2397" i="1"/>
  <c r="P2395" i="1"/>
  <c r="O2396" i="1"/>
  <c r="P2396" i="1" l="1"/>
  <c r="O2397" i="1"/>
  <c r="L2397" i="1"/>
  <c r="K2398" i="1"/>
  <c r="T2397" i="1"/>
  <c r="S2398" i="1"/>
  <c r="T2398" i="1" l="1"/>
  <c r="S2399" i="1"/>
  <c r="P2397" i="1"/>
  <c r="O2398" i="1"/>
  <c r="K2399" i="1"/>
  <c r="L2398" i="1"/>
  <c r="K2400" i="1" l="1"/>
  <c r="L2399" i="1"/>
  <c r="P2398" i="1"/>
  <c r="O2399" i="1"/>
  <c r="S2400" i="1"/>
  <c r="T2399" i="1"/>
  <c r="T2400" i="1" l="1"/>
  <c r="S2401" i="1"/>
  <c r="O2400" i="1"/>
  <c r="P2399" i="1"/>
  <c r="K2401" i="1"/>
  <c r="L2400" i="1"/>
  <c r="K2402" i="1" l="1"/>
  <c r="L2401" i="1"/>
  <c r="S2402" i="1"/>
  <c r="T2401" i="1"/>
  <c r="O2401" i="1"/>
  <c r="P2400" i="1"/>
  <c r="O2402" i="1" l="1"/>
  <c r="P2401" i="1"/>
  <c r="T2402" i="1"/>
  <c r="S2403" i="1"/>
  <c r="K2403" i="1"/>
  <c r="L2402" i="1"/>
  <c r="L2403" i="1" l="1"/>
  <c r="K2404" i="1"/>
  <c r="T2403" i="1"/>
  <c r="S2404" i="1"/>
  <c r="P2402" i="1"/>
  <c r="O2403" i="1"/>
  <c r="O2404" i="1" l="1"/>
  <c r="P2403" i="1"/>
  <c r="T2404" i="1"/>
  <c r="S2405" i="1"/>
  <c r="K2405" i="1"/>
  <c r="L2404" i="1"/>
  <c r="T2405" i="1" l="1"/>
  <c r="S2406" i="1"/>
  <c r="L2405" i="1"/>
  <c r="K2406" i="1"/>
  <c r="O2405" i="1"/>
  <c r="P2404" i="1"/>
  <c r="O2406" i="1" l="1"/>
  <c r="P2405" i="1"/>
  <c r="K2407" i="1"/>
  <c r="L2406" i="1"/>
  <c r="S2407" i="1"/>
  <c r="T2406" i="1"/>
  <c r="L2407" i="1" l="1"/>
  <c r="K2408" i="1"/>
  <c r="S2408" i="1"/>
  <c r="T2407" i="1"/>
  <c r="P2406" i="1"/>
  <c r="O2407" i="1"/>
  <c r="P2407" i="1" l="1"/>
  <c r="O2408" i="1"/>
  <c r="T2408" i="1"/>
  <c r="S2409" i="1"/>
  <c r="L2408" i="1"/>
  <c r="K2409" i="1"/>
  <c r="T2409" i="1" l="1"/>
  <c r="S2410" i="1"/>
  <c r="L2409" i="1"/>
  <c r="K2410" i="1"/>
  <c r="P2408" i="1"/>
  <c r="O2409" i="1"/>
  <c r="P2409" i="1" l="1"/>
  <c r="O2410" i="1"/>
  <c r="L2410" i="1"/>
  <c r="K2411" i="1"/>
  <c r="S2411" i="1"/>
  <c r="T2410" i="1"/>
  <c r="S2412" i="1" l="1"/>
  <c r="T2411" i="1"/>
  <c r="K2412" i="1"/>
  <c r="L2411" i="1"/>
  <c r="P2410" i="1"/>
  <c r="O2411" i="1"/>
  <c r="O2412" i="1" l="1"/>
  <c r="P2411" i="1"/>
  <c r="K2413" i="1"/>
  <c r="L2412" i="1"/>
  <c r="T2412" i="1"/>
  <c r="S2413" i="1"/>
  <c r="S2414" i="1" l="1"/>
  <c r="T2413" i="1"/>
  <c r="K2414" i="1"/>
  <c r="L2413" i="1"/>
  <c r="P2412" i="1"/>
  <c r="O2413" i="1"/>
  <c r="P2413" i="1" l="1"/>
  <c r="O2414" i="1"/>
  <c r="L2414" i="1"/>
  <c r="K2415" i="1"/>
  <c r="T2414" i="1"/>
  <c r="S2415" i="1"/>
  <c r="T2415" i="1" l="1"/>
  <c r="S2416" i="1"/>
  <c r="K2416" i="1"/>
  <c r="L2415" i="1"/>
  <c r="P2414" i="1"/>
  <c r="O2415" i="1"/>
  <c r="O2416" i="1" l="1"/>
  <c r="P2415" i="1"/>
  <c r="K2417" i="1"/>
  <c r="L2416" i="1"/>
  <c r="S2417" i="1"/>
  <c r="T2416" i="1"/>
  <c r="S2418" i="1" l="1"/>
  <c r="T2417" i="1"/>
  <c r="L2417" i="1"/>
  <c r="K2418" i="1"/>
  <c r="P2416" i="1"/>
  <c r="O2417" i="1"/>
  <c r="O2418" i="1" l="1"/>
  <c r="P2417" i="1"/>
  <c r="L2418" i="1"/>
  <c r="K2419" i="1"/>
  <c r="S2419" i="1"/>
  <c r="T2418" i="1"/>
  <c r="T2419" i="1" l="1"/>
  <c r="S2420" i="1"/>
  <c r="K2420" i="1"/>
  <c r="L2419" i="1"/>
  <c r="P2418" i="1"/>
  <c r="O2419" i="1"/>
  <c r="O2420" i="1" l="1"/>
  <c r="P2419" i="1"/>
  <c r="K2421" i="1"/>
  <c r="L2420" i="1"/>
  <c r="S2421" i="1"/>
  <c r="T2420" i="1"/>
  <c r="T2421" i="1" l="1"/>
  <c r="S2422" i="1"/>
  <c r="K2422" i="1"/>
  <c r="L2421" i="1"/>
  <c r="P2420" i="1"/>
  <c r="O2421" i="1"/>
  <c r="K2423" i="1" l="1"/>
  <c r="L2422" i="1"/>
  <c r="S2423" i="1"/>
  <c r="T2422" i="1"/>
  <c r="P2421" i="1"/>
  <c r="O2422" i="1"/>
  <c r="T2423" i="1" l="1"/>
  <c r="S2424" i="1"/>
  <c r="P2422" i="1"/>
  <c r="O2423" i="1"/>
  <c r="L2423" i="1"/>
  <c r="K2424" i="1"/>
  <c r="L2424" i="1" l="1"/>
  <c r="K2425" i="1"/>
  <c r="T2424" i="1"/>
  <c r="S2425" i="1"/>
  <c r="P2423" i="1"/>
  <c r="O2424" i="1"/>
  <c r="P2424" i="1" l="1"/>
  <c r="O2425" i="1"/>
  <c r="S2426" i="1"/>
  <c r="T2425" i="1"/>
  <c r="K2426" i="1"/>
  <c r="L2425" i="1"/>
  <c r="L2426" i="1" l="1"/>
  <c r="K2427" i="1"/>
  <c r="T2426" i="1"/>
  <c r="S2427" i="1"/>
  <c r="P2425" i="1"/>
  <c r="O2426" i="1"/>
  <c r="O2427" i="1" l="1"/>
  <c r="P2426" i="1"/>
  <c r="S2428" i="1"/>
  <c r="T2427" i="1"/>
  <c r="L2427" i="1"/>
  <c r="K2428" i="1"/>
  <c r="L2428" i="1" l="1"/>
  <c r="K2429" i="1"/>
  <c r="T2428" i="1"/>
  <c r="S2429" i="1"/>
  <c r="P2427" i="1"/>
  <c r="O2428" i="1"/>
  <c r="T2429" i="1" l="1"/>
  <c r="S2430" i="1"/>
  <c r="O2429" i="1"/>
  <c r="P2428" i="1"/>
  <c r="L2429" i="1"/>
  <c r="K2430" i="1"/>
  <c r="L2430" i="1" l="1"/>
  <c r="K2431" i="1"/>
  <c r="P2429" i="1"/>
  <c r="O2430" i="1"/>
  <c r="T2430" i="1"/>
  <c r="S2431" i="1"/>
  <c r="P2430" i="1" l="1"/>
  <c r="O2431" i="1"/>
  <c r="L2431" i="1"/>
  <c r="K2432" i="1"/>
  <c r="S2432" i="1"/>
  <c r="T2431" i="1"/>
  <c r="S2433" i="1" l="1"/>
  <c r="T2432" i="1"/>
  <c r="O2432" i="1"/>
  <c r="P2431" i="1"/>
  <c r="K2433" i="1"/>
  <c r="L2432" i="1"/>
  <c r="K2434" i="1" l="1"/>
  <c r="L2433" i="1"/>
  <c r="O2433" i="1"/>
  <c r="P2432" i="1"/>
  <c r="S2434" i="1"/>
  <c r="T2433" i="1"/>
  <c r="S2435" i="1" l="1"/>
  <c r="T2434" i="1"/>
  <c r="P2433" i="1"/>
  <c r="O2434" i="1"/>
  <c r="L2434" i="1"/>
  <c r="K2435" i="1"/>
  <c r="P2434" i="1" l="1"/>
  <c r="O2435" i="1"/>
  <c r="K2436" i="1"/>
  <c r="L2435" i="1"/>
  <c r="S2436" i="1"/>
  <c r="T2435" i="1"/>
  <c r="T2436" i="1" l="1"/>
  <c r="S2437" i="1"/>
  <c r="K2437" i="1"/>
  <c r="L2436" i="1"/>
  <c r="P2435" i="1"/>
  <c r="O2436" i="1"/>
  <c r="O2437" i="1" l="1"/>
  <c r="P2436" i="1"/>
  <c r="K2438" i="1"/>
  <c r="L2437" i="1"/>
  <c r="T2437" i="1"/>
  <c r="S2438" i="1"/>
  <c r="L2438" i="1" l="1"/>
  <c r="K2439" i="1"/>
  <c r="S2439" i="1"/>
  <c r="T2438" i="1"/>
  <c r="P2437" i="1"/>
  <c r="O2438" i="1"/>
  <c r="S2440" i="1" l="1"/>
  <c r="T2439" i="1"/>
  <c r="K2440" i="1"/>
  <c r="L2439" i="1"/>
  <c r="O2439" i="1"/>
  <c r="P2438" i="1"/>
  <c r="K2441" i="1" l="1"/>
  <c r="L2440" i="1"/>
  <c r="P2439" i="1"/>
  <c r="O2440" i="1"/>
  <c r="S2441" i="1"/>
  <c r="T2440" i="1"/>
  <c r="O2441" i="1" l="1"/>
  <c r="P2440" i="1"/>
  <c r="T2441" i="1"/>
  <c r="S2442" i="1"/>
  <c r="L2441" i="1"/>
  <c r="K2442" i="1"/>
  <c r="S2443" i="1" l="1"/>
  <c r="T2442" i="1"/>
  <c r="L2442" i="1"/>
  <c r="K2443" i="1"/>
  <c r="O2442" i="1"/>
  <c r="P2441" i="1"/>
  <c r="P2442" i="1" l="1"/>
  <c r="O2443" i="1"/>
  <c r="K2444" i="1"/>
  <c r="L2443" i="1"/>
  <c r="S2444" i="1"/>
  <c r="T2443" i="1"/>
  <c r="L2444" i="1" l="1"/>
  <c r="K2445" i="1"/>
  <c r="T2444" i="1"/>
  <c r="S2445" i="1"/>
  <c r="P2443" i="1"/>
  <c r="O2444" i="1"/>
  <c r="O2445" i="1" l="1"/>
  <c r="P2444" i="1"/>
  <c r="T2445" i="1"/>
  <c r="S2446" i="1"/>
  <c r="L2445" i="1"/>
  <c r="K2446" i="1"/>
  <c r="K2447" i="1" l="1"/>
  <c r="L2446" i="1"/>
  <c r="T2446" i="1"/>
  <c r="S2447" i="1"/>
  <c r="P2445" i="1"/>
  <c r="O2446" i="1"/>
  <c r="O2447" i="1" l="1"/>
  <c r="P2446" i="1"/>
  <c r="S2448" i="1"/>
  <c r="T2447" i="1"/>
  <c r="K2448" i="1"/>
  <c r="L2447" i="1"/>
  <c r="S2449" i="1" l="1"/>
  <c r="T2448" i="1"/>
  <c r="K2449" i="1"/>
  <c r="L2448" i="1"/>
  <c r="P2447" i="1"/>
  <c r="O2448" i="1"/>
  <c r="P2448" i="1" l="1"/>
  <c r="O2449" i="1"/>
  <c r="K2450" i="1"/>
  <c r="L2449" i="1"/>
  <c r="S2450" i="1"/>
  <c r="T2449" i="1"/>
  <c r="S2451" i="1" l="1"/>
  <c r="T2450" i="1"/>
  <c r="K2451" i="1"/>
  <c r="L2450" i="1"/>
  <c r="O2450" i="1"/>
  <c r="P2449" i="1"/>
  <c r="P2450" i="1" l="1"/>
  <c r="O2451" i="1"/>
  <c r="K2452" i="1"/>
  <c r="L2451" i="1"/>
  <c r="T2451" i="1"/>
  <c r="S2452" i="1"/>
  <c r="S2453" i="1" l="1"/>
  <c r="T2452" i="1"/>
  <c r="L2452" i="1"/>
  <c r="K2453" i="1"/>
  <c r="P2451" i="1"/>
  <c r="O2452" i="1"/>
  <c r="P2452" i="1" l="1"/>
  <c r="O2453" i="1"/>
  <c r="L2453" i="1"/>
  <c r="K2454" i="1"/>
  <c r="T2453" i="1"/>
  <c r="S2454" i="1"/>
  <c r="K2455" i="1" l="1"/>
  <c r="L2454" i="1"/>
  <c r="S2455" i="1"/>
  <c r="T2454" i="1"/>
  <c r="O2454" i="1"/>
  <c r="P2453" i="1"/>
  <c r="P2454" i="1" l="1"/>
  <c r="O2455" i="1"/>
  <c r="T2455" i="1"/>
  <c r="S2456" i="1"/>
  <c r="L2455" i="1"/>
  <c r="K2456" i="1"/>
  <c r="L2456" i="1" l="1"/>
  <c r="K2457" i="1"/>
  <c r="T2456" i="1"/>
  <c r="S2457" i="1"/>
  <c r="P2455" i="1"/>
  <c r="O2456" i="1"/>
  <c r="O2457" i="1" l="1"/>
  <c r="P2456" i="1"/>
  <c r="S2458" i="1"/>
  <c r="T2457" i="1"/>
  <c r="L2457" i="1"/>
  <c r="K2458" i="1"/>
  <c r="K2459" i="1" l="1"/>
  <c r="L2458" i="1"/>
  <c r="T2458" i="1"/>
  <c r="S2459" i="1"/>
  <c r="O2458" i="1"/>
  <c r="P2457" i="1"/>
  <c r="O2459" i="1" l="1"/>
  <c r="P2458" i="1"/>
  <c r="T2459" i="1"/>
  <c r="S2460" i="1"/>
  <c r="K2460" i="1"/>
  <c r="L2459" i="1"/>
  <c r="K2461" i="1" l="1"/>
  <c r="L2460" i="1"/>
  <c r="S2461" i="1"/>
  <c r="T2460" i="1"/>
  <c r="P2459" i="1"/>
  <c r="O2460" i="1"/>
  <c r="O2461" i="1" l="1"/>
  <c r="P2460" i="1"/>
  <c r="S2462" i="1"/>
  <c r="T2461" i="1"/>
  <c r="L2461" i="1"/>
  <c r="K2462" i="1"/>
  <c r="L2462" i="1" l="1"/>
  <c r="K2463" i="1"/>
  <c r="S2463" i="1"/>
  <c r="T2462" i="1"/>
  <c r="O2462" i="1"/>
  <c r="P2461" i="1"/>
  <c r="L2463" i="1" l="1"/>
  <c r="K2464" i="1"/>
  <c r="P2462" i="1"/>
  <c r="O2463" i="1"/>
  <c r="S2464" i="1"/>
  <c r="T2463" i="1"/>
  <c r="S2465" i="1" l="1"/>
  <c r="T2464" i="1"/>
  <c r="O2464" i="1"/>
  <c r="P2463" i="1"/>
  <c r="L2464" i="1"/>
  <c r="K2465" i="1"/>
  <c r="L2465" i="1" l="1"/>
  <c r="K2466" i="1"/>
  <c r="O2465" i="1"/>
  <c r="P2464" i="1"/>
  <c r="T2465" i="1"/>
  <c r="S2466" i="1"/>
  <c r="K2467" i="1" l="1"/>
  <c r="L2466" i="1"/>
  <c r="S2467" i="1"/>
  <c r="T2466" i="1"/>
  <c r="O2466" i="1"/>
  <c r="P2465" i="1"/>
  <c r="O2467" i="1" l="1"/>
  <c r="P2466" i="1"/>
  <c r="T2467" i="1"/>
  <c r="S2468" i="1"/>
  <c r="K2468" i="1"/>
  <c r="L2467" i="1"/>
  <c r="S2469" i="1" l="1"/>
  <c r="T2468" i="1"/>
  <c r="K2469" i="1"/>
  <c r="L2468" i="1"/>
  <c r="O2468" i="1"/>
  <c r="P2467" i="1"/>
  <c r="O2469" i="1" l="1"/>
  <c r="P2468" i="1"/>
  <c r="K2470" i="1"/>
  <c r="L2469" i="1"/>
  <c r="S2470" i="1"/>
  <c r="T2469" i="1"/>
  <c r="S2471" i="1" l="1"/>
  <c r="T2470" i="1"/>
  <c r="L2470" i="1"/>
  <c r="K2471" i="1"/>
  <c r="O2470" i="1"/>
  <c r="P2469" i="1"/>
  <c r="L2471" i="1" l="1"/>
  <c r="K2472" i="1"/>
  <c r="O2471" i="1"/>
  <c r="P2470" i="1"/>
  <c r="S2472" i="1"/>
  <c r="T2471" i="1"/>
  <c r="T2472" i="1" l="1"/>
  <c r="S2473" i="1"/>
  <c r="P2471" i="1"/>
  <c r="O2472" i="1"/>
  <c r="L2472" i="1"/>
  <c r="K2473" i="1"/>
  <c r="L2473" i="1" l="1"/>
  <c r="K2474" i="1"/>
  <c r="O2473" i="1"/>
  <c r="P2472" i="1"/>
  <c r="S2474" i="1"/>
  <c r="T2473" i="1"/>
  <c r="S2475" i="1" l="1"/>
  <c r="T2474" i="1"/>
  <c r="P2473" i="1"/>
  <c r="O2474" i="1"/>
  <c r="K2475" i="1"/>
  <c r="L2474" i="1"/>
  <c r="O2475" i="1" l="1"/>
  <c r="P2474" i="1"/>
  <c r="L2475" i="1"/>
  <c r="K2476" i="1"/>
  <c r="S2476" i="1"/>
  <c r="T2475" i="1"/>
  <c r="S2477" i="1" l="1"/>
  <c r="T2476" i="1"/>
  <c r="L2476" i="1"/>
  <c r="K2477" i="1"/>
  <c r="P2475" i="1"/>
  <c r="O2476" i="1"/>
  <c r="O2477" i="1" l="1"/>
  <c r="P2476" i="1"/>
  <c r="K2478" i="1"/>
  <c r="L2477" i="1"/>
  <c r="T2477" i="1"/>
  <c r="S2478" i="1"/>
  <c r="T2478" i="1" l="1"/>
  <c r="S2479" i="1"/>
  <c r="L2478" i="1"/>
  <c r="K2479" i="1"/>
  <c r="O2478" i="1"/>
  <c r="P2477" i="1"/>
  <c r="O2479" i="1" l="1"/>
  <c r="P2478" i="1"/>
  <c r="S2480" i="1"/>
  <c r="T2479" i="1"/>
  <c r="L2479" i="1"/>
  <c r="K2480" i="1"/>
  <c r="L2480" i="1" l="1"/>
  <c r="K2481" i="1"/>
  <c r="S2481" i="1"/>
  <c r="T2480" i="1"/>
  <c r="O2480" i="1"/>
  <c r="P2479" i="1"/>
  <c r="O2481" i="1" l="1"/>
  <c r="P2480" i="1"/>
  <c r="T2481" i="1"/>
  <c r="S2482" i="1"/>
  <c r="L2481" i="1"/>
  <c r="K2482" i="1"/>
  <c r="L2482" i="1" l="1"/>
  <c r="K2483" i="1"/>
  <c r="T2482" i="1"/>
  <c r="S2483" i="1"/>
  <c r="O2482" i="1"/>
  <c r="P2481" i="1"/>
  <c r="O2483" i="1" l="1"/>
  <c r="P2482" i="1"/>
  <c r="T2483" i="1"/>
  <c r="S2484" i="1"/>
  <c r="K2484" i="1"/>
  <c r="L2483" i="1"/>
  <c r="K2485" i="1" l="1"/>
  <c r="L2484" i="1"/>
  <c r="S2485" i="1"/>
  <c r="T2484" i="1"/>
  <c r="P2483" i="1"/>
  <c r="O2484" i="1"/>
  <c r="O2485" i="1" l="1"/>
  <c r="P2484" i="1"/>
  <c r="S2486" i="1"/>
  <c r="T2485" i="1"/>
  <c r="K2486" i="1"/>
  <c r="L2485" i="1"/>
  <c r="K2487" i="1" l="1"/>
  <c r="L2486" i="1"/>
  <c r="S2487" i="1"/>
  <c r="T2486" i="1"/>
  <c r="O2486" i="1"/>
  <c r="P2485" i="1"/>
  <c r="O2487" i="1" l="1"/>
  <c r="P2486" i="1"/>
  <c r="T2487" i="1"/>
  <c r="S2488" i="1"/>
  <c r="L2487" i="1"/>
  <c r="K2488" i="1"/>
  <c r="L2488" i="1" l="1"/>
  <c r="K2489" i="1"/>
  <c r="T2488" i="1"/>
  <c r="S2489" i="1"/>
  <c r="P2487" i="1"/>
  <c r="O2488" i="1"/>
  <c r="O2489" i="1" l="1"/>
  <c r="P2488" i="1"/>
  <c r="T2489" i="1"/>
  <c r="S2490" i="1"/>
  <c r="L2489" i="1"/>
  <c r="K2490" i="1"/>
  <c r="K2491" i="1" l="1"/>
  <c r="L2490" i="1"/>
  <c r="T2490" i="1"/>
  <c r="S2491" i="1"/>
  <c r="O2490" i="1"/>
  <c r="P2489" i="1"/>
  <c r="O2491" i="1" l="1"/>
  <c r="P2490" i="1"/>
  <c r="S2492" i="1"/>
  <c r="T2491" i="1"/>
  <c r="L2491" i="1"/>
  <c r="K2492" i="1"/>
  <c r="L2492" i="1" l="1"/>
  <c r="K2493" i="1"/>
  <c r="T2492" i="1"/>
  <c r="S2493" i="1"/>
  <c r="P2491" i="1"/>
  <c r="O2492" i="1"/>
  <c r="O2493" i="1" l="1"/>
  <c r="P2492" i="1"/>
  <c r="T2493" i="1"/>
  <c r="S2494" i="1"/>
  <c r="L2493" i="1"/>
  <c r="K2494" i="1"/>
  <c r="K2495" i="1" l="1"/>
  <c r="L2494" i="1"/>
  <c r="T2494" i="1"/>
  <c r="S2495" i="1"/>
  <c r="O2494" i="1"/>
  <c r="P2493" i="1"/>
  <c r="O2495" i="1" l="1"/>
  <c r="P2494" i="1"/>
  <c r="T2495" i="1"/>
  <c r="S2496" i="1"/>
  <c r="L2495" i="1"/>
  <c r="K2496" i="1"/>
  <c r="S2497" i="1" l="1"/>
  <c r="T2496" i="1"/>
  <c r="K2497" i="1"/>
  <c r="L2496" i="1"/>
  <c r="O2496" i="1"/>
  <c r="P2495" i="1"/>
  <c r="O2497" i="1" l="1"/>
  <c r="P2496" i="1"/>
  <c r="L2497" i="1"/>
  <c r="K2498" i="1"/>
  <c r="S2498" i="1"/>
  <c r="T2497" i="1"/>
  <c r="S2499" i="1" l="1"/>
  <c r="T2498" i="1"/>
  <c r="L2498" i="1"/>
  <c r="K2499" i="1"/>
  <c r="O2498" i="1"/>
  <c r="P2497" i="1"/>
  <c r="P2498" i="1" l="1"/>
  <c r="O2499" i="1"/>
  <c r="K2500" i="1"/>
  <c r="L2499" i="1"/>
  <c r="T2499" i="1"/>
  <c r="S2500" i="1"/>
  <c r="S2501" i="1" l="1"/>
  <c r="T2500" i="1"/>
  <c r="K2501" i="1"/>
  <c r="L2500" i="1"/>
  <c r="P2499" i="1"/>
  <c r="O2500" i="1"/>
  <c r="P2500" i="1" l="1"/>
  <c r="O2501" i="1"/>
  <c r="K2502" i="1"/>
  <c r="L2501" i="1"/>
  <c r="T2501" i="1"/>
  <c r="S2502" i="1"/>
  <c r="S2503" i="1" l="1"/>
  <c r="T2502" i="1"/>
  <c r="L2502" i="1"/>
  <c r="K2503" i="1"/>
  <c r="P2501" i="1"/>
  <c r="O2502" i="1"/>
  <c r="O2503" i="1" l="1"/>
  <c r="P2502" i="1"/>
  <c r="L2503" i="1"/>
  <c r="K2504" i="1"/>
  <c r="S2504" i="1"/>
  <c r="T2503" i="1"/>
  <c r="K2505" i="1" l="1"/>
  <c r="L2504" i="1"/>
  <c r="S2505" i="1"/>
  <c r="T2504" i="1"/>
  <c r="P2503" i="1"/>
  <c r="O2504" i="1"/>
  <c r="O2505" i="1" l="1"/>
  <c r="P2504" i="1"/>
  <c r="S2506" i="1"/>
  <c r="T2505" i="1"/>
  <c r="L2505" i="1"/>
  <c r="K2506" i="1"/>
  <c r="K2507" i="1" l="1"/>
  <c r="L2506" i="1"/>
  <c r="T2506" i="1"/>
  <c r="S2507" i="1"/>
  <c r="P2505" i="1"/>
  <c r="O2506" i="1"/>
  <c r="O2507" i="1" l="1"/>
  <c r="P2506" i="1"/>
  <c r="T2507" i="1"/>
  <c r="S2508" i="1"/>
  <c r="K2508" i="1"/>
  <c r="L2507" i="1"/>
  <c r="S2509" i="1" l="1"/>
  <c r="T2508" i="1"/>
  <c r="K2509" i="1"/>
  <c r="L2508" i="1"/>
  <c r="O2508" i="1"/>
  <c r="P2507" i="1"/>
  <c r="P2508" i="1" l="1"/>
  <c r="O2509" i="1"/>
  <c r="L2509" i="1"/>
  <c r="K2510" i="1"/>
  <c r="S2510" i="1"/>
  <c r="T2509" i="1"/>
  <c r="T2510" i="1" l="1"/>
  <c r="S2511" i="1"/>
  <c r="L2510" i="1"/>
  <c r="K2511" i="1"/>
  <c r="O2510" i="1"/>
  <c r="P2509" i="1"/>
  <c r="K2512" i="1" l="1"/>
  <c r="L2511" i="1"/>
  <c r="O2511" i="1"/>
  <c r="P2510" i="1"/>
  <c r="S2512" i="1"/>
  <c r="T2511" i="1"/>
  <c r="S2513" i="1" l="1"/>
  <c r="T2512" i="1"/>
  <c r="O2512" i="1"/>
  <c r="P2511" i="1"/>
  <c r="L2512" i="1"/>
  <c r="K2513" i="1"/>
  <c r="L2513" i="1" l="1"/>
  <c r="K2514" i="1"/>
  <c r="P2512" i="1"/>
  <c r="O2513" i="1"/>
  <c r="T2513" i="1"/>
  <c r="S2514" i="1"/>
  <c r="O2514" i="1" l="1"/>
  <c r="P2513" i="1"/>
  <c r="T2514" i="1"/>
  <c r="S2515" i="1"/>
  <c r="L2514" i="1"/>
  <c r="K2515" i="1"/>
  <c r="L2515" i="1" l="1"/>
  <c r="K2516" i="1"/>
  <c r="S2516" i="1"/>
  <c r="T2515" i="1"/>
  <c r="O2515" i="1"/>
  <c r="P2514" i="1"/>
  <c r="T2516" i="1" l="1"/>
  <c r="S2517" i="1"/>
  <c r="O2516" i="1"/>
  <c r="P2515" i="1"/>
  <c r="L2516" i="1"/>
  <c r="K2517" i="1"/>
  <c r="T2517" i="1" l="1"/>
  <c r="S2518" i="1"/>
  <c r="L2517" i="1"/>
  <c r="K2518" i="1"/>
  <c r="P2516" i="1"/>
  <c r="O2517" i="1"/>
  <c r="P2517" i="1" l="1"/>
  <c r="O2518" i="1"/>
  <c r="K2519" i="1"/>
  <c r="L2518" i="1"/>
  <c r="S2519" i="1"/>
  <c r="T2518" i="1"/>
  <c r="T2519" i="1" l="1"/>
  <c r="S2520" i="1"/>
  <c r="L2519" i="1"/>
  <c r="K2520" i="1"/>
  <c r="O2519" i="1"/>
  <c r="P2518" i="1"/>
  <c r="O2520" i="1" l="1"/>
  <c r="P2519" i="1"/>
  <c r="K2521" i="1"/>
  <c r="L2520" i="1"/>
  <c r="S2521" i="1"/>
  <c r="T2520" i="1"/>
  <c r="L2521" i="1" l="1"/>
  <c r="K2522" i="1"/>
  <c r="S2522" i="1"/>
  <c r="T2521" i="1"/>
  <c r="O2521" i="1"/>
  <c r="P2520" i="1"/>
  <c r="P2521" i="1" l="1"/>
  <c r="O2522" i="1"/>
  <c r="T2522" i="1"/>
  <c r="S2523" i="1"/>
  <c r="L2522" i="1"/>
  <c r="K2523" i="1"/>
  <c r="K2524" i="1" l="1"/>
  <c r="L2523" i="1"/>
  <c r="S2524" i="1"/>
  <c r="T2523" i="1"/>
  <c r="O2523" i="1"/>
  <c r="P2522" i="1"/>
  <c r="P2523" i="1" l="1"/>
  <c r="O2524" i="1"/>
  <c r="S2525" i="1"/>
  <c r="T2524" i="1"/>
  <c r="K2525" i="1"/>
  <c r="L2524" i="1"/>
  <c r="S2526" i="1" l="1"/>
  <c r="T2525" i="1"/>
  <c r="K2526" i="1"/>
  <c r="L2525" i="1"/>
  <c r="O2525" i="1"/>
  <c r="P2524" i="1"/>
  <c r="O2526" i="1" l="1"/>
  <c r="P2525" i="1"/>
  <c r="K2527" i="1"/>
  <c r="L2526" i="1"/>
  <c r="T2526" i="1"/>
  <c r="S2527" i="1"/>
  <c r="T2527" i="1" l="1"/>
  <c r="S2528" i="1"/>
  <c r="K2528" i="1"/>
  <c r="L2527" i="1"/>
  <c r="O2527" i="1"/>
  <c r="P2526" i="1"/>
  <c r="O2528" i="1" l="1"/>
  <c r="P2527" i="1"/>
  <c r="L2528" i="1"/>
  <c r="K2529" i="1"/>
  <c r="S2529" i="1"/>
  <c r="T2528" i="1"/>
  <c r="T2529" i="1" l="1"/>
  <c r="S2530" i="1"/>
  <c r="K2530" i="1"/>
  <c r="L2529" i="1"/>
  <c r="P2528" i="1"/>
  <c r="O2529" i="1"/>
  <c r="K2531" i="1" l="1"/>
  <c r="L2530" i="1"/>
  <c r="O2530" i="1"/>
  <c r="P2529" i="1"/>
  <c r="T2530" i="1"/>
  <c r="S2531" i="1"/>
  <c r="T2531" i="1" l="1"/>
  <c r="S2532" i="1"/>
  <c r="O2531" i="1"/>
  <c r="P2530" i="1"/>
  <c r="K2532" i="1"/>
  <c r="L2531" i="1"/>
  <c r="P2531" i="1" l="1"/>
  <c r="O2532" i="1"/>
  <c r="K2533" i="1"/>
  <c r="L2532" i="1"/>
  <c r="S2533" i="1"/>
  <c r="T2532" i="1"/>
  <c r="T2533" i="1" l="1"/>
  <c r="S2534" i="1"/>
  <c r="L2533" i="1"/>
  <c r="K2534" i="1"/>
  <c r="P2532" i="1"/>
  <c r="O2533" i="1"/>
  <c r="S2535" i="1" l="1"/>
  <c r="T2534" i="1"/>
  <c r="O2534" i="1"/>
  <c r="P2533" i="1"/>
  <c r="K2535" i="1"/>
  <c r="L2534" i="1"/>
  <c r="K2536" i="1" l="1"/>
  <c r="L2535" i="1"/>
  <c r="O2535" i="1"/>
  <c r="P2534" i="1"/>
  <c r="T2535" i="1"/>
  <c r="S2536" i="1"/>
  <c r="S2537" i="1" l="1"/>
  <c r="T2536" i="1"/>
  <c r="P2535" i="1"/>
  <c r="O2536" i="1"/>
  <c r="L2536" i="1"/>
  <c r="K2537" i="1"/>
  <c r="L2537" i="1" l="1"/>
  <c r="K2538" i="1"/>
  <c r="P2536" i="1"/>
  <c r="O2537" i="1"/>
  <c r="S2538" i="1"/>
  <c r="T2537" i="1"/>
  <c r="T2538" i="1" l="1"/>
  <c r="S2539" i="1"/>
  <c r="O2538" i="1"/>
  <c r="P2537" i="1"/>
  <c r="L2538" i="1"/>
  <c r="K2539" i="1"/>
  <c r="L2539" i="1" l="1"/>
  <c r="K2540" i="1"/>
  <c r="O2539" i="1"/>
  <c r="P2538" i="1"/>
  <c r="S2540" i="1"/>
  <c r="T2539" i="1"/>
  <c r="S2541" i="1" l="1"/>
  <c r="T2540" i="1"/>
  <c r="O2540" i="1"/>
  <c r="P2539" i="1"/>
  <c r="K2541" i="1"/>
  <c r="L2540" i="1"/>
  <c r="K2542" i="1" l="1"/>
  <c r="L2541" i="1"/>
  <c r="O2541" i="1"/>
  <c r="P2540" i="1"/>
  <c r="S2542" i="1"/>
  <c r="T2541" i="1"/>
  <c r="T2542" i="1" l="1"/>
  <c r="S2543" i="1"/>
  <c r="O2542" i="1"/>
  <c r="P2541" i="1"/>
  <c r="K2543" i="1"/>
  <c r="L2542" i="1"/>
  <c r="L2543" i="1" l="1"/>
  <c r="K2544" i="1"/>
  <c r="P2542" i="1"/>
  <c r="O2543" i="1"/>
  <c r="S2544" i="1"/>
  <c r="T2543" i="1"/>
  <c r="S2545" i="1" l="1"/>
  <c r="T2544" i="1"/>
  <c r="L2544" i="1"/>
  <c r="K2545" i="1"/>
  <c r="O2544" i="1"/>
  <c r="P2543" i="1"/>
  <c r="L2545" i="1" l="1"/>
  <c r="K2546" i="1"/>
  <c r="O2545" i="1"/>
  <c r="P2544" i="1"/>
  <c r="T2545" i="1"/>
  <c r="S2546" i="1"/>
  <c r="S2547" i="1" l="1"/>
  <c r="T2546" i="1"/>
  <c r="L2546" i="1"/>
  <c r="K2547" i="1"/>
  <c r="O2546" i="1"/>
  <c r="P2545" i="1"/>
  <c r="O2547" i="1" l="1"/>
  <c r="P2546" i="1"/>
  <c r="K2548" i="1"/>
  <c r="L2547" i="1"/>
  <c r="S2548" i="1"/>
  <c r="T2547" i="1"/>
  <c r="T2548" i="1" l="1"/>
  <c r="S2549" i="1"/>
  <c r="L2548" i="1"/>
  <c r="K2549" i="1"/>
  <c r="O2548" i="1"/>
  <c r="P2547" i="1"/>
  <c r="O2549" i="1" l="1"/>
  <c r="P2548" i="1"/>
  <c r="T2549" i="1"/>
  <c r="S2550" i="1"/>
  <c r="K2550" i="1"/>
  <c r="L2549" i="1"/>
  <c r="K2551" i="1" l="1"/>
  <c r="L2550" i="1"/>
  <c r="S2551" i="1"/>
  <c r="T2550" i="1"/>
  <c r="P2549" i="1"/>
  <c r="O2550" i="1"/>
  <c r="O2551" i="1" l="1"/>
  <c r="P2550" i="1"/>
  <c r="T2551" i="1"/>
  <c r="S2552" i="1"/>
  <c r="K2552" i="1"/>
  <c r="L2551" i="1"/>
  <c r="K2553" i="1" l="1"/>
  <c r="L2552" i="1"/>
  <c r="T2552" i="1"/>
  <c r="S2553" i="1"/>
  <c r="O2552" i="1"/>
  <c r="P2551" i="1"/>
  <c r="O2553" i="1" l="1"/>
  <c r="P2552" i="1"/>
  <c r="S2554" i="1"/>
  <c r="T2553" i="1"/>
  <c r="L2553" i="1"/>
  <c r="K2554" i="1"/>
  <c r="K2555" i="1" l="1"/>
  <c r="L2554" i="1"/>
  <c r="S2555" i="1"/>
  <c r="T2554" i="1"/>
  <c r="P2553" i="1"/>
  <c r="O2554" i="1"/>
  <c r="O2555" i="1" l="1"/>
  <c r="P2554" i="1"/>
  <c r="S2556" i="1"/>
  <c r="T2555" i="1"/>
  <c r="L2555" i="1"/>
  <c r="K2556" i="1"/>
  <c r="K2557" i="1" l="1"/>
  <c r="L2556" i="1"/>
  <c r="T2556" i="1"/>
  <c r="S2557" i="1"/>
  <c r="P2555" i="1"/>
  <c r="O2556" i="1"/>
  <c r="O2557" i="1" l="1"/>
  <c r="P2556" i="1"/>
  <c r="T2557" i="1"/>
  <c r="S2558" i="1"/>
  <c r="L2557" i="1"/>
  <c r="K2558" i="1"/>
  <c r="S2559" i="1" l="1"/>
  <c r="T2558" i="1"/>
  <c r="L2558" i="1"/>
  <c r="K2559" i="1"/>
  <c r="O2558" i="1"/>
  <c r="P2557" i="1"/>
  <c r="P2558" i="1" l="1"/>
  <c r="O2559" i="1"/>
  <c r="K2560" i="1"/>
  <c r="L2559" i="1"/>
  <c r="T2559" i="1"/>
  <c r="S2560" i="1"/>
  <c r="K2561" i="1" l="1"/>
  <c r="L2560" i="1"/>
  <c r="T2560" i="1"/>
  <c r="S2561" i="1"/>
  <c r="P2559" i="1"/>
  <c r="O2560" i="1"/>
  <c r="P2560" i="1" l="1"/>
  <c r="O2561" i="1"/>
  <c r="S2562" i="1"/>
  <c r="T2561" i="1"/>
  <c r="K2562" i="1"/>
  <c r="L2561" i="1"/>
  <c r="L2562" i="1" l="1"/>
  <c r="K2563" i="1"/>
  <c r="S2563" i="1"/>
  <c r="T2562" i="1"/>
  <c r="O2562" i="1"/>
  <c r="P2561" i="1"/>
  <c r="P2562" i="1" l="1"/>
  <c r="O2563" i="1"/>
  <c r="T2563" i="1"/>
  <c r="S2564" i="1"/>
  <c r="K2564" i="1"/>
  <c r="L2563" i="1"/>
  <c r="S2565" i="1" l="1"/>
  <c r="T2564" i="1"/>
  <c r="L2564" i="1"/>
  <c r="K2565" i="1"/>
  <c r="P2563" i="1"/>
  <c r="O2564" i="1"/>
  <c r="O2565" i="1" l="1"/>
  <c r="P2564" i="1"/>
  <c r="K2566" i="1"/>
  <c r="L2565" i="1"/>
  <c r="S2566" i="1"/>
  <c r="T2565" i="1"/>
  <c r="S2567" i="1" l="1"/>
  <c r="T2566" i="1"/>
  <c r="K2567" i="1"/>
  <c r="L2566" i="1"/>
  <c r="O2566" i="1"/>
  <c r="P2565" i="1"/>
  <c r="O2567" i="1" l="1"/>
  <c r="P2566" i="1"/>
  <c r="L2567" i="1"/>
  <c r="K2568" i="1"/>
  <c r="T2567" i="1"/>
  <c r="S2568" i="1"/>
  <c r="S2569" i="1" l="1"/>
  <c r="T2568" i="1"/>
  <c r="L2568" i="1"/>
  <c r="K2569" i="1"/>
  <c r="P2567" i="1"/>
  <c r="O2568" i="1"/>
  <c r="P2568" i="1" l="1"/>
  <c r="O2569" i="1"/>
  <c r="L2569" i="1"/>
  <c r="K2570" i="1"/>
  <c r="S2570" i="1"/>
  <c r="T2569" i="1"/>
  <c r="T2570" i="1" l="1"/>
  <c r="S2571" i="1"/>
  <c r="L2570" i="1"/>
  <c r="K2571" i="1"/>
  <c r="O2570" i="1"/>
  <c r="P2569" i="1"/>
  <c r="P2570" i="1" l="1"/>
  <c r="O2571" i="1"/>
  <c r="L2571" i="1"/>
  <c r="K2572" i="1"/>
  <c r="S2572" i="1"/>
  <c r="T2571" i="1"/>
  <c r="T2572" i="1" l="1"/>
  <c r="S2573" i="1"/>
  <c r="L2572" i="1"/>
  <c r="K2573" i="1"/>
  <c r="P2571" i="1"/>
  <c r="O2572" i="1"/>
  <c r="P2572" i="1" l="1"/>
  <c r="O2573" i="1"/>
  <c r="L2573" i="1"/>
  <c r="K2574" i="1"/>
  <c r="S2574" i="1"/>
  <c r="T2573" i="1"/>
  <c r="T2574" i="1" l="1"/>
  <c r="S2575" i="1"/>
  <c r="K2575" i="1"/>
  <c r="L2574" i="1"/>
  <c r="O2574" i="1"/>
  <c r="P2573" i="1"/>
  <c r="P2574" i="1" l="1"/>
  <c r="O2575" i="1"/>
  <c r="K2576" i="1"/>
  <c r="L2575" i="1"/>
  <c r="T2575" i="1"/>
  <c r="S2576" i="1"/>
  <c r="S2577" i="1" l="1"/>
  <c r="T2576" i="1"/>
  <c r="L2576" i="1"/>
  <c r="K2577" i="1"/>
  <c r="P2575" i="1"/>
  <c r="O2576" i="1"/>
  <c r="P2576" i="1" l="1"/>
  <c r="O2577" i="1"/>
  <c r="K2578" i="1"/>
  <c r="L2577" i="1"/>
  <c r="T2577" i="1"/>
  <c r="S2578" i="1"/>
  <c r="S2579" i="1" l="1"/>
  <c r="T2578" i="1"/>
  <c r="L2578" i="1"/>
  <c r="K2579" i="1"/>
  <c r="O2578" i="1"/>
  <c r="P2577" i="1"/>
  <c r="O2579" i="1" l="1"/>
  <c r="P2578" i="1"/>
  <c r="L2579" i="1"/>
  <c r="K2580" i="1"/>
  <c r="S2580" i="1"/>
  <c r="T2579" i="1"/>
  <c r="T2580" i="1" l="1"/>
  <c r="S2581" i="1"/>
  <c r="L2580" i="1"/>
  <c r="K2581" i="1"/>
  <c r="O2580" i="1"/>
  <c r="P2579" i="1"/>
  <c r="O2581" i="1" l="1"/>
  <c r="P2580" i="1"/>
  <c r="K2582" i="1"/>
  <c r="L2581" i="1"/>
  <c r="T2581" i="1"/>
  <c r="S2582" i="1"/>
  <c r="S2583" i="1" l="1"/>
  <c r="T2582" i="1"/>
  <c r="K2583" i="1"/>
  <c r="L2582" i="1"/>
  <c r="O2582" i="1"/>
  <c r="P2581" i="1"/>
  <c r="P2582" i="1" l="1"/>
  <c r="O2583" i="1"/>
  <c r="K2584" i="1"/>
  <c r="L2583" i="1"/>
  <c r="S2584" i="1"/>
  <c r="T2583" i="1"/>
  <c r="T2584" i="1" l="1"/>
  <c r="S2585" i="1"/>
  <c r="K2585" i="1"/>
  <c r="L2584" i="1"/>
  <c r="O2584" i="1"/>
  <c r="P2583" i="1"/>
  <c r="O2585" i="1" l="1"/>
  <c r="P2584" i="1"/>
  <c r="L2585" i="1"/>
  <c r="K2586" i="1"/>
  <c r="S2586" i="1"/>
  <c r="T2585" i="1"/>
  <c r="T2586" i="1" l="1"/>
  <c r="S2587" i="1"/>
  <c r="K2587" i="1"/>
  <c r="L2586" i="1"/>
  <c r="P2585" i="1"/>
  <c r="O2586" i="1"/>
  <c r="O2587" i="1" l="1"/>
  <c r="P2586" i="1"/>
  <c r="L2587" i="1"/>
  <c r="K2588" i="1"/>
  <c r="S2588" i="1"/>
  <c r="T2587" i="1"/>
  <c r="S2589" i="1" l="1"/>
  <c r="T2588" i="1"/>
  <c r="K2589" i="1"/>
  <c r="L2588" i="1"/>
  <c r="O2588" i="1"/>
  <c r="P2587" i="1"/>
  <c r="O2589" i="1" l="1"/>
  <c r="P2588" i="1"/>
  <c r="K2590" i="1"/>
  <c r="L2589" i="1"/>
  <c r="S2590" i="1"/>
  <c r="T2589" i="1"/>
  <c r="S2591" i="1" l="1"/>
  <c r="T2590" i="1"/>
  <c r="L2590" i="1"/>
  <c r="K2591" i="1"/>
  <c r="P2589" i="1"/>
  <c r="O2590" i="1"/>
  <c r="O2591" i="1" l="1"/>
  <c r="P2590" i="1"/>
  <c r="K2592" i="1"/>
  <c r="L2591" i="1"/>
  <c r="S2592" i="1"/>
  <c r="T2591" i="1"/>
  <c r="S2593" i="1" l="1"/>
  <c r="T2592" i="1"/>
  <c r="K2593" i="1"/>
  <c r="L2592" i="1"/>
  <c r="P2591" i="1"/>
  <c r="O2592" i="1"/>
  <c r="P2592" i="1" l="1"/>
  <c r="O2593" i="1"/>
  <c r="L2593" i="1"/>
  <c r="K2594" i="1"/>
  <c r="T2593" i="1"/>
  <c r="S2594" i="1"/>
  <c r="L2594" i="1" l="1"/>
  <c r="K2595" i="1"/>
  <c r="S2595" i="1"/>
  <c r="T2594" i="1"/>
  <c r="O2594" i="1"/>
  <c r="P2593" i="1"/>
  <c r="K2596" i="1" l="1"/>
  <c r="L2595" i="1"/>
  <c r="O2595" i="1"/>
  <c r="P2594" i="1"/>
  <c r="T2595" i="1"/>
  <c r="S2596" i="1"/>
  <c r="T2596" i="1" l="1"/>
  <c r="S2597" i="1"/>
  <c r="P2595" i="1"/>
  <c r="O2596" i="1"/>
  <c r="K2597" i="1"/>
  <c r="L2596" i="1"/>
  <c r="K2598" i="1" l="1"/>
  <c r="L2597" i="1"/>
  <c r="P2596" i="1"/>
  <c r="O2597" i="1"/>
  <c r="T2597" i="1"/>
  <c r="S2598" i="1"/>
  <c r="S2599" i="1" l="1"/>
  <c r="T2598" i="1"/>
  <c r="O2598" i="1"/>
  <c r="P2597" i="1"/>
  <c r="K2599" i="1"/>
  <c r="L2598" i="1"/>
  <c r="L2599" i="1" l="1"/>
  <c r="K2600" i="1"/>
  <c r="O2599" i="1"/>
  <c r="P2598" i="1"/>
  <c r="T2599" i="1"/>
  <c r="S2600" i="1"/>
  <c r="T2600" i="1" l="1"/>
  <c r="S2601" i="1"/>
  <c r="O2600" i="1"/>
  <c r="P2599" i="1"/>
  <c r="K2601" i="1"/>
  <c r="L2600" i="1"/>
  <c r="O2601" i="1" l="1"/>
  <c r="P2600" i="1"/>
  <c r="L2601" i="1"/>
  <c r="K2602" i="1"/>
  <c r="S2602" i="1"/>
  <c r="T2601" i="1"/>
  <c r="K2603" i="1" l="1"/>
  <c r="L2602" i="1"/>
  <c r="T2602" i="1"/>
  <c r="S2603" i="1"/>
  <c r="P2601" i="1"/>
  <c r="O2602" i="1"/>
  <c r="P2602" i="1" l="1"/>
  <c r="O2603" i="1"/>
  <c r="S2604" i="1"/>
  <c r="T2603" i="1"/>
  <c r="L2603" i="1"/>
  <c r="K2604" i="1"/>
  <c r="T2604" i="1" l="1"/>
  <c r="S2605" i="1"/>
  <c r="L2604" i="1"/>
  <c r="K2605" i="1"/>
  <c r="P2603" i="1"/>
  <c r="O2604" i="1"/>
  <c r="O2605" i="1" l="1"/>
  <c r="P2604" i="1"/>
  <c r="K2606" i="1"/>
  <c r="L2605" i="1"/>
  <c r="S2606" i="1"/>
  <c r="T2605" i="1"/>
  <c r="T2606" i="1" l="1"/>
  <c r="S2607" i="1"/>
  <c r="L2606" i="1"/>
  <c r="K2607" i="1"/>
  <c r="P2605" i="1"/>
  <c r="O2606" i="1"/>
  <c r="P2606" i="1" l="1"/>
  <c r="O2607" i="1"/>
  <c r="L2607" i="1"/>
  <c r="K2608" i="1"/>
  <c r="T2607" i="1"/>
  <c r="S2608" i="1"/>
  <c r="S2609" i="1" l="1"/>
  <c r="T2608" i="1"/>
  <c r="L2608" i="1"/>
  <c r="K2609" i="1"/>
  <c r="O2608" i="1"/>
  <c r="P2607" i="1"/>
  <c r="P2608" i="1" l="1"/>
  <c r="O2609" i="1"/>
  <c r="K2610" i="1"/>
  <c r="L2609" i="1"/>
  <c r="T2609" i="1"/>
  <c r="S2610" i="1"/>
  <c r="S2611" i="1" l="1"/>
  <c r="T2610" i="1"/>
  <c r="K2611" i="1"/>
  <c r="L2610" i="1"/>
  <c r="O2610" i="1"/>
  <c r="P2609" i="1"/>
  <c r="P2610" i="1" l="1"/>
  <c r="O2611" i="1"/>
  <c r="K2612" i="1"/>
  <c r="L2611" i="1"/>
  <c r="S2612" i="1"/>
  <c r="T2611" i="1"/>
  <c r="K2613" i="1" l="1"/>
  <c r="L2612" i="1"/>
  <c r="T2612" i="1"/>
  <c r="S2613" i="1"/>
  <c r="O2612" i="1"/>
  <c r="P2611" i="1"/>
  <c r="O2613" i="1" l="1"/>
  <c r="P2612" i="1"/>
  <c r="S2614" i="1"/>
  <c r="T2613" i="1"/>
  <c r="K2614" i="1"/>
  <c r="L2613" i="1"/>
  <c r="K2615" i="1" l="1"/>
  <c r="L2614" i="1"/>
  <c r="S2615" i="1"/>
  <c r="T2614" i="1"/>
  <c r="P2613" i="1"/>
  <c r="O2614" i="1"/>
  <c r="O2615" i="1" l="1"/>
  <c r="P2614" i="1"/>
  <c r="S2616" i="1"/>
  <c r="T2615" i="1"/>
  <c r="L2615" i="1"/>
  <c r="K2616" i="1"/>
  <c r="K2617" i="1" l="1"/>
  <c r="L2616" i="1"/>
  <c r="S2617" i="1"/>
  <c r="T2616" i="1"/>
  <c r="P2615" i="1"/>
  <c r="O2616" i="1"/>
  <c r="O2617" i="1" l="1"/>
  <c r="P2616" i="1"/>
  <c r="S2618" i="1"/>
  <c r="T2617" i="1"/>
  <c r="L2617" i="1"/>
  <c r="K2618" i="1"/>
  <c r="K2619" i="1" l="1"/>
  <c r="L2618" i="1"/>
  <c r="T2618" i="1"/>
  <c r="S2619" i="1"/>
  <c r="P2617" i="1"/>
  <c r="O2618" i="1"/>
  <c r="O2619" i="1" l="1"/>
  <c r="P2618" i="1"/>
  <c r="S2620" i="1"/>
  <c r="T2619" i="1"/>
  <c r="L2619" i="1"/>
  <c r="K2620" i="1"/>
  <c r="K2621" i="1" l="1"/>
  <c r="L2620" i="1"/>
  <c r="T2620" i="1"/>
  <c r="S2621" i="1"/>
  <c r="P2619" i="1"/>
  <c r="O2620" i="1"/>
  <c r="P2620" i="1" l="1"/>
  <c r="O2621" i="1"/>
  <c r="S2622" i="1"/>
  <c r="T2621" i="1"/>
  <c r="K2622" i="1"/>
  <c r="L2621" i="1"/>
  <c r="L2622" i="1" l="1"/>
  <c r="K2623" i="1"/>
  <c r="T2622" i="1"/>
  <c r="S2623" i="1"/>
  <c r="P2621" i="1"/>
  <c r="O2622" i="1"/>
  <c r="O2623" i="1" l="1"/>
  <c r="P2622" i="1"/>
  <c r="S2624" i="1"/>
  <c r="T2623" i="1"/>
  <c r="K2624" i="1"/>
  <c r="L2623" i="1"/>
  <c r="L2624" i="1" l="1"/>
  <c r="K2625" i="1"/>
  <c r="S2625" i="1"/>
  <c r="T2624" i="1"/>
  <c r="O2624" i="1"/>
  <c r="P2623" i="1"/>
  <c r="P2624" i="1" l="1"/>
  <c r="O2625" i="1"/>
  <c r="T2625" i="1"/>
  <c r="S2626" i="1"/>
  <c r="K2626" i="1"/>
  <c r="L2625" i="1"/>
  <c r="L2626" i="1" l="1"/>
  <c r="K2627" i="1"/>
  <c r="S2627" i="1"/>
  <c r="T2626" i="1"/>
  <c r="O2626" i="1"/>
  <c r="P2625" i="1"/>
  <c r="P2626" i="1" l="1"/>
  <c r="O2627" i="1"/>
  <c r="T2627" i="1"/>
  <c r="S2628" i="1"/>
  <c r="K2628" i="1"/>
  <c r="L2627" i="1"/>
  <c r="L2628" i="1" l="1"/>
  <c r="K2629" i="1"/>
  <c r="T2628" i="1"/>
  <c r="S2629" i="1"/>
  <c r="P2627" i="1"/>
  <c r="O2628" i="1"/>
  <c r="T2629" i="1" l="1"/>
  <c r="S2630" i="1"/>
  <c r="O2629" i="1"/>
  <c r="P2628" i="1"/>
  <c r="K2630" i="1"/>
  <c r="L2629" i="1"/>
  <c r="K2631" i="1" l="1"/>
  <c r="L2630" i="1"/>
  <c r="O2630" i="1"/>
  <c r="P2629" i="1"/>
  <c r="T2630" i="1"/>
  <c r="S2631" i="1"/>
  <c r="T2631" i="1" l="1"/>
  <c r="S2632" i="1"/>
  <c r="P2630" i="1"/>
  <c r="O2631" i="1"/>
  <c r="L2631" i="1"/>
  <c r="K2632" i="1"/>
  <c r="K2633" i="1" l="1"/>
  <c r="L2632" i="1"/>
  <c r="O2632" i="1"/>
  <c r="P2631" i="1"/>
  <c r="T2632" i="1"/>
  <c r="S2633" i="1"/>
  <c r="S2634" i="1" l="1"/>
  <c r="T2633" i="1"/>
  <c r="O2633" i="1"/>
  <c r="P2632" i="1"/>
  <c r="K2634" i="1"/>
  <c r="L2633" i="1"/>
  <c r="L2634" i="1" l="1"/>
  <c r="K2635" i="1"/>
  <c r="P2633" i="1"/>
  <c r="O2634" i="1"/>
  <c r="S2635" i="1"/>
  <c r="T2634" i="1"/>
  <c r="S2636" i="1" l="1"/>
  <c r="T2635" i="1"/>
  <c r="P2634" i="1"/>
  <c r="O2635" i="1"/>
  <c r="L2635" i="1"/>
  <c r="K2636" i="1"/>
  <c r="L2636" i="1" l="1"/>
  <c r="K2637" i="1"/>
  <c r="P2635" i="1"/>
  <c r="O2636" i="1"/>
  <c r="S2637" i="1"/>
  <c r="T2636" i="1"/>
  <c r="P2636" i="1" l="1"/>
  <c r="O2637" i="1"/>
  <c r="S2638" i="1"/>
  <c r="T2637" i="1"/>
  <c r="K2638" i="1"/>
  <c r="L2637" i="1"/>
  <c r="L2638" i="1" l="1"/>
  <c r="K2639" i="1"/>
  <c r="T2638" i="1"/>
  <c r="S2639" i="1"/>
  <c r="P2637" i="1"/>
  <c r="O2638" i="1"/>
  <c r="P2638" i="1" l="1"/>
  <c r="O2639" i="1"/>
  <c r="S2640" i="1"/>
  <c r="T2639" i="1"/>
  <c r="K2640" i="1"/>
  <c r="L2639" i="1"/>
  <c r="L2640" i="1" l="1"/>
  <c r="K2641" i="1"/>
  <c r="S2641" i="1"/>
  <c r="T2640" i="1"/>
  <c r="O2640" i="1"/>
  <c r="P2639" i="1"/>
  <c r="O2641" i="1" l="1"/>
  <c r="P2640" i="1"/>
  <c r="T2641" i="1"/>
  <c r="S2642" i="1"/>
  <c r="L2641" i="1"/>
  <c r="K2642" i="1"/>
  <c r="L2642" i="1" l="1"/>
  <c r="K2643" i="1"/>
  <c r="S2643" i="1"/>
  <c r="T2642" i="1"/>
  <c r="O2642" i="1"/>
  <c r="P2641" i="1"/>
  <c r="P2642" i="1" l="1"/>
  <c r="O2643" i="1"/>
  <c r="T2643" i="1"/>
  <c r="S2644" i="1"/>
  <c r="K2644" i="1"/>
  <c r="L2643" i="1"/>
  <c r="T2644" i="1" l="1"/>
  <c r="S2645" i="1"/>
  <c r="L2644" i="1"/>
  <c r="K2645" i="1"/>
  <c r="P2643" i="1"/>
  <c r="O2644" i="1"/>
  <c r="O2645" i="1" l="1"/>
  <c r="P2644" i="1"/>
  <c r="L2645" i="1"/>
  <c r="K2646" i="1"/>
  <c r="T2645" i="1"/>
  <c r="S2646" i="1"/>
  <c r="L2646" i="1" l="1"/>
  <c r="K2647" i="1"/>
  <c r="S2647" i="1"/>
  <c r="T2646" i="1"/>
  <c r="P2645" i="1"/>
  <c r="O2646" i="1"/>
  <c r="O2647" i="1" l="1"/>
  <c r="P2646" i="1"/>
  <c r="T2647" i="1"/>
  <c r="S2648" i="1"/>
  <c r="L2647" i="1"/>
  <c r="K2648" i="1"/>
  <c r="K2649" i="1" l="1"/>
  <c r="L2648" i="1"/>
  <c r="S2649" i="1"/>
  <c r="T2648" i="1"/>
  <c r="P2647" i="1"/>
  <c r="O2648" i="1"/>
  <c r="O2649" i="1" l="1"/>
  <c r="P2648" i="1"/>
  <c r="S2650" i="1"/>
  <c r="T2649" i="1"/>
  <c r="L2649" i="1"/>
  <c r="K2650" i="1"/>
  <c r="K2651" i="1" l="1"/>
  <c r="L2650" i="1"/>
  <c r="T2650" i="1"/>
  <c r="S2651" i="1"/>
  <c r="O2650" i="1"/>
  <c r="P2649" i="1"/>
  <c r="O2651" i="1" l="1"/>
  <c r="P2650" i="1"/>
  <c r="S2652" i="1"/>
  <c r="T2651" i="1"/>
  <c r="K2652" i="1"/>
  <c r="L2651" i="1"/>
  <c r="K2653" i="1" l="1"/>
  <c r="L2652" i="1"/>
  <c r="T2652" i="1"/>
  <c r="S2653" i="1"/>
  <c r="P2651" i="1"/>
  <c r="O2652" i="1"/>
  <c r="O2653" i="1" l="1"/>
  <c r="P2652" i="1"/>
  <c r="T2653" i="1"/>
  <c r="S2654" i="1"/>
  <c r="L2653" i="1"/>
  <c r="K2654" i="1"/>
  <c r="L2654" i="1" l="1"/>
  <c r="K2655" i="1"/>
  <c r="T2654" i="1"/>
  <c r="S2655" i="1"/>
  <c r="P2653" i="1"/>
  <c r="O2654" i="1"/>
  <c r="P2654" i="1" l="1"/>
  <c r="O2655" i="1"/>
  <c r="T2655" i="1"/>
  <c r="S2656" i="1"/>
  <c r="K2656" i="1"/>
  <c r="L2655" i="1"/>
  <c r="L2656" i="1" l="1"/>
  <c r="K2657" i="1"/>
  <c r="T2656" i="1"/>
  <c r="S2657" i="1"/>
  <c r="P2655" i="1"/>
  <c r="O2656" i="1"/>
  <c r="T2657" i="1" l="1"/>
  <c r="S2658" i="1"/>
  <c r="K2658" i="1"/>
  <c r="L2657" i="1"/>
  <c r="P2656" i="1"/>
  <c r="O2657" i="1"/>
  <c r="P2657" i="1" l="1"/>
  <c r="O2658" i="1"/>
  <c r="L2658" i="1"/>
  <c r="K2659" i="1"/>
  <c r="T2658" i="1"/>
  <c r="S2659" i="1"/>
  <c r="T2659" i="1" l="1"/>
  <c r="S2660" i="1"/>
  <c r="L2659" i="1"/>
  <c r="K2660" i="1"/>
  <c r="P2658" i="1"/>
  <c r="O2659" i="1"/>
  <c r="P2659" i="1" l="1"/>
  <c r="O2660" i="1"/>
  <c r="K2661" i="1"/>
  <c r="L2660" i="1"/>
  <c r="S2661" i="1"/>
  <c r="T2660" i="1"/>
  <c r="S2662" i="1" l="1"/>
  <c r="T2661" i="1"/>
  <c r="K2662" i="1"/>
  <c r="L2661" i="1"/>
  <c r="O2661" i="1"/>
  <c r="P2660" i="1"/>
  <c r="O2662" i="1" l="1"/>
  <c r="P2661" i="1"/>
  <c r="L2662" i="1"/>
  <c r="K2663" i="1"/>
  <c r="S2663" i="1"/>
  <c r="T2662" i="1"/>
  <c r="T2663" i="1" l="1"/>
  <c r="S2664" i="1"/>
  <c r="L2663" i="1"/>
  <c r="K2664" i="1"/>
  <c r="O2663" i="1"/>
  <c r="P2662" i="1"/>
  <c r="P2663" i="1" l="1"/>
  <c r="O2664" i="1"/>
  <c r="T2664" i="1"/>
  <c r="S2665" i="1"/>
  <c r="K2665" i="1"/>
  <c r="L2664" i="1"/>
  <c r="S2666" i="1" l="1"/>
  <c r="T2665" i="1"/>
  <c r="L2665" i="1"/>
  <c r="K2666" i="1"/>
  <c r="P2664" i="1"/>
  <c r="O2665" i="1"/>
  <c r="T2666" i="1" l="1"/>
  <c r="S2667" i="1"/>
  <c r="O2666" i="1"/>
  <c r="P2665" i="1"/>
  <c r="K2667" i="1"/>
  <c r="L2666" i="1"/>
  <c r="L2667" i="1" l="1"/>
  <c r="K2668" i="1"/>
  <c r="O2667" i="1"/>
  <c r="P2666" i="1"/>
  <c r="S2668" i="1"/>
  <c r="T2667" i="1"/>
  <c r="T2668" i="1" l="1"/>
  <c r="S2669" i="1"/>
  <c r="P2667" i="1"/>
  <c r="O2668" i="1"/>
  <c r="K2669" i="1"/>
  <c r="L2668" i="1"/>
  <c r="K2670" i="1" l="1"/>
  <c r="L2669" i="1"/>
  <c r="P2668" i="1"/>
  <c r="O2669" i="1"/>
  <c r="T2669" i="1"/>
  <c r="S2670" i="1"/>
  <c r="S2671" i="1" l="1"/>
  <c r="T2670" i="1"/>
  <c r="O2670" i="1"/>
  <c r="P2669" i="1"/>
  <c r="K2671" i="1"/>
  <c r="L2670" i="1"/>
  <c r="L2671" i="1" l="1"/>
  <c r="K2672" i="1"/>
  <c r="O2671" i="1"/>
  <c r="P2670" i="1"/>
  <c r="S2672" i="1"/>
  <c r="T2671" i="1"/>
  <c r="T2672" i="1" l="1"/>
  <c r="S2673" i="1"/>
  <c r="P2671" i="1"/>
  <c r="O2672" i="1"/>
  <c r="K2673" i="1"/>
  <c r="L2672" i="1"/>
  <c r="L2673" i="1" l="1"/>
  <c r="K2674" i="1"/>
  <c r="O2673" i="1"/>
  <c r="P2672" i="1"/>
  <c r="S2674" i="1"/>
  <c r="T2673" i="1"/>
  <c r="T2674" i="1" l="1"/>
  <c r="S2675" i="1"/>
  <c r="P2673" i="1"/>
  <c r="O2674" i="1"/>
  <c r="L2674" i="1"/>
  <c r="K2675" i="1"/>
  <c r="L2675" i="1" l="1"/>
  <c r="K2676" i="1"/>
  <c r="P2674" i="1"/>
  <c r="O2675" i="1"/>
  <c r="T2675" i="1"/>
  <c r="S2676" i="1"/>
  <c r="T2676" i="1" l="1"/>
  <c r="S2677" i="1"/>
  <c r="P2675" i="1"/>
  <c r="O2676" i="1"/>
  <c r="L2676" i="1"/>
  <c r="K2677" i="1"/>
  <c r="L2677" i="1" l="1"/>
  <c r="K2678" i="1"/>
  <c r="O2677" i="1"/>
  <c r="P2676" i="1"/>
  <c r="T2677" i="1"/>
  <c r="S2678" i="1"/>
  <c r="O2678" i="1" l="1"/>
  <c r="P2677" i="1"/>
  <c r="T2678" i="1"/>
  <c r="S2679" i="1"/>
  <c r="K2679" i="1"/>
  <c r="L2678" i="1"/>
  <c r="K2680" i="1" l="1"/>
  <c r="L2679" i="1"/>
  <c r="S2680" i="1"/>
  <c r="T2679" i="1"/>
  <c r="P2678" i="1"/>
  <c r="O2679" i="1"/>
  <c r="P2679" i="1" l="1"/>
  <c r="O2680" i="1"/>
  <c r="S2681" i="1"/>
  <c r="T2680" i="1"/>
  <c r="K2681" i="1"/>
  <c r="L2680" i="1"/>
  <c r="S2682" i="1" l="1"/>
  <c r="T2681" i="1"/>
  <c r="K2682" i="1"/>
  <c r="L2681" i="1"/>
  <c r="P2680" i="1"/>
  <c r="O2681" i="1"/>
  <c r="K2683" i="1" l="1"/>
  <c r="L2682" i="1"/>
  <c r="P2681" i="1"/>
  <c r="O2682" i="1"/>
  <c r="S2683" i="1"/>
  <c r="T2682" i="1"/>
  <c r="S2684" i="1" l="1"/>
  <c r="T2683" i="1"/>
  <c r="P2682" i="1"/>
  <c r="O2683" i="1"/>
  <c r="L2683" i="1"/>
  <c r="K2684" i="1"/>
  <c r="P2683" i="1" l="1"/>
  <c r="O2684" i="1"/>
  <c r="K2685" i="1"/>
  <c r="L2684" i="1"/>
  <c r="T2684" i="1"/>
  <c r="S2685" i="1"/>
  <c r="T2685" i="1" l="1"/>
  <c r="S2686" i="1"/>
  <c r="K2686" i="1"/>
  <c r="L2685" i="1"/>
  <c r="O2685" i="1"/>
  <c r="P2684" i="1"/>
  <c r="P2685" i="1" l="1"/>
  <c r="O2686" i="1"/>
  <c r="K2687" i="1"/>
  <c r="L2686" i="1"/>
  <c r="S2687" i="1"/>
  <c r="T2686" i="1"/>
  <c r="L2687" i="1" l="1"/>
  <c r="K2688" i="1"/>
  <c r="P2686" i="1"/>
  <c r="O2687" i="1"/>
  <c r="T2687" i="1"/>
  <c r="S2688" i="1"/>
  <c r="T2688" i="1" l="1"/>
  <c r="S2689" i="1"/>
  <c r="O2688" i="1"/>
  <c r="P2687" i="1"/>
  <c r="L2688" i="1"/>
  <c r="K2689" i="1"/>
  <c r="L2689" i="1" l="1"/>
  <c r="K2690" i="1"/>
  <c r="P2688" i="1"/>
  <c r="O2689" i="1"/>
  <c r="S2690" i="1"/>
  <c r="T2689" i="1"/>
  <c r="S2691" i="1" l="1"/>
  <c r="T2690" i="1"/>
  <c r="P2689" i="1"/>
  <c r="O2690" i="1"/>
  <c r="K2691" i="1"/>
  <c r="L2690" i="1"/>
  <c r="L2691" i="1" l="1"/>
  <c r="K2692" i="1"/>
  <c r="P2690" i="1"/>
  <c r="O2691" i="1"/>
  <c r="S2692" i="1"/>
  <c r="T2691" i="1"/>
  <c r="T2692" i="1" l="1"/>
  <c r="S2693" i="1"/>
  <c r="P2691" i="1"/>
  <c r="O2692" i="1"/>
  <c r="K2693" i="1"/>
  <c r="L2692" i="1"/>
  <c r="L2693" i="1" l="1"/>
  <c r="K2694" i="1"/>
  <c r="O2693" i="1"/>
  <c r="P2692" i="1"/>
  <c r="T2693" i="1"/>
  <c r="S2694" i="1"/>
  <c r="T2694" i="1" l="1"/>
  <c r="S2695" i="1"/>
  <c r="K2695" i="1"/>
  <c r="L2694" i="1"/>
  <c r="P2693" i="1"/>
  <c r="O2694" i="1"/>
  <c r="P2694" i="1" l="1"/>
  <c r="O2695" i="1"/>
  <c r="L2695" i="1"/>
  <c r="K2696" i="1"/>
  <c r="S2696" i="1"/>
  <c r="T2695" i="1"/>
  <c r="S2697" i="1" l="1"/>
  <c r="T2696" i="1"/>
  <c r="K2697" i="1"/>
  <c r="L2696" i="1"/>
  <c r="O2696" i="1"/>
  <c r="P2695" i="1"/>
  <c r="O2697" i="1" l="1"/>
  <c r="P2696" i="1"/>
  <c r="L2697" i="1"/>
  <c r="K2698" i="1"/>
  <c r="T2697" i="1"/>
  <c r="S2698" i="1"/>
  <c r="T2698" i="1" l="1"/>
  <c r="S2699" i="1"/>
  <c r="L2698" i="1"/>
  <c r="K2699" i="1"/>
  <c r="O2698" i="1"/>
  <c r="P2697" i="1"/>
  <c r="P2698" i="1" l="1"/>
  <c r="O2699" i="1"/>
  <c r="L2699" i="1"/>
  <c r="K2700" i="1"/>
  <c r="T2699" i="1"/>
  <c r="S2700" i="1"/>
  <c r="S2701" i="1" l="1"/>
  <c r="T2700" i="1"/>
  <c r="K2701" i="1"/>
  <c r="L2700" i="1"/>
  <c r="O2700" i="1"/>
  <c r="P2699" i="1"/>
  <c r="O2701" i="1" l="1"/>
  <c r="P2700" i="1"/>
  <c r="K2702" i="1"/>
  <c r="L2701" i="1"/>
  <c r="T2701" i="1"/>
  <c r="S2702" i="1"/>
  <c r="T2702" i="1" l="1"/>
  <c r="S2703" i="1"/>
  <c r="K2703" i="1"/>
  <c r="L2702" i="1"/>
  <c r="P2701" i="1"/>
  <c r="O2702" i="1"/>
  <c r="P2702" i="1" l="1"/>
  <c r="O2703" i="1"/>
  <c r="T2703" i="1"/>
  <c r="S2704" i="1"/>
  <c r="K2704" i="1"/>
  <c r="L2703" i="1"/>
  <c r="L2704" i="1" l="1"/>
  <c r="K2705" i="1"/>
  <c r="O2704" i="1"/>
  <c r="P2703" i="1"/>
  <c r="T2704" i="1"/>
  <c r="S2705" i="1"/>
  <c r="T2705" i="1" l="1"/>
  <c r="S2706" i="1"/>
  <c r="P2704" i="1"/>
  <c r="O2705" i="1"/>
  <c r="K2706" i="1"/>
  <c r="L2705" i="1"/>
  <c r="K2707" i="1" l="1"/>
  <c r="L2706" i="1"/>
  <c r="O2706" i="1"/>
  <c r="P2705" i="1"/>
  <c r="S2707" i="1"/>
  <c r="T2706" i="1"/>
  <c r="T2707" i="1" l="1"/>
  <c r="S2708" i="1"/>
  <c r="P2706" i="1"/>
  <c r="O2707" i="1"/>
  <c r="L2707" i="1"/>
  <c r="K2708" i="1"/>
  <c r="K2709" i="1" l="1"/>
  <c r="L2708" i="1"/>
  <c r="P2707" i="1"/>
  <c r="O2708" i="1"/>
  <c r="T2708" i="1"/>
  <c r="S2709" i="1"/>
  <c r="S2710" i="1" l="1"/>
  <c r="T2709" i="1"/>
  <c r="P2708" i="1"/>
  <c r="O2709" i="1"/>
  <c r="L2709" i="1"/>
  <c r="K2710" i="1"/>
  <c r="L2710" i="1" l="1"/>
  <c r="K2711" i="1"/>
  <c r="O2710" i="1"/>
  <c r="P2709" i="1"/>
  <c r="T2710" i="1"/>
  <c r="S2711" i="1"/>
  <c r="S2712" i="1" l="1"/>
  <c r="T2711" i="1"/>
  <c r="O2711" i="1"/>
  <c r="P2710" i="1"/>
  <c r="L2711" i="1"/>
  <c r="K2712" i="1"/>
  <c r="K2713" i="1" l="1"/>
  <c r="L2712" i="1"/>
  <c r="O2712" i="1"/>
  <c r="P2711" i="1"/>
  <c r="T2712" i="1"/>
  <c r="S2713" i="1"/>
  <c r="T2713" i="1" l="1"/>
  <c r="S2714" i="1"/>
  <c r="P2712" i="1"/>
  <c r="O2713" i="1"/>
  <c r="K2714" i="1"/>
  <c r="L2713" i="1"/>
  <c r="P2713" i="1" l="1"/>
  <c r="O2714" i="1"/>
  <c r="L2714" i="1"/>
  <c r="K2715" i="1"/>
  <c r="T2714" i="1"/>
  <c r="S2715" i="1"/>
  <c r="K2716" i="1" l="1"/>
  <c r="L2715" i="1"/>
  <c r="T2715" i="1"/>
  <c r="S2716" i="1"/>
  <c r="P2714" i="1"/>
  <c r="O2715" i="1"/>
  <c r="P2715" i="1" l="1"/>
  <c r="O2716" i="1"/>
  <c r="S2717" i="1"/>
  <c r="T2716" i="1"/>
  <c r="L2716" i="1"/>
  <c r="K2717" i="1"/>
  <c r="L2717" i="1" l="1"/>
  <c r="K2718" i="1"/>
  <c r="T2717" i="1"/>
  <c r="S2718" i="1"/>
  <c r="P2716" i="1"/>
  <c r="O2717" i="1"/>
  <c r="P2717" i="1" l="1"/>
  <c r="O2718" i="1"/>
  <c r="T2718" i="1"/>
  <c r="S2719" i="1"/>
  <c r="L2718" i="1"/>
  <c r="K2719" i="1"/>
  <c r="K2720" i="1" l="1"/>
  <c r="L2719" i="1"/>
  <c r="S2720" i="1"/>
  <c r="T2719" i="1"/>
  <c r="P2718" i="1"/>
  <c r="O2719" i="1"/>
  <c r="T2720" i="1" l="1"/>
  <c r="S2721" i="1"/>
  <c r="O2720" i="1"/>
  <c r="P2719" i="1"/>
  <c r="L2720" i="1"/>
  <c r="K2721" i="1"/>
  <c r="T2721" i="1" l="1"/>
  <c r="S2722" i="1"/>
  <c r="L2721" i="1"/>
  <c r="K2722" i="1"/>
  <c r="O2721" i="1"/>
  <c r="P2720" i="1"/>
  <c r="P2721" i="1" l="1"/>
  <c r="O2722" i="1"/>
  <c r="L2722" i="1"/>
  <c r="K2723" i="1"/>
  <c r="S2723" i="1"/>
  <c r="T2722" i="1"/>
  <c r="S2724" i="1" l="1"/>
  <c r="T2723" i="1"/>
  <c r="K2724" i="1"/>
  <c r="L2723" i="1"/>
  <c r="O2723" i="1"/>
  <c r="P2722" i="1"/>
  <c r="P2723" i="1" l="1"/>
  <c r="O2724" i="1"/>
  <c r="K2725" i="1"/>
  <c r="L2724" i="1"/>
  <c r="T2724" i="1"/>
  <c r="S2725" i="1"/>
  <c r="S2726" i="1" l="1"/>
  <c r="T2725" i="1"/>
  <c r="K2726" i="1"/>
  <c r="L2725" i="1"/>
  <c r="O2725" i="1"/>
  <c r="P2724" i="1"/>
  <c r="P2725" i="1" l="1"/>
  <c r="O2726" i="1"/>
  <c r="L2726" i="1"/>
  <c r="K2727" i="1"/>
  <c r="S2727" i="1"/>
  <c r="T2726" i="1"/>
  <c r="S2728" i="1" l="1"/>
  <c r="T2727" i="1"/>
  <c r="K2728" i="1"/>
  <c r="L2727" i="1"/>
  <c r="P2726" i="1"/>
  <c r="O2727" i="1"/>
  <c r="O2728" i="1" l="1"/>
  <c r="P2727" i="1"/>
  <c r="K2729" i="1"/>
  <c r="L2728" i="1"/>
  <c r="T2728" i="1"/>
  <c r="S2729" i="1"/>
  <c r="T2729" i="1" l="1"/>
  <c r="S2730" i="1"/>
  <c r="K2730" i="1"/>
  <c r="L2729" i="1"/>
  <c r="P2728" i="1"/>
  <c r="O2729" i="1"/>
  <c r="O2730" i="1" l="1"/>
  <c r="P2729" i="1"/>
  <c r="L2730" i="1"/>
  <c r="K2731" i="1"/>
  <c r="T2730" i="1"/>
  <c r="S2731" i="1"/>
  <c r="S2732" i="1" l="1"/>
  <c r="T2731" i="1"/>
  <c r="K2732" i="1"/>
  <c r="L2731" i="1"/>
  <c r="O2731" i="1"/>
  <c r="P2730" i="1"/>
  <c r="P2731" i="1" l="1"/>
  <c r="O2732" i="1"/>
  <c r="L2732" i="1"/>
  <c r="K2733" i="1"/>
  <c r="T2732" i="1"/>
  <c r="S2733" i="1"/>
  <c r="T2733" i="1" l="1"/>
  <c r="S2734" i="1"/>
  <c r="L2733" i="1"/>
  <c r="K2734" i="1"/>
  <c r="P2732" i="1"/>
  <c r="O2733" i="1"/>
  <c r="L2734" i="1" l="1"/>
  <c r="K2735" i="1"/>
  <c r="T2734" i="1"/>
  <c r="S2735" i="1"/>
  <c r="P2733" i="1"/>
  <c r="O2734" i="1"/>
  <c r="T2735" i="1" l="1"/>
  <c r="S2736" i="1"/>
  <c r="O2735" i="1"/>
  <c r="P2734" i="1"/>
  <c r="K2736" i="1"/>
  <c r="L2735" i="1"/>
  <c r="L2736" i="1" l="1"/>
  <c r="K2737" i="1"/>
  <c r="P2735" i="1"/>
  <c r="O2736" i="1"/>
  <c r="S2737" i="1"/>
  <c r="T2736" i="1"/>
  <c r="T2737" i="1" l="1"/>
  <c r="S2738" i="1"/>
  <c r="P2736" i="1"/>
  <c r="O2737" i="1"/>
  <c r="K2738" i="1"/>
  <c r="L2737" i="1"/>
  <c r="K2739" i="1" l="1"/>
  <c r="L2738" i="1"/>
  <c r="S2739" i="1"/>
  <c r="T2738" i="1"/>
  <c r="O2738" i="1"/>
  <c r="P2737" i="1"/>
  <c r="O2739" i="1" l="1"/>
  <c r="P2738" i="1"/>
  <c r="T2739" i="1"/>
  <c r="S2740" i="1"/>
  <c r="L2739" i="1"/>
  <c r="K2740" i="1"/>
  <c r="T2740" i="1" l="1"/>
  <c r="S2741" i="1"/>
  <c r="K2741" i="1"/>
  <c r="L2740" i="1"/>
  <c r="P2739" i="1"/>
  <c r="O2740" i="1"/>
  <c r="P2740" i="1" l="1"/>
  <c r="O2741" i="1"/>
  <c r="L2741" i="1"/>
  <c r="K2742" i="1"/>
  <c r="T2741" i="1"/>
  <c r="S2742" i="1"/>
  <c r="T2742" i="1" l="1"/>
  <c r="S2743" i="1"/>
  <c r="L2742" i="1"/>
  <c r="K2743" i="1"/>
  <c r="P2741" i="1"/>
  <c r="O2742" i="1"/>
  <c r="L2743" i="1" l="1"/>
  <c r="K2744" i="1"/>
  <c r="O2743" i="1"/>
  <c r="P2742" i="1"/>
  <c r="T2743" i="1"/>
  <c r="S2744" i="1"/>
  <c r="T2744" i="1" l="1"/>
  <c r="S2745" i="1"/>
  <c r="O2744" i="1"/>
  <c r="P2743" i="1"/>
  <c r="L2744" i="1"/>
  <c r="K2745" i="1"/>
  <c r="L2745" i="1" l="1"/>
  <c r="K2746" i="1"/>
  <c r="O2745" i="1"/>
  <c r="P2744" i="1"/>
  <c r="S2746" i="1"/>
  <c r="T2745" i="1"/>
  <c r="T2746" i="1" l="1"/>
  <c r="S2747" i="1"/>
  <c r="O2746" i="1"/>
  <c r="P2745" i="1"/>
  <c r="K2747" i="1"/>
  <c r="L2746" i="1"/>
  <c r="L2747" i="1" l="1"/>
  <c r="K2748" i="1"/>
  <c r="S2748" i="1"/>
  <c r="T2747" i="1"/>
  <c r="O2747" i="1"/>
  <c r="P2746" i="1"/>
  <c r="P2747" i="1" l="1"/>
  <c r="O2748" i="1"/>
  <c r="T2748" i="1"/>
  <c r="S2749" i="1"/>
  <c r="L2748" i="1"/>
  <c r="K2749" i="1"/>
  <c r="L2749" i="1" l="1"/>
  <c r="K2750" i="1"/>
  <c r="T2749" i="1"/>
  <c r="S2750" i="1"/>
  <c r="O2749" i="1"/>
  <c r="P2748" i="1"/>
  <c r="S2751" i="1" l="1"/>
  <c r="T2750" i="1"/>
  <c r="P2749" i="1"/>
  <c r="O2750" i="1"/>
  <c r="L2750" i="1"/>
  <c r="K2751" i="1"/>
  <c r="K2752" i="1" l="1"/>
  <c r="L2751" i="1"/>
  <c r="P2750" i="1"/>
  <c r="O2751" i="1"/>
  <c r="T2751" i="1"/>
  <c r="S2752" i="1"/>
  <c r="T2752" i="1" l="1"/>
  <c r="S2753" i="1"/>
  <c r="P2751" i="1"/>
  <c r="O2752" i="1"/>
  <c r="L2752" i="1"/>
  <c r="K2753" i="1"/>
  <c r="O2753" i="1" l="1"/>
  <c r="P2752" i="1"/>
  <c r="K2754" i="1"/>
  <c r="L2753" i="1"/>
  <c r="T2753" i="1"/>
  <c r="S2754" i="1"/>
  <c r="S2755" i="1" l="1"/>
  <c r="T2754" i="1"/>
  <c r="K2755" i="1"/>
  <c r="L2754" i="1"/>
  <c r="O2754" i="1"/>
  <c r="P2753" i="1"/>
  <c r="P2754" i="1" l="1"/>
  <c r="O2755" i="1"/>
  <c r="K2756" i="1"/>
  <c r="L2755" i="1"/>
  <c r="T2755" i="1"/>
  <c r="S2756" i="1"/>
  <c r="S2757" i="1" l="1"/>
  <c r="T2756" i="1"/>
  <c r="L2756" i="1"/>
  <c r="K2757" i="1"/>
  <c r="O2756" i="1"/>
  <c r="P2755" i="1"/>
  <c r="L2757" i="1" l="1"/>
  <c r="K2758" i="1"/>
  <c r="O2757" i="1"/>
  <c r="P2756" i="1"/>
  <c r="S2758" i="1"/>
  <c r="T2757" i="1"/>
  <c r="T2758" i="1" l="1"/>
  <c r="S2759" i="1"/>
  <c r="P2757" i="1"/>
  <c r="O2758" i="1"/>
  <c r="L2758" i="1"/>
  <c r="K2759" i="1"/>
  <c r="O2759" i="1" l="1"/>
  <c r="P2758" i="1"/>
  <c r="K2760" i="1"/>
  <c r="L2759" i="1"/>
  <c r="T2759" i="1"/>
  <c r="S2760" i="1"/>
  <c r="S2761" i="1" l="1"/>
  <c r="T2760" i="1"/>
  <c r="L2760" i="1"/>
  <c r="K2761" i="1"/>
  <c r="P2759" i="1"/>
  <c r="O2760" i="1"/>
  <c r="L2761" i="1" l="1"/>
  <c r="K2762" i="1"/>
  <c r="P2760" i="1"/>
  <c r="O2761" i="1"/>
  <c r="S2762" i="1"/>
  <c r="T2761" i="1"/>
  <c r="T2762" i="1" l="1"/>
  <c r="S2763" i="1"/>
  <c r="O2762" i="1"/>
  <c r="P2761" i="1"/>
  <c r="L2762" i="1"/>
  <c r="K2763" i="1"/>
  <c r="L2763" i="1" l="1"/>
  <c r="K2764" i="1"/>
  <c r="O2763" i="1"/>
  <c r="P2762" i="1"/>
  <c r="T2763" i="1"/>
  <c r="S2764" i="1"/>
  <c r="S2765" i="1" l="1"/>
  <c r="T2764" i="1"/>
  <c r="O2764" i="1"/>
  <c r="P2763" i="1"/>
  <c r="L2764" i="1"/>
  <c r="K2765" i="1"/>
  <c r="K2766" i="1" l="1"/>
  <c r="L2765" i="1"/>
  <c r="O2765" i="1"/>
  <c r="P2764" i="1"/>
  <c r="T2765" i="1"/>
  <c r="S2766" i="1"/>
  <c r="S2767" i="1" l="1"/>
  <c r="T2766" i="1"/>
  <c r="O2766" i="1"/>
  <c r="P2765" i="1"/>
  <c r="K2767" i="1"/>
  <c r="L2766" i="1"/>
  <c r="L2767" i="1" l="1"/>
  <c r="K2768" i="1"/>
  <c r="P2766" i="1"/>
  <c r="O2767" i="1"/>
  <c r="T2767" i="1"/>
  <c r="S2768" i="1"/>
  <c r="O2768" i="1" l="1"/>
  <c r="P2767" i="1"/>
  <c r="S2769" i="1"/>
  <c r="T2768" i="1"/>
  <c r="L2768" i="1"/>
  <c r="K2769" i="1"/>
  <c r="L2769" i="1" l="1"/>
  <c r="K2770" i="1"/>
  <c r="S2770" i="1"/>
  <c r="T2769" i="1"/>
  <c r="P2768" i="1"/>
  <c r="O2769" i="1"/>
  <c r="O2770" i="1" l="1"/>
  <c r="P2769" i="1"/>
  <c r="T2770" i="1"/>
  <c r="S2771" i="1"/>
  <c r="L2770" i="1"/>
  <c r="K2771" i="1"/>
  <c r="L2771" i="1" l="1"/>
  <c r="K2772" i="1"/>
  <c r="T2771" i="1"/>
  <c r="S2772" i="1"/>
  <c r="P2770" i="1"/>
  <c r="O2771" i="1"/>
  <c r="O2772" i="1" l="1"/>
  <c r="P2771" i="1"/>
  <c r="S2773" i="1"/>
  <c r="T2772" i="1"/>
  <c r="K2773" i="1"/>
  <c r="L2772" i="1"/>
  <c r="K2774" i="1" l="1"/>
  <c r="L2773" i="1"/>
  <c r="S2774" i="1"/>
  <c r="T2773" i="1"/>
  <c r="O2773" i="1"/>
  <c r="P2772" i="1"/>
  <c r="P2773" i="1" l="1"/>
  <c r="O2774" i="1"/>
  <c r="T2774" i="1"/>
  <c r="S2775" i="1"/>
  <c r="L2774" i="1"/>
  <c r="K2775" i="1"/>
  <c r="O2775" i="1" l="1"/>
  <c r="P2774" i="1"/>
  <c r="L2775" i="1"/>
  <c r="K2776" i="1"/>
  <c r="T2775" i="1"/>
  <c r="S2776" i="1"/>
  <c r="T2776" i="1" l="1"/>
  <c r="S2777" i="1"/>
  <c r="K2777" i="1"/>
  <c r="L2776" i="1"/>
  <c r="O2776" i="1"/>
  <c r="P2775" i="1"/>
  <c r="L2777" i="1" l="1"/>
  <c r="K2778" i="1"/>
  <c r="P2776" i="1"/>
  <c r="O2777" i="1"/>
  <c r="T2777" i="1"/>
  <c r="S2778" i="1"/>
  <c r="T2778" i="1" l="1"/>
  <c r="S2779" i="1"/>
  <c r="P2777" i="1"/>
  <c r="O2778" i="1"/>
  <c r="L2778" i="1"/>
  <c r="K2779" i="1"/>
  <c r="K2780" i="1" l="1"/>
  <c r="L2779" i="1"/>
  <c r="P2778" i="1"/>
  <c r="O2779" i="1"/>
  <c r="T2779" i="1"/>
  <c r="S2780" i="1"/>
  <c r="T2780" i="1" l="1"/>
  <c r="S2781" i="1"/>
  <c r="O2780" i="1"/>
  <c r="P2779" i="1"/>
  <c r="L2780" i="1"/>
  <c r="K2781" i="1"/>
  <c r="P2780" i="1" l="1"/>
  <c r="O2781" i="1"/>
  <c r="L2781" i="1"/>
  <c r="K2782" i="1"/>
  <c r="S2782" i="1"/>
  <c r="T2781" i="1"/>
  <c r="S2783" i="1" l="1"/>
  <c r="T2782" i="1"/>
  <c r="K2783" i="1"/>
  <c r="L2782" i="1"/>
  <c r="O2782" i="1"/>
  <c r="P2781" i="1"/>
  <c r="O2783" i="1" l="1"/>
  <c r="P2782" i="1"/>
  <c r="K2784" i="1"/>
  <c r="L2783" i="1"/>
  <c r="T2783" i="1"/>
  <c r="S2784" i="1"/>
  <c r="S2785" i="1" l="1"/>
  <c r="T2784" i="1"/>
  <c r="L2784" i="1"/>
  <c r="K2785" i="1"/>
  <c r="O2784" i="1"/>
  <c r="P2783" i="1"/>
  <c r="O2785" i="1" l="1"/>
  <c r="P2784" i="1"/>
  <c r="L2785" i="1"/>
  <c r="K2786" i="1"/>
  <c r="S2786" i="1"/>
  <c r="T2785" i="1"/>
  <c r="S2787" i="1" l="1"/>
  <c r="T2786" i="1"/>
  <c r="K2787" i="1"/>
  <c r="L2786" i="1"/>
  <c r="P2785" i="1"/>
  <c r="O2786" i="1"/>
  <c r="P2786" i="1" l="1"/>
  <c r="O2787" i="1"/>
  <c r="L2787" i="1"/>
  <c r="K2788" i="1"/>
  <c r="S2788" i="1"/>
  <c r="T2787" i="1"/>
  <c r="T2788" i="1" l="1"/>
  <c r="S2789" i="1"/>
  <c r="K2789" i="1"/>
  <c r="L2788" i="1"/>
  <c r="P2787" i="1"/>
  <c r="O2788" i="1"/>
  <c r="O2789" i="1" l="1"/>
  <c r="P2788" i="1"/>
  <c r="L2789" i="1"/>
  <c r="K2790" i="1"/>
  <c r="S2790" i="1"/>
  <c r="T2789" i="1"/>
  <c r="S2791" i="1" l="1"/>
  <c r="T2790" i="1"/>
  <c r="K2791" i="1"/>
  <c r="L2790" i="1"/>
  <c r="P2789" i="1"/>
  <c r="O2790" i="1"/>
  <c r="P2790" i="1" l="1"/>
  <c r="O2791" i="1"/>
  <c r="L2791" i="1"/>
  <c r="K2792" i="1"/>
  <c r="T2791" i="1"/>
  <c r="S2792" i="1"/>
  <c r="T2792" i="1" l="1"/>
  <c r="S2793" i="1"/>
  <c r="L2792" i="1"/>
  <c r="K2793" i="1"/>
  <c r="P2791" i="1"/>
  <c r="O2792" i="1"/>
  <c r="O2793" i="1" l="1"/>
  <c r="P2792" i="1"/>
  <c r="L2793" i="1"/>
  <c r="K2794" i="1"/>
  <c r="S2794" i="1"/>
  <c r="T2793" i="1"/>
  <c r="K2795" i="1" l="1"/>
  <c r="L2794" i="1"/>
  <c r="S2795" i="1"/>
  <c r="T2794" i="1"/>
  <c r="P2793" i="1"/>
  <c r="O2794" i="1"/>
  <c r="P2794" i="1" l="1"/>
  <c r="O2795" i="1"/>
  <c r="T2795" i="1"/>
  <c r="S2796" i="1"/>
  <c r="K2796" i="1"/>
  <c r="L2795" i="1"/>
  <c r="L2796" i="1" l="1"/>
  <c r="K2797" i="1"/>
  <c r="T2796" i="1"/>
  <c r="S2797" i="1"/>
  <c r="O2796" i="1"/>
  <c r="P2795" i="1"/>
  <c r="P2796" i="1" l="1"/>
  <c r="O2797" i="1"/>
  <c r="T2797" i="1"/>
  <c r="S2798" i="1"/>
  <c r="K2798" i="1"/>
  <c r="L2797" i="1"/>
  <c r="K2799" i="1" l="1"/>
  <c r="L2798" i="1"/>
  <c r="O2798" i="1"/>
  <c r="P2797" i="1"/>
  <c r="S2799" i="1"/>
  <c r="T2798" i="1"/>
  <c r="T2799" i="1" l="1"/>
  <c r="S2800" i="1"/>
  <c r="P2798" i="1"/>
  <c r="O2799" i="1"/>
  <c r="K2800" i="1"/>
  <c r="L2799" i="1"/>
  <c r="L2800" i="1" l="1"/>
  <c r="K2801" i="1"/>
  <c r="P2799" i="1"/>
  <c r="O2800" i="1"/>
  <c r="T2800" i="1"/>
  <c r="S2801" i="1"/>
  <c r="S2802" i="1" l="1"/>
  <c r="T2801" i="1"/>
  <c r="O2801" i="1"/>
  <c r="P2800" i="1"/>
  <c r="L2801" i="1"/>
  <c r="K2802" i="1"/>
  <c r="L2802" i="1" l="1"/>
  <c r="K2803" i="1"/>
  <c r="O2802" i="1"/>
  <c r="P2801" i="1"/>
  <c r="S2803" i="1"/>
  <c r="T2802" i="1"/>
  <c r="T2803" i="1" l="1"/>
  <c r="S2804" i="1"/>
  <c r="P2802" i="1"/>
  <c r="O2803" i="1"/>
  <c r="L2803" i="1"/>
  <c r="K2804" i="1"/>
  <c r="L2804" i="1" l="1"/>
  <c r="K2805" i="1"/>
  <c r="O2804" i="1"/>
  <c r="P2803" i="1"/>
  <c r="T2804" i="1"/>
  <c r="S2805" i="1"/>
  <c r="S2806" i="1" l="1"/>
  <c r="T2805" i="1"/>
  <c r="O2805" i="1"/>
  <c r="P2804" i="1"/>
  <c r="L2805" i="1"/>
  <c r="K2806" i="1"/>
  <c r="K2807" i="1" l="1"/>
  <c r="L2806" i="1"/>
  <c r="P2805" i="1"/>
  <c r="O2806" i="1"/>
  <c r="S2807" i="1"/>
  <c r="T2806" i="1"/>
  <c r="S2808" i="1" l="1"/>
  <c r="T2807" i="1"/>
  <c r="O2807" i="1"/>
  <c r="P2806" i="1"/>
  <c r="L2807" i="1"/>
  <c r="K2808" i="1"/>
  <c r="K2809" i="1" l="1"/>
  <c r="L2808" i="1"/>
  <c r="O2808" i="1"/>
  <c r="P2807" i="1"/>
  <c r="T2808" i="1"/>
  <c r="S2809" i="1"/>
  <c r="S2810" i="1" l="1"/>
  <c r="T2809" i="1"/>
  <c r="P2808" i="1"/>
  <c r="O2809" i="1"/>
  <c r="K2810" i="1"/>
  <c r="L2809" i="1"/>
  <c r="L2810" i="1" l="1"/>
  <c r="K2811" i="1"/>
  <c r="O2810" i="1"/>
  <c r="P2809" i="1"/>
  <c r="T2810" i="1"/>
  <c r="S2811" i="1"/>
  <c r="S2812" i="1" l="1"/>
  <c r="T2811" i="1"/>
  <c r="P2810" i="1"/>
  <c r="O2811" i="1"/>
  <c r="L2811" i="1"/>
  <c r="K2812" i="1"/>
  <c r="O2812" i="1" l="1"/>
  <c r="P2811" i="1"/>
  <c r="L2812" i="1"/>
  <c r="K2813" i="1"/>
  <c r="S2813" i="1"/>
  <c r="T2812" i="1"/>
  <c r="S2814" i="1" l="1"/>
  <c r="T2813" i="1"/>
  <c r="K2814" i="1"/>
  <c r="L2813" i="1"/>
  <c r="O2813" i="1"/>
  <c r="P2812" i="1"/>
  <c r="O2814" i="1" l="1"/>
  <c r="P2813" i="1"/>
  <c r="L2814" i="1"/>
  <c r="K2815" i="1"/>
  <c r="T2814" i="1"/>
  <c r="S2815" i="1"/>
  <c r="S2816" i="1" l="1"/>
  <c r="T2815" i="1"/>
  <c r="K2816" i="1"/>
  <c r="L2815" i="1"/>
  <c r="P2814" i="1"/>
  <c r="O2815" i="1"/>
  <c r="P2815" i="1" l="1"/>
  <c r="O2816" i="1"/>
  <c r="L2816" i="1"/>
  <c r="K2817" i="1"/>
  <c r="S2817" i="1"/>
  <c r="T2816" i="1"/>
  <c r="K2818" i="1" l="1"/>
  <c r="L2817" i="1"/>
  <c r="T2817" i="1"/>
  <c r="S2818" i="1"/>
  <c r="O2817" i="1"/>
  <c r="P2816" i="1"/>
  <c r="T2818" i="1" l="1"/>
  <c r="S2819" i="1"/>
  <c r="P2817" i="1"/>
  <c r="O2818" i="1"/>
  <c r="L2818" i="1"/>
  <c r="K2819" i="1"/>
  <c r="K2820" i="1" l="1"/>
  <c r="L2819" i="1"/>
  <c r="P2818" i="1"/>
  <c r="O2819" i="1"/>
  <c r="T2819" i="1"/>
  <c r="S2820" i="1"/>
  <c r="P2819" i="1" l="1"/>
  <c r="O2820" i="1"/>
  <c r="T2820" i="1"/>
  <c r="S2821" i="1"/>
  <c r="L2820" i="1"/>
  <c r="K2821" i="1"/>
  <c r="T2821" i="1" l="1"/>
  <c r="S2822" i="1"/>
  <c r="L2821" i="1"/>
  <c r="K2822" i="1"/>
  <c r="O2821" i="1"/>
  <c r="P2820" i="1"/>
  <c r="T2822" i="1" l="1"/>
  <c r="S2823" i="1"/>
  <c r="P2821" i="1"/>
  <c r="O2822" i="1"/>
  <c r="L2822" i="1"/>
  <c r="K2823" i="1"/>
  <c r="K2824" i="1" l="1"/>
  <c r="L2823" i="1"/>
  <c r="P2822" i="1"/>
  <c r="O2823" i="1"/>
  <c r="T2823" i="1"/>
  <c r="S2824" i="1"/>
  <c r="T2824" i="1" l="1"/>
  <c r="S2825" i="1"/>
  <c r="P2823" i="1"/>
  <c r="O2824" i="1"/>
  <c r="K2825" i="1"/>
  <c r="L2824" i="1"/>
  <c r="O2825" i="1" l="1"/>
  <c r="P2824" i="1"/>
  <c r="T2825" i="1"/>
  <c r="S2826" i="1"/>
  <c r="L2825" i="1"/>
  <c r="K2826" i="1"/>
  <c r="T2826" i="1" l="1"/>
  <c r="S2827" i="1"/>
  <c r="L2826" i="1"/>
  <c r="K2827" i="1"/>
  <c r="O2826" i="1"/>
  <c r="P2825" i="1"/>
  <c r="L2827" i="1" l="1"/>
  <c r="K2828" i="1"/>
  <c r="P2826" i="1"/>
  <c r="O2827" i="1"/>
  <c r="S2828" i="1"/>
  <c r="T2827" i="1"/>
  <c r="O2828" i="1" l="1"/>
  <c r="P2827" i="1"/>
  <c r="K2829" i="1"/>
  <c r="L2828" i="1"/>
  <c r="S2829" i="1"/>
  <c r="T2828" i="1"/>
  <c r="T2829" i="1" l="1"/>
  <c r="S2830" i="1"/>
  <c r="K2830" i="1"/>
  <c r="L2829" i="1"/>
  <c r="O2829" i="1"/>
  <c r="P2828" i="1"/>
  <c r="P2829" i="1" l="1"/>
  <c r="O2830" i="1"/>
  <c r="K2831" i="1"/>
  <c r="L2830" i="1"/>
  <c r="T2830" i="1"/>
  <c r="S2831" i="1"/>
  <c r="S2832" i="1" l="1"/>
  <c r="T2831" i="1"/>
  <c r="K2832" i="1"/>
  <c r="L2831" i="1"/>
  <c r="O2831" i="1"/>
  <c r="P2830" i="1"/>
  <c r="O2832" i="1" l="1"/>
  <c r="P2831" i="1"/>
  <c r="L2832" i="1"/>
  <c r="K2833" i="1"/>
  <c r="S2833" i="1"/>
  <c r="T2832" i="1"/>
  <c r="T2833" i="1" l="1"/>
  <c r="S2834" i="1"/>
  <c r="L2833" i="1"/>
  <c r="K2834" i="1"/>
  <c r="O2833" i="1"/>
  <c r="P2832" i="1"/>
  <c r="P2833" i="1" l="1"/>
  <c r="O2834" i="1"/>
  <c r="K2835" i="1"/>
  <c r="L2834" i="1"/>
  <c r="S2835" i="1"/>
  <c r="T2834" i="1"/>
  <c r="S2836" i="1" l="1"/>
  <c r="T2835" i="1"/>
  <c r="L2835" i="1"/>
  <c r="K2836" i="1"/>
  <c r="P2834" i="1"/>
  <c r="O2835" i="1"/>
  <c r="P2835" i="1" l="1"/>
  <c r="O2836" i="1"/>
  <c r="L2836" i="1"/>
  <c r="K2837" i="1"/>
  <c r="T2836" i="1"/>
  <c r="S2837" i="1"/>
  <c r="S2838" i="1" l="1"/>
  <c r="T2837" i="1"/>
  <c r="L2837" i="1"/>
  <c r="K2838" i="1"/>
  <c r="O2837" i="1"/>
  <c r="P2836" i="1"/>
  <c r="O2838" i="1" l="1"/>
  <c r="P2837" i="1"/>
  <c r="K2839" i="1"/>
  <c r="L2838" i="1"/>
  <c r="S2839" i="1"/>
  <c r="T2838" i="1"/>
  <c r="K2840" i="1" l="1"/>
  <c r="L2839" i="1"/>
  <c r="S2840" i="1"/>
  <c r="T2839" i="1"/>
  <c r="P2838" i="1"/>
  <c r="O2839" i="1"/>
  <c r="O2840" i="1" l="1"/>
  <c r="P2839" i="1"/>
  <c r="T2840" i="1"/>
  <c r="S2841" i="1"/>
  <c r="K2841" i="1"/>
  <c r="L2840" i="1"/>
  <c r="L2841" i="1" l="1"/>
  <c r="K2842" i="1"/>
  <c r="S2842" i="1"/>
  <c r="T2841" i="1"/>
  <c r="O2841" i="1"/>
  <c r="P2840" i="1"/>
  <c r="O2842" i="1" l="1"/>
  <c r="P2841" i="1"/>
  <c r="S2843" i="1"/>
  <c r="T2842" i="1"/>
  <c r="L2842" i="1"/>
  <c r="K2843" i="1"/>
  <c r="K2844" i="1" l="1"/>
  <c r="L2843" i="1"/>
  <c r="S2844" i="1"/>
  <c r="T2843" i="1"/>
  <c r="O2843" i="1"/>
  <c r="P2842" i="1"/>
  <c r="S2845" i="1" l="1"/>
  <c r="T2844" i="1"/>
  <c r="O2844" i="1"/>
  <c r="P2843" i="1"/>
  <c r="L2844" i="1"/>
  <c r="K2845" i="1"/>
  <c r="K2846" i="1" l="1"/>
  <c r="L2845" i="1"/>
  <c r="P2844" i="1"/>
  <c r="O2845" i="1"/>
  <c r="T2845" i="1"/>
  <c r="S2846" i="1"/>
  <c r="S2847" i="1" l="1"/>
  <c r="T2846" i="1"/>
  <c r="O2846" i="1"/>
  <c r="P2845" i="1"/>
  <c r="K2847" i="1"/>
  <c r="L2846" i="1"/>
  <c r="K2848" i="1" l="1"/>
  <c r="L2847" i="1"/>
  <c r="O2847" i="1"/>
  <c r="P2846" i="1"/>
  <c r="S2848" i="1"/>
  <c r="T2847" i="1"/>
  <c r="S2849" i="1" l="1"/>
  <c r="T2848" i="1"/>
  <c r="P2847" i="1"/>
  <c r="O2848" i="1"/>
  <c r="K2849" i="1"/>
  <c r="L2848" i="1"/>
  <c r="O2849" i="1" l="1"/>
  <c r="P2848" i="1"/>
  <c r="L2849" i="1"/>
  <c r="K2850" i="1"/>
  <c r="T2849" i="1"/>
  <c r="S2850" i="1"/>
  <c r="K2851" i="1" l="1"/>
  <c r="L2850" i="1"/>
  <c r="T2850" i="1"/>
  <c r="S2851" i="1"/>
  <c r="O2850" i="1"/>
  <c r="P2849" i="1"/>
  <c r="S2852" i="1" l="1"/>
  <c r="T2851" i="1"/>
  <c r="O2851" i="1"/>
  <c r="P2850" i="1"/>
  <c r="L2851" i="1"/>
  <c r="K2852" i="1"/>
  <c r="K2853" i="1" l="1"/>
  <c r="L2852" i="1"/>
  <c r="P2851" i="1"/>
  <c r="O2852" i="1"/>
  <c r="S2853" i="1"/>
  <c r="T2852" i="1"/>
  <c r="P2852" i="1" l="1"/>
  <c r="O2853" i="1"/>
  <c r="T2853" i="1"/>
  <c r="S2854" i="1"/>
  <c r="L2853" i="1"/>
  <c r="K2854" i="1"/>
  <c r="K2855" i="1" l="1"/>
  <c r="L2854" i="1"/>
  <c r="S2855" i="1"/>
  <c r="T2854" i="1"/>
  <c r="O2854" i="1"/>
  <c r="P2853" i="1"/>
  <c r="S2856" i="1" l="1"/>
  <c r="T2855" i="1"/>
  <c r="O2855" i="1"/>
  <c r="P2854" i="1"/>
  <c r="K2856" i="1"/>
  <c r="L2855" i="1"/>
  <c r="L2856" i="1" l="1"/>
  <c r="K2857" i="1"/>
  <c r="O2856" i="1"/>
  <c r="P2855" i="1"/>
  <c r="S2857" i="1"/>
  <c r="T2856" i="1"/>
  <c r="T2857" i="1" l="1"/>
  <c r="S2858" i="1"/>
  <c r="P2856" i="1"/>
  <c r="O2857" i="1"/>
  <c r="K2858" i="1"/>
  <c r="L2857" i="1"/>
  <c r="L2858" i="1" l="1"/>
  <c r="K2859" i="1"/>
  <c r="O2858" i="1"/>
  <c r="P2857" i="1"/>
  <c r="T2858" i="1"/>
  <c r="S2859" i="1"/>
  <c r="T2859" i="1" l="1"/>
  <c r="S2860" i="1"/>
  <c r="P2858" i="1"/>
  <c r="O2859" i="1"/>
  <c r="L2859" i="1"/>
  <c r="K2860" i="1"/>
  <c r="K2861" i="1" l="1"/>
  <c r="L2860" i="1"/>
  <c r="O2860" i="1"/>
  <c r="P2859" i="1"/>
  <c r="S2861" i="1"/>
  <c r="T2860" i="1"/>
  <c r="T2861" i="1" l="1"/>
  <c r="S2862" i="1"/>
  <c r="P2860" i="1"/>
  <c r="O2861" i="1"/>
  <c r="L2861" i="1"/>
  <c r="K2862" i="1"/>
  <c r="K2863" i="1" l="1"/>
  <c r="L2862" i="1"/>
  <c r="O2862" i="1"/>
  <c r="P2861" i="1"/>
  <c r="T2862" i="1"/>
  <c r="S2863" i="1"/>
  <c r="S2864" i="1" l="1"/>
  <c r="T2863" i="1"/>
  <c r="O2863" i="1"/>
  <c r="P2862" i="1"/>
  <c r="K2864" i="1"/>
  <c r="L2863" i="1"/>
  <c r="K2865" i="1" l="1"/>
  <c r="L2864" i="1"/>
  <c r="P2863" i="1"/>
  <c r="O2864" i="1"/>
  <c r="S2865" i="1"/>
  <c r="T2864" i="1"/>
  <c r="T2865" i="1" l="1"/>
  <c r="S2866" i="1"/>
  <c r="O2865" i="1"/>
  <c r="P2864" i="1"/>
  <c r="K2866" i="1"/>
  <c r="L2865" i="1"/>
  <c r="L2866" i="1" l="1"/>
  <c r="K2867" i="1"/>
  <c r="O2866" i="1"/>
  <c r="P2865" i="1"/>
  <c r="S2867" i="1"/>
  <c r="T2866" i="1"/>
  <c r="S2868" i="1" l="1"/>
  <c r="T2867" i="1"/>
  <c r="P2866" i="1"/>
  <c r="O2867" i="1"/>
  <c r="L2867" i="1"/>
  <c r="K2868" i="1"/>
  <c r="K2869" i="1" l="1"/>
  <c r="L2868" i="1"/>
  <c r="O2868" i="1"/>
  <c r="P2867" i="1"/>
  <c r="T2868" i="1"/>
  <c r="S2869" i="1"/>
  <c r="S2870" i="1" l="1"/>
  <c r="T2869" i="1"/>
  <c r="O2869" i="1"/>
  <c r="P2868" i="1"/>
  <c r="L2869" i="1"/>
  <c r="K2870" i="1"/>
  <c r="K2871" i="1" l="1"/>
  <c r="L2870" i="1"/>
  <c r="O2870" i="1"/>
  <c r="P2869" i="1"/>
  <c r="S2871" i="1"/>
  <c r="T2870" i="1"/>
  <c r="O2871" i="1" l="1"/>
  <c r="P2870" i="1"/>
  <c r="S2872" i="1"/>
  <c r="T2871" i="1"/>
  <c r="L2871" i="1"/>
  <c r="K2872" i="1"/>
  <c r="L2872" i="1" l="1"/>
  <c r="K2873" i="1"/>
  <c r="T2872" i="1"/>
  <c r="S2873" i="1"/>
  <c r="O2872" i="1"/>
  <c r="P2871" i="1"/>
  <c r="O2873" i="1" l="1"/>
  <c r="P2872" i="1"/>
  <c r="T2873" i="1"/>
  <c r="S2874" i="1"/>
  <c r="K2874" i="1"/>
  <c r="L2873" i="1"/>
  <c r="L2874" i="1" l="1"/>
  <c r="K2875" i="1"/>
  <c r="T2874" i="1"/>
  <c r="S2875" i="1"/>
  <c r="O2874" i="1"/>
  <c r="P2873" i="1"/>
  <c r="O2875" i="1" l="1"/>
  <c r="P2874" i="1"/>
  <c r="S2876" i="1"/>
  <c r="T2875" i="1"/>
  <c r="L2875" i="1"/>
  <c r="K2876" i="1"/>
  <c r="L2876" i="1" l="1"/>
  <c r="K2877" i="1"/>
  <c r="S2877" i="1"/>
  <c r="T2876" i="1"/>
  <c r="P2875" i="1"/>
  <c r="O2876" i="1"/>
  <c r="O2877" i="1" l="1"/>
  <c r="P2876" i="1"/>
  <c r="T2877" i="1"/>
  <c r="S2878" i="1"/>
  <c r="L2877" i="1"/>
  <c r="K2878" i="1"/>
  <c r="L2878" i="1" l="1"/>
  <c r="K2879" i="1"/>
  <c r="S2879" i="1"/>
  <c r="T2878" i="1"/>
  <c r="P2877" i="1"/>
  <c r="O2878" i="1"/>
  <c r="T2879" i="1" l="1"/>
  <c r="S2880" i="1"/>
  <c r="O2879" i="1"/>
  <c r="P2878" i="1"/>
  <c r="K2880" i="1"/>
  <c r="L2879" i="1"/>
  <c r="K2881" i="1" l="1"/>
  <c r="L2880" i="1"/>
  <c r="P2879" i="1"/>
  <c r="O2880" i="1"/>
  <c r="S2881" i="1"/>
  <c r="T2880" i="1"/>
  <c r="S2882" i="1" l="1"/>
  <c r="T2881" i="1"/>
  <c r="O2881" i="1"/>
  <c r="P2880" i="1"/>
  <c r="L2881" i="1"/>
  <c r="K2882" i="1"/>
  <c r="K2883" i="1" l="1"/>
  <c r="L2882" i="1"/>
  <c r="P2881" i="1"/>
  <c r="O2882" i="1"/>
  <c r="T2882" i="1"/>
  <c r="S2883" i="1"/>
  <c r="S2884" i="1" l="1"/>
  <c r="T2883" i="1"/>
  <c r="O2883" i="1"/>
  <c r="P2882" i="1"/>
  <c r="L2883" i="1"/>
  <c r="K2884" i="1"/>
  <c r="K2885" i="1" l="1"/>
  <c r="L2884" i="1"/>
  <c r="O2884" i="1"/>
  <c r="P2883" i="1"/>
  <c r="T2884" i="1"/>
  <c r="S2885" i="1"/>
  <c r="S2886" i="1" l="1"/>
  <c r="T2885" i="1"/>
  <c r="P2884" i="1"/>
  <c r="O2885" i="1"/>
  <c r="K2886" i="1"/>
  <c r="L2885" i="1"/>
  <c r="L2886" i="1" l="1"/>
  <c r="K2887" i="1"/>
  <c r="O2886" i="1"/>
  <c r="P2885" i="1"/>
  <c r="T2886" i="1"/>
  <c r="S2887" i="1"/>
  <c r="S2888" i="1" l="1"/>
  <c r="T2887" i="1"/>
  <c r="O2887" i="1"/>
  <c r="P2886" i="1"/>
  <c r="K2888" i="1"/>
  <c r="L2887" i="1"/>
  <c r="K2889" i="1" l="1"/>
  <c r="L2888" i="1"/>
  <c r="O2888" i="1"/>
  <c r="P2887" i="1"/>
  <c r="S2889" i="1"/>
  <c r="T2888" i="1"/>
  <c r="T2889" i="1" l="1"/>
  <c r="S2890" i="1"/>
  <c r="P2888" i="1"/>
  <c r="O2889" i="1"/>
  <c r="K2890" i="1"/>
  <c r="L2889" i="1"/>
  <c r="P2889" i="1" l="1"/>
  <c r="O2890" i="1"/>
  <c r="L2890" i="1"/>
  <c r="K2891" i="1"/>
  <c r="T2890" i="1"/>
  <c r="S2891" i="1"/>
  <c r="T2891" i="1" l="1"/>
  <c r="S2892" i="1"/>
  <c r="K2892" i="1"/>
  <c r="L2891" i="1"/>
  <c r="P2890" i="1"/>
  <c r="O2891" i="1"/>
  <c r="O2892" i="1" l="1"/>
  <c r="P2891" i="1"/>
  <c r="L2892" i="1"/>
  <c r="K2893" i="1"/>
  <c r="S2893" i="1"/>
  <c r="T2892" i="1"/>
  <c r="T2893" i="1" l="1"/>
  <c r="S2894" i="1"/>
  <c r="L2893" i="1"/>
  <c r="K2894" i="1"/>
  <c r="O2893" i="1"/>
  <c r="P2892" i="1"/>
  <c r="P2893" i="1" l="1"/>
  <c r="O2894" i="1"/>
  <c r="K2895" i="1"/>
  <c r="L2894" i="1"/>
  <c r="T2894" i="1"/>
  <c r="S2895" i="1"/>
  <c r="T2895" i="1" l="1"/>
  <c r="S2896" i="1"/>
  <c r="K2896" i="1"/>
  <c r="L2895" i="1"/>
  <c r="P2894" i="1"/>
  <c r="O2895" i="1"/>
  <c r="O2896" i="1" l="1"/>
  <c r="P2895" i="1"/>
  <c r="K2897" i="1"/>
  <c r="L2896" i="1"/>
  <c r="S2897" i="1"/>
  <c r="T2896" i="1"/>
  <c r="S2898" i="1" l="1"/>
  <c r="T2897" i="1"/>
  <c r="L2897" i="1"/>
  <c r="K2898" i="1"/>
  <c r="P2896" i="1"/>
  <c r="O2897" i="1"/>
  <c r="P2897" i="1" l="1"/>
  <c r="O2898" i="1"/>
  <c r="K2899" i="1"/>
  <c r="L2898" i="1"/>
  <c r="S2899" i="1"/>
  <c r="T2898" i="1"/>
  <c r="L2899" i="1" l="1"/>
  <c r="K2900" i="1"/>
  <c r="T2899" i="1"/>
  <c r="S2900" i="1"/>
  <c r="O2899" i="1"/>
  <c r="P2898" i="1"/>
  <c r="P2899" i="1" l="1"/>
  <c r="O2900" i="1"/>
  <c r="S2901" i="1"/>
  <c r="T2900" i="1"/>
  <c r="L2900" i="1"/>
  <c r="K2901" i="1"/>
  <c r="L2901" i="1" l="1"/>
  <c r="K2902" i="1"/>
  <c r="T2901" i="1"/>
  <c r="S2902" i="1"/>
  <c r="O2901" i="1"/>
  <c r="P2900" i="1"/>
  <c r="K2903" i="1" l="1"/>
  <c r="L2902" i="1"/>
  <c r="P2901" i="1"/>
  <c r="O2902" i="1"/>
  <c r="S2903" i="1"/>
  <c r="T2902" i="1"/>
  <c r="P2902" i="1" l="1"/>
  <c r="O2903" i="1"/>
  <c r="S2904" i="1"/>
  <c r="T2903" i="1"/>
  <c r="K2904" i="1"/>
  <c r="L2903" i="1"/>
  <c r="L2904" i="1" l="1"/>
  <c r="K2905" i="1"/>
  <c r="T2904" i="1"/>
  <c r="S2905" i="1"/>
  <c r="O2904" i="1"/>
  <c r="P2903" i="1"/>
  <c r="P2904" i="1" l="1"/>
  <c r="O2905" i="1"/>
  <c r="S2906" i="1"/>
  <c r="T2905" i="1"/>
  <c r="K2906" i="1"/>
  <c r="L2905" i="1"/>
  <c r="L2906" i="1" l="1"/>
  <c r="K2907" i="1"/>
  <c r="T2906" i="1"/>
  <c r="S2907" i="1"/>
  <c r="P2905" i="1"/>
  <c r="O2906" i="1"/>
  <c r="K2908" i="1" l="1"/>
  <c r="L2907" i="1"/>
  <c r="O2907" i="1"/>
  <c r="P2906" i="1"/>
  <c r="T2907" i="1"/>
  <c r="S2908" i="1"/>
  <c r="T2908" i="1" l="1"/>
  <c r="S2909" i="1"/>
  <c r="O2908" i="1"/>
  <c r="P2907" i="1"/>
  <c r="K2909" i="1"/>
  <c r="L2908" i="1"/>
  <c r="L2909" i="1" l="1"/>
  <c r="K2910" i="1"/>
  <c r="O2909" i="1"/>
  <c r="P2908" i="1"/>
  <c r="T2909" i="1"/>
  <c r="S2910" i="1"/>
  <c r="S2911" i="1" l="1"/>
  <c r="T2910" i="1"/>
  <c r="O2910" i="1"/>
  <c r="P2909" i="1"/>
  <c r="K2911" i="1"/>
  <c r="L2910" i="1"/>
  <c r="K2912" i="1" l="1"/>
  <c r="L2911" i="1"/>
  <c r="P2910" i="1"/>
  <c r="O2911" i="1"/>
  <c r="S2912" i="1"/>
  <c r="T2911" i="1"/>
  <c r="P2911" i="1" l="1"/>
  <c r="O2912" i="1"/>
  <c r="S2913" i="1"/>
  <c r="T2912" i="1"/>
  <c r="K2913" i="1"/>
  <c r="L2912" i="1"/>
  <c r="L2913" i="1" l="1"/>
  <c r="K2914" i="1"/>
  <c r="S2914" i="1"/>
  <c r="T2913" i="1"/>
  <c r="P2912" i="1"/>
  <c r="O2913" i="1"/>
  <c r="P2913" i="1" l="1"/>
  <c r="O2914" i="1"/>
  <c r="T2914" i="1"/>
  <c r="S2915" i="1"/>
  <c r="K2915" i="1"/>
  <c r="L2914" i="1"/>
  <c r="T2915" i="1" l="1"/>
  <c r="S2916" i="1"/>
  <c r="K2916" i="1"/>
  <c r="L2915" i="1"/>
  <c r="P2914" i="1"/>
  <c r="O2915" i="1"/>
  <c r="K2917" i="1" l="1"/>
  <c r="L2916" i="1"/>
  <c r="O2916" i="1"/>
  <c r="P2915" i="1"/>
  <c r="T2916" i="1"/>
  <c r="S2917" i="1"/>
  <c r="O2917" i="1" l="1"/>
  <c r="P2916" i="1"/>
  <c r="T2917" i="1"/>
  <c r="S2918" i="1"/>
  <c r="K2918" i="1"/>
  <c r="L2917" i="1"/>
  <c r="S2919" i="1" l="1"/>
  <c r="T2918" i="1"/>
  <c r="K2919" i="1"/>
  <c r="L2918" i="1"/>
  <c r="P2917" i="1"/>
  <c r="O2918" i="1"/>
  <c r="P2918" i="1" l="1"/>
  <c r="O2919" i="1"/>
  <c r="K2920" i="1"/>
  <c r="L2919" i="1"/>
  <c r="S2920" i="1"/>
  <c r="T2919" i="1"/>
  <c r="S2921" i="1" l="1"/>
  <c r="T2920" i="1"/>
  <c r="L2920" i="1"/>
  <c r="K2921" i="1"/>
  <c r="O2920" i="1"/>
  <c r="P2919" i="1"/>
  <c r="O2921" i="1" l="1"/>
  <c r="P2920" i="1"/>
  <c r="L2921" i="1"/>
  <c r="K2922" i="1"/>
  <c r="T2921" i="1"/>
  <c r="S2922" i="1"/>
  <c r="S2923" i="1" l="1"/>
  <c r="T2922" i="1"/>
  <c r="K2923" i="1"/>
  <c r="L2922" i="1"/>
  <c r="O2922" i="1"/>
  <c r="P2921" i="1"/>
  <c r="P2922" i="1" l="1"/>
  <c r="O2923" i="1"/>
  <c r="L2923" i="1"/>
  <c r="K2924" i="1"/>
  <c r="T2923" i="1"/>
  <c r="S2924" i="1"/>
  <c r="S2925" i="1" l="1"/>
  <c r="T2924" i="1"/>
  <c r="O2924" i="1"/>
  <c r="P2923" i="1"/>
  <c r="L2924" i="1"/>
  <c r="K2925" i="1"/>
  <c r="K2926" i="1" l="1"/>
  <c r="L2925" i="1"/>
  <c r="O2925" i="1"/>
  <c r="P2924" i="1"/>
  <c r="S2926" i="1"/>
  <c r="T2925" i="1"/>
  <c r="T2926" i="1" l="1"/>
  <c r="S2927" i="1"/>
  <c r="P2925" i="1"/>
  <c r="O2926" i="1"/>
  <c r="L2926" i="1"/>
  <c r="K2927" i="1"/>
  <c r="P2926" i="1" l="1"/>
  <c r="O2927" i="1"/>
  <c r="L2927" i="1"/>
  <c r="K2928" i="1"/>
  <c r="S2928" i="1"/>
  <c r="T2927" i="1"/>
  <c r="S2929" i="1" l="1"/>
  <c r="T2928" i="1"/>
  <c r="P2927" i="1"/>
  <c r="O2928" i="1"/>
  <c r="K2929" i="1"/>
  <c r="L2928" i="1"/>
  <c r="O2929" i="1" l="1"/>
  <c r="P2928" i="1"/>
  <c r="L2929" i="1"/>
  <c r="K2930" i="1"/>
  <c r="S2930" i="1"/>
  <c r="T2929" i="1"/>
  <c r="T2930" i="1" l="1"/>
  <c r="S2931" i="1"/>
  <c r="L2930" i="1"/>
  <c r="K2931" i="1"/>
  <c r="P2929" i="1"/>
  <c r="O2930" i="1"/>
  <c r="O2931" i="1" l="1"/>
  <c r="P2930" i="1"/>
  <c r="K2932" i="1"/>
  <c r="L2931" i="1"/>
  <c r="S2932" i="1"/>
  <c r="T2931" i="1"/>
  <c r="S2933" i="1" l="1"/>
  <c r="T2932" i="1"/>
  <c r="K2933" i="1"/>
  <c r="L2932" i="1"/>
  <c r="O2932" i="1"/>
  <c r="P2931" i="1"/>
  <c r="P2932" i="1" l="1"/>
  <c r="O2933" i="1"/>
  <c r="L2933" i="1"/>
  <c r="K2934" i="1"/>
  <c r="S2934" i="1"/>
  <c r="T2933" i="1"/>
  <c r="T2934" i="1" l="1"/>
  <c r="S2935" i="1"/>
  <c r="L2934" i="1"/>
  <c r="K2935" i="1"/>
  <c r="P2933" i="1"/>
  <c r="O2934" i="1"/>
  <c r="P2934" i="1" l="1"/>
  <c r="O2935" i="1"/>
  <c r="K2936" i="1"/>
  <c r="L2935" i="1"/>
  <c r="T2935" i="1"/>
  <c r="S2936" i="1"/>
  <c r="K2937" i="1" l="1"/>
  <c r="L2936" i="1"/>
  <c r="S2937" i="1"/>
  <c r="T2936" i="1"/>
  <c r="P2935" i="1"/>
  <c r="O2936" i="1"/>
  <c r="P2936" i="1" l="1"/>
  <c r="O2937" i="1"/>
  <c r="T2937" i="1"/>
  <c r="S2938" i="1"/>
  <c r="K2938" i="1"/>
  <c r="L2937" i="1"/>
  <c r="L2938" i="1" l="1"/>
  <c r="K2939" i="1"/>
  <c r="T2938" i="1"/>
  <c r="S2939" i="1"/>
  <c r="P2937" i="1"/>
  <c r="O2938" i="1"/>
  <c r="O2939" i="1" l="1"/>
  <c r="P2938" i="1"/>
  <c r="T2939" i="1"/>
  <c r="S2940" i="1"/>
  <c r="L2939" i="1"/>
  <c r="K2940" i="1"/>
  <c r="L2940" i="1" l="1"/>
  <c r="K2941" i="1"/>
  <c r="T2940" i="1"/>
  <c r="S2941" i="1"/>
  <c r="O2940" i="1"/>
  <c r="P2939" i="1"/>
  <c r="S2942" i="1" l="1"/>
  <c r="T2941" i="1"/>
  <c r="L2941" i="1"/>
  <c r="K2942" i="1"/>
  <c r="P2940" i="1"/>
  <c r="O2941" i="1"/>
  <c r="P2941" i="1" l="1"/>
  <c r="O2942" i="1"/>
  <c r="K2943" i="1"/>
  <c r="L2942" i="1"/>
  <c r="S2943" i="1"/>
  <c r="T2942" i="1"/>
  <c r="T2943" i="1" l="1"/>
  <c r="S2944" i="1"/>
  <c r="K2944" i="1"/>
  <c r="L2943" i="1"/>
  <c r="O2943" i="1"/>
  <c r="P2942" i="1"/>
  <c r="P2943" i="1" l="1"/>
  <c r="O2944" i="1"/>
  <c r="K2945" i="1"/>
  <c r="L2944" i="1"/>
  <c r="S2945" i="1"/>
  <c r="T2944" i="1"/>
  <c r="S2946" i="1" l="1"/>
  <c r="T2945" i="1"/>
  <c r="L2945" i="1"/>
  <c r="K2946" i="1"/>
  <c r="P2944" i="1"/>
  <c r="O2945" i="1"/>
  <c r="P2945" i="1" l="1"/>
  <c r="O2946" i="1"/>
  <c r="K2947" i="1"/>
  <c r="L2946" i="1"/>
  <c r="T2946" i="1"/>
  <c r="S2947" i="1"/>
  <c r="S2948" i="1" l="1"/>
  <c r="T2947" i="1"/>
  <c r="K2948" i="1"/>
  <c r="L2947" i="1"/>
  <c r="O2947" i="1"/>
  <c r="P2946" i="1"/>
  <c r="O2948" i="1" l="1"/>
  <c r="P2947" i="1"/>
  <c r="K2949" i="1"/>
  <c r="L2948" i="1"/>
  <c r="T2948" i="1"/>
  <c r="S2949" i="1"/>
  <c r="S2950" i="1" l="1"/>
  <c r="T2949" i="1"/>
  <c r="L2949" i="1"/>
  <c r="K2950" i="1"/>
  <c r="P2948" i="1"/>
  <c r="O2949" i="1"/>
  <c r="O2950" i="1" l="1"/>
  <c r="P2949" i="1"/>
  <c r="K2951" i="1"/>
  <c r="L2950" i="1"/>
  <c r="S2951" i="1"/>
  <c r="T2950" i="1"/>
  <c r="T2951" i="1" l="1"/>
  <c r="S2952" i="1"/>
  <c r="K2952" i="1"/>
  <c r="L2951" i="1"/>
  <c r="O2951" i="1"/>
  <c r="P2950" i="1"/>
  <c r="O2952" i="1" l="1"/>
  <c r="P2951" i="1"/>
  <c r="L2952" i="1"/>
  <c r="K2953" i="1"/>
  <c r="S2953" i="1"/>
  <c r="T2952" i="1"/>
  <c r="T2953" i="1" l="1"/>
  <c r="S2954" i="1"/>
  <c r="K2954" i="1"/>
  <c r="L2953" i="1"/>
  <c r="O2953" i="1"/>
  <c r="P2952" i="1"/>
  <c r="O2954" i="1" l="1"/>
  <c r="P2953" i="1"/>
  <c r="K2955" i="1"/>
  <c r="L2954" i="1"/>
  <c r="S2955" i="1"/>
  <c r="T2954" i="1"/>
  <c r="T2955" i="1" l="1"/>
  <c r="S2956" i="1"/>
  <c r="K2956" i="1"/>
  <c r="L2955" i="1"/>
  <c r="P2954" i="1"/>
  <c r="O2955" i="1"/>
  <c r="P2955" i="1" l="1"/>
  <c r="O2956" i="1"/>
  <c r="L2956" i="1"/>
  <c r="K2957" i="1"/>
  <c r="S2957" i="1"/>
  <c r="T2956" i="1"/>
  <c r="S2958" i="1" l="1"/>
  <c r="T2957" i="1"/>
  <c r="K2958" i="1"/>
  <c r="L2957" i="1"/>
  <c r="P2956" i="1"/>
  <c r="O2957" i="1"/>
  <c r="P2957" i="1" l="1"/>
  <c r="O2958" i="1"/>
  <c r="L2958" i="1"/>
  <c r="K2959" i="1"/>
  <c r="S2959" i="1"/>
  <c r="T2958" i="1"/>
  <c r="T2959" i="1" l="1"/>
  <c r="S2960" i="1"/>
  <c r="P2958" i="1"/>
  <c r="O2959" i="1"/>
  <c r="L2959" i="1"/>
  <c r="K2960" i="1"/>
  <c r="L2960" i="1" l="1"/>
  <c r="K2961" i="1"/>
  <c r="O2960" i="1"/>
  <c r="P2959" i="1"/>
  <c r="S2961" i="1"/>
  <c r="T2960" i="1"/>
  <c r="T2961" i="1" l="1"/>
  <c r="S2962" i="1"/>
  <c r="O2961" i="1"/>
  <c r="P2960" i="1"/>
  <c r="L2961" i="1"/>
  <c r="K2962" i="1"/>
  <c r="L2962" i="1" l="1"/>
  <c r="K2963" i="1"/>
  <c r="O2962" i="1"/>
  <c r="P2961" i="1"/>
  <c r="T2962" i="1"/>
  <c r="S2963" i="1"/>
  <c r="T2963" i="1" l="1"/>
  <c r="S2964" i="1"/>
  <c r="O2963" i="1"/>
  <c r="P2962" i="1"/>
  <c r="L2963" i="1"/>
  <c r="K2964" i="1"/>
  <c r="L2964" i="1" l="1"/>
  <c r="K2965" i="1"/>
  <c r="P2963" i="1"/>
  <c r="O2964" i="1"/>
  <c r="T2964" i="1"/>
  <c r="S2965" i="1"/>
  <c r="S2966" i="1" l="1"/>
  <c r="T2965" i="1"/>
  <c r="O2965" i="1"/>
  <c r="P2964" i="1"/>
  <c r="K2966" i="1"/>
  <c r="L2965" i="1"/>
  <c r="K2967" i="1" l="1"/>
  <c r="L2966" i="1"/>
  <c r="O2966" i="1"/>
  <c r="P2965" i="1"/>
  <c r="T2966" i="1"/>
  <c r="S2967" i="1"/>
  <c r="P2966" i="1" l="1"/>
  <c r="O2967" i="1"/>
  <c r="S2968" i="1"/>
  <c r="T2967" i="1"/>
  <c r="L2967" i="1"/>
  <c r="K2968" i="1"/>
  <c r="K2969" i="1" l="1"/>
  <c r="L2968" i="1"/>
  <c r="T2968" i="1"/>
  <c r="S2969" i="1"/>
  <c r="O2968" i="1"/>
  <c r="P2967" i="1"/>
  <c r="O2969" i="1" l="1"/>
  <c r="P2968" i="1"/>
  <c r="T2969" i="1"/>
  <c r="S2970" i="1"/>
  <c r="L2969" i="1"/>
  <c r="K2970" i="1"/>
  <c r="L2970" i="1" l="1"/>
  <c r="K2971" i="1"/>
  <c r="T2970" i="1"/>
  <c r="S2971" i="1"/>
  <c r="P2969" i="1"/>
  <c r="O2970" i="1"/>
  <c r="O2971" i="1" l="1"/>
  <c r="P2970" i="1"/>
  <c r="S2972" i="1"/>
  <c r="T2971" i="1"/>
  <c r="L2971" i="1"/>
  <c r="K2972" i="1"/>
  <c r="K2973" i="1" l="1"/>
  <c r="L2972" i="1"/>
  <c r="T2972" i="1"/>
  <c r="S2973" i="1"/>
  <c r="P2971" i="1"/>
  <c r="O2972" i="1"/>
  <c r="O2973" i="1" l="1"/>
  <c r="P2972" i="1"/>
  <c r="T2973" i="1"/>
  <c r="S2974" i="1"/>
  <c r="K2974" i="1"/>
  <c r="L2973" i="1"/>
  <c r="S2975" i="1" l="1"/>
  <c r="T2974" i="1"/>
  <c r="K2975" i="1"/>
  <c r="L2974" i="1"/>
  <c r="O2974" i="1"/>
  <c r="P2973" i="1"/>
  <c r="P2974" i="1" l="1"/>
  <c r="O2975" i="1"/>
  <c r="L2975" i="1"/>
  <c r="K2976" i="1"/>
  <c r="S2976" i="1"/>
  <c r="T2975" i="1"/>
  <c r="T2976" i="1" l="1"/>
  <c r="S2977" i="1"/>
  <c r="K2977" i="1"/>
  <c r="L2976" i="1"/>
  <c r="P2975" i="1"/>
  <c r="O2976" i="1"/>
  <c r="T2977" i="1" l="1"/>
  <c r="S2978" i="1"/>
  <c r="O2977" i="1"/>
  <c r="P2976" i="1"/>
  <c r="L2977" i="1"/>
  <c r="K2978" i="1"/>
  <c r="K2979" i="1" l="1"/>
  <c r="L2978" i="1"/>
  <c r="P2977" i="1"/>
  <c r="O2978" i="1"/>
  <c r="T2978" i="1"/>
  <c r="S2979" i="1"/>
  <c r="T2979" i="1" l="1"/>
  <c r="S2980" i="1"/>
  <c r="O2979" i="1"/>
  <c r="P2978" i="1"/>
  <c r="L2979" i="1"/>
  <c r="K2980" i="1"/>
  <c r="K2981" i="1" l="1"/>
  <c r="L2980" i="1"/>
  <c r="O2980" i="1"/>
  <c r="P2979" i="1"/>
  <c r="T2980" i="1"/>
  <c r="S2981" i="1"/>
  <c r="T2981" i="1" l="1"/>
  <c r="S2982" i="1"/>
  <c r="P2980" i="1"/>
  <c r="O2981" i="1"/>
  <c r="L2981" i="1"/>
  <c r="K2982" i="1"/>
  <c r="O2982" i="1" l="1"/>
  <c r="P2981" i="1"/>
  <c r="K2983" i="1"/>
  <c r="L2982" i="1"/>
  <c r="S2983" i="1"/>
  <c r="T2982" i="1"/>
  <c r="T2983" i="1" l="1"/>
  <c r="S2984" i="1"/>
  <c r="L2983" i="1"/>
  <c r="K2984" i="1"/>
  <c r="O2983" i="1"/>
  <c r="P2982" i="1"/>
  <c r="P2983" i="1" l="1"/>
  <c r="O2984" i="1"/>
  <c r="K2985" i="1"/>
  <c r="L2984" i="1"/>
  <c r="T2984" i="1"/>
  <c r="S2985" i="1"/>
  <c r="L2985" i="1" l="1"/>
  <c r="K2986" i="1"/>
  <c r="S2986" i="1"/>
  <c r="T2985" i="1"/>
  <c r="P2984" i="1"/>
  <c r="O2985" i="1"/>
  <c r="O2986" i="1" l="1"/>
  <c r="P2985" i="1"/>
  <c r="T2986" i="1"/>
  <c r="S2987" i="1"/>
  <c r="L2986" i="1"/>
  <c r="K2987" i="1"/>
  <c r="L2987" i="1" l="1"/>
  <c r="K2988" i="1"/>
  <c r="S2988" i="1"/>
  <c r="T2987" i="1"/>
  <c r="P2986" i="1"/>
  <c r="O2987" i="1"/>
  <c r="O2988" i="1" l="1"/>
  <c r="P2987" i="1"/>
  <c r="S2989" i="1"/>
  <c r="T2988" i="1"/>
  <c r="K2989" i="1"/>
  <c r="L2988" i="1"/>
  <c r="L2989" i="1" l="1"/>
  <c r="K2990" i="1"/>
  <c r="T2989" i="1"/>
  <c r="S2990" i="1"/>
  <c r="P2988" i="1"/>
  <c r="O2989" i="1"/>
  <c r="O2990" i="1" l="1"/>
  <c r="P2989" i="1"/>
  <c r="S2991" i="1"/>
  <c r="T2990" i="1"/>
  <c r="L2990" i="1"/>
  <c r="K2991" i="1"/>
  <c r="K2992" i="1" l="1"/>
  <c r="L2991" i="1"/>
  <c r="S2992" i="1"/>
  <c r="T2991" i="1"/>
  <c r="P2990" i="1"/>
  <c r="O2991" i="1"/>
  <c r="O2992" i="1" l="1"/>
  <c r="P2991" i="1"/>
  <c r="S2993" i="1"/>
  <c r="T2992" i="1"/>
  <c r="L2992" i="1"/>
  <c r="K2993" i="1"/>
  <c r="K2994" i="1" l="1"/>
  <c r="L2993" i="1"/>
  <c r="S2994" i="1"/>
  <c r="T2993" i="1"/>
  <c r="P2992" i="1"/>
  <c r="O2993" i="1"/>
  <c r="O2994" i="1" l="1"/>
  <c r="P2993" i="1"/>
  <c r="S2995" i="1"/>
  <c r="T2994" i="1"/>
  <c r="K2995" i="1"/>
  <c r="L2994" i="1"/>
  <c r="L2995" i="1" l="1"/>
  <c r="K2996" i="1"/>
  <c r="S2996" i="1"/>
  <c r="T2995" i="1"/>
  <c r="P2994" i="1"/>
  <c r="O2995" i="1"/>
  <c r="P2995" i="1" l="1"/>
  <c r="O2996" i="1"/>
  <c r="T2996" i="1"/>
  <c r="S2997" i="1"/>
  <c r="L2996" i="1"/>
  <c r="K2997" i="1"/>
  <c r="K2998" i="1" l="1"/>
  <c r="L2997" i="1"/>
  <c r="S2998" i="1"/>
  <c r="T2997" i="1"/>
  <c r="O2997" i="1"/>
  <c r="P2996" i="1"/>
  <c r="O2998" i="1" l="1"/>
  <c r="P2997" i="1"/>
  <c r="S2999" i="1"/>
  <c r="T2998" i="1"/>
  <c r="L2998" i="1"/>
  <c r="K2999" i="1"/>
  <c r="K3000" i="1" l="1"/>
  <c r="L2999" i="1"/>
  <c r="T2999" i="1"/>
  <c r="S3000" i="1"/>
  <c r="P2998" i="1"/>
  <c r="O2999" i="1"/>
  <c r="O3000" i="1" l="1"/>
  <c r="P2999" i="1"/>
  <c r="S3001" i="1"/>
  <c r="T3000" i="1"/>
  <c r="L3000" i="1"/>
  <c r="K3001" i="1"/>
  <c r="L3001" i="1" l="1"/>
  <c r="K3002" i="1"/>
  <c r="T3001" i="1"/>
  <c r="S3002" i="1"/>
  <c r="P3000" i="1"/>
  <c r="O3001" i="1"/>
  <c r="P3001" i="1" l="1"/>
  <c r="O3002" i="1"/>
  <c r="T3002" i="1"/>
  <c r="S3003" i="1"/>
  <c r="K3003" i="1"/>
  <c r="L3002" i="1"/>
  <c r="K3004" i="1" l="1"/>
  <c r="L3003" i="1"/>
  <c r="S3004" i="1"/>
  <c r="T3003" i="1"/>
  <c r="P3002" i="1"/>
  <c r="O3003" i="1"/>
  <c r="P3003" i="1" l="1"/>
  <c r="O3004" i="1"/>
  <c r="S3005" i="1"/>
  <c r="T3004" i="1"/>
  <c r="L3004" i="1"/>
  <c r="K3005" i="1"/>
  <c r="S3006" i="1" l="1"/>
  <c r="T3005" i="1"/>
  <c r="K3006" i="1"/>
  <c r="L3005" i="1"/>
  <c r="P3004" i="1"/>
  <c r="O3005" i="1"/>
  <c r="P3005" i="1" l="1"/>
  <c r="O3006" i="1"/>
  <c r="L3006" i="1"/>
  <c r="K3007" i="1"/>
  <c r="S3007" i="1"/>
  <c r="T3006" i="1"/>
  <c r="K3008" i="1" l="1"/>
  <c r="L3007" i="1"/>
  <c r="T3007" i="1"/>
  <c r="S3008" i="1"/>
  <c r="P3006" i="1"/>
  <c r="O3007" i="1"/>
  <c r="P3007" i="1" l="1"/>
  <c r="O3008" i="1"/>
  <c r="T3008" i="1"/>
  <c r="S3009" i="1"/>
  <c r="L3008" i="1"/>
  <c r="K3009" i="1"/>
  <c r="K3010" i="1" l="1"/>
  <c r="L3009" i="1"/>
  <c r="T3009" i="1"/>
  <c r="S3010" i="1"/>
  <c r="P3008" i="1"/>
  <c r="O3009" i="1"/>
  <c r="P3009" i="1" l="1"/>
  <c r="O3010" i="1"/>
  <c r="S3011" i="1"/>
  <c r="T3010" i="1"/>
  <c r="K3011" i="1"/>
  <c r="L3010" i="1"/>
  <c r="L3011" i="1" l="1"/>
  <c r="K3012" i="1"/>
  <c r="P3010" i="1"/>
  <c r="O3011" i="1"/>
  <c r="S3012" i="1"/>
  <c r="T3011" i="1"/>
  <c r="O3012" i="1" l="1"/>
  <c r="P3011" i="1"/>
  <c r="S3013" i="1"/>
  <c r="T3012" i="1"/>
  <c r="L3012" i="1"/>
  <c r="K3013" i="1"/>
  <c r="K3014" i="1" l="1"/>
  <c r="L3013" i="1"/>
  <c r="S3014" i="1"/>
  <c r="T3013" i="1"/>
  <c r="P3012" i="1"/>
  <c r="O3013" i="1"/>
  <c r="P3013" i="1" l="1"/>
  <c r="O3014" i="1"/>
  <c r="T3014" i="1"/>
  <c r="S3015" i="1"/>
  <c r="K3015" i="1"/>
  <c r="L3014" i="1"/>
  <c r="L3015" i="1" l="1"/>
  <c r="K3016" i="1"/>
  <c r="T3015" i="1"/>
  <c r="S3016" i="1"/>
  <c r="P3014" i="1"/>
  <c r="O3015" i="1"/>
  <c r="P3015" i="1" l="1"/>
  <c r="O3016" i="1"/>
  <c r="T3016" i="1"/>
  <c r="S3017" i="1"/>
  <c r="K3017" i="1"/>
  <c r="L3016" i="1"/>
  <c r="K3018" i="1" l="1"/>
  <c r="L3017" i="1"/>
  <c r="T3017" i="1"/>
  <c r="S3018" i="1"/>
  <c r="P3016" i="1"/>
  <c r="O3017" i="1"/>
  <c r="O3018" i="1" l="1"/>
  <c r="P3017" i="1"/>
  <c r="S3019" i="1"/>
  <c r="T3018" i="1"/>
  <c r="L3018" i="1"/>
  <c r="K3019" i="1"/>
  <c r="K3020" i="1" l="1"/>
  <c r="L3019" i="1"/>
  <c r="S3020" i="1"/>
  <c r="T3019" i="1"/>
  <c r="O3019" i="1"/>
  <c r="P3018" i="1"/>
  <c r="O3020" i="1" l="1"/>
  <c r="P3019" i="1"/>
  <c r="S3021" i="1"/>
  <c r="T3020" i="1"/>
  <c r="L3020" i="1"/>
  <c r="K3021" i="1"/>
  <c r="K3022" i="1" l="1"/>
  <c r="L3021" i="1"/>
  <c r="T3021" i="1"/>
  <c r="S3022" i="1"/>
  <c r="O3021" i="1"/>
  <c r="P3020" i="1"/>
  <c r="P3021" i="1" l="1"/>
  <c r="O3022" i="1"/>
  <c r="S3023" i="1"/>
  <c r="T3022" i="1"/>
  <c r="K3023" i="1"/>
  <c r="L3022" i="1"/>
  <c r="L3023" i="1" l="1"/>
  <c r="K3024" i="1"/>
  <c r="T3023" i="1"/>
  <c r="S3024" i="1"/>
  <c r="O3023" i="1"/>
  <c r="P3022" i="1"/>
  <c r="O3024" i="1" l="1"/>
  <c r="P3023" i="1"/>
  <c r="L3024" i="1"/>
  <c r="K3025" i="1"/>
  <c r="S3025" i="1"/>
  <c r="T3024" i="1"/>
  <c r="S3026" i="1" l="1"/>
  <c r="T3025" i="1"/>
  <c r="L3025" i="1"/>
  <c r="K3026" i="1"/>
  <c r="O3025" i="1"/>
  <c r="P3024" i="1"/>
  <c r="O3026" i="1" l="1"/>
  <c r="P3025" i="1"/>
  <c r="K3027" i="1"/>
  <c r="L3026" i="1"/>
  <c r="S3027" i="1"/>
  <c r="T3026" i="1"/>
  <c r="T3027" i="1" l="1"/>
  <c r="S3028" i="1"/>
  <c r="L3027" i="1"/>
  <c r="K3028" i="1"/>
  <c r="O3027" i="1"/>
  <c r="P3026" i="1"/>
  <c r="K3029" i="1" l="1"/>
  <c r="L3028" i="1"/>
  <c r="O3028" i="1"/>
  <c r="P3027" i="1"/>
  <c r="S3029" i="1"/>
  <c r="T3028" i="1"/>
  <c r="S3030" i="1" l="1"/>
  <c r="T3029" i="1"/>
  <c r="O3029" i="1"/>
  <c r="P3028" i="1"/>
  <c r="L3029" i="1"/>
  <c r="K3030" i="1"/>
  <c r="L3030" i="1" l="1"/>
  <c r="K3031" i="1"/>
  <c r="P3029" i="1"/>
  <c r="O3030" i="1"/>
  <c r="S3031" i="1"/>
  <c r="T3030" i="1"/>
  <c r="S3032" i="1" l="1"/>
  <c r="T3031" i="1"/>
  <c r="P3030" i="1"/>
  <c r="O3031" i="1"/>
  <c r="K3032" i="1"/>
  <c r="L3031" i="1"/>
  <c r="O3032" i="1" l="1"/>
  <c r="P3031" i="1"/>
  <c r="L3032" i="1"/>
  <c r="K3033" i="1"/>
  <c r="S3033" i="1"/>
  <c r="T3032" i="1"/>
  <c r="L3033" i="1" l="1"/>
  <c r="K3034" i="1"/>
  <c r="S3034" i="1"/>
  <c r="T3033" i="1"/>
  <c r="P3032" i="1"/>
  <c r="O3033" i="1"/>
  <c r="P3033" i="1" l="1"/>
  <c r="O3034" i="1"/>
  <c r="T3034" i="1"/>
  <c r="S3035" i="1"/>
  <c r="L3034" i="1"/>
  <c r="K3035" i="1"/>
  <c r="K3036" i="1" l="1"/>
  <c r="L3035" i="1"/>
  <c r="T3035" i="1"/>
  <c r="S3036" i="1"/>
  <c r="P3034" i="1"/>
  <c r="O3035" i="1"/>
  <c r="T3036" i="1" l="1"/>
  <c r="S3037" i="1"/>
  <c r="P3035" i="1"/>
  <c r="O3036" i="1"/>
  <c r="L3036" i="1"/>
  <c r="K3037" i="1"/>
  <c r="S3038" i="1" l="1"/>
  <c r="T3037" i="1"/>
  <c r="K3038" i="1"/>
  <c r="L3037" i="1"/>
  <c r="O3037" i="1"/>
  <c r="P3036" i="1"/>
  <c r="O3038" i="1" l="1"/>
  <c r="P3037" i="1"/>
  <c r="K3039" i="1"/>
  <c r="L3038" i="1"/>
  <c r="T3038" i="1"/>
  <c r="S3039" i="1"/>
  <c r="S3040" i="1" l="1"/>
  <c r="T3039" i="1"/>
  <c r="L3039" i="1"/>
  <c r="K3040" i="1"/>
  <c r="O3039" i="1"/>
  <c r="P3038" i="1"/>
  <c r="P3039" i="1" l="1"/>
  <c r="O3040" i="1"/>
  <c r="K3041" i="1"/>
  <c r="L3040" i="1"/>
  <c r="T3040" i="1"/>
  <c r="S3041" i="1"/>
  <c r="T3041" i="1" l="1"/>
  <c r="S3042" i="1"/>
  <c r="L3041" i="1"/>
  <c r="K3042" i="1"/>
  <c r="O3041" i="1"/>
  <c r="P3040" i="1"/>
  <c r="O3042" i="1" l="1"/>
  <c r="P3041" i="1"/>
  <c r="K3043" i="1"/>
  <c r="L3042" i="1"/>
  <c r="S3043" i="1"/>
  <c r="T3042" i="1"/>
  <c r="S3044" i="1" l="1"/>
  <c r="T3043" i="1"/>
  <c r="L3043" i="1"/>
  <c r="K3044" i="1"/>
  <c r="O3043" i="1"/>
  <c r="P3042" i="1"/>
  <c r="K3045" i="1" l="1"/>
  <c r="L3044" i="1"/>
  <c r="P3043" i="1"/>
  <c r="O3044" i="1"/>
  <c r="T3044" i="1"/>
  <c r="S3045" i="1"/>
  <c r="S3046" i="1" l="1"/>
  <c r="T3045" i="1"/>
  <c r="O3045" i="1"/>
  <c r="P3044" i="1"/>
  <c r="K3046" i="1"/>
  <c r="L3045" i="1"/>
  <c r="K3047" i="1" l="1"/>
  <c r="L3046" i="1"/>
  <c r="O3046" i="1"/>
  <c r="P3045" i="1"/>
  <c r="S3047" i="1"/>
  <c r="T3046" i="1"/>
  <c r="S3048" i="1" l="1"/>
  <c r="T3047" i="1"/>
  <c r="P3046" i="1"/>
  <c r="O3047" i="1"/>
  <c r="L3047" i="1"/>
  <c r="K3048" i="1"/>
  <c r="K3049" i="1" l="1"/>
  <c r="L3048" i="1"/>
  <c r="O3048" i="1"/>
  <c r="P3047" i="1"/>
  <c r="T3048" i="1"/>
  <c r="S3049" i="1"/>
  <c r="T3049" i="1" l="1"/>
  <c r="S3050" i="1"/>
  <c r="P3048" i="1"/>
  <c r="O3049" i="1"/>
  <c r="L3049" i="1"/>
  <c r="K3050" i="1"/>
  <c r="L3050" i="1" l="1"/>
  <c r="K3051" i="1"/>
  <c r="O3050" i="1"/>
  <c r="P3049" i="1"/>
  <c r="S3051" i="1"/>
  <c r="T3050" i="1"/>
  <c r="K3052" i="1" l="1"/>
  <c r="L3051" i="1"/>
  <c r="T3051" i="1"/>
  <c r="S3052" i="1"/>
  <c r="P3050" i="1"/>
  <c r="O3051" i="1"/>
  <c r="O3052" i="1" l="1"/>
  <c r="P3051" i="1"/>
  <c r="S3053" i="1"/>
  <c r="T3052" i="1"/>
  <c r="K3053" i="1"/>
  <c r="L3052" i="1"/>
  <c r="K3054" i="1" l="1"/>
  <c r="L3053" i="1"/>
  <c r="T3053" i="1"/>
  <c r="S3054" i="1"/>
  <c r="O3053" i="1"/>
  <c r="P3052" i="1"/>
  <c r="P3053" i="1" l="1"/>
  <c r="O3054" i="1"/>
  <c r="T3054" i="1"/>
  <c r="S3055" i="1"/>
  <c r="K3055" i="1"/>
  <c r="L3054" i="1"/>
  <c r="K3056" i="1" l="1"/>
  <c r="L3055" i="1"/>
  <c r="S3056" i="1"/>
  <c r="T3055" i="1"/>
  <c r="O3055" i="1"/>
  <c r="P3054" i="1"/>
  <c r="P3055" i="1" l="1"/>
  <c r="O3056" i="1"/>
  <c r="S3057" i="1"/>
  <c r="T3056" i="1"/>
  <c r="K3057" i="1"/>
  <c r="L3056" i="1"/>
  <c r="K3058" i="1" l="1"/>
  <c r="L3057" i="1"/>
  <c r="S3058" i="1"/>
  <c r="T3057" i="1"/>
  <c r="O3057" i="1"/>
  <c r="P3056" i="1"/>
  <c r="O3058" i="1" l="1"/>
  <c r="P3057" i="1"/>
  <c r="T3058" i="1"/>
  <c r="S3059" i="1"/>
  <c r="K3059" i="1"/>
  <c r="L3058" i="1"/>
  <c r="L3059" i="1" l="1"/>
  <c r="K3060" i="1"/>
  <c r="T3059" i="1"/>
  <c r="S3060" i="1"/>
  <c r="P3058" i="1"/>
  <c r="O3059" i="1"/>
  <c r="O3060" i="1" l="1"/>
  <c r="P3059" i="1"/>
  <c r="T3060" i="1"/>
  <c r="S3061" i="1"/>
  <c r="K3061" i="1"/>
  <c r="L3060" i="1"/>
  <c r="T3061" i="1" l="1"/>
  <c r="S3062" i="1"/>
  <c r="L3061" i="1"/>
  <c r="K3062" i="1"/>
  <c r="P3060" i="1"/>
  <c r="O3061" i="1"/>
  <c r="O3062" i="1" l="1"/>
  <c r="P3061" i="1"/>
  <c r="L3062" i="1"/>
  <c r="K3063" i="1"/>
  <c r="T3062" i="1"/>
  <c r="S3063" i="1"/>
  <c r="T3063" i="1" l="1"/>
  <c r="S3064" i="1"/>
  <c r="L3063" i="1"/>
  <c r="K3064" i="1"/>
  <c r="P3062" i="1"/>
  <c r="O3063" i="1"/>
  <c r="O3064" i="1" l="1"/>
  <c r="P3063" i="1"/>
  <c r="L3064" i="1"/>
  <c r="K3065" i="1"/>
  <c r="S3065" i="1"/>
  <c r="T3064" i="1"/>
  <c r="S3066" i="1" l="1"/>
  <c r="T3065" i="1"/>
  <c r="K3066" i="1"/>
  <c r="L3065" i="1"/>
  <c r="O3065" i="1"/>
  <c r="P3064" i="1"/>
  <c r="O3066" i="1" l="1"/>
  <c r="P3065" i="1"/>
  <c r="L3066" i="1"/>
  <c r="K3067" i="1"/>
  <c r="S3067" i="1"/>
  <c r="T3066" i="1"/>
  <c r="T3067" i="1" l="1"/>
  <c r="S3068" i="1"/>
  <c r="L3067" i="1"/>
  <c r="K3068" i="1"/>
  <c r="O3067" i="1"/>
  <c r="P3066" i="1"/>
  <c r="P3067" i="1" l="1"/>
  <c r="O3068" i="1"/>
  <c r="K3069" i="1"/>
  <c r="L3068" i="1"/>
  <c r="S3069" i="1"/>
  <c r="T3068" i="1"/>
  <c r="L3069" i="1" l="1"/>
  <c r="K3070" i="1"/>
  <c r="O3069" i="1"/>
  <c r="P3068" i="1"/>
  <c r="T3069" i="1"/>
  <c r="S3070" i="1"/>
  <c r="S3071" i="1" l="1"/>
  <c r="T3070" i="1"/>
  <c r="P3069" i="1"/>
  <c r="O3070" i="1"/>
  <c r="K3071" i="1"/>
  <c r="L3070" i="1"/>
  <c r="L3071" i="1" l="1"/>
  <c r="K3072" i="1"/>
  <c r="O3071" i="1"/>
  <c r="P3070" i="1"/>
  <c r="T3071" i="1"/>
  <c r="S3072" i="1"/>
  <c r="T3072" i="1" l="1"/>
  <c r="S3073" i="1"/>
  <c r="O3072" i="1"/>
  <c r="P3071" i="1"/>
  <c r="K3073" i="1"/>
  <c r="L3072" i="1"/>
  <c r="L3073" i="1" l="1"/>
  <c r="K3074" i="1"/>
  <c r="S3074" i="1"/>
  <c r="T3073" i="1"/>
  <c r="O3073" i="1"/>
  <c r="P3072" i="1"/>
  <c r="P3073" i="1" l="1"/>
  <c r="O3074" i="1"/>
  <c r="S3075" i="1"/>
  <c r="T3074" i="1"/>
  <c r="K3075" i="1"/>
  <c r="L3074" i="1"/>
  <c r="L3075" i="1" l="1"/>
  <c r="K3076" i="1"/>
  <c r="T3075" i="1"/>
  <c r="S3076" i="1"/>
  <c r="P3074" i="1"/>
  <c r="O3075" i="1"/>
  <c r="P3075" i="1" l="1"/>
  <c r="O3076" i="1"/>
  <c r="T3076" i="1"/>
  <c r="S3077" i="1"/>
  <c r="K3077" i="1"/>
  <c r="L3076" i="1"/>
  <c r="L3077" i="1" l="1"/>
  <c r="K3078" i="1"/>
  <c r="S3078" i="1"/>
  <c r="T3077" i="1"/>
  <c r="P3076" i="1"/>
  <c r="O3077" i="1"/>
  <c r="P3077" i="1" l="1"/>
  <c r="O3078" i="1"/>
  <c r="S3079" i="1"/>
  <c r="T3078" i="1"/>
  <c r="K3079" i="1"/>
  <c r="L3078" i="1"/>
  <c r="K3080" i="1" l="1"/>
  <c r="L3079" i="1"/>
  <c r="S3080" i="1"/>
  <c r="T3079" i="1"/>
  <c r="P3078" i="1"/>
  <c r="O3079" i="1"/>
  <c r="O3080" i="1" l="1"/>
  <c r="P3079" i="1"/>
  <c r="T3080" i="1"/>
  <c r="S3081" i="1"/>
  <c r="K3081" i="1"/>
  <c r="L3080" i="1"/>
  <c r="K3082" i="1" l="1"/>
  <c r="L3081" i="1"/>
  <c r="S3082" i="1"/>
  <c r="T3081" i="1"/>
  <c r="P3080" i="1"/>
  <c r="O3081" i="1"/>
  <c r="P3081" i="1" l="1"/>
  <c r="O3082" i="1"/>
  <c r="T3082" i="1"/>
  <c r="S3083" i="1"/>
  <c r="L3082" i="1"/>
  <c r="K3083" i="1"/>
  <c r="K3084" i="1" l="1"/>
  <c r="L3083" i="1"/>
  <c r="S3084" i="1"/>
  <c r="T3083" i="1"/>
  <c r="O3083" i="1"/>
  <c r="P3082" i="1"/>
  <c r="O3084" i="1" l="1"/>
  <c r="P3083" i="1"/>
  <c r="S3085" i="1"/>
  <c r="T3084" i="1"/>
  <c r="L3084" i="1"/>
  <c r="K3085" i="1"/>
  <c r="K3086" i="1" l="1"/>
  <c r="L3085" i="1"/>
  <c r="T3085" i="1"/>
  <c r="S3086" i="1"/>
  <c r="O3085" i="1"/>
  <c r="P3084" i="1"/>
  <c r="P3085" i="1" l="1"/>
  <c r="O3086" i="1"/>
  <c r="S3087" i="1"/>
  <c r="T3086" i="1"/>
  <c r="L3086" i="1"/>
  <c r="K3087" i="1"/>
  <c r="L3087" i="1" l="1"/>
  <c r="K3088" i="1"/>
  <c r="S3088" i="1"/>
  <c r="T3087" i="1"/>
  <c r="P3086" i="1"/>
  <c r="O3087" i="1"/>
  <c r="P3087" i="1" l="1"/>
  <c r="O3088" i="1"/>
  <c r="S3089" i="1"/>
  <c r="T3088" i="1"/>
  <c r="K3089" i="1"/>
  <c r="L3088" i="1"/>
  <c r="K3090" i="1" l="1"/>
  <c r="L3089" i="1"/>
  <c r="T3089" i="1"/>
  <c r="S3090" i="1"/>
  <c r="O3089" i="1"/>
  <c r="P3088" i="1"/>
  <c r="O3090" i="1" l="1"/>
  <c r="P3089" i="1"/>
  <c r="S3091" i="1"/>
  <c r="T3090" i="1"/>
  <c r="K3091" i="1"/>
  <c r="L3090" i="1"/>
  <c r="K3092" i="1" l="1"/>
  <c r="L3091" i="1"/>
  <c r="S3092" i="1"/>
  <c r="T3091" i="1"/>
  <c r="O3091" i="1"/>
  <c r="P3090" i="1"/>
  <c r="O3092" i="1" l="1"/>
  <c r="P3091" i="1"/>
  <c r="T3092" i="1"/>
  <c r="S3093" i="1"/>
  <c r="L3092" i="1"/>
  <c r="K3093" i="1"/>
  <c r="S3094" i="1" l="1"/>
  <c r="T3093" i="1"/>
  <c r="K3094" i="1"/>
  <c r="L3093" i="1"/>
  <c r="O3093" i="1"/>
  <c r="P3092" i="1"/>
  <c r="P3093" i="1" l="1"/>
  <c r="O3094" i="1"/>
  <c r="K3095" i="1"/>
  <c r="L3094" i="1"/>
  <c r="T3094" i="1"/>
  <c r="S3095" i="1"/>
  <c r="S3096" i="1" l="1"/>
  <c r="T3095" i="1"/>
  <c r="L3095" i="1"/>
  <c r="K3096" i="1"/>
  <c r="P3094" i="1"/>
  <c r="O3095" i="1"/>
  <c r="O3096" i="1" l="1"/>
  <c r="P3095" i="1"/>
  <c r="K3097" i="1"/>
  <c r="L3096" i="1"/>
  <c r="T3096" i="1"/>
  <c r="S3097" i="1"/>
  <c r="S3098" i="1" l="1"/>
  <c r="T3097" i="1"/>
  <c r="K3098" i="1"/>
  <c r="L3097" i="1"/>
  <c r="P3096" i="1"/>
  <c r="O3097" i="1"/>
  <c r="P3097" i="1" l="1"/>
  <c r="O3098" i="1"/>
  <c r="K3099" i="1"/>
  <c r="L3098" i="1"/>
  <c r="S3099" i="1"/>
  <c r="T3098" i="1"/>
  <c r="K3100" i="1" l="1"/>
  <c r="L3099" i="1"/>
  <c r="T3099" i="1"/>
  <c r="S3100" i="1"/>
  <c r="P3098" i="1"/>
  <c r="O3099" i="1"/>
  <c r="P3099" i="1" l="1"/>
  <c r="O3100" i="1"/>
  <c r="S3101" i="1"/>
  <c r="T3100" i="1"/>
  <c r="K3101" i="1"/>
  <c r="L3100" i="1"/>
  <c r="K3102" i="1" l="1"/>
  <c r="L3101" i="1"/>
  <c r="T3101" i="1"/>
  <c r="S3102" i="1"/>
  <c r="P3100" i="1"/>
  <c r="O3101" i="1"/>
  <c r="T3102" i="1" l="1"/>
  <c r="S3103" i="1"/>
  <c r="O3102" i="1"/>
  <c r="P3101" i="1"/>
  <c r="L3102" i="1"/>
  <c r="K3103" i="1"/>
  <c r="K3104" i="1" l="1"/>
  <c r="L3103" i="1"/>
  <c r="O3103" i="1"/>
  <c r="P3102" i="1"/>
  <c r="S3104" i="1"/>
  <c r="T3103" i="1"/>
  <c r="S3105" i="1" l="1"/>
  <c r="T3104" i="1"/>
  <c r="O3104" i="1"/>
  <c r="P3103" i="1"/>
  <c r="L3104" i="1"/>
  <c r="K3105" i="1"/>
  <c r="K3106" i="1" l="1"/>
  <c r="L3105" i="1"/>
  <c r="O3105" i="1"/>
  <c r="P3104" i="1"/>
  <c r="S3106" i="1"/>
  <c r="T3105" i="1"/>
  <c r="T3106" i="1" l="1"/>
  <c r="S3107" i="1"/>
  <c r="O3106" i="1"/>
  <c r="P3105" i="1"/>
  <c r="K3107" i="1"/>
  <c r="L3106" i="1"/>
  <c r="K3108" i="1" l="1"/>
  <c r="L3107" i="1"/>
  <c r="O3107" i="1"/>
  <c r="P3106" i="1"/>
  <c r="S3108" i="1"/>
  <c r="T3107" i="1"/>
  <c r="S3109" i="1" l="1"/>
  <c r="T3108" i="1"/>
  <c r="O3108" i="1"/>
  <c r="P3107" i="1"/>
  <c r="K3109" i="1"/>
  <c r="L3108" i="1"/>
  <c r="L3109" i="1" l="1"/>
  <c r="K3110" i="1"/>
  <c r="O3109" i="1"/>
  <c r="P3108" i="1"/>
  <c r="T3109" i="1"/>
  <c r="S3110" i="1"/>
  <c r="T3110" i="1" l="1"/>
  <c r="S3111" i="1"/>
  <c r="P3109" i="1"/>
  <c r="O3110" i="1"/>
  <c r="K3111" i="1"/>
  <c r="L3110" i="1"/>
  <c r="O3111" i="1" l="1"/>
  <c r="P3110" i="1"/>
  <c r="K3112" i="1"/>
  <c r="L3111" i="1"/>
  <c r="T3111" i="1"/>
  <c r="S3112" i="1"/>
  <c r="T3112" i="1" l="1"/>
  <c r="S3113" i="1"/>
  <c r="L3112" i="1"/>
  <c r="K3113" i="1"/>
  <c r="P3111" i="1"/>
  <c r="O3112" i="1"/>
  <c r="P3112" i="1" l="1"/>
  <c r="O3113" i="1"/>
  <c r="L3113" i="1"/>
  <c r="K3114" i="1"/>
  <c r="S3114" i="1"/>
  <c r="T3113" i="1"/>
  <c r="S3115" i="1" l="1"/>
  <c r="T3114" i="1"/>
  <c r="L3114" i="1"/>
  <c r="K3115" i="1"/>
  <c r="O3114" i="1"/>
  <c r="P3113" i="1"/>
  <c r="O3115" i="1" l="1"/>
  <c r="P3114" i="1"/>
  <c r="L3115" i="1"/>
  <c r="K3116" i="1"/>
  <c r="S3116" i="1"/>
  <c r="T3115" i="1"/>
  <c r="T3116" i="1" l="1"/>
  <c r="S3117" i="1"/>
  <c r="L3116" i="1"/>
  <c r="K3117" i="1"/>
  <c r="O3116" i="1"/>
  <c r="P3115" i="1"/>
  <c r="O3117" i="1" l="1"/>
  <c r="P3116" i="1"/>
  <c r="K3118" i="1"/>
  <c r="L3117" i="1"/>
  <c r="S3118" i="1"/>
  <c r="T3117" i="1"/>
  <c r="S3119" i="1" l="1"/>
  <c r="T3118" i="1"/>
  <c r="L3118" i="1"/>
  <c r="K3119" i="1"/>
  <c r="P3117" i="1"/>
  <c r="O3118" i="1"/>
  <c r="K3120" i="1" l="1"/>
  <c r="L3119" i="1"/>
  <c r="O3119" i="1"/>
  <c r="P3118" i="1"/>
  <c r="T3119" i="1"/>
  <c r="S3120" i="1"/>
  <c r="S3121" i="1" l="1"/>
  <c r="T3120" i="1"/>
  <c r="P3119" i="1"/>
  <c r="O3120" i="1"/>
  <c r="K3121" i="1"/>
  <c r="L3120" i="1"/>
  <c r="O3121" i="1" l="1"/>
  <c r="P3120" i="1"/>
  <c r="L3121" i="1"/>
  <c r="K3122" i="1"/>
  <c r="T3121" i="1"/>
  <c r="S3122" i="1"/>
  <c r="K3123" i="1" l="1"/>
  <c r="L3122" i="1"/>
  <c r="T3122" i="1"/>
  <c r="S3123" i="1"/>
  <c r="O3122" i="1"/>
  <c r="P3121" i="1"/>
  <c r="P3122" i="1" l="1"/>
  <c r="O3123" i="1"/>
  <c r="S3124" i="1"/>
  <c r="T3123" i="1"/>
  <c r="L3123" i="1"/>
  <c r="K3124" i="1"/>
  <c r="K3125" i="1" l="1"/>
  <c r="L3124" i="1"/>
  <c r="T3124" i="1"/>
  <c r="S3125" i="1"/>
  <c r="O3124" i="1"/>
  <c r="P3123" i="1"/>
  <c r="P3124" i="1" l="1"/>
  <c r="O3125" i="1"/>
  <c r="T3125" i="1"/>
  <c r="S3126" i="1"/>
  <c r="L3125" i="1"/>
  <c r="K3126" i="1"/>
  <c r="S3127" i="1" l="1"/>
  <c r="T3126" i="1"/>
  <c r="K3127" i="1"/>
  <c r="L3126" i="1"/>
  <c r="P3125" i="1"/>
  <c r="O3126" i="1"/>
  <c r="P3126" i="1" l="1"/>
  <c r="O3127" i="1"/>
  <c r="K3128" i="1"/>
  <c r="L3127" i="1"/>
  <c r="T3127" i="1"/>
  <c r="S3128" i="1"/>
  <c r="T3128" i="1" l="1"/>
  <c r="S3129" i="1"/>
  <c r="K3129" i="1"/>
  <c r="L3128" i="1"/>
  <c r="P3127" i="1"/>
  <c r="O3128" i="1"/>
  <c r="P3128" i="1" l="1"/>
  <c r="O3129" i="1"/>
  <c r="L3129" i="1"/>
  <c r="K3130" i="1"/>
  <c r="T3129" i="1"/>
  <c r="S3130" i="1"/>
  <c r="L3130" i="1" l="1"/>
  <c r="K3131" i="1"/>
  <c r="T3130" i="1"/>
  <c r="S3131" i="1"/>
  <c r="P3129" i="1"/>
  <c r="O3130" i="1"/>
  <c r="S3132" i="1" l="1"/>
  <c r="T3131" i="1"/>
  <c r="O3131" i="1"/>
  <c r="P3130" i="1"/>
  <c r="K3132" i="1"/>
  <c r="L3131" i="1"/>
  <c r="P3131" i="1" l="1"/>
  <c r="O3132" i="1"/>
  <c r="K3133" i="1"/>
  <c r="L3132" i="1"/>
  <c r="S3133" i="1"/>
  <c r="T3132" i="1"/>
  <c r="P3132" i="1" l="1"/>
  <c r="O3133" i="1"/>
  <c r="S3134" i="1"/>
  <c r="T3133" i="1"/>
  <c r="L3133" i="1"/>
  <c r="K3134" i="1"/>
  <c r="P3133" i="1" l="1"/>
  <c r="O3134" i="1"/>
  <c r="K3135" i="1"/>
  <c r="L3134" i="1"/>
  <c r="T3134" i="1"/>
  <c r="S3135" i="1"/>
  <c r="T3135" i="1" l="1"/>
  <c r="S3136" i="1"/>
  <c r="K3136" i="1"/>
  <c r="L3135" i="1"/>
  <c r="O3135" i="1"/>
  <c r="P3134" i="1"/>
  <c r="P3135" i="1" l="1"/>
  <c r="O3136" i="1"/>
  <c r="L3136" i="1"/>
  <c r="K3137" i="1"/>
  <c r="S3137" i="1"/>
  <c r="T3136" i="1"/>
  <c r="L3137" i="1" l="1"/>
  <c r="K3138" i="1"/>
  <c r="S3138" i="1"/>
  <c r="T3137" i="1"/>
  <c r="P3136" i="1"/>
  <c r="O3137" i="1"/>
  <c r="T3138" i="1" l="1"/>
  <c r="S3139" i="1"/>
  <c r="O3138" i="1"/>
  <c r="P3137" i="1"/>
  <c r="K3139" i="1"/>
  <c r="L3138" i="1"/>
  <c r="L3139" i="1" l="1"/>
  <c r="K3140" i="1"/>
  <c r="P3138" i="1"/>
  <c r="O3139" i="1"/>
  <c r="S3140" i="1"/>
  <c r="T3139" i="1"/>
  <c r="S3141" i="1" l="1"/>
  <c r="T3140" i="1"/>
  <c r="O3140" i="1"/>
  <c r="P3139" i="1"/>
  <c r="L3140" i="1"/>
  <c r="K3141" i="1"/>
  <c r="K3142" i="1" l="1"/>
  <c r="L3141" i="1"/>
  <c r="O3141" i="1"/>
  <c r="P3140" i="1"/>
  <c r="S3142" i="1"/>
  <c r="T3141" i="1"/>
  <c r="S3143" i="1" l="1"/>
  <c r="T3142" i="1"/>
  <c r="P3141" i="1"/>
  <c r="O3142" i="1"/>
  <c r="K3143" i="1"/>
  <c r="L3142" i="1"/>
  <c r="K3144" i="1" l="1"/>
  <c r="L3143" i="1"/>
  <c r="O3143" i="1"/>
  <c r="P3142" i="1"/>
  <c r="S3144" i="1"/>
  <c r="T3143" i="1"/>
  <c r="T3144" i="1" l="1"/>
  <c r="S3145" i="1"/>
  <c r="O3144" i="1"/>
  <c r="P3143" i="1"/>
  <c r="L3144" i="1"/>
  <c r="K3145" i="1"/>
  <c r="K3146" i="1" l="1"/>
  <c r="L3145" i="1"/>
  <c r="O3145" i="1"/>
  <c r="P3144" i="1"/>
  <c r="T3145" i="1"/>
  <c r="S3146" i="1"/>
  <c r="S3147" i="1" l="1"/>
  <c r="T3146" i="1"/>
  <c r="P3145" i="1"/>
  <c r="O3146" i="1"/>
  <c r="K3147" i="1"/>
  <c r="L3146" i="1"/>
  <c r="K3148" i="1" l="1"/>
  <c r="L3147" i="1"/>
  <c r="P3146" i="1"/>
  <c r="O3147" i="1"/>
  <c r="S3148" i="1"/>
  <c r="T3147" i="1"/>
  <c r="S3149" i="1" l="1"/>
  <c r="T3148" i="1"/>
  <c r="O3148" i="1"/>
  <c r="P3147" i="1"/>
  <c r="K3149" i="1"/>
  <c r="L3148" i="1"/>
  <c r="L3149" i="1" l="1"/>
  <c r="K3150" i="1"/>
  <c r="P3148" i="1"/>
  <c r="O3149" i="1"/>
  <c r="T3149" i="1"/>
  <c r="S3150" i="1"/>
  <c r="T3150" i="1" l="1"/>
  <c r="S3151" i="1"/>
  <c r="O3150" i="1"/>
  <c r="P3149" i="1"/>
  <c r="K3151" i="1"/>
  <c r="L3150" i="1"/>
  <c r="K3152" i="1" l="1"/>
  <c r="L3151" i="1"/>
  <c r="P3150" i="1"/>
  <c r="O3151" i="1"/>
  <c r="S3152" i="1"/>
  <c r="T3151" i="1"/>
  <c r="S3153" i="1" l="1"/>
  <c r="T3152" i="1"/>
  <c r="P3151" i="1"/>
  <c r="O3152" i="1"/>
  <c r="K3153" i="1"/>
  <c r="L3152" i="1"/>
  <c r="P3152" i="1" l="1"/>
  <c r="O3153" i="1"/>
  <c r="L3153" i="1"/>
  <c r="K3154" i="1"/>
  <c r="T3153" i="1"/>
  <c r="S3154" i="1"/>
  <c r="T3154" i="1" l="1"/>
  <c r="S3155" i="1"/>
  <c r="O3154" i="1"/>
  <c r="P3153" i="1"/>
  <c r="K3155" i="1"/>
  <c r="L3154" i="1"/>
  <c r="L3155" i="1" l="1"/>
  <c r="K3156" i="1"/>
  <c r="P3154" i="1"/>
  <c r="O3155" i="1"/>
  <c r="T3155" i="1"/>
  <c r="S3156" i="1"/>
  <c r="S3157" i="1" l="1"/>
  <c r="T3156" i="1"/>
  <c r="O3156" i="1"/>
  <c r="P3155" i="1"/>
  <c r="L3156" i="1"/>
  <c r="K3157" i="1"/>
  <c r="K3158" i="1" l="1"/>
  <c r="L3157" i="1"/>
  <c r="O3157" i="1"/>
  <c r="P3156" i="1"/>
  <c r="S3158" i="1"/>
  <c r="T3157" i="1"/>
  <c r="S3159" i="1" l="1"/>
  <c r="T3158" i="1"/>
  <c r="P3157" i="1"/>
  <c r="O3158" i="1"/>
  <c r="L3158" i="1"/>
  <c r="K3159" i="1"/>
  <c r="P3158" i="1" l="1"/>
  <c r="O3159" i="1"/>
  <c r="K3160" i="1"/>
  <c r="L3159" i="1"/>
  <c r="T3159" i="1"/>
  <c r="S3160" i="1"/>
  <c r="T3160" i="1" l="1"/>
  <c r="S3161" i="1"/>
  <c r="L3160" i="1"/>
  <c r="K3161" i="1"/>
  <c r="P3159" i="1"/>
  <c r="O3160" i="1"/>
  <c r="O3161" i="1" l="1"/>
  <c r="P3160" i="1"/>
  <c r="K3162" i="1"/>
  <c r="L3161" i="1"/>
  <c r="S3162" i="1"/>
  <c r="T3161" i="1"/>
  <c r="S3163" i="1" l="1"/>
  <c r="T3162" i="1"/>
  <c r="K3163" i="1"/>
  <c r="L3162" i="1"/>
  <c r="P3161" i="1"/>
  <c r="O3162" i="1"/>
  <c r="P3162" i="1" l="1"/>
  <c r="O3163" i="1"/>
  <c r="K3164" i="1"/>
  <c r="L3163" i="1"/>
  <c r="T3163" i="1"/>
  <c r="S3164" i="1"/>
  <c r="T3164" i="1" l="1"/>
  <c r="S3165" i="1"/>
  <c r="K3165" i="1"/>
  <c r="L3164" i="1"/>
  <c r="O3164" i="1"/>
  <c r="P3163" i="1"/>
  <c r="O3165" i="1" l="1"/>
  <c r="P3164" i="1"/>
  <c r="K3166" i="1"/>
  <c r="L3165" i="1"/>
  <c r="S3166" i="1"/>
  <c r="T3165" i="1"/>
  <c r="S3167" i="1" l="1"/>
  <c r="T3166" i="1"/>
  <c r="K3167" i="1"/>
  <c r="L3166" i="1"/>
  <c r="O3166" i="1"/>
  <c r="P3165" i="1"/>
  <c r="P3166" i="1" l="1"/>
  <c r="O3167" i="1"/>
  <c r="L3167" i="1"/>
  <c r="K3168" i="1"/>
  <c r="T3167" i="1"/>
  <c r="S3168" i="1"/>
  <c r="L3168" i="1" l="1"/>
  <c r="K3169" i="1"/>
  <c r="S3169" i="1"/>
  <c r="T3168" i="1"/>
  <c r="P3167" i="1"/>
  <c r="O3168" i="1"/>
  <c r="P3168" i="1" l="1"/>
  <c r="O3169" i="1"/>
  <c r="T3169" i="1"/>
  <c r="S3170" i="1"/>
  <c r="K3170" i="1"/>
  <c r="L3169" i="1"/>
  <c r="K3171" i="1" l="1"/>
  <c r="L3170" i="1"/>
  <c r="O3170" i="1"/>
  <c r="P3169" i="1"/>
  <c r="T3170" i="1"/>
  <c r="S3171" i="1"/>
  <c r="S3172" i="1" l="1"/>
  <c r="T3171" i="1"/>
  <c r="P3170" i="1"/>
  <c r="O3171" i="1"/>
  <c r="L3171" i="1"/>
  <c r="K3172" i="1"/>
  <c r="K3173" i="1" l="1"/>
  <c r="L3172" i="1"/>
  <c r="O3172" i="1"/>
  <c r="P3171" i="1"/>
  <c r="T3172" i="1"/>
  <c r="S3173" i="1"/>
  <c r="S3174" i="1" l="1"/>
  <c r="T3173" i="1"/>
  <c r="P3172" i="1"/>
  <c r="O3173" i="1"/>
  <c r="L3173" i="1"/>
  <c r="K3174" i="1"/>
  <c r="O3174" i="1" l="1"/>
  <c r="P3173" i="1"/>
  <c r="L3174" i="1"/>
  <c r="K3175" i="1"/>
  <c r="T3174" i="1"/>
  <c r="S3175" i="1"/>
  <c r="K3176" i="1" l="1"/>
  <c r="L3175" i="1"/>
  <c r="S3176" i="1"/>
  <c r="T3175" i="1"/>
  <c r="O3175" i="1"/>
  <c r="P3174" i="1"/>
  <c r="P3175" i="1" l="1"/>
  <c r="O3176" i="1"/>
  <c r="S3177" i="1"/>
  <c r="T3176" i="1"/>
  <c r="L3176" i="1"/>
  <c r="K3177" i="1"/>
  <c r="L3177" i="1" l="1"/>
  <c r="K3178" i="1"/>
  <c r="T3177" i="1"/>
  <c r="S3178" i="1"/>
  <c r="P3176" i="1"/>
  <c r="O3177" i="1"/>
  <c r="P3177" i="1" l="1"/>
  <c r="O3178" i="1"/>
  <c r="T3178" i="1"/>
  <c r="S3179" i="1"/>
  <c r="K3179" i="1"/>
  <c r="L3178" i="1"/>
  <c r="S3180" i="1" l="1"/>
  <c r="T3179" i="1"/>
  <c r="L3179" i="1"/>
  <c r="K3180" i="1"/>
  <c r="P3178" i="1"/>
  <c r="O3179" i="1"/>
  <c r="O3180" i="1" l="1"/>
  <c r="P3179" i="1"/>
  <c r="K3181" i="1"/>
  <c r="L3180" i="1"/>
  <c r="S3181" i="1"/>
  <c r="T3180" i="1"/>
  <c r="T3181" i="1" l="1"/>
  <c r="S3182" i="1"/>
  <c r="L3181" i="1"/>
  <c r="K3182" i="1"/>
  <c r="O3181" i="1"/>
  <c r="P3180" i="1"/>
  <c r="K3183" i="1" l="1"/>
  <c r="L3182" i="1"/>
  <c r="P3181" i="1"/>
  <c r="O3182" i="1"/>
  <c r="S3183" i="1"/>
  <c r="T3182" i="1"/>
  <c r="S3184" i="1" l="1"/>
  <c r="T3183" i="1"/>
  <c r="P3182" i="1"/>
  <c r="O3183" i="1"/>
  <c r="L3183" i="1"/>
  <c r="K3184" i="1"/>
  <c r="L3184" i="1" l="1"/>
  <c r="K3185" i="1"/>
  <c r="O3184" i="1"/>
  <c r="P3183" i="1"/>
  <c r="S3185" i="1"/>
  <c r="T3184" i="1"/>
  <c r="S3186" i="1" l="1"/>
  <c r="T3185" i="1"/>
  <c r="O3185" i="1"/>
  <c r="P3184" i="1"/>
  <c r="L3185" i="1"/>
  <c r="K3186" i="1"/>
  <c r="O3186" i="1" l="1"/>
  <c r="P3185" i="1"/>
  <c r="K3187" i="1"/>
  <c r="L3186" i="1"/>
  <c r="T3186" i="1"/>
  <c r="S3187" i="1"/>
  <c r="S3188" i="1" l="1"/>
  <c r="T3187" i="1"/>
  <c r="L3187" i="1"/>
  <c r="K3188" i="1"/>
  <c r="P3186" i="1"/>
  <c r="O3187" i="1"/>
  <c r="K3189" i="1" l="1"/>
  <c r="L3188" i="1"/>
  <c r="O3188" i="1"/>
  <c r="P3187" i="1"/>
  <c r="T3188" i="1"/>
  <c r="S3189" i="1"/>
  <c r="S3190" i="1" l="1"/>
  <c r="T3189" i="1"/>
  <c r="O3189" i="1"/>
  <c r="P3188" i="1"/>
  <c r="K3190" i="1"/>
  <c r="L3189" i="1"/>
  <c r="L3190" i="1" l="1"/>
  <c r="K3191" i="1"/>
  <c r="O3190" i="1"/>
  <c r="P3189" i="1"/>
  <c r="S3191" i="1"/>
  <c r="T3190" i="1"/>
  <c r="S3192" i="1" l="1"/>
  <c r="T3191" i="1"/>
  <c r="O3191" i="1"/>
  <c r="P3190" i="1"/>
  <c r="L3191" i="1"/>
  <c r="K3192" i="1"/>
  <c r="K3193" i="1" l="1"/>
  <c r="L3192" i="1"/>
  <c r="O3192" i="1"/>
  <c r="P3191" i="1"/>
  <c r="S3193" i="1"/>
  <c r="T3192" i="1"/>
  <c r="S3194" i="1" l="1"/>
  <c r="T3193" i="1"/>
  <c r="P3192" i="1"/>
  <c r="O3193" i="1"/>
  <c r="K3194" i="1"/>
  <c r="L3193" i="1"/>
  <c r="P3193" i="1" l="1"/>
  <c r="O3194" i="1"/>
  <c r="K3195" i="1"/>
  <c r="L3194" i="1"/>
  <c r="T3194" i="1"/>
  <c r="S3195" i="1"/>
  <c r="S3196" i="1" l="1"/>
  <c r="T3195" i="1"/>
  <c r="K3196" i="1"/>
  <c r="L3195" i="1"/>
  <c r="O3195" i="1"/>
  <c r="P3194" i="1"/>
  <c r="P3195" i="1" l="1"/>
  <c r="O3196" i="1"/>
  <c r="L3196" i="1"/>
  <c r="K3197" i="1"/>
  <c r="S3197" i="1"/>
  <c r="T3196" i="1"/>
  <c r="S3198" i="1" l="1"/>
  <c r="T3197" i="1"/>
  <c r="L3197" i="1"/>
  <c r="K3198" i="1"/>
  <c r="P3196" i="1"/>
  <c r="O3197" i="1"/>
  <c r="O3198" i="1" l="1"/>
  <c r="P3197" i="1"/>
  <c r="L3198" i="1"/>
  <c r="K3199" i="1"/>
  <c r="T3198" i="1"/>
  <c r="S3199" i="1"/>
  <c r="S3200" i="1" l="1"/>
  <c r="T3199" i="1"/>
  <c r="L3199" i="1"/>
  <c r="K3200" i="1"/>
  <c r="O3199" i="1"/>
  <c r="P3198" i="1"/>
  <c r="O3200" i="1" l="1"/>
  <c r="P3199" i="1"/>
  <c r="K3201" i="1"/>
  <c r="L3200" i="1"/>
  <c r="S3201" i="1"/>
  <c r="T3200" i="1"/>
  <c r="T3201" i="1" l="1"/>
  <c r="S3202" i="1"/>
  <c r="L3201" i="1"/>
  <c r="K3202" i="1"/>
  <c r="O3201" i="1"/>
  <c r="P3200" i="1"/>
  <c r="O3202" i="1" l="1"/>
  <c r="P3201" i="1"/>
  <c r="K3203" i="1"/>
  <c r="L3202" i="1"/>
  <c r="T3202" i="1"/>
  <c r="S3203" i="1"/>
  <c r="S3204" i="1" l="1"/>
  <c r="T3203" i="1"/>
  <c r="L3203" i="1"/>
  <c r="K3204" i="1"/>
  <c r="P3202" i="1"/>
  <c r="O3203" i="1"/>
  <c r="P3203" i="1" l="1"/>
  <c r="O3204" i="1"/>
  <c r="L3204" i="1"/>
  <c r="K3205" i="1"/>
  <c r="T3204" i="1"/>
  <c r="S3205" i="1"/>
  <c r="K3206" i="1" l="1"/>
  <c r="L3205" i="1"/>
  <c r="S3206" i="1"/>
  <c r="T3205" i="1"/>
  <c r="P3204" i="1"/>
  <c r="O3205" i="1"/>
  <c r="O3206" i="1" l="1"/>
  <c r="P3205" i="1"/>
  <c r="S3207" i="1"/>
  <c r="T3206" i="1"/>
  <c r="K3207" i="1"/>
  <c r="L3206" i="1"/>
  <c r="L3207" i="1" l="1"/>
  <c r="K3208" i="1"/>
  <c r="T3207" i="1"/>
  <c r="S3208" i="1"/>
  <c r="P3206" i="1"/>
  <c r="O3207" i="1"/>
  <c r="O3208" i="1" l="1"/>
  <c r="P3207" i="1"/>
  <c r="S3209" i="1"/>
  <c r="T3208" i="1"/>
  <c r="L3208" i="1"/>
  <c r="K3209" i="1"/>
  <c r="L3209" i="1" l="1"/>
  <c r="K3210" i="1"/>
  <c r="S3210" i="1"/>
  <c r="T3209" i="1"/>
  <c r="O3209" i="1"/>
  <c r="P3208" i="1"/>
  <c r="P3209" i="1" l="1"/>
  <c r="O3210" i="1"/>
  <c r="L3210" i="1"/>
  <c r="K3211" i="1"/>
  <c r="S3211" i="1"/>
  <c r="T3210" i="1"/>
  <c r="T3211" i="1" l="1"/>
  <c r="S3212" i="1"/>
  <c r="K3212" i="1"/>
  <c r="L3211" i="1"/>
  <c r="O3211" i="1"/>
  <c r="P3210" i="1"/>
  <c r="P3211" i="1" l="1"/>
  <c r="O3212" i="1"/>
  <c r="K3213" i="1"/>
  <c r="L3212" i="1"/>
  <c r="T3212" i="1"/>
  <c r="S3213" i="1"/>
  <c r="S3214" i="1" l="1"/>
  <c r="T3213" i="1"/>
  <c r="L3213" i="1"/>
  <c r="K3214" i="1"/>
  <c r="P3212" i="1"/>
  <c r="O3213" i="1"/>
  <c r="P3213" i="1" l="1"/>
  <c r="O3214" i="1"/>
  <c r="L3214" i="1"/>
  <c r="K3215" i="1"/>
  <c r="T3214" i="1"/>
  <c r="S3215" i="1"/>
  <c r="S3216" i="1" l="1"/>
  <c r="T3215" i="1"/>
  <c r="L3215" i="1"/>
  <c r="K3216" i="1"/>
  <c r="O3215" i="1"/>
  <c r="P3214" i="1"/>
  <c r="L3216" i="1" l="1"/>
  <c r="K3217" i="1"/>
  <c r="O3216" i="1"/>
  <c r="P3215" i="1"/>
  <c r="S3217" i="1"/>
  <c r="T3216" i="1"/>
  <c r="S3218" i="1" l="1"/>
  <c r="T3217" i="1"/>
  <c r="P3216" i="1"/>
  <c r="O3217" i="1"/>
  <c r="L3217" i="1"/>
  <c r="K3218" i="1"/>
  <c r="O3218" i="1" l="1"/>
  <c r="P3217" i="1"/>
  <c r="K3219" i="1"/>
  <c r="L3218" i="1"/>
  <c r="T3218" i="1"/>
  <c r="S3219" i="1"/>
  <c r="S3220" i="1" l="1"/>
  <c r="T3219" i="1"/>
  <c r="K3220" i="1"/>
  <c r="L3219" i="1"/>
  <c r="P3218" i="1"/>
  <c r="O3219" i="1"/>
  <c r="P3219" i="1" l="1"/>
  <c r="O3220" i="1"/>
  <c r="K3221" i="1"/>
  <c r="L3220" i="1"/>
  <c r="S3221" i="1"/>
  <c r="T3220" i="1"/>
  <c r="S3222" i="1" l="1"/>
  <c r="T3221" i="1"/>
  <c r="K3222" i="1"/>
  <c r="L3221" i="1"/>
  <c r="P3220" i="1"/>
  <c r="O3221" i="1"/>
  <c r="P3221" i="1" l="1"/>
  <c r="O3222" i="1"/>
  <c r="L3222" i="1"/>
  <c r="K3223" i="1"/>
  <c r="T3222" i="1"/>
  <c r="S3223" i="1"/>
  <c r="T3223" i="1" l="1"/>
  <c r="S3224" i="1"/>
  <c r="K3224" i="1"/>
  <c r="L3223" i="1"/>
  <c r="P3222" i="1"/>
  <c r="O3223" i="1"/>
  <c r="O3224" i="1" l="1"/>
  <c r="P3223" i="1"/>
  <c r="L3224" i="1"/>
  <c r="K3225" i="1"/>
  <c r="T3224" i="1"/>
  <c r="S3225" i="1"/>
  <c r="K3226" i="1" l="1"/>
  <c r="L3225" i="1"/>
  <c r="S3226" i="1"/>
  <c r="T3225" i="1"/>
  <c r="P3224" i="1"/>
  <c r="O3225" i="1"/>
  <c r="P3225" i="1" l="1"/>
  <c r="O3226" i="1"/>
  <c r="T3226" i="1"/>
  <c r="S3227" i="1"/>
  <c r="K3227" i="1"/>
  <c r="L3226" i="1"/>
  <c r="K3228" i="1" l="1"/>
  <c r="L3227" i="1"/>
  <c r="S3228" i="1"/>
  <c r="T3227" i="1"/>
  <c r="O3227" i="1"/>
  <c r="P3226" i="1"/>
  <c r="P3227" i="1" l="1"/>
  <c r="O3228" i="1"/>
  <c r="S3229" i="1"/>
  <c r="T3228" i="1"/>
  <c r="K3229" i="1"/>
  <c r="L3228" i="1"/>
  <c r="L3229" i="1" l="1"/>
  <c r="K3230" i="1"/>
  <c r="T3229" i="1"/>
  <c r="S3230" i="1"/>
  <c r="O3229" i="1"/>
  <c r="P3228" i="1"/>
  <c r="P3229" i="1" l="1"/>
  <c r="O3230" i="1"/>
  <c r="T3230" i="1"/>
  <c r="S3231" i="1"/>
  <c r="L3230" i="1"/>
  <c r="K3231" i="1"/>
  <c r="O3231" i="1" l="1"/>
  <c r="P3230" i="1"/>
  <c r="L3231" i="1"/>
  <c r="K3232" i="1"/>
  <c r="T3231" i="1"/>
  <c r="S3232" i="1"/>
  <c r="T3232" i="1" l="1"/>
  <c r="S3233" i="1"/>
  <c r="L3232" i="1"/>
  <c r="K3233" i="1"/>
  <c r="O3232" i="1"/>
  <c r="P3231" i="1"/>
  <c r="L3233" i="1" l="1"/>
  <c r="K3234" i="1"/>
  <c r="T3233" i="1"/>
  <c r="S3234" i="1"/>
  <c r="O3233" i="1"/>
  <c r="P3232" i="1"/>
  <c r="P3233" i="1" l="1"/>
  <c r="O3234" i="1"/>
  <c r="T3234" i="1"/>
  <c r="S3235" i="1"/>
  <c r="K3235" i="1"/>
  <c r="L3234" i="1"/>
  <c r="L3235" i="1" l="1"/>
  <c r="K3236" i="1"/>
  <c r="S3236" i="1"/>
  <c r="T3235" i="1"/>
  <c r="P3234" i="1"/>
  <c r="O3235" i="1"/>
  <c r="P3235" i="1" l="1"/>
  <c r="O3236" i="1"/>
  <c r="T3236" i="1"/>
  <c r="S3237" i="1"/>
  <c r="L3236" i="1"/>
  <c r="K3237" i="1"/>
  <c r="K3238" i="1" l="1"/>
  <c r="L3237" i="1"/>
  <c r="S3238" i="1"/>
  <c r="T3237" i="1"/>
  <c r="P3236" i="1"/>
  <c r="O3237" i="1"/>
  <c r="P3237" i="1" l="1"/>
  <c r="O3238" i="1"/>
  <c r="T3238" i="1"/>
  <c r="S3239" i="1"/>
  <c r="L3238" i="1"/>
  <c r="K3239" i="1"/>
  <c r="P3238" i="1" l="1"/>
  <c r="O3239" i="1"/>
  <c r="L3239" i="1"/>
  <c r="K3240" i="1"/>
  <c r="T3239" i="1"/>
  <c r="S3240" i="1"/>
  <c r="L3240" i="1" l="1"/>
  <c r="K3241" i="1"/>
  <c r="T3240" i="1"/>
  <c r="S3241" i="1"/>
  <c r="O3240" i="1"/>
  <c r="P3239" i="1"/>
  <c r="T3241" i="1" l="1"/>
  <c r="S3242" i="1"/>
  <c r="P3240" i="1"/>
  <c r="O3241" i="1"/>
  <c r="L3241" i="1"/>
  <c r="K3242" i="1"/>
  <c r="L3242" i="1" l="1"/>
  <c r="K3243" i="1"/>
  <c r="P3241" i="1"/>
  <c r="O3242" i="1"/>
  <c r="S3243" i="1"/>
  <c r="T3242" i="1"/>
  <c r="T3243" i="1" l="1"/>
  <c r="S3244" i="1"/>
  <c r="O3243" i="1"/>
  <c r="P3242" i="1"/>
  <c r="L3243" i="1"/>
  <c r="K3244" i="1"/>
  <c r="L3244" i="1" l="1"/>
  <c r="K3245" i="1"/>
  <c r="P3243" i="1"/>
  <c r="O3244" i="1"/>
  <c r="S3245" i="1"/>
  <c r="T3244" i="1"/>
  <c r="S3246" i="1" l="1"/>
  <c r="T3245" i="1"/>
  <c r="L3245" i="1"/>
  <c r="K3246" i="1"/>
  <c r="O3245" i="1"/>
  <c r="P3244" i="1"/>
  <c r="O3246" i="1" l="1"/>
  <c r="P3245" i="1"/>
  <c r="K3247" i="1"/>
  <c r="L3246" i="1"/>
  <c r="S3247" i="1"/>
  <c r="T3246" i="1"/>
  <c r="S3248" i="1" l="1"/>
  <c r="T3247" i="1"/>
  <c r="L3247" i="1"/>
  <c r="K3248" i="1"/>
  <c r="O3247" i="1"/>
  <c r="P3246" i="1"/>
  <c r="O3248" i="1" l="1"/>
  <c r="P3247" i="1"/>
  <c r="K3249" i="1"/>
  <c r="L3248" i="1"/>
  <c r="S3249" i="1"/>
  <c r="T3248" i="1"/>
  <c r="S3250" i="1" l="1"/>
  <c r="T3249" i="1"/>
  <c r="L3249" i="1"/>
  <c r="K3250" i="1"/>
  <c r="O3249" i="1"/>
  <c r="P3248" i="1"/>
  <c r="P3249" i="1" l="1"/>
  <c r="O3250" i="1"/>
  <c r="K3251" i="1"/>
  <c r="L3250" i="1"/>
  <c r="T3250" i="1"/>
  <c r="S3251" i="1"/>
  <c r="S3252" i="1" l="1"/>
  <c r="T3251" i="1"/>
  <c r="L3251" i="1"/>
  <c r="K3252" i="1"/>
  <c r="P3250" i="1"/>
  <c r="O3251" i="1"/>
  <c r="K3253" i="1" l="1"/>
  <c r="L3252" i="1"/>
  <c r="P3251" i="1"/>
  <c r="O3252" i="1"/>
  <c r="T3252" i="1"/>
  <c r="S3253" i="1"/>
  <c r="T3253" i="1" l="1"/>
  <c r="S3254" i="1"/>
  <c r="P3252" i="1"/>
  <c r="O3253" i="1"/>
  <c r="K3254" i="1"/>
  <c r="L3253" i="1"/>
  <c r="L3254" i="1" l="1"/>
  <c r="K3255" i="1"/>
  <c r="O3254" i="1"/>
  <c r="P3253" i="1"/>
  <c r="S3255" i="1"/>
  <c r="T3254" i="1"/>
  <c r="L3255" i="1" l="1"/>
  <c r="K3256" i="1"/>
  <c r="S3256" i="1"/>
  <c r="T3255" i="1"/>
  <c r="P3254" i="1"/>
  <c r="O3255" i="1"/>
  <c r="P3255" i="1" l="1"/>
  <c r="O3256" i="1"/>
  <c r="T3256" i="1"/>
  <c r="S3257" i="1"/>
  <c r="K3257" i="1"/>
  <c r="L3256" i="1"/>
  <c r="K3258" i="1" l="1"/>
  <c r="L3257" i="1"/>
  <c r="T3257" i="1"/>
  <c r="S3258" i="1"/>
  <c r="P3256" i="1"/>
  <c r="O3257" i="1"/>
  <c r="O3258" i="1" l="1"/>
  <c r="P3257" i="1"/>
  <c r="T3258" i="1"/>
  <c r="S3259" i="1"/>
  <c r="K3259" i="1"/>
  <c r="L3258" i="1"/>
  <c r="K3260" i="1" l="1"/>
  <c r="L3259" i="1"/>
  <c r="S3260" i="1"/>
  <c r="T3259" i="1"/>
  <c r="P3258" i="1"/>
  <c r="O3259" i="1"/>
  <c r="O3260" i="1" l="1"/>
  <c r="P3259" i="1"/>
  <c r="S3261" i="1"/>
  <c r="T3260" i="1"/>
  <c r="K3261" i="1"/>
  <c r="L3260" i="1"/>
  <c r="L3261" i="1" l="1"/>
  <c r="K3262" i="1"/>
  <c r="T3261" i="1"/>
  <c r="S3262" i="1"/>
  <c r="O3261" i="1"/>
  <c r="P3260" i="1"/>
  <c r="P3261" i="1" l="1"/>
  <c r="O3262" i="1"/>
  <c r="T3262" i="1"/>
  <c r="S3263" i="1"/>
  <c r="L3262" i="1"/>
  <c r="K3263" i="1"/>
  <c r="T3263" i="1" l="1"/>
  <c r="S3264" i="1"/>
  <c r="L3263" i="1"/>
  <c r="K3264" i="1"/>
  <c r="O3263" i="1"/>
  <c r="P3262" i="1"/>
  <c r="O3264" i="1" l="1"/>
  <c r="P3263" i="1"/>
  <c r="L3264" i="1"/>
  <c r="K3265" i="1"/>
  <c r="S3265" i="1"/>
  <c r="T3264" i="1"/>
  <c r="T3265" i="1" l="1"/>
  <c r="S3266" i="1"/>
  <c r="L3265" i="1"/>
  <c r="K3266" i="1"/>
  <c r="O3265" i="1"/>
  <c r="P3264" i="1"/>
  <c r="O3266" i="1" l="1"/>
  <c r="P3265" i="1"/>
  <c r="K3267" i="1"/>
  <c r="L3266" i="1"/>
  <c r="T3266" i="1"/>
  <c r="S3267" i="1"/>
  <c r="S3268" i="1" l="1"/>
  <c r="T3267" i="1"/>
  <c r="L3267" i="1"/>
  <c r="K3268" i="1"/>
  <c r="P3266" i="1"/>
  <c r="O3267" i="1"/>
  <c r="P3267" i="1" l="1"/>
  <c r="O3268" i="1"/>
  <c r="L3268" i="1"/>
  <c r="K3269" i="1"/>
  <c r="S3269" i="1"/>
  <c r="T3268" i="1"/>
  <c r="L3269" i="1" l="1"/>
  <c r="K3270" i="1"/>
  <c r="S3270" i="1"/>
  <c r="T3269" i="1"/>
  <c r="P3268" i="1"/>
  <c r="O3269" i="1"/>
  <c r="P3269" i="1" l="1"/>
  <c r="O3270" i="1"/>
  <c r="T3270" i="1"/>
  <c r="S3271" i="1"/>
  <c r="L3270" i="1"/>
  <c r="K3271" i="1"/>
  <c r="L3271" i="1" l="1"/>
  <c r="K3272" i="1"/>
  <c r="T3271" i="1"/>
  <c r="S3272" i="1"/>
  <c r="P3270" i="1"/>
  <c r="O3271" i="1"/>
  <c r="O3272" i="1" l="1"/>
  <c r="P3271" i="1"/>
  <c r="T3272" i="1"/>
  <c r="S3273" i="1"/>
  <c r="K3273" i="1"/>
  <c r="L3272" i="1"/>
  <c r="K3274" i="1" l="1"/>
  <c r="L3273" i="1"/>
  <c r="S3274" i="1"/>
  <c r="T3273" i="1"/>
  <c r="P3272" i="1"/>
  <c r="O3273" i="1"/>
  <c r="O3274" i="1" l="1"/>
  <c r="P3273" i="1"/>
  <c r="S3275" i="1"/>
  <c r="T3274" i="1"/>
  <c r="K3275" i="1"/>
  <c r="L3274" i="1"/>
  <c r="L3275" i="1" l="1"/>
  <c r="K3276" i="1"/>
  <c r="T3275" i="1"/>
  <c r="S3276" i="1"/>
  <c r="P3274" i="1"/>
  <c r="O3275" i="1"/>
  <c r="P3275" i="1" l="1"/>
  <c r="O3276" i="1"/>
  <c r="T3276" i="1"/>
  <c r="S3277" i="1"/>
  <c r="K3277" i="1"/>
  <c r="L3276" i="1"/>
  <c r="T3277" i="1" l="1"/>
  <c r="S3278" i="1"/>
  <c r="L3277" i="1"/>
  <c r="K3278" i="1"/>
  <c r="O3277" i="1"/>
  <c r="P3276" i="1"/>
  <c r="O3278" i="1" l="1"/>
  <c r="P3277" i="1"/>
  <c r="L3278" i="1"/>
  <c r="K3279" i="1"/>
  <c r="S3279" i="1"/>
  <c r="T3278" i="1"/>
  <c r="S3280" i="1" l="1"/>
  <c r="T3279" i="1"/>
  <c r="K3280" i="1"/>
  <c r="L3279" i="1"/>
  <c r="P3278" i="1"/>
  <c r="O3279" i="1"/>
  <c r="O3280" i="1" l="1"/>
  <c r="P3279" i="1"/>
  <c r="L3280" i="1"/>
  <c r="K3281" i="1"/>
  <c r="S3281" i="1"/>
  <c r="T3280" i="1"/>
  <c r="T3281" i="1" l="1"/>
  <c r="S3282" i="1"/>
  <c r="L3281" i="1"/>
  <c r="K3282" i="1"/>
  <c r="P3280" i="1"/>
  <c r="O3281" i="1"/>
  <c r="O3282" i="1" l="1"/>
  <c r="P3281" i="1"/>
  <c r="L3282" i="1"/>
  <c r="K3283" i="1"/>
  <c r="T3282" i="1"/>
  <c r="S3283" i="1"/>
  <c r="T3283" i="1" l="1"/>
  <c r="S3284" i="1"/>
  <c r="K3284" i="1"/>
  <c r="L3283" i="1"/>
  <c r="P3282" i="1"/>
  <c r="O3283" i="1"/>
  <c r="P3283" i="1" l="1"/>
  <c r="O3284" i="1"/>
  <c r="K3285" i="1"/>
  <c r="L3284" i="1"/>
  <c r="T3284" i="1"/>
  <c r="S3285" i="1"/>
  <c r="T3285" i="1" l="1"/>
  <c r="S3286" i="1"/>
  <c r="L3285" i="1"/>
  <c r="K3286" i="1"/>
  <c r="O3285" i="1"/>
  <c r="P3284" i="1"/>
  <c r="K3287" i="1" l="1"/>
  <c r="L3286" i="1"/>
  <c r="O3286" i="1"/>
  <c r="P3285" i="1"/>
  <c r="T3286" i="1"/>
  <c r="S3287" i="1"/>
  <c r="S3288" i="1" l="1"/>
  <c r="T3287" i="1"/>
  <c r="O3287" i="1"/>
  <c r="P3286" i="1"/>
  <c r="K3288" i="1"/>
  <c r="L3287" i="1"/>
  <c r="L3288" i="1" l="1"/>
  <c r="K3289" i="1"/>
  <c r="O3288" i="1"/>
  <c r="P3287" i="1"/>
  <c r="T3288" i="1"/>
  <c r="S3289" i="1"/>
  <c r="S3290" i="1" l="1"/>
  <c r="T3289" i="1"/>
  <c r="P3288" i="1"/>
  <c r="O3289" i="1"/>
  <c r="L3289" i="1"/>
  <c r="K3290" i="1"/>
  <c r="L3290" i="1" l="1"/>
  <c r="K3291" i="1"/>
  <c r="P3289" i="1"/>
  <c r="O3290" i="1"/>
  <c r="S3291" i="1"/>
  <c r="T3290" i="1"/>
  <c r="O3291" i="1" l="1"/>
  <c r="P3290" i="1"/>
  <c r="T3291" i="1"/>
  <c r="S3292" i="1"/>
  <c r="L3291" i="1"/>
  <c r="K3292" i="1"/>
  <c r="L3292" i="1" l="1"/>
  <c r="K3293" i="1"/>
  <c r="T3292" i="1"/>
  <c r="S3293" i="1"/>
  <c r="P3291" i="1"/>
  <c r="O3292" i="1"/>
  <c r="S3294" i="1" l="1"/>
  <c r="T3293" i="1"/>
  <c r="O3293" i="1"/>
  <c r="P3292" i="1"/>
  <c r="L3293" i="1"/>
  <c r="K3294" i="1"/>
  <c r="L3294" i="1" l="1"/>
  <c r="K3295" i="1"/>
  <c r="O3294" i="1"/>
  <c r="P3293" i="1"/>
  <c r="S3295" i="1"/>
  <c r="T3294" i="1"/>
  <c r="O3295" i="1" l="1"/>
  <c r="P3294" i="1"/>
  <c r="S3296" i="1"/>
  <c r="T3295" i="1"/>
  <c r="K3296" i="1"/>
  <c r="L3295" i="1"/>
  <c r="L3296" i="1" l="1"/>
  <c r="K3297" i="1"/>
  <c r="S3297" i="1"/>
  <c r="T3296" i="1"/>
  <c r="P3295" i="1"/>
  <c r="O3296" i="1"/>
  <c r="T3297" i="1" l="1"/>
  <c r="S3298" i="1"/>
  <c r="O3297" i="1"/>
  <c r="P3296" i="1"/>
  <c r="K3298" i="1"/>
  <c r="L3297" i="1"/>
  <c r="P3297" i="1" l="1"/>
  <c r="O3298" i="1"/>
  <c r="L3298" i="1"/>
  <c r="K3299" i="1"/>
  <c r="S3299" i="1"/>
  <c r="T3298" i="1"/>
  <c r="L3299" i="1" l="1"/>
  <c r="K3300" i="1"/>
  <c r="S3300" i="1"/>
  <c r="T3299" i="1"/>
  <c r="P3298" i="1"/>
  <c r="O3299" i="1"/>
  <c r="O3300" i="1" l="1"/>
  <c r="P3299" i="1"/>
  <c r="T3300" i="1"/>
  <c r="S3301" i="1"/>
  <c r="L3300" i="1"/>
  <c r="K3301" i="1"/>
  <c r="T3301" i="1" l="1"/>
  <c r="S3302" i="1"/>
  <c r="K3302" i="1"/>
  <c r="L3301" i="1"/>
  <c r="O3301" i="1"/>
  <c r="P3300" i="1"/>
  <c r="O3302" i="1" l="1"/>
  <c r="P3301" i="1"/>
  <c r="L3302" i="1"/>
  <c r="K3303" i="1"/>
  <c r="S3303" i="1"/>
  <c r="T3302" i="1"/>
  <c r="L3303" i="1" l="1"/>
  <c r="K3304" i="1"/>
  <c r="T3303" i="1"/>
  <c r="S3304" i="1"/>
  <c r="P3302" i="1"/>
  <c r="O3303" i="1"/>
  <c r="S3305" i="1" l="1"/>
  <c r="T3304" i="1"/>
  <c r="P3303" i="1"/>
  <c r="O3304" i="1"/>
  <c r="L3304" i="1"/>
  <c r="K3305" i="1"/>
  <c r="O3305" i="1" l="1"/>
  <c r="P3304" i="1"/>
  <c r="K3306" i="1"/>
  <c r="L3305" i="1"/>
  <c r="S3306" i="1"/>
  <c r="T3305" i="1"/>
  <c r="T3306" i="1" l="1"/>
  <c r="S3307" i="1"/>
  <c r="L3306" i="1"/>
  <c r="K3307" i="1"/>
  <c r="P3305" i="1"/>
  <c r="O3306" i="1"/>
  <c r="P3306" i="1" l="1"/>
  <c r="O3307" i="1"/>
  <c r="L3307" i="1"/>
  <c r="K3308" i="1"/>
  <c r="T3307" i="1"/>
  <c r="S3308" i="1"/>
  <c r="T3308" i="1" l="1"/>
  <c r="S3309" i="1"/>
  <c r="K3309" i="1"/>
  <c r="L3308" i="1"/>
  <c r="P3307" i="1"/>
  <c r="O3308" i="1"/>
  <c r="P3308" i="1" l="1"/>
  <c r="O3309" i="1"/>
  <c r="L3309" i="1"/>
  <c r="K3310" i="1"/>
  <c r="S3310" i="1"/>
  <c r="T3309" i="1"/>
  <c r="T3310" i="1" l="1"/>
  <c r="S3311" i="1"/>
  <c r="K3311" i="1"/>
  <c r="L3310" i="1"/>
  <c r="O3310" i="1"/>
  <c r="P3309" i="1"/>
  <c r="T3311" i="1" l="1"/>
  <c r="S3312" i="1"/>
  <c r="P3310" i="1"/>
  <c r="O3311" i="1"/>
  <c r="L3311" i="1"/>
  <c r="K3312" i="1"/>
  <c r="O3312" i="1" l="1"/>
  <c r="P3311" i="1"/>
  <c r="L3312" i="1"/>
  <c r="K3313" i="1"/>
  <c r="S3313" i="1"/>
  <c r="T3312" i="1"/>
  <c r="S3314" i="1" l="1"/>
  <c r="T3313" i="1"/>
  <c r="L3313" i="1"/>
  <c r="K3314" i="1"/>
  <c r="P3312" i="1"/>
  <c r="O3313" i="1"/>
  <c r="L3314" i="1" l="1"/>
  <c r="K3315" i="1"/>
  <c r="O3314" i="1"/>
  <c r="P3313" i="1"/>
  <c r="T3314" i="1"/>
  <c r="S3315" i="1"/>
  <c r="T3315" i="1" l="1"/>
  <c r="S3316" i="1"/>
  <c r="P3314" i="1"/>
  <c r="O3315" i="1"/>
  <c r="L3315" i="1"/>
  <c r="K3316" i="1"/>
  <c r="L3316" i="1" l="1"/>
  <c r="K3317" i="1"/>
  <c r="O3316" i="1"/>
  <c r="P3315" i="1"/>
  <c r="S3317" i="1"/>
  <c r="T3316" i="1"/>
  <c r="T3317" i="1" l="1"/>
  <c r="S3318" i="1"/>
  <c r="O3317" i="1"/>
  <c r="P3316" i="1"/>
  <c r="K3318" i="1"/>
  <c r="L3317" i="1"/>
  <c r="L3318" i="1" l="1"/>
  <c r="K3319" i="1"/>
  <c r="P3317" i="1"/>
  <c r="O3318" i="1"/>
  <c r="S3319" i="1"/>
  <c r="T3318" i="1"/>
  <c r="P3318" i="1" l="1"/>
  <c r="O3319" i="1"/>
  <c r="T3319" i="1"/>
  <c r="S3320" i="1"/>
  <c r="K3320" i="1"/>
  <c r="L3319" i="1"/>
  <c r="L3320" i="1" l="1"/>
  <c r="K3321" i="1"/>
  <c r="P3319" i="1"/>
  <c r="O3320" i="1"/>
  <c r="S3321" i="1"/>
  <c r="T3320" i="1"/>
  <c r="T3321" i="1" l="1"/>
  <c r="S3322" i="1"/>
  <c r="O3321" i="1"/>
  <c r="P3320" i="1"/>
  <c r="K3322" i="1"/>
  <c r="L3321" i="1"/>
  <c r="L3322" i="1" l="1"/>
  <c r="K3323" i="1"/>
  <c r="S3323" i="1"/>
  <c r="T3322" i="1"/>
  <c r="P3321" i="1"/>
  <c r="O3322" i="1"/>
  <c r="P3322" i="1" l="1"/>
  <c r="O3323" i="1"/>
  <c r="S3324" i="1"/>
  <c r="T3323" i="1"/>
  <c r="K3324" i="1"/>
  <c r="L3323" i="1"/>
  <c r="K3325" i="1" l="1"/>
  <c r="L3324" i="1"/>
  <c r="T3324" i="1"/>
  <c r="S3325" i="1"/>
  <c r="P3323" i="1"/>
  <c r="O3324" i="1"/>
  <c r="O3325" i="1" l="1"/>
  <c r="P3324" i="1"/>
  <c r="T3325" i="1"/>
  <c r="S3326" i="1"/>
  <c r="K3326" i="1"/>
  <c r="L3325" i="1"/>
  <c r="K3327" i="1" l="1"/>
  <c r="L3326" i="1"/>
  <c r="S3327" i="1"/>
  <c r="T3326" i="1"/>
  <c r="P3325" i="1"/>
  <c r="O3326" i="1"/>
  <c r="O3327" i="1" l="1"/>
  <c r="P3326" i="1"/>
  <c r="T3327" i="1"/>
  <c r="S3328" i="1"/>
  <c r="L3327" i="1"/>
  <c r="K3328" i="1"/>
  <c r="L3328" i="1" l="1"/>
  <c r="K3329" i="1"/>
  <c r="T3328" i="1"/>
  <c r="S3329" i="1"/>
  <c r="O3328" i="1"/>
  <c r="P3327" i="1"/>
  <c r="O3329" i="1" l="1"/>
  <c r="P3328" i="1"/>
  <c r="S3330" i="1"/>
  <c r="T3329" i="1"/>
  <c r="K3330" i="1"/>
  <c r="L3329" i="1"/>
  <c r="K3331" i="1" l="1"/>
  <c r="L3330" i="1"/>
  <c r="T3330" i="1"/>
  <c r="S3331" i="1"/>
  <c r="O3330" i="1"/>
  <c r="P3329" i="1"/>
  <c r="P3330" i="1" l="1"/>
  <c r="O3331" i="1"/>
  <c r="S3332" i="1"/>
  <c r="T3331" i="1"/>
  <c r="K3332" i="1"/>
  <c r="L3331" i="1"/>
  <c r="T3332" i="1" l="1"/>
  <c r="S3333" i="1"/>
  <c r="L3332" i="1"/>
  <c r="K3333" i="1"/>
  <c r="O3332" i="1"/>
  <c r="P3331" i="1"/>
  <c r="K3334" i="1" l="1"/>
  <c r="L3333" i="1"/>
  <c r="P3332" i="1"/>
  <c r="O3333" i="1"/>
  <c r="S3334" i="1"/>
  <c r="T3333" i="1"/>
  <c r="S3335" i="1" l="1"/>
  <c r="T3334" i="1"/>
  <c r="O3334" i="1"/>
  <c r="P3333" i="1"/>
  <c r="K3335" i="1"/>
  <c r="L3334" i="1"/>
  <c r="K3336" i="1" l="1"/>
  <c r="L3335" i="1"/>
  <c r="O3335" i="1"/>
  <c r="P3334" i="1"/>
  <c r="T3335" i="1"/>
  <c r="S3336" i="1"/>
  <c r="S3337" i="1" l="1"/>
  <c r="T3336" i="1"/>
  <c r="P3335" i="1"/>
  <c r="O3336" i="1"/>
  <c r="L3336" i="1"/>
  <c r="K3337" i="1"/>
  <c r="L3337" i="1" l="1"/>
  <c r="K3338" i="1"/>
  <c r="P3336" i="1"/>
  <c r="O3337" i="1"/>
  <c r="T3337" i="1"/>
  <c r="S3338" i="1"/>
  <c r="P3337" i="1" l="1"/>
  <c r="O3338" i="1"/>
  <c r="S3339" i="1"/>
  <c r="T3338" i="1"/>
  <c r="L3338" i="1"/>
  <c r="K3339" i="1"/>
  <c r="L3339" i="1" l="1"/>
  <c r="K3340" i="1"/>
  <c r="T3339" i="1"/>
  <c r="S3340" i="1"/>
  <c r="P3338" i="1"/>
  <c r="O3339" i="1"/>
  <c r="P3339" i="1" l="1"/>
  <c r="O3340" i="1"/>
  <c r="T3340" i="1"/>
  <c r="S3341" i="1"/>
  <c r="K3341" i="1"/>
  <c r="L3340" i="1"/>
  <c r="L3341" i="1" l="1"/>
  <c r="K3342" i="1"/>
  <c r="T3341" i="1"/>
  <c r="S3342" i="1"/>
  <c r="P3340" i="1"/>
  <c r="O3341" i="1"/>
  <c r="O3342" i="1" l="1"/>
  <c r="P3341" i="1"/>
  <c r="T3342" i="1"/>
  <c r="S3343" i="1"/>
  <c r="L3342" i="1"/>
  <c r="K3343" i="1"/>
  <c r="L3343" i="1" l="1"/>
  <c r="K3344" i="1"/>
  <c r="T3343" i="1"/>
  <c r="S3344" i="1"/>
  <c r="O3343" i="1"/>
  <c r="P3342" i="1"/>
  <c r="P3343" i="1" l="1"/>
  <c r="O3344" i="1"/>
  <c r="T3344" i="1"/>
  <c r="S3345" i="1"/>
  <c r="K3345" i="1"/>
  <c r="L3344" i="1"/>
  <c r="P3344" i="1" l="1"/>
  <c r="O3345" i="1"/>
  <c r="L3345" i="1"/>
  <c r="K3346" i="1"/>
  <c r="T3345" i="1"/>
  <c r="S3346" i="1"/>
  <c r="S3347" i="1" l="1"/>
  <c r="T3346" i="1"/>
  <c r="L3346" i="1"/>
  <c r="K3347" i="1"/>
  <c r="O3346" i="1"/>
  <c r="P3345" i="1"/>
  <c r="O3347" i="1" l="1"/>
  <c r="P3346" i="1"/>
  <c r="K3348" i="1"/>
  <c r="L3347" i="1"/>
  <c r="S3348" i="1"/>
  <c r="T3347" i="1"/>
  <c r="T3348" i="1" l="1"/>
  <c r="S3349" i="1"/>
  <c r="K3349" i="1"/>
  <c r="L3348" i="1"/>
  <c r="P3347" i="1"/>
  <c r="O3348" i="1"/>
  <c r="P3348" i="1" l="1"/>
  <c r="O3349" i="1"/>
  <c r="K3350" i="1"/>
  <c r="L3349" i="1"/>
  <c r="T3349" i="1"/>
  <c r="S3350" i="1"/>
  <c r="S3351" i="1" l="1"/>
  <c r="T3350" i="1"/>
  <c r="L3350" i="1"/>
  <c r="K3351" i="1"/>
  <c r="O3350" i="1"/>
  <c r="P3349" i="1"/>
  <c r="P3350" i="1" l="1"/>
  <c r="O3351" i="1"/>
  <c r="L3351" i="1"/>
  <c r="K3352" i="1"/>
  <c r="S3352" i="1"/>
  <c r="T3351" i="1"/>
  <c r="T3352" i="1" l="1"/>
  <c r="S3353" i="1"/>
  <c r="L3352" i="1"/>
  <c r="K3353" i="1"/>
  <c r="P3351" i="1"/>
  <c r="O3352" i="1"/>
  <c r="K3354" i="1" l="1"/>
  <c r="L3353" i="1"/>
  <c r="P3352" i="1"/>
  <c r="O3353" i="1"/>
  <c r="S3354" i="1"/>
  <c r="T3353" i="1"/>
  <c r="S3355" i="1" l="1"/>
  <c r="T3354" i="1"/>
  <c r="O3354" i="1"/>
  <c r="P3353" i="1"/>
  <c r="L3354" i="1"/>
  <c r="K3355" i="1"/>
  <c r="L3355" i="1" l="1"/>
  <c r="K3356" i="1"/>
  <c r="O3355" i="1"/>
  <c r="P3354" i="1"/>
  <c r="T3355" i="1"/>
  <c r="S3356" i="1"/>
  <c r="T3356" i="1" l="1"/>
  <c r="S3357" i="1"/>
  <c r="P3355" i="1"/>
  <c r="O3356" i="1"/>
  <c r="K3357" i="1"/>
  <c r="L3356" i="1"/>
  <c r="L3357" i="1" l="1"/>
  <c r="K3358" i="1"/>
  <c r="T3357" i="1"/>
  <c r="S3358" i="1"/>
  <c r="O3357" i="1"/>
  <c r="P3356" i="1"/>
  <c r="P3357" i="1" l="1"/>
  <c r="O3358" i="1"/>
  <c r="S3359" i="1"/>
  <c r="T3358" i="1"/>
  <c r="K3359" i="1"/>
  <c r="L3358" i="1"/>
  <c r="L3359" i="1" l="1"/>
  <c r="K3360" i="1"/>
  <c r="T3359" i="1"/>
  <c r="S3360" i="1"/>
  <c r="O3359" i="1"/>
  <c r="P3358" i="1"/>
  <c r="P3359" i="1" l="1"/>
  <c r="O3360" i="1"/>
  <c r="T3360" i="1"/>
  <c r="S3361" i="1"/>
  <c r="K3361" i="1"/>
  <c r="L3360" i="1"/>
  <c r="K3362" i="1" l="1"/>
  <c r="L3361" i="1"/>
  <c r="S3362" i="1"/>
  <c r="T3361" i="1"/>
  <c r="O3361" i="1"/>
  <c r="P3360" i="1"/>
  <c r="O3362" i="1" l="1"/>
  <c r="P3361" i="1"/>
  <c r="S3363" i="1"/>
  <c r="T3362" i="1"/>
  <c r="K3363" i="1"/>
  <c r="L3362" i="1"/>
  <c r="L3363" i="1" l="1"/>
  <c r="K3364" i="1"/>
  <c r="S3364" i="1"/>
  <c r="T3363" i="1"/>
  <c r="P3362" i="1"/>
  <c r="O3363" i="1"/>
  <c r="O3364" i="1" l="1"/>
  <c r="P3363" i="1"/>
  <c r="S3365" i="1"/>
  <c r="T3364" i="1"/>
  <c r="L3364" i="1"/>
  <c r="K3365" i="1"/>
  <c r="K3366" i="1" l="1"/>
  <c r="L3365" i="1"/>
  <c r="S3366" i="1"/>
  <c r="T3365" i="1"/>
  <c r="P3364" i="1"/>
  <c r="O3365" i="1"/>
  <c r="O3366" i="1" l="1"/>
  <c r="P3365" i="1"/>
  <c r="S3367" i="1"/>
  <c r="T3366" i="1"/>
  <c r="K3367" i="1"/>
  <c r="L3366" i="1"/>
  <c r="L3367" i="1" l="1"/>
  <c r="K3368" i="1"/>
  <c r="T3367" i="1"/>
  <c r="S3368" i="1"/>
  <c r="O3367" i="1"/>
  <c r="P3366" i="1"/>
  <c r="P3367" i="1" l="1"/>
  <c r="O3368" i="1"/>
  <c r="K3369" i="1"/>
  <c r="L3368" i="1"/>
  <c r="T3368" i="1"/>
  <c r="S3369" i="1"/>
  <c r="S3370" i="1" l="1"/>
  <c r="T3369" i="1"/>
  <c r="P3368" i="1"/>
  <c r="O3369" i="1"/>
  <c r="K3370" i="1"/>
  <c r="L3369" i="1"/>
  <c r="L3370" i="1" l="1"/>
  <c r="K3371" i="1"/>
  <c r="O3370" i="1"/>
  <c r="P3369" i="1"/>
  <c r="S3371" i="1"/>
  <c r="T3370" i="1"/>
  <c r="P3370" i="1" l="1"/>
  <c r="O3371" i="1"/>
  <c r="T3371" i="1"/>
  <c r="S3372" i="1"/>
  <c r="K3372" i="1"/>
  <c r="L3371" i="1"/>
  <c r="L3372" i="1" l="1"/>
  <c r="K3373" i="1"/>
  <c r="T3372" i="1"/>
  <c r="S3373" i="1"/>
  <c r="P3371" i="1"/>
  <c r="O3372" i="1"/>
  <c r="O3373" i="1" l="1"/>
  <c r="P3372" i="1"/>
  <c r="T3373" i="1"/>
  <c r="S3374" i="1"/>
  <c r="L3373" i="1"/>
  <c r="K3374" i="1"/>
  <c r="T3374" i="1" l="1"/>
  <c r="S3375" i="1"/>
  <c r="K3375" i="1"/>
  <c r="L3374" i="1"/>
  <c r="O3374" i="1"/>
  <c r="P3373" i="1"/>
  <c r="O3375" i="1" l="1"/>
  <c r="P3374" i="1"/>
  <c r="K3376" i="1"/>
  <c r="L3375" i="1"/>
  <c r="S3376" i="1"/>
  <c r="T3375" i="1"/>
  <c r="S3377" i="1" l="1"/>
  <c r="T3376" i="1"/>
  <c r="K3377" i="1"/>
  <c r="L3376" i="1"/>
  <c r="O3376" i="1"/>
  <c r="P3375" i="1"/>
  <c r="O3377" i="1" l="1"/>
  <c r="P3376" i="1"/>
  <c r="K3378" i="1"/>
  <c r="L3377" i="1"/>
  <c r="T3377" i="1"/>
  <c r="S3378" i="1"/>
  <c r="L3378" i="1" l="1"/>
  <c r="K3379" i="1"/>
  <c r="T3378" i="1"/>
  <c r="S3379" i="1"/>
  <c r="O3378" i="1"/>
  <c r="P3377" i="1"/>
  <c r="P3378" i="1" l="1"/>
  <c r="O3379" i="1"/>
  <c r="S3380" i="1"/>
  <c r="T3379" i="1"/>
  <c r="K3380" i="1"/>
  <c r="L3379" i="1"/>
  <c r="L3380" i="1" l="1"/>
  <c r="K3381" i="1"/>
  <c r="T3380" i="1"/>
  <c r="S3381" i="1"/>
  <c r="O3380" i="1"/>
  <c r="P3379" i="1"/>
  <c r="O3381" i="1" l="1"/>
  <c r="P3380" i="1"/>
  <c r="T3381" i="1"/>
  <c r="S3382" i="1"/>
  <c r="L3381" i="1"/>
  <c r="K3382" i="1"/>
  <c r="T3382" i="1" l="1"/>
  <c r="S3383" i="1"/>
  <c r="L3382" i="1"/>
  <c r="K3383" i="1"/>
  <c r="O3382" i="1"/>
  <c r="P3381" i="1"/>
  <c r="P3382" i="1" l="1"/>
  <c r="O3383" i="1"/>
  <c r="K3384" i="1"/>
  <c r="L3383" i="1"/>
  <c r="T3383" i="1"/>
  <c r="S3384" i="1"/>
  <c r="S3385" i="1" l="1"/>
  <c r="T3384" i="1"/>
  <c r="K3385" i="1"/>
  <c r="L3384" i="1"/>
  <c r="O3384" i="1"/>
  <c r="P3383" i="1"/>
  <c r="P3384" i="1" l="1"/>
  <c r="O3385" i="1"/>
  <c r="L3385" i="1"/>
  <c r="K3386" i="1"/>
  <c r="S3386" i="1"/>
  <c r="T3385" i="1"/>
  <c r="T3386" i="1" l="1"/>
  <c r="S3387" i="1"/>
  <c r="K3387" i="1"/>
  <c r="L3386" i="1"/>
  <c r="O3386" i="1"/>
  <c r="P3385" i="1"/>
  <c r="O3387" i="1" l="1"/>
  <c r="P3386" i="1"/>
  <c r="K3388" i="1"/>
  <c r="L3387" i="1"/>
  <c r="T3387" i="1"/>
  <c r="S3388" i="1"/>
  <c r="T3388" i="1" l="1"/>
  <c r="S3389" i="1"/>
  <c r="L3388" i="1"/>
  <c r="K3389" i="1"/>
  <c r="O3388" i="1"/>
  <c r="P3387" i="1"/>
  <c r="O3389" i="1" l="1"/>
  <c r="P3388" i="1"/>
  <c r="L3389" i="1"/>
  <c r="K3390" i="1"/>
  <c r="T3389" i="1"/>
  <c r="S3390" i="1"/>
  <c r="T3390" i="1" l="1"/>
  <c r="S3391" i="1"/>
  <c r="L3390" i="1"/>
  <c r="K3391" i="1"/>
  <c r="O3390" i="1"/>
  <c r="P3389" i="1"/>
  <c r="L3391" i="1" l="1"/>
  <c r="K3392" i="1"/>
  <c r="P3390" i="1"/>
  <c r="O3391" i="1"/>
  <c r="S3392" i="1"/>
  <c r="T3391" i="1"/>
  <c r="K3393" i="1" l="1"/>
  <c r="L3392" i="1"/>
  <c r="S3393" i="1"/>
  <c r="T3392" i="1"/>
  <c r="O3392" i="1"/>
  <c r="P3391" i="1"/>
  <c r="P3392" i="1" l="1"/>
  <c r="O3393" i="1"/>
  <c r="T3393" i="1"/>
  <c r="S3394" i="1"/>
  <c r="L3393" i="1"/>
  <c r="K3394" i="1"/>
  <c r="K3395" i="1" l="1"/>
  <c r="L3394" i="1"/>
  <c r="S3395" i="1"/>
  <c r="T3394" i="1"/>
  <c r="P3393" i="1"/>
  <c r="O3394" i="1"/>
  <c r="P3394" i="1" l="1"/>
  <c r="O3395" i="1"/>
  <c r="T3395" i="1"/>
  <c r="S3396" i="1"/>
  <c r="L3395" i="1"/>
  <c r="K3396" i="1"/>
  <c r="L3396" i="1" l="1"/>
  <c r="K3397" i="1"/>
  <c r="S3397" i="1"/>
  <c r="T3396" i="1"/>
  <c r="O3396" i="1"/>
  <c r="P3395" i="1"/>
  <c r="P3396" i="1" l="1"/>
  <c r="O3397" i="1"/>
  <c r="S3398" i="1"/>
  <c r="T3397" i="1"/>
  <c r="L3397" i="1"/>
  <c r="K3398" i="1"/>
  <c r="L3398" i="1" l="1"/>
  <c r="K3399" i="1"/>
  <c r="P3397" i="1"/>
  <c r="O3398" i="1"/>
  <c r="T3398" i="1"/>
  <c r="S3399" i="1"/>
  <c r="O3399" i="1" l="1"/>
  <c r="P3398" i="1"/>
  <c r="S3400" i="1"/>
  <c r="T3399" i="1"/>
  <c r="K3400" i="1"/>
  <c r="L3399" i="1"/>
  <c r="L3400" i="1" l="1"/>
  <c r="K3401" i="1"/>
  <c r="S3401" i="1"/>
  <c r="T3400" i="1"/>
  <c r="P3399" i="1"/>
  <c r="O3400" i="1"/>
  <c r="O3401" i="1" l="1"/>
  <c r="P3400" i="1"/>
  <c r="S3402" i="1"/>
  <c r="T3401" i="1"/>
  <c r="K3402" i="1"/>
  <c r="L3401" i="1"/>
  <c r="S3403" i="1" l="1"/>
  <c r="T3402" i="1"/>
  <c r="K3403" i="1"/>
  <c r="L3402" i="1"/>
  <c r="P3401" i="1"/>
  <c r="O3402" i="1"/>
  <c r="O3403" i="1" l="1"/>
  <c r="P3402" i="1"/>
  <c r="L3403" i="1"/>
  <c r="K3404" i="1"/>
  <c r="S3404" i="1"/>
  <c r="T3403" i="1"/>
  <c r="S3405" i="1" l="1"/>
  <c r="T3404" i="1"/>
  <c r="K3405" i="1"/>
  <c r="L3404" i="1"/>
  <c r="P3403" i="1"/>
  <c r="O3404" i="1"/>
  <c r="O3405" i="1" l="1"/>
  <c r="P3404" i="1"/>
  <c r="L3405" i="1"/>
  <c r="K3406" i="1"/>
  <c r="T3405" i="1"/>
  <c r="S3406" i="1"/>
  <c r="T3406" i="1" l="1"/>
  <c r="S3407" i="1"/>
  <c r="L3406" i="1"/>
  <c r="K3407" i="1"/>
  <c r="O3406" i="1"/>
  <c r="P3405" i="1"/>
  <c r="P3406" i="1" l="1"/>
  <c r="O3407" i="1"/>
  <c r="K3408" i="1"/>
  <c r="L3407" i="1"/>
  <c r="S3408" i="1"/>
  <c r="T3407" i="1"/>
  <c r="T3408" i="1" l="1"/>
  <c r="S3409" i="1"/>
  <c r="K3409" i="1"/>
  <c r="L3408" i="1"/>
  <c r="P3407" i="1"/>
  <c r="O3408" i="1"/>
  <c r="O3409" i="1" l="1"/>
  <c r="P3408" i="1"/>
  <c r="L3409" i="1"/>
  <c r="K3410" i="1"/>
  <c r="T3409" i="1"/>
  <c r="S3410" i="1"/>
  <c r="S3411" i="1" l="1"/>
  <c r="T3410" i="1"/>
  <c r="L3410" i="1"/>
  <c r="K3411" i="1"/>
  <c r="O3410" i="1"/>
  <c r="P3409" i="1"/>
  <c r="P3410" i="1" l="1"/>
  <c r="O3411" i="1"/>
  <c r="L3411" i="1"/>
  <c r="K3412" i="1"/>
  <c r="T3411" i="1"/>
  <c r="S3412" i="1"/>
  <c r="T3412" i="1" l="1"/>
  <c r="S3413" i="1"/>
  <c r="K3413" i="1"/>
  <c r="L3412" i="1"/>
  <c r="O3412" i="1"/>
  <c r="P3411" i="1"/>
  <c r="L3413" i="1" l="1"/>
  <c r="K3414" i="1"/>
  <c r="P3412" i="1"/>
  <c r="O3413" i="1"/>
  <c r="S3414" i="1"/>
  <c r="T3413" i="1"/>
  <c r="O3414" i="1" l="1"/>
  <c r="P3413" i="1"/>
  <c r="T3414" i="1"/>
  <c r="S3415" i="1"/>
  <c r="L3414" i="1"/>
  <c r="K3415" i="1"/>
  <c r="L3415" i="1" l="1"/>
  <c r="K3416" i="1"/>
  <c r="S3416" i="1"/>
  <c r="T3415" i="1"/>
  <c r="P3414" i="1"/>
  <c r="O3415" i="1"/>
  <c r="O3416" i="1" l="1"/>
  <c r="P3415" i="1"/>
  <c r="S3417" i="1"/>
  <c r="T3416" i="1"/>
  <c r="K3417" i="1"/>
  <c r="L3416" i="1"/>
  <c r="L3417" i="1" l="1"/>
  <c r="K3418" i="1"/>
  <c r="T3417" i="1"/>
  <c r="S3418" i="1"/>
  <c r="P3416" i="1"/>
  <c r="O3417" i="1"/>
  <c r="O3418" i="1" l="1"/>
  <c r="P3417" i="1"/>
  <c r="T3418" i="1"/>
  <c r="S3419" i="1"/>
  <c r="K3419" i="1"/>
  <c r="L3418" i="1"/>
  <c r="K3420" i="1" l="1"/>
  <c r="L3419" i="1"/>
  <c r="S3420" i="1"/>
  <c r="T3419" i="1"/>
  <c r="P3418" i="1"/>
  <c r="O3419" i="1"/>
  <c r="O3420" i="1" l="1"/>
  <c r="P3419" i="1"/>
  <c r="S3421" i="1"/>
  <c r="T3420" i="1"/>
  <c r="L3420" i="1"/>
  <c r="K3421" i="1"/>
  <c r="K3422" i="1" l="1"/>
  <c r="L3421" i="1"/>
  <c r="S3422" i="1"/>
  <c r="T3421" i="1"/>
  <c r="P3420" i="1"/>
  <c r="O3421" i="1"/>
  <c r="P3421" i="1" l="1"/>
  <c r="O3422" i="1"/>
  <c r="T3422" i="1"/>
  <c r="S3423" i="1"/>
  <c r="K3423" i="1"/>
  <c r="L3422" i="1"/>
  <c r="L3423" i="1" l="1"/>
  <c r="K3424" i="1"/>
  <c r="S3424" i="1"/>
  <c r="T3423" i="1"/>
  <c r="O3423" i="1"/>
  <c r="P3422" i="1"/>
  <c r="T3424" i="1" l="1"/>
  <c r="S3425" i="1"/>
  <c r="P3423" i="1"/>
  <c r="O3424" i="1"/>
  <c r="L3424" i="1"/>
  <c r="K3425" i="1"/>
  <c r="P3424" i="1" l="1"/>
  <c r="O3425" i="1"/>
  <c r="K3426" i="1"/>
  <c r="L3425" i="1"/>
  <c r="S3426" i="1"/>
  <c r="T3425" i="1"/>
  <c r="L3426" i="1" l="1"/>
  <c r="K3427" i="1"/>
  <c r="P3425" i="1"/>
  <c r="O3426" i="1"/>
  <c r="T3426" i="1"/>
  <c r="S3427" i="1"/>
  <c r="S3428" i="1" l="1"/>
  <c r="T3427" i="1"/>
  <c r="P3426" i="1"/>
  <c r="O3427" i="1"/>
  <c r="K3428" i="1"/>
  <c r="L3427" i="1"/>
  <c r="L3428" i="1" l="1"/>
  <c r="K3429" i="1"/>
  <c r="O3428" i="1"/>
  <c r="P3427" i="1"/>
  <c r="T3428" i="1"/>
  <c r="S3429" i="1"/>
  <c r="T3429" i="1" l="1"/>
  <c r="S3430" i="1"/>
  <c r="P3428" i="1"/>
  <c r="O3429" i="1"/>
  <c r="L3429" i="1"/>
  <c r="K3430" i="1"/>
  <c r="L3430" i="1" l="1"/>
  <c r="K3431" i="1"/>
  <c r="O3430" i="1"/>
  <c r="P3429" i="1"/>
  <c r="S3431" i="1"/>
  <c r="T3430" i="1"/>
  <c r="T3431" i="1" l="1"/>
  <c r="S3432" i="1"/>
  <c r="O3431" i="1"/>
  <c r="P3430" i="1"/>
  <c r="K3432" i="1"/>
  <c r="L3431" i="1"/>
  <c r="K3433" i="1" l="1"/>
  <c r="L3432" i="1"/>
  <c r="P3431" i="1"/>
  <c r="O3432" i="1"/>
  <c r="S3433" i="1"/>
  <c r="T3432" i="1"/>
  <c r="S3434" i="1" l="1"/>
  <c r="T3433" i="1"/>
  <c r="O3433" i="1"/>
  <c r="P3432" i="1"/>
  <c r="K3434" i="1"/>
  <c r="L3433" i="1"/>
  <c r="K3435" i="1" l="1"/>
  <c r="L3434" i="1"/>
  <c r="P3433" i="1"/>
  <c r="O3434" i="1"/>
  <c r="S3435" i="1"/>
  <c r="T3434" i="1"/>
  <c r="P3434" i="1" l="1"/>
  <c r="O3435" i="1"/>
  <c r="T3435" i="1"/>
  <c r="S3436" i="1"/>
  <c r="L3435" i="1"/>
  <c r="K3436" i="1"/>
  <c r="L3436" i="1" l="1"/>
  <c r="K3437" i="1"/>
  <c r="S3437" i="1"/>
  <c r="T3436" i="1"/>
  <c r="P3435" i="1"/>
  <c r="O3436" i="1"/>
  <c r="O3437" i="1" l="1"/>
  <c r="P3436" i="1"/>
  <c r="T3437" i="1"/>
  <c r="S3438" i="1"/>
  <c r="L3437" i="1"/>
  <c r="K3438" i="1"/>
  <c r="L3438" i="1" l="1"/>
  <c r="K3439" i="1"/>
  <c r="S3439" i="1"/>
  <c r="T3438" i="1"/>
  <c r="O3438" i="1"/>
  <c r="P3437" i="1"/>
  <c r="S3440" i="1" l="1"/>
  <c r="T3439" i="1"/>
  <c r="O3439" i="1"/>
  <c r="P3438" i="1"/>
  <c r="L3439" i="1"/>
  <c r="K3440" i="1"/>
  <c r="K3441" i="1" l="1"/>
  <c r="L3440" i="1"/>
  <c r="P3439" i="1"/>
  <c r="O3440" i="1"/>
  <c r="S3441" i="1"/>
  <c r="T3440" i="1"/>
  <c r="T3441" i="1" l="1"/>
  <c r="S3442" i="1"/>
  <c r="O3441" i="1"/>
  <c r="P3440" i="1"/>
  <c r="L3441" i="1"/>
  <c r="K3442" i="1"/>
  <c r="L3442" i="1" l="1"/>
  <c r="K3443" i="1"/>
  <c r="P3441" i="1"/>
  <c r="O3442" i="1"/>
  <c r="T3442" i="1"/>
  <c r="S3443" i="1"/>
  <c r="O3443" i="1" l="1"/>
  <c r="P3442" i="1"/>
  <c r="K3444" i="1"/>
  <c r="L3443" i="1"/>
  <c r="S3444" i="1"/>
  <c r="T3443" i="1"/>
  <c r="T3444" i="1" l="1"/>
  <c r="S3445" i="1"/>
  <c r="K3445" i="1"/>
  <c r="L3444" i="1"/>
  <c r="P3443" i="1"/>
  <c r="O3444" i="1"/>
  <c r="O3445" i="1" l="1"/>
  <c r="P3444" i="1"/>
  <c r="K3446" i="1"/>
  <c r="L3445" i="1"/>
  <c r="T3445" i="1"/>
  <c r="S3446" i="1"/>
  <c r="T3446" i="1" l="1"/>
  <c r="S3447" i="1"/>
  <c r="K3447" i="1"/>
  <c r="L3446" i="1"/>
  <c r="P3445" i="1"/>
  <c r="O3446" i="1"/>
  <c r="O3447" i="1" l="1"/>
  <c r="P3446" i="1"/>
  <c r="K3448" i="1"/>
  <c r="L3447" i="1"/>
  <c r="T3447" i="1"/>
  <c r="S3448" i="1"/>
  <c r="S3449" i="1" l="1"/>
  <c r="T3448" i="1"/>
  <c r="L3448" i="1"/>
  <c r="K3449" i="1"/>
  <c r="O3448" i="1"/>
  <c r="P3447" i="1"/>
  <c r="O3449" i="1" l="1"/>
  <c r="P3448" i="1"/>
  <c r="L3449" i="1"/>
  <c r="K3450" i="1"/>
  <c r="T3449" i="1"/>
  <c r="S3450" i="1"/>
  <c r="T3450" i="1" l="1"/>
  <c r="S3451" i="1"/>
  <c r="L3450" i="1"/>
  <c r="K3451" i="1"/>
  <c r="P3449" i="1"/>
  <c r="O3450" i="1"/>
  <c r="P3450" i="1" l="1"/>
  <c r="O3451" i="1"/>
  <c r="L3451" i="1"/>
  <c r="K3452" i="1"/>
  <c r="S3452" i="1"/>
  <c r="T3451" i="1"/>
  <c r="S3453" i="1" l="1"/>
  <c r="T3452" i="1"/>
  <c r="K3453" i="1"/>
  <c r="L3452" i="1"/>
  <c r="O3452" i="1"/>
  <c r="P3451" i="1"/>
  <c r="O3453" i="1" l="1"/>
  <c r="P3452" i="1"/>
  <c r="K3454" i="1"/>
  <c r="L3453" i="1"/>
  <c r="T3453" i="1"/>
  <c r="S3454" i="1"/>
  <c r="K3455" i="1" l="1"/>
  <c r="L3454" i="1"/>
  <c r="T3454" i="1"/>
  <c r="S3455" i="1"/>
  <c r="O3454" i="1"/>
  <c r="P3453" i="1"/>
  <c r="O3455" i="1" l="1"/>
  <c r="P3454" i="1"/>
  <c r="T3455" i="1"/>
  <c r="S3456" i="1"/>
  <c r="K3456" i="1"/>
  <c r="L3455" i="1"/>
  <c r="K3457" i="1" l="1"/>
  <c r="L3456" i="1"/>
  <c r="T3456" i="1"/>
  <c r="S3457" i="1"/>
  <c r="O3456" i="1"/>
  <c r="P3455" i="1"/>
  <c r="S3458" i="1" l="1"/>
  <c r="T3457" i="1"/>
  <c r="P3456" i="1"/>
  <c r="O3457" i="1"/>
  <c r="K3458" i="1"/>
  <c r="L3457" i="1"/>
  <c r="P3457" i="1" l="1"/>
  <c r="O3458" i="1"/>
  <c r="K3459" i="1"/>
  <c r="L3458" i="1"/>
  <c r="S3459" i="1"/>
  <c r="T3458" i="1"/>
  <c r="S3460" i="1" l="1"/>
  <c r="T3459" i="1"/>
  <c r="K3460" i="1"/>
  <c r="L3459" i="1"/>
  <c r="P3458" i="1"/>
  <c r="O3459" i="1"/>
  <c r="P3459" i="1" l="1"/>
  <c r="O3460" i="1"/>
  <c r="L3460" i="1"/>
  <c r="K3461" i="1"/>
  <c r="S3461" i="1"/>
  <c r="T3460" i="1"/>
  <c r="S3462" i="1" l="1"/>
  <c r="T3461" i="1"/>
  <c r="K3462" i="1"/>
  <c r="L3461" i="1"/>
  <c r="P3460" i="1"/>
  <c r="O3461" i="1"/>
  <c r="P3461" i="1" l="1"/>
  <c r="O3462" i="1"/>
  <c r="K3463" i="1"/>
  <c r="L3462" i="1"/>
  <c r="T3462" i="1"/>
  <c r="S3463" i="1"/>
  <c r="S3464" i="1" l="1"/>
  <c r="T3463" i="1"/>
  <c r="K3464" i="1"/>
  <c r="L3463" i="1"/>
  <c r="O3463" i="1"/>
  <c r="P3462" i="1"/>
  <c r="P3463" i="1" l="1"/>
  <c r="O3464" i="1"/>
  <c r="L3464" i="1"/>
  <c r="K3465" i="1"/>
  <c r="T3464" i="1"/>
  <c r="S3465" i="1"/>
  <c r="L3465" i="1" l="1"/>
  <c r="K3466" i="1"/>
  <c r="O3465" i="1"/>
  <c r="P3464" i="1"/>
  <c r="T3465" i="1"/>
  <c r="S3466" i="1"/>
  <c r="S3467" i="1" l="1"/>
  <c r="T3466" i="1"/>
  <c r="P3465" i="1"/>
  <c r="O3466" i="1"/>
  <c r="L3466" i="1"/>
  <c r="K3467" i="1"/>
  <c r="K3468" i="1" l="1"/>
  <c r="L3467" i="1"/>
  <c r="P3466" i="1"/>
  <c r="O3467" i="1"/>
  <c r="T3467" i="1"/>
  <c r="S3468" i="1"/>
  <c r="P3467" i="1" l="1"/>
  <c r="O3468" i="1"/>
  <c r="S3469" i="1"/>
  <c r="T3468" i="1"/>
  <c r="K3469" i="1"/>
  <c r="L3468" i="1"/>
  <c r="K3470" i="1" l="1"/>
  <c r="L3469" i="1"/>
  <c r="S3470" i="1"/>
  <c r="T3469" i="1"/>
  <c r="O3469" i="1"/>
  <c r="P3468" i="1"/>
  <c r="O3470" i="1" l="1"/>
  <c r="P3469" i="1"/>
  <c r="S3471" i="1"/>
  <c r="T3470" i="1"/>
  <c r="K3471" i="1"/>
  <c r="L3470" i="1"/>
  <c r="L3471" i="1" l="1"/>
  <c r="K3472" i="1"/>
  <c r="S3472" i="1"/>
  <c r="T3471" i="1"/>
  <c r="P3470" i="1"/>
  <c r="O3471" i="1"/>
  <c r="K3473" i="1" l="1"/>
  <c r="L3472" i="1"/>
  <c r="P3471" i="1"/>
  <c r="O3472" i="1"/>
  <c r="T3472" i="1"/>
  <c r="S3473" i="1"/>
  <c r="T3473" i="1" l="1"/>
  <c r="S3474" i="1"/>
  <c r="P3472" i="1"/>
  <c r="O3473" i="1"/>
  <c r="K3474" i="1"/>
  <c r="L3473" i="1"/>
  <c r="L3474" i="1" l="1"/>
  <c r="K3475" i="1"/>
  <c r="P3473" i="1"/>
  <c r="O3474" i="1"/>
  <c r="T3474" i="1"/>
  <c r="S3475" i="1"/>
  <c r="T3475" i="1" l="1"/>
  <c r="S3476" i="1"/>
  <c r="P3474" i="1"/>
  <c r="O3475" i="1"/>
  <c r="L3475" i="1"/>
  <c r="K3476" i="1"/>
  <c r="P3475" i="1" l="1"/>
  <c r="O3476" i="1"/>
  <c r="K3477" i="1"/>
  <c r="L3476" i="1"/>
  <c r="T3476" i="1"/>
  <c r="S3477" i="1"/>
  <c r="T3477" i="1" l="1"/>
  <c r="S3478" i="1"/>
  <c r="L3477" i="1"/>
  <c r="K3478" i="1"/>
  <c r="P3476" i="1"/>
  <c r="O3477" i="1"/>
  <c r="K3479" i="1" l="1"/>
  <c r="L3478" i="1"/>
  <c r="O3478" i="1"/>
  <c r="P3477" i="1"/>
  <c r="T3478" i="1"/>
  <c r="S3479" i="1"/>
  <c r="T3479" i="1" l="1"/>
  <c r="S3480" i="1"/>
  <c r="P3478" i="1"/>
  <c r="O3479" i="1"/>
  <c r="L3479" i="1"/>
  <c r="K3480" i="1"/>
  <c r="L3480" i="1" l="1"/>
  <c r="K3481" i="1"/>
  <c r="P3479" i="1"/>
  <c r="O3480" i="1"/>
  <c r="T3480" i="1"/>
  <c r="S3481" i="1"/>
  <c r="S3482" i="1" l="1"/>
  <c r="T3481" i="1"/>
  <c r="P3480" i="1"/>
  <c r="O3481" i="1"/>
  <c r="K3482" i="1"/>
  <c r="L3481" i="1"/>
  <c r="P3481" i="1" l="1"/>
  <c r="O3482" i="1"/>
  <c r="L3482" i="1"/>
  <c r="K3483" i="1"/>
  <c r="S3483" i="1"/>
  <c r="T3482" i="1"/>
  <c r="S3484" i="1" l="1"/>
  <c r="T3483" i="1"/>
  <c r="K3484" i="1"/>
  <c r="L3483" i="1"/>
  <c r="P3482" i="1"/>
  <c r="O3483" i="1"/>
  <c r="O3484" i="1" l="1"/>
  <c r="P3483" i="1"/>
  <c r="K3485" i="1"/>
  <c r="L3484" i="1"/>
  <c r="S3485" i="1"/>
  <c r="T3484" i="1"/>
  <c r="S3486" i="1" l="1"/>
  <c r="T3485" i="1"/>
  <c r="L3485" i="1"/>
  <c r="K3486" i="1"/>
  <c r="O3485" i="1"/>
  <c r="P3484" i="1"/>
  <c r="P3485" i="1" l="1"/>
  <c r="O3486" i="1"/>
  <c r="K3487" i="1"/>
  <c r="L3486" i="1"/>
  <c r="S3487" i="1"/>
  <c r="T3486" i="1"/>
  <c r="S3488" i="1" l="1"/>
  <c r="T3487" i="1"/>
  <c r="L3487" i="1"/>
  <c r="K3488" i="1"/>
  <c r="P3486" i="1"/>
  <c r="O3487" i="1"/>
  <c r="O3488" i="1" l="1"/>
  <c r="P3487" i="1"/>
  <c r="K3489" i="1"/>
  <c r="L3488" i="1"/>
  <c r="T3488" i="1"/>
  <c r="S3489" i="1"/>
  <c r="S3490" i="1" l="1"/>
  <c r="T3489" i="1"/>
  <c r="K3490" i="1"/>
  <c r="L3489" i="1"/>
  <c r="P3488" i="1"/>
  <c r="O3489" i="1"/>
  <c r="P3489" i="1" l="1"/>
  <c r="O3490" i="1"/>
  <c r="L3490" i="1"/>
  <c r="K3491" i="1"/>
  <c r="T3490" i="1"/>
  <c r="S3491" i="1"/>
  <c r="S3492" i="1" l="1"/>
  <c r="T3491" i="1"/>
  <c r="K3492" i="1"/>
  <c r="L3491" i="1"/>
  <c r="O3491" i="1"/>
  <c r="P3490" i="1"/>
  <c r="O3492" i="1" l="1"/>
  <c r="P3491" i="1"/>
  <c r="L3492" i="1"/>
  <c r="K3493" i="1"/>
  <c r="S3493" i="1"/>
  <c r="T3492" i="1"/>
  <c r="S3494" i="1" l="1"/>
  <c r="T3493" i="1"/>
  <c r="L3493" i="1"/>
  <c r="K3494" i="1"/>
  <c r="P3492" i="1"/>
  <c r="O3493" i="1"/>
  <c r="O3494" i="1" l="1"/>
  <c r="P3493" i="1"/>
  <c r="L3494" i="1"/>
  <c r="K3495" i="1"/>
  <c r="S3495" i="1"/>
  <c r="T3494" i="1"/>
  <c r="K3496" i="1" l="1"/>
  <c r="L3495" i="1"/>
  <c r="T3495" i="1"/>
  <c r="S3496" i="1"/>
  <c r="O3495" i="1"/>
  <c r="P3494" i="1"/>
  <c r="O3496" i="1" l="1"/>
  <c r="P3495" i="1"/>
  <c r="S3497" i="1"/>
  <c r="T3496" i="1"/>
  <c r="K3497" i="1"/>
  <c r="L3496" i="1"/>
  <c r="K3498" i="1" l="1"/>
  <c r="L3497" i="1"/>
  <c r="T3497" i="1"/>
  <c r="S3498" i="1"/>
  <c r="O3497" i="1"/>
  <c r="P3496" i="1"/>
  <c r="O3498" i="1" l="1"/>
  <c r="P3497" i="1"/>
  <c r="T3498" i="1"/>
  <c r="S3499" i="1"/>
  <c r="K3499" i="1"/>
  <c r="L3498" i="1"/>
  <c r="K3500" i="1" l="1"/>
  <c r="L3499" i="1"/>
  <c r="T3499" i="1"/>
  <c r="S3500" i="1"/>
  <c r="P3498" i="1"/>
  <c r="O3499" i="1"/>
  <c r="P3499" i="1" l="1"/>
  <c r="O3500" i="1"/>
  <c r="S3501" i="1"/>
  <c r="T3500" i="1"/>
  <c r="K3501" i="1"/>
  <c r="L3500" i="1"/>
  <c r="K3502" i="1" l="1"/>
  <c r="L3501" i="1"/>
  <c r="T3501" i="1"/>
  <c r="S3502" i="1"/>
  <c r="O3501" i="1"/>
  <c r="P3500" i="1"/>
  <c r="P3501" i="1" l="1"/>
  <c r="O3502" i="1"/>
  <c r="S3503" i="1"/>
  <c r="T3502" i="1"/>
  <c r="L3502" i="1"/>
  <c r="K3503" i="1"/>
  <c r="L3503" i="1" l="1"/>
  <c r="K3504" i="1"/>
  <c r="S3504" i="1"/>
  <c r="T3503" i="1"/>
  <c r="O3503" i="1"/>
  <c r="P3502" i="1"/>
  <c r="P3503" i="1" l="1"/>
  <c r="O3504" i="1"/>
  <c r="T3504" i="1"/>
  <c r="S3505" i="1"/>
  <c r="K3505" i="1"/>
  <c r="L3504" i="1"/>
  <c r="O3505" i="1" l="1"/>
  <c r="P3504" i="1"/>
  <c r="L3505" i="1"/>
  <c r="K3506" i="1"/>
  <c r="T3505" i="1"/>
  <c r="S3506" i="1"/>
  <c r="K3507" i="1" l="1"/>
  <c r="L3506" i="1"/>
  <c r="S3507" i="1"/>
  <c r="T3506" i="1"/>
  <c r="P3505" i="1"/>
  <c r="O3506" i="1"/>
  <c r="P3506" i="1" l="1"/>
  <c r="O3507" i="1"/>
  <c r="S3508" i="1"/>
  <c r="T3507" i="1"/>
  <c r="K3508" i="1"/>
  <c r="L3507" i="1"/>
  <c r="K3509" i="1" l="1"/>
  <c r="L3508" i="1"/>
  <c r="T3508" i="1"/>
  <c r="S3509" i="1"/>
  <c r="P3507" i="1"/>
  <c r="O3508" i="1"/>
  <c r="O3509" i="1" l="1"/>
  <c r="P3508" i="1"/>
  <c r="S3510" i="1"/>
  <c r="T3509" i="1"/>
  <c r="K3510" i="1"/>
  <c r="L3509" i="1"/>
  <c r="K3511" i="1" l="1"/>
  <c r="L3510" i="1"/>
  <c r="S3511" i="1"/>
  <c r="T3510" i="1"/>
  <c r="P3509" i="1"/>
  <c r="O3510" i="1"/>
  <c r="P3510" i="1" l="1"/>
  <c r="O3511" i="1"/>
  <c r="T3511" i="1"/>
  <c r="S3512" i="1"/>
  <c r="K3512" i="1"/>
  <c r="L3511" i="1"/>
  <c r="L3512" i="1" l="1"/>
  <c r="K3513" i="1"/>
  <c r="T3512" i="1"/>
  <c r="S3513" i="1"/>
  <c r="O3512" i="1"/>
  <c r="P3511" i="1"/>
  <c r="T3513" i="1" l="1"/>
  <c r="S3514" i="1"/>
  <c r="P3512" i="1"/>
  <c r="O3513" i="1"/>
  <c r="L3513" i="1"/>
  <c r="K3514" i="1"/>
  <c r="K3515" i="1" l="1"/>
  <c r="L3514" i="1"/>
  <c r="O3514" i="1"/>
  <c r="P3513" i="1"/>
  <c r="S3515" i="1"/>
  <c r="T3514" i="1"/>
  <c r="S3516" i="1" l="1"/>
  <c r="T3515" i="1"/>
  <c r="O3515" i="1"/>
  <c r="P3514" i="1"/>
  <c r="K3516" i="1"/>
  <c r="L3515" i="1"/>
  <c r="K3517" i="1" l="1"/>
  <c r="L3516" i="1"/>
  <c r="P3515" i="1"/>
  <c r="O3516" i="1"/>
  <c r="T3516" i="1"/>
  <c r="S3517" i="1"/>
  <c r="T3517" i="1" l="1"/>
  <c r="S3518" i="1"/>
  <c r="O3517" i="1"/>
  <c r="P3516" i="1"/>
  <c r="L3517" i="1"/>
  <c r="K3518" i="1"/>
  <c r="P3517" i="1" l="1"/>
  <c r="O3518" i="1"/>
  <c r="L3518" i="1"/>
  <c r="K3519" i="1"/>
  <c r="S3519" i="1"/>
  <c r="T3518" i="1"/>
  <c r="L3519" i="1" l="1"/>
  <c r="K3520" i="1"/>
  <c r="T3519" i="1"/>
  <c r="S3520" i="1"/>
  <c r="O3519" i="1"/>
  <c r="P3518" i="1"/>
  <c r="L3520" i="1" l="1"/>
  <c r="K3521" i="1"/>
  <c r="O3520" i="1"/>
  <c r="P3519" i="1"/>
  <c r="T3520" i="1"/>
  <c r="S3521" i="1"/>
  <c r="S3522" i="1" l="1"/>
  <c r="T3521" i="1"/>
  <c r="P3520" i="1"/>
  <c r="O3521" i="1"/>
  <c r="K3522" i="1"/>
  <c r="L3521" i="1"/>
  <c r="K3523" i="1" l="1"/>
  <c r="L3522" i="1"/>
  <c r="O3522" i="1"/>
  <c r="P3521" i="1"/>
  <c r="T3522" i="1"/>
  <c r="S3523" i="1"/>
  <c r="S3524" i="1" l="1"/>
  <c r="T3523" i="1"/>
  <c r="P3522" i="1"/>
  <c r="O3523" i="1"/>
  <c r="L3523" i="1"/>
  <c r="K3524" i="1"/>
  <c r="L3524" i="1" l="1"/>
  <c r="K3525" i="1"/>
  <c r="O3524" i="1"/>
  <c r="P3523" i="1"/>
  <c r="S3525" i="1"/>
  <c r="T3524" i="1"/>
  <c r="S3526" i="1" l="1"/>
  <c r="T3525" i="1"/>
  <c r="P3524" i="1"/>
  <c r="O3525" i="1"/>
  <c r="L3525" i="1"/>
  <c r="K3526" i="1"/>
  <c r="O3526" i="1" l="1"/>
  <c r="P3525" i="1"/>
  <c r="L3526" i="1"/>
  <c r="K3527" i="1"/>
  <c r="S3527" i="1"/>
  <c r="T3526" i="1"/>
  <c r="S3528" i="1" l="1"/>
  <c r="T3527" i="1"/>
  <c r="K3528" i="1"/>
  <c r="L3527" i="1"/>
  <c r="P3526" i="1"/>
  <c r="O3527" i="1"/>
  <c r="P3527" i="1" l="1"/>
  <c r="O3528" i="1"/>
  <c r="L3528" i="1"/>
  <c r="K3529" i="1"/>
  <c r="T3528" i="1"/>
  <c r="S3529" i="1"/>
  <c r="T3529" i="1" l="1"/>
  <c r="S3530" i="1"/>
  <c r="L3529" i="1"/>
  <c r="K3530" i="1"/>
  <c r="O3529" i="1"/>
  <c r="P3528" i="1"/>
  <c r="O3530" i="1" l="1"/>
  <c r="P3529" i="1"/>
  <c r="L3530" i="1"/>
  <c r="K3531" i="1"/>
  <c r="T3530" i="1"/>
  <c r="S3531" i="1"/>
  <c r="T3531" i="1" l="1"/>
  <c r="S3532" i="1"/>
  <c r="L3531" i="1"/>
  <c r="K3532" i="1"/>
  <c r="O3531" i="1"/>
  <c r="P3530" i="1"/>
  <c r="O3532" i="1" l="1"/>
  <c r="P3531" i="1"/>
  <c r="K3533" i="1"/>
  <c r="L3532" i="1"/>
  <c r="S3533" i="1"/>
  <c r="T3532" i="1"/>
  <c r="T3533" i="1" l="1"/>
  <c r="S3534" i="1"/>
  <c r="L3533" i="1"/>
  <c r="K3534" i="1"/>
  <c r="O3533" i="1"/>
  <c r="P3532" i="1"/>
  <c r="O3534" i="1" l="1"/>
  <c r="P3533" i="1"/>
  <c r="K3535" i="1"/>
  <c r="L3534" i="1"/>
  <c r="S3535" i="1"/>
  <c r="T3534" i="1"/>
  <c r="S3536" i="1" l="1"/>
  <c r="T3535" i="1"/>
  <c r="K3536" i="1"/>
  <c r="L3535" i="1"/>
  <c r="P3534" i="1"/>
  <c r="O3535" i="1"/>
  <c r="O3536" i="1" l="1"/>
  <c r="P3535" i="1"/>
  <c r="K3537" i="1"/>
  <c r="L3536" i="1"/>
  <c r="S3537" i="1"/>
  <c r="T3536" i="1"/>
  <c r="S3538" i="1" l="1"/>
  <c r="T3537" i="1"/>
  <c r="K3538" i="1"/>
  <c r="L3537" i="1"/>
  <c r="P3536" i="1"/>
  <c r="O3537" i="1"/>
  <c r="O3538" i="1" l="1"/>
  <c r="P3537" i="1"/>
  <c r="L3538" i="1"/>
  <c r="K3539" i="1"/>
  <c r="T3538" i="1"/>
  <c r="S3539" i="1"/>
  <c r="S3540" i="1" l="1"/>
  <c r="T3539" i="1"/>
  <c r="L3539" i="1"/>
  <c r="K3540" i="1"/>
  <c r="P3538" i="1"/>
  <c r="O3539" i="1"/>
  <c r="O3540" i="1" l="1"/>
  <c r="P3539" i="1"/>
  <c r="L3540" i="1"/>
  <c r="K3541" i="1"/>
  <c r="T3540" i="1"/>
  <c r="S3541" i="1"/>
  <c r="S3542" i="1" l="1"/>
  <c r="T3541" i="1"/>
  <c r="L3541" i="1"/>
  <c r="K3542" i="1"/>
  <c r="P3540" i="1"/>
  <c r="O3541" i="1"/>
  <c r="O3542" i="1" l="1"/>
  <c r="P3541" i="1"/>
  <c r="L3542" i="1"/>
  <c r="K3543" i="1"/>
  <c r="S3543" i="1"/>
  <c r="T3542" i="1"/>
  <c r="T3543" i="1" l="1"/>
  <c r="S3544" i="1"/>
  <c r="K3544" i="1"/>
  <c r="L3543" i="1"/>
  <c r="O3543" i="1"/>
  <c r="P3542" i="1"/>
  <c r="O3544" i="1" l="1"/>
  <c r="P3543" i="1"/>
  <c r="L3544" i="1"/>
  <c r="K3545" i="1"/>
  <c r="T3544" i="1"/>
  <c r="S3545" i="1"/>
  <c r="T3545" i="1" l="1"/>
  <c r="S3546" i="1"/>
  <c r="K3546" i="1"/>
  <c r="L3545" i="1"/>
  <c r="O3545" i="1"/>
  <c r="P3544" i="1"/>
  <c r="P3545" i="1" l="1"/>
  <c r="O3546" i="1"/>
  <c r="K3547" i="1"/>
  <c r="L3546" i="1"/>
  <c r="S3547" i="1"/>
  <c r="T3546" i="1"/>
  <c r="T3547" i="1" l="1"/>
  <c r="S3548" i="1"/>
  <c r="K3548" i="1"/>
  <c r="L3547" i="1"/>
  <c r="O3547" i="1"/>
  <c r="P3546" i="1"/>
  <c r="O3548" i="1" l="1"/>
  <c r="P3547" i="1"/>
  <c r="L3548" i="1"/>
  <c r="K3549" i="1"/>
  <c r="T3548" i="1"/>
  <c r="S3549" i="1"/>
  <c r="L3549" i="1" l="1"/>
  <c r="K3550" i="1"/>
  <c r="S3550" i="1"/>
  <c r="T3549" i="1"/>
  <c r="O3549" i="1"/>
  <c r="P3548" i="1"/>
  <c r="T3550" i="1" l="1"/>
  <c r="S3551" i="1"/>
  <c r="O3550" i="1"/>
  <c r="P3549" i="1"/>
  <c r="K3551" i="1"/>
  <c r="L3550" i="1"/>
  <c r="L3551" i="1" l="1"/>
  <c r="K3552" i="1"/>
  <c r="P3550" i="1"/>
  <c r="O3551" i="1"/>
  <c r="S3552" i="1"/>
  <c r="T3551" i="1"/>
  <c r="S3553" i="1" l="1"/>
  <c r="T3552" i="1"/>
  <c r="P3551" i="1"/>
  <c r="O3552" i="1"/>
  <c r="L3552" i="1"/>
  <c r="K3553" i="1"/>
  <c r="L3553" i="1" l="1"/>
  <c r="K3554" i="1"/>
  <c r="P3552" i="1"/>
  <c r="O3553" i="1"/>
  <c r="S3554" i="1"/>
  <c r="T3553" i="1"/>
  <c r="T3554" i="1" l="1"/>
  <c r="S3555" i="1"/>
  <c r="P3553" i="1"/>
  <c r="O3554" i="1"/>
  <c r="L3554" i="1"/>
  <c r="K3555" i="1"/>
  <c r="L3555" i="1" l="1"/>
  <c r="K3556" i="1"/>
  <c r="P3554" i="1"/>
  <c r="O3555" i="1"/>
  <c r="S3556" i="1"/>
  <c r="T3555" i="1"/>
  <c r="O3556" i="1" l="1"/>
  <c r="P3555" i="1"/>
  <c r="S3557" i="1"/>
  <c r="T3556" i="1"/>
  <c r="L3556" i="1"/>
  <c r="K3557" i="1"/>
  <c r="L3557" i="1" l="1"/>
  <c r="K3558" i="1"/>
  <c r="T3557" i="1"/>
  <c r="S3558" i="1"/>
  <c r="P3556" i="1"/>
  <c r="O3557" i="1"/>
  <c r="O3558" i="1" l="1"/>
  <c r="P3557" i="1"/>
  <c r="T3558" i="1"/>
  <c r="S3559" i="1"/>
  <c r="L3558" i="1"/>
  <c r="K3559" i="1"/>
  <c r="K3560" i="1" l="1"/>
  <c r="L3559" i="1"/>
  <c r="S3560" i="1"/>
  <c r="T3559" i="1"/>
  <c r="O3559" i="1"/>
  <c r="P3558" i="1"/>
  <c r="T3560" i="1" l="1"/>
  <c r="S3561" i="1"/>
  <c r="O3560" i="1"/>
  <c r="P3559" i="1"/>
  <c r="L3560" i="1"/>
  <c r="K3561" i="1"/>
  <c r="T3561" i="1" l="1"/>
  <c r="S3562" i="1"/>
  <c r="K3562" i="1"/>
  <c r="L3561" i="1"/>
  <c r="O3561" i="1"/>
  <c r="P3560" i="1"/>
  <c r="P3561" i="1" l="1"/>
  <c r="O3562" i="1"/>
  <c r="L3562" i="1"/>
  <c r="K3563" i="1"/>
  <c r="S3563" i="1"/>
  <c r="T3562" i="1"/>
  <c r="K3564" i="1" l="1"/>
  <c r="L3563" i="1"/>
  <c r="S3564" i="1"/>
  <c r="T3563" i="1"/>
  <c r="O3563" i="1"/>
  <c r="P3562" i="1"/>
  <c r="O3564" i="1" l="1"/>
  <c r="P3563" i="1"/>
  <c r="T3564" i="1"/>
  <c r="S3565" i="1"/>
  <c r="K3565" i="1"/>
  <c r="L3564" i="1"/>
  <c r="L3565" i="1" l="1"/>
  <c r="K3566" i="1"/>
  <c r="S3566" i="1"/>
  <c r="T3565" i="1"/>
  <c r="O3565" i="1"/>
  <c r="P3564" i="1"/>
  <c r="K3567" i="1" l="1"/>
  <c r="L3566" i="1"/>
  <c r="O3566" i="1"/>
  <c r="P3565" i="1"/>
  <c r="T3566" i="1"/>
  <c r="S3567" i="1"/>
  <c r="T3567" i="1" l="1"/>
  <c r="S3568" i="1"/>
  <c r="O3567" i="1"/>
  <c r="P3566" i="1"/>
  <c r="L3567" i="1"/>
  <c r="K3568" i="1"/>
  <c r="L3568" i="1" l="1"/>
  <c r="K3569" i="1"/>
  <c r="P3567" i="1"/>
  <c r="O3568" i="1"/>
  <c r="S3569" i="1"/>
  <c r="T3568" i="1"/>
  <c r="T3569" i="1" l="1"/>
  <c r="S3570" i="1"/>
  <c r="O3569" i="1"/>
  <c r="P3568" i="1"/>
  <c r="K3570" i="1"/>
  <c r="L3569" i="1"/>
  <c r="L3570" i="1" l="1"/>
  <c r="K3571" i="1"/>
  <c r="O3570" i="1"/>
  <c r="P3569" i="1"/>
  <c r="T3570" i="1"/>
  <c r="S3571" i="1"/>
  <c r="S3572" i="1" l="1"/>
  <c r="T3571" i="1"/>
  <c r="P3570" i="1"/>
  <c r="O3571" i="1"/>
  <c r="L3571" i="1"/>
  <c r="K3572" i="1"/>
  <c r="K3573" i="1" l="1"/>
  <c r="L3572" i="1"/>
  <c r="O3572" i="1"/>
  <c r="P3571" i="1"/>
  <c r="S3573" i="1"/>
  <c r="T3572" i="1"/>
  <c r="S3574" i="1" l="1"/>
  <c r="T3573" i="1"/>
  <c r="P3572" i="1"/>
  <c r="O3573" i="1"/>
  <c r="K3574" i="1"/>
  <c r="L3573" i="1"/>
  <c r="K3575" i="1" l="1"/>
  <c r="L3574" i="1"/>
  <c r="P3573" i="1"/>
  <c r="O3574" i="1"/>
  <c r="T3574" i="1"/>
  <c r="S3575" i="1"/>
  <c r="S3576" i="1" l="1"/>
  <c r="T3575" i="1"/>
  <c r="P3574" i="1"/>
  <c r="O3575" i="1"/>
  <c r="K3576" i="1"/>
  <c r="L3575" i="1"/>
  <c r="L3576" i="1" l="1"/>
  <c r="K3577" i="1"/>
  <c r="O3576" i="1"/>
  <c r="P3575" i="1"/>
  <c r="S3577" i="1"/>
  <c r="T3576" i="1"/>
  <c r="T3577" i="1" l="1"/>
  <c r="S3578" i="1"/>
  <c r="O3577" i="1"/>
  <c r="P3576" i="1"/>
  <c r="L3577" i="1"/>
  <c r="K3578" i="1"/>
  <c r="K3579" i="1" l="1"/>
  <c r="L3578" i="1"/>
  <c r="P3577" i="1"/>
  <c r="O3578" i="1"/>
  <c r="T3578" i="1"/>
  <c r="S3579" i="1"/>
  <c r="S3580" i="1" l="1"/>
  <c r="T3579" i="1"/>
  <c r="O3579" i="1"/>
  <c r="P3578" i="1"/>
  <c r="L3579" i="1"/>
  <c r="K3580" i="1"/>
  <c r="L3580" i="1" l="1"/>
  <c r="K3581" i="1"/>
  <c r="P3579" i="1"/>
  <c r="O3580" i="1"/>
  <c r="T3580" i="1"/>
  <c r="S3581" i="1"/>
  <c r="S3582" i="1" l="1"/>
  <c r="T3581" i="1"/>
  <c r="O3581" i="1"/>
  <c r="P3580" i="1"/>
  <c r="L3581" i="1"/>
  <c r="K3582" i="1"/>
  <c r="K3583" i="1" l="1"/>
  <c r="L3582" i="1"/>
  <c r="O3582" i="1"/>
  <c r="P3581" i="1"/>
  <c r="T3582" i="1"/>
  <c r="S3583" i="1"/>
  <c r="S3584" i="1" l="1"/>
  <c r="T3583" i="1"/>
  <c r="P3582" i="1"/>
  <c r="O3583" i="1"/>
  <c r="L3583" i="1"/>
  <c r="K3584" i="1"/>
  <c r="P3583" i="1" l="1"/>
  <c r="O3584" i="1"/>
  <c r="K3585" i="1"/>
  <c r="L3584" i="1"/>
  <c r="T3584" i="1"/>
  <c r="S3585" i="1"/>
  <c r="S3586" i="1" l="1"/>
  <c r="T3585" i="1"/>
  <c r="K3586" i="1"/>
  <c r="L3585" i="1"/>
  <c r="P3584" i="1"/>
  <c r="O3585" i="1"/>
  <c r="O3586" i="1" l="1"/>
  <c r="P3585" i="1"/>
  <c r="L3586" i="1"/>
  <c r="K3587" i="1"/>
  <c r="T3586" i="1"/>
  <c r="S3587" i="1"/>
  <c r="T3587" i="1" l="1"/>
  <c r="S3588" i="1"/>
  <c r="K3588" i="1"/>
  <c r="L3587" i="1"/>
  <c r="P3586" i="1"/>
  <c r="O3587" i="1"/>
  <c r="O3588" i="1" l="1"/>
  <c r="P3587" i="1"/>
  <c r="L3588" i="1"/>
  <c r="K3589" i="1"/>
  <c r="T3588" i="1"/>
  <c r="S3589" i="1"/>
  <c r="T3589" i="1" l="1"/>
  <c r="S3590" i="1"/>
  <c r="K3590" i="1"/>
  <c r="L3589" i="1"/>
  <c r="P3588" i="1"/>
  <c r="O3589" i="1"/>
  <c r="P3589" i="1" l="1"/>
  <c r="O3590" i="1"/>
  <c r="K3591" i="1"/>
  <c r="L3590" i="1"/>
  <c r="T3590" i="1"/>
  <c r="S3591" i="1"/>
  <c r="O3591" i="1" l="1"/>
  <c r="P3590" i="1"/>
  <c r="S3592" i="1"/>
  <c r="T3591" i="1"/>
  <c r="L3591" i="1"/>
  <c r="K3592" i="1"/>
  <c r="K3593" i="1" l="1"/>
  <c r="L3592" i="1"/>
  <c r="S3593" i="1"/>
  <c r="T3592" i="1"/>
  <c r="P3591" i="1"/>
  <c r="O3592" i="1"/>
  <c r="P3592" i="1" l="1"/>
  <c r="O3593" i="1"/>
  <c r="T3593" i="1"/>
  <c r="S3594" i="1"/>
  <c r="K3594" i="1"/>
  <c r="L3593" i="1"/>
  <c r="L3594" i="1" l="1"/>
  <c r="K3595" i="1"/>
  <c r="T3594" i="1"/>
  <c r="S3595" i="1"/>
  <c r="P3593" i="1"/>
  <c r="O3594" i="1"/>
  <c r="T3595" i="1" l="1"/>
  <c r="S3596" i="1"/>
  <c r="O3595" i="1"/>
  <c r="P3594" i="1"/>
  <c r="L3595" i="1"/>
  <c r="K3596" i="1"/>
  <c r="L3596" i="1" l="1"/>
  <c r="K3597" i="1"/>
  <c r="O3596" i="1"/>
  <c r="P3595" i="1"/>
  <c r="T3596" i="1"/>
  <c r="S3597" i="1"/>
  <c r="S3598" i="1" l="1"/>
  <c r="T3597" i="1"/>
  <c r="O3597" i="1"/>
  <c r="P3596" i="1"/>
  <c r="K3598" i="1"/>
  <c r="L3597" i="1"/>
  <c r="L3598" i="1" l="1"/>
  <c r="K3599" i="1"/>
  <c r="P3597" i="1"/>
  <c r="O3598" i="1"/>
  <c r="S3599" i="1"/>
  <c r="T3598" i="1"/>
  <c r="P3598" i="1" l="1"/>
  <c r="O3599" i="1"/>
  <c r="T3599" i="1"/>
  <c r="S3600" i="1"/>
  <c r="K3600" i="1"/>
  <c r="L3599" i="1"/>
  <c r="S3601" i="1" l="1"/>
  <c r="T3600" i="1"/>
  <c r="L3600" i="1"/>
  <c r="K3601" i="1"/>
  <c r="P3599" i="1"/>
  <c r="O3600" i="1"/>
  <c r="P3600" i="1" l="1"/>
  <c r="O3601" i="1"/>
  <c r="K3602" i="1"/>
  <c r="L3601" i="1"/>
  <c r="S3602" i="1"/>
  <c r="T3601" i="1"/>
  <c r="S3603" i="1" l="1"/>
  <c r="T3602" i="1"/>
  <c r="L3602" i="1"/>
  <c r="K3603" i="1"/>
  <c r="O3602" i="1"/>
  <c r="P3601" i="1"/>
  <c r="K3604" i="1" l="1"/>
  <c r="L3603" i="1"/>
  <c r="P3602" i="1"/>
  <c r="O3603" i="1"/>
  <c r="S3604" i="1"/>
  <c r="T3603" i="1"/>
  <c r="O3604" i="1" l="1"/>
  <c r="P3603" i="1"/>
  <c r="S3605" i="1"/>
  <c r="T3604" i="1"/>
  <c r="L3604" i="1"/>
  <c r="K3605" i="1"/>
  <c r="K3606" i="1" l="1"/>
  <c r="L3605" i="1"/>
  <c r="S3606" i="1"/>
  <c r="T3605" i="1"/>
  <c r="P3604" i="1"/>
  <c r="O3605" i="1"/>
  <c r="O3606" i="1" l="1"/>
  <c r="P3605" i="1"/>
  <c r="S3607" i="1"/>
  <c r="T3606" i="1"/>
  <c r="K3607" i="1"/>
  <c r="L3606" i="1"/>
  <c r="K3608" i="1" l="1"/>
  <c r="L3607" i="1"/>
  <c r="T3607" i="1"/>
  <c r="S3608" i="1"/>
  <c r="O3607" i="1"/>
  <c r="P3606" i="1"/>
  <c r="O3608" i="1" l="1"/>
  <c r="P3607" i="1"/>
  <c r="T3608" i="1"/>
  <c r="S3609" i="1"/>
  <c r="K3609" i="1"/>
  <c r="L3608" i="1"/>
  <c r="K3610" i="1" l="1"/>
  <c r="L3609" i="1"/>
  <c r="S3610" i="1"/>
  <c r="T3609" i="1"/>
  <c r="P3608" i="1"/>
  <c r="O3609" i="1"/>
  <c r="P3609" i="1" l="1"/>
  <c r="O3610" i="1"/>
  <c r="S3611" i="1"/>
  <c r="T3610" i="1"/>
  <c r="K3611" i="1"/>
  <c r="L3610" i="1"/>
  <c r="L3611" i="1" l="1"/>
  <c r="K3612" i="1"/>
  <c r="S3612" i="1"/>
  <c r="T3611" i="1"/>
  <c r="P3610" i="1"/>
  <c r="O3611" i="1"/>
  <c r="P3611" i="1" l="1"/>
  <c r="O3612" i="1"/>
  <c r="T3612" i="1"/>
  <c r="S3613" i="1"/>
  <c r="K3613" i="1"/>
  <c r="L3612" i="1"/>
  <c r="L3613" i="1" l="1"/>
  <c r="K3614" i="1"/>
  <c r="S3614" i="1"/>
  <c r="T3613" i="1"/>
  <c r="P3612" i="1"/>
  <c r="O3613" i="1"/>
  <c r="P3613" i="1" l="1"/>
  <c r="O3614" i="1"/>
  <c r="T3614" i="1"/>
  <c r="S3615" i="1"/>
  <c r="L3614" i="1"/>
  <c r="K3615" i="1"/>
  <c r="T3615" i="1" l="1"/>
  <c r="S3616" i="1"/>
  <c r="P3614" i="1"/>
  <c r="O3615" i="1"/>
  <c r="K3616" i="1"/>
  <c r="L3615" i="1"/>
  <c r="O3616" i="1" l="1"/>
  <c r="P3615" i="1"/>
  <c r="K3617" i="1"/>
  <c r="L3616" i="1"/>
  <c r="S3617" i="1"/>
  <c r="T3616" i="1"/>
  <c r="T3617" i="1" l="1"/>
  <c r="S3618" i="1"/>
  <c r="L3617" i="1"/>
  <c r="K3618" i="1"/>
  <c r="P3616" i="1"/>
  <c r="O3617" i="1"/>
  <c r="O3618" i="1" l="1"/>
  <c r="P3617" i="1"/>
  <c r="T3618" i="1"/>
  <c r="S3619" i="1"/>
  <c r="L3618" i="1"/>
  <c r="K3619" i="1"/>
  <c r="K3620" i="1" l="1"/>
  <c r="L3619" i="1"/>
  <c r="T3619" i="1"/>
  <c r="S3620" i="1"/>
  <c r="P3618" i="1"/>
  <c r="O3619" i="1"/>
  <c r="O3620" i="1" l="1"/>
  <c r="P3619" i="1"/>
  <c r="S3621" i="1"/>
  <c r="T3620" i="1"/>
  <c r="K3621" i="1"/>
  <c r="L3620" i="1"/>
  <c r="K3622" i="1" l="1"/>
  <c r="L3621" i="1"/>
  <c r="S3622" i="1"/>
  <c r="T3621" i="1"/>
  <c r="O3621" i="1"/>
  <c r="P3620" i="1"/>
  <c r="P3621" i="1" l="1"/>
  <c r="O3622" i="1"/>
  <c r="T3622" i="1"/>
  <c r="S3623" i="1"/>
  <c r="L3622" i="1"/>
  <c r="K3623" i="1"/>
  <c r="K3624" i="1" l="1"/>
  <c r="L3623" i="1"/>
  <c r="S3624" i="1"/>
  <c r="T3623" i="1"/>
  <c r="P3622" i="1"/>
  <c r="O3623" i="1"/>
  <c r="P3623" i="1" l="1"/>
  <c r="O3624" i="1"/>
  <c r="S3625" i="1"/>
  <c r="T3624" i="1"/>
  <c r="L3624" i="1"/>
  <c r="K3625" i="1"/>
  <c r="K3626" i="1" l="1"/>
  <c r="L3625" i="1"/>
  <c r="T3625" i="1"/>
  <c r="S3626" i="1"/>
  <c r="P3624" i="1"/>
  <c r="O3625" i="1"/>
  <c r="P3625" i="1" l="1"/>
  <c r="O3626" i="1"/>
  <c r="S3627" i="1"/>
  <c r="T3626" i="1"/>
  <c r="L3626" i="1"/>
  <c r="K3627" i="1"/>
  <c r="K3628" i="1" l="1"/>
  <c r="L3627" i="1"/>
  <c r="S3628" i="1"/>
  <c r="T3627" i="1"/>
  <c r="O3627" i="1"/>
  <c r="P3626" i="1"/>
  <c r="O3628" i="1" l="1"/>
  <c r="P3627" i="1"/>
  <c r="T3628" i="1"/>
  <c r="S3629" i="1"/>
  <c r="K3629" i="1"/>
  <c r="L3628" i="1"/>
  <c r="K3630" i="1" l="1"/>
  <c r="L3629" i="1"/>
  <c r="S3630" i="1"/>
  <c r="T3629" i="1"/>
  <c r="O3629" i="1"/>
  <c r="P3628" i="1"/>
  <c r="P3629" i="1" l="1"/>
  <c r="O3630" i="1"/>
  <c r="T3630" i="1"/>
  <c r="S3631" i="1"/>
  <c r="L3630" i="1"/>
  <c r="K3631" i="1"/>
  <c r="K3632" i="1" l="1"/>
  <c r="L3631" i="1"/>
  <c r="T3631" i="1"/>
  <c r="S3632" i="1"/>
  <c r="O3631" i="1"/>
  <c r="P3630" i="1"/>
  <c r="S3633" i="1" l="1"/>
  <c r="T3632" i="1"/>
  <c r="P3631" i="1"/>
  <c r="O3632" i="1"/>
  <c r="K3633" i="1"/>
  <c r="L3632" i="1"/>
  <c r="K3634" i="1" l="1"/>
  <c r="L3633" i="1"/>
  <c r="P3632" i="1"/>
  <c r="O3633" i="1"/>
  <c r="S3634" i="1"/>
  <c r="T3633" i="1"/>
  <c r="T3634" i="1" l="1"/>
  <c r="S3635" i="1"/>
  <c r="O3634" i="1"/>
  <c r="P3633" i="1"/>
  <c r="K3635" i="1"/>
  <c r="L3634" i="1"/>
  <c r="K3636" i="1" l="1"/>
  <c r="L3635" i="1"/>
  <c r="P3634" i="1"/>
  <c r="O3635" i="1"/>
  <c r="S3636" i="1"/>
  <c r="T3635" i="1"/>
  <c r="O3636" i="1" l="1"/>
  <c r="P3635" i="1"/>
  <c r="S3637" i="1"/>
  <c r="T3636" i="1"/>
  <c r="K3637" i="1"/>
  <c r="L3636" i="1"/>
  <c r="K3638" i="1" l="1"/>
  <c r="L3637" i="1"/>
  <c r="S3638" i="1"/>
  <c r="T3637" i="1"/>
  <c r="P3636" i="1"/>
  <c r="O3637" i="1"/>
  <c r="P3637" i="1" l="1"/>
  <c r="O3638" i="1"/>
  <c r="T3638" i="1"/>
  <c r="S3639" i="1"/>
  <c r="L3638" i="1"/>
  <c r="K3639" i="1"/>
  <c r="K3640" i="1" l="1"/>
  <c r="L3639" i="1"/>
  <c r="S3640" i="1"/>
  <c r="T3639" i="1"/>
  <c r="O3639" i="1"/>
  <c r="P3638" i="1"/>
  <c r="O3640" i="1" l="1"/>
  <c r="P3639" i="1"/>
  <c r="S3641" i="1"/>
  <c r="T3640" i="1"/>
  <c r="L3640" i="1"/>
  <c r="K3641" i="1"/>
  <c r="T3641" i="1" l="1"/>
  <c r="S3642" i="1"/>
  <c r="L3641" i="1"/>
  <c r="K3642" i="1"/>
  <c r="O3641" i="1"/>
  <c r="P3640" i="1"/>
  <c r="P3641" i="1" l="1"/>
  <c r="O3642" i="1"/>
  <c r="K3643" i="1"/>
  <c r="L3642" i="1"/>
  <c r="S3643" i="1"/>
  <c r="T3642" i="1"/>
  <c r="L3643" i="1" l="1"/>
  <c r="K3644" i="1"/>
  <c r="T3643" i="1"/>
  <c r="S3644" i="1"/>
  <c r="O3643" i="1"/>
  <c r="P3642" i="1"/>
  <c r="O3644" i="1" l="1"/>
  <c r="P3643" i="1"/>
  <c r="S3645" i="1"/>
  <c r="T3644" i="1"/>
  <c r="K3645" i="1"/>
  <c r="L3644" i="1"/>
  <c r="S3646" i="1" l="1"/>
  <c r="T3645" i="1"/>
  <c r="K3646" i="1"/>
  <c r="L3645" i="1"/>
  <c r="O3645" i="1"/>
  <c r="P3644" i="1"/>
  <c r="O3646" i="1" l="1"/>
  <c r="P3645" i="1"/>
  <c r="K3647" i="1"/>
  <c r="L3646" i="1"/>
  <c r="S3647" i="1"/>
  <c r="T3646" i="1"/>
  <c r="S3648" i="1" l="1"/>
  <c r="T3647" i="1"/>
  <c r="K3648" i="1"/>
  <c r="L3647" i="1"/>
  <c r="O3647" i="1"/>
  <c r="P3646" i="1"/>
  <c r="P3647" i="1" l="1"/>
  <c r="O3648" i="1"/>
  <c r="K3649" i="1"/>
  <c r="L3648" i="1"/>
  <c r="S3649" i="1"/>
  <c r="T3648" i="1"/>
  <c r="T3649" i="1" l="1"/>
  <c r="S3650" i="1"/>
  <c r="K3650" i="1"/>
  <c r="L3649" i="1"/>
  <c r="O3649" i="1"/>
  <c r="P3648" i="1"/>
  <c r="O3650" i="1" l="1"/>
  <c r="P3649" i="1"/>
  <c r="L3650" i="1"/>
  <c r="K3651" i="1"/>
  <c r="T3650" i="1"/>
  <c r="S3651" i="1"/>
  <c r="T3651" i="1" l="1"/>
  <c r="S3652" i="1"/>
  <c r="L3651" i="1"/>
  <c r="K3652" i="1"/>
  <c r="P3650" i="1"/>
  <c r="O3651" i="1"/>
  <c r="O3652" i="1" l="1"/>
  <c r="P3651" i="1"/>
  <c r="L3652" i="1"/>
  <c r="K3653" i="1"/>
  <c r="T3652" i="1"/>
  <c r="S3653" i="1"/>
  <c r="L3653" i="1" l="1"/>
  <c r="K3654" i="1"/>
  <c r="T3653" i="1"/>
  <c r="S3654" i="1"/>
  <c r="O3653" i="1"/>
  <c r="P3652" i="1"/>
  <c r="O3654" i="1" l="1"/>
  <c r="P3653" i="1"/>
  <c r="S3655" i="1"/>
  <c r="T3654" i="1"/>
  <c r="L3654" i="1"/>
  <c r="K3655" i="1"/>
  <c r="L3655" i="1" l="1"/>
  <c r="K3656" i="1"/>
  <c r="T3655" i="1"/>
  <c r="S3656" i="1"/>
  <c r="O3655" i="1"/>
  <c r="P3654" i="1"/>
  <c r="S3657" i="1" l="1"/>
  <c r="T3656" i="1"/>
  <c r="P3655" i="1"/>
  <c r="O3656" i="1"/>
  <c r="L3656" i="1"/>
  <c r="K3657" i="1"/>
  <c r="P3656" i="1" l="1"/>
  <c r="O3657" i="1"/>
  <c r="K3658" i="1"/>
  <c r="L3657" i="1"/>
  <c r="S3658" i="1"/>
  <c r="T3657" i="1"/>
  <c r="O3658" i="1" l="1"/>
  <c r="P3657" i="1"/>
  <c r="T3658" i="1"/>
  <c r="S3659" i="1"/>
  <c r="K3659" i="1"/>
  <c r="L3658" i="1"/>
  <c r="L3659" i="1" l="1"/>
  <c r="K3660" i="1"/>
  <c r="S3660" i="1"/>
  <c r="T3659" i="1"/>
  <c r="P3658" i="1"/>
  <c r="O3659" i="1"/>
  <c r="O3660" i="1" l="1"/>
  <c r="P3659" i="1"/>
  <c r="T3660" i="1"/>
  <c r="S3661" i="1"/>
  <c r="K3661" i="1"/>
  <c r="L3660" i="1"/>
  <c r="T3661" i="1" l="1"/>
  <c r="S3662" i="1"/>
  <c r="K3662" i="1"/>
  <c r="L3661" i="1"/>
  <c r="P3660" i="1"/>
  <c r="O3661" i="1"/>
  <c r="P3661" i="1" l="1"/>
  <c r="O3662" i="1"/>
  <c r="K3663" i="1"/>
  <c r="L3662" i="1"/>
  <c r="T3662" i="1"/>
  <c r="S3663" i="1"/>
  <c r="L3663" i="1" l="1"/>
  <c r="K3664" i="1"/>
  <c r="T3663" i="1"/>
  <c r="S3664" i="1"/>
  <c r="O3663" i="1"/>
  <c r="P3662" i="1"/>
  <c r="O3664" i="1" l="1"/>
  <c r="P3663" i="1"/>
  <c r="T3664" i="1"/>
  <c r="S3665" i="1"/>
  <c r="K3665" i="1"/>
  <c r="L3664" i="1"/>
  <c r="L3665" i="1" l="1"/>
  <c r="K3666" i="1"/>
  <c r="S3666" i="1"/>
  <c r="T3665" i="1"/>
  <c r="P3664" i="1"/>
  <c r="O3665" i="1"/>
  <c r="O3666" i="1" l="1"/>
  <c r="P3665" i="1"/>
  <c r="T3666" i="1"/>
  <c r="S3667" i="1"/>
  <c r="L3666" i="1"/>
  <c r="K3667" i="1"/>
  <c r="K3668" i="1" l="1"/>
  <c r="L3667" i="1"/>
  <c r="T3667" i="1"/>
  <c r="S3668" i="1"/>
  <c r="P3666" i="1"/>
  <c r="O3667" i="1"/>
  <c r="S3669" i="1" l="1"/>
  <c r="T3668" i="1"/>
  <c r="O3668" i="1"/>
  <c r="P3667" i="1"/>
  <c r="K3669" i="1"/>
  <c r="L3668" i="1"/>
  <c r="L3669" i="1" l="1"/>
  <c r="K3670" i="1"/>
  <c r="O3669" i="1"/>
  <c r="P3668" i="1"/>
  <c r="T3669" i="1"/>
  <c r="S3670" i="1"/>
  <c r="S3671" i="1" l="1"/>
  <c r="T3670" i="1"/>
  <c r="P3669" i="1"/>
  <c r="O3670" i="1"/>
  <c r="L3670" i="1"/>
  <c r="K3671" i="1"/>
  <c r="L3671" i="1" l="1"/>
  <c r="K3672" i="1"/>
  <c r="P3670" i="1"/>
  <c r="O3671" i="1"/>
  <c r="T3671" i="1"/>
  <c r="S3672" i="1"/>
  <c r="S3673" i="1" l="1"/>
  <c r="T3672" i="1"/>
  <c r="K3673" i="1"/>
  <c r="L3672" i="1"/>
  <c r="P3671" i="1"/>
  <c r="O3672" i="1"/>
  <c r="O3673" i="1" l="1"/>
  <c r="P3672" i="1"/>
  <c r="L3673" i="1"/>
  <c r="K3674" i="1"/>
  <c r="T3673" i="1"/>
  <c r="S3674" i="1"/>
  <c r="T3674" i="1" l="1"/>
  <c r="S3675" i="1"/>
  <c r="K3675" i="1"/>
  <c r="L3674" i="1"/>
  <c r="P3673" i="1"/>
  <c r="O3674" i="1"/>
  <c r="O3675" i="1" l="1"/>
  <c r="P3674" i="1"/>
  <c r="K3676" i="1"/>
  <c r="L3675" i="1"/>
  <c r="S3676" i="1"/>
  <c r="T3675" i="1"/>
  <c r="S3677" i="1" l="1"/>
  <c r="T3676" i="1"/>
  <c r="L3676" i="1"/>
  <c r="K3677" i="1"/>
  <c r="O3676" i="1"/>
  <c r="P3675" i="1"/>
  <c r="P3676" i="1" l="1"/>
  <c r="O3677" i="1"/>
  <c r="L3677" i="1"/>
  <c r="K3678" i="1"/>
  <c r="T3677" i="1"/>
  <c r="S3678" i="1"/>
  <c r="L3678" i="1" l="1"/>
  <c r="K3679" i="1"/>
  <c r="S3679" i="1"/>
  <c r="T3678" i="1"/>
  <c r="O3678" i="1"/>
  <c r="P3677" i="1"/>
  <c r="O3679" i="1" l="1"/>
  <c r="P3678" i="1"/>
  <c r="T3679" i="1"/>
  <c r="S3680" i="1"/>
  <c r="K3680" i="1"/>
  <c r="L3679" i="1"/>
  <c r="L3680" i="1" l="1"/>
  <c r="K3681" i="1"/>
  <c r="S3681" i="1"/>
  <c r="T3680" i="1"/>
  <c r="P3679" i="1"/>
  <c r="O3680" i="1"/>
  <c r="O3681" i="1" l="1"/>
  <c r="P3680" i="1"/>
  <c r="T3681" i="1"/>
  <c r="S3682" i="1"/>
  <c r="L3681" i="1"/>
  <c r="K3682" i="1"/>
  <c r="K3683" i="1" l="1"/>
  <c r="L3682" i="1"/>
  <c r="S3683" i="1"/>
  <c r="T3682" i="1"/>
  <c r="O3682" i="1"/>
  <c r="P3681" i="1"/>
  <c r="O3683" i="1" l="1"/>
  <c r="P3682" i="1"/>
  <c r="T3683" i="1"/>
  <c r="S3684" i="1"/>
  <c r="L3683" i="1"/>
  <c r="K3684" i="1"/>
  <c r="K3685" i="1" l="1"/>
  <c r="L3684" i="1"/>
  <c r="S3685" i="1"/>
  <c r="T3684" i="1"/>
  <c r="P3683" i="1"/>
  <c r="O3684" i="1"/>
  <c r="O3685" i="1" l="1"/>
  <c r="P3684" i="1"/>
  <c r="T3685" i="1"/>
  <c r="S3686" i="1"/>
  <c r="L3685" i="1"/>
  <c r="K3686" i="1"/>
  <c r="S3687" i="1" l="1"/>
  <c r="T3686" i="1"/>
  <c r="L3686" i="1"/>
  <c r="K3687" i="1"/>
  <c r="P3685" i="1"/>
  <c r="O3686" i="1"/>
  <c r="O3687" i="1" l="1"/>
  <c r="P3686" i="1"/>
  <c r="L3687" i="1"/>
  <c r="K3688" i="1"/>
  <c r="S3688" i="1"/>
  <c r="T3687" i="1"/>
  <c r="T3688" i="1" l="1"/>
  <c r="S3689" i="1"/>
  <c r="K3689" i="1"/>
  <c r="L3688" i="1"/>
  <c r="P3687" i="1"/>
  <c r="O3688" i="1"/>
  <c r="P3688" i="1" l="1"/>
  <c r="O3689" i="1"/>
  <c r="L3689" i="1"/>
  <c r="K3690" i="1"/>
  <c r="S3690" i="1"/>
  <c r="T3689" i="1"/>
  <c r="S3691" i="1" l="1"/>
  <c r="T3690" i="1"/>
  <c r="K3691" i="1"/>
  <c r="L3690" i="1"/>
  <c r="O3690" i="1"/>
  <c r="P3689" i="1"/>
  <c r="P3690" i="1" l="1"/>
  <c r="O3691" i="1"/>
  <c r="K3692" i="1"/>
  <c r="L3691" i="1"/>
  <c r="T3691" i="1"/>
  <c r="S3692" i="1"/>
  <c r="T3692" i="1" l="1"/>
  <c r="S3693" i="1"/>
  <c r="K3693" i="1"/>
  <c r="L3692" i="1"/>
  <c r="O3692" i="1"/>
  <c r="P3691" i="1"/>
  <c r="O3693" i="1" l="1"/>
  <c r="P3692" i="1"/>
  <c r="K3694" i="1"/>
  <c r="L3693" i="1"/>
  <c r="T3693" i="1"/>
  <c r="S3694" i="1"/>
  <c r="S3695" i="1" l="1"/>
  <c r="T3694" i="1"/>
  <c r="L3694" i="1"/>
  <c r="K3695" i="1"/>
  <c r="P3693" i="1"/>
  <c r="O3694" i="1"/>
  <c r="O3695" i="1" l="1"/>
  <c r="P3694" i="1"/>
  <c r="K3696" i="1"/>
  <c r="L3695" i="1"/>
  <c r="T3695" i="1"/>
  <c r="S3696" i="1"/>
  <c r="S3697" i="1" l="1"/>
  <c r="T3696" i="1"/>
  <c r="L3696" i="1"/>
  <c r="K3697" i="1"/>
  <c r="O3696" i="1"/>
  <c r="P3695" i="1"/>
  <c r="O3697" i="1" l="1"/>
  <c r="P3696" i="1"/>
  <c r="K3698" i="1"/>
  <c r="L3697" i="1"/>
  <c r="T3697" i="1"/>
  <c r="S3698" i="1"/>
  <c r="S3699" i="1" l="1"/>
  <c r="T3698" i="1"/>
  <c r="L3698" i="1"/>
  <c r="K3699" i="1"/>
  <c r="O3698" i="1"/>
  <c r="P3697" i="1"/>
  <c r="K3700" i="1" l="1"/>
  <c r="L3699" i="1"/>
  <c r="O3699" i="1"/>
  <c r="P3698" i="1"/>
  <c r="S3700" i="1"/>
  <c r="T3699" i="1"/>
  <c r="S3701" i="1" l="1"/>
  <c r="T3700" i="1"/>
  <c r="O3700" i="1"/>
  <c r="P3699" i="1"/>
  <c r="L3700" i="1"/>
  <c r="K3701" i="1"/>
  <c r="L3701" i="1" l="1"/>
  <c r="K3702" i="1"/>
  <c r="O3701" i="1"/>
  <c r="P3700" i="1"/>
  <c r="T3701" i="1"/>
  <c r="S3702" i="1"/>
  <c r="T3702" i="1" l="1"/>
  <c r="S3703" i="1"/>
  <c r="O3702" i="1"/>
  <c r="P3701" i="1"/>
  <c r="L3702" i="1"/>
  <c r="K3703" i="1"/>
  <c r="K3704" i="1" l="1"/>
  <c r="L3703" i="1"/>
  <c r="O3703" i="1"/>
  <c r="P3702" i="1"/>
  <c r="T3703" i="1"/>
  <c r="S3704" i="1"/>
  <c r="S3705" i="1" l="1"/>
  <c r="T3704" i="1"/>
  <c r="O3704" i="1"/>
  <c r="P3703" i="1"/>
  <c r="K3705" i="1"/>
  <c r="L3704" i="1"/>
  <c r="K3706" i="1" l="1"/>
  <c r="L3705" i="1"/>
  <c r="O3705" i="1"/>
  <c r="P3704" i="1"/>
  <c r="S3706" i="1"/>
  <c r="T3705" i="1"/>
  <c r="S3707" i="1" l="1"/>
  <c r="T3706" i="1"/>
  <c r="O3706" i="1"/>
  <c r="P3705" i="1"/>
  <c r="K3707" i="1"/>
  <c r="L3706" i="1"/>
  <c r="K3708" i="1" l="1"/>
  <c r="L3707" i="1"/>
  <c r="P3706" i="1"/>
  <c r="O3707" i="1"/>
  <c r="S3708" i="1"/>
  <c r="T3707" i="1"/>
  <c r="T3708" i="1" l="1"/>
  <c r="S3709" i="1"/>
  <c r="P3707" i="1"/>
  <c r="O3708" i="1"/>
  <c r="L3708" i="1"/>
  <c r="K3709" i="1"/>
  <c r="L3709" i="1" l="1"/>
  <c r="K3710" i="1"/>
  <c r="O3709" i="1"/>
  <c r="P3708" i="1"/>
  <c r="S3710" i="1"/>
  <c r="T3709" i="1"/>
  <c r="S3711" i="1" l="1"/>
  <c r="T3710" i="1"/>
  <c r="O3710" i="1"/>
  <c r="P3709" i="1"/>
  <c r="L3710" i="1"/>
  <c r="K3711" i="1"/>
  <c r="K3712" i="1" l="1"/>
  <c r="L3711" i="1"/>
  <c r="P3710" i="1"/>
  <c r="O3711" i="1"/>
  <c r="S3712" i="1"/>
  <c r="T3711" i="1"/>
  <c r="P3711" i="1" l="1"/>
  <c r="O3712" i="1"/>
  <c r="S3713" i="1"/>
  <c r="T3712" i="1"/>
  <c r="K3713" i="1"/>
  <c r="L3712" i="1"/>
  <c r="K3714" i="1" l="1"/>
  <c r="L3713" i="1"/>
  <c r="S3714" i="1"/>
  <c r="T3713" i="1"/>
  <c r="P3712" i="1"/>
  <c r="O3713" i="1"/>
  <c r="S3715" i="1" l="1"/>
  <c r="T3714" i="1"/>
  <c r="P3713" i="1"/>
  <c r="O3714" i="1"/>
  <c r="K3715" i="1"/>
  <c r="L3714" i="1"/>
  <c r="O3715" i="1" l="1"/>
  <c r="P3714" i="1"/>
  <c r="K3716" i="1"/>
  <c r="L3715" i="1"/>
  <c r="S3716" i="1"/>
  <c r="T3715" i="1"/>
  <c r="S3717" i="1" l="1"/>
  <c r="T3716" i="1"/>
  <c r="K3717" i="1"/>
  <c r="L3716" i="1"/>
  <c r="O3716" i="1"/>
  <c r="P3715" i="1"/>
  <c r="O3717" i="1" l="1"/>
  <c r="P3716" i="1"/>
  <c r="K3718" i="1"/>
  <c r="L3717" i="1"/>
  <c r="S3718" i="1"/>
  <c r="T3717" i="1"/>
  <c r="L3718" i="1" l="1"/>
  <c r="K3719" i="1"/>
  <c r="S3719" i="1"/>
  <c r="T3718" i="1"/>
  <c r="P3717" i="1"/>
  <c r="O3718" i="1"/>
  <c r="L3719" i="1" l="1"/>
  <c r="K3720" i="1"/>
  <c r="O3719" i="1"/>
  <c r="P3718" i="1"/>
  <c r="T3719" i="1"/>
  <c r="S3720" i="1"/>
  <c r="T3720" i="1" l="1"/>
  <c r="S3721" i="1"/>
  <c r="P3719" i="1"/>
  <c r="O3720" i="1"/>
  <c r="L3720" i="1"/>
  <c r="K3721" i="1"/>
  <c r="P3720" i="1" l="1"/>
  <c r="O3721" i="1"/>
  <c r="K3722" i="1"/>
  <c r="L3721" i="1"/>
  <c r="T3721" i="1"/>
  <c r="S3722" i="1"/>
  <c r="S3723" i="1" l="1"/>
  <c r="T3722" i="1"/>
  <c r="K3723" i="1"/>
  <c r="L3722" i="1"/>
  <c r="O3722" i="1"/>
  <c r="P3721" i="1"/>
  <c r="P3722" i="1" l="1"/>
  <c r="O3723" i="1"/>
  <c r="L3723" i="1"/>
  <c r="K3724" i="1"/>
  <c r="S3724" i="1"/>
  <c r="T3723" i="1"/>
  <c r="T3724" i="1" l="1"/>
  <c r="S3725" i="1"/>
  <c r="L3724" i="1"/>
  <c r="K3725" i="1"/>
  <c r="P3723" i="1"/>
  <c r="O3724" i="1"/>
  <c r="O3725" i="1" l="1"/>
  <c r="P3724" i="1"/>
  <c r="K3726" i="1"/>
  <c r="L3725" i="1"/>
  <c r="T3725" i="1"/>
  <c r="S3726" i="1"/>
  <c r="T3726" i="1" l="1"/>
  <c r="S3727" i="1"/>
  <c r="L3726" i="1"/>
  <c r="K3727" i="1"/>
  <c r="O3726" i="1"/>
  <c r="P3725" i="1"/>
  <c r="K3728" i="1" l="1"/>
  <c r="L3727" i="1"/>
  <c r="O3727" i="1"/>
  <c r="P3726" i="1"/>
  <c r="T3727" i="1"/>
  <c r="S3728" i="1"/>
  <c r="S3729" i="1" l="1"/>
  <c r="T3728" i="1"/>
  <c r="O3728" i="1"/>
  <c r="P3727" i="1"/>
  <c r="L3728" i="1"/>
  <c r="K3729" i="1"/>
  <c r="K3730" i="1" l="1"/>
  <c r="L3729" i="1"/>
  <c r="O3729" i="1"/>
  <c r="P3728" i="1"/>
  <c r="T3729" i="1"/>
  <c r="S3730" i="1"/>
  <c r="S3731" i="1" l="1"/>
  <c r="T3730" i="1"/>
  <c r="P3729" i="1"/>
  <c r="O3730" i="1"/>
  <c r="K3731" i="1"/>
  <c r="L3730" i="1"/>
  <c r="P3730" i="1" l="1"/>
  <c r="O3731" i="1"/>
  <c r="L3731" i="1"/>
  <c r="K3732" i="1"/>
  <c r="T3731" i="1"/>
  <c r="S3732" i="1"/>
  <c r="T3732" i="1" l="1"/>
  <c r="S3733" i="1"/>
  <c r="K3733" i="1"/>
  <c r="L3732" i="1"/>
  <c r="O3732" i="1"/>
  <c r="P3731" i="1"/>
  <c r="L3733" i="1" l="1"/>
  <c r="K3734" i="1"/>
  <c r="O3733" i="1"/>
  <c r="P3732" i="1"/>
  <c r="T3733" i="1"/>
  <c r="S3734" i="1"/>
  <c r="T3734" i="1" l="1"/>
  <c r="S3735" i="1"/>
  <c r="P3733" i="1"/>
  <c r="O3734" i="1"/>
  <c r="L3734" i="1"/>
  <c r="K3735" i="1"/>
  <c r="O3735" i="1" l="1"/>
  <c r="P3734" i="1"/>
  <c r="L3735" i="1"/>
  <c r="K3736" i="1"/>
  <c r="S3736" i="1"/>
  <c r="T3735" i="1"/>
  <c r="S3737" i="1" l="1"/>
  <c r="T3736" i="1"/>
  <c r="L3736" i="1"/>
  <c r="K3737" i="1"/>
  <c r="P3735" i="1"/>
  <c r="O3736" i="1"/>
  <c r="P3736" i="1" l="1"/>
  <c r="O3737" i="1"/>
  <c r="L3737" i="1"/>
  <c r="K3738" i="1"/>
  <c r="S3738" i="1"/>
  <c r="T3737" i="1"/>
  <c r="S3739" i="1" l="1"/>
  <c r="T3738" i="1"/>
  <c r="L3738" i="1"/>
  <c r="K3739" i="1"/>
  <c r="O3738" i="1"/>
  <c r="P3737" i="1"/>
  <c r="O3739" i="1" l="1"/>
  <c r="P3738" i="1"/>
  <c r="K3740" i="1"/>
  <c r="L3739" i="1"/>
  <c r="T3739" i="1"/>
  <c r="S3740" i="1"/>
  <c r="S3741" i="1" l="1"/>
  <c r="T3740" i="1"/>
  <c r="L3740" i="1"/>
  <c r="K3741" i="1"/>
  <c r="P3739" i="1"/>
  <c r="O3740" i="1"/>
  <c r="L3741" i="1" l="1"/>
  <c r="K3742" i="1"/>
  <c r="P3740" i="1"/>
  <c r="O3741" i="1"/>
  <c r="T3741" i="1"/>
  <c r="S3742" i="1"/>
  <c r="S3743" i="1" l="1"/>
  <c r="T3742" i="1"/>
  <c r="O3742" i="1"/>
  <c r="P3741" i="1"/>
  <c r="K3743" i="1"/>
  <c r="L3742" i="1"/>
  <c r="K3744" i="1" l="1"/>
  <c r="L3743" i="1"/>
  <c r="P3742" i="1"/>
  <c r="O3743" i="1"/>
  <c r="S3744" i="1"/>
  <c r="T3743" i="1"/>
  <c r="P3743" i="1" l="1"/>
  <c r="O3744" i="1"/>
  <c r="S3745" i="1"/>
  <c r="T3744" i="1"/>
  <c r="K3745" i="1"/>
  <c r="L3744" i="1"/>
  <c r="S3746" i="1" l="1"/>
  <c r="T3745" i="1"/>
  <c r="K3746" i="1"/>
  <c r="L3745" i="1"/>
  <c r="O3745" i="1"/>
  <c r="P3744" i="1"/>
  <c r="P3745" i="1" l="1"/>
  <c r="O3746" i="1"/>
  <c r="L3746" i="1"/>
  <c r="K3747" i="1"/>
  <c r="T3746" i="1"/>
  <c r="S3747" i="1"/>
  <c r="S3748" i="1" l="1"/>
  <c r="T3747" i="1"/>
  <c r="K3748" i="1"/>
  <c r="L3747" i="1"/>
  <c r="O3747" i="1"/>
  <c r="P3746" i="1"/>
  <c r="P3747" i="1" l="1"/>
  <c r="O3748" i="1"/>
  <c r="K3749" i="1"/>
  <c r="L3748" i="1"/>
  <c r="S3749" i="1"/>
  <c r="T3748" i="1"/>
  <c r="L3749" i="1" l="1"/>
  <c r="K3750" i="1"/>
  <c r="S3750" i="1"/>
  <c r="T3749" i="1"/>
  <c r="O3749" i="1"/>
  <c r="P3748" i="1"/>
  <c r="O3750" i="1" l="1"/>
  <c r="P3749" i="1"/>
  <c r="T3750" i="1"/>
  <c r="S3751" i="1"/>
  <c r="K3751" i="1"/>
  <c r="L3750" i="1"/>
  <c r="L3751" i="1" l="1"/>
  <c r="K3752" i="1"/>
  <c r="T3751" i="1"/>
  <c r="S3752" i="1"/>
  <c r="P3750" i="1"/>
  <c r="O3751" i="1"/>
  <c r="O3752" i="1" l="1"/>
  <c r="P3751" i="1"/>
  <c r="T3752" i="1"/>
  <c r="S3753" i="1"/>
  <c r="K3753" i="1"/>
  <c r="L3752" i="1"/>
  <c r="L3753" i="1" l="1"/>
  <c r="K3754" i="1"/>
  <c r="S3754" i="1"/>
  <c r="T3753" i="1"/>
  <c r="P3752" i="1"/>
  <c r="O3753" i="1"/>
  <c r="S3755" i="1" l="1"/>
  <c r="T3754" i="1"/>
  <c r="P3753" i="1"/>
  <c r="O3754" i="1"/>
  <c r="L3754" i="1"/>
  <c r="K3755" i="1"/>
  <c r="L3755" i="1" l="1"/>
  <c r="K3756" i="1"/>
  <c r="P3754" i="1"/>
  <c r="O3755" i="1"/>
  <c r="S3756" i="1"/>
  <c r="T3755" i="1"/>
  <c r="O3756" i="1" l="1"/>
  <c r="P3755" i="1"/>
  <c r="T3756" i="1"/>
  <c r="S3757" i="1"/>
  <c r="L3756" i="1"/>
  <c r="K3757" i="1"/>
  <c r="T3757" i="1" l="1"/>
  <c r="S3758" i="1"/>
  <c r="K3758" i="1"/>
  <c r="L3757" i="1"/>
  <c r="P3756" i="1"/>
  <c r="O3757" i="1"/>
  <c r="O3758" i="1" l="1"/>
  <c r="P3757" i="1"/>
  <c r="L3758" i="1"/>
  <c r="K3759" i="1"/>
  <c r="S3759" i="1"/>
  <c r="T3758" i="1"/>
  <c r="T3759" i="1" l="1"/>
  <c r="S3760" i="1"/>
  <c r="L3759" i="1"/>
  <c r="K3760" i="1"/>
  <c r="O3759" i="1"/>
  <c r="P3758" i="1"/>
  <c r="P3759" i="1" l="1"/>
  <c r="O3760" i="1"/>
  <c r="L3760" i="1"/>
  <c r="K3761" i="1"/>
  <c r="T3760" i="1"/>
  <c r="S3761" i="1"/>
  <c r="T3761" i="1" l="1"/>
  <c r="S3762" i="1"/>
  <c r="O3761" i="1"/>
  <c r="P3760" i="1"/>
  <c r="K3762" i="1"/>
  <c r="L3761" i="1"/>
  <c r="L3762" i="1" l="1"/>
  <c r="K3763" i="1"/>
  <c r="P3761" i="1"/>
  <c r="O3762" i="1"/>
  <c r="T3762" i="1"/>
  <c r="S3763" i="1"/>
  <c r="S3764" i="1" l="1"/>
  <c r="T3763" i="1"/>
  <c r="O3763" i="1"/>
  <c r="P3762" i="1"/>
  <c r="L3763" i="1"/>
  <c r="K3764" i="1"/>
  <c r="K3765" i="1" l="1"/>
  <c r="L3764" i="1"/>
  <c r="P3763" i="1"/>
  <c r="O3764" i="1"/>
  <c r="T3764" i="1"/>
  <c r="S3765" i="1"/>
  <c r="P3764" i="1" l="1"/>
  <c r="O3765" i="1"/>
  <c r="T3765" i="1"/>
  <c r="S3766" i="1"/>
  <c r="L3765" i="1"/>
  <c r="K3766" i="1"/>
  <c r="S3767" i="1" l="1"/>
  <c r="T3766" i="1"/>
  <c r="K3767" i="1"/>
  <c r="L3766" i="1"/>
  <c r="O3766" i="1"/>
  <c r="P3765" i="1"/>
  <c r="O3767" i="1" l="1"/>
  <c r="P3766" i="1"/>
  <c r="L3767" i="1"/>
  <c r="K3768" i="1"/>
  <c r="S3768" i="1"/>
  <c r="T3767" i="1"/>
  <c r="K3769" i="1" l="1"/>
  <c r="L3768" i="1"/>
  <c r="S3769" i="1"/>
  <c r="T3768" i="1"/>
  <c r="O3768" i="1"/>
  <c r="P3767" i="1"/>
  <c r="O3769" i="1" l="1"/>
  <c r="P3768" i="1"/>
  <c r="S3770" i="1"/>
  <c r="T3769" i="1"/>
  <c r="K3770" i="1"/>
  <c r="L3769" i="1"/>
  <c r="L3770" i="1" l="1"/>
  <c r="K3771" i="1"/>
  <c r="S3771" i="1"/>
  <c r="T3770" i="1"/>
  <c r="O3770" i="1"/>
  <c r="P3769" i="1"/>
  <c r="P3770" i="1" l="1"/>
  <c r="O3771" i="1"/>
  <c r="T3771" i="1"/>
  <c r="S3772" i="1"/>
  <c r="K3772" i="1"/>
  <c r="L3771" i="1"/>
  <c r="S3773" i="1" l="1"/>
  <c r="T3772" i="1"/>
  <c r="L3772" i="1"/>
  <c r="K3773" i="1"/>
  <c r="P3771" i="1"/>
  <c r="O3772" i="1"/>
  <c r="P3772" i="1" l="1"/>
  <c r="O3773" i="1"/>
  <c r="L3773" i="1"/>
  <c r="K3774" i="1"/>
  <c r="S3774" i="1"/>
  <c r="T3773" i="1"/>
  <c r="S3775" i="1" l="1"/>
  <c r="T3774" i="1"/>
  <c r="L3774" i="1"/>
  <c r="K3775" i="1"/>
  <c r="P3773" i="1"/>
  <c r="O3774" i="1"/>
  <c r="O3775" i="1" l="1"/>
  <c r="P3774" i="1"/>
  <c r="K3776" i="1"/>
  <c r="L3775" i="1"/>
  <c r="T3775" i="1"/>
  <c r="S3776" i="1"/>
  <c r="T3776" i="1" l="1"/>
  <c r="S3777" i="1"/>
  <c r="L3776" i="1"/>
  <c r="K3777" i="1"/>
  <c r="P3775" i="1"/>
  <c r="O3776" i="1"/>
  <c r="O3777" i="1" l="1"/>
  <c r="P3776" i="1"/>
  <c r="S3778" i="1"/>
  <c r="T3777" i="1"/>
  <c r="L3777" i="1"/>
  <c r="K3778" i="1"/>
  <c r="L3778" i="1" l="1"/>
  <c r="K3779" i="1"/>
  <c r="T3778" i="1"/>
  <c r="S3779" i="1"/>
  <c r="O3778" i="1"/>
  <c r="P3777" i="1"/>
  <c r="T3779" i="1" l="1"/>
  <c r="S3780" i="1"/>
  <c r="O3779" i="1"/>
  <c r="P3778" i="1"/>
  <c r="K3780" i="1"/>
  <c r="L3779" i="1"/>
  <c r="K3781" i="1" l="1"/>
  <c r="L3780" i="1"/>
  <c r="T3780" i="1"/>
  <c r="S3781" i="1"/>
  <c r="P3779" i="1"/>
  <c r="O3780" i="1"/>
  <c r="T3781" i="1" l="1"/>
  <c r="S3782" i="1"/>
  <c r="O3781" i="1"/>
  <c r="P3780" i="1"/>
  <c r="K3782" i="1"/>
  <c r="L3781" i="1"/>
  <c r="L3782" i="1" l="1"/>
  <c r="K3783" i="1"/>
  <c r="O3782" i="1"/>
  <c r="P3781" i="1"/>
  <c r="T3782" i="1"/>
  <c r="S3783" i="1"/>
  <c r="P3782" i="1" l="1"/>
  <c r="O3783" i="1"/>
  <c r="T3783" i="1"/>
  <c r="S3784" i="1"/>
  <c r="L3783" i="1"/>
  <c r="K3784" i="1"/>
  <c r="K3785" i="1" l="1"/>
  <c r="L3784" i="1"/>
  <c r="S3785" i="1"/>
  <c r="T3784" i="1"/>
  <c r="P3783" i="1"/>
  <c r="O3784" i="1"/>
  <c r="O3785" i="1" l="1"/>
  <c r="P3784" i="1"/>
  <c r="T3785" i="1"/>
  <c r="S3786" i="1"/>
  <c r="L3785" i="1"/>
  <c r="K3786" i="1"/>
  <c r="K3787" i="1" l="1"/>
  <c r="L3786" i="1"/>
  <c r="T3786" i="1"/>
  <c r="S3787" i="1"/>
  <c r="P3785" i="1"/>
  <c r="O3786" i="1"/>
  <c r="P3786" i="1" l="1"/>
  <c r="O3787" i="1"/>
  <c r="S3788" i="1"/>
  <c r="T3787" i="1"/>
  <c r="L3787" i="1"/>
  <c r="K3788" i="1"/>
  <c r="L3788" i="1" l="1"/>
  <c r="K3789" i="1"/>
  <c r="T3788" i="1"/>
  <c r="S3789" i="1"/>
  <c r="O3788" i="1"/>
  <c r="P3787" i="1"/>
  <c r="O3789" i="1" l="1"/>
  <c r="P3788" i="1"/>
  <c r="T3789" i="1"/>
  <c r="S3790" i="1"/>
  <c r="L3789" i="1"/>
  <c r="K3790" i="1"/>
  <c r="K3791" i="1" l="1"/>
  <c r="L3790" i="1"/>
  <c r="S3791" i="1"/>
  <c r="T3790" i="1"/>
  <c r="P3789" i="1"/>
  <c r="O3790" i="1"/>
  <c r="O3791" i="1" l="1"/>
  <c r="P3790" i="1"/>
  <c r="T3791" i="1"/>
  <c r="S3792" i="1"/>
  <c r="L3791" i="1"/>
  <c r="K3792" i="1"/>
  <c r="K3793" i="1" l="1"/>
  <c r="L3792" i="1"/>
  <c r="S3793" i="1"/>
  <c r="T3792" i="1"/>
  <c r="P3791" i="1"/>
  <c r="O3792" i="1"/>
  <c r="O3793" i="1" l="1"/>
  <c r="P3792" i="1"/>
  <c r="T3793" i="1"/>
  <c r="S3794" i="1"/>
  <c r="K3794" i="1"/>
  <c r="L3793" i="1"/>
  <c r="S3795" i="1" l="1"/>
  <c r="T3794" i="1"/>
  <c r="L3794" i="1"/>
  <c r="K3795" i="1"/>
  <c r="P3793" i="1"/>
  <c r="O3794" i="1"/>
  <c r="K3796" i="1" l="1"/>
  <c r="L3795" i="1"/>
  <c r="P3794" i="1"/>
  <c r="O3795" i="1"/>
  <c r="S3796" i="1"/>
  <c r="T3795" i="1"/>
  <c r="P3795" i="1" l="1"/>
  <c r="O3796" i="1"/>
  <c r="T3796" i="1"/>
  <c r="S3797" i="1"/>
  <c r="K3797" i="1"/>
  <c r="L3796" i="1"/>
  <c r="L3797" i="1" l="1"/>
  <c r="K3798" i="1"/>
  <c r="S3798" i="1"/>
  <c r="T3797" i="1"/>
  <c r="P3796" i="1"/>
  <c r="O3797" i="1"/>
  <c r="P3797" i="1" l="1"/>
  <c r="O3798" i="1"/>
  <c r="T3798" i="1"/>
  <c r="S3799" i="1"/>
  <c r="L3798" i="1"/>
  <c r="K3799" i="1"/>
  <c r="L3799" i="1" l="1"/>
  <c r="K3800" i="1"/>
  <c r="S3800" i="1"/>
  <c r="T3799" i="1"/>
  <c r="P3798" i="1"/>
  <c r="O3799" i="1"/>
  <c r="O3800" i="1" l="1"/>
  <c r="P3799" i="1"/>
  <c r="T3800" i="1"/>
  <c r="S3801" i="1"/>
  <c r="K3801" i="1"/>
  <c r="L3800" i="1"/>
  <c r="L3801" i="1" l="1"/>
  <c r="K3802" i="1"/>
  <c r="S3802" i="1"/>
  <c r="T3801" i="1"/>
  <c r="P3800" i="1"/>
  <c r="O3801" i="1"/>
  <c r="O3802" i="1" l="1"/>
  <c r="P3801" i="1"/>
  <c r="S3803" i="1"/>
  <c r="T3802" i="1"/>
  <c r="L3802" i="1"/>
  <c r="K3803" i="1"/>
  <c r="L3803" i="1" l="1"/>
  <c r="K3804" i="1"/>
  <c r="S3804" i="1"/>
  <c r="T3803" i="1"/>
  <c r="O3803" i="1"/>
  <c r="P3802" i="1"/>
  <c r="O3804" i="1" l="1"/>
  <c r="P3803" i="1"/>
  <c r="T3804" i="1"/>
  <c r="S3805" i="1"/>
  <c r="L3804" i="1"/>
  <c r="K3805" i="1"/>
  <c r="L3805" i="1" l="1"/>
  <c r="K3806" i="1"/>
  <c r="T3805" i="1"/>
  <c r="S3806" i="1"/>
  <c r="P3804" i="1"/>
  <c r="O3805" i="1"/>
  <c r="P3805" i="1" l="1"/>
  <c r="O3806" i="1"/>
  <c r="S3807" i="1"/>
  <c r="T3806" i="1"/>
  <c r="K3807" i="1"/>
  <c r="L3806" i="1"/>
  <c r="K3808" i="1" l="1"/>
  <c r="L3807" i="1"/>
  <c r="T3807" i="1"/>
  <c r="S3808" i="1"/>
  <c r="O3807" i="1"/>
  <c r="P3806" i="1"/>
  <c r="O3808" i="1" l="1"/>
  <c r="P3807" i="1"/>
  <c r="T3808" i="1"/>
  <c r="S3809" i="1"/>
  <c r="K3809" i="1"/>
  <c r="L3808" i="1"/>
  <c r="T3809" i="1" l="1"/>
  <c r="S3810" i="1"/>
  <c r="K3810" i="1"/>
  <c r="L3809" i="1"/>
  <c r="P3808" i="1"/>
  <c r="O3809" i="1"/>
  <c r="P3809" i="1" l="1"/>
  <c r="O3810" i="1"/>
  <c r="L3810" i="1"/>
  <c r="K3811" i="1"/>
  <c r="S3811" i="1"/>
  <c r="T3810" i="1"/>
  <c r="K3812" i="1" l="1"/>
  <c r="L3811" i="1"/>
  <c r="S3812" i="1"/>
  <c r="T3811" i="1"/>
  <c r="O3811" i="1"/>
  <c r="P3810" i="1"/>
  <c r="P3811" i="1" l="1"/>
  <c r="O3812" i="1"/>
  <c r="S3813" i="1"/>
  <c r="T3812" i="1"/>
  <c r="L3812" i="1"/>
  <c r="K3813" i="1"/>
  <c r="S3814" i="1" l="1"/>
  <c r="T3813" i="1"/>
  <c r="L3813" i="1"/>
  <c r="K3814" i="1"/>
  <c r="O3813" i="1"/>
  <c r="P3812" i="1"/>
  <c r="O3814" i="1" l="1"/>
  <c r="P3813" i="1"/>
  <c r="L3814" i="1"/>
  <c r="K3815" i="1"/>
  <c r="S3815" i="1"/>
  <c r="T3814" i="1"/>
  <c r="S3816" i="1" l="1"/>
  <c r="T3815" i="1"/>
  <c r="L3815" i="1"/>
  <c r="K3816" i="1"/>
  <c r="P3814" i="1"/>
  <c r="O3815" i="1"/>
  <c r="O3816" i="1" l="1"/>
  <c r="P3815" i="1"/>
  <c r="K3817" i="1"/>
  <c r="L3816" i="1"/>
  <c r="T3816" i="1"/>
  <c r="S3817" i="1"/>
  <c r="S3818" i="1" l="1"/>
  <c r="T3817" i="1"/>
  <c r="K3818" i="1"/>
  <c r="L3817" i="1"/>
  <c r="P3816" i="1"/>
  <c r="O3817" i="1"/>
  <c r="P3817" i="1" l="1"/>
  <c r="O3818" i="1"/>
  <c r="K3819" i="1"/>
  <c r="L3818" i="1"/>
  <c r="S3819" i="1"/>
  <c r="T3818" i="1"/>
  <c r="T3819" i="1" l="1"/>
  <c r="S3820" i="1"/>
  <c r="L3819" i="1"/>
  <c r="K3820" i="1"/>
  <c r="P3818" i="1"/>
  <c r="O3819" i="1"/>
  <c r="O3820" i="1" l="1"/>
  <c r="P3819" i="1"/>
  <c r="L3820" i="1"/>
  <c r="K3821" i="1"/>
  <c r="T3820" i="1"/>
  <c r="S3821" i="1"/>
  <c r="K3822" i="1" l="1"/>
  <c r="L3821" i="1"/>
  <c r="T3821" i="1"/>
  <c r="S3822" i="1"/>
  <c r="P3820" i="1"/>
  <c r="O3821" i="1"/>
  <c r="S3823" i="1" l="1"/>
  <c r="T3822" i="1"/>
  <c r="O3822" i="1"/>
  <c r="P3821" i="1"/>
  <c r="K3823" i="1"/>
  <c r="L3822" i="1"/>
  <c r="L3823" i="1" l="1"/>
  <c r="K3824" i="1"/>
  <c r="P3822" i="1"/>
  <c r="O3823" i="1"/>
  <c r="T3823" i="1"/>
  <c r="S3824" i="1"/>
  <c r="T3824" i="1" l="1"/>
  <c r="S3825" i="1"/>
  <c r="P3823" i="1"/>
  <c r="O3824" i="1"/>
  <c r="K3825" i="1"/>
  <c r="L3824" i="1"/>
  <c r="K3826" i="1" l="1"/>
  <c r="L3825" i="1"/>
  <c r="O3825" i="1"/>
  <c r="P3824" i="1"/>
  <c r="S3826" i="1"/>
  <c r="T3825" i="1"/>
  <c r="S3827" i="1" l="1"/>
  <c r="T3826" i="1"/>
  <c r="P3825" i="1"/>
  <c r="O3826" i="1"/>
  <c r="K3827" i="1"/>
  <c r="L3826" i="1"/>
  <c r="L3827" i="1" l="1"/>
  <c r="K3828" i="1"/>
  <c r="O3827" i="1"/>
  <c r="P3826" i="1"/>
  <c r="S3828" i="1"/>
  <c r="T3827" i="1"/>
  <c r="T3828" i="1" l="1"/>
  <c r="S3829" i="1"/>
  <c r="L3828" i="1"/>
  <c r="K3829" i="1"/>
  <c r="O3828" i="1"/>
  <c r="P3827" i="1"/>
  <c r="P3828" i="1" l="1"/>
  <c r="O3829" i="1"/>
  <c r="L3829" i="1"/>
  <c r="K3830" i="1"/>
  <c r="S3830" i="1"/>
  <c r="T3829" i="1"/>
  <c r="T3830" i="1" l="1"/>
  <c r="S3831" i="1"/>
  <c r="L3830" i="1"/>
  <c r="K3831" i="1"/>
  <c r="P3829" i="1"/>
  <c r="O3830" i="1"/>
  <c r="O3831" i="1" l="1"/>
  <c r="P3830" i="1"/>
  <c r="K3832" i="1"/>
  <c r="L3831" i="1"/>
  <c r="S3832" i="1"/>
  <c r="T3831" i="1"/>
  <c r="T3832" i="1" l="1"/>
  <c r="S3833" i="1"/>
  <c r="K3833" i="1"/>
  <c r="L3832" i="1"/>
  <c r="O3832" i="1"/>
  <c r="P3831" i="1"/>
  <c r="O3833" i="1" l="1"/>
  <c r="P3832" i="1"/>
  <c r="K3834" i="1"/>
  <c r="L3833" i="1"/>
  <c r="S3834" i="1"/>
  <c r="T3833" i="1"/>
  <c r="T3834" i="1" l="1"/>
  <c r="S3835" i="1"/>
  <c r="K3835" i="1"/>
  <c r="L3834" i="1"/>
  <c r="O3834" i="1"/>
  <c r="P3833" i="1"/>
  <c r="P3834" i="1" l="1"/>
  <c r="O3835" i="1"/>
  <c r="K3836" i="1"/>
  <c r="L3835" i="1"/>
  <c r="S3836" i="1"/>
  <c r="T3835" i="1"/>
  <c r="K3837" i="1" l="1"/>
  <c r="L3836" i="1"/>
  <c r="T3836" i="1"/>
  <c r="S3837" i="1"/>
  <c r="O3836" i="1"/>
  <c r="P3835" i="1"/>
  <c r="P3836" i="1" l="1"/>
  <c r="O3837" i="1"/>
  <c r="T3837" i="1"/>
  <c r="S3838" i="1"/>
  <c r="K3838" i="1"/>
  <c r="L3837" i="1"/>
  <c r="L3838" i="1" l="1"/>
  <c r="K3839" i="1"/>
  <c r="S3839" i="1"/>
  <c r="T3838" i="1"/>
  <c r="O3838" i="1"/>
  <c r="P3837" i="1"/>
  <c r="P3838" i="1" l="1"/>
  <c r="O3839" i="1"/>
  <c r="T3839" i="1"/>
  <c r="S3840" i="1"/>
  <c r="K3840" i="1"/>
  <c r="L3839" i="1"/>
  <c r="T3840" i="1" l="1"/>
  <c r="S3841" i="1"/>
  <c r="L3840" i="1"/>
  <c r="K3841" i="1"/>
  <c r="O3840" i="1"/>
  <c r="P3839" i="1"/>
  <c r="O3841" i="1" l="1"/>
  <c r="P3840" i="1"/>
  <c r="K3842" i="1"/>
  <c r="L3841" i="1"/>
  <c r="T3841" i="1"/>
  <c r="S3842" i="1"/>
  <c r="T3842" i="1" l="1"/>
  <c r="S3843" i="1"/>
  <c r="K3843" i="1"/>
  <c r="L3842" i="1"/>
  <c r="O3842" i="1"/>
  <c r="P3841" i="1"/>
  <c r="K3844" i="1" l="1"/>
  <c r="L3843" i="1"/>
  <c r="P3842" i="1"/>
  <c r="O3843" i="1"/>
  <c r="T3843" i="1"/>
  <c r="S3844" i="1"/>
  <c r="T3844" i="1" l="1"/>
  <c r="S3845" i="1"/>
  <c r="P3843" i="1"/>
  <c r="O3844" i="1"/>
  <c r="K3845" i="1"/>
  <c r="L3844" i="1"/>
  <c r="K3846" i="1" l="1"/>
  <c r="L3845" i="1"/>
  <c r="O3845" i="1"/>
  <c r="P3844" i="1"/>
  <c r="S3846" i="1"/>
  <c r="T3845" i="1"/>
  <c r="T3846" i="1" l="1"/>
  <c r="S3847" i="1"/>
  <c r="O3846" i="1"/>
  <c r="P3845" i="1"/>
  <c r="K3847" i="1"/>
  <c r="L3846" i="1"/>
  <c r="K3848" i="1" l="1"/>
  <c r="L3847" i="1"/>
  <c r="P3846" i="1"/>
  <c r="O3847" i="1"/>
  <c r="S3848" i="1"/>
  <c r="T3847" i="1"/>
  <c r="P3847" i="1" l="1"/>
  <c r="O3848" i="1"/>
  <c r="T3848" i="1"/>
  <c r="S3849" i="1"/>
  <c r="K3849" i="1"/>
  <c r="L3848" i="1"/>
  <c r="K3850" i="1" l="1"/>
  <c r="L3849" i="1"/>
  <c r="S3850" i="1"/>
  <c r="T3849" i="1"/>
  <c r="P3848" i="1"/>
  <c r="O3849" i="1"/>
  <c r="O3850" i="1" l="1"/>
  <c r="P3849" i="1"/>
  <c r="S3851" i="1"/>
  <c r="T3850" i="1"/>
  <c r="L3850" i="1"/>
  <c r="K3851" i="1"/>
  <c r="L3851" i="1" l="1"/>
  <c r="K3852" i="1"/>
  <c r="S3852" i="1"/>
  <c r="T3851" i="1"/>
  <c r="P3850" i="1"/>
  <c r="O3851" i="1"/>
  <c r="O3852" i="1" l="1"/>
  <c r="P3851" i="1"/>
  <c r="S3853" i="1"/>
  <c r="T3852" i="1"/>
  <c r="L3852" i="1"/>
  <c r="K3853" i="1"/>
  <c r="T3853" i="1" l="1"/>
  <c r="S3854" i="1"/>
  <c r="K3854" i="1"/>
  <c r="L3853" i="1"/>
  <c r="P3852" i="1"/>
  <c r="O3853" i="1"/>
  <c r="O3854" i="1" l="1"/>
  <c r="P3853" i="1"/>
  <c r="L3854" i="1"/>
  <c r="K3855" i="1"/>
  <c r="S3855" i="1"/>
  <c r="T3854" i="1"/>
  <c r="T3855" i="1" l="1"/>
  <c r="S3856" i="1"/>
  <c r="K3856" i="1"/>
  <c r="L3855" i="1"/>
  <c r="P3854" i="1"/>
  <c r="O3855" i="1"/>
  <c r="O3856" i="1" l="1"/>
  <c r="P3855" i="1"/>
  <c r="K3857" i="1"/>
  <c r="L3856" i="1"/>
  <c r="S3857" i="1"/>
  <c r="T3856" i="1"/>
  <c r="T3857" i="1" l="1"/>
  <c r="S3858" i="1"/>
  <c r="L3857" i="1"/>
  <c r="K3858" i="1"/>
  <c r="O3857" i="1"/>
  <c r="P3856" i="1"/>
  <c r="O3858" i="1" l="1"/>
  <c r="P3857" i="1"/>
  <c r="L3858" i="1"/>
  <c r="K3859" i="1"/>
  <c r="S3859" i="1"/>
  <c r="T3858" i="1"/>
  <c r="T3859" i="1" l="1"/>
  <c r="S3860" i="1"/>
  <c r="L3859" i="1"/>
  <c r="K3860" i="1"/>
  <c r="O3859" i="1"/>
  <c r="P3858" i="1"/>
  <c r="P3859" i="1" l="1"/>
  <c r="O3860" i="1"/>
  <c r="K3861" i="1"/>
  <c r="L3860" i="1"/>
  <c r="T3860" i="1"/>
  <c r="S3861" i="1"/>
  <c r="S3862" i="1" l="1"/>
  <c r="T3861" i="1"/>
  <c r="L3861" i="1"/>
  <c r="K3862" i="1"/>
  <c r="O3861" i="1"/>
  <c r="P3860" i="1"/>
  <c r="O3862" i="1" l="1"/>
  <c r="P3861" i="1"/>
  <c r="K3863" i="1"/>
  <c r="L3862" i="1"/>
  <c r="T3862" i="1"/>
  <c r="S3863" i="1"/>
  <c r="S3864" i="1" l="1"/>
  <c r="T3863" i="1"/>
  <c r="L3863" i="1"/>
  <c r="K3864" i="1"/>
  <c r="O3863" i="1"/>
  <c r="P3862" i="1"/>
  <c r="P3863" i="1" l="1"/>
  <c r="O3864" i="1"/>
  <c r="K3865" i="1"/>
  <c r="L3864" i="1"/>
  <c r="T3864" i="1"/>
  <c r="S3865" i="1"/>
  <c r="S3866" i="1" l="1"/>
  <c r="T3865" i="1"/>
  <c r="L3865" i="1"/>
  <c r="K3866" i="1"/>
  <c r="O3865" i="1"/>
  <c r="P3864" i="1"/>
  <c r="O3866" i="1" l="1"/>
  <c r="P3865" i="1"/>
  <c r="K3867" i="1"/>
  <c r="L3866" i="1"/>
  <c r="T3866" i="1"/>
  <c r="S3867" i="1"/>
  <c r="S3868" i="1" l="1"/>
  <c r="T3867" i="1"/>
  <c r="L3867" i="1"/>
  <c r="K3868" i="1"/>
  <c r="O3867" i="1"/>
  <c r="P3866" i="1"/>
  <c r="O3868" i="1" l="1"/>
  <c r="P3867" i="1"/>
  <c r="L3868" i="1"/>
  <c r="K3869" i="1"/>
  <c r="T3868" i="1"/>
  <c r="S3869" i="1"/>
  <c r="T3869" i="1" l="1"/>
  <c r="S3870" i="1"/>
  <c r="K3870" i="1"/>
  <c r="L3869" i="1"/>
  <c r="O3869" i="1"/>
  <c r="P3868" i="1"/>
  <c r="P3869" i="1" l="1"/>
  <c r="O3870" i="1"/>
  <c r="L3870" i="1"/>
  <c r="K3871" i="1"/>
  <c r="S3871" i="1"/>
  <c r="T3870" i="1"/>
  <c r="S3872" i="1" l="1"/>
  <c r="T3871" i="1"/>
  <c r="K3872" i="1"/>
  <c r="L3871" i="1"/>
  <c r="O3871" i="1"/>
  <c r="P3870" i="1"/>
  <c r="L3872" i="1" l="1"/>
  <c r="K3873" i="1"/>
  <c r="O3872" i="1"/>
  <c r="P3871" i="1"/>
  <c r="T3872" i="1"/>
  <c r="S3873" i="1"/>
  <c r="S3874" i="1" l="1"/>
  <c r="T3873" i="1"/>
  <c r="P3872" i="1"/>
  <c r="O3873" i="1"/>
  <c r="K3874" i="1"/>
  <c r="L3873" i="1"/>
  <c r="L3874" i="1" l="1"/>
  <c r="K3875" i="1"/>
  <c r="O3874" i="1"/>
  <c r="P3873" i="1"/>
  <c r="T3874" i="1"/>
  <c r="S3875" i="1"/>
  <c r="T3875" i="1" l="1"/>
  <c r="S3876" i="1"/>
  <c r="P3874" i="1"/>
  <c r="O3875" i="1"/>
  <c r="K3876" i="1"/>
  <c r="L3875" i="1"/>
  <c r="L3876" i="1" l="1"/>
  <c r="K3877" i="1"/>
  <c r="P3875" i="1"/>
  <c r="O3876" i="1"/>
  <c r="T3876" i="1"/>
  <c r="S3877" i="1"/>
  <c r="T3877" i="1" l="1"/>
  <c r="S3878" i="1"/>
  <c r="P3876" i="1"/>
  <c r="O3877" i="1"/>
  <c r="L3877" i="1"/>
  <c r="K3878" i="1"/>
  <c r="L3878" i="1" l="1"/>
  <c r="K3879" i="1"/>
  <c r="P3877" i="1"/>
  <c r="O3878" i="1"/>
  <c r="S3879" i="1"/>
  <c r="T3878" i="1"/>
  <c r="T3879" i="1" l="1"/>
  <c r="S3880" i="1"/>
  <c r="O3879" i="1"/>
  <c r="P3878" i="1"/>
  <c r="K3880" i="1"/>
  <c r="L3879" i="1"/>
  <c r="K3881" i="1" l="1"/>
  <c r="L3880" i="1"/>
  <c r="P3879" i="1"/>
  <c r="O3880" i="1"/>
  <c r="S3881" i="1"/>
  <c r="T3880" i="1"/>
  <c r="T3881" i="1" l="1"/>
  <c r="S3882" i="1"/>
  <c r="O3881" i="1"/>
  <c r="P3880" i="1"/>
  <c r="L3881" i="1"/>
  <c r="K3882" i="1"/>
  <c r="K3883" i="1" l="1"/>
  <c r="L3882" i="1"/>
  <c r="O3882" i="1"/>
  <c r="P3881" i="1"/>
  <c r="T3882" i="1"/>
  <c r="S3883" i="1"/>
  <c r="T3883" i="1" l="1"/>
  <c r="S3884" i="1"/>
  <c r="P3882" i="1"/>
  <c r="O3883" i="1"/>
  <c r="K3884" i="1"/>
  <c r="L3883" i="1"/>
  <c r="L3884" i="1" l="1"/>
  <c r="K3885" i="1"/>
  <c r="O3884" i="1"/>
  <c r="P3883" i="1"/>
  <c r="T3884" i="1"/>
  <c r="S3885" i="1"/>
  <c r="S3886" i="1" l="1"/>
  <c r="T3885" i="1"/>
  <c r="O3885" i="1"/>
  <c r="P3884" i="1"/>
  <c r="L3885" i="1"/>
  <c r="K3886" i="1"/>
  <c r="K3887" i="1" l="1"/>
  <c r="L3886" i="1"/>
  <c r="O3886" i="1"/>
  <c r="P3885" i="1"/>
  <c r="T3886" i="1"/>
  <c r="S3887" i="1"/>
  <c r="S3888" i="1" l="1"/>
  <c r="T3887" i="1"/>
  <c r="O3887" i="1"/>
  <c r="P3886" i="1"/>
  <c r="L3887" i="1"/>
  <c r="K3888" i="1"/>
  <c r="L3888" i="1" l="1"/>
  <c r="K3889" i="1"/>
  <c r="O3888" i="1"/>
  <c r="P3887" i="1"/>
  <c r="T3888" i="1"/>
  <c r="S3889" i="1"/>
  <c r="T3889" i="1" l="1"/>
  <c r="S3890" i="1"/>
  <c r="O3889" i="1"/>
  <c r="P3888" i="1"/>
  <c r="L3889" i="1"/>
  <c r="K3890" i="1"/>
  <c r="L3890" i="1" l="1"/>
  <c r="K3891" i="1"/>
  <c r="O3890" i="1"/>
  <c r="P3889" i="1"/>
  <c r="S3891" i="1"/>
  <c r="T3890" i="1"/>
  <c r="K3892" i="1" l="1"/>
  <c r="L3891" i="1"/>
  <c r="T3891" i="1"/>
  <c r="S3892" i="1"/>
  <c r="O3891" i="1"/>
  <c r="P3890" i="1"/>
  <c r="S3893" i="1" l="1"/>
  <c r="T3892" i="1"/>
  <c r="O3892" i="1"/>
  <c r="P3891" i="1"/>
  <c r="K3893" i="1"/>
  <c r="L3892" i="1"/>
  <c r="O3893" i="1" l="1"/>
  <c r="P3892" i="1"/>
  <c r="L3893" i="1"/>
  <c r="K3894" i="1"/>
  <c r="S3894" i="1"/>
  <c r="T3893" i="1"/>
  <c r="T3894" i="1" l="1"/>
  <c r="S3895" i="1"/>
  <c r="K3895" i="1"/>
  <c r="L3894" i="1"/>
  <c r="O3894" i="1"/>
  <c r="P3893" i="1"/>
  <c r="O3895" i="1" l="1"/>
  <c r="P3894" i="1"/>
  <c r="K3896" i="1"/>
  <c r="L3895" i="1"/>
  <c r="T3895" i="1"/>
  <c r="S3896" i="1"/>
  <c r="T3896" i="1" l="1"/>
  <c r="S3897" i="1"/>
  <c r="L3896" i="1"/>
  <c r="K3897" i="1"/>
  <c r="P3895" i="1"/>
  <c r="O3896" i="1"/>
  <c r="O3897" i="1" l="1"/>
  <c r="P3896" i="1"/>
  <c r="L3897" i="1"/>
  <c r="K3898" i="1"/>
  <c r="S3898" i="1"/>
  <c r="T3897" i="1"/>
  <c r="S3899" i="1" l="1"/>
  <c r="T3898" i="1"/>
  <c r="L3898" i="1"/>
  <c r="K3899" i="1"/>
  <c r="P3897" i="1"/>
  <c r="O3898" i="1"/>
  <c r="O3899" i="1" l="1"/>
  <c r="P3898" i="1"/>
  <c r="K3900" i="1"/>
  <c r="L3899" i="1"/>
  <c r="T3899" i="1"/>
  <c r="S3900" i="1"/>
  <c r="T3900" i="1" l="1"/>
  <c r="S3901" i="1"/>
  <c r="K3901" i="1"/>
  <c r="L3900" i="1"/>
  <c r="O3900" i="1"/>
  <c r="P3899" i="1"/>
  <c r="O3901" i="1" l="1"/>
  <c r="P3900" i="1"/>
  <c r="L3901" i="1"/>
  <c r="K3902" i="1"/>
  <c r="S3902" i="1"/>
  <c r="T3901" i="1"/>
  <c r="S3903" i="1" l="1"/>
  <c r="T3902" i="1"/>
  <c r="L3902" i="1"/>
  <c r="K3903" i="1"/>
  <c r="O3902" i="1"/>
  <c r="P3901" i="1"/>
  <c r="P3902" i="1" l="1"/>
  <c r="O3903" i="1"/>
  <c r="L3903" i="1"/>
  <c r="K3904" i="1"/>
  <c r="S3904" i="1"/>
  <c r="T3903" i="1"/>
  <c r="S3905" i="1" l="1"/>
  <c r="T3904" i="1"/>
  <c r="L3904" i="1"/>
  <c r="K3905" i="1"/>
  <c r="O3904" i="1"/>
  <c r="P3903" i="1"/>
  <c r="P3904" i="1" l="1"/>
  <c r="O3905" i="1"/>
  <c r="L3905" i="1"/>
  <c r="K3906" i="1"/>
  <c r="T3905" i="1"/>
  <c r="S3906" i="1"/>
  <c r="T3906" i="1" l="1"/>
  <c r="S3907" i="1"/>
  <c r="K3907" i="1"/>
  <c r="L3906" i="1"/>
  <c r="O3906" i="1"/>
  <c r="P3905" i="1"/>
  <c r="P3906" i="1" l="1"/>
  <c r="O3907" i="1"/>
  <c r="T3907" i="1"/>
  <c r="S3908" i="1"/>
  <c r="L3907" i="1"/>
  <c r="K3908" i="1"/>
  <c r="L3908" i="1" l="1"/>
  <c r="K3909" i="1"/>
  <c r="S3909" i="1"/>
  <c r="T3908" i="1"/>
  <c r="P3907" i="1"/>
  <c r="O3908" i="1"/>
  <c r="P3908" i="1" l="1"/>
  <c r="O3909" i="1"/>
  <c r="T3909" i="1"/>
  <c r="S3910" i="1"/>
  <c r="L3909" i="1"/>
  <c r="K3910" i="1"/>
  <c r="L3910" i="1" l="1"/>
  <c r="K3911" i="1"/>
  <c r="S3911" i="1"/>
  <c r="T3910" i="1"/>
  <c r="P3909" i="1"/>
  <c r="O3910" i="1"/>
  <c r="O3911" i="1" l="1"/>
  <c r="P3910" i="1"/>
  <c r="T3911" i="1"/>
  <c r="S3912" i="1"/>
  <c r="L3911" i="1"/>
  <c r="K3912" i="1"/>
  <c r="T3912" i="1" l="1"/>
  <c r="S3913" i="1"/>
  <c r="L3912" i="1"/>
  <c r="K3913" i="1"/>
  <c r="P3911" i="1"/>
  <c r="O3912" i="1"/>
  <c r="O3913" i="1" l="1"/>
  <c r="P3912" i="1"/>
  <c r="L3913" i="1"/>
  <c r="K3914" i="1"/>
  <c r="S3914" i="1"/>
  <c r="T3913" i="1"/>
  <c r="T3914" i="1" l="1"/>
  <c r="S3915" i="1"/>
  <c r="L3914" i="1"/>
  <c r="K3915" i="1"/>
  <c r="O3914" i="1"/>
  <c r="P3913" i="1"/>
  <c r="O3915" i="1" l="1"/>
  <c r="P3914" i="1"/>
  <c r="L3915" i="1"/>
  <c r="K3916" i="1"/>
  <c r="T3915" i="1"/>
  <c r="S3916" i="1"/>
  <c r="T3916" i="1" l="1"/>
  <c r="S3917" i="1"/>
  <c r="K3917" i="1"/>
  <c r="L3916" i="1"/>
  <c r="P3915" i="1"/>
  <c r="O3916" i="1"/>
  <c r="O3917" i="1" l="1"/>
  <c r="P3916" i="1"/>
  <c r="K3918" i="1"/>
  <c r="L3917" i="1"/>
  <c r="S3918" i="1"/>
  <c r="T3917" i="1"/>
  <c r="T3918" i="1" l="1"/>
  <c r="S3919" i="1"/>
  <c r="L3918" i="1"/>
  <c r="K3919" i="1"/>
  <c r="P3917" i="1"/>
  <c r="O3918" i="1"/>
  <c r="P3918" i="1" l="1"/>
  <c r="O3919" i="1"/>
  <c r="K3920" i="1"/>
  <c r="L3919" i="1"/>
  <c r="S3920" i="1"/>
  <c r="T3919" i="1"/>
  <c r="S3921" i="1" l="1"/>
  <c r="T3920" i="1"/>
  <c r="L3920" i="1"/>
  <c r="K3921" i="1"/>
  <c r="O3920" i="1"/>
  <c r="P3919" i="1"/>
  <c r="O3921" i="1" l="1"/>
  <c r="P3920" i="1"/>
  <c r="L3921" i="1"/>
  <c r="K3922" i="1"/>
  <c r="S3922" i="1"/>
  <c r="T3921" i="1"/>
  <c r="S3923" i="1" l="1"/>
  <c r="T3922" i="1"/>
  <c r="K3923" i="1"/>
  <c r="L3922" i="1"/>
  <c r="P3921" i="1"/>
  <c r="O3922" i="1"/>
  <c r="P3922" i="1" l="1"/>
  <c r="O3923" i="1"/>
  <c r="K3924" i="1"/>
  <c r="L3923" i="1"/>
  <c r="T3923" i="1"/>
  <c r="S3924" i="1"/>
  <c r="S3925" i="1" l="1"/>
  <c r="T3924" i="1"/>
  <c r="L3924" i="1"/>
  <c r="K3925" i="1"/>
  <c r="P3923" i="1"/>
  <c r="O3924" i="1"/>
  <c r="K3926" i="1" l="1"/>
  <c r="L3925" i="1"/>
  <c r="P3924" i="1"/>
  <c r="O3925" i="1"/>
  <c r="T3925" i="1"/>
  <c r="S3926" i="1"/>
  <c r="T3926" i="1" l="1"/>
  <c r="S3927" i="1"/>
  <c r="P3925" i="1"/>
  <c r="O3926" i="1"/>
  <c r="L3926" i="1"/>
  <c r="K3927" i="1"/>
  <c r="K3928" i="1" l="1"/>
  <c r="L3927" i="1"/>
  <c r="O3927" i="1"/>
  <c r="P3926" i="1"/>
  <c r="S3928" i="1"/>
  <c r="T3927" i="1"/>
  <c r="O3928" i="1" l="1"/>
  <c r="P3927" i="1"/>
  <c r="T3928" i="1"/>
  <c r="S3929" i="1"/>
  <c r="L3928" i="1"/>
  <c r="K3929" i="1"/>
  <c r="T3929" i="1" l="1"/>
  <c r="S3930" i="1"/>
  <c r="L3929" i="1"/>
  <c r="K3930" i="1"/>
  <c r="O3929" i="1"/>
  <c r="P3928" i="1"/>
  <c r="P3929" i="1" l="1"/>
  <c r="O3930" i="1"/>
  <c r="L3930" i="1"/>
  <c r="K3931" i="1"/>
  <c r="T3930" i="1"/>
  <c r="S3931" i="1"/>
  <c r="S3932" i="1" l="1"/>
  <c r="T3931" i="1"/>
  <c r="K3932" i="1"/>
  <c r="L3931" i="1"/>
  <c r="O3931" i="1"/>
  <c r="P3930" i="1"/>
  <c r="O3932" i="1" l="1"/>
  <c r="P3931" i="1"/>
  <c r="K3933" i="1"/>
  <c r="L3932" i="1"/>
  <c r="T3932" i="1"/>
  <c r="S3933" i="1"/>
  <c r="T3933" i="1" l="1"/>
  <c r="S3934" i="1"/>
  <c r="L3933" i="1"/>
  <c r="K3934" i="1"/>
  <c r="O3933" i="1"/>
  <c r="P3932" i="1"/>
  <c r="P3933" i="1" l="1"/>
  <c r="O3934" i="1"/>
  <c r="L3934" i="1"/>
  <c r="K3935" i="1"/>
  <c r="S3935" i="1"/>
  <c r="T3934" i="1"/>
  <c r="K3936" i="1" l="1"/>
  <c r="L3935" i="1"/>
  <c r="T3935" i="1"/>
  <c r="S3936" i="1"/>
  <c r="O3935" i="1"/>
  <c r="P3934" i="1"/>
  <c r="O3936" i="1" l="1"/>
  <c r="P3935" i="1"/>
  <c r="S3937" i="1"/>
  <c r="T3936" i="1"/>
  <c r="K3937" i="1"/>
  <c r="L3936" i="1"/>
  <c r="K3938" i="1" l="1"/>
  <c r="L3937" i="1"/>
  <c r="T3937" i="1"/>
  <c r="S3938" i="1"/>
  <c r="P3936" i="1"/>
  <c r="O3937" i="1"/>
  <c r="P3937" i="1" l="1"/>
  <c r="O3938" i="1"/>
  <c r="S3939" i="1"/>
  <c r="T3938" i="1"/>
  <c r="L3938" i="1"/>
  <c r="K3939" i="1"/>
  <c r="L3939" i="1" l="1"/>
  <c r="K3940" i="1"/>
  <c r="T3939" i="1"/>
  <c r="S3940" i="1"/>
  <c r="O3939" i="1"/>
  <c r="P3938" i="1"/>
  <c r="P3939" i="1" l="1"/>
  <c r="O3940" i="1"/>
  <c r="T3940" i="1"/>
  <c r="S3941" i="1"/>
  <c r="K3941" i="1"/>
  <c r="L3940" i="1"/>
  <c r="K3942" i="1" l="1"/>
  <c r="L3941" i="1"/>
  <c r="S3942" i="1"/>
  <c r="T3941" i="1"/>
  <c r="O3941" i="1"/>
  <c r="P3940" i="1"/>
  <c r="P3941" i="1" l="1"/>
  <c r="O3942" i="1"/>
  <c r="S3943" i="1"/>
  <c r="T3942" i="1"/>
  <c r="L3942" i="1"/>
  <c r="K3943" i="1"/>
  <c r="T3943" i="1" l="1"/>
  <c r="S3944" i="1"/>
  <c r="K3944" i="1"/>
  <c r="L3943" i="1"/>
  <c r="O3943" i="1"/>
  <c r="P3942" i="1"/>
  <c r="P3943" i="1" l="1"/>
  <c r="O3944" i="1"/>
  <c r="K3945" i="1"/>
  <c r="L3944" i="1"/>
  <c r="S3945" i="1"/>
  <c r="T3944" i="1"/>
  <c r="S3946" i="1" l="1"/>
  <c r="T3945" i="1"/>
  <c r="L3945" i="1"/>
  <c r="K3946" i="1"/>
  <c r="P3944" i="1"/>
  <c r="O3945" i="1"/>
  <c r="L3946" i="1" l="1"/>
  <c r="K3947" i="1"/>
  <c r="O3946" i="1"/>
  <c r="P3945" i="1"/>
  <c r="S3947" i="1"/>
  <c r="T3946" i="1"/>
  <c r="T3947" i="1" l="1"/>
  <c r="S3948" i="1"/>
  <c r="P3946" i="1"/>
  <c r="O3947" i="1"/>
  <c r="L3947" i="1"/>
  <c r="K3948" i="1"/>
  <c r="L3948" i="1" l="1"/>
  <c r="K3949" i="1"/>
  <c r="P3947" i="1"/>
  <c r="O3948" i="1"/>
  <c r="T3948" i="1"/>
  <c r="S3949" i="1"/>
  <c r="S3950" i="1" l="1"/>
  <c r="T3949" i="1"/>
  <c r="O3949" i="1"/>
  <c r="P3948" i="1"/>
  <c r="L3949" i="1"/>
  <c r="K3950" i="1"/>
  <c r="L3950" i="1" l="1"/>
  <c r="K3951" i="1"/>
  <c r="O3950" i="1"/>
  <c r="P3949" i="1"/>
  <c r="T3950" i="1"/>
  <c r="S3951" i="1"/>
  <c r="S3952" i="1" l="1"/>
  <c r="T3951" i="1"/>
  <c r="P3950" i="1"/>
  <c r="O3951" i="1"/>
  <c r="K3952" i="1"/>
  <c r="L3951" i="1"/>
  <c r="K3953" i="1" l="1"/>
  <c r="L3952" i="1"/>
  <c r="O3952" i="1"/>
  <c r="P3951" i="1"/>
  <c r="T3952" i="1"/>
  <c r="S3953" i="1"/>
  <c r="S3954" i="1" l="1"/>
  <c r="T3953" i="1"/>
  <c r="P3952" i="1"/>
  <c r="O3953" i="1"/>
  <c r="K3954" i="1"/>
  <c r="L3953" i="1"/>
  <c r="L3954" i="1" l="1"/>
  <c r="K3955" i="1"/>
  <c r="P3953" i="1"/>
  <c r="O3954" i="1"/>
  <c r="S3955" i="1"/>
  <c r="T3954" i="1"/>
  <c r="T3955" i="1" l="1"/>
  <c r="S3956" i="1"/>
  <c r="O3955" i="1"/>
  <c r="P3954" i="1"/>
  <c r="L3955" i="1"/>
  <c r="K3956" i="1"/>
  <c r="L3956" i="1" l="1"/>
  <c r="K3957" i="1"/>
  <c r="P3955" i="1"/>
  <c r="O3956" i="1"/>
  <c r="T3956" i="1"/>
  <c r="S3957" i="1"/>
  <c r="S3958" i="1" l="1"/>
  <c r="T3957" i="1"/>
  <c r="P3956" i="1"/>
  <c r="O3957" i="1"/>
  <c r="K3958" i="1"/>
  <c r="L3957" i="1"/>
  <c r="L3958" i="1" l="1"/>
  <c r="K3959" i="1"/>
  <c r="O3958" i="1"/>
  <c r="P3957" i="1"/>
  <c r="T3958" i="1"/>
  <c r="S3959" i="1"/>
  <c r="S3960" i="1" l="1"/>
  <c r="T3959" i="1"/>
  <c r="O3959" i="1"/>
  <c r="P3958" i="1"/>
  <c r="L3959" i="1"/>
  <c r="K3960" i="1"/>
  <c r="L3960" i="1" l="1"/>
  <c r="K3961" i="1"/>
  <c r="P3959" i="1"/>
  <c r="O3960" i="1"/>
  <c r="S3961" i="1"/>
  <c r="T3960" i="1"/>
  <c r="S3962" i="1" l="1"/>
  <c r="T3961" i="1"/>
  <c r="O3961" i="1"/>
  <c r="P3960" i="1"/>
  <c r="K3962" i="1"/>
  <c r="L3961" i="1"/>
  <c r="P3961" i="1" l="1"/>
  <c r="O3962" i="1"/>
  <c r="K3963" i="1"/>
  <c r="L3962" i="1"/>
  <c r="S3963" i="1"/>
  <c r="T3962" i="1"/>
  <c r="K3964" i="1" l="1"/>
  <c r="L3963" i="1"/>
  <c r="S3964" i="1"/>
  <c r="T3963" i="1"/>
  <c r="O3963" i="1"/>
  <c r="P3962" i="1"/>
  <c r="O3964" i="1" l="1"/>
  <c r="P3963" i="1"/>
  <c r="S3965" i="1"/>
  <c r="T3964" i="1"/>
  <c r="K3965" i="1"/>
  <c r="L3964" i="1"/>
  <c r="K3966" i="1" l="1"/>
  <c r="L3965" i="1"/>
  <c r="T3965" i="1"/>
  <c r="S3966" i="1"/>
  <c r="O3965" i="1"/>
  <c r="P3964" i="1"/>
  <c r="T3966" i="1" l="1"/>
  <c r="S3967" i="1"/>
  <c r="P3965" i="1"/>
  <c r="O3966" i="1"/>
  <c r="K3967" i="1"/>
  <c r="L3966" i="1"/>
  <c r="K3968" i="1" l="1"/>
  <c r="L3967" i="1"/>
  <c r="O3967" i="1"/>
  <c r="P3966" i="1"/>
  <c r="S3968" i="1"/>
  <c r="T3967" i="1"/>
  <c r="T3968" i="1" l="1"/>
  <c r="S3969" i="1"/>
  <c r="P3967" i="1"/>
  <c r="O3968" i="1"/>
  <c r="K3969" i="1"/>
  <c r="L3968" i="1"/>
  <c r="L3969" i="1" l="1"/>
  <c r="K3970" i="1"/>
  <c r="P3968" i="1"/>
  <c r="O3969" i="1"/>
  <c r="S3970" i="1"/>
  <c r="T3969" i="1"/>
  <c r="S3971" i="1" l="1"/>
  <c r="T3970" i="1"/>
  <c r="O3970" i="1"/>
  <c r="P3969" i="1"/>
  <c r="L3970" i="1"/>
  <c r="K3971" i="1"/>
  <c r="O3971" i="1" l="1"/>
  <c r="P3970" i="1"/>
  <c r="K3972" i="1"/>
  <c r="L3971" i="1"/>
  <c r="T3971" i="1"/>
  <c r="S3972" i="1"/>
  <c r="T3972" i="1" l="1"/>
  <c r="S3973" i="1"/>
  <c r="L3972" i="1"/>
  <c r="K3973" i="1"/>
  <c r="P3971" i="1"/>
  <c r="O3972" i="1"/>
  <c r="P3972" i="1" l="1"/>
  <c r="O3973" i="1"/>
  <c r="L3973" i="1"/>
  <c r="K3974" i="1"/>
  <c r="S3974" i="1"/>
  <c r="T3973" i="1"/>
  <c r="S3975" i="1" l="1"/>
  <c r="T3974" i="1"/>
  <c r="L3974" i="1"/>
  <c r="K3975" i="1"/>
  <c r="O3974" i="1"/>
  <c r="P3973" i="1"/>
  <c r="K3976" i="1" l="1"/>
  <c r="L3975" i="1"/>
  <c r="O3975" i="1"/>
  <c r="P3974" i="1"/>
  <c r="T3975" i="1"/>
  <c r="S3976" i="1"/>
  <c r="S3977" i="1" l="1"/>
  <c r="T3976" i="1"/>
  <c r="O3976" i="1"/>
  <c r="P3975" i="1"/>
  <c r="L3976" i="1"/>
  <c r="K3977" i="1"/>
  <c r="L3977" i="1" l="1"/>
  <c r="K3978" i="1"/>
  <c r="O3977" i="1"/>
  <c r="P3976" i="1"/>
  <c r="T3977" i="1"/>
  <c r="S3978" i="1"/>
  <c r="K3979" i="1" l="1"/>
  <c r="L3978" i="1"/>
  <c r="S3979" i="1"/>
  <c r="T3978" i="1"/>
  <c r="O3978" i="1"/>
  <c r="P3977" i="1"/>
  <c r="O3979" i="1" l="1"/>
  <c r="P3978" i="1"/>
  <c r="S3980" i="1"/>
  <c r="T3979" i="1"/>
  <c r="L3979" i="1"/>
  <c r="K3980" i="1"/>
  <c r="L3980" i="1" l="1"/>
  <c r="K3981" i="1"/>
  <c r="T3980" i="1"/>
  <c r="S3981" i="1"/>
  <c r="O3980" i="1"/>
  <c r="P3979" i="1"/>
  <c r="T3981" i="1" l="1"/>
  <c r="S3982" i="1"/>
  <c r="P3980" i="1"/>
  <c r="O3981" i="1"/>
  <c r="K3982" i="1"/>
  <c r="L3981" i="1"/>
  <c r="K3983" i="1" l="1"/>
  <c r="L3982" i="1"/>
  <c r="O3982" i="1"/>
  <c r="P3981" i="1"/>
  <c r="T3982" i="1"/>
  <c r="S3983" i="1"/>
  <c r="O3983" i="1" l="1"/>
  <c r="P3982" i="1"/>
  <c r="S3984" i="1"/>
  <c r="T3983" i="1"/>
  <c r="L3983" i="1"/>
  <c r="K3984" i="1"/>
  <c r="L3984" i="1" l="1"/>
  <c r="K3985" i="1"/>
  <c r="S3985" i="1"/>
  <c r="T3984" i="1"/>
  <c r="O3984" i="1"/>
  <c r="P3983" i="1"/>
  <c r="P3984" i="1" l="1"/>
  <c r="O3985" i="1"/>
  <c r="S3986" i="1"/>
  <c r="T3985" i="1"/>
  <c r="L3985" i="1"/>
  <c r="K3986" i="1"/>
  <c r="K3987" i="1" l="1"/>
  <c r="L3986" i="1"/>
  <c r="T3986" i="1"/>
  <c r="S3987" i="1"/>
  <c r="P3985" i="1"/>
  <c r="O3986" i="1"/>
  <c r="P3986" i="1" l="1"/>
  <c r="O3987" i="1"/>
  <c r="T3987" i="1"/>
  <c r="S3988" i="1"/>
  <c r="K3988" i="1"/>
  <c r="L3987" i="1"/>
  <c r="L3988" i="1" l="1"/>
  <c r="K3989" i="1"/>
  <c r="S3989" i="1"/>
  <c r="T3988" i="1"/>
  <c r="O3988" i="1"/>
  <c r="P3987" i="1"/>
  <c r="P3988" i="1" l="1"/>
  <c r="O3989" i="1"/>
  <c r="T3989" i="1"/>
  <c r="S3990" i="1"/>
  <c r="K3990" i="1"/>
  <c r="L3989" i="1"/>
  <c r="S3991" i="1" l="1"/>
  <c r="T3990" i="1"/>
  <c r="K3991" i="1"/>
  <c r="L3990" i="1"/>
  <c r="P3989" i="1"/>
  <c r="O3990" i="1"/>
  <c r="P3990" i="1" l="1"/>
  <c r="O3991" i="1"/>
  <c r="L3991" i="1"/>
  <c r="K3992" i="1"/>
  <c r="T3991" i="1"/>
  <c r="S3992" i="1"/>
  <c r="S3993" i="1" l="1"/>
  <c r="T3992" i="1"/>
  <c r="K3993" i="1"/>
  <c r="L3992" i="1"/>
  <c r="P3991" i="1"/>
  <c r="O3992" i="1"/>
  <c r="P3992" i="1" l="1"/>
  <c r="O3993" i="1"/>
  <c r="L3993" i="1"/>
  <c r="K3994" i="1"/>
  <c r="T3993" i="1"/>
  <c r="S3994" i="1"/>
  <c r="S3995" i="1" l="1"/>
  <c r="T3994" i="1"/>
  <c r="L3994" i="1"/>
  <c r="K3995" i="1"/>
  <c r="P3993" i="1"/>
  <c r="O3994" i="1"/>
  <c r="L3995" i="1" l="1"/>
  <c r="K3996" i="1"/>
  <c r="P3994" i="1"/>
  <c r="O3995" i="1"/>
  <c r="T3995" i="1"/>
  <c r="S3996" i="1"/>
  <c r="P3995" i="1" l="1"/>
  <c r="O3996" i="1"/>
  <c r="T3996" i="1"/>
  <c r="S3997" i="1"/>
  <c r="K3997" i="1"/>
  <c r="L3996" i="1"/>
  <c r="T3997" i="1" l="1"/>
  <c r="S3998" i="1"/>
  <c r="L3997" i="1"/>
  <c r="K3998" i="1"/>
  <c r="O3997" i="1"/>
  <c r="P3996" i="1"/>
  <c r="P3997" i="1" l="1"/>
  <c r="O3998" i="1"/>
  <c r="K3999" i="1"/>
  <c r="L3998" i="1"/>
  <c r="S3999" i="1"/>
  <c r="T3998" i="1"/>
  <c r="T3999" i="1" l="1"/>
  <c r="S4000" i="1"/>
  <c r="P3998" i="1"/>
  <c r="O3999" i="1"/>
  <c r="L3999" i="1"/>
  <c r="K4000" i="1"/>
  <c r="L4000" i="1" l="1"/>
  <c r="K4001" i="1"/>
  <c r="O4000" i="1"/>
  <c r="P3999" i="1"/>
  <c r="S4001" i="1"/>
  <c r="T4000" i="1"/>
  <c r="O4001" i="1" l="1"/>
  <c r="P4000" i="1"/>
  <c r="T4001" i="1"/>
  <c r="S4002" i="1"/>
  <c r="K4002" i="1"/>
  <c r="L4001" i="1"/>
  <c r="L4002" i="1" l="1"/>
  <c r="K4003" i="1"/>
  <c r="T4002" i="1"/>
  <c r="S4003" i="1"/>
  <c r="P4001" i="1"/>
  <c r="O4002" i="1"/>
  <c r="P4002" i="1" l="1"/>
  <c r="O4003" i="1"/>
  <c r="T4003" i="1"/>
  <c r="S4004" i="1"/>
  <c r="K4004" i="1"/>
  <c r="L4003" i="1"/>
  <c r="S4005" i="1" l="1"/>
  <c r="T4004" i="1"/>
  <c r="L4004" i="1"/>
  <c r="K4005" i="1"/>
  <c r="O4004" i="1"/>
  <c r="P4003" i="1"/>
  <c r="O4005" i="1" l="1"/>
  <c r="P4004" i="1"/>
  <c r="L4005" i="1"/>
  <c r="K4006" i="1"/>
  <c r="S4006" i="1"/>
  <c r="T4005" i="1"/>
  <c r="S4007" i="1" l="1"/>
  <c r="T4006" i="1"/>
  <c r="K4007" i="1"/>
  <c r="L4006" i="1"/>
  <c r="P4005" i="1"/>
  <c r="O4006" i="1"/>
  <c r="O4007" i="1" l="1"/>
  <c r="P4006" i="1"/>
  <c r="K4008" i="1"/>
  <c r="L4007" i="1"/>
  <c r="S4008" i="1"/>
  <c r="T4007" i="1"/>
  <c r="S4009" i="1" l="1"/>
  <c r="T4008" i="1"/>
  <c r="K4009" i="1"/>
  <c r="L4008" i="1"/>
  <c r="P4007" i="1"/>
  <c r="O4008" i="1"/>
  <c r="O4009" i="1" l="1"/>
  <c r="P4008" i="1"/>
  <c r="L4009" i="1"/>
  <c r="K4010" i="1"/>
  <c r="T4009" i="1"/>
  <c r="S4010" i="1"/>
  <c r="T4010" i="1" l="1"/>
  <c r="S4011" i="1"/>
  <c r="K4011" i="1"/>
  <c r="L4010" i="1"/>
  <c r="O4010" i="1"/>
  <c r="P4009" i="1"/>
  <c r="P4010" i="1" l="1"/>
  <c r="O4011" i="1"/>
  <c r="K4012" i="1"/>
  <c r="L4011" i="1"/>
  <c r="S4012" i="1"/>
  <c r="T4011" i="1"/>
  <c r="T4012" i="1" l="1"/>
  <c r="S4013" i="1"/>
  <c r="L4012" i="1"/>
  <c r="K4013" i="1"/>
  <c r="O4012" i="1"/>
  <c r="P4011" i="1"/>
  <c r="O4013" i="1" l="1"/>
  <c r="P4012" i="1"/>
  <c r="K4014" i="1"/>
  <c r="L4013" i="1"/>
  <c r="S4014" i="1"/>
  <c r="T4013" i="1"/>
  <c r="T4014" i="1" l="1"/>
  <c r="S4015" i="1"/>
  <c r="L4014" i="1"/>
  <c r="K4015" i="1"/>
  <c r="O4014" i="1"/>
  <c r="P4013" i="1"/>
  <c r="O4015" i="1" l="1"/>
  <c r="P4014" i="1"/>
  <c r="L4015" i="1"/>
  <c r="K4016" i="1"/>
  <c r="T4015" i="1"/>
  <c r="S4016" i="1"/>
  <c r="T4016" i="1" l="1"/>
  <c r="S4017" i="1"/>
  <c r="L4016" i="1"/>
  <c r="K4017" i="1"/>
  <c r="P4015" i="1"/>
  <c r="O4016" i="1"/>
  <c r="K4018" i="1" l="1"/>
  <c r="L4017" i="1"/>
  <c r="P4016" i="1"/>
  <c r="O4017" i="1"/>
  <c r="T4017" i="1"/>
  <c r="S4018" i="1"/>
  <c r="T4018" i="1" l="1"/>
  <c r="S4019" i="1"/>
  <c r="O4018" i="1"/>
  <c r="P4017" i="1"/>
  <c r="L4018" i="1"/>
  <c r="K4019" i="1"/>
  <c r="L4019" i="1" l="1"/>
  <c r="K4020" i="1"/>
  <c r="P4018" i="1"/>
  <c r="O4019" i="1"/>
  <c r="T4019" i="1"/>
  <c r="S4020" i="1"/>
  <c r="S4021" i="1" l="1"/>
  <c r="T4020" i="1"/>
  <c r="O4020" i="1"/>
  <c r="P4019" i="1"/>
  <c r="K4021" i="1"/>
  <c r="L4020" i="1"/>
  <c r="L4021" i="1" l="1"/>
  <c r="K4022" i="1"/>
  <c r="P4020" i="1"/>
  <c r="O4021" i="1"/>
  <c r="T4021" i="1"/>
  <c r="S4022" i="1"/>
  <c r="S4023" i="1" l="1"/>
  <c r="T4022" i="1"/>
  <c r="P4021" i="1"/>
  <c r="O4022" i="1"/>
  <c r="K4023" i="1"/>
  <c r="L4022" i="1"/>
  <c r="K4024" i="1" l="1"/>
  <c r="L4023" i="1"/>
  <c r="O4023" i="1"/>
  <c r="P4022" i="1"/>
  <c r="T4023" i="1"/>
  <c r="S4024" i="1"/>
  <c r="S4025" i="1" l="1"/>
  <c r="T4024" i="1"/>
  <c r="P4023" i="1"/>
  <c r="O4024" i="1"/>
  <c r="K4025" i="1"/>
  <c r="L4024" i="1"/>
  <c r="L4025" i="1" l="1"/>
  <c r="K4026" i="1"/>
  <c r="O4025" i="1"/>
  <c r="P4024" i="1"/>
  <c r="T4025" i="1"/>
  <c r="S4026" i="1"/>
  <c r="S4027" i="1" l="1"/>
  <c r="T4026" i="1"/>
  <c r="O4026" i="1"/>
  <c r="P4025" i="1"/>
  <c r="L4026" i="1"/>
  <c r="K4027" i="1"/>
  <c r="L4027" i="1" l="1"/>
  <c r="K4028" i="1"/>
  <c r="P4026" i="1"/>
  <c r="O4027" i="1"/>
  <c r="S4028" i="1"/>
  <c r="T4027" i="1"/>
  <c r="T4028" i="1" l="1"/>
  <c r="S4029" i="1"/>
  <c r="P4027" i="1"/>
  <c r="O4028" i="1"/>
  <c r="L4028" i="1"/>
  <c r="K4029" i="1"/>
  <c r="P4028" i="1" l="1"/>
  <c r="O4029" i="1"/>
  <c r="K4030" i="1"/>
  <c r="L4029" i="1"/>
  <c r="T4029" i="1"/>
  <c r="S4030" i="1"/>
  <c r="S4031" i="1" l="1"/>
  <c r="T4030" i="1"/>
  <c r="K4031" i="1"/>
  <c r="L4030" i="1"/>
  <c r="O4030" i="1"/>
  <c r="P4029" i="1"/>
  <c r="O4031" i="1" l="1"/>
  <c r="P4030" i="1"/>
  <c r="L4031" i="1"/>
  <c r="K4032" i="1"/>
  <c r="S4032" i="1"/>
  <c r="T4031" i="1"/>
  <c r="S4033" i="1" l="1"/>
  <c r="T4032" i="1"/>
  <c r="L4032" i="1"/>
  <c r="K4033" i="1"/>
  <c r="P4031" i="1"/>
  <c r="O4032" i="1"/>
  <c r="O4033" i="1" l="1"/>
  <c r="P4032" i="1"/>
  <c r="K4034" i="1"/>
  <c r="L4033" i="1"/>
  <c r="T4033" i="1"/>
  <c r="S4034" i="1"/>
  <c r="S4035" i="1" l="1"/>
  <c r="T4034" i="1"/>
  <c r="L4034" i="1"/>
  <c r="K4035" i="1"/>
  <c r="P4033" i="1"/>
  <c r="O4034" i="1"/>
  <c r="K4036" i="1" l="1"/>
  <c r="L4035" i="1"/>
  <c r="P4034" i="1"/>
  <c r="O4035" i="1"/>
  <c r="T4035" i="1"/>
  <c r="S4036" i="1"/>
  <c r="P4035" i="1" l="1"/>
  <c r="O4036" i="1"/>
  <c r="S4037" i="1"/>
  <c r="T4036" i="1"/>
  <c r="K4037" i="1"/>
  <c r="L4036" i="1"/>
  <c r="K4038" i="1" l="1"/>
  <c r="L4037" i="1"/>
  <c r="T4037" i="1"/>
  <c r="S4038" i="1"/>
  <c r="O4037" i="1"/>
  <c r="P4036" i="1"/>
  <c r="S4039" i="1" l="1"/>
  <c r="T4038" i="1"/>
  <c r="O4038" i="1"/>
  <c r="P4037" i="1"/>
  <c r="L4038" i="1"/>
  <c r="K4039" i="1"/>
  <c r="K4040" i="1" l="1"/>
  <c r="L4039" i="1"/>
  <c r="P4038" i="1"/>
  <c r="O4039" i="1"/>
  <c r="T4039" i="1"/>
  <c r="S4040" i="1"/>
  <c r="P4039" i="1" l="1"/>
  <c r="O4040" i="1"/>
  <c r="S4041" i="1"/>
  <c r="T4040" i="1"/>
  <c r="K4041" i="1"/>
  <c r="L4040" i="1"/>
  <c r="L4041" i="1" l="1"/>
  <c r="K4042" i="1"/>
  <c r="S4042" i="1"/>
  <c r="T4041" i="1"/>
  <c r="P4040" i="1"/>
  <c r="O4041" i="1"/>
  <c r="O4042" i="1" l="1"/>
  <c r="P4041" i="1"/>
  <c r="T4042" i="1"/>
  <c r="S4043" i="1"/>
  <c r="L4042" i="1"/>
  <c r="K4043" i="1"/>
  <c r="L4043" i="1" l="1"/>
  <c r="K4044" i="1"/>
  <c r="T4043" i="1"/>
  <c r="S4044" i="1"/>
  <c r="O4043" i="1"/>
  <c r="P4042" i="1"/>
  <c r="P4043" i="1" l="1"/>
  <c r="O4044" i="1"/>
  <c r="S4045" i="1"/>
  <c r="T4044" i="1"/>
  <c r="L4044" i="1"/>
  <c r="K4045" i="1"/>
  <c r="K4046" i="1" l="1"/>
  <c r="L4045" i="1"/>
  <c r="S4046" i="1"/>
  <c r="T4045" i="1"/>
  <c r="P4044" i="1"/>
  <c r="O4045" i="1"/>
  <c r="P4045" i="1" l="1"/>
  <c r="O4046" i="1"/>
  <c r="S4047" i="1"/>
  <c r="T4046" i="1"/>
  <c r="K4047" i="1"/>
  <c r="L4046" i="1"/>
  <c r="L4047" i="1" l="1"/>
  <c r="K4048" i="1"/>
  <c r="S4048" i="1"/>
  <c r="T4047" i="1"/>
  <c r="O4047" i="1"/>
  <c r="P4046" i="1"/>
  <c r="P4047" i="1" l="1"/>
  <c r="O4048" i="1"/>
  <c r="S4049" i="1"/>
  <c r="T4048" i="1"/>
  <c r="L4048" i="1"/>
  <c r="K4049" i="1"/>
  <c r="K4050" i="1" l="1"/>
  <c r="L4049" i="1"/>
  <c r="T4049" i="1"/>
  <c r="S4050" i="1"/>
  <c r="P4048" i="1"/>
  <c r="O4049" i="1"/>
  <c r="O4050" i="1" l="1"/>
  <c r="P4049" i="1"/>
  <c r="S4051" i="1"/>
  <c r="T4050" i="1"/>
  <c r="K4051" i="1"/>
  <c r="L4050" i="1"/>
  <c r="K4052" i="1" l="1"/>
  <c r="L4051" i="1"/>
  <c r="S4052" i="1"/>
  <c r="T4051" i="1"/>
  <c r="O4051" i="1"/>
  <c r="P4050" i="1"/>
  <c r="O4052" i="1" l="1"/>
  <c r="P4051" i="1"/>
  <c r="S4053" i="1"/>
  <c r="T4052" i="1"/>
  <c r="L4052" i="1"/>
  <c r="K4053" i="1"/>
  <c r="K4054" i="1" l="1"/>
  <c r="L4053" i="1"/>
  <c r="T4053" i="1"/>
  <c r="S4054" i="1"/>
  <c r="P4052" i="1"/>
  <c r="O4053" i="1"/>
  <c r="P4053" i="1" l="1"/>
  <c r="O4054" i="1"/>
  <c r="S4055" i="1"/>
  <c r="T4054" i="1"/>
  <c r="K4055" i="1"/>
  <c r="L4054" i="1"/>
  <c r="L4055" i="1" l="1"/>
  <c r="K4056" i="1"/>
  <c r="S4056" i="1"/>
  <c r="T4055" i="1"/>
  <c r="P4054" i="1"/>
  <c r="O4055" i="1"/>
  <c r="O4056" i="1" l="1"/>
  <c r="P4055" i="1"/>
  <c r="T4056" i="1"/>
  <c r="S4057" i="1"/>
  <c r="L4056" i="1"/>
  <c r="K4057" i="1"/>
  <c r="S4058" i="1" l="1"/>
  <c r="T4057" i="1"/>
  <c r="L4057" i="1"/>
  <c r="K4058" i="1"/>
  <c r="O4057" i="1"/>
  <c r="P4056" i="1"/>
  <c r="P4057" i="1" l="1"/>
  <c r="O4058" i="1"/>
  <c r="K4059" i="1"/>
  <c r="L4058" i="1"/>
  <c r="S4059" i="1"/>
  <c r="T4058" i="1"/>
  <c r="S4060" i="1" l="1"/>
  <c r="T4059" i="1"/>
  <c r="L4059" i="1"/>
  <c r="K4060" i="1"/>
  <c r="O4059" i="1"/>
  <c r="P4058" i="1"/>
  <c r="O4060" i="1" l="1"/>
  <c r="P4059" i="1"/>
  <c r="K4061" i="1"/>
  <c r="L4060" i="1"/>
  <c r="S4061" i="1"/>
  <c r="T4060" i="1"/>
  <c r="S4062" i="1" l="1"/>
  <c r="T4061" i="1"/>
  <c r="K4062" i="1"/>
  <c r="L4061" i="1"/>
  <c r="O4061" i="1"/>
  <c r="P4060" i="1"/>
  <c r="P4061" i="1" l="1"/>
  <c r="O4062" i="1"/>
  <c r="K4063" i="1"/>
  <c r="L4062" i="1"/>
  <c r="T4062" i="1"/>
  <c r="S4063" i="1"/>
  <c r="S4064" i="1" l="1"/>
  <c r="T4063" i="1"/>
  <c r="K4064" i="1"/>
  <c r="L4063" i="1"/>
  <c r="O4063" i="1"/>
  <c r="P4062" i="1"/>
  <c r="O4064" i="1" l="1"/>
  <c r="P4063" i="1"/>
  <c r="L4064" i="1"/>
  <c r="K4065" i="1"/>
  <c r="S4065" i="1"/>
  <c r="T4064" i="1"/>
  <c r="S4066" i="1" l="1"/>
  <c r="T4065" i="1"/>
  <c r="L4065" i="1"/>
  <c r="K4066" i="1"/>
  <c r="O4065" i="1"/>
  <c r="P4064" i="1"/>
  <c r="O4066" i="1" l="1"/>
  <c r="P4065" i="1"/>
  <c r="L4066" i="1"/>
  <c r="K4067" i="1"/>
  <c r="S4067" i="1"/>
  <c r="T4066" i="1"/>
  <c r="S4068" i="1" l="1"/>
  <c r="T4067" i="1"/>
  <c r="K4068" i="1"/>
  <c r="L4067" i="1"/>
  <c r="O4067" i="1"/>
  <c r="P4066" i="1"/>
  <c r="O4068" i="1" l="1"/>
  <c r="P4067" i="1"/>
  <c r="L4068" i="1"/>
  <c r="K4069" i="1"/>
  <c r="T4068" i="1"/>
  <c r="S4069" i="1"/>
  <c r="T4069" i="1" l="1"/>
  <c r="S4070" i="1"/>
  <c r="K4070" i="1"/>
  <c r="L4069" i="1"/>
  <c r="O4069" i="1"/>
  <c r="P4068" i="1"/>
  <c r="O4070" i="1" l="1"/>
  <c r="P4069" i="1"/>
  <c r="K4071" i="1"/>
  <c r="L4070" i="1"/>
  <c r="T4070" i="1"/>
  <c r="S4071" i="1"/>
  <c r="T4071" i="1" l="1"/>
  <c r="S4072" i="1"/>
  <c r="L4071" i="1"/>
  <c r="K4072" i="1"/>
  <c r="P4070" i="1"/>
  <c r="O4071" i="1"/>
  <c r="P4071" i="1" l="1"/>
  <c r="O4072" i="1"/>
  <c r="K4073" i="1"/>
  <c r="L4072" i="1"/>
  <c r="T4072" i="1"/>
  <c r="S4073" i="1"/>
  <c r="T4073" i="1" l="1"/>
  <c r="S4074" i="1"/>
  <c r="L4073" i="1"/>
  <c r="K4074" i="1"/>
  <c r="P4072" i="1"/>
  <c r="O4073" i="1"/>
  <c r="P4073" i="1" l="1"/>
  <c r="O4074" i="1"/>
  <c r="L4074" i="1"/>
  <c r="K4075" i="1"/>
  <c r="S4075" i="1"/>
  <c r="T4074" i="1"/>
  <c r="S4076" i="1" l="1"/>
  <c r="T4075" i="1"/>
  <c r="L4075" i="1"/>
  <c r="K4076" i="1"/>
  <c r="O4075" i="1"/>
  <c r="P4074" i="1"/>
  <c r="K4077" i="1" l="1"/>
  <c r="L4076" i="1"/>
  <c r="P4075" i="1"/>
  <c r="O4076" i="1"/>
  <c r="T4076" i="1"/>
  <c r="S4077" i="1"/>
  <c r="T4077" i="1" l="1"/>
  <c r="S4078" i="1"/>
  <c r="O4077" i="1"/>
  <c r="P4076" i="1"/>
  <c r="L4077" i="1"/>
  <c r="K4078" i="1"/>
  <c r="L4078" i="1" l="1"/>
  <c r="K4079" i="1"/>
  <c r="O4078" i="1"/>
  <c r="P4077" i="1"/>
  <c r="T4078" i="1"/>
  <c r="S4079" i="1"/>
  <c r="T4079" i="1" l="1"/>
  <c r="S4080" i="1"/>
  <c r="O4079" i="1"/>
  <c r="P4078" i="1"/>
  <c r="L4079" i="1"/>
  <c r="K4080" i="1"/>
  <c r="K4081" i="1" l="1"/>
  <c r="L4080" i="1"/>
  <c r="P4079" i="1"/>
  <c r="O4080" i="1"/>
  <c r="T4080" i="1"/>
  <c r="S4081" i="1"/>
  <c r="T4081" i="1" l="1"/>
  <c r="S4082" i="1"/>
  <c r="P4080" i="1"/>
  <c r="O4081" i="1"/>
  <c r="K4082" i="1"/>
  <c r="L4081" i="1"/>
  <c r="K4083" i="1" l="1"/>
  <c r="L4082" i="1"/>
  <c r="O4082" i="1"/>
  <c r="P4081" i="1"/>
  <c r="S4083" i="1"/>
  <c r="T4082" i="1"/>
  <c r="S4084" i="1" l="1"/>
  <c r="T4083" i="1"/>
  <c r="O4083" i="1"/>
  <c r="P4082" i="1"/>
  <c r="K4084" i="1"/>
  <c r="L4083" i="1"/>
  <c r="L4084" i="1" l="1"/>
  <c r="K4085" i="1"/>
  <c r="O4084" i="1"/>
  <c r="P4083" i="1"/>
  <c r="S4085" i="1"/>
  <c r="T4084" i="1"/>
  <c r="S4086" i="1" l="1"/>
  <c r="T4085" i="1"/>
  <c r="O4085" i="1"/>
  <c r="P4084" i="1"/>
  <c r="K4086" i="1"/>
  <c r="L4085" i="1"/>
  <c r="K4087" i="1" l="1"/>
  <c r="L4086" i="1"/>
  <c r="P4085" i="1"/>
  <c r="O4086" i="1"/>
  <c r="S4087" i="1"/>
  <c r="T4086" i="1"/>
  <c r="T4087" i="1" l="1"/>
  <c r="S4088" i="1"/>
  <c r="O4087" i="1"/>
  <c r="P4086" i="1"/>
  <c r="K4088" i="1"/>
  <c r="L4087" i="1"/>
  <c r="K4089" i="1" l="1"/>
  <c r="L4088" i="1"/>
  <c r="P4087" i="1"/>
  <c r="O4088" i="1"/>
  <c r="S4089" i="1"/>
  <c r="T4088" i="1"/>
  <c r="T4089" i="1" l="1"/>
  <c r="S4090" i="1"/>
  <c r="O4089" i="1"/>
  <c r="P4088" i="1"/>
  <c r="L4089" i="1"/>
  <c r="K4090" i="1"/>
  <c r="K4091" i="1" l="1"/>
  <c r="L4090" i="1"/>
  <c r="P4089" i="1"/>
  <c r="O4090" i="1"/>
  <c r="S4091" i="1"/>
  <c r="T4090" i="1"/>
  <c r="S4092" i="1" l="1"/>
  <c r="T4091" i="1"/>
  <c r="O4091" i="1"/>
  <c r="P4090" i="1"/>
  <c r="K4092" i="1"/>
  <c r="L4091" i="1"/>
  <c r="K4093" i="1" l="1"/>
  <c r="L4092" i="1"/>
  <c r="O4092" i="1"/>
  <c r="P4091" i="1"/>
  <c r="S4093" i="1"/>
  <c r="T4092" i="1"/>
  <c r="T4093" i="1" l="1"/>
  <c r="S4094" i="1"/>
  <c r="O4093" i="1"/>
  <c r="P4092" i="1"/>
  <c r="K4094" i="1"/>
  <c r="L4093" i="1"/>
  <c r="K4095" i="1" l="1"/>
  <c r="L4094" i="1"/>
  <c r="P4093" i="1"/>
  <c r="O4094" i="1"/>
  <c r="T4094" i="1"/>
  <c r="S4095" i="1"/>
  <c r="T4095" i="1" l="1"/>
  <c r="S4096" i="1"/>
  <c r="O4095" i="1"/>
  <c r="P4094" i="1"/>
  <c r="L4095" i="1"/>
  <c r="K4096" i="1"/>
  <c r="K4097" i="1" l="1"/>
  <c r="L4096" i="1"/>
  <c r="O4096" i="1"/>
  <c r="P4095" i="1"/>
  <c r="T4096" i="1"/>
  <c r="S4097" i="1"/>
  <c r="T4097" i="1" l="1"/>
  <c r="S4098" i="1"/>
  <c r="P4096" i="1"/>
  <c r="O4097" i="1"/>
  <c r="L4097" i="1"/>
  <c r="K4098" i="1"/>
  <c r="L4098" i="1" l="1"/>
  <c r="K4099" i="1"/>
  <c r="O4098" i="1"/>
  <c r="P4097" i="1"/>
  <c r="S4099" i="1"/>
  <c r="T4098" i="1"/>
  <c r="S4100" i="1" l="1"/>
  <c r="T4099" i="1"/>
  <c r="P4098" i="1"/>
  <c r="O4099" i="1"/>
  <c r="L4099" i="1"/>
  <c r="K4100" i="1"/>
  <c r="O4100" i="1" l="1"/>
  <c r="P4099" i="1"/>
  <c r="L4100" i="1"/>
  <c r="K4101" i="1"/>
  <c r="S4101" i="1"/>
  <c r="T4100" i="1"/>
  <c r="T4101" i="1" l="1"/>
  <c r="S4102" i="1"/>
  <c r="K4102" i="1"/>
  <c r="L4101" i="1"/>
  <c r="P4100" i="1"/>
  <c r="O4101" i="1"/>
  <c r="O4102" i="1" l="1"/>
  <c r="P4101" i="1"/>
  <c r="L4102" i="1"/>
  <c r="K4103" i="1"/>
  <c r="S4103" i="1"/>
  <c r="T4102" i="1"/>
  <c r="T4103" i="1" l="1"/>
  <c r="S4104" i="1"/>
  <c r="K4104" i="1"/>
  <c r="L4103" i="1"/>
  <c r="O4103" i="1"/>
  <c r="P4102" i="1"/>
  <c r="P4103" i="1" l="1"/>
  <c r="O4104" i="1"/>
  <c r="L4104" i="1"/>
  <c r="K4105" i="1"/>
  <c r="T4104" i="1"/>
  <c r="S4105" i="1"/>
  <c r="T4105" i="1" l="1"/>
  <c r="S4106" i="1"/>
  <c r="L4105" i="1"/>
  <c r="K4106" i="1"/>
  <c r="O4105" i="1"/>
  <c r="P4104" i="1"/>
  <c r="P4105" i="1" l="1"/>
  <c r="O4106" i="1"/>
  <c r="L4106" i="1"/>
  <c r="K4107" i="1"/>
  <c r="S4107" i="1"/>
  <c r="T4106" i="1"/>
  <c r="S4108" i="1" l="1"/>
  <c r="T4107" i="1"/>
  <c r="O4107" i="1"/>
  <c r="P4106" i="1"/>
  <c r="L4107" i="1"/>
  <c r="K4108" i="1"/>
  <c r="K4109" i="1" l="1"/>
  <c r="L4108" i="1"/>
  <c r="O4108" i="1"/>
  <c r="P4107" i="1"/>
  <c r="T4108" i="1"/>
  <c r="S4109" i="1"/>
  <c r="S4110" i="1" l="1"/>
  <c r="T4109" i="1"/>
  <c r="O4109" i="1"/>
  <c r="P4108" i="1"/>
  <c r="K4110" i="1"/>
  <c r="L4109" i="1"/>
  <c r="P4109" i="1" l="1"/>
  <c r="O4110" i="1"/>
  <c r="K4111" i="1"/>
  <c r="L4110" i="1"/>
  <c r="T4110" i="1"/>
  <c r="S4111" i="1"/>
  <c r="S4112" i="1" l="1"/>
  <c r="T4111" i="1"/>
  <c r="L4111" i="1"/>
  <c r="K4112" i="1"/>
  <c r="O4111" i="1"/>
  <c r="P4110" i="1"/>
  <c r="O4112" i="1" l="1"/>
  <c r="P4111" i="1"/>
  <c r="L4112" i="1"/>
  <c r="K4113" i="1"/>
  <c r="S4113" i="1"/>
  <c r="T4112" i="1"/>
  <c r="T4113" i="1" l="1"/>
  <c r="S4114" i="1"/>
  <c r="L4113" i="1"/>
  <c r="K4114" i="1"/>
  <c r="P4112" i="1"/>
  <c r="O4113" i="1"/>
  <c r="O4114" i="1" l="1"/>
  <c r="P4113" i="1"/>
  <c r="K4115" i="1"/>
  <c r="L4114" i="1"/>
  <c r="S4115" i="1"/>
  <c r="T4114" i="1"/>
  <c r="S4116" i="1" l="1"/>
  <c r="T4115" i="1"/>
  <c r="K4116" i="1"/>
  <c r="L4115" i="1"/>
  <c r="P4114" i="1"/>
  <c r="O4115" i="1"/>
  <c r="O4116" i="1" l="1"/>
  <c r="P4115" i="1"/>
  <c r="K4117" i="1"/>
  <c r="L4116" i="1"/>
  <c r="S4117" i="1"/>
  <c r="T4116" i="1"/>
  <c r="K4118" i="1" l="1"/>
  <c r="L4117" i="1"/>
  <c r="S4118" i="1"/>
  <c r="T4117" i="1"/>
  <c r="P4116" i="1"/>
  <c r="O4117" i="1"/>
  <c r="P4117" i="1" l="1"/>
  <c r="O4118" i="1"/>
  <c r="S4119" i="1"/>
  <c r="T4118" i="1"/>
  <c r="L4118" i="1"/>
  <c r="K4119" i="1"/>
  <c r="L4119" i="1" l="1"/>
  <c r="K4120" i="1"/>
  <c r="T4119" i="1"/>
  <c r="S4120" i="1"/>
  <c r="O4119" i="1"/>
  <c r="P4118" i="1"/>
  <c r="P4119" i="1" l="1"/>
  <c r="O4120" i="1"/>
  <c r="T4120" i="1"/>
  <c r="S4121" i="1"/>
  <c r="K4121" i="1"/>
  <c r="L4120" i="1"/>
  <c r="K4122" i="1" l="1"/>
  <c r="L4121" i="1"/>
  <c r="S4122" i="1"/>
  <c r="T4121" i="1"/>
  <c r="O4121" i="1"/>
  <c r="P4120" i="1"/>
  <c r="O4122" i="1" l="1"/>
  <c r="P4121" i="1"/>
  <c r="S4123" i="1"/>
  <c r="T4122" i="1"/>
  <c r="L4122" i="1"/>
  <c r="K4123" i="1"/>
  <c r="K4124" i="1" l="1"/>
  <c r="L4123" i="1"/>
  <c r="T4123" i="1"/>
  <c r="S4124" i="1"/>
  <c r="P4122" i="1"/>
  <c r="O4123" i="1"/>
  <c r="S4125" i="1" l="1"/>
  <c r="T4124" i="1"/>
  <c r="P4123" i="1"/>
  <c r="O4124" i="1"/>
  <c r="K4125" i="1"/>
  <c r="L4124" i="1"/>
  <c r="L4125" i="1" l="1"/>
  <c r="K4126" i="1"/>
  <c r="O4125" i="1"/>
  <c r="P4124" i="1"/>
  <c r="S4126" i="1"/>
  <c r="T4125" i="1"/>
  <c r="T4126" i="1" l="1"/>
  <c r="S4127" i="1"/>
  <c r="P4125" i="1"/>
  <c r="O4126" i="1"/>
  <c r="K4127" i="1"/>
  <c r="L4126" i="1"/>
  <c r="O4127" i="1" l="1"/>
  <c r="P4126" i="1"/>
  <c r="L4127" i="1"/>
  <c r="K4128" i="1"/>
  <c r="T4127" i="1"/>
  <c r="S4128" i="1"/>
  <c r="K4129" i="1" l="1"/>
  <c r="L4128" i="1"/>
  <c r="S4129" i="1"/>
  <c r="T4128" i="1"/>
  <c r="O4128" i="1"/>
  <c r="P4127" i="1"/>
  <c r="O4129" i="1" l="1"/>
  <c r="P4128" i="1"/>
  <c r="S4130" i="1"/>
  <c r="T4129" i="1"/>
  <c r="L4129" i="1"/>
  <c r="K4130" i="1"/>
  <c r="K4131" i="1" l="1"/>
  <c r="L4130" i="1"/>
  <c r="S4131" i="1"/>
  <c r="T4130" i="1"/>
  <c r="O4130" i="1"/>
  <c r="P4129" i="1"/>
  <c r="P4130" i="1" l="1"/>
  <c r="O4131" i="1"/>
  <c r="T4131" i="1"/>
  <c r="S4132" i="1"/>
  <c r="K4132" i="1"/>
  <c r="L4131" i="1"/>
  <c r="L4132" i="1" l="1"/>
  <c r="K4133" i="1"/>
  <c r="T4132" i="1"/>
  <c r="S4133" i="1"/>
  <c r="O4132" i="1"/>
  <c r="P4131" i="1"/>
  <c r="P4132" i="1" l="1"/>
  <c r="O4133" i="1"/>
  <c r="S4134" i="1"/>
  <c r="T4133" i="1"/>
  <c r="L4133" i="1"/>
  <c r="K4134" i="1"/>
  <c r="L4134" i="1" l="1"/>
  <c r="K4135" i="1"/>
  <c r="S4135" i="1"/>
  <c r="T4134" i="1"/>
  <c r="O4134" i="1"/>
  <c r="P4133" i="1"/>
  <c r="P4134" i="1" l="1"/>
  <c r="O4135" i="1"/>
  <c r="T4135" i="1"/>
  <c r="S4136" i="1"/>
  <c r="K4136" i="1"/>
  <c r="L4135" i="1"/>
  <c r="K4137" i="1" l="1"/>
  <c r="L4136" i="1"/>
  <c r="S4137" i="1"/>
  <c r="T4136" i="1"/>
  <c r="P4135" i="1"/>
  <c r="O4136" i="1"/>
  <c r="P4136" i="1" l="1"/>
  <c r="O4137" i="1"/>
  <c r="T4137" i="1"/>
  <c r="S4138" i="1"/>
  <c r="K4138" i="1"/>
  <c r="L4137" i="1"/>
  <c r="L4138" i="1" l="1"/>
  <c r="K4139" i="1"/>
  <c r="S4139" i="1"/>
  <c r="T4138" i="1"/>
  <c r="P4137" i="1"/>
  <c r="O4138" i="1"/>
  <c r="P4138" i="1" l="1"/>
  <c r="O4139" i="1"/>
  <c r="T4139" i="1"/>
  <c r="S4140" i="1"/>
  <c r="L4139" i="1"/>
  <c r="K4140" i="1"/>
  <c r="K4141" i="1" l="1"/>
  <c r="L4140" i="1"/>
  <c r="T4140" i="1"/>
  <c r="S4141" i="1"/>
  <c r="O4140" i="1"/>
  <c r="P4139" i="1"/>
  <c r="P4140" i="1" l="1"/>
  <c r="O4141" i="1"/>
  <c r="T4141" i="1"/>
  <c r="S4142" i="1"/>
  <c r="K4142" i="1"/>
  <c r="L4141" i="1"/>
  <c r="L4142" i="1" l="1"/>
  <c r="K4143" i="1"/>
  <c r="S4143" i="1"/>
  <c r="T4142" i="1"/>
  <c r="O4142" i="1"/>
  <c r="P4141" i="1"/>
  <c r="O4143" i="1" l="1"/>
  <c r="P4142" i="1"/>
  <c r="T4143" i="1"/>
  <c r="S4144" i="1"/>
  <c r="L4143" i="1"/>
  <c r="K4144" i="1"/>
  <c r="L4144" i="1" l="1"/>
  <c r="K4145" i="1"/>
  <c r="T4144" i="1"/>
  <c r="S4145" i="1"/>
  <c r="O4144" i="1"/>
  <c r="P4143" i="1"/>
  <c r="T4145" i="1" l="1"/>
  <c r="S4146" i="1"/>
  <c r="O4145" i="1"/>
  <c r="P4144" i="1"/>
  <c r="L4145" i="1"/>
  <c r="K4146" i="1"/>
  <c r="L4146" i="1" l="1"/>
  <c r="K4147" i="1"/>
  <c r="P4145" i="1"/>
  <c r="O4146" i="1"/>
  <c r="S4147" i="1"/>
  <c r="T4146" i="1"/>
  <c r="S4148" i="1" l="1"/>
  <c r="T4147" i="1"/>
  <c r="P4146" i="1"/>
  <c r="O4147" i="1"/>
  <c r="K4148" i="1"/>
  <c r="L4147" i="1"/>
  <c r="L4148" i="1" l="1"/>
  <c r="K4149" i="1"/>
  <c r="O4148" i="1"/>
  <c r="P4147" i="1"/>
  <c r="S4149" i="1"/>
  <c r="T4148" i="1"/>
  <c r="S4150" i="1" l="1"/>
  <c r="T4149" i="1"/>
  <c r="O4149" i="1"/>
  <c r="P4148" i="1"/>
  <c r="K4150" i="1"/>
  <c r="L4149" i="1"/>
  <c r="L4150" i="1" l="1"/>
  <c r="K4151" i="1"/>
  <c r="P4149" i="1"/>
  <c r="O4150" i="1"/>
  <c r="S4151" i="1"/>
  <c r="T4150" i="1"/>
  <c r="S4152" i="1" l="1"/>
  <c r="T4151" i="1"/>
  <c r="P4150" i="1"/>
  <c r="O4151" i="1"/>
  <c r="K4152" i="1"/>
  <c r="L4151" i="1"/>
  <c r="K4153" i="1" l="1"/>
  <c r="L4152" i="1"/>
  <c r="P4151" i="1"/>
  <c r="O4152" i="1"/>
  <c r="S4153" i="1"/>
  <c r="T4152" i="1"/>
  <c r="T4153" i="1" l="1"/>
  <c r="S4154" i="1"/>
  <c r="O4153" i="1"/>
  <c r="P4152" i="1"/>
  <c r="K4154" i="1"/>
  <c r="L4153" i="1"/>
  <c r="K4155" i="1" l="1"/>
  <c r="L4154" i="1"/>
  <c r="P4153" i="1"/>
  <c r="O4154" i="1"/>
  <c r="S4155" i="1"/>
  <c r="T4154" i="1"/>
  <c r="S4156" i="1" l="1"/>
  <c r="T4155" i="1"/>
  <c r="P4154" i="1"/>
  <c r="O4155" i="1"/>
  <c r="K4156" i="1"/>
  <c r="L4155" i="1"/>
  <c r="P4155" i="1" l="1"/>
  <c r="O4156" i="1"/>
  <c r="L4156" i="1"/>
  <c r="K4157" i="1"/>
  <c r="S4157" i="1"/>
  <c r="T4156" i="1"/>
  <c r="T4157" i="1" l="1"/>
  <c r="S4158" i="1"/>
  <c r="L4157" i="1"/>
  <c r="K4158" i="1"/>
  <c r="P4156" i="1"/>
  <c r="O4157" i="1"/>
  <c r="P4157" i="1" l="1"/>
  <c r="O4158" i="1"/>
  <c r="L4158" i="1"/>
  <c r="K4159" i="1"/>
  <c r="S4159" i="1"/>
  <c r="T4158" i="1"/>
  <c r="L4159" i="1" l="1"/>
  <c r="K4160" i="1"/>
  <c r="S4160" i="1"/>
  <c r="T4159" i="1"/>
  <c r="O4159" i="1"/>
  <c r="P4158" i="1"/>
  <c r="O4160" i="1" l="1"/>
  <c r="P4159" i="1"/>
  <c r="T4160" i="1"/>
  <c r="S4161" i="1"/>
  <c r="K4161" i="1"/>
  <c r="L4160" i="1"/>
  <c r="L4161" i="1" l="1"/>
  <c r="K4162" i="1"/>
  <c r="S4162" i="1"/>
  <c r="T4161" i="1"/>
  <c r="O4161" i="1"/>
  <c r="P4160" i="1"/>
  <c r="T4162" i="1" l="1"/>
  <c r="S4163" i="1"/>
  <c r="O4162" i="1"/>
  <c r="P4161" i="1"/>
  <c r="L4162" i="1"/>
  <c r="K4163" i="1"/>
  <c r="L4163" i="1" l="1"/>
  <c r="K4164" i="1"/>
  <c r="P4162" i="1"/>
  <c r="O4163" i="1"/>
  <c r="S4164" i="1"/>
  <c r="T4163" i="1"/>
  <c r="T4164" i="1" l="1"/>
  <c r="S4165" i="1"/>
  <c r="O4164" i="1"/>
  <c r="P4163" i="1"/>
  <c r="K4165" i="1"/>
  <c r="L4164" i="1"/>
  <c r="K4166" i="1" l="1"/>
  <c r="L4165" i="1"/>
  <c r="P4164" i="1"/>
  <c r="O4165" i="1"/>
  <c r="T4165" i="1"/>
  <c r="S4166" i="1"/>
  <c r="O4166" i="1" l="1"/>
  <c r="P4165" i="1"/>
  <c r="S4167" i="1"/>
  <c r="T4166" i="1"/>
  <c r="L4166" i="1"/>
  <c r="K4167" i="1"/>
  <c r="K4168" i="1" l="1"/>
  <c r="L4167" i="1"/>
  <c r="T4167" i="1"/>
  <c r="S4168" i="1"/>
  <c r="O4167" i="1"/>
  <c r="P4166" i="1"/>
  <c r="P4167" i="1" l="1"/>
  <c r="O4168" i="1"/>
  <c r="S4169" i="1"/>
  <c r="T4168" i="1"/>
  <c r="K4169" i="1"/>
  <c r="L4168" i="1"/>
  <c r="K4170" i="1" l="1"/>
  <c r="L4169" i="1"/>
  <c r="S4170" i="1"/>
  <c r="T4169" i="1"/>
  <c r="P4168" i="1"/>
  <c r="O4169" i="1"/>
  <c r="O4170" i="1" l="1"/>
  <c r="P4169" i="1"/>
  <c r="S4171" i="1"/>
  <c r="T4170" i="1"/>
  <c r="L4170" i="1"/>
  <c r="K4171" i="1"/>
  <c r="K4172" i="1" l="1"/>
  <c r="L4171" i="1"/>
  <c r="T4171" i="1"/>
  <c r="S4172" i="1"/>
  <c r="P4170" i="1"/>
  <c r="O4171" i="1"/>
  <c r="P4171" i="1" l="1"/>
  <c r="O4172" i="1"/>
  <c r="T4172" i="1"/>
  <c r="S4173" i="1"/>
  <c r="K4173" i="1"/>
  <c r="L4172" i="1"/>
  <c r="L4173" i="1" l="1"/>
  <c r="K4174" i="1"/>
  <c r="S4174" i="1"/>
  <c r="T4173" i="1"/>
  <c r="O4173" i="1"/>
  <c r="P4172" i="1"/>
  <c r="T4174" i="1" l="1"/>
  <c r="S4175" i="1"/>
  <c r="P4173" i="1"/>
  <c r="O4174" i="1"/>
  <c r="K4175" i="1"/>
  <c r="L4174" i="1"/>
  <c r="L4175" i="1" l="1"/>
  <c r="K4176" i="1"/>
  <c r="O4175" i="1"/>
  <c r="P4174" i="1"/>
  <c r="S4176" i="1"/>
  <c r="T4175" i="1"/>
  <c r="S4177" i="1" l="1"/>
  <c r="T4176" i="1"/>
  <c r="P4175" i="1"/>
  <c r="O4176" i="1"/>
  <c r="L4176" i="1"/>
  <c r="K4177" i="1"/>
  <c r="K4178" i="1" l="1"/>
  <c r="L4177" i="1"/>
  <c r="P4176" i="1"/>
  <c r="O4177" i="1"/>
  <c r="T4177" i="1"/>
  <c r="S4178" i="1"/>
  <c r="T4178" i="1" l="1"/>
  <c r="S4179" i="1"/>
  <c r="O4178" i="1"/>
  <c r="P4177" i="1"/>
  <c r="K4179" i="1"/>
  <c r="L4178" i="1"/>
  <c r="K4180" i="1" l="1"/>
  <c r="L4179" i="1"/>
  <c r="P4178" i="1"/>
  <c r="O4179" i="1"/>
  <c r="S4180" i="1"/>
  <c r="T4179" i="1"/>
  <c r="T4180" i="1" l="1"/>
  <c r="S4181" i="1"/>
  <c r="O4180" i="1"/>
  <c r="P4179" i="1"/>
  <c r="K4181" i="1"/>
  <c r="L4180" i="1"/>
  <c r="K4182" i="1" l="1"/>
  <c r="L4181" i="1"/>
  <c r="O4181" i="1"/>
  <c r="P4180" i="1"/>
  <c r="S4182" i="1"/>
  <c r="T4181" i="1"/>
  <c r="T4182" i="1" l="1"/>
  <c r="S4183" i="1"/>
  <c r="P4181" i="1"/>
  <c r="O4182" i="1"/>
  <c r="L4182" i="1"/>
  <c r="K4183" i="1"/>
  <c r="K4184" i="1" l="1"/>
  <c r="L4183" i="1"/>
  <c r="O4183" i="1"/>
  <c r="P4182" i="1"/>
  <c r="T4183" i="1"/>
  <c r="S4184" i="1"/>
  <c r="T4184" i="1" l="1"/>
  <c r="S4185" i="1"/>
  <c r="O4184" i="1"/>
  <c r="P4183" i="1"/>
  <c r="L4184" i="1"/>
  <c r="K4185" i="1"/>
  <c r="L4185" i="1" l="1"/>
  <c r="K4186" i="1"/>
  <c r="O4185" i="1"/>
  <c r="P4184" i="1"/>
  <c r="S4186" i="1"/>
  <c r="T4185" i="1"/>
  <c r="S4187" i="1" l="1"/>
  <c r="T4186" i="1"/>
  <c r="O4186" i="1"/>
  <c r="P4185" i="1"/>
  <c r="K4187" i="1"/>
  <c r="L4186" i="1"/>
  <c r="K4188" i="1" l="1"/>
  <c r="L4187" i="1"/>
  <c r="O4187" i="1"/>
  <c r="P4186" i="1"/>
  <c r="S4188" i="1"/>
  <c r="T4187" i="1"/>
  <c r="T4188" i="1" l="1"/>
  <c r="S4189" i="1"/>
  <c r="P4187" i="1"/>
  <c r="O4188" i="1"/>
  <c r="K4189" i="1"/>
  <c r="L4188" i="1"/>
  <c r="L4189" i="1" l="1"/>
  <c r="K4190" i="1"/>
  <c r="P4188" i="1"/>
  <c r="O4189" i="1"/>
  <c r="S4190" i="1"/>
  <c r="T4189" i="1"/>
  <c r="T4190" i="1" l="1"/>
  <c r="S4191" i="1"/>
  <c r="O4190" i="1"/>
  <c r="P4189" i="1"/>
  <c r="L4190" i="1"/>
  <c r="K4191" i="1"/>
  <c r="L4191" i="1" l="1"/>
  <c r="K4192" i="1"/>
  <c r="O4191" i="1"/>
  <c r="P4190" i="1"/>
  <c r="S4192" i="1"/>
  <c r="T4191" i="1"/>
  <c r="T4192" i="1" l="1"/>
  <c r="S4193" i="1"/>
  <c r="P4191" i="1"/>
  <c r="O4192" i="1"/>
  <c r="L4192" i="1"/>
  <c r="K4193" i="1"/>
  <c r="L4193" i="1" l="1"/>
  <c r="K4194" i="1"/>
  <c r="O4193" i="1"/>
  <c r="P4192" i="1"/>
  <c r="T4193" i="1"/>
  <c r="S4194" i="1"/>
  <c r="T4194" i="1" l="1"/>
  <c r="S4195" i="1"/>
  <c r="O4194" i="1"/>
  <c r="P4193" i="1"/>
  <c r="L4194" i="1"/>
  <c r="K4195" i="1"/>
  <c r="K4196" i="1" l="1"/>
  <c r="L4195" i="1"/>
  <c r="P4194" i="1"/>
  <c r="O4195" i="1"/>
  <c r="S4196" i="1"/>
  <c r="T4195" i="1"/>
  <c r="S4197" i="1" l="1"/>
  <c r="T4196" i="1"/>
  <c r="O4196" i="1"/>
  <c r="P4195" i="1"/>
  <c r="L4196" i="1"/>
  <c r="K4197" i="1"/>
  <c r="K4198" i="1" l="1"/>
  <c r="L4197" i="1"/>
  <c r="P4196" i="1"/>
  <c r="O4197" i="1"/>
  <c r="S4198" i="1"/>
  <c r="T4197" i="1"/>
  <c r="T4198" i="1" l="1"/>
  <c r="S4199" i="1"/>
  <c r="P4197" i="1"/>
  <c r="O4198" i="1"/>
  <c r="K4199" i="1"/>
  <c r="L4198" i="1"/>
  <c r="P4198" i="1" l="1"/>
  <c r="O4199" i="1"/>
  <c r="K4200" i="1"/>
  <c r="L4199" i="1"/>
  <c r="T4199" i="1"/>
  <c r="S4200" i="1"/>
  <c r="S4201" i="1" l="1"/>
  <c r="T4200" i="1"/>
  <c r="L4200" i="1"/>
  <c r="K4201" i="1"/>
  <c r="O4200" i="1"/>
  <c r="P4199" i="1"/>
  <c r="O4201" i="1" l="1"/>
  <c r="P4200" i="1"/>
  <c r="L4201" i="1"/>
  <c r="K4202" i="1"/>
  <c r="S4202" i="1"/>
  <c r="T4201" i="1"/>
  <c r="T4202" i="1" l="1"/>
  <c r="S4203" i="1"/>
  <c r="K4203" i="1"/>
  <c r="L4202" i="1"/>
  <c r="O4202" i="1"/>
  <c r="P4201" i="1"/>
  <c r="O4203" i="1" l="1"/>
  <c r="P4202" i="1"/>
  <c r="L4203" i="1"/>
  <c r="K4204" i="1"/>
  <c r="T4203" i="1"/>
  <c r="S4204" i="1"/>
  <c r="T4204" i="1" l="1"/>
  <c r="S4205" i="1"/>
  <c r="L4204" i="1"/>
  <c r="K4205" i="1"/>
  <c r="P4203" i="1"/>
  <c r="O4204" i="1"/>
  <c r="P4204" i="1" l="1"/>
  <c r="O4205" i="1"/>
  <c r="L4205" i="1"/>
  <c r="K4206" i="1"/>
  <c r="T4205" i="1"/>
  <c r="S4206" i="1"/>
  <c r="S4207" i="1" l="1"/>
  <c r="T4206" i="1"/>
  <c r="K4207" i="1"/>
  <c r="L4206" i="1"/>
  <c r="P4205" i="1"/>
  <c r="O4206" i="1"/>
  <c r="O4207" i="1" l="1"/>
  <c r="P4206" i="1"/>
  <c r="L4207" i="1"/>
  <c r="K4208" i="1"/>
  <c r="S4208" i="1"/>
  <c r="T4207" i="1"/>
  <c r="T4208" i="1" l="1"/>
  <c r="S4209" i="1"/>
  <c r="K4209" i="1"/>
  <c r="L4208" i="1"/>
  <c r="P4207" i="1"/>
  <c r="O4208" i="1"/>
  <c r="K4210" i="1" l="1"/>
  <c r="L4209" i="1"/>
  <c r="O4209" i="1"/>
  <c r="P4208" i="1"/>
  <c r="S4210" i="1"/>
  <c r="T4209" i="1"/>
  <c r="T4210" i="1" l="1"/>
  <c r="S4211" i="1"/>
  <c r="P4209" i="1"/>
  <c r="O4210" i="1"/>
  <c r="L4210" i="1"/>
  <c r="K4211" i="1"/>
  <c r="L4211" i="1" l="1"/>
  <c r="K4212" i="1"/>
  <c r="O4211" i="1"/>
  <c r="P4210" i="1"/>
  <c r="T4211" i="1"/>
  <c r="S4212" i="1"/>
  <c r="S4213" i="1" l="1"/>
  <c r="T4212" i="1"/>
  <c r="O4212" i="1"/>
  <c r="P4211" i="1"/>
  <c r="K4213" i="1"/>
  <c r="L4212" i="1"/>
  <c r="K4214" i="1" l="1"/>
  <c r="L4213" i="1"/>
  <c r="P4212" i="1"/>
  <c r="O4213" i="1"/>
  <c r="S4214" i="1"/>
  <c r="T4213" i="1"/>
  <c r="P4213" i="1" l="1"/>
  <c r="O4214" i="1"/>
  <c r="S4215" i="1"/>
  <c r="T4214" i="1"/>
  <c r="K4215" i="1"/>
  <c r="L4214" i="1"/>
  <c r="S4216" i="1" l="1"/>
  <c r="T4215" i="1"/>
  <c r="K4216" i="1"/>
  <c r="L4215" i="1"/>
  <c r="P4214" i="1"/>
  <c r="O4215" i="1"/>
  <c r="P4215" i="1" l="1"/>
  <c r="O4216" i="1"/>
  <c r="L4216" i="1"/>
  <c r="K4217" i="1"/>
  <c r="T4216" i="1"/>
  <c r="S4217" i="1"/>
  <c r="T4217" i="1" l="1"/>
  <c r="S4218" i="1"/>
  <c r="K4218" i="1"/>
  <c r="L4217" i="1"/>
  <c r="P4216" i="1"/>
  <c r="O4217" i="1"/>
  <c r="O4218" i="1" l="1"/>
  <c r="P4217" i="1"/>
  <c r="L4218" i="1"/>
  <c r="K4219" i="1"/>
  <c r="T4218" i="1"/>
  <c r="S4219" i="1"/>
  <c r="T4219" i="1" l="1"/>
  <c r="S4220" i="1"/>
  <c r="L4219" i="1"/>
  <c r="K4220" i="1"/>
  <c r="O4219" i="1"/>
  <c r="P4218" i="1"/>
  <c r="O4220" i="1" l="1"/>
  <c r="P4219" i="1"/>
  <c r="L4220" i="1"/>
  <c r="K4221" i="1"/>
  <c r="S4221" i="1"/>
  <c r="T4220" i="1"/>
  <c r="T4221" i="1" l="1"/>
  <c r="S4222" i="1"/>
  <c r="L4221" i="1"/>
  <c r="K4222" i="1"/>
  <c r="O4221" i="1"/>
  <c r="P4220" i="1"/>
  <c r="P4221" i="1" l="1"/>
  <c r="O4222" i="1"/>
  <c r="K4223" i="1"/>
  <c r="L4222" i="1"/>
  <c r="S4223" i="1"/>
  <c r="T4222" i="1"/>
  <c r="S4224" i="1" l="1"/>
  <c r="T4223" i="1"/>
  <c r="L4223" i="1"/>
  <c r="K4224" i="1"/>
  <c r="O4223" i="1"/>
  <c r="P4222" i="1"/>
  <c r="P4223" i="1" l="1"/>
  <c r="O4224" i="1"/>
  <c r="K4225" i="1"/>
  <c r="L4224" i="1"/>
  <c r="S4225" i="1"/>
  <c r="T4224" i="1"/>
  <c r="S4226" i="1" l="1"/>
  <c r="T4225" i="1"/>
  <c r="L4225" i="1"/>
  <c r="K4226" i="1"/>
  <c r="O4225" i="1"/>
  <c r="P4224" i="1"/>
  <c r="P4225" i="1" l="1"/>
  <c r="O4226" i="1"/>
  <c r="K4227" i="1"/>
  <c r="L4226" i="1"/>
  <c r="T4226" i="1"/>
  <c r="S4227" i="1"/>
  <c r="K4228" i="1" l="1"/>
  <c r="L4227" i="1"/>
  <c r="S4228" i="1"/>
  <c r="T4227" i="1"/>
  <c r="O4227" i="1"/>
  <c r="P4226" i="1"/>
  <c r="P4227" i="1" l="1"/>
  <c r="O4228" i="1"/>
  <c r="S4229" i="1"/>
  <c r="T4228" i="1"/>
  <c r="L4228" i="1"/>
  <c r="K4229" i="1"/>
  <c r="K4230" i="1" l="1"/>
  <c r="L4229" i="1"/>
  <c r="S4230" i="1"/>
  <c r="T4229" i="1"/>
  <c r="O4229" i="1"/>
  <c r="P4228" i="1"/>
  <c r="O4230" i="1" l="1"/>
  <c r="P4229" i="1"/>
  <c r="T4230" i="1"/>
  <c r="S4231" i="1"/>
  <c r="L4230" i="1"/>
  <c r="K4231" i="1"/>
  <c r="K4232" i="1" l="1"/>
  <c r="L4231" i="1"/>
  <c r="T4231" i="1"/>
  <c r="S4232" i="1"/>
  <c r="P4230" i="1"/>
  <c r="O4231" i="1"/>
  <c r="O4232" i="1" l="1"/>
  <c r="P4231" i="1"/>
  <c r="S4233" i="1"/>
  <c r="T4232" i="1"/>
  <c r="L4232" i="1"/>
  <c r="K4233" i="1"/>
  <c r="K4234" i="1" l="1"/>
  <c r="L4233" i="1"/>
  <c r="T4233" i="1"/>
  <c r="S4234" i="1"/>
  <c r="O4233" i="1"/>
  <c r="P4232" i="1"/>
  <c r="O4234" i="1" l="1"/>
  <c r="P4233" i="1"/>
  <c r="S4235" i="1"/>
  <c r="T4234" i="1"/>
  <c r="K4235" i="1"/>
  <c r="L4234" i="1"/>
  <c r="K4236" i="1" l="1"/>
  <c r="L4235" i="1"/>
  <c r="T4235" i="1"/>
  <c r="S4236" i="1"/>
  <c r="O4235" i="1"/>
  <c r="P4234" i="1"/>
  <c r="O4236" i="1" l="1"/>
  <c r="P4235" i="1"/>
  <c r="T4236" i="1"/>
  <c r="S4237" i="1"/>
  <c r="K4237" i="1"/>
  <c r="L4236" i="1"/>
  <c r="S4238" i="1" l="1"/>
  <c r="T4237" i="1"/>
  <c r="L4237" i="1"/>
  <c r="K4238" i="1"/>
  <c r="P4236" i="1"/>
  <c r="O4237" i="1"/>
  <c r="P4237" i="1" l="1"/>
  <c r="O4238" i="1"/>
  <c r="K4239" i="1"/>
  <c r="L4238" i="1"/>
  <c r="T4238" i="1"/>
  <c r="S4239" i="1"/>
  <c r="S4240" i="1" l="1"/>
  <c r="T4239" i="1"/>
  <c r="L4239" i="1"/>
  <c r="K4240" i="1"/>
  <c r="O4239" i="1"/>
  <c r="P4238" i="1"/>
  <c r="S4241" i="1" l="1"/>
  <c r="T4240" i="1"/>
  <c r="P4239" i="1"/>
  <c r="O4240" i="1"/>
  <c r="K4241" i="1"/>
  <c r="L4240" i="1"/>
  <c r="P4240" i="1" l="1"/>
  <c r="O4241" i="1"/>
  <c r="K4242" i="1"/>
  <c r="L4241" i="1"/>
  <c r="S4242" i="1"/>
  <c r="T4241" i="1"/>
  <c r="T4242" i="1" l="1"/>
  <c r="S4243" i="1"/>
  <c r="K4243" i="1"/>
  <c r="L4242" i="1"/>
  <c r="P4241" i="1"/>
  <c r="O4242" i="1"/>
  <c r="O4243" i="1" l="1"/>
  <c r="P4242" i="1"/>
  <c r="K4244" i="1"/>
  <c r="L4243" i="1"/>
  <c r="T4243" i="1"/>
  <c r="S4244" i="1"/>
  <c r="S4245" i="1" l="1"/>
  <c r="T4244" i="1"/>
  <c r="L4244" i="1"/>
  <c r="K4245" i="1"/>
  <c r="O4244" i="1"/>
  <c r="P4243" i="1"/>
  <c r="P4244" i="1" l="1"/>
  <c r="O4245" i="1"/>
  <c r="K4246" i="1"/>
  <c r="L4245" i="1"/>
  <c r="S4246" i="1"/>
  <c r="T4245" i="1"/>
  <c r="S4247" i="1" l="1"/>
  <c r="T4246" i="1"/>
  <c r="L4246" i="1"/>
  <c r="K4247" i="1"/>
  <c r="P4245" i="1"/>
  <c r="O4246" i="1"/>
  <c r="P4246" i="1" l="1"/>
  <c r="O4247" i="1"/>
  <c r="K4248" i="1"/>
  <c r="L4247" i="1"/>
  <c r="T4247" i="1"/>
  <c r="S4248" i="1"/>
  <c r="S4249" i="1" l="1"/>
  <c r="T4248" i="1"/>
  <c r="K4249" i="1"/>
  <c r="L4248" i="1"/>
  <c r="O4248" i="1"/>
  <c r="P4247" i="1"/>
  <c r="P4248" i="1" l="1"/>
  <c r="O4249" i="1"/>
  <c r="K4250" i="1"/>
  <c r="L4249" i="1"/>
  <c r="S4250" i="1"/>
  <c r="T4249" i="1"/>
  <c r="K4251" i="1" l="1"/>
  <c r="L4250" i="1"/>
  <c r="O4250" i="1"/>
  <c r="P4249" i="1"/>
  <c r="S4251" i="1"/>
  <c r="T4250" i="1"/>
  <c r="S4252" i="1" l="1"/>
  <c r="T4251" i="1"/>
  <c r="P4250" i="1"/>
  <c r="O4251" i="1"/>
  <c r="K4252" i="1"/>
  <c r="L4251" i="1"/>
  <c r="L4252" i="1" l="1"/>
  <c r="K4253" i="1"/>
  <c r="P4251" i="1"/>
  <c r="O4252" i="1"/>
  <c r="T4252" i="1"/>
  <c r="S4253" i="1"/>
  <c r="T4253" i="1" l="1"/>
  <c r="S4254" i="1"/>
  <c r="O4253" i="1"/>
  <c r="P4252" i="1"/>
  <c r="K4254" i="1"/>
  <c r="L4253" i="1"/>
  <c r="K4255" i="1" l="1"/>
  <c r="L4254" i="1"/>
  <c r="P4253" i="1"/>
  <c r="O4254" i="1"/>
  <c r="T4254" i="1"/>
  <c r="S4255" i="1"/>
  <c r="S4256" i="1" l="1"/>
  <c r="T4255" i="1"/>
  <c r="P4254" i="1"/>
  <c r="O4255" i="1"/>
  <c r="L4255" i="1"/>
  <c r="K4256" i="1"/>
  <c r="O4256" i="1" l="1"/>
  <c r="P4255" i="1"/>
  <c r="K4257" i="1"/>
  <c r="L4256" i="1"/>
  <c r="T4256" i="1"/>
  <c r="S4257" i="1"/>
  <c r="S4258" i="1" l="1"/>
  <c r="T4257" i="1"/>
  <c r="L4257" i="1"/>
  <c r="K4258" i="1"/>
  <c r="O4257" i="1"/>
  <c r="P4256" i="1"/>
  <c r="P4257" i="1" l="1"/>
  <c r="O4258" i="1"/>
  <c r="K4259" i="1"/>
  <c r="L4258" i="1"/>
  <c r="T4258" i="1"/>
  <c r="S4259" i="1"/>
  <c r="S4260" i="1" l="1"/>
  <c r="T4259" i="1"/>
  <c r="L4259" i="1"/>
  <c r="K4260" i="1"/>
  <c r="P4258" i="1"/>
  <c r="O4259" i="1"/>
  <c r="O4260" i="1" l="1"/>
  <c r="P4259" i="1"/>
  <c r="K4261" i="1"/>
  <c r="L4260" i="1"/>
  <c r="S4261" i="1"/>
  <c r="T4260" i="1"/>
  <c r="S4262" i="1" l="1"/>
  <c r="T4261" i="1"/>
  <c r="K4262" i="1"/>
  <c r="L4261" i="1"/>
  <c r="P4260" i="1"/>
  <c r="O4261" i="1"/>
  <c r="P4261" i="1" l="1"/>
  <c r="O4262" i="1"/>
  <c r="K4263" i="1"/>
  <c r="L4262" i="1"/>
  <c r="S4263" i="1"/>
  <c r="T4262" i="1"/>
  <c r="T4263" i="1" l="1"/>
  <c r="S4264" i="1"/>
  <c r="K4264" i="1"/>
  <c r="L4263" i="1"/>
  <c r="O4263" i="1"/>
  <c r="P4262" i="1"/>
  <c r="O4264" i="1" l="1"/>
  <c r="P4263" i="1"/>
  <c r="L4264" i="1"/>
  <c r="K4265" i="1"/>
  <c r="S4265" i="1"/>
  <c r="T4264" i="1"/>
  <c r="S4266" i="1" l="1"/>
  <c r="T4265" i="1"/>
  <c r="K4266" i="1"/>
  <c r="L4265" i="1"/>
  <c r="O4265" i="1"/>
  <c r="P4264" i="1"/>
  <c r="O4266" i="1" l="1"/>
  <c r="P4265" i="1"/>
  <c r="K4267" i="1"/>
  <c r="L4266" i="1"/>
  <c r="T4266" i="1"/>
  <c r="S4267" i="1"/>
  <c r="S4268" i="1" l="1"/>
  <c r="T4267" i="1"/>
  <c r="K4268" i="1"/>
  <c r="L4267" i="1"/>
  <c r="O4267" i="1"/>
  <c r="P4266" i="1"/>
  <c r="O4268" i="1" l="1"/>
  <c r="P4267" i="1"/>
  <c r="L4268" i="1"/>
  <c r="K4269" i="1"/>
  <c r="S4269" i="1"/>
  <c r="T4268" i="1"/>
  <c r="K4270" i="1" l="1"/>
  <c r="L4269" i="1"/>
  <c r="T4269" i="1"/>
  <c r="S4270" i="1"/>
  <c r="O4269" i="1"/>
  <c r="P4268" i="1"/>
  <c r="P4269" i="1" l="1"/>
  <c r="O4270" i="1"/>
  <c r="S4271" i="1"/>
  <c r="T4270" i="1"/>
  <c r="K4271" i="1"/>
  <c r="L4270" i="1"/>
  <c r="L4271" i="1" l="1"/>
  <c r="K4272" i="1"/>
  <c r="S4272" i="1"/>
  <c r="T4271" i="1"/>
  <c r="P4270" i="1"/>
  <c r="O4271" i="1"/>
  <c r="O4272" i="1" l="1"/>
  <c r="P4271" i="1"/>
  <c r="T4272" i="1"/>
  <c r="S4273" i="1"/>
  <c r="K4273" i="1"/>
  <c r="L4272" i="1"/>
  <c r="S4274" i="1" l="1"/>
  <c r="T4273" i="1"/>
  <c r="L4273" i="1"/>
  <c r="K4274" i="1"/>
  <c r="O4273" i="1"/>
  <c r="P4272" i="1"/>
  <c r="O4274" i="1" l="1"/>
  <c r="P4273" i="1"/>
  <c r="L4274" i="1"/>
  <c r="K4275" i="1"/>
  <c r="T4274" i="1"/>
  <c r="S4275" i="1"/>
  <c r="T4275" i="1" l="1"/>
  <c r="S4276" i="1"/>
  <c r="L4275" i="1"/>
  <c r="K4276" i="1"/>
  <c r="P4274" i="1"/>
  <c r="O4275" i="1"/>
  <c r="T4276" i="1" l="1"/>
  <c r="S4277" i="1"/>
  <c r="O4276" i="1"/>
  <c r="P4275" i="1"/>
  <c r="K4277" i="1"/>
  <c r="L4276" i="1"/>
  <c r="K4278" i="1" l="1"/>
  <c r="L4277" i="1"/>
  <c r="P4276" i="1"/>
  <c r="O4277" i="1"/>
  <c r="S4278" i="1"/>
  <c r="T4277" i="1"/>
  <c r="S4279" i="1" l="1"/>
  <c r="T4278" i="1"/>
  <c r="P4277" i="1"/>
  <c r="O4278" i="1"/>
  <c r="K4279" i="1"/>
  <c r="L4278" i="1"/>
  <c r="L4279" i="1" l="1"/>
  <c r="K4280" i="1"/>
  <c r="P4278" i="1"/>
  <c r="O4279" i="1"/>
  <c r="S4280" i="1"/>
  <c r="T4279" i="1"/>
  <c r="O4280" i="1" l="1"/>
  <c r="P4279" i="1"/>
  <c r="S4281" i="1"/>
  <c r="T4280" i="1"/>
  <c r="L4280" i="1"/>
  <c r="K4281" i="1"/>
  <c r="L4281" i="1" l="1"/>
  <c r="K4282" i="1"/>
  <c r="S4282" i="1"/>
  <c r="T4281" i="1"/>
  <c r="O4281" i="1"/>
  <c r="P4280" i="1"/>
  <c r="P4281" i="1" l="1"/>
  <c r="O4282" i="1"/>
  <c r="S4283" i="1"/>
  <c r="T4282" i="1"/>
  <c r="L4282" i="1"/>
  <c r="K4283" i="1"/>
  <c r="L4283" i="1" l="1"/>
  <c r="K4284" i="1"/>
  <c r="S4284" i="1"/>
  <c r="T4283" i="1"/>
  <c r="O4283" i="1"/>
  <c r="P4282" i="1"/>
  <c r="S4285" i="1" l="1"/>
  <c r="T4284" i="1"/>
  <c r="P4283" i="1"/>
  <c r="O4284" i="1"/>
  <c r="L4284" i="1"/>
  <c r="K4285" i="1"/>
  <c r="L4285" i="1" l="1"/>
  <c r="K4286" i="1"/>
  <c r="O4285" i="1"/>
  <c r="P4284" i="1"/>
  <c r="T4285" i="1"/>
  <c r="S4286" i="1"/>
  <c r="P4285" i="1" l="1"/>
  <c r="O4286" i="1"/>
  <c r="K4287" i="1"/>
  <c r="L4286" i="1"/>
  <c r="S4287" i="1"/>
  <c r="T4286" i="1"/>
  <c r="S4288" i="1" l="1"/>
  <c r="T4287" i="1"/>
  <c r="K4288" i="1"/>
  <c r="L4287" i="1"/>
  <c r="O4287" i="1"/>
  <c r="P4286" i="1"/>
  <c r="O4288" i="1" l="1"/>
  <c r="P4287" i="1"/>
  <c r="K4289" i="1"/>
  <c r="L4288" i="1"/>
  <c r="S4289" i="1"/>
  <c r="T4288" i="1"/>
  <c r="S4290" i="1" l="1"/>
  <c r="T4289" i="1"/>
  <c r="L4289" i="1"/>
  <c r="K4290" i="1"/>
  <c r="P4288" i="1"/>
  <c r="O4289" i="1"/>
  <c r="O4290" i="1" l="1"/>
  <c r="P4289" i="1"/>
  <c r="K4291" i="1"/>
  <c r="L4290" i="1"/>
  <c r="T4290" i="1"/>
  <c r="S4291" i="1"/>
  <c r="T4291" i="1" l="1"/>
  <c r="S4292" i="1"/>
  <c r="L4291" i="1"/>
  <c r="K4292" i="1"/>
  <c r="P4290" i="1"/>
  <c r="O4291" i="1"/>
  <c r="O4292" i="1" l="1"/>
  <c r="P4291" i="1"/>
  <c r="K4293" i="1"/>
  <c r="L4292" i="1"/>
  <c r="T4292" i="1"/>
  <c r="S4293" i="1"/>
  <c r="S4294" i="1" l="1"/>
  <c r="T4293" i="1"/>
  <c r="K4294" i="1"/>
  <c r="L4293" i="1"/>
  <c r="P4292" i="1"/>
  <c r="O4293" i="1"/>
  <c r="O4294" i="1" l="1"/>
  <c r="P4293" i="1"/>
  <c r="L4294" i="1"/>
  <c r="K4295" i="1"/>
  <c r="T4294" i="1"/>
  <c r="S4295" i="1"/>
  <c r="S4296" i="1" l="1"/>
  <c r="T4295" i="1"/>
  <c r="K4296" i="1"/>
  <c r="L4295" i="1"/>
  <c r="P4294" i="1"/>
  <c r="O4295" i="1"/>
  <c r="P4295" i="1" l="1"/>
  <c r="O4296" i="1"/>
  <c r="L4296" i="1"/>
  <c r="K4297" i="1"/>
  <c r="S4297" i="1"/>
  <c r="T4296" i="1"/>
  <c r="T4297" i="1" l="1"/>
  <c r="S4298" i="1"/>
  <c r="L4297" i="1"/>
  <c r="K4298" i="1"/>
  <c r="O4297" i="1"/>
  <c r="P4296" i="1"/>
  <c r="P4297" i="1" l="1"/>
  <c r="O4298" i="1"/>
  <c r="L4298" i="1"/>
  <c r="K4299" i="1"/>
  <c r="T4298" i="1"/>
  <c r="S4299" i="1"/>
  <c r="T4299" i="1" l="1"/>
  <c r="S4300" i="1"/>
  <c r="L4299" i="1"/>
  <c r="K4300" i="1"/>
  <c r="O4299" i="1"/>
  <c r="P4298" i="1"/>
  <c r="P4299" i="1" l="1"/>
  <c r="O4300" i="1"/>
  <c r="L4300" i="1"/>
  <c r="K4301" i="1"/>
  <c r="S4301" i="1"/>
  <c r="T4300" i="1"/>
  <c r="T4301" i="1" l="1"/>
  <c r="S4302" i="1"/>
  <c r="K4302" i="1"/>
  <c r="L4301" i="1"/>
  <c r="O4301" i="1"/>
  <c r="P4300" i="1"/>
  <c r="P4301" i="1" l="1"/>
  <c r="O4302" i="1"/>
  <c r="L4302" i="1"/>
  <c r="K4303" i="1"/>
  <c r="T4302" i="1"/>
  <c r="S4303" i="1"/>
  <c r="T4303" i="1" l="1"/>
  <c r="S4304" i="1"/>
  <c r="L4303" i="1"/>
  <c r="K4304" i="1"/>
  <c r="O4303" i="1"/>
  <c r="P4302" i="1"/>
  <c r="P4303" i="1" l="1"/>
  <c r="O4304" i="1"/>
  <c r="K4305" i="1"/>
  <c r="L4304" i="1"/>
  <c r="T4304" i="1"/>
  <c r="S4305" i="1"/>
  <c r="S4306" i="1" l="1"/>
  <c r="T4305" i="1"/>
  <c r="L4305" i="1"/>
  <c r="K4306" i="1"/>
  <c r="P4304" i="1"/>
  <c r="O4305" i="1"/>
  <c r="P4305" i="1" l="1"/>
  <c r="O4306" i="1"/>
  <c r="L4306" i="1"/>
  <c r="K4307" i="1"/>
  <c r="T4306" i="1"/>
  <c r="S4307" i="1"/>
  <c r="T4307" i="1" l="1"/>
  <c r="S4308" i="1"/>
  <c r="K4308" i="1"/>
  <c r="L4307" i="1"/>
  <c r="P4306" i="1"/>
  <c r="O4307" i="1"/>
  <c r="O4308" i="1" l="1"/>
  <c r="P4307" i="1"/>
  <c r="K4309" i="1"/>
  <c r="L4308" i="1"/>
  <c r="S4309" i="1"/>
  <c r="T4308" i="1"/>
  <c r="T4309" i="1" l="1"/>
  <c r="S4310" i="1"/>
  <c r="K4310" i="1"/>
  <c r="L4309" i="1"/>
  <c r="P4308" i="1"/>
  <c r="O4309" i="1"/>
  <c r="P4309" i="1" l="1"/>
  <c r="O4310" i="1"/>
  <c r="L4310" i="1"/>
  <c r="K4311" i="1"/>
  <c r="S4311" i="1"/>
  <c r="T4310" i="1"/>
  <c r="S4312" i="1" l="1"/>
  <c r="T4311" i="1"/>
  <c r="K4312" i="1"/>
  <c r="L4311" i="1"/>
  <c r="O4311" i="1"/>
  <c r="P4310" i="1"/>
  <c r="O4312" i="1" l="1"/>
  <c r="P4311" i="1"/>
  <c r="L4312" i="1"/>
  <c r="K4313" i="1"/>
  <c r="S4313" i="1"/>
  <c r="T4312" i="1"/>
  <c r="T4313" i="1" l="1"/>
  <c r="S4314" i="1"/>
  <c r="K4314" i="1"/>
  <c r="L4313" i="1"/>
  <c r="P4312" i="1"/>
  <c r="O4313" i="1"/>
  <c r="O4314" i="1" l="1"/>
  <c r="P4313" i="1"/>
  <c r="K4315" i="1"/>
  <c r="L4314" i="1"/>
  <c r="S4315" i="1"/>
  <c r="T4314" i="1"/>
  <c r="K4316" i="1" l="1"/>
  <c r="L4315" i="1"/>
  <c r="T4315" i="1"/>
  <c r="S4316" i="1"/>
  <c r="O4315" i="1"/>
  <c r="P4314" i="1"/>
  <c r="P4315" i="1" l="1"/>
  <c r="O4316" i="1"/>
  <c r="S4317" i="1"/>
  <c r="T4316" i="1"/>
  <c r="K4317" i="1"/>
  <c r="L4316" i="1"/>
  <c r="L4317" i="1" l="1"/>
  <c r="K4318" i="1"/>
  <c r="S4318" i="1"/>
  <c r="T4317" i="1"/>
  <c r="O4317" i="1"/>
  <c r="P4316" i="1"/>
  <c r="P4317" i="1" l="1"/>
  <c r="O4318" i="1"/>
  <c r="S4319" i="1"/>
  <c r="T4318" i="1"/>
  <c r="L4318" i="1"/>
  <c r="K4319" i="1"/>
  <c r="K4320" i="1" l="1"/>
  <c r="L4319" i="1"/>
  <c r="S4320" i="1"/>
  <c r="T4319" i="1"/>
  <c r="O4319" i="1"/>
  <c r="P4318" i="1"/>
  <c r="P4319" i="1" l="1"/>
  <c r="O4320" i="1"/>
  <c r="S4321" i="1"/>
  <c r="T4320" i="1"/>
  <c r="K4321" i="1"/>
  <c r="L4320" i="1"/>
  <c r="L4321" i="1" l="1"/>
  <c r="K4322" i="1"/>
  <c r="S4322" i="1"/>
  <c r="T4321" i="1"/>
  <c r="P4320" i="1"/>
  <c r="O4321" i="1"/>
  <c r="O4322" i="1" l="1"/>
  <c r="P4321" i="1"/>
  <c r="T4322" i="1"/>
  <c r="S4323" i="1"/>
  <c r="L4322" i="1"/>
  <c r="K4323" i="1"/>
  <c r="K4324" i="1" l="1"/>
  <c r="L4323" i="1"/>
  <c r="S4324" i="1"/>
  <c r="T4323" i="1"/>
  <c r="O4323" i="1"/>
  <c r="P4322" i="1"/>
  <c r="P4323" i="1" l="1"/>
  <c r="O4324" i="1"/>
  <c r="S4325" i="1"/>
  <c r="T4324" i="1"/>
  <c r="L4324" i="1"/>
  <c r="K4325" i="1"/>
  <c r="K4326" i="1" l="1"/>
  <c r="L4325" i="1"/>
  <c r="S4326" i="1"/>
  <c r="T4325" i="1"/>
  <c r="P4324" i="1"/>
  <c r="O4325" i="1"/>
  <c r="O4326" i="1" l="1"/>
  <c r="P4325" i="1"/>
  <c r="T4326" i="1"/>
  <c r="S4327" i="1"/>
  <c r="K4327" i="1"/>
  <c r="L4326" i="1"/>
  <c r="L4327" i="1" l="1"/>
  <c r="K4328" i="1"/>
  <c r="T4327" i="1"/>
  <c r="S4328" i="1"/>
  <c r="P4326" i="1"/>
  <c r="O4327" i="1"/>
  <c r="P4327" i="1" l="1"/>
  <c r="O4328" i="1"/>
  <c r="S4329" i="1"/>
  <c r="T4328" i="1"/>
  <c r="L4328" i="1"/>
  <c r="K4329" i="1"/>
  <c r="K4330" i="1" l="1"/>
  <c r="L4329" i="1"/>
  <c r="T4329" i="1"/>
  <c r="S4330" i="1"/>
  <c r="P4328" i="1"/>
  <c r="O4329" i="1"/>
  <c r="P4329" i="1" l="1"/>
  <c r="O4330" i="1"/>
  <c r="S4331" i="1"/>
  <c r="T4330" i="1"/>
  <c r="L4330" i="1"/>
  <c r="K4331" i="1"/>
  <c r="L4331" i="1" l="1"/>
  <c r="K4332" i="1"/>
  <c r="T4331" i="1"/>
  <c r="S4332" i="1"/>
  <c r="O4331" i="1"/>
  <c r="P4330" i="1"/>
  <c r="P4331" i="1" l="1"/>
  <c r="O4332" i="1"/>
  <c r="S4333" i="1"/>
  <c r="T4332" i="1"/>
  <c r="L4332" i="1"/>
  <c r="K4333" i="1"/>
  <c r="L4333" i="1" l="1"/>
  <c r="K4334" i="1"/>
  <c r="S4334" i="1"/>
  <c r="T4333" i="1"/>
  <c r="P4332" i="1"/>
  <c r="O4333" i="1"/>
  <c r="P4333" i="1" l="1"/>
  <c r="O4334" i="1"/>
  <c r="T4334" i="1"/>
  <c r="S4335" i="1"/>
  <c r="K4335" i="1"/>
  <c r="L4334" i="1"/>
  <c r="K4336" i="1" l="1"/>
  <c r="L4335" i="1"/>
  <c r="S4336" i="1"/>
  <c r="T4335" i="1"/>
  <c r="O4335" i="1"/>
  <c r="P4334" i="1"/>
  <c r="O4336" i="1" l="1"/>
  <c r="P4335" i="1"/>
  <c r="S4337" i="1"/>
  <c r="T4336" i="1"/>
  <c r="L4336" i="1"/>
  <c r="K4337" i="1"/>
  <c r="K4338" i="1" l="1"/>
  <c r="L4337" i="1"/>
  <c r="S4338" i="1"/>
  <c r="T4337" i="1"/>
  <c r="O4337" i="1"/>
  <c r="P4336" i="1"/>
  <c r="O4338" i="1" l="1"/>
  <c r="P4337" i="1"/>
  <c r="T4338" i="1"/>
  <c r="S4339" i="1"/>
  <c r="L4338" i="1"/>
  <c r="K4339" i="1"/>
  <c r="K4340" i="1" l="1"/>
  <c r="L4339" i="1"/>
  <c r="S4340" i="1"/>
  <c r="T4339" i="1"/>
  <c r="P4338" i="1"/>
  <c r="O4339" i="1"/>
  <c r="O4340" i="1" l="1"/>
  <c r="P4339" i="1"/>
  <c r="T4340" i="1"/>
  <c r="S4341" i="1"/>
  <c r="K4341" i="1"/>
  <c r="L4340" i="1"/>
  <c r="K4342" i="1" l="1"/>
  <c r="L4341" i="1"/>
  <c r="T4341" i="1"/>
  <c r="S4342" i="1"/>
  <c r="P4340" i="1"/>
  <c r="O4341" i="1"/>
  <c r="O4342" i="1" l="1"/>
  <c r="P4341" i="1"/>
  <c r="S4343" i="1"/>
  <c r="T4342" i="1"/>
  <c r="L4342" i="1"/>
  <c r="K4343" i="1"/>
  <c r="T4343" i="1" l="1"/>
  <c r="S4344" i="1"/>
  <c r="K4344" i="1"/>
  <c r="L4343" i="1"/>
  <c r="O4343" i="1"/>
  <c r="P4342" i="1"/>
  <c r="P4343" i="1" l="1"/>
  <c r="O4344" i="1"/>
  <c r="K4345" i="1"/>
  <c r="L4344" i="1"/>
  <c r="S4345" i="1"/>
  <c r="T4344" i="1"/>
  <c r="S4346" i="1" l="1"/>
  <c r="T4345" i="1"/>
  <c r="L4345" i="1"/>
  <c r="K4346" i="1"/>
  <c r="O4345" i="1"/>
  <c r="P4344" i="1"/>
  <c r="P4345" i="1" l="1"/>
  <c r="O4346" i="1"/>
  <c r="K4347" i="1"/>
  <c r="L4346" i="1"/>
  <c r="S4347" i="1"/>
  <c r="T4346" i="1"/>
  <c r="T4347" i="1" l="1"/>
  <c r="S4348" i="1"/>
  <c r="L4347" i="1"/>
  <c r="K4348" i="1"/>
  <c r="P4346" i="1"/>
  <c r="O4347" i="1"/>
  <c r="P4347" i="1" l="1"/>
  <c r="O4348" i="1"/>
  <c r="L4348" i="1"/>
  <c r="K4349" i="1"/>
  <c r="S4349" i="1"/>
  <c r="T4348" i="1"/>
  <c r="L4349" i="1" l="1"/>
  <c r="K4350" i="1"/>
  <c r="S4350" i="1"/>
  <c r="T4349" i="1"/>
  <c r="O4349" i="1"/>
  <c r="P4348" i="1"/>
  <c r="P4349" i="1" l="1"/>
  <c r="O4350" i="1"/>
  <c r="T4350" i="1"/>
  <c r="S4351" i="1"/>
  <c r="L4350" i="1"/>
  <c r="K4351" i="1"/>
  <c r="L4351" i="1" l="1"/>
  <c r="K4352" i="1"/>
  <c r="T4351" i="1"/>
  <c r="S4352" i="1"/>
  <c r="O4351" i="1"/>
  <c r="P4350" i="1"/>
  <c r="O4352" i="1" l="1"/>
  <c r="P4351" i="1"/>
  <c r="S4353" i="1"/>
  <c r="T4352" i="1"/>
  <c r="L4352" i="1"/>
  <c r="K4353" i="1"/>
  <c r="L4353" i="1" l="1"/>
  <c r="K4354" i="1"/>
  <c r="T4353" i="1"/>
  <c r="S4354" i="1"/>
  <c r="O4353" i="1"/>
  <c r="P4352" i="1"/>
  <c r="O4354" i="1" l="1"/>
  <c r="P4353" i="1"/>
  <c r="S4355" i="1"/>
  <c r="T4354" i="1"/>
  <c r="K4355" i="1"/>
  <c r="L4354" i="1"/>
  <c r="S4356" i="1" l="1"/>
  <c r="T4355" i="1"/>
  <c r="L4355" i="1"/>
  <c r="K4356" i="1"/>
  <c r="P4354" i="1"/>
  <c r="O4355" i="1"/>
  <c r="P4355" i="1" l="1"/>
  <c r="O4356" i="1"/>
  <c r="L4356" i="1"/>
  <c r="K4357" i="1"/>
  <c r="T4356" i="1"/>
  <c r="S4357" i="1"/>
  <c r="T4357" i="1" l="1"/>
  <c r="S4358" i="1"/>
  <c r="P4356" i="1"/>
  <c r="O4357" i="1"/>
  <c r="K4358" i="1"/>
  <c r="L4357" i="1"/>
  <c r="P4357" i="1" l="1"/>
  <c r="O4358" i="1"/>
  <c r="L4358" i="1"/>
  <c r="K4359" i="1"/>
  <c r="T4358" i="1"/>
  <c r="S4359" i="1"/>
  <c r="T4359" i="1" l="1"/>
  <c r="S4360" i="1"/>
  <c r="K4360" i="1"/>
  <c r="L4359" i="1"/>
  <c r="P4358" i="1"/>
  <c r="O4359" i="1"/>
  <c r="P4359" i="1" l="1"/>
  <c r="O4360" i="1"/>
  <c r="L4360" i="1"/>
  <c r="K4361" i="1"/>
  <c r="T4360" i="1"/>
  <c r="S4361" i="1"/>
  <c r="T4361" i="1" l="1"/>
  <c r="S4362" i="1"/>
  <c r="K4362" i="1"/>
  <c r="L4361" i="1"/>
  <c r="P4360" i="1"/>
  <c r="O4361" i="1"/>
  <c r="P4361" i="1" l="1"/>
  <c r="O4362" i="1"/>
  <c r="L4362" i="1"/>
  <c r="K4363" i="1"/>
  <c r="T4362" i="1"/>
  <c r="S4363" i="1"/>
  <c r="S4364" i="1" l="1"/>
  <c r="T4363" i="1"/>
  <c r="O4363" i="1"/>
  <c r="P4362" i="1"/>
  <c r="L4363" i="1"/>
  <c r="K4364" i="1"/>
  <c r="K4365" i="1" l="1"/>
  <c r="L4364" i="1"/>
  <c r="O4364" i="1"/>
  <c r="P4363" i="1"/>
  <c r="T4364" i="1"/>
  <c r="S4365" i="1"/>
  <c r="S4366" i="1" l="1"/>
  <c r="T4365" i="1"/>
  <c r="O4365" i="1"/>
  <c r="P4364" i="1"/>
  <c r="K4366" i="1"/>
  <c r="L4365" i="1"/>
  <c r="K4367" i="1" l="1"/>
  <c r="L4366" i="1"/>
  <c r="P4365" i="1"/>
  <c r="O4366" i="1"/>
  <c r="S4367" i="1"/>
  <c r="T4366" i="1"/>
  <c r="S4368" i="1" l="1"/>
  <c r="T4367" i="1"/>
  <c r="O4367" i="1"/>
  <c r="P4366" i="1"/>
  <c r="L4367" i="1"/>
  <c r="K4368" i="1"/>
  <c r="K4369" i="1" l="1"/>
  <c r="L4368" i="1"/>
  <c r="O4368" i="1"/>
  <c r="P4367" i="1"/>
  <c r="T4368" i="1"/>
  <c r="S4369" i="1"/>
  <c r="S4370" i="1" l="1"/>
  <c r="T4369" i="1"/>
  <c r="P4368" i="1"/>
  <c r="O4369" i="1"/>
  <c r="L4369" i="1"/>
  <c r="K4370" i="1"/>
  <c r="K4371" i="1" l="1"/>
  <c r="L4370" i="1"/>
  <c r="O4370" i="1"/>
  <c r="P4369" i="1"/>
  <c r="T4370" i="1"/>
  <c r="S4371" i="1"/>
  <c r="T4371" i="1" l="1"/>
  <c r="S4372" i="1"/>
  <c r="O4371" i="1"/>
  <c r="P4370" i="1"/>
  <c r="K4372" i="1"/>
  <c r="L4371" i="1"/>
  <c r="L4372" i="1" l="1"/>
  <c r="K4373" i="1"/>
  <c r="O4372" i="1"/>
  <c r="P4371" i="1"/>
  <c r="T4372" i="1"/>
  <c r="S4373" i="1"/>
  <c r="S4374" i="1" l="1"/>
  <c r="T4373" i="1"/>
  <c r="P4372" i="1"/>
  <c r="O4373" i="1"/>
  <c r="K4374" i="1"/>
  <c r="L4373" i="1"/>
  <c r="L4374" i="1" l="1"/>
  <c r="K4375" i="1"/>
  <c r="O4374" i="1"/>
  <c r="P4373" i="1"/>
  <c r="T4374" i="1"/>
  <c r="S4375" i="1"/>
  <c r="S4376" i="1" l="1"/>
  <c r="T4375" i="1"/>
  <c r="P4374" i="1"/>
  <c r="O4375" i="1"/>
  <c r="K4376" i="1"/>
  <c r="L4375" i="1"/>
  <c r="K4377" i="1" l="1"/>
  <c r="L4376" i="1"/>
  <c r="P4375" i="1"/>
  <c r="O4376" i="1"/>
  <c r="S4377" i="1"/>
  <c r="T4376" i="1"/>
  <c r="S4378" i="1" l="1"/>
  <c r="T4377" i="1"/>
  <c r="P4376" i="1"/>
  <c r="O4377" i="1"/>
  <c r="L4377" i="1"/>
  <c r="K4378" i="1"/>
  <c r="K4379" i="1" l="1"/>
  <c r="L4378" i="1"/>
  <c r="O4378" i="1"/>
  <c r="P4377" i="1"/>
  <c r="S4379" i="1"/>
  <c r="T4378" i="1"/>
  <c r="T4379" i="1" l="1"/>
  <c r="S4380" i="1"/>
  <c r="P4378" i="1"/>
  <c r="O4379" i="1"/>
  <c r="K4380" i="1"/>
  <c r="L4379" i="1"/>
  <c r="L4380" i="1" l="1"/>
  <c r="K4381" i="1"/>
  <c r="O4380" i="1"/>
  <c r="P4379" i="1"/>
  <c r="S4381" i="1"/>
  <c r="T4380" i="1"/>
  <c r="T4381" i="1" l="1"/>
  <c r="S4382" i="1"/>
  <c r="P4380" i="1"/>
  <c r="O4381" i="1"/>
  <c r="K4382" i="1"/>
  <c r="L4381" i="1"/>
  <c r="L4382" i="1" l="1"/>
  <c r="K4383" i="1"/>
  <c r="P4381" i="1"/>
  <c r="O4382" i="1"/>
  <c r="S4383" i="1"/>
  <c r="T4382" i="1"/>
  <c r="T4383" i="1" l="1"/>
  <c r="S4384" i="1"/>
  <c r="O4383" i="1"/>
  <c r="P4382" i="1"/>
  <c r="K4384" i="1"/>
  <c r="L4383" i="1"/>
  <c r="K4385" i="1" l="1"/>
  <c r="L4384" i="1"/>
  <c r="P4383" i="1"/>
  <c r="O4384" i="1"/>
  <c r="S4385" i="1"/>
  <c r="T4384" i="1"/>
  <c r="T4385" i="1" l="1"/>
  <c r="S4386" i="1"/>
  <c r="O4385" i="1"/>
  <c r="P4384" i="1"/>
  <c r="L4385" i="1"/>
  <c r="K4386" i="1"/>
  <c r="K4387" i="1" l="1"/>
  <c r="L4386" i="1"/>
  <c r="O4386" i="1"/>
  <c r="P4385" i="1"/>
  <c r="T4386" i="1"/>
  <c r="S4387" i="1"/>
  <c r="S4388" i="1" l="1"/>
  <c r="T4387" i="1"/>
  <c r="P4386" i="1"/>
  <c r="O4387" i="1"/>
  <c r="L4387" i="1"/>
  <c r="K4388" i="1"/>
  <c r="L4388" i="1" l="1"/>
  <c r="K4389" i="1"/>
  <c r="O4388" i="1"/>
  <c r="P4387" i="1"/>
  <c r="S4389" i="1"/>
  <c r="T4388" i="1"/>
  <c r="T4389" i="1" l="1"/>
  <c r="S4390" i="1"/>
  <c r="O4389" i="1"/>
  <c r="P4388" i="1"/>
  <c r="K4390" i="1"/>
  <c r="L4389" i="1"/>
  <c r="L4390" i="1" l="1"/>
  <c r="K4391" i="1"/>
  <c r="P4389" i="1"/>
  <c r="O4390" i="1"/>
  <c r="S4391" i="1"/>
  <c r="T4390" i="1"/>
  <c r="S4392" i="1" l="1"/>
  <c r="T4391" i="1"/>
  <c r="P4390" i="1"/>
  <c r="O4391" i="1"/>
  <c r="K4392" i="1"/>
  <c r="L4391" i="1"/>
  <c r="L4392" i="1" l="1"/>
  <c r="K4393" i="1"/>
  <c r="P4391" i="1"/>
  <c r="O4392" i="1"/>
  <c r="S4393" i="1"/>
  <c r="T4392" i="1"/>
  <c r="T4393" i="1" l="1"/>
  <c r="S4394" i="1"/>
  <c r="O4393" i="1"/>
  <c r="P4392" i="1"/>
  <c r="K4394" i="1"/>
  <c r="L4393" i="1"/>
  <c r="L4394" i="1" l="1"/>
  <c r="K4395" i="1"/>
  <c r="P4393" i="1"/>
  <c r="O4394" i="1"/>
  <c r="T4394" i="1"/>
  <c r="S4395" i="1"/>
  <c r="T4395" i="1" l="1"/>
  <c r="S4396" i="1"/>
  <c r="O4395" i="1"/>
  <c r="P4394" i="1"/>
  <c r="L4395" i="1"/>
  <c r="K4396" i="1"/>
  <c r="K4397" i="1" l="1"/>
  <c r="L4396" i="1"/>
  <c r="P4395" i="1"/>
  <c r="O4396" i="1"/>
  <c r="S4397" i="1"/>
  <c r="T4396" i="1"/>
  <c r="T4397" i="1" l="1"/>
  <c r="S4398" i="1"/>
  <c r="O4397" i="1"/>
  <c r="P4396" i="1"/>
  <c r="L4397" i="1"/>
  <c r="K4398" i="1"/>
  <c r="L4398" i="1" l="1"/>
  <c r="K4399" i="1"/>
  <c r="P4397" i="1"/>
  <c r="O4398" i="1"/>
  <c r="T4398" i="1"/>
  <c r="S4399" i="1"/>
  <c r="S4400" i="1" l="1"/>
  <c r="T4399" i="1"/>
  <c r="O4399" i="1"/>
  <c r="P4398" i="1"/>
  <c r="K4400" i="1"/>
  <c r="L4399" i="1"/>
  <c r="L4400" i="1" l="1"/>
  <c r="K4401" i="1"/>
  <c r="P4399" i="1"/>
  <c r="O4400" i="1"/>
  <c r="T4400" i="1"/>
  <c r="S4401" i="1"/>
  <c r="T4401" i="1" l="1"/>
  <c r="S4402" i="1"/>
  <c r="O4401" i="1"/>
  <c r="P4400" i="1"/>
  <c r="L4401" i="1"/>
  <c r="K4402" i="1"/>
  <c r="K4403" i="1" l="1"/>
  <c r="L4402" i="1"/>
  <c r="O4402" i="1"/>
  <c r="P4401" i="1"/>
  <c r="T4402" i="1"/>
  <c r="S4403" i="1"/>
  <c r="S4404" i="1" l="1"/>
  <c r="T4403" i="1"/>
  <c r="P4402" i="1"/>
  <c r="O4403" i="1"/>
  <c r="K4404" i="1"/>
  <c r="L4403" i="1"/>
  <c r="L4404" i="1" l="1"/>
  <c r="K4405" i="1"/>
  <c r="P4403" i="1"/>
  <c r="O4404" i="1"/>
  <c r="S4405" i="1"/>
  <c r="T4404" i="1"/>
  <c r="T4405" i="1" l="1"/>
  <c r="S4406" i="1"/>
  <c r="P4404" i="1"/>
  <c r="O4405" i="1"/>
  <c r="K4406" i="1"/>
  <c r="L4405" i="1"/>
  <c r="L4406" i="1" l="1"/>
  <c r="K4407" i="1"/>
  <c r="P4405" i="1"/>
  <c r="O4406" i="1"/>
  <c r="T4406" i="1"/>
  <c r="S4407" i="1"/>
  <c r="T4407" i="1" l="1"/>
  <c r="S4408" i="1"/>
  <c r="O4407" i="1"/>
  <c r="P4406" i="1"/>
  <c r="K4408" i="1"/>
  <c r="L4407" i="1"/>
  <c r="L4408" i="1" l="1"/>
  <c r="K4409" i="1"/>
  <c r="S4409" i="1"/>
  <c r="T4408" i="1"/>
  <c r="P4407" i="1"/>
  <c r="O4408" i="1"/>
  <c r="O4409" i="1" l="1"/>
  <c r="P4408" i="1"/>
  <c r="S4410" i="1"/>
  <c r="T4409" i="1"/>
  <c r="K4410" i="1"/>
  <c r="L4409" i="1"/>
  <c r="L4410" i="1" l="1"/>
  <c r="K4411" i="1"/>
  <c r="T4410" i="1"/>
  <c r="S4411" i="1"/>
  <c r="P4409" i="1"/>
  <c r="O4410" i="1"/>
  <c r="O4411" i="1" l="1"/>
  <c r="P4410" i="1"/>
  <c r="T4411" i="1"/>
  <c r="S4412" i="1"/>
  <c r="K4412" i="1"/>
  <c r="L4411" i="1"/>
  <c r="L4412" i="1" l="1"/>
  <c r="K4413" i="1"/>
  <c r="T4412" i="1"/>
  <c r="S4413" i="1"/>
  <c r="O4412" i="1"/>
  <c r="P4411" i="1"/>
  <c r="O4413" i="1" l="1"/>
  <c r="P4412" i="1"/>
  <c r="T4413" i="1"/>
  <c r="S4414" i="1"/>
  <c r="L4413" i="1"/>
  <c r="K4414" i="1"/>
  <c r="L4414" i="1" l="1"/>
  <c r="K4415" i="1"/>
  <c r="S4415" i="1"/>
  <c r="T4414" i="1"/>
  <c r="O4414" i="1"/>
  <c r="P4413" i="1"/>
  <c r="O4415" i="1" l="1"/>
  <c r="P4414" i="1"/>
  <c r="S4416" i="1"/>
  <c r="T4415" i="1"/>
  <c r="K4416" i="1"/>
  <c r="L4415" i="1"/>
  <c r="K4417" i="1" l="1"/>
  <c r="L4416" i="1"/>
  <c r="S4417" i="1"/>
  <c r="T4416" i="1"/>
  <c r="O4416" i="1"/>
  <c r="P4415" i="1"/>
  <c r="P4416" i="1" l="1"/>
  <c r="O4417" i="1"/>
  <c r="T4417" i="1"/>
  <c r="S4418" i="1"/>
  <c r="L4417" i="1"/>
  <c r="K4418" i="1"/>
  <c r="K4419" i="1" l="1"/>
  <c r="L4418" i="1"/>
  <c r="T4418" i="1"/>
  <c r="S4419" i="1"/>
  <c r="O4418" i="1"/>
  <c r="P4417" i="1"/>
  <c r="P4418" i="1" l="1"/>
  <c r="O4419" i="1"/>
  <c r="S4420" i="1"/>
  <c r="T4419" i="1"/>
  <c r="L4419" i="1"/>
  <c r="K4420" i="1"/>
  <c r="L4420" i="1" l="1"/>
  <c r="K4421" i="1"/>
  <c r="T4420" i="1"/>
  <c r="S4421" i="1"/>
  <c r="P4419" i="1"/>
  <c r="O4420" i="1"/>
  <c r="O4421" i="1" l="1"/>
  <c r="P4420" i="1"/>
  <c r="T4421" i="1"/>
  <c r="S4422" i="1"/>
  <c r="K4422" i="1"/>
  <c r="L4421" i="1"/>
  <c r="L4422" i="1" l="1"/>
  <c r="K4423" i="1"/>
  <c r="T4422" i="1"/>
  <c r="S4423" i="1"/>
  <c r="P4421" i="1"/>
  <c r="O4422" i="1"/>
  <c r="T4423" i="1" l="1"/>
  <c r="S4424" i="1"/>
  <c r="P4422" i="1"/>
  <c r="O4423" i="1"/>
  <c r="K4424" i="1"/>
  <c r="L4423" i="1"/>
  <c r="K4425" i="1" l="1"/>
  <c r="L4424" i="1"/>
  <c r="O4424" i="1"/>
  <c r="P4423" i="1"/>
  <c r="T4424" i="1"/>
  <c r="S4425" i="1"/>
  <c r="T4425" i="1" l="1"/>
  <c r="S4426" i="1"/>
  <c r="O4425" i="1"/>
  <c r="P4424" i="1"/>
  <c r="K4426" i="1"/>
  <c r="L4425" i="1"/>
  <c r="L4426" i="1" l="1"/>
  <c r="K4427" i="1"/>
  <c r="P4425" i="1"/>
  <c r="O4426" i="1"/>
  <c r="T4426" i="1"/>
  <c r="S4427" i="1"/>
  <c r="S4428" i="1" l="1"/>
  <c r="T4427" i="1"/>
  <c r="O4427" i="1"/>
  <c r="P4426" i="1"/>
  <c r="K4428" i="1"/>
  <c r="L4427" i="1"/>
  <c r="L4428" i="1" l="1"/>
  <c r="K4429" i="1"/>
  <c r="O4428" i="1"/>
  <c r="P4427" i="1"/>
  <c r="S4429" i="1"/>
  <c r="T4428" i="1"/>
  <c r="P4428" i="1" l="1"/>
  <c r="O4429" i="1"/>
  <c r="T4429" i="1"/>
  <c r="S4430" i="1"/>
  <c r="K4430" i="1"/>
  <c r="L4429" i="1"/>
  <c r="K4431" i="1" l="1"/>
  <c r="L4430" i="1"/>
  <c r="T4430" i="1"/>
  <c r="S4431" i="1"/>
  <c r="P4429" i="1"/>
  <c r="O4430" i="1"/>
  <c r="O4431" i="1" l="1"/>
  <c r="P4430" i="1"/>
  <c r="T4431" i="1"/>
  <c r="S4432" i="1"/>
  <c r="K4432" i="1"/>
  <c r="L4431" i="1"/>
  <c r="K4433" i="1" l="1"/>
  <c r="L4432" i="1"/>
  <c r="T4432" i="1"/>
  <c r="S4433" i="1"/>
  <c r="P4431" i="1"/>
  <c r="O4432" i="1"/>
  <c r="S4434" i="1" l="1"/>
  <c r="T4433" i="1"/>
  <c r="O4433" i="1"/>
  <c r="P4432" i="1"/>
  <c r="K4434" i="1"/>
  <c r="L4433" i="1"/>
  <c r="L4434" i="1" l="1"/>
  <c r="K4435" i="1"/>
  <c r="O4434" i="1"/>
  <c r="P4433" i="1"/>
  <c r="S4435" i="1"/>
  <c r="T4434" i="1"/>
  <c r="T4435" i="1" l="1"/>
  <c r="S4436" i="1"/>
  <c r="P4434" i="1"/>
  <c r="O4435" i="1"/>
  <c r="K4436" i="1"/>
  <c r="L4435" i="1"/>
  <c r="L4436" i="1" l="1"/>
  <c r="K4437" i="1"/>
  <c r="O4436" i="1"/>
  <c r="P4435" i="1"/>
  <c r="T4436" i="1"/>
  <c r="S4437" i="1"/>
  <c r="S4438" i="1" l="1"/>
  <c r="T4437" i="1"/>
  <c r="P4436" i="1"/>
  <c r="O4437" i="1"/>
  <c r="K4438" i="1"/>
  <c r="L4437" i="1"/>
  <c r="L4438" i="1" l="1"/>
  <c r="K4439" i="1"/>
  <c r="P4437" i="1"/>
  <c r="O4438" i="1"/>
  <c r="S4439" i="1"/>
  <c r="T4438" i="1"/>
  <c r="T4439" i="1" l="1"/>
  <c r="S4440" i="1"/>
  <c r="O4439" i="1"/>
  <c r="P4438" i="1"/>
  <c r="K4440" i="1"/>
  <c r="L4439" i="1"/>
  <c r="L4440" i="1" l="1"/>
  <c r="K4441" i="1"/>
  <c r="O4440" i="1"/>
  <c r="P4439" i="1"/>
  <c r="S4441" i="1"/>
  <c r="T4440" i="1"/>
  <c r="T4441" i="1" l="1"/>
  <c r="S4442" i="1"/>
  <c r="P4440" i="1"/>
  <c r="O4441" i="1"/>
  <c r="K4442" i="1"/>
  <c r="L4441" i="1"/>
  <c r="K4443" i="1" l="1"/>
  <c r="L4442" i="1"/>
  <c r="O4442" i="1"/>
  <c r="P4441" i="1"/>
  <c r="T4442" i="1"/>
  <c r="S4443" i="1"/>
  <c r="T4443" i="1" l="1"/>
  <c r="S4444" i="1"/>
  <c r="O4443" i="1"/>
  <c r="P4442" i="1"/>
  <c r="L4443" i="1"/>
  <c r="K4444" i="1"/>
  <c r="K4445" i="1" l="1"/>
  <c r="L4444" i="1"/>
  <c r="P4443" i="1"/>
  <c r="O4444" i="1"/>
  <c r="S4445" i="1"/>
  <c r="T4444" i="1"/>
  <c r="T4445" i="1" l="1"/>
  <c r="S4446" i="1"/>
  <c r="O4445" i="1"/>
  <c r="P4444" i="1"/>
  <c r="L4445" i="1"/>
  <c r="K4446" i="1"/>
  <c r="K4447" i="1" l="1"/>
  <c r="L4446" i="1"/>
  <c r="P4445" i="1"/>
  <c r="O4446" i="1"/>
  <c r="S4447" i="1"/>
  <c r="T4446" i="1"/>
  <c r="S4448" i="1" l="1"/>
  <c r="T4447" i="1"/>
  <c r="P4446" i="1"/>
  <c r="O4447" i="1"/>
  <c r="L4447" i="1"/>
  <c r="K4448" i="1"/>
  <c r="L4448" i="1" l="1"/>
  <c r="K4449" i="1"/>
  <c r="P4447" i="1"/>
  <c r="O4448" i="1"/>
  <c r="T4448" i="1"/>
  <c r="S4449" i="1"/>
  <c r="S4450" i="1" l="1"/>
  <c r="T4449" i="1"/>
  <c r="P4448" i="1"/>
  <c r="O4449" i="1"/>
  <c r="L4449" i="1"/>
  <c r="K4450" i="1"/>
  <c r="L4450" i="1" l="1"/>
  <c r="K4451" i="1"/>
  <c r="P4449" i="1"/>
  <c r="O4450" i="1"/>
  <c r="S4451" i="1"/>
  <c r="T4450" i="1"/>
  <c r="S4452" i="1" l="1"/>
  <c r="T4451" i="1"/>
  <c r="P4450" i="1"/>
  <c r="O4451" i="1"/>
  <c r="K4452" i="1"/>
  <c r="L4451" i="1"/>
  <c r="K4453" i="1" l="1"/>
  <c r="L4452" i="1"/>
  <c r="O4452" i="1"/>
  <c r="P4451" i="1"/>
  <c r="T4452" i="1"/>
  <c r="S4453" i="1"/>
  <c r="T4453" i="1" l="1"/>
  <c r="S4454" i="1"/>
  <c r="P4452" i="1"/>
  <c r="O4453" i="1"/>
  <c r="L4453" i="1"/>
  <c r="K4454" i="1"/>
  <c r="L4454" i="1" l="1"/>
  <c r="K4455" i="1"/>
  <c r="P4453" i="1"/>
  <c r="O4454" i="1"/>
  <c r="T4454" i="1"/>
  <c r="S4455" i="1"/>
  <c r="T4455" i="1" l="1"/>
  <c r="S4456" i="1"/>
  <c r="P4454" i="1"/>
  <c r="O4455" i="1"/>
  <c r="L4455" i="1"/>
  <c r="K4456" i="1"/>
  <c r="K4457" i="1" l="1"/>
  <c r="L4456" i="1"/>
  <c r="P4455" i="1"/>
  <c r="O4456" i="1"/>
  <c r="T4456" i="1"/>
  <c r="S4457" i="1"/>
  <c r="S4458" i="1" l="1"/>
  <c r="T4457" i="1"/>
  <c r="O4457" i="1"/>
  <c r="P4456" i="1"/>
  <c r="K4458" i="1"/>
  <c r="L4457" i="1"/>
  <c r="K4459" i="1" l="1"/>
  <c r="L4458" i="1"/>
  <c r="O4458" i="1"/>
  <c r="P4457" i="1"/>
  <c r="S4459" i="1"/>
  <c r="T4458" i="1"/>
  <c r="O4459" i="1" l="1"/>
  <c r="P4458" i="1"/>
  <c r="T4459" i="1"/>
  <c r="S4460" i="1"/>
  <c r="L4459" i="1"/>
  <c r="K4460" i="1"/>
  <c r="K4461" i="1" l="1"/>
  <c r="L4460" i="1"/>
  <c r="T4460" i="1"/>
  <c r="S4461" i="1"/>
  <c r="P4459" i="1"/>
  <c r="O4460" i="1"/>
  <c r="P4460" i="1" l="1"/>
  <c r="O4461" i="1"/>
  <c r="T4461" i="1"/>
  <c r="S4462" i="1"/>
  <c r="K4462" i="1"/>
  <c r="L4461" i="1"/>
  <c r="K4463" i="1" l="1"/>
  <c r="L4462" i="1"/>
  <c r="T4462" i="1"/>
  <c r="S4463" i="1"/>
  <c r="O4462" i="1"/>
  <c r="P4461" i="1"/>
  <c r="O4463" i="1" l="1"/>
  <c r="P4462" i="1"/>
  <c r="S4464" i="1"/>
  <c r="T4463" i="1"/>
  <c r="K4464" i="1"/>
  <c r="L4463" i="1"/>
  <c r="K4465" i="1" l="1"/>
  <c r="L4464" i="1"/>
  <c r="T4464" i="1"/>
  <c r="S4465" i="1"/>
  <c r="O4464" i="1"/>
  <c r="P4463" i="1"/>
  <c r="P4464" i="1" l="1"/>
  <c r="O4465" i="1"/>
  <c r="S4466" i="1"/>
  <c r="T4465" i="1"/>
  <c r="L4465" i="1"/>
  <c r="K4466" i="1"/>
  <c r="K4467" i="1" l="1"/>
  <c r="L4466" i="1"/>
  <c r="S4467" i="1"/>
  <c r="T4466" i="1"/>
  <c r="P4465" i="1"/>
  <c r="O4466" i="1"/>
  <c r="P4466" i="1" l="1"/>
  <c r="O4467" i="1"/>
  <c r="S4468" i="1"/>
  <c r="T4467" i="1"/>
  <c r="L4467" i="1"/>
  <c r="K4468" i="1"/>
  <c r="L4468" i="1" l="1"/>
  <c r="K4469" i="1"/>
  <c r="S4469" i="1"/>
  <c r="T4468" i="1"/>
  <c r="P4467" i="1"/>
  <c r="O4468" i="1"/>
  <c r="P4468" i="1" l="1"/>
  <c r="O4469" i="1"/>
  <c r="S4470" i="1"/>
  <c r="T4469" i="1"/>
  <c r="K4470" i="1"/>
  <c r="L4469" i="1"/>
  <c r="S4471" i="1" l="1"/>
  <c r="T4470" i="1"/>
  <c r="K4471" i="1"/>
  <c r="L4470" i="1"/>
  <c r="P4469" i="1"/>
  <c r="O4470" i="1"/>
  <c r="P4470" i="1" l="1"/>
  <c r="O4471" i="1"/>
  <c r="K4472" i="1"/>
  <c r="L4471" i="1"/>
  <c r="S4472" i="1"/>
  <c r="T4471" i="1"/>
  <c r="S4473" i="1" l="1"/>
  <c r="T4472" i="1"/>
  <c r="L4472" i="1"/>
  <c r="K4473" i="1"/>
  <c r="O4472" i="1"/>
  <c r="P4471" i="1"/>
  <c r="P4472" i="1" l="1"/>
  <c r="O4473" i="1"/>
  <c r="L4473" i="1"/>
  <c r="K4474" i="1"/>
  <c r="S4474" i="1"/>
  <c r="T4473" i="1"/>
  <c r="T4474" i="1" l="1"/>
  <c r="S4475" i="1"/>
  <c r="L4474" i="1"/>
  <c r="K4475" i="1"/>
  <c r="P4473" i="1"/>
  <c r="O4474" i="1"/>
  <c r="P4474" i="1" l="1"/>
  <c r="O4475" i="1"/>
  <c r="K4476" i="1"/>
  <c r="L4475" i="1"/>
  <c r="T4475" i="1"/>
  <c r="S4476" i="1"/>
  <c r="T4476" i="1" l="1"/>
  <c r="S4477" i="1"/>
  <c r="K4477" i="1"/>
  <c r="L4476" i="1"/>
  <c r="P4475" i="1"/>
  <c r="O4476" i="1"/>
  <c r="O4477" i="1" l="1"/>
  <c r="P4476" i="1"/>
  <c r="L4477" i="1"/>
  <c r="K4478" i="1"/>
  <c r="S4478" i="1"/>
  <c r="T4477" i="1"/>
  <c r="S4479" i="1" l="1"/>
  <c r="T4478" i="1"/>
  <c r="K4479" i="1"/>
  <c r="L4478" i="1"/>
  <c r="P4477" i="1"/>
  <c r="O4478" i="1"/>
  <c r="O4479" i="1" l="1"/>
  <c r="P4478" i="1"/>
  <c r="L4479" i="1"/>
  <c r="K4480" i="1"/>
  <c r="S4480" i="1"/>
  <c r="T4479" i="1"/>
  <c r="T4480" i="1" l="1"/>
  <c r="S4481" i="1"/>
  <c r="L4480" i="1"/>
  <c r="K4481" i="1"/>
  <c r="P4479" i="1"/>
  <c r="O4480" i="1"/>
  <c r="O4481" i="1" l="1"/>
  <c r="P4480" i="1"/>
  <c r="L4481" i="1"/>
  <c r="K4482" i="1"/>
  <c r="T4481" i="1"/>
  <c r="S4482" i="1"/>
  <c r="T4482" i="1" l="1"/>
  <c r="S4483" i="1"/>
  <c r="K4483" i="1"/>
  <c r="L4482" i="1"/>
  <c r="P4481" i="1"/>
  <c r="O4482" i="1"/>
  <c r="P4482" i="1" l="1"/>
  <c r="O4483" i="1"/>
  <c r="K4484" i="1"/>
  <c r="L4483" i="1"/>
  <c r="T4483" i="1"/>
  <c r="S4484" i="1"/>
  <c r="S4485" i="1" l="1"/>
  <c r="T4484" i="1"/>
  <c r="L4484" i="1"/>
  <c r="K4485" i="1"/>
  <c r="P4483" i="1"/>
  <c r="O4484" i="1"/>
  <c r="P4484" i="1" l="1"/>
  <c r="O4485" i="1"/>
  <c r="L4485" i="1"/>
  <c r="K4486" i="1"/>
  <c r="T4485" i="1"/>
  <c r="S4486" i="1"/>
  <c r="T4486" i="1" l="1"/>
  <c r="S4487" i="1"/>
  <c r="L4486" i="1"/>
  <c r="K4487" i="1"/>
  <c r="P4485" i="1"/>
  <c r="O4486" i="1"/>
  <c r="K4488" i="1" l="1"/>
  <c r="L4487" i="1"/>
  <c r="O4487" i="1"/>
  <c r="P4486" i="1"/>
  <c r="T4487" i="1"/>
  <c r="S4488" i="1"/>
  <c r="O4488" i="1" l="1"/>
  <c r="P4487" i="1"/>
  <c r="S4489" i="1"/>
  <c r="T4488" i="1"/>
  <c r="L4488" i="1"/>
  <c r="K4489" i="1"/>
  <c r="K4490" i="1" l="1"/>
  <c r="L4489" i="1"/>
  <c r="T4489" i="1"/>
  <c r="S4490" i="1"/>
  <c r="O4489" i="1"/>
  <c r="P4488" i="1"/>
  <c r="O4490" i="1" l="1"/>
  <c r="P4489" i="1"/>
  <c r="S4491" i="1"/>
  <c r="T4490" i="1"/>
  <c r="K4491" i="1"/>
  <c r="L4490" i="1"/>
  <c r="K4492" i="1" l="1"/>
  <c r="L4491" i="1"/>
  <c r="S4492" i="1"/>
  <c r="T4491" i="1"/>
  <c r="P4490" i="1"/>
  <c r="O4491" i="1"/>
  <c r="O4492" i="1" l="1"/>
  <c r="P4491" i="1"/>
  <c r="S4493" i="1"/>
  <c r="T4492" i="1"/>
  <c r="L4492" i="1"/>
  <c r="K4493" i="1"/>
  <c r="K4494" i="1" l="1"/>
  <c r="L4493" i="1"/>
  <c r="S4494" i="1"/>
  <c r="T4493" i="1"/>
  <c r="P4492" i="1"/>
  <c r="O4493" i="1"/>
  <c r="P4493" i="1" l="1"/>
  <c r="O4494" i="1"/>
  <c r="T4494" i="1"/>
  <c r="S4495" i="1"/>
  <c r="K4495" i="1"/>
  <c r="L4494" i="1"/>
  <c r="K4496" i="1" l="1"/>
  <c r="L4495" i="1"/>
  <c r="T4495" i="1"/>
  <c r="S4496" i="1"/>
  <c r="P4494" i="1"/>
  <c r="O4495" i="1"/>
  <c r="P4495" i="1" l="1"/>
  <c r="O4496" i="1"/>
  <c r="S4497" i="1"/>
  <c r="T4496" i="1"/>
  <c r="K4497" i="1"/>
  <c r="L4496" i="1"/>
  <c r="L4497" i="1" l="1"/>
  <c r="K4498" i="1"/>
  <c r="S4498" i="1"/>
  <c r="T4497" i="1"/>
  <c r="O4497" i="1"/>
  <c r="P4496" i="1"/>
  <c r="O4498" i="1" l="1"/>
  <c r="P4497" i="1"/>
  <c r="T4498" i="1"/>
  <c r="S4499" i="1"/>
  <c r="K4499" i="1"/>
  <c r="L4498" i="1"/>
  <c r="K4500" i="1" l="1"/>
  <c r="L4499" i="1"/>
  <c r="S4500" i="1"/>
  <c r="T4499" i="1"/>
  <c r="P4498" i="1"/>
  <c r="O4499" i="1"/>
  <c r="P4499" i="1" l="1"/>
  <c r="O4500" i="1"/>
  <c r="T4500" i="1"/>
  <c r="S4501" i="1"/>
  <c r="K4501" i="1"/>
  <c r="L4500" i="1"/>
  <c r="K4502" i="1" l="1"/>
  <c r="L4501" i="1"/>
  <c r="T4501" i="1"/>
  <c r="S4502" i="1"/>
  <c r="P4500" i="1"/>
  <c r="O4501" i="1"/>
  <c r="P4501" i="1" l="1"/>
  <c r="O4502" i="1"/>
  <c r="S4503" i="1"/>
  <c r="T4502" i="1"/>
  <c r="K4503" i="1"/>
  <c r="L4502" i="1"/>
  <c r="K4504" i="1" l="1"/>
  <c r="L4503" i="1"/>
  <c r="T4503" i="1"/>
  <c r="S4504" i="1"/>
  <c r="O4503" i="1"/>
  <c r="P4502" i="1"/>
  <c r="P4503" i="1" l="1"/>
  <c r="O4504" i="1"/>
  <c r="S4505" i="1"/>
  <c r="T4504" i="1"/>
  <c r="K4505" i="1"/>
  <c r="L4504" i="1"/>
  <c r="L4505" i="1" l="1"/>
  <c r="K4506" i="1"/>
  <c r="S4506" i="1"/>
  <c r="T4505" i="1"/>
  <c r="O4505" i="1"/>
  <c r="P4504" i="1"/>
  <c r="P4505" i="1" l="1"/>
  <c r="O4506" i="1"/>
  <c r="S4507" i="1"/>
  <c r="T4506" i="1"/>
  <c r="L4506" i="1"/>
  <c r="K4507" i="1"/>
  <c r="K4508" i="1" l="1"/>
  <c r="L4507" i="1"/>
  <c r="T4507" i="1"/>
  <c r="S4508" i="1"/>
  <c r="O4507" i="1"/>
  <c r="P4506" i="1"/>
  <c r="P4507" i="1" l="1"/>
  <c r="O4508" i="1"/>
  <c r="S4509" i="1"/>
  <c r="T4508" i="1"/>
  <c r="K4509" i="1"/>
  <c r="L4508" i="1"/>
  <c r="K4510" i="1" l="1"/>
  <c r="L4509" i="1"/>
  <c r="S4510" i="1"/>
  <c r="T4509" i="1"/>
  <c r="O4509" i="1"/>
  <c r="P4508" i="1"/>
  <c r="P4509" i="1" l="1"/>
  <c r="O4510" i="1"/>
  <c r="T4510" i="1"/>
  <c r="S4511" i="1"/>
  <c r="K4511" i="1"/>
  <c r="L4510" i="1"/>
  <c r="K4512" i="1" l="1"/>
  <c r="L4511" i="1"/>
  <c r="S4512" i="1"/>
  <c r="T4511" i="1"/>
  <c r="P4510" i="1"/>
  <c r="O4511" i="1"/>
  <c r="P4511" i="1" l="1"/>
  <c r="O4512" i="1"/>
  <c r="S4513" i="1"/>
  <c r="T4512" i="1"/>
  <c r="K4513" i="1"/>
  <c r="L4512" i="1"/>
  <c r="L4513" i="1" l="1"/>
  <c r="K4514" i="1"/>
  <c r="S4514" i="1"/>
  <c r="T4513" i="1"/>
  <c r="P4512" i="1"/>
  <c r="O4513" i="1"/>
  <c r="O4514" i="1" l="1"/>
  <c r="P4513" i="1"/>
  <c r="T4514" i="1"/>
  <c r="S4515" i="1"/>
  <c r="K4515" i="1"/>
  <c r="L4514" i="1"/>
  <c r="K4516" i="1" l="1"/>
  <c r="L4515" i="1"/>
  <c r="S4516" i="1"/>
  <c r="T4515" i="1"/>
  <c r="P4514" i="1"/>
  <c r="O4515" i="1"/>
  <c r="P4515" i="1" l="1"/>
  <c r="O4516" i="1"/>
  <c r="T4516" i="1"/>
  <c r="S4517" i="1"/>
  <c r="L4516" i="1"/>
  <c r="K4517" i="1"/>
  <c r="K4518" i="1" l="1"/>
  <c r="L4517" i="1"/>
  <c r="T4517" i="1"/>
  <c r="S4518" i="1"/>
  <c r="O4517" i="1"/>
  <c r="P4516" i="1"/>
  <c r="O4518" i="1" l="1"/>
  <c r="P4517" i="1"/>
  <c r="T4518" i="1"/>
  <c r="S4519" i="1"/>
  <c r="L4518" i="1"/>
  <c r="K4519" i="1"/>
  <c r="K4520" i="1" l="1"/>
  <c r="L4519" i="1"/>
  <c r="S4520" i="1"/>
  <c r="T4519" i="1"/>
  <c r="P4518" i="1"/>
  <c r="O4519" i="1"/>
  <c r="O4520" i="1" l="1"/>
  <c r="P4519" i="1"/>
  <c r="S4521" i="1"/>
  <c r="T4520" i="1"/>
  <c r="L4520" i="1"/>
  <c r="K4521" i="1"/>
  <c r="K4522" i="1" l="1"/>
  <c r="L4521" i="1"/>
  <c r="T4521" i="1"/>
  <c r="S4522" i="1"/>
  <c r="O4521" i="1"/>
  <c r="P4520" i="1"/>
  <c r="S4523" i="1" l="1"/>
  <c r="T4522" i="1"/>
  <c r="O4522" i="1"/>
  <c r="P4521" i="1"/>
  <c r="K4523" i="1"/>
  <c r="L4522" i="1"/>
  <c r="L4523" i="1" l="1"/>
  <c r="K4524" i="1"/>
  <c r="O4523" i="1"/>
  <c r="P4522" i="1"/>
  <c r="T4523" i="1"/>
  <c r="S4524" i="1"/>
  <c r="T4524" i="1" l="1"/>
  <c r="S4525" i="1"/>
  <c r="K4525" i="1"/>
  <c r="L4524" i="1"/>
  <c r="P4523" i="1"/>
  <c r="O4524" i="1"/>
  <c r="O4525" i="1" l="1"/>
  <c r="P4524" i="1"/>
  <c r="K4526" i="1"/>
  <c r="L4525" i="1"/>
  <c r="S4526" i="1"/>
  <c r="T4525" i="1"/>
  <c r="S4527" i="1" l="1"/>
  <c r="T4526" i="1"/>
  <c r="L4526" i="1"/>
  <c r="K4527" i="1"/>
  <c r="P4525" i="1"/>
  <c r="O4526" i="1"/>
  <c r="P4526" i="1" l="1"/>
  <c r="O4527" i="1"/>
  <c r="K4528" i="1"/>
  <c r="L4527" i="1"/>
  <c r="T4527" i="1"/>
  <c r="S4528" i="1"/>
  <c r="K4529" i="1" l="1"/>
  <c r="L4528" i="1"/>
  <c r="P4527" i="1"/>
  <c r="O4528" i="1"/>
  <c r="T4528" i="1"/>
  <c r="S4529" i="1"/>
  <c r="S4530" i="1" l="1"/>
  <c r="T4529" i="1"/>
  <c r="P4528" i="1"/>
  <c r="O4529" i="1"/>
  <c r="L4529" i="1"/>
  <c r="K4530" i="1"/>
  <c r="L4530" i="1" l="1"/>
  <c r="K4531" i="1"/>
  <c r="O4530" i="1"/>
  <c r="P4529" i="1"/>
  <c r="T4530" i="1"/>
  <c r="S4531" i="1"/>
  <c r="T4531" i="1" l="1"/>
  <c r="S4532" i="1"/>
  <c r="P4530" i="1"/>
  <c r="O4531" i="1"/>
  <c r="L4531" i="1"/>
  <c r="K4532" i="1"/>
  <c r="L4532" i="1" l="1"/>
  <c r="K4533" i="1"/>
  <c r="P4531" i="1"/>
  <c r="O4532" i="1"/>
  <c r="S4533" i="1"/>
  <c r="T4532" i="1"/>
  <c r="S4534" i="1" l="1"/>
  <c r="T4533" i="1"/>
  <c r="P4532" i="1"/>
  <c r="O4533" i="1"/>
  <c r="L4533" i="1"/>
  <c r="K4534" i="1"/>
  <c r="L4534" i="1" l="1"/>
  <c r="K4535" i="1"/>
  <c r="O4534" i="1"/>
  <c r="P4533" i="1"/>
  <c r="S4535" i="1"/>
  <c r="T4534" i="1"/>
  <c r="P4534" i="1" l="1"/>
  <c r="O4535" i="1"/>
  <c r="T4535" i="1"/>
  <c r="S4536" i="1"/>
  <c r="K4536" i="1"/>
  <c r="L4535" i="1"/>
  <c r="L4536" i="1" l="1"/>
  <c r="K4537" i="1"/>
  <c r="S4537" i="1"/>
  <c r="T4536" i="1"/>
  <c r="P4535" i="1"/>
  <c r="O4536" i="1"/>
  <c r="P4536" i="1" l="1"/>
  <c r="O4537" i="1"/>
  <c r="T4537" i="1"/>
  <c r="S4538" i="1"/>
  <c r="L4537" i="1"/>
  <c r="K4538" i="1"/>
  <c r="L4538" i="1" l="1"/>
  <c r="K4539" i="1"/>
  <c r="S4539" i="1"/>
  <c r="T4538" i="1"/>
  <c r="O4538" i="1"/>
  <c r="P4537" i="1"/>
  <c r="O4539" i="1" l="1"/>
  <c r="P4538" i="1"/>
  <c r="T4539" i="1"/>
  <c r="S4540" i="1"/>
  <c r="L4539" i="1"/>
  <c r="K4540" i="1"/>
  <c r="K4541" i="1" l="1"/>
  <c r="L4540" i="1"/>
  <c r="T4540" i="1"/>
  <c r="S4541" i="1"/>
  <c r="P4539" i="1"/>
  <c r="O4540" i="1"/>
  <c r="O4541" i="1" l="1"/>
  <c r="P4540" i="1"/>
  <c r="S4542" i="1"/>
  <c r="T4541" i="1"/>
  <c r="L4541" i="1"/>
  <c r="K4542" i="1"/>
  <c r="K4543" i="1" l="1"/>
  <c r="L4542" i="1"/>
  <c r="T4542" i="1"/>
  <c r="S4543" i="1"/>
  <c r="O4542" i="1"/>
  <c r="P4541" i="1"/>
  <c r="O4543" i="1" l="1"/>
  <c r="P4542" i="1"/>
  <c r="T4543" i="1"/>
  <c r="S4544" i="1"/>
  <c r="L4543" i="1"/>
  <c r="K4544" i="1"/>
  <c r="K4545" i="1" l="1"/>
  <c r="L4544" i="1"/>
  <c r="T4544" i="1"/>
  <c r="S4545" i="1"/>
  <c r="O4544" i="1"/>
  <c r="P4543" i="1"/>
  <c r="P4544" i="1" l="1"/>
  <c r="O4545" i="1"/>
  <c r="T4545" i="1"/>
  <c r="S4546" i="1"/>
  <c r="K4546" i="1"/>
  <c r="L4545" i="1"/>
  <c r="K4547" i="1" l="1"/>
  <c r="L4546" i="1"/>
  <c r="S4547" i="1"/>
  <c r="T4546" i="1"/>
  <c r="O4546" i="1"/>
  <c r="P4545" i="1"/>
  <c r="P4546" i="1" l="1"/>
  <c r="O4547" i="1"/>
  <c r="T4547" i="1"/>
  <c r="S4548" i="1"/>
  <c r="K4548" i="1"/>
  <c r="L4547" i="1"/>
  <c r="K4549" i="1" l="1"/>
  <c r="L4548" i="1"/>
  <c r="S4549" i="1"/>
  <c r="T4548" i="1"/>
  <c r="O4548" i="1"/>
  <c r="P4547" i="1"/>
  <c r="P4548" i="1" l="1"/>
  <c r="O4549" i="1"/>
  <c r="S4550" i="1"/>
  <c r="T4549" i="1"/>
  <c r="L4549" i="1"/>
  <c r="K4550" i="1"/>
  <c r="L4550" i="1" l="1"/>
  <c r="K4551" i="1"/>
  <c r="S4551" i="1"/>
  <c r="T4550" i="1"/>
  <c r="O4550" i="1"/>
  <c r="P4549" i="1"/>
  <c r="P4550" i="1" l="1"/>
  <c r="O4551" i="1"/>
  <c r="T4551" i="1"/>
  <c r="S4552" i="1"/>
  <c r="K4552" i="1"/>
  <c r="L4551" i="1"/>
  <c r="L4552" i="1" l="1"/>
  <c r="K4553" i="1"/>
  <c r="S4553" i="1"/>
  <c r="T4552" i="1"/>
  <c r="P4551" i="1"/>
  <c r="O4552" i="1"/>
  <c r="O4553" i="1" l="1"/>
  <c r="P4552" i="1"/>
  <c r="T4553" i="1"/>
  <c r="S4554" i="1"/>
  <c r="L4553" i="1"/>
  <c r="K4554" i="1"/>
  <c r="K4555" i="1" l="1"/>
  <c r="L4554" i="1"/>
  <c r="S4555" i="1"/>
  <c r="T4554" i="1"/>
  <c r="P4553" i="1"/>
  <c r="O4554" i="1"/>
  <c r="P4554" i="1" l="1"/>
  <c r="O4555" i="1"/>
  <c r="T4555" i="1"/>
  <c r="S4556" i="1"/>
  <c r="L4555" i="1"/>
  <c r="K4556" i="1"/>
  <c r="L4556" i="1" l="1"/>
  <c r="K4557" i="1"/>
  <c r="T4556" i="1"/>
  <c r="S4557" i="1"/>
  <c r="P4555" i="1"/>
  <c r="O4556" i="1"/>
  <c r="O4557" i="1" l="1"/>
  <c r="P4556" i="1"/>
  <c r="S4558" i="1"/>
  <c r="T4557" i="1"/>
  <c r="L4557" i="1"/>
  <c r="K4558" i="1"/>
  <c r="L4558" i="1" l="1"/>
  <c r="K4559" i="1"/>
  <c r="T4558" i="1"/>
  <c r="S4559" i="1"/>
  <c r="P4557" i="1"/>
  <c r="O4558" i="1"/>
  <c r="O4559" i="1" l="1"/>
  <c r="P4558" i="1"/>
  <c r="T4559" i="1"/>
  <c r="S4560" i="1"/>
  <c r="L4559" i="1"/>
  <c r="K4560" i="1"/>
  <c r="K4561" i="1" l="1"/>
  <c r="L4560" i="1"/>
  <c r="S4561" i="1"/>
  <c r="T4560" i="1"/>
  <c r="P4559" i="1"/>
  <c r="O4560" i="1"/>
  <c r="P4560" i="1" l="1"/>
  <c r="O4561" i="1"/>
  <c r="S4562" i="1"/>
  <c r="T4561" i="1"/>
  <c r="L4561" i="1"/>
  <c r="K4562" i="1"/>
  <c r="L4562" i="1" l="1"/>
  <c r="K4563" i="1"/>
  <c r="S4563" i="1"/>
  <c r="T4562" i="1"/>
  <c r="P4561" i="1"/>
  <c r="O4562" i="1"/>
  <c r="O4563" i="1" l="1"/>
  <c r="P4562" i="1"/>
  <c r="S4564" i="1"/>
  <c r="T4563" i="1"/>
  <c r="K4564" i="1"/>
  <c r="L4563" i="1"/>
  <c r="K4565" i="1" l="1"/>
  <c r="L4564" i="1"/>
  <c r="S4565" i="1"/>
  <c r="T4564" i="1"/>
  <c r="O4564" i="1"/>
  <c r="P4563" i="1"/>
  <c r="P4564" i="1" l="1"/>
  <c r="O4565" i="1"/>
  <c r="S4566" i="1"/>
  <c r="T4565" i="1"/>
  <c r="L4565" i="1"/>
  <c r="K4566" i="1"/>
  <c r="T4566" i="1" l="1"/>
  <c r="S4567" i="1"/>
  <c r="L4566" i="1"/>
  <c r="K4567" i="1"/>
  <c r="O4566" i="1"/>
  <c r="P4565" i="1"/>
  <c r="O4567" i="1" l="1"/>
  <c r="P4566" i="1"/>
  <c r="L4567" i="1"/>
  <c r="K4568" i="1"/>
  <c r="T4567" i="1"/>
  <c r="S4568" i="1"/>
  <c r="T4568" i="1" l="1"/>
  <c r="S4569" i="1"/>
  <c r="K4569" i="1"/>
  <c r="L4568" i="1"/>
  <c r="O4568" i="1"/>
  <c r="P4567" i="1"/>
  <c r="O4569" i="1" l="1"/>
  <c r="P4568" i="1"/>
  <c r="L4569" i="1"/>
  <c r="K4570" i="1"/>
  <c r="T4569" i="1"/>
  <c r="S4570" i="1"/>
  <c r="S4571" i="1" l="1"/>
  <c r="T4570" i="1"/>
  <c r="L4570" i="1"/>
  <c r="K4571" i="1"/>
  <c r="P4569" i="1"/>
  <c r="O4570" i="1"/>
  <c r="O4571" i="1" l="1"/>
  <c r="P4570" i="1"/>
  <c r="L4571" i="1"/>
  <c r="K4572" i="1"/>
  <c r="T4571" i="1"/>
  <c r="S4572" i="1"/>
  <c r="T4572" i="1" l="1"/>
  <c r="S4573" i="1"/>
  <c r="K4573" i="1"/>
  <c r="L4572" i="1"/>
  <c r="O4572" i="1"/>
  <c r="P4571" i="1"/>
  <c r="O4573" i="1" l="1"/>
  <c r="P4572" i="1"/>
  <c r="L4573" i="1"/>
  <c r="K4574" i="1"/>
  <c r="S4574" i="1"/>
  <c r="T4573" i="1"/>
  <c r="T4574" i="1" l="1"/>
  <c r="S4575" i="1"/>
  <c r="K4575" i="1"/>
  <c r="L4574" i="1"/>
  <c r="P4573" i="1"/>
  <c r="O4574" i="1"/>
  <c r="T4575" i="1" l="1"/>
  <c r="S4576" i="1"/>
  <c r="P4574" i="1"/>
  <c r="O4575" i="1"/>
  <c r="K4576" i="1"/>
  <c r="L4575" i="1"/>
  <c r="K4577" i="1" l="1"/>
  <c r="L4576" i="1"/>
  <c r="P4575" i="1"/>
  <c r="O4576" i="1"/>
  <c r="T4576" i="1"/>
  <c r="S4577" i="1"/>
  <c r="T4577" i="1" l="1"/>
  <c r="S4578" i="1"/>
  <c r="P4576" i="1"/>
  <c r="O4577" i="1"/>
  <c r="L4577" i="1"/>
  <c r="K4578" i="1"/>
  <c r="L4578" i="1" l="1"/>
  <c r="K4579" i="1"/>
  <c r="P4577" i="1"/>
  <c r="O4578" i="1"/>
  <c r="T4578" i="1"/>
  <c r="S4579" i="1"/>
  <c r="S4580" i="1" l="1"/>
  <c r="T4579" i="1"/>
  <c r="P4578" i="1"/>
  <c r="O4579" i="1"/>
  <c r="L4579" i="1"/>
  <c r="K4580" i="1"/>
  <c r="K4581" i="1" l="1"/>
  <c r="L4580" i="1"/>
  <c r="O4580" i="1"/>
  <c r="P4579" i="1"/>
  <c r="T4580" i="1"/>
  <c r="S4581" i="1"/>
  <c r="S4582" i="1" l="1"/>
  <c r="T4581" i="1"/>
  <c r="O4581" i="1"/>
  <c r="P4580" i="1"/>
  <c r="K4582" i="1"/>
  <c r="L4581" i="1"/>
  <c r="P4581" i="1" l="1"/>
  <c r="O4582" i="1"/>
  <c r="L4582" i="1"/>
  <c r="K4583" i="1"/>
  <c r="S4583" i="1"/>
  <c r="T4582" i="1"/>
  <c r="T4583" i="1" l="1"/>
  <c r="S4584" i="1"/>
  <c r="K4584" i="1"/>
  <c r="L4583" i="1"/>
  <c r="P4582" i="1"/>
  <c r="O4583" i="1"/>
  <c r="P4583" i="1" l="1"/>
  <c r="O4584" i="1"/>
  <c r="L4584" i="1"/>
  <c r="K4585" i="1"/>
  <c r="S4585" i="1"/>
  <c r="T4584" i="1"/>
  <c r="T4585" i="1" l="1"/>
  <c r="S4586" i="1"/>
  <c r="L4585" i="1"/>
  <c r="K4586" i="1"/>
  <c r="O4585" i="1"/>
  <c r="P4584" i="1"/>
  <c r="O4586" i="1" l="1"/>
  <c r="P4585" i="1"/>
  <c r="K4587" i="1"/>
  <c r="L4586" i="1"/>
  <c r="S4587" i="1"/>
  <c r="T4586" i="1"/>
  <c r="S4588" i="1" l="1"/>
  <c r="T4587" i="1"/>
  <c r="L4587" i="1"/>
  <c r="K4588" i="1"/>
  <c r="P4586" i="1"/>
  <c r="O4587" i="1"/>
  <c r="P4587" i="1" l="1"/>
  <c r="O4588" i="1"/>
  <c r="K4589" i="1"/>
  <c r="L4588" i="1"/>
  <c r="T4588" i="1"/>
  <c r="S4589" i="1"/>
  <c r="K4590" i="1" l="1"/>
  <c r="L4589" i="1"/>
  <c r="S4590" i="1"/>
  <c r="T4589" i="1"/>
  <c r="O4589" i="1"/>
  <c r="P4588" i="1"/>
  <c r="O4590" i="1" l="1"/>
  <c r="P4589" i="1"/>
  <c r="T4590" i="1"/>
  <c r="S4591" i="1"/>
  <c r="K4591" i="1"/>
  <c r="L4590" i="1"/>
  <c r="K4592" i="1" l="1"/>
  <c r="L4591" i="1"/>
  <c r="T4591" i="1"/>
  <c r="S4592" i="1"/>
  <c r="O4591" i="1"/>
  <c r="P4590" i="1"/>
  <c r="T4592" i="1" l="1"/>
  <c r="S4593" i="1"/>
  <c r="P4591" i="1"/>
  <c r="O4592" i="1"/>
  <c r="K4593" i="1"/>
  <c r="L4592" i="1"/>
  <c r="L4593" i="1" l="1"/>
  <c r="K4594" i="1"/>
  <c r="P4592" i="1"/>
  <c r="O4593" i="1"/>
  <c r="S4594" i="1"/>
  <c r="T4593" i="1"/>
  <c r="S4595" i="1" l="1"/>
  <c r="T4594" i="1"/>
  <c r="O4594" i="1"/>
  <c r="P4593" i="1"/>
  <c r="K4595" i="1"/>
  <c r="L4594" i="1"/>
  <c r="K4596" i="1" l="1"/>
  <c r="L4595" i="1"/>
  <c r="P4594" i="1"/>
  <c r="O4595" i="1"/>
  <c r="T4595" i="1"/>
  <c r="S4596" i="1"/>
  <c r="S4597" i="1" l="1"/>
  <c r="T4596" i="1"/>
  <c r="O4596" i="1"/>
  <c r="P4595" i="1"/>
  <c r="L4596" i="1"/>
  <c r="K4597" i="1"/>
  <c r="L4597" i="1" l="1"/>
  <c r="K4598" i="1"/>
  <c r="O4597" i="1"/>
  <c r="P4596" i="1"/>
  <c r="T4597" i="1"/>
  <c r="S4598" i="1"/>
  <c r="O4598" i="1" l="1"/>
  <c r="P4597" i="1"/>
  <c r="S4599" i="1"/>
  <c r="T4598" i="1"/>
  <c r="L4598" i="1"/>
  <c r="K4599" i="1"/>
  <c r="K4600" i="1" l="1"/>
  <c r="L4599" i="1"/>
  <c r="T4599" i="1"/>
  <c r="S4600" i="1"/>
  <c r="P4598" i="1"/>
  <c r="O4599" i="1"/>
  <c r="P4599" i="1" l="1"/>
  <c r="O4600" i="1"/>
  <c r="S4601" i="1"/>
  <c r="T4600" i="1"/>
  <c r="K4601" i="1"/>
  <c r="L4600" i="1"/>
  <c r="K4602" i="1" l="1"/>
  <c r="L4601" i="1"/>
  <c r="T4601" i="1"/>
  <c r="S4602" i="1"/>
  <c r="O4601" i="1"/>
  <c r="P4600" i="1"/>
  <c r="S4603" i="1" l="1"/>
  <c r="T4602" i="1"/>
  <c r="P4601" i="1"/>
  <c r="O4602" i="1"/>
  <c r="L4602" i="1"/>
  <c r="K4603" i="1"/>
  <c r="L4603" i="1" l="1"/>
  <c r="K4604" i="1"/>
  <c r="O4603" i="1"/>
  <c r="P4602" i="1"/>
  <c r="T4603" i="1"/>
  <c r="S4604" i="1"/>
  <c r="T4604" i="1" l="1"/>
  <c r="S4605" i="1"/>
  <c r="O4604" i="1"/>
  <c r="P4603" i="1"/>
  <c r="L4604" i="1"/>
  <c r="K4605" i="1"/>
  <c r="K4606" i="1" l="1"/>
  <c r="L4605" i="1"/>
  <c r="O4605" i="1"/>
  <c r="P4604" i="1"/>
  <c r="T4605" i="1"/>
  <c r="S4606" i="1"/>
  <c r="T4606" i="1" l="1"/>
  <c r="S4607" i="1"/>
  <c r="P4605" i="1"/>
  <c r="O4606" i="1"/>
  <c r="L4606" i="1"/>
  <c r="K4607" i="1"/>
  <c r="O4607" i="1" l="1"/>
  <c r="P4606" i="1"/>
  <c r="L4607" i="1"/>
  <c r="K4608" i="1"/>
  <c r="S4608" i="1"/>
  <c r="T4607" i="1"/>
  <c r="S4609" i="1" l="1"/>
  <c r="T4608" i="1"/>
  <c r="L4608" i="1"/>
  <c r="K4609" i="1"/>
  <c r="O4608" i="1"/>
  <c r="P4607" i="1"/>
  <c r="P4608" i="1" l="1"/>
  <c r="O4609" i="1"/>
  <c r="L4609" i="1"/>
  <c r="K4610" i="1"/>
  <c r="S4610" i="1"/>
  <c r="T4609" i="1"/>
  <c r="K4611" i="1" l="1"/>
  <c r="L4610" i="1"/>
  <c r="T4610" i="1"/>
  <c r="S4611" i="1"/>
  <c r="O4610" i="1"/>
  <c r="P4609" i="1"/>
  <c r="P4610" i="1" l="1"/>
  <c r="O4611" i="1"/>
  <c r="S4612" i="1"/>
  <c r="T4611" i="1"/>
  <c r="K4612" i="1"/>
  <c r="L4611" i="1"/>
  <c r="L4612" i="1" l="1"/>
  <c r="K4613" i="1"/>
  <c r="S4613" i="1"/>
  <c r="T4612" i="1"/>
  <c r="O4612" i="1"/>
  <c r="P4611" i="1"/>
  <c r="P4612" i="1" l="1"/>
  <c r="O4613" i="1"/>
  <c r="S4614" i="1"/>
  <c r="T4613" i="1"/>
  <c r="K4614" i="1"/>
  <c r="L4613" i="1"/>
  <c r="L4614" i="1" l="1"/>
  <c r="K4615" i="1"/>
  <c r="S4615" i="1"/>
  <c r="T4614" i="1"/>
  <c r="O4614" i="1"/>
  <c r="P4613" i="1"/>
  <c r="O4615" i="1" l="1"/>
  <c r="P4614" i="1"/>
  <c r="S4616" i="1"/>
  <c r="T4615" i="1"/>
  <c r="K4616" i="1"/>
  <c r="L4615" i="1"/>
  <c r="K4617" i="1" l="1"/>
  <c r="L4616" i="1"/>
  <c r="S4617" i="1"/>
  <c r="T4616" i="1"/>
  <c r="O4616" i="1"/>
  <c r="P4615" i="1"/>
  <c r="O4617" i="1" l="1"/>
  <c r="P4616" i="1"/>
  <c r="S4618" i="1"/>
  <c r="T4617" i="1"/>
  <c r="L4617" i="1"/>
  <c r="K4618" i="1"/>
  <c r="L4618" i="1" l="1"/>
  <c r="K4619" i="1"/>
  <c r="S4619" i="1"/>
  <c r="T4618" i="1"/>
  <c r="P4617" i="1"/>
  <c r="O4618" i="1"/>
  <c r="O4619" i="1" l="1"/>
  <c r="P4618" i="1"/>
  <c r="T4619" i="1"/>
  <c r="S4620" i="1"/>
  <c r="L4619" i="1"/>
  <c r="K4620" i="1"/>
  <c r="L4620" i="1" l="1"/>
  <c r="K4621" i="1"/>
  <c r="S4621" i="1"/>
  <c r="T4620" i="1"/>
  <c r="P4619" i="1"/>
  <c r="O4620" i="1"/>
  <c r="O4621" i="1" l="1"/>
  <c r="P4620" i="1"/>
  <c r="S4622" i="1"/>
  <c r="T4621" i="1"/>
  <c r="K4622" i="1"/>
  <c r="L4621" i="1"/>
  <c r="K4623" i="1" l="1"/>
  <c r="L4622" i="1"/>
  <c r="S4623" i="1"/>
  <c r="T4622" i="1"/>
  <c r="P4621" i="1"/>
  <c r="O4622" i="1"/>
  <c r="P4622" i="1" l="1"/>
  <c r="O4623" i="1"/>
  <c r="S4624" i="1"/>
  <c r="T4623" i="1"/>
  <c r="K4624" i="1"/>
  <c r="L4623" i="1"/>
  <c r="K4625" i="1" l="1"/>
  <c r="L4624" i="1"/>
  <c r="T4624" i="1"/>
  <c r="S4625" i="1"/>
  <c r="O4624" i="1"/>
  <c r="P4623" i="1"/>
  <c r="P4624" i="1" l="1"/>
  <c r="O4625" i="1"/>
  <c r="S4626" i="1"/>
  <c r="T4625" i="1"/>
  <c r="L4625" i="1"/>
  <c r="K4626" i="1"/>
  <c r="L4626" i="1" l="1"/>
  <c r="K4627" i="1"/>
  <c r="T4626" i="1"/>
  <c r="S4627" i="1"/>
  <c r="O4626" i="1"/>
  <c r="P4625" i="1"/>
  <c r="P4626" i="1" l="1"/>
  <c r="O4627" i="1"/>
  <c r="S4628" i="1"/>
  <c r="T4627" i="1"/>
  <c r="K4628" i="1"/>
  <c r="L4627" i="1"/>
  <c r="K4629" i="1" l="1"/>
  <c r="L4628" i="1"/>
  <c r="T4628" i="1"/>
  <c r="S4629" i="1"/>
  <c r="O4628" i="1"/>
  <c r="P4627" i="1"/>
  <c r="P4628" i="1" l="1"/>
  <c r="O4629" i="1"/>
  <c r="S4630" i="1"/>
  <c r="T4629" i="1"/>
  <c r="K4630" i="1"/>
  <c r="L4629" i="1"/>
  <c r="K4631" i="1" l="1"/>
  <c r="L4630" i="1"/>
  <c r="S4631" i="1"/>
  <c r="T4630" i="1"/>
  <c r="P4629" i="1"/>
  <c r="O4630" i="1"/>
  <c r="P4630" i="1" l="1"/>
  <c r="O4631" i="1"/>
  <c r="S4632" i="1"/>
  <c r="T4631" i="1"/>
  <c r="K4632" i="1"/>
  <c r="L4631" i="1"/>
  <c r="S4633" i="1" l="1"/>
  <c r="T4632" i="1"/>
  <c r="K4633" i="1"/>
  <c r="L4632" i="1"/>
  <c r="P4631" i="1"/>
  <c r="O4632" i="1"/>
  <c r="O4633" i="1" l="1"/>
  <c r="P4632" i="1"/>
  <c r="K4634" i="1"/>
  <c r="L4633" i="1"/>
  <c r="S4634" i="1"/>
  <c r="T4633" i="1"/>
  <c r="S4635" i="1" l="1"/>
  <c r="T4634" i="1"/>
  <c r="L4634" i="1"/>
  <c r="K4635" i="1"/>
  <c r="P4633" i="1"/>
  <c r="O4634" i="1"/>
  <c r="O4635" i="1" l="1"/>
  <c r="P4634" i="1"/>
  <c r="L4635" i="1"/>
  <c r="K4636" i="1"/>
  <c r="S4636" i="1"/>
  <c r="T4635" i="1"/>
  <c r="L4636" i="1" l="1"/>
  <c r="K4637" i="1"/>
  <c r="S4637" i="1"/>
  <c r="T4636" i="1"/>
  <c r="O4636" i="1"/>
  <c r="P4635" i="1"/>
  <c r="T4637" i="1" l="1"/>
  <c r="S4638" i="1"/>
  <c r="P4636" i="1"/>
  <c r="O4637" i="1"/>
  <c r="L4637" i="1"/>
  <c r="K4638" i="1"/>
  <c r="O4638" i="1" l="1"/>
  <c r="P4637" i="1"/>
  <c r="L4638" i="1"/>
  <c r="K4639" i="1"/>
  <c r="T4638" i="1"/>
  <c r="S4639" i="1"/>
  <c r="S4640" i="1" l="1"/>
  <c r="T4639" i="1"/>
  <c r="K4640" i="1"/>
  <c r="L4639" i="1"/>
  <c r="O4639" i="1"/>
  <c r="P4638" i="1"/>
  <c r="P4639" i="1" l="1"/>
  <c r="O4640" i="1"/>
  <c r="L4640" i="1"/>
  <c r="K4641" i="1"/>
  <c r="T4640" i="1"/>
  <c r="S4641" i="1"/>
  <c r="S4642" i="1" l="1"/>
  <c r="T4641" i="1"/>
  <c r="P4640" i="1"/>
  <c r="O4641" i="1"/>
  <c r="L4641" i="1"/>
  <c r="K4642" i="1"/>
  <c r="L4642" i="1" l="1"/>
  <c r="K4643" i="1"/>
  <c r="O4642" i="1"/>
  <c r="P4641" i="1"/>
  <c r="T4642" i="1"/>
  <c r="S4643" i="1"/>
  <c r="S4644" i="1" l="1"/>
  <c r="T4643" i="1"/>
  <c r="P4642" i="1"/>
  <c r="O4643" i="1"/>
  <c r="L4643" i="1"/>
  <c r="K4644" i="1"/>
  <c r="L4644" i="1" l="1"/>
  <c r="K4645" i="1"/>
  <c r="P4643" i="1"/>
  <c r="O4644" i="1"/>
  <c r="T4644" i="1"/>
  <c r="S4645" i="1"/>
  <c r="T4645" i="1" l="1"/>
  <c r="S4646" i="1"/>
  <c r="O4645" i="1"/>
  <c r="P4644" i="1"/>
  <c r="L4645" i="1"/>
  <c r="K4646" i="1"/>
  <c r="L4646" i="1" l="1"/>
  <c r="K4647" i="1"/>
  <c r="O4646" i="1"/>
  <c r="P4645" i="1"/>
  <c r="S4647" i="1"/>
  <c r="T4646" i="1"/>
  <c r="O4647" i="1" l="1"/>
  <c r="P4646" i="1"/>
  <c r="T4647" i="1"/>
  <c r="S4648" i="1"/>
  <c r="K4648" i="1"/>
  <c r="L4647" i="1"/>
  <c r="L4648" i="1" l="1"/>
  <c r="K4649" i="1"/>
  <c r="S4649" i="1"/>
  <c r="T4648" i="1"/>
  <c r="P4647" i="1"/>
  <c r="O4648" i="1"/>
  <c r="O4649" i="1" l="1"/>
  <c r="P4648" i="1"/>
  <c r="T4649" i="1"/>
  <c r="S4650" i="1"/>
  <c r="L4649" i="1"/>
  <c r="K4650" i="1"/>
  <c r="T4650" i="1" l="1"/>
  <c r="S4651" i="1"/>
  <c r="K4651" i="1"/>
  <c r="L4650" i="1"/>
  <c r="P4649" i="1"/>
  <c r="O4650" i="1"/>
  <c r="P4650" i="1" l="1"/>
  <c r="O4651" i="1"/>
  <c r="L4651" i="1"/>
  <c r="K4652" i="1"/>
  <c r="T4651" i="1"/>
  <c r="S4652" i="1"/>
  <c r="S4653" i="1" l="1"/>
  <c r="T4652" i="1"/>
  <c r="L4652" i="1"/>
  <c r="K4653" i="1"/>
  <c r="P4651" i="1"/>
  <c r="O4652" i="1"/>
  <c r="O4653" i="1" l="1"/>
  <c r="P4652" i="1"/>
  <c r="L4653" i="1"/>
  <c r="K4654" i="1"/>
  <c r="T4653" i="1"/>
  <c r="S4654" i="1"/>
  <c r="K4655" i="1" l="1"/>
  <c r="L4654" i="1"/>
  <c r="T4654" i="1"/>
  <c r="S4655" i="1"/>
  <c r="O4654" i="1"/>
  <c r="P4653" i="1"/>
  <c r="S4656" i="1" l="1"/>
  <c r="T4655" i="1"/>
  <c r="O4655" i="1"/>
  <c r="P4654" i="1"/>
  <c r="K4656" i="1"/>
  <c r="L4655" i="1"/>
  <c r="K4657" i="1" l="1"/>
  <c r="L4656" i="1"/>
  <c r="O4656" i="1"/>
  <c r="P4655" i="1"/>
  <c r="S4657" i="1"/>
  <c r="T4656" i="1"/>
  <c r="T4657" i="1" l="1"/>
  <c r="S4658" i="1"/>
  <c r="P4656" i="1"/>
  <c r="O4657" i="1"/>
  <c r="K4658" i="1"/>
  <c r="L4657" i="1"/>
  <c r="O4658" i="1" l="1"/>
  <c r="P4657" i="1"/>
  <c r="L4658" i="1"/>
  <c r="K4659" i="1"/>
  <c r="T4658" i="1"/>
  <c r="S4659" i="1"/>
  <c r="S4660" i="1" l="1"/>
  <c r="T4659" i="1"/>
  <c r="L4659" i="1"/>
  <c r="K4660" i="1"/>
  <c r="O4659" i="1"/>
  <c r="P4658" i="1"/>
  <c r="O4660" i="1" l="1"/>
  <c r="P4659" i="1"/>
  <c r="L4660" i="1"/>
  <c r="K4661" i="1"/>
  <c r="T4660" i="1"/>
  <c r="S4661" i="1"/>
  <c r="L4661" i="1" l="1"/>
  <c r="K4662" i="1"/>
  <c r="T4661" i="1"/>
  <c r="S4662" i="1"/>
  <c r="P4660" i="1"/>
  <c r="O4661" i="1"/>
  <c r="O4662" i="1" l="1"/>
  <c r="P4661" i="1"/>
  <c r="T4662" i="1"/>
  <c r="S4663" i="1"/>
  <c r="L4662" i="1"/>
  <c r="K4663" i="1"/>
  <c r="K4664" i="1" l="1"/>
  <c r="L4663" i="1"/>
  <c r="T4663" i="1"/>
  <c r="S4664" i="1"/>
  <c r="O4663" i="1"/>
  <c r="P4662" i="1"/>
  <c r="P4663" i="1" l="1"/>
  <c r="O4664" i="1"/>
  <c r="S4665" i="1"/>
  <c r="T4664" i="1"/>
  <c r="L4664" i="1"/>
  <c r="K4665" i="1"/>
  <c r="K4666" i="1" l="1"/>
  <c r="L4665" i="1"/>
  <c r="T4665" i="1"/>
  <c r="S4666" i="1"/>
  <c r="O4665" i="1"/>
  <c r="P4664" i="1"/>
  <c r="S4667" i="1" l="1"/>
  <c r="T4666" i="1"/>
  <c r="O4666" i="1"/>
  <c r="P4665" i="1"/>
  <c r="K4667" i="1"/>
  <c r="L4666" i="1"/>
  <c r="L4667" i="1" l="1"/>
  <c r="K4668" i="1"/>
  <c r="O4667" i="1"/>
  <c r="P4666" i="1"/>
  <c r="T4667" i="1"/>
  <c r="S4668" i="1"/>
  <c r="S4669" i="1" l="1"/>
  <c r="T4668" i="1"/>
  <c r="O4668" i="1"/>
  <c r="P4667" i="1"/>
  <c r="K4669" i="1"/>
  <c r="L4668" i="1"/>
  <c r="P4668" i="1" l="1"/>
  <c r="O4669" i="1"/>
  <c r="L4669" i="1"/>
  <c r="K4670" i="1"/>
  <c r="S4670" i="1"/>
  <c r="T4669" i="1"/>
  <c r="S4671" i="1" l="1"/>
  <c r="T4670" i="1"/>
  <c r="L4670" i="1"/>
  <c r="K4671" i="1"/>
  <c r="O4670" i="1"/>
  <c r="P4669" i="1"/>
  <c r="K4672" i="1" l="1"/>
  <c r="L4671" i="1"/>
  <c r="O4671" i="1"/>
  <c r="P4670" i="1"/>
  <c r="T4671" i="1"/>
  <c r="S4672" i="1"/>
  <c r="T4672" i="1" l="1"/>
  <c r="S4673" i="1"/>
  <c r="P4671" i="1"/>
  <c r="O4672" i="1"/>
  <c r="K4673" i="1"/>
  <c r="L4672" i="1"/>
  <c r="K4674" i="1" l="1"/>
  <c r="L4673" i="1"/>
  <c r="O4673" i="1"/>
  <c r="P4672" i="1"/>
  <c r="S4674" i="1"/>
  <c r="T4673" i="1"/>
  <c r="S4675" i="1" l="1"/>
  <c r="T4674" i="1"/>
  <c r="P4673" i="1"/>
  <c r="O4674" i="1"/>
  <c r="L4674" i="1"/>
  <c r="K4675" i="1"/>
  <c r="K4676" i="1" l="1"/>
  <c r="L4675" i="1"/>
  <c r="P4674" i="1"/>
  <c r="O4675" i="1"/>
  <c r="T4675" i="1"/>
  <c r="S4676" i="1"/>
  <c r="T4676" i="1" l="1"/>
  <c r="S4677" i="1"/>
  <c r="P4675" i="1"/>
  <c r="O4676" i="1"/>
  <c r="K4677" i="1"/>
  <c r="L4676" i="1"/>
  <c r="K4678" i="1" l="1"/>
  <c r="L4677" i="1"/>
  <c r="P4676" i="1"/>
  <c r="O4677" i="1"/>
  <c r="S4678" i="1"/>
  <c r="T4677" i="1"/>
  <c r="S4679" i="1" l="1"/>
  <c r="T4678" i="1"/>
  <c r="P4677" i="1"/>
  <c r="O4678" i="1"/>
  <c r="K4679" i="1"/>
  <c r="L4678" i="1"/>
  <c r="K4680" i="1" l="1"/>
  <c r="L4679" i="1"/>
  <c r="P4678" i="1"/>
  <c r="O4679" i="1"/>
  <c r="S4680" i="1"/>
  <c r="T4679" i="1"/>
  <c r="O4680" i="1" l="1"/>
  <c r="P4679" i="1"/>
  <c r="S4681" i="1"/>
  <c r="T4680" i="1"/>
  <c r="K4681" i="1"/>
  <c r="L4680" i="1"/>
  <c r="K4682" i="1" l="1"/>
  <c r="L4681" i="1"/>
  <c r="T4681" i="1"/>
  <c r="S4682" i="1"/>
  <c r="O4681" i="1"/>
  <c r="P4680" i="1"/>
  <c r="O4682" i="1" l="1"/>
  <c r="P4681" i="1"/>
  <c r="T4682" i="1"/>
  <c r="S4683" i="1"/>
  <c r="L4682" i="1"/>
  <c r="K4683" i="1"/>
  <c r="S4684" i="1" l="1"/>
  <c r="T4683" i="1"/>
  <c r="K4684" i="1"/>
  <c r="L4683" i="1"/>
  <c r="P4682" i="1"/>
  <c r="O4683" i="1"/>
  <c r="O4684" i="1" l="1"/>
  <c r="P4683" i="1"/>
  <c r="L4684" i="1"/>
  <c r="K4685" i="1"/>
  <c r="S4685" i="1"/>
  <c r="T4684" i="1"/>
  <c r="S4686" i="1" l="1"/>
  <c r="T4685" i="1"/>
  <c r="L4685" i="1"/>
  <c r="K4686" i="1"/>
  <c r="P4684" i="1"/>
  <c r="O4685" i="1"/>
  <c r="O4686" i="1" l="1"/>
  <c r="P4685" i="1"/>
  <c r="L4686" i="1"/>
  <c r="K4687" i="1"/>
  <c r="T4686" i="1"/>
  <c r="S4687" i="1"/>
  <c r="L4687" i="1" l="1"/>
  <c r="K4688" i="1"/>
  <c r="S4688" i="1"/>
  <c r="T4687" i="1"/>
  <c r="P4686" i="1"/>
  <c r="O4687" i="1"/>
  <c r="P4687" i="1" l="1"/>
  <c r="O4688" i="1"/>
  <c r="S4689" i="1"/>
  <c r="T4688" i="1"/>
  <c r="K4689" i="1"/>
  <c r="L4688" i="1"/>
  <c r="K4690" i="1" l="1"/>
  <c r="L4689" i="1"/>
  <c r="S4690" i="1"/>
  <c r="T4689" i="1"/>
  <c r="O4689" i="1"/>
  <c r="P4688" i="1"/>
  <c r="P4689" i="1" l="1"/>
  <c r="O4690" i="1"/>
  <c r="T4690" i="1"/>
  <c r="S4691" i="1"/>
  <c r="L4690" i="1"/>
  <c r="K4691" i="1"/>
  <c r="S4692" i="1" l="1"/>
  <c r="T4691" i="1"/>
  <c r="K4692" i="1"/>
  <c r="L4691" i="1"/>
  <c r="P4690" i="1"/>
  <c r="O4691" i="1"/>
  <c r="P4691" i="1" l="1"/>
  <c r="O4692" i="1"/>
  <c r="L4692" i="1"/>
  <c r="K4693" i="1"/>
  <c r="S4693" i="1"/>
  <c r="T4692" i="1"/>
  <c r="T4693" i="1" l="1"/>
  <c r="S4694" i="1"/>
  <c r="K4694" i="1"/>
  <c r="L4693" i="1"/>
  <c r="O4693" i="1"/>
  <c r="P4692" i="1"/>
  <c r="O4694" i="1" l="1"/>
  <c r="P4693" i="1"/>
  <c r="K4695" i="1"/>
  <c r="L4694" i="1"/>
  <c r="S4695" i="1"/>
  <c r="T4694" i="1"/>
  <c r="L4695" i="1" l="1"/>
  <c r="K4696" i="1"/>
  <c r="S4696" i="1"/>
  <c r="T4695" i="1"/>
  <c r="P4694" i="1"/>
  <c r="O4695" i="1"/>
  <c r="P4695" i="1" l="1"/>
  <c r="O4696" i="1"/>
  <c r="T4696" i="1"/>
  <c r="S4697" i="1"/>
  <c r="K4697" i="1"/>
  <c r="L4696" i="1"/>
  <c r="K4698" i="1" l="1"/>
  <c r="L4697" i="1"/>
  <c r="S4698" i="1"/>
  <c r="T4697" i="1"/>
  <c r="P4696" i="1"/>
  <c r="O4697" i="1"/>
  <c r="P4697" i="1" l="1"/>
  <c r="O4698" i="1"/>
  <c r="S4699" i="1"/>
  <c r="T4698" i="1"/>
  <c r="L4698" i="1"/>
  <c r="K4699" i="1"/>
  <c r="T4699" i="1" l="1"/>
  <c r="S4700" i="1"/>
  <c r="O4699" i="1"/>
  <c r="P4698" i="1"/>
  <c r="L4699" i="1"/>
  <c r="K4700" i="1"/>
  <c r="K4701" i="1" l="1"/>
  <c r="L4700" i="1"/>
  <c r="P4699" i="1"/>
  <c r="O4700" i="1"/>
  <c r="T4700" i="1"/>
  <c r="S4701" i="1"/>
  <c r="S4702" i="1" l="1"/>
  <c r="T4701" i="1"/>
  <c r="P4700" i="1"/>
  <c r="O4701" i="1"/>
  <c r="L4701" i="1"/>
  <c r="K4702" i="1"/>
  <c r="P4701" i="1" l="1"/>
  <c r="O4702" i="1"/>
  <c r="K4703" i="1"/>
  <c r="L4702" i="1"/>
  <c r="T4702" i="1"/>
  <c r="S4703" i="1"/>
  <c r="T4703" i="1" l="1"/>
  <c r="S4704" i="1"/>
  <c r="K4704" i="1"/>
  <c r="L4703" i="1"/>
  <c r="P4702" i="1"/>
  <c r="O4703" i="1"/>
  <c r="O4704" i="1" l="1"/>
  <c r="P4703" i="1"/>
  <c r="L4704" i="1"/>
  <c r="K4705" i="1"/>
  <c r="T4704" i="1"/>
  <c r="S4705" i="1"/>
  <c r="T4705" i="1" l="1"/>
  <c r="S4706" i="1"/>
  <c r="K4706" i="1"/>
  <c r="L4705" i="1"/>
  <c r="P4704" i="1"/>
  <c r="O4705" i="1"/>
  <c r="P4705" i="1" l="1"/>
  <c r="O4706" i="1"/>
  <c r="K4707" i="1"/>
  <c r="L4706" i="1"/>
  <c r="T4706" i="1"/>
  <c r="S4707" i="1"/>
  <c r="S4708" i="1" l="1"/>
  <c r="T4707" i="1"/>
  <c r="L4707" i="1"/>
  <c r="K4708" i="1"/>
  <c r="P4706" i="1"/>
  <c r="O4707" i="1"/>
  <c r="L4708" i="1" l="1"/>
  <c r="K4709" i="1"/>
  <c r="P4707" i="1"/>
  <c r="O4708" i="1"/>
  <c r="S4709" i="1"/>
  <c r="T4708" i="1"/>
  <c r="T4709" i="1" l="1"/>
  <c r="S4710" i="1"/>
  <c r="O4709" i="1"/>
  <c r="P4708" i="1"/>
  <c r="K4710" i="1"/>
  <c r="L4709" i="1"/>
  <c r="K4711" i="1" l="1"/>
  <c r="L4710" i="1"/>
  <c r="P4709" i="1"/>
  <c r="O4710" i="1"/>
  <c r="T4710" i="1"/>
  <c r="S4711" i="1"/>
  <c r="T4711" i="1" l="1"/>
  <c r="S4712" i="1"/>
  <c r="P4710" i="1"/>
  <c r="O4711" i="1"/>
  <c r="L4711" i="1"/>
  <c r="K4712" i="1"/>
  <c r="L4712" i="1" l="1"/>
  <c r="K4713" i="1"/>
  <c r="O4712" i="1"/>
  <c r="P4711" i="1"/>
  <c r="T4712" i="1"/>
  <c r="S4713" i="1"/>
  <c r="T4713" i="1" l="1"/>
  <c r="S4714" i="1"/>
  <c r="P4712" i="1"/>
  <c r="O4713" i="1"/>
  <c r="L4713" i="1"/>
  <c r="K4714" i="1"/>
  <c r="L4714" i="1" l="1"/>
  <c r="K4715" i="1"/>
  <c r="O4714" i="1"/>
  <c r="P4713" i="1"/>
  <c r="S4715" i="1"/>
  <c r="T4714" i="1"/>
  <c r="T4715" i="1" l="1"/>
  <c r="S4716" i="1"/>
  <c r="P4714" i="1"/>
  <c r="O4715" i="1"/>
  <c r="K4716" i="1"/>
  <c r="L4715" i="1"/>
  <c r="O4716" i="1" l="1"/>
  <c r="P4715" i="1"/>
  <c r="L4716" i="1"/>
  <c r="K4717" i="1"/>
  <c r="T4716" i="1"/>
  <c r="S4717" i="1"/>
  <c r="T4717" i="1" l="1"/>
  <c r="S4718" i="1"/>
  <c r="L4717" i="1"/>
  <c r="K4718" i="1"/>
  <c r="P4716" i="1"/>
  <c r="O4717" i="1"/>
  <c r="O4718" i="1" l="1"/>
  <c r="P4717" i="1"/>
  <c r="K4719" i="1"/>
  <c r="L4718" i="1"/>
  <c r="T4718" i="1"/>
  <c r="S4719" i="1"/>
  <c r="T4719" i="1" l="1"/>
  <c r="S4720" i="1"/>
  <c r="K4720" i="1"/>
  <c r="L4719" i="1"/>
  <c r="O4719" i="1"/>
  <c r="P4718" i="1"/>
  <c r="P4719" i="1" l="1"/>
  <c r="O4720" i="1"/>
  <c r="L4720" i="1"/>
  <c r="K4721" i="1"/>
  <c r="T4720" i="1"/>
  <c r="S4721" i="1"/>
  <c r="S4722" i="1" l="1"/>
  <c r="T4721" i="1"/>
  <c r="L4721" i="1"/>
  <c r="K4722" i="1"/>
  <c r="P4720" i="1"/>
  <c r="O4721" i="1"/>
  <c r="P4721" i="1" l="1"/>
  <c r="O4722" i="1"/>
  <c r="K4723" i="1"/>
  <c r="L4722" i="1"/>
  <c r="T4722" i="1"/>
  <c r="S4723" i="1"/>
  <c r="S4724" i="1" l="1"/>
  <c r="T4723" i="1"/>
  <c r="O4723" i="1"/>
  <c r="P4722" i="1"/>
  <c r="L4723" i="1"/>
  <c r="K4724" i="1"/>
  <c r="L4724" i="1" l="1"/>
  <c r="K4725" i="1"/>
  <c r="P4723" i="1"/>
  <c r="O4724" i="1"/>
  <c r="T4724" i="1"/>
  <c r="S4725" i="1"/>
  <c r="T4725" i="1" l="1"/>
  <c r="S4726" i="1"/>
  <c r="O4725" i="1"/>
  <c r="P4724" i="1"/>
  <c r="K4726" i="1"/>
  <c r="L4725" i="1"/>
  <c r="L4726" i="1" l="1"/>
  <c r="K4727" i="1"/>
  <c r="P4725" i="1"/>
  <c r="O4726" i="1"/>
  <c r="S4727" i="1"/>
  <c r="T4726" i="1"/>
  <c r="S4728" i="1" l="1"/>
  <c r="T4727" i="1"/>
  <c r="O4727" i="1"/>
  <c r="P4726" i="1"/>
  <c r="L4727" i="1"/>
  <c r="K4728" i="1"/>
  <c r="L4728" i="1" l="1"/>
  <c r="K4729" i="1"/>
  <c r="O4728" i="1"/>
  <c r="P4727" i="1"/>
  <c r="T4728" i="1"/>
  <c r="S4729" i="1"/>
  <c r="T4729" i="1" l="1"/>
  <c r="S4730" i="1"/>
  <c r="P4728" i="1"/>
  <c r="O4729" i="1"/>
  <c r="K4730" i="1"/>
  <c r="L4729" i="1"/>
  <c r="K4731" i="1" l="1"/>
  <c r="L4730" i="1"/>
  <c r="O4730" i="1"/>
  <c r="P4729" i="1"/>
  <c r="S4731" i="1"/>
  <c r="T4730" i="1"/>
  <c r="T4731" i="1" l="1"/>
  <c r="S4732" i="1"/>
  <c r="O4731" i="1"/>
  <c r="P4730" i="1"/>
  <c r="L4731" i="1"/>
  <c r="K4732" i="1"/>
  <c r="L4732" i="1" l="1"/>
  <c r="K4733" i="1"/>
  <c r="O4732" i="1"/>
  <c r="P4731" i="1"/>
  <c r="S4733" i="1"/>
  <c r="T4732" i="1"/>
  <c r="T4733" i="1" l="1"/>
  <c r="S4734" i="1"/>
  <c r="O4733" i="1"/>
  <c r="P4732" i="1"/>
  <c r="K4734" i="1"/>
  <c r="L4733" i="1"/>
  <c r="K4735" i="1" l="1"/>
  <c r="L4734" i="1"/>
  <c r="P4733" i="1"/>
  <c r="O4734" i="1"/>
  <c r="T4734" i="1"/>
  <c r="S4735" i="1"/>
  <c r="S4736" i="1" l="1"/>
  <c r="T4735" i="1"/>
  <c r="P4734" i="1"/>
  <c r="O4735" i="1"/>
  <c r="L4735" i="1"/>
  <c r="K4736" i="1"/>
  <c r="P4735" i="1" l="1"/>
  <c r="O4736" i="1"/>
  <c r="K4737" i="1"/>
  <c r="L4736" i="1"/>
  <c r="T4736" i="1"/>
  <c r="S4737" i="1"/>
  <c r="S4738" i="1" l="1"/>
  <c r="T4737" i="1"/>
  <c r="K4738" i="1"/>
  <c r="L4737" i="1"/>
  <c r="O4737" i="1"/>
  <c r="P4736" i="1"/>
  <c r="O4738" i="1" l="1"/>
  <c r="P4737" i="1"/>
  <c r="K4739" i="1"/>
  <c r="L4738" i="1"/>
  <c r="T4738" i="1"/>
  <c r="S4739" i="1"/>
  <c r="T4739" i="1" l="1"/>
  <c r="S4740" i="1"/>
  <c r="L4739" i="1"/>
  <c r="K4740" i="1"/>
  <c r="P4738" i="1"/>
  <c r="O4739" i="1"/>
  <c r="P4739" i="1" l="1"/>
  <c r="O4740" i="1"/>
  <c r="K4741" i="1"/>
  <c r="L4740" i="1"/>
  <c r="S4741" i="1"/>
  <c r="T4740" i="1"/>
  <c r="S4742" i="1" l="1"/>
  <c r="T4741" i="1"/>
  <c r="K4742" i="1"/>
  <c r="L4741" i="1"/>
  <c r="P4740" i="1"/>
  <c r="O4741" i="1"/>
  <c r="O4742" i="1" l="1"/>
  <c r="P4741" i="1"/>
  <c r="L4742" i="1"/>
  <c r="K4743" i="1"/>
  <c r="T4742" i="1"/>
  <c r="S4743" i="1"/>
  <c r="S4744" i="1" l="1"/>
  <c r="T4743" i="1"/>
  <c r="K4744" i="1"/>
  <c r="L4743" i="1"/>
  <c r="O4743" i="1"/>
  <c r="P4742" i="1"/>
  <c r="P4743" i="1" l="1"/>
  <c r="O4744" i="1"/>
  <c r="L4744" i="1"/>
  <c r="K4745" i="1"/>
  <c r="S4745" i="1"/>
  <c r="T4744" i="1"/>
  <c r="S4746" i="1" l="1"/>
  <c r="T4745" i="1"/>
  <c r="L4745" i="1"/>
  <c r="K4746" i="1"/>
  <c r="P4744" i="1"/>
  <c r="O4745" i="1"/>
  <c r="O4746" i="1" l="1"/>
  <c r="P4745" i="1"/>
  <c r="K4747" i="1"/>
  <c r="L4746" i="1"/>
  <c r="S4747" i="1"/>
  <c r="T4746" i="1"/>
  <c r="K4748" i="1" l="1"/>
  <c r="L4747" i="1"/>
  <c r="T4747" i="1"/>
  <c r="S4748" i="1"/>
  <c r="P4746" i="1"/>
  <c r="O4747" i="1"/>
  <c r="P4747" i="1" l="1"/>
  <c r="O4748" i="1"/>
  <c r="T4748" i="1"/>
  <c r="S4749" i="1"/>
  <c r="K4749" i="1"/>
  <c r="L4748" i="1"/>
  <c r="L4749" i="1" l="1"/>
  <c r="K4750" i="1"/>
  <c r="T4749" i="1"/>
  <c r="S4750" i="1"/>
  <c r="O4749" i="1"/>
  <c r="P4748" i="1"/>
  <c r="T4750" i="1" l="1"/>
  <c r="S4751" i="1"/>
  <c r="P4749" i="1"/>
  <c r="O4750" i="1"/>
  <c r="L4750" i="1"/>
  <c r="K4751" i="1"/>
  <c r="P4750" i="1" l="1"/>
  <c r="O4751" i="1"/>
  <c r="K4752" i="1"/>
  <c r="L4751" i="1"/>
  <c r="S4752" i="1"/>
  <c r="T4751" i="1"/>
  <c r="T4752" i="1" l="1"/>
  <c r="S4753" i="1"/>
  <c r="L4752" i="1"/>
  <c r="K4753" i="1"/>
  <c r="O4752" i="1"/>
  <c r="P4751" i="1"/>
  <c r="O4753" i="1" l="1"/>
  <c r="P4752" i="1"/>
  <c r="K4754" i="1"/>
  <c r="L4753" i="1"/>
  <c r="S4754" i="1"/>
  <c r="T4753" i="1"/>
  <c r="T4754" i="1" l="1"/>
  <c r="S4755" i="1"/>
  <c r="K4755" i="1"/>
  <c r="L4754" i="1"/>
  <c r="P4753" i="1"/>
  <c r="O4754" i="1"/>
  <c r="O4755" i="1" l="1"/>
  <c r="P4754" i="1"/>
  <c r="K4756" i="1"/>
  <c r="L4755" i="1"/>
  <c r="S4756" i="1"/>
  <c r="T4755" i="1"/>
  <c r="S4757" i="1" l="1"/>
  <c r="T4756" i="1"/>
  <c r="K4757" i="1"/>
  <c r="L4756" i="1"/>
  <c r="P4755" i="1"/>
  <c r="O4756" i="1"/>
  <c r="O4757" i="1" l="1"/>
  <c r="P4756" i="1"/>
  <c r="L4757" i="1"/>
  <c r="K4758" i="1"/>
  <c r="S4758" i="1"/>
  <c r="T4757" i="1"/>
  <c r="S4759" i="1" l="1"/>
  <c r="T4758" i="1"/>
  <c r="K4759" i="1"/>
  <c r="L4758" i="1"/>
  <c r="O4758" i="1"/>
  <c r="P4757" i="1"/>
  <c r="P4758" i="1" l="1"/>
  <c r="O4759" i="1"/>
  <c r="K4760" i="1"/>
  <c r="L4759" i="1"/>
  <c r="S4760" i="1"/>
  <c r="T4759" i="1"/>
  <c r="S4761" i="1" l="1"/>
  <c r="T4760" i="1"/>
  <c r="L4760" i="1"/>
  <c r="K4761" i="1"/>
  <c r="O4760" i="1"/>
  <c r="P4759" i="1"/>
  <c r="P4760" i="1" l="1"/>
  <c r="O4761" i="1"/>
  <c r="K4762" i="1"/>
  <c r="L4761" i="1"/>
  <c r="S4762" i="1"/>
  <c r="T4761" i="1"/>
  <c r="S4763" i="1" l="1"/>
  <c r="T4762" i="1"/>
  <c r="L4762" i="1"/>
  <c r="K4763" i="1"/>
  <c r="P4761" i="1"/>
  <c r="O4762" i="1"/>
  <c r="O4763" i="1" l="1"/>
  <c r="P4762" i="1"/>
  <c r="K4764" i="1"/>
  <c r="L4763" i="1"/>
  <c r="T4763" i="1"/>
  <c r="S4764" i="1"/>
  <c r="S4765" i="1" l="1"/>
  <c r="T4764" i="1"/>
  <c r="L4764" i="1"/>
  <c r="K4765" i="1"/>
  <c r="O4764" i="1"/>
  <c r="P4763" i="1"/>
  <c r="O4765" i="1" l="1"/>
  <c r="P4764" i="1"/>
  <c r="L4765" i="1"/>
  <c r="K4766" i="1"/>
  <c r="S4766" i="1"/>
  <c r="T4765" i="1"/>
  <c r="S4767" i="1" l="1"/>
  <c r="T4766" i="1"/>
  <c r="L4766" i="1"/>
  <c r="K4767" i="1"/>
  <c r="P4765" i="1"/>
  <c r="O4766" i="1"/>
  <c r="P4766" i="1" l="1"/>
  <c r="O4767" i="1"/>
  <c r="K4768" i="1"/>
  <c r="L4767" i="1"/>
  <c r="S4768" i="1"/>
  <c r="T4767" i="1"/>
  <c r="T4768" i="1" l="1"/>
  <c r="S4769" i="1"/>
  <c r="K4769" i="1"/>
  <c r="L4768" i="1"/>
  <c r="O4768" i="1"/>
  <c r="P4767" i="1"/>
  <c r="O4769" i="1" l="1"/>
  <c r="P4768" i="1"/>
  <c r="L4769" i="1"/>
  <c r="K4770" i="1"/>
  <c r="S4770" i="1"/>
  <c r="T4769" i="1"/>
  <c r="T4770" i="1" l="1"/>
  <c r="S4771" i="1"/>
  <c r="K4771" i="1"/>
  <c r="L4770" i="1"/>
  <c r="P4769" i="1"/>
  <c r="O4770" i="1"/>
  <c r="O4771" i="1" l="1"/>
  <c r="P4770" i="1"/>
  <c r="L4771" i="1"/>
  <c r="K4772" i="1"/>
  <c r="S4772" i="1"/>
  <c r="T4771" i="1"/>
  <c r="S4773" i="1" l="1"/>
  <c r="T4772" i="1"/>
  <c r="K4773" i="1"/>
  <c r="L4772" i="1"/>
  <c r="O4772" i="1"/>
  <c r="P4771" i="1"/>
  <c r="P4772" i="1" l="1"/>
  <c r="O4773" i="1"/>
  <c r="K4774" i="1"/>
  <c r="L4773" i="1"/>
  <c r="S4774" i="1"/>
  <c r="T4773" i="1"/>
  <c r="S4775" i="1" l="1"/>
  <c r="T4774" i="1"/>
  <c r="L4774" i="1"/>
  <c r="K4775" i="1"/>
  <c r="O4774" i="1"/>
  <c r="P4773" i="1"/>
  <c r="P4774" i="1" l="1"/>
  <c r="O4775" i="1"/>
  <c r="K4776" i="1"/>
  <c r="L4775" i="1"/>
  <c r="S4776" i="1"/>
  <c r="T4775" i="1"/>
  <c r="T4776" i="1" l="1"/>
  <c r="S4777" i="1"/>
  <c r="L4776" i="1"/>
  <c r="K4777" i="1"/>
  <c r="O4776" i="1"/>
  <c r="P4775" i="1"/>
  <c r="P4776" i="1" l="1"/>
  <c r="O4777" i="1"/>
  <c r="K4778" i="1"/>
  <c r="L4777" i="1"/>
  <c r="T4777" i="1"/>
  <c r="S4778" i="1"/>
  <c r="S4779" i="1" l="1"/>
  <c r="T4778" i="1"/>
  <c r="L4778" i="1"/>
  <c r="K4779" i="1"/>
  <c r="O4778" i="1"/>
  <c r="P4777" i="1"/>
  <c r="O4779" i="1" l="1"/>
  <c r="P4778" i="1"/>
  <c r="L4779" i="1"/>
  <c r="K4780" i="1"/>
  <c r="T4779" i="1"/>
  <c r="S4780" i="1"/>
  <c r="S4781" i="1" l="1"/>
  <c r="T4780" i="1"/>
  <c r="L4780" i="1"/>
  <c r="K4781" i="1"/>
  <c r="P4779" i="1"/>
  <c r="O4780" i="1"/>
  <c r="O4781" i="1" l="1"/>
  <c r="P4780" i="1"/>
  <c r="L4781" i="1"/>
  <c r="K4782" i="1"/>
  <c r="T4781" i="1"/>
  <c r="S4782" i="1"/>
  <c r="S4783" i="1" l="1"/>
  <c r="T4782" i="1"/>
  <c r="L4782" i="1"/>
  <c r="K4783" i="1"/>
  <c r="O4782" i="1"/>
  <c r="P4781" i="1"/>
  <c r="P4782" i="1" l="1"/>
  <c r="O4783" i="1"/>
  <c r="K4784" i="1"/>
  <c r="L4783" i="1"/>
  <c r="T4783" i="1"/>
  <c r="S4784" i="1"/>
  <c r="S4785" i="1" l="1"/>
  <c r="T4784" i="1"/>
  <c r="K4785" i="1"/>
  <c r="L4784" i="1"/>
  <c r="P4783" i="1"/>
  <c r="O4784" i="1"/>
  <c r="O4785" i="1" l="1"/>
  <c r="P4784" i="1"/>
  <c r="L4785" i="1"/>
  <c r="K4786" i="1"/>
  <c r="S4786" i="1"/>
  <c r="T4785" i="1"/>
  <c r="T4786" i="1" l="1"/>
  <c r="S4787" i="1"/>
  <c r="K4787" i="1"/>
  <c r="L4786" i="1"/>
  <c r="P4785" i="1"/>
  <c r="O4786" i="1"/>
  <c r="P4786" i="1" l="1"/>
  <c r="O4787" i="1"/>
  <c r="L4787" i="1"/>
  <c r="K4788" i="1"/>
  <c r="T4787" i="1"/>
  <c r="S4788" i="1"/>
  <c r="L4788" i="1" l="1"/>
  <c r="K4789" i="1"/>
  <c r="S4789" i="1"/>
  <c r="T4788" i="1"/>
  <c r="P4787" i="1"/>
  <c r="O4788" i="1"/>
  <c r="P4788" i="1" l="1"/>
  <c r="O4789" i="1"/>
  <c r="S4790" i="1"/>
  <c r="T4789" i="1"/>
  <c r="L4789" i="1"/>
  <c r="K4790" i="1"/>
  <c r="L4790" i="1" l="1"/>
  <c r="K4791" i="1"/>
  <c r="S4791" i="1"/>
  <c r="T4790" i="1"/>
  <c r="O4790" i="1"/>
  <c r="P4789" i="1"/>
  <c r="O4791" i="1" l="1"/>
  <c r="P4790" i="1"/>
  <c r="S4792" i="1"/>
  <c r="T4791" i="1"/>
  <c r="L4791" i="1"/>
  <c r="K4792" i="1"/>
  <c r="L4792" i="1" l="1"/>
  <c r="K4793" i="1"/>
  <c r="T4792" i="1"/>
  <c r="S4793" i="1"/>
  <c r="O4792" i="1"/>
  <c r="P4791" i="1"/>
  <c r="P4792" i="1" l="1"/>
  <c r="O4793" i="1"/>
  <c r="S4794" i="1"/>
  <c r="T4793" i="1"/>
  <c r="K4794" i="1"/>
  <c r="L4793" i="1"/>
  <c r="K4795" i="1" l="1"/>
  <c r="L4794" i="1"/>
  <c r="T4794" i="1"/>
  <c r="S4795" i="1"/>
  <c r="P4793" i="1"/>
  <c r="O4794" i="1"/>
  <c r="S4796" i="1" l="1"/>
  <c r="T4795" i="1"/>
  <c r="O4795" i="1"/>
  <c r="P4794" i="1"/>
  <c r="K4796" i="1"/>
  <c r="L4795" i="1"/>
  <c r="L4796" i="1" l="1"/>
  <c r="K4797" i="1"/>
  <c r="P4795" i="1"/>
  <c r="O4796" i="1"/>
  <c r="T4796" i="1"/>
  <c r="S4797" i="1"/>
  <c r="T4797" i="1" l="1"/>
  <c r="S4798" i="1"/>
  <c r="O4797" i="1"/>
  <c r="P4796" i="1"/>
  <c r="K4798" i="1"/>
  <c r="L4797" i="1"/>
  <c r="L4798" i="1" l="1"/>
  <c r="K4799" i="1"/>
  <c r="P4797" i="1"/>
  <c r="O4798" i="1"/>
  <c r="S4799" i="1"/>
  <c r="T4798" i="1"/>
  <c r="T4799" i="1" l="1"/>
  <c r="S4800" i="1"/>
  <c r="P4798" i="1"/>
  <c r="O4799" i="1"/>
  <c r="K4800" i="1"/>
  <c r="L4799" i="1"/>
  <c r="L4800" i="1" l="1"/>
  <c r="K4801" i="1"/>
  <c r="P4799" i="1"/>
  <c r="O4800" i="1"/>
  <c r="T4800" i="1"/>
  <c r="S4801" i="1"/>
  <c r="T4801" i="1" l="1"/>
  <c r="S4802" i="1"/>
  <c r="P4800" i="1"/>
  <c r="O4801" i="1"/>
  <c r="K4802" i="1"/>
  <c r="L4801" i="1"/>
  <c r="L4802" i="1" l="1"/>
  <c r="K4803" i="1"/>
  <c r="P4801" i="1"/>
  <c r="O4802" i="1"/>
  <c r="S4803" i="1"/>
  <c r="T4802" i="1"/>
  <c r="S4804" i="1" l="1"/>
  <c r="T4803" i="1"/>
  <c r="O4803" i="1"/>
  <c r="P4802" i="1"/>
  <c r="L4803" i="1"/>
  <c r="K4804" i="1"/>
  <c r="K4805" i="1" l="1"/>
  <c r="L4804" i="1"/>
  <c r="P4803" i="1"/>
  <c r="O4804" i="1"/>
  <c r="T4804" i="1"/>
  <c r="S4805" i="1"/>
  <c r="T4805" i="1" l="1"/>
  <c r="S4806" i="1"/>
  <c r="P4804" i="1"/>
  <c r="O4805" i="1"/>
  <c r="L4805" i="1"/>
  <c r="K4806" i="1"/>
  <c r="P4805" i="1" l="1"/>
  <c r="O4806" i="1"/>
  <c r="K4807" i="1"/>
  <c r="L4806" i="1"/>
  <c r="S4807" i="1"/>
  <c r="T4806" i="1"/>
  <c r="T4807" i="1" l="1"/>
  <c r="S4808" i="1"/>
  <c r="K4808" i="1"/>
  <c r="L4807" i="1"/>
  <c r="P4806" i="1"/>
  <c r="O4807" i="1"/>
  <c r="O4808" i="1" l="1"/>
  <c r="P4807" i="1"/>
  <c r="L4808" i="1"/>
  <c r="K4809" i="1"/>
  <c r="S4809" i="1"/>
  <c r="T4808" i="1"/>
  <c r="K4810" i="1" l="1"/>
  <c r="L4809" i="1"/>
  <c r="S4810" i="1"/>
  <c r="T4809" i="1"/>
  <c r="P4808" i="1"/>
  <c r="O4809" i="1"/>
  <c r="P4809" i="1" l="1"/>
  <c r="O4810" i="1"/>
  <c r="S4811" i="1"/>
  <c r="T4810" i="1"/>
  <c r="K4811" i="1"/>
  <c r="L4810" i="1"/>
  <c r="T4811" i="1" l="1"/>
  <c r="S4812" i="1"/>
  <c r="K4812" i="1"/>
  <c r="L4811" i="1"/>
  <c r="O4811" i="1"/>
  <c r="P4810" i="1"/>
  <c r="P4811" i="1" l="1"/>
  <c r="O4812" i="1"/>
  <c r="L4812" i="1"/>
  <c r="K4813" i="1"/>
  <c r="T4812" i="1"/>
  <c r="S4813" i="1"/>
  <c r="S4814" i="1" l="1"/>
  <c r="T4813" i="1"/>
  <c r="P4812" i="1"/>
  <c r="O4813" i="1"/>
  <c r="L4813" i="1"/>
  <c r="K4814" i="1"/>
  <c r="L4814" i="1" l="1"/>
  <c r="K4815" i="1"/>
  <c r="O4814" i="1"/>
  <c r="P4813" i="1"/>
  <c r="T4814" i="1"/>
  <c r="S4815" i="1"/>
  <c r="S4816" i="1" l="1"/>
  <c r="T4815" i="1"/>
  <c r="P4814" i="1"/>
  <c r="O4815" i="1"/>
  <c r="L4815" i="1"/>
  <c r="K4816" i="1"/>
  <c r="L4816" i="1" l="1"/>
  <c r="K4817" i="1"/>
  <c r="P4815" i="1"/>
  <c r="O4816" i="1"/>
  <c r="S4817" i="1"/>
  <c r="T4816" i="1"/>
  <c r="T4817" i="1" l="1"/>
  <c r="S4818" i="1"/>
  <c r="O4817" i="1"/>
  <c r="P4816" i="1"/>
  <c r="K4818" i="1"/>
  <c r="L4817" i="1"/>
  <c r="K4819" i="1" l="1"/>
  <c r="L4818" i="1"/>
  <c r="O4818" i="1"/>
  <c r="P4817" i="1"/>
  <c r="T4818" i="1"/>
  <c r="S4819" i="1"/>
  <c r="S4820" i="1" l="1"/>
  <c r="T4819" i="1"/>
  <c r="P4818" i="1"/>
  <c r="O4819" i="1"/>
  <c r="L4819" i="1"/>
  <c r="K4820" i="1"/>
  <c r="L4820" i="1" l="1"/>
  <c r="K4821" i="1"/>
  <c r="O4820" i="1"/>
  <c r="P4819" i="1"/>
  <c r="T4820" i="1"/>
  <c r="S4821" i="1"/>
  <c r="P4820" i="1" l="1"/>
  <c r="O4821" i="1"/>
  <c r="S4822" i="1"/>
  <c r="T4821" i="1"/>
  <c r="L4821" i="1"/>
  <c r="K4822" i="1"/>
  <c r="L4822" i="1" l="1"/>
  <c r="K4823" i="1"/>
  <c r="S4823" i="1"/>
  <c r="T4822" i="1"/>
  <c r="P4821" i="1"/>
  <c r="O4822" i="1"/>
  <c r="P4822" i="1" l="1"/>
  <c r="O4823" i="1"/>
  <c r="T4823" i="1"/>
  <c r="S4824" i="1"/>
  <c r="L4823" i="1"/>
  <c r="K4824" i="1"/>
  <c r="K4825" i="1" l="1"/>
  <c r="L4824" i="1"/>
  <c r="S4825" i="1"/>
  <c r="T4824" i="1"/>
  <c r="P4823" i="1"/>
  <c r="O4824" i="1"/>
  <c r="P4824" i="1" l="1"/>
  <c r="O4825" i="1"/>
  <c r="T4825" i="1"/>
  <c r="S4826" i="1"/>
  <c r="K4826" i="1"/>
  <c r="L4825" i="1"/>
  <c r="L4826" i="1" l="1"/>
  <c r="K4827" i="1"/>
  <c r="S4827" i="1"/>
  <c r="T4826" i="1"/>
  <c r="O4826" i="1"/>
  <c r="P4825" i="1"/>
  <c r="P4826" i="1" l="1"/>
  <c r="O4827" i="1"/>
  <c r="S4828" i="1"/>
  <c r="T4827" i="1"/>
  <c r="L4827" i="1"/>
  <c r="K4828" i="1"/>
  <c r="K4829" i="1" l="1"/>
  <c r="L4828" i="1"/>
  <c r="S4829" i="1"/>
  <c r="T4828" i="1"/>
  <c r="O4828" i="1"/>
  <c r="P4827" i="1"/>
  <c r="P4828" i="1" l="1"/>
  <c r="O4829" i="1"/>
  <c r="T4829" i="1"/>
  <c r="S4830" i="1"/>
  <c r="K4830" i="1"/>
  <c r="L4829" i="1"/>
  <c r="L4830" i="1" l="1"/>
  <c r="K4831" i="1"/>
  <c r="P4829" i="1"/>
  <c r="O4830" i="1"/>
  <c r="S4831" i="1"/>
  <c r="T4830" i="1"/>
  <c r="S4832" i="1" l="1"/>
  <c r="T4831" i="1"/>
  <c r="P4830" i="1"/>
  <c r="O4831" i="1"/>
  <c r="L4831" i="1"/>
  <c r="K4832" i="1"/>
  <c r="K4833" i="1" l="1"/>
  <c r="L4832" i="1"/>
  <c r="P4831" i="1"/>
  <c r="O4832" i="1"/>
  <c r="T4832" i="1"/>
  <c r="S4833" i="1"/>
  <c r="S4834" i="1" l="1"/>
  <c r="T4833" i="1"/>
  <c r="P4832" i="1"/>
  <c r="O4833" i="1"/>
  <c r="L4833" i="1"/>
  <c r="K4834" i="1"/>
  <c r="K4835" i="1" l="1"/>
  <c r="L4834" i="1"/>
  <c r="O4834" i="1"/>
  <c r="P4833" i="1"/>
  <c r="T4834" i="1"/>
  <c r="S4835" i="1"/>
  <c r="T4835" i="1" l="1"/>
  <c r="S4836" i="1"/>
  <c r="P4834" i="1"/>
  <c r="O4835" i="1"/>
  <c r="K4836" i="1"/>
  <c r="L4835" i="1"/>
  <c r="L4836" i="1" l="1"/>
  <c r="K4837" i="1"/>
  <c r="P4835" i="1"/>
  <c r="O4836" i="1"/>
  <c r="T4836" i="1"/>
  <c r="S4837" i="1"/>
  <c r="T4837" i="1" l="1"/>
  <c r="S4838" i="1"/>
  <c r="P4836" i="1"/>
  <c r="O4837" i="1"/>
  <c r="L4837" i="1"/>
  <c r="K4838" i="1"/>
  <c r="L4838" i="1" l="1"/>
  <c r="K4839" i="1"/>
  <c r="T4838" i="1"/>
  <c r="S4839" i="1"/>
  <c r="O4838" i="1"/>
  <c r="P4837" i="1"/>
  <c r="O4839" i="1" l="1"/>
  <c r="P4838" i="1"/>
  <c r="T4839" i="1"/>
  <c r="S4840" i="1"/>
  <c r="K4840" i="1"/>
  <c r="L4839" i="1"/>
  <c r="K4841" i="1" l="1"/>
  <c r="L4840" i="1"/>
  <c r="S4841" i="1"/>
  <c r="T4840" i="1"/>
  <c r="O4840" i="1"/>
  <c r="P4839" i="1"/>
  <c r="O4841" i="1" l="1"/>
  <c r="P4840" i="1"/>
  <c r="T4841" i="1"/>
  <c r="S4842" i="1"/>
  <c r="L4841" i="1"/>
  <c r="K4842" i="1"/>
  <c r="K4843" i="1" l="1"/>
  <c r="L4842" i="1"/>
  <c r="S4843" i="1"/>
  <c r="T4842" i="1"/>
  <c r="P4841" i="1"/>
  <c r="O4842" i="1"/>
  <c r="P4842" i="1" l="1"/>
  <c r="O4843" i="1"/>
  <c r="T4843" i="1"/>
  <c r="S4844" i="1"/>
  <c r="K4844" i="1"/>
  <c r="L4843" i="1"/>
  <c r="K4845" i="1" l="1"/>
  <c r="L4844" i="1"/>
  <c r="S4845" i="1"/>
  <c r="T4844" i="1"/>
  <c r="O4844" i="1"/>
  <c r="P4843" i="1"/>
  <c r="P4844" i="1" l="1"/>
  <c r="O4845" i="1"/>
  <c r="T4845" i="1"/>
  <c r="S4846" i="1"/>
  <c r="K4846" i="1"/>
  <c r="L4845" i="1"/>
  <c r="K4847" i="1" l="1"/>
  <c r="L4846" i="1"/>
  <c r="T4846" i="1"/>
  <c r="S4847" i="1"/>
  <c r="P4845" i="1"/>
  <c r="O4846" i="1"/>
  <c r="T4847" i="1" l="1"/>
  <c r="S4848" i="1"/>
  <c r="P4846" i="1"/>
  <c r="O4847" i="1"/>
  <c r="L4847" i="1"/>
  <c r="K4848" i="1"/>
  <c r="K4849" i="1" l="1"/>
  <c r="L4848" i="1"/>
  <c r="O4848" i="1"/>
  <c r="P4847" i="1"/>
  <c r="T4848" i="1"/>
  <c r="S4849" i="1"/>
  <c r="T4849" i="1" l="1"/>
  <c r="S4850" i="1"/>
  <c r="O4849" i="1"/>
  <c r="P4848" i="1"/>
  <c r="K4850" i="1"/>
  <c r="L4849" i="1"/>
  <c r="K4851" i="1" l="1"/>
  <c r="L4850" i="1"/>
  <c r="O4850" i="1"/>
  <c r="P4849" i="1"/>
  <c r="T4850" i="1"/>
  <c r="S4851" i="1"/>
  <c r="O4851" i="1" l="1"/>
  <c r="P4850" i="1"/>
  <c r="S4852" i="1"/>
  <c r="T4851" i="1"/>
  <c r="K4852" i="1"/>
  <c r="L4851" i="1"/>
  <c r="L4852" i="1" l="1"/>
  <c r="K4853" i="1"/>
  <c r="T4852" i="1"/>
  <c r="S4853" i="1"/>
  <c r="O4852" i="1"/>
  <c r="P4851" i="1"/>
  <c r="O4853" i="1" l="1"/>
  <c r="P4852" i="1"/>
  <c r="S4854" i="1"/>
  <c r="T4853" i="1"/>
  <c r="K4854" i="1"/>
  <c r="L4853" i="1"/>
  <c r="L4854" i="1" l="1"/>
  <c r="K4855" i="1"/>
  <c r="S4855" i="1"/>
  <c r="T4854" i="1"/>
  <c r="O4854" i="1"/>
  <c r="P4853" i="1"/>
  <c r="O4855" i="1" l="1"/>
  <c r="P4854" i="1"/>
  <c r="T4855" i="1"/>
  <c r="S4856" i="1"/>
  <c r="K4856" i="1"/>
  <c r="L4855" i="1"/>
  <c r="S4857" i="1" l="1"/>
  <c r="T4856" i="1"/>
  <c r="L4856" i="1"/>
  <c r="K4857" i="1"/>
  <c r="P4855" i="1"/>
  <c r="O4856" i="1"/>
  <c r="P4856" i="1" l="1"/>
  <c r="O4857" i="1"/>
  <c r="K4858" i="1"/>
  <c r="L4857" i="1"/>
  <c r="S4858" i="1"/>
  <c r="T4857" i="1"/>
  <c r="S4859" i="1" l="1"/>
  <c r="T4858" i="1"/>
  <c r="K4859" i="1"/>
  <c r="L4858" i="1"/>
  <c r="P4857" i="1"/>
  <c r="O4858" i="1"/>
  <c r="P4858" i="1" l="1"/>
  <c r="O4859" i="1"/>
  <c r="K4860" i="1"/>
  <c r="L4859" i="1"/>
  <c r="T4859" i="1"/>
  <c r="S4860" i="1"/>
  <c r="P4859" i="1" l="1"/>
  <c r="O4860" i="1"/>
  <c r="T4860" i="1"/>
  <c r="S4861" i="1"/>
  <c r="K4861" i="1"/>
  <c r="L4860" i="1"/>
  <c r="K4862" i="1" l="1"/>
  <c r="L4861" i="1"/>
  <c r="S4862" i="1"/>
  <c r="T4861" i="1"/>
  <c r="O4861" i="1"/>
  <c r="P4860" i="1"/>
  <c r="T4862" i="1" l="1"/>
  <c r="S4863" i="1"/>
  <c r="P4861" i="1"/>
  <c r="O4862" i="1"/>
  <c r="L4862" i="1"/>
  <c r="K4863" i="1"/>
  <c r="L4863" i="1" l="1"/>
  <c r="K4864" i="1"/>
  <c r="P4862" i="1"/>
  <c r="O4863" i="1"/>
  <c r="S4864" i="1"/>
  <c r="T4863" i="1"/>
  <c r="T4864" i="1" l="1"/>
  <c r="S4865" i="1"/>
  <c r="O4864" i="1"/>
  <c r="P4863" i="1"/>
  <c r="L4864" i="1"/>
  <c r="K4865" i="1"/>
  <c r="P4864" i="1" l="1"/>
  <c r="O4865" i="1"/>
  <c r="S4866" i="1"/>
  <c r="T4865" i="1"/>
  <c r="L4865" i="1"/>
  <c r="K4866" i="1"/>
  <c r="K4867" i="1" l="1"/>
  <c r="L4866" i="1"/>
  <c r="T4866" i="1"/>
  <c r="S4867" i="1"/>
  <c r="P4865" i="1"/>
  <c r="O4866" i="1"/>
  <c r="P4866" i="1" l="1"/>
  <c r="O4867" i="1"/>
  <c r="S4868" i="1"/>
  <c r="T4867" i="1"/>
  <c r="K4868" i="1"/>
  <c r="L4867" i="1"/>
  <c r="T4868" i="1" l="1"/>
  <c r="S4869" i="1"/>
  <c r="L4868" i="1"/>
  <c r="K4869" i="1"/>
  <c r="O4868" i="1"/>
  <c r="P4867" i="1"/>
  <c r="P4868" i="1" l="1"/>
  <c r="O4869" i="1"/>
  <c r="L4869" i="1"/>
  <c r="K4870" i="1"/>
  <c r="S4870" i="1"/>
  <c r="T4869" i="1"/>
  <c r="S4871" i="1" l="1"/>
  <c r="T4870" i="1"/>
  <c r="K4871" i="1"/>
  <c r="L4870" i="1"/>
  <c r="O4870" i="1"/>
  <c r="P4869" i="1"/>
  <c r="O4871" i="1" l="1"/>
  <c r="P4870" i="1"/>
  <c r="K4872" i="1"/>
  <c r="L4871" i="1"/>
  <c r="S4872" i="1"/>
  <c r="T4871" i="1"/>
  <c r="S4873" i="1" l="1"/>
  <c r="T4872" i="1"/>
  <c r="L4872" i="1"/>
  <c r="K4873" i="1"/>
  <c r="P4871" i="1"/>
  <c r="O4872" i="1"/>
  <c r="P4872" i="1" l="1"/>
  <c r="O4873" i="1"/>
  <c r="K4874" i="1"/>
  <c r="L4873" i="1"/>
  <c r="S4874" i="1"/>
  <c r="T4873" i="1"/>
  <c r="S4875" i="1" l="1"/>
  <c r="T4874" i="1"/>
  <c r="K4875" i="1"/>
  <c r="L4874" i="1"/>
  <c r="P4873" i="1"/>
  <c r="O4874" i="1"/>
  <c r="P4874" i="1" l="1"/>
  <c r="O4875" i="1"/>
  <c r="K4876" i="1"/>
  <c r="L4875" i="1"/>
  <c r="S4876" i="1"/>
  <c r="T4875" i="1"/>
  <c r="T4876" i="1" l="1"/>
  <c r="S4877" i="1"/>
  <c r="K4877" i="1"/>
  <c r="L4876" i="1"/>
  <c r="O4876" i="1"/>
  <c r="P4875" i="1"/>
  <c r="O4877" i="1" l="1"/>
  <c r="P4876" i="1"/>
  <c r="L4877" i="1"/>
  <c r="K4878" i="1"/>
  <c r="T4877" i="1"/>
  <c r="S4878" i="1"/>
  <c r="T4878" i="1" l="1"/>
  <c r="S4879" i="1"/>
  <c r="L4878" i="1"/>
  <c r="K4879" i="1"/>
  <c r="P4877" i="1"/>
  <c r="O4878" i="1"/>
  <c r="P4878" i="1" l="1"/>
  <c r="O4879" i="1"/>
  <c r="K4880" i="1"/>
  <c r="L4879" i="1"/>
  <c r="S4880" i="1"/>
  <c r="T4879" i="1"/>
  <c r="T4880" i="1" l="1"/>
  <c r="S4881" i="1"/>
  <c r="K4881" i="1"/>
  <c r="L4880" i="1"/>
  <c r="P4879" i="1"/>
  <c r="O4880" i="1"/>
  <c r="O4881" i="1" l="1"/>
  <c r="P4880" i="1"/>
  <c r="L4881" i="1"/>
  <c r="K4882" i="1"/>
  <c r="S4882" i="1"/>
  <c r="T4881" i="1"/>
  <c r="T4882" i="1" l="1"/>
  <c r="S4883" i="1"/>
  <c r="L4882" i="1"/>
  <c r="K4883" i="1"/>
  <c r="O4882" i="1"/>
  <c r="P4881" i="1"/>
  <c r="O4883" i="1" l="1"/>
  <c r="P4882" i="1"/>
  <c r="L4883" i="1"/>
  <c r="K4884" i="1"/>
  <c r="T4883" i="1"/>
  <c r="S4884" i="1"/>
  <c r="T4884" i="1" l="1"/>
  <c r="S4885" i="1"/>
  <c r="K4885" i="1"/>
  <c r="L4884" i="1"/>
  <c r="P4883" i="1"/>
  <c r="O4884" i="1"/>
  <c r="P4884" i="1" l="1"/>
  <c r="O4885" i="1"/>
  <c r="K4886" i="1"/>
  <c r="L4885" i="1"/>
  <c r="T4885" i="1"/>
  <c r="S4886" i="1"/>
  <c r="S4887" i="1" l="1"/>
  <c r="T4886" i="1"/>
  <c r="L4886" i="1"/>
  <c r="K4887" i="1"/>
  <c r="O4886" i="1"/>
  <c r="P4885" i="1"/>
  <c r="P4886" i="1" l="1"/>
  <c r="O4887" i="1"/>
  <c r="K4888" i="1"/>
  <c r="L4887" i="1"/>
  <c r="T4887" i="1"/>
  <c r="S4888" i="1"/>
  <c r="S4889" i="1" l="1"/>
  <c r="T4888" i="1"/>
  <c r="L4888" i="1"/>
  <c r="K4889" i="1"/>
  <c r="P4887" i="1"/>
  <c r="O4888" i="1"/>
  <c r="P4888" i="1" l="1"/>
  <c r="O4889" i="1"/>
  <c r="K4890" i="1"/>
  <c r="L4889" i="1"/>
  <c r="T4889" i="1"/>
  <c r="S4890" i="1"/>
  <c r="S4891" i="1" l="1"/>
  <c r="T4890" i="1"/>
  <c r="L4890" i="1"/>
  <c r="K4891" i="1"/>
  <c r="P4889" i="1"/>
  <c r="O4890" i="1"/>
  <c r="O4891" i="1" l="1"/>
  <c r="P4890" i="1"/>
  <c r="L4891" i="1"/>
  <c r="K4892" i="1"/>
  <c r="T4891" i="1"/>
  <c r="S4892" i="1"/>
  <c r="S4893" i="1" l="1"/>
  <c r="T4892" i="1"/>
  <c r="K4893" i="1"/>
  <c r="L4892" i="1"/>
  <c r="P4891" i="1"/>
  <c r="O4892" i="1"/>
  <c r="O4893" i="1" l="1"/>
  <c r="P4892" i="1"/>
  <c r="K4894" i="1"/>
  <c r="L4893" i="1"/>
  <c r="S4894" i="1"/>
  <c r="T4893" i="1"/>
  <c r="S4895" i="1" l="1"/>
  <c r="T4894" i="1"/>
  <c r="L4894" i="1"/>
  <c r="K4895" i="1"/>
  <c r="O4894" i="1"/>
  <c r="P4893" i="1"/>
  <c r="P4894" i="1" l="1"/>
  <c r="O4895" i="1"/>
  <c r="K4896" i="1"/>
  <c r="L4895" i="1"/>
  <c r="S4896" i="1"/>
  <c r="T4895" i="1"/>
  <c r="T4896" i="1" l="1"/>
  <c r="S4897" i="1"/>
  <c r="K4897" i="1"/>
  <c r="L4896" i="1"/>
  <c r="P4895" i="1"/>
  <c r="O4896" i="1"/>
  <c r="P4896" i="1" l="1"/>
  <c r="O4897" i="1"/>
  <c r="K4898" i="1"/>
  <c r="L4897" i="1"/>
  <c r="S4898" i="1"/>
  <c r="T4897" i="1"/>
  <c r="T4898" i="1" l="1"/>
  <c r="S4899" i="1"/>
  <c r="L4898" i="1"/>
  <c r="K4899" i="1"/>
  <c r="O4898" i="1"/>
  <c r="P4897" i="1"/>
  <c r="P4898" i="1" l="1"/>
  <c r="O4899" i="1"/>
  <c r="L4899" i="1"/>
  <c r="K4900" i="1"/>
  <c r="S4900" i="1"/>
  <c r="T4899" i="1"/>
  <c r="T4900" i="1" l="1"/>
  <c r="S4901" i="1"/>
  <c r="K4901" i="1"/>
  <c r="L4900" i="1"/>
  <c r="O4900" i="1"/>
  <c r="P4899" i="1"/>
  <c r="P4900" i="1" l="1"/>
  <c r="O4901" i="1"/>
  <c r="K4902" i="1"/>
  <c r="L4901" i="1"/>
  <c r="S4902" i="1"/>
  <c r="T4901" i="1"/>
  <c r="S4903" i="1" l="1"/>
  <c r="T4902" i="1"/>
  <c r="L4902" i="1"/>
  <c r="K4903" i="1"/>
  <c r="P4901" i="1"/>
  <c r="O4902" i="1"/>
  <c r="P4902" i="1" l="1"/>
  <c r="O4903" i="1"/>
  <c r="K4904" i="1"/>
  <c r="L4903" i="1"/>
  <c r="T4903" i="1"/>
  <c r="S4904" i="1"/>
  <c r="S4905" i="1" l="1"/>
  <c r="T4904" i="1"/>
  <c r="K4905" i="1"/>
  <c r="L4904" i="1"/>
  <c r="O4904" i="1"/>
  <c r="P4903" i="1"/>
  <c r="P4904" i="1" l="1"/>
  <c r="O4905" i="1"/>
  <c r="L4905" i="1"/>
  <c r="K4906" i="1"/>
  <c r="T4905" i="1"/>
  <c r="S4906" i="1"/>
  <c r="S4907" i="1" l="1"/>
  <c r="T4906" i="1"/>
  <c r="L4906" i="1"/>
  <c r="K4907" i="1"/>
  <c r="O4906" i="1"/>
  <c r="P4905" i="1"/>
  <c r="O4907" i="1" l="1"/>
  <c r="P4906" i="1"/>
  <c r="K4908" i="1"/>
  <c r="L4907" i="1"/>
  <c r="T4907" i="1"/>
  <c r="S4908" i="1"/>
  <c r="T4908" i="1" l="1"/>
  <c r="S4909" i="1"/>
  <c r="L4908" i="1"/>
  <c r="K4909" i="1"/>
  <c r="O4908" i="1"/>
  <c r="P4907" i="1"/>
  <c r="P4908" i="1" l="1"/>
  <c r="O4909" i="1"/>
  <c r="L4909" i="1"/>
  <c r="K4910" i="1"/>
  <c r="S4910" i="1"/>
  <c r="T4909" i="1"/>
  <c r="T4910" i="1" l="1"/>
  <c r="S4911" i="1"/>
  <c r="K4911" i="1"/>
  <c r="L4910" i="1"/>
  <c r="P4909" i="1"/>
  <c r="O4910" i="1"/>
  <c r="P4910" i="1" l="1"/>
  <c r="O4911" i="1"/>
  <c r="L4911" i="1"/>
  <c r="K4912" i="1"/>
  <c r="T4911" i="1"/>
  <c r="S4912" i="1"/>
  <c r="T4912" i="1" l="1"/>
  <c r="S4913" i="1"/>
  <c r="K4913" i="1"/>
  <c r="L4912" i="1"/>
  <c r="P4911" i="1"/>
  <c r="O4912" i="1"/>
  <c r="O4913" i="1" l="1"/>
  <c r="P4912" i="1"/>
  <c r="L4913" i="1"/>
  <c r="K4914" i="1"/>
  <c r="T4913" i="1"/>
  <c r="S4914" i="1"/>
  <c r="K4915" i="1" l="1"/>
  <c r="L4914" i="1"/>
  <c r="S4915" i="1"/>
  <c r="T4914" i="1"/>
  <c r="O4914" i="1"/>
  <c r="P4913" i="1"/>
  <c r="P4914" i="1" l="1"/>
  <c r="O4915" i="1"/>
  <c r="S4916" i="1"/>
  <c r="T4915" i="1"/>
  <c r="K4916" i="1"/>
  <c r="L4915" i="1"/>
  <c r="K4917" i="1" l="1"/>
  <c r="L4916" i="1"/>
  <c r="S4917" i="1"/>
  <c r="T4916" i="1"/>
  <c r="O4916" i="1"/>
  <c r="P4915" i="1"/>
  <c r="O4917" i="1" l="1"/>
  <c r="P4916" i="1"/>
  <c r="S4918" i="1"/>
  <c r="T4917" i="1"/>
  <c r="K4918" i="1"/>
  <c r="L4917" i="1"/>
  <c r="T4918" i="1" l="1"/>
  <c r="S4919" i="1"/>
  <c r="L4918" i="1"/>
  <c r="K4919" i="1"/>
  <c r="P4917" i="1"/>
  <c r="O4918" i="1"/>
  <c r="P4918" i="1" l="1"/>
  <c r="O4919" i="1"/>
  <c r="K4920" i="1"/>
  <c r="L4919" i="1"/>
  <c r="T4919" i="1"/>
  <c r="S4920" i="1"/>
  <c r="T4920" i="1" l="1"/>
  <c r="S4921" i="1"/>
  <c r="L4920" i="1"/>
  <c r="K4921" i="1"/>
  <c r="O4920" i="1"/>
  <c r="P4919" i="1"/>
  <c r="P4920" i="1" l="1"/>
  <c r="O4921" i="1"/>
  <c r="L4921" i="1"/>
  <c r="K4922" i="1"/>
  <c r="T4921" i="1"/>
  <c r="S4922" i="1"/>
  <c r="T4922" i="1" l="1"/>
  <c r="S4923" i="1"/>
  <c r="L4922" i="1"/>
  <c r="K4923" i="1"/>
  <c r="P4921" i="1"/>
  <c r="O4922" i="1"/>
  <c r="O4923" i="1" l="1"/>
  <c r="P4922" i="1"/>
  <c r="K4924" i="1"/>
  <c r="L4923" i="1"/>
  <c r="S4924" i="1"/>
  <c r="T4923" i="1"/>
  <c r="T4924" i="1" l="1"/>
  <c r="S4925" i="1"/>
  <c r="L4924" i="1"/>
  <c r="K4925" i="1"/>
  <c r="P4923" i="1"/>
  <c r="O4924" i="1"/>
  <c r="O4925" i="1" l="1"/>
  <c r="P4924" i="1"/>
  <c r="K4926" i="1"/>
  <c r="L4925" i="1"/>
  <c r="T4925" i="1"/>
  <c r="S4926" i="1"/>
  <c r="S4927" i="1" l="1"/>
  <c r="T4926" i="1"/>
  <c r="L4926" i="1"/>
  <c r="K4927" i="1"/>
  <c r="P4925" i="1"/>
  <c r="O4926" i="1"/>
  <c r="O4927" i="1" l="1"/>
  <c r="P4926" i="1"/>
  <c r="L4927" i="1"/>
  <c r="K4928" i="1"/>
  <c r="T4927" i="1"/>
  <c r="S4928" i="1"/>
  <c r="S4929" i="1" l="1"/>
  <c r="T4928" i="1"/>
  <c r="K4929" i="1"/>
  <c r="L4928" i="1"/>
  <c r="P4927" i="1"/>
  <c r="O4928" i="1"/>
  <c r="L4929" i="1" l="1"/>
  <c r="K4930" i="1"/>
  <c r="P4928" i="1"/>
  <c r="O4929" i="1"/>
  <c r="T4929" i="1"/>
  <c r="S4930" i="1"/>
  <c r="S4931" i="1" l="1"/>
  <c r="T4930" i="1"/>
  <c r="O4930" i="1"/>
  <c r="P4929" i="1"/>
  <c r="K4931" i="1"/>
  <c r="L4930" i="1"/>
  <c r="K4932" i="1" l="1"/>
  <c r="L4931" i="1"/>
  <c r="O4931" i="1"/>
  <c r="P4930" i="1"/>
  <c r="T4931" i="1"/>
  <c r="S4932" i="1"/>
  <c r="S4933" i="1" l="1"/>
  <c r="T4932" i="1"/>
  <c r="P4931" i="1"/>
  <c r="O4932" i="1"/>
  <c r="K4933" i="1"/>
  <c r="L4932" i="1"/>
  <c r="L4933" i="1" l="1"/>
  <c r="K4934" i="1"/>
  <c r="P4932" i="1"/>
  <c r="O4933" i="1"/>
  <c r="S4934" i="1"/>
  <c r="T4933" i="1"/>
  <c r="S4935" i="1" l="1"/>
  <c r="T4934" i="1"/>
  <c r="P4933" i="1"/>
  <c r="O4934" i="1"/>
  <c r="L4934" i="1"/>
  <c r="K4935" i="1"/>
  <c r="L4935" i="1" l="1"/>
  <c r="K4936" i="1"/>
  <c r="O4935" i="1"/>
  <c r="P4934" i="1"/>
  <c r="S4936" i="1"/>
  <c r="T4935" i="1"/>
  <c r="S4937" i="1" l="1"/>
  <c r="T4936" i="1"/>
  <c r="O4936" i="1"/>
  <c r="P4935" i="1"/>
  <c r="K4937" i="1"/>
  <c r="L4936" i="1"/>
  <c r="L4937" i="1" l="1"/>
  <c r="K4938" i="1"/>
  <c r="P4936" i="1"/>
  <c r="O4937" i="1"/>
  <c r="T4937" i="1"/>
  <c r="S4938" i="1"/>
  <c r="O4938" i="1" l="1"/>
  <c r="P4937" i="1"/>
  <c r="S4939" i="1"/>
  <c r="T4938" i="1"/>
  <c r="K4939" i="1"/>
  <c r="L4938" i="1"/>
  <c r="L4939" i="1" l="1"/>
  <c r="K4940" i="1"/>
  <c r="S4940" i="1"/>
  <c r="T4939" i="1"/>
  <c r="P4938" i="1"/>
  <c r="O4939" i="1"/>
  <c r="P4939" i="1" l="1"/>
  <c r="O4940" i="1"/>
  <c r="T4940" i="1"/>
  <c r="S4941" i="1"/>
  <c r="K4941" i="1"/>
  <c r="L4940" i="1"/>
  <c r="K4942" i="1" l="1"/>
  <c r="L4941" i="1"/>
  <c r="S4942" i="1"/>
  <c r="T4941" i="1"/>
  <c r="P4940" i="1"/>
  <c r="O4941" i="1"/>
  <c r="P4941" i="1" l="1"/>
  <c r="O4942" i="1"/>
  <c r="T4942" i="1"/>
  <c r="S4943" i="1"/>
  <c r="L4942" i="1"/>
  <c r="K4943" i="1"/>
  <c r="K4944" i="1" l="1"/>
  <c r="L4943" i="1"/>
  <c r="S4944" i="1"/>
  <c r="T4943" i="1"/>
  <c r="O4943" i="1"/>
  <c r="P4942" i="1"/>
  <c r="T4944" i="1" l="1"/>
  <c r="S4945" i="1"/>
  <c r="P4943" i="1"/>
  <c r="O4944" i="1"/>
  <c r="K4945" i="1"/>
  <c r="L4944" i="1"/>
  <c r="K4946" i="1" l="1"/>
  <c r="L4945" i="1"/>
  <c r="P4944" i="1"/>
  <c r="O4945" i="1"/>
  <c r="S4946" i="1"/>
  <c r="T4945" i="1"/>
  <c r="T4946" i="1" l="1"/>
  <c r="S4947" i="1"/>
  <c r="P4945" i="1"/>
  <c r="O4946" i="1"/>
  <c r="K4947" i="1"/>
  <c r="L4946" i="1"/>
  <c r="K4948" i="1" l="1"/>
  <c r="L4947" i="1"/>
  <c r="T4947" i="1"/>
  <c r="S4948" i="1"/>
  <c r="O4947" i="1"/>
  <c r="P4946" i="1"/>
  <c r="T4948" i="1" l="1"/>
  <c r="S4949" i="1"/>
  <c r="P4947" i="1"/>
  <c r="O4948" i="1"/>
  <c r="K4949" i="1"/>
  <c r="L4948" i="1"/>
  <c r="K4950" i="1" l="1"/>
  <c r="L4949" i="1"/>
  <c r="P4948" i="1"/>
  <c r="O4949" i="1"/>
  <c r="S4950" i="1"/>
  <c r="T4949" i="1"/>
  <c r="O4950" i="1" l="1"/>
  <c r="P4949" i="1"/>
  <c r="T4950" i="1"/>
  <c r="S4951" i="1"/>
  <c r="L4950" i="1"/>
  <c r="K4951" i="1"/>
  <c r="T4951" i="1" l="1"/>
  <c r="S4952" i="1"/>
  <c r="K4952" i="1"/>
  <c r="L4951" i="1"/>
  <c r="O4951" i="1"/>
  <c r="P4950" i="1"/>
  <c r="P4951" i="1" l="1"/>
  <c r="O4952" i="1"/>
  <c r="L4952" i="1"/>
  <c r="K4953" i="1"/>
  <c r="S4953" i="1"/>
  <c r="T4952" i="1"/>
  <c r="T4953" i="1" l="1"/>
  <c r="S4954" i="1"/>
  <c r="L4953" i="1"/>
  <c r="K4954" i="1"/>
  <c r="O4953" i="1"/>
  <c r="P4952" i="1"/>
  <c r="P4953" i="1" l="1"/>
  <c r="O4954" i="1"/>
  <c r="L4954" i="1"/>
  <c r="K4955" i="1"/>
  <c r="S4955" i="1"/>
  <c r="T4954" i="1"/>
  <c r="T4955" i="1" l="1"/>
  <c r="S4956" i="1"/>
  <c r="L4955" i="1"/>
  <c r="K4956" i="1"/>
  <c r="P4954" i="1"/>
  <c r="O4955" i="1"/>
  <c r="K4957" i="1" l="1"/>
  <c r="L4956" i="1"/>
  <c r="P4955" i="1"/>
  <c r="O4956" i="1"/>
  <c r="T4956" i="1"/>
  <c r="S4957" i="1"/>
  <c r="T4957" i="1" l="1"/>
  <c r="S4958" i="1"/>
  <c r="O4957" i="1"/>
  <c r="P4956" i="1"/>
  <c r="L4957" i="1"/>
  <c r="K4958" i="1"/>
  <c r="K4959" i="1" l="1"/>
  <c r="L4958" i="1"/>
  <c r="P4957" i="1"/>
  <c r="O4958" i="1"/>
  <c r="S4959" i="1"/>
  <c r="T4958" i="1"/>
  <c r="S4960" i="1" l="1"/>
  <c r="T4959" i="1"/>
  <c r="O4959" i="1"/>
  <c r="P4958" i="1"/>
  <c r="K4960" i="1"/>
  <c r="L4959" i="1"/>
  <c r="K4961" i="1" l="1"/>
  <c r="L4960" i="1"/>
  <c r="O4960" i="1"/>
  <c r="P4959" i="1"/>
  <c r="T4960" i="1"/>
  <c r="S4961" i="1"/>
  <c r="P4960" i="1" l="1"/>
  <c r="O4961" i="1"/>
  <c r="T4961" i="1"/>
  <c r="S4962" i="1"/>
  <c r="L4961" i="1"/>
  <c r="K4962" i="1"/>
  <c r="P4961" i="1" l="1"/>
  <c r="O4962" i="1"/>
  <c r="K4963" i="1"/>
  <c r="L4962" i="1"/>
  <c r="S4963" i="1"/>
  <c r="T4962" i="1"/>
  <c r="S4964" i="1" l="1"/>
  <c r="T4963" i="1"/>
  <c r="L4963" i="1"/>
  <c r="K4964" i="1"/>
  <c r="O4963" i="1"/>
  <c r="P4962" i="1"/>
  <c r="P4963" i="1" l="1"/>
  <c r="O4964" i="1"/>
  <c r="L4964" i="1"/>
  <c r="K4965" i="1"/>
  <c r="T4964" i="1"/>
  <c r="S4965" i="1"/>
  <c r="L4965" i="1" l="1"/>
  <c r="K4966" i="1"/>
  <c r="S4966" i="1"/>
  <c r="T4965" i="1"/>
  <c r="P4964" i="1"/>
  <c r="O4965" i="1"/>
  <c r="O4966" i="1" l="1"/>
  <c r="P4965" i="1"/>
  <c r="T4966" i="1"/>
  <c r="S4967" i="1"/>
  <c r="K4967" i="1"/>
  <c r="L4966" i="1"/>
  <c r="K4968" i="1" l="1"/>
  <c r="L4967" i="1"/>
  <c r="S4968" i="1"/>
  <c r="T4967" i="1"/>
  <c r="P4966" i="1"/>
  <c r="O4967" i="1"/>
  <c r="O4968" i="1" l="1"/>
  <c r="P4967" i="1"/>
  <c r="T4968" i="1"/>
  <c r="S4969" i="1"/>
  <c r="L4968" i="1"/>
  <c r="K4969" i="1"/>
  <c r="L4969" i="1" l="1"/>
  <c r="K4970" i="1"/>
  <c r="S4970" i="1"/>
  <c r="T4969" i="1"/>
  <c r="P4968" i="1"/>
  <c r="O4969" i="1"/>
  <c r="O4970" i="1" l="1"/>
  <c r="P4969" i="1"/>
  <c r="T4970" i="1"/>
  <c r="S4971" i="1"/>
  <c r="L4970" i="1"/>
  <c r="K4971" i="1"/>
  <c r="K4972" i="1" l="1"/>
  <c r="L4971" i="1"/>
  <c r="T4971" i="1"/>
  <c r="S4972" i="1"/>
  <c r="P4970" i="1"/>
  <c r="O4971" i="1"/>
  <c r="O4972" i="1" l="1"/>
  <c r="P4971" i="1"/>
  <c r="T4972" i="1"/>
  <c r="S4973" i="1"/>
  <c r="L4972" i="1"/>
  <c r="K4973" i="1"/>
  <c r="L4973" i="1" l="1"/>
  <c r="K4974" i="1"/>
  <c r="S4974" i="1"/>
  <c r="T4973" i="1"/>
  <c r="P4972" i="1"/>
  <c r="O4973" i="1"/>
  <c r="P4973" i="1" l="1"/>
  <c r="O4974" i="1"/>
  <c r="S4975" i="1"/>
  <c r="T4974" i="1"/>
  <c r="K4975" i="1"/>
  <c r="L4974" i="1"/>
  <c r="K4976" i="1" l="1"/>
  <c r="L4975" i="1"/>
  <c r="T4975" i="1"/>
  <c r="S4976" i="1"/>
  <c r="P4974" i="1"/>
  <c r="O4975" i="1"/>
  <c r="P4975" i="1" l="1"/>
  <c r="O4976" i="1"/>
  <c r="T4976" i="1"/>
  <c r="S4977" i="1"/>
  <c r="L4976" i="1"/>
  <c r="K4977" i="1"/>
  <c r="K4978" i="1" l="1"/>
  <c r="L4977" i="1"/>
  <c r="T4977" i="1"/>
  <c r="S4978" i="1"/>
  <c r="O4977" i="1"/>
  <c r="P4976" i="1"/>
  <c r="P4977" i="1" l="1"/>
  <c r="O4978" i="1"/>
  <c r="T4978" i="1"/>
  <c r="S4979" i="1"/>
  <c r="K4979" i="1"/>
  <c r="L4978" i="1"/>
  <c r="K4980" i="1" l="1"/>
  <c r="L4979" i="1"/>
  <c r="S4980" i="1"/>
  <c r="T4979" i="1"/>
  <c r="O4979" i="1"/>
  <c r="P4978" i="1"/>
  <c r="P4979" i="1" l="1"/>
  <c r="O4980" i="1"/>
  <c r="T4980" i="1"/>
  <c r="S4981" i="1"/>
  <c r="L4980" i="1"/>
  <c r="K4981" i="1"/>
  <c r="L4981" i="1" l="1"/>
  <c r="K4982" i="1"/>
  <c r="T4981" i="1"/>
  <c r="S4982" i="1"/>
  <c r="O4981" i="1"/>
  <c r="P4980" i="1"/>
  <c r="T4982" i="1" l="1"/>
  <c r="S4983" i="1"/>
  <c r="O4982" i="1"/>
  <c r="P4981" i="1"/>
  <c r="K4983" i="1"/>
  <c r="L4982" i="1"/>
  <c r="K4984" i="1" l="1"/>
  <c r="L4983" i="1"/>
  <c r="P4982" i="1"/>
  <c r="O4983" i="1"/>
  <c r="S4984" i="1"/>
  <c r="T4983" i="1"/>
  <c r="T4984" i="1" l="1"/>
  <c r="S4985" i="1"/>
  <c r="O4984" i="1"/>
  <c r="P4983" i="1"/>
  <c r="L4984" i="1"/>
  <c r="K4985" i="1"/>
  <c r="L4985" i="1" l="1"/>
  <c r="K4986" i="1"/>
  <c r="O4985" i="1"/>
  <c r="P4984" i="1"/>
  <c r="S4986" i="1"/>
  <c r="T4985" i="1"/>
  <c r="T4986" i="1" l="1"/>
  <c r="S4987" i="1"/>
  <c r="O4986" i="1"/>
  <c r="P4985" i="1"/>
  <c r="L4986" i="1"/>
  <c r="K4987" i="1"/>
  <c r="L4987" i="1" l="1"/>
  <c r="K4988" i="1"/>
  <c r="P4986" i="1"/>
  <c r="O4987" i="1"/>
  <c r="S4988" i="1"/>
  <c r="T4987" i="1"/>
  <c r="T4988" i="1" l="1"/>
  <c r="S4989" i="1"/>
  <c r="P4987" i="1"/>
  <c r="O4988" i="1"/>
  <c r="L4988" i="1"/>
  <c r="K4989" i="1"/>
  <c r="L4989" i="1" l="1"/>
  <c r="K4990" i="1"/>
  <c r="O4989" i="1"/>
  <c r="P4988" i="1"/>
  <c r="S4990" i="1"/>
  <c r="T4989" i="1"/>
  <c r="S4991" i="1" l="1"/>
  <c r="T4990" i="1"/>
  <c r="O4990" i="1"/>
  <c r="P4989" i="1"/>
  <c r="L4990" i="1"/>
  <c r="K4991" i="1"/>
  <c r="L4991" i="1" l="1"/>
  <c r="K4992" i="1"/>
  <c r="O4991" i="1"/>
  <c r="P4990" i="1"/>
  <c r="S4992" i="1"/>
  <c r="T4991" i="1"/>
  <c r="S4993" i="1" l="1"/>
  <c r="T4992" i="1"/>
  <c r="O4992" i="1"/>
  <c r="P4991" i="1"/>
  <c r="L4992" i="1"/>
  <c r="K4993" i="1"/>
  <c r="K4994" i="1" l="1"/>
  <c r="L4993" i="1"/>
  <c r="P4992" i="1"/>
  <c r="O4993" i="1"/>
  <c r="T4993" i="1"/>
  <c r="S4994" i="1"/>
  <c r="T4994" i="1" l="1"/>
  <c r="S4995" i="1"/>
  <c r="P4993" i="1"/>
  <c r="O4994" i="1"/>
  <c r="K4995" i="1"/>
  <c r="L4994" i="1"/>
  <c r="P4994" i="1" l="1"/>
  <c r="O4995" i="1"/>
  <c r="K4996" i="1"/>
  <c r="L4995" i="1"/>
  <c r="T4995" i="1"/>
  <c r="S4996" i="1"/>
  <c r="S4997" i="1" l="1"/>
  <c r="T4996" i="1"/>
  <c r="L4996" i="1"/>
  <c r="K4997" i="1"/>
  <c r="P4995" i="1"/>
  <c r="O4996" i="1"/>
  <c r="O4997" i="1" l="1"/>
  <c r="P4996" i="1"/>
  <c r="L4997" i="1"/>
  <c r="K4998" i="1"/>
  <c r="T4997" i="1"/>
  <c r="S4998" i="1"/>
  <c r="S4999" i="1" l="1"/>
  <c r="T4998" i="1"/>
  <c r="K4999" i="1"/>
  <c r="L4998" i="1"/>
  <c r="P4997" i="1"/>
  <c r="O4998" i="1"/>
  <c r="P4998" i="1" l="1"/>
  <c r="O4999" i="1"/>
  <c r="K5000" i="1"/>
  <c r="L4999" i="1"/>
  <c r="S5000" i="1"/>
  <c r="T4999" i="1"/>
  <c r="S5001" i="1" l="1"/>
  <c r="T5000" i="1"/>
  <c r="L5000" i="1"/>
  <c r="K5001" i="1"/>
  <c r="O5000" i="1"/>
  <c r="P4999" i="1"/>
  <c r="P5000" i="1" l="1"/>
  <c r="O5001" i="1"/>
  <c r="K5002" i="1"/>
  <c r="L5001" i="1"/>
  <c r="T5001" i="1"/>
  <c r="S5002" i="1"/>
  <c r="T5002" i="1" l="1"/>
  <c r="S5003" i="1"/>
  <c r="L5002" i="1"/>
  <c r="K5003" i="1"/>
  <c r="O5002" i="1"/>
  <c r="P5001" i="1"/>
  <c r="O5003" i="1" l="1"/>
  <c r="P5002" i="1"/>
  <c r="L5003" i="1"/>
  <c r="K5004" i="1"/>
  <c r="S5004" i="1"/>
  <c r="T5003" i="1"/>
  <c r="S5005" i="1" l="1"/>
  <c r="T5004" i="1"/>
  <c r="K5005" i="1"/>
  <c r="L5004" i="1"/>
  <c r="O5004" i="1"/>
  <c r="P5003" i="1"/>
  <c r="O5005" i="1" l="1"/>
  <c r="P5004" i="1"/>
  <c r="K5006" i="1"/>
  <c r="L5005" i="1"/>
  <c r="S5006" i="1"/>
  <c r="T5005" i="1"/>
  <c r="S5007" i="1" l="1"/>
  <c r="T5006" i="1"/>
  <c r="L5006" i="1"/>
  <c r="K5007" i="1"/>
  <c r="O5006" i="1"/>
  <c r="P5005" i="1"/>
  <c r="L5007" i="1" l="1"/>
  <c r="K5008" i="1"/>
  <c r="O5007" i="1"/>
  <c r="P5006" i="1"/>
  <c r="S5008" i="1"/>
  <c r="T5007" i="1"/>
  <c r="P5007" i="1" l="1"/>
  <c r="O5008" i="1"/>
  <c r="S5009" i="1"/>
  <c r="T5008" i="1"/>
  <c r="K5009" i="1"/>
  <c r="L5008" i="1"/>
  <c r="L5009" i="1" l="1"/>
  <c r="K5010" i="1"/>
  <c r="S5010" i="1"/>
  <c r="T5009" i="1"/>
  <c r="O5009" i="1"/>
  <c r="P5008" i="1"/>
  <c r="P5009" i="1" l="1"/>
  <c r="O5010" i="1"/>
  <c r="S5011" i="1"/>
  <c r="T5010" i="1"/>
  <c r="L5010" i="1"/>
  <c r="K5011" i="1"/>
  <c r="K5012" i="1" l="1"/>
  <c r="L5011" i="1"/>
  <c r="T5011" i="1"/>
  <c r="S5012" i="1"/>
  <c r="O5011" i="1"/>
  <c r="P5010" i="1"/>
  <c r="T5012" i="1" l="1"/>
  <c r="S5013" i="1"/>
  <c r="O5012" i="1"/>
  <c r="P5011" i="1"/>
  <c r="L5012" i="1"/>
  <c r="K5013" i="1"/>
  <c r="L5013" i="1" l="1"/>
  <c r="K5014" i="1"/>
  <c r="O5013" i="1"/>
  <c r="P5012" i="1"/>
  <c r="S5014" i="1"/>
  <c r="T5013" i="1"/>
  <c r="T5014" i="1" l="1"/>
  <c r="S5015" i="1"/>
  <c r="P5013" i="1"/>
  <c r="O5014" i="1"/>
  <c r="K5015" i="1"/>
  <c r="L5014" i="1"/>
  <c r="K5016" i="1" l="1"/>
  <c r="L5015" i="1"/>
  <c r="P5014" i="1"/>
  <c r="O5015" i="1"/>
  <c r="S5016" i="1"/>
  <c r="T5015" i="1"/>
  <c r="S5017" i="1" l="1"/>
  <c r="T5016" i="1"/>
  <c r="O5016" i="1"/>
  <c r="P5015" i="1"/>
  <c r="L5016" i="1"/>
  <c r="K5017" i="1"/>
  <c r="K5018" i="1" l="1"/>
  <c r="L5017" i="1"/>
  <c r="O5017" i="1"/>
  <c r="P5016" i="1"/>
  <c r="T5017" i="1"/>
  <c r="S5018" i="1"/>
  <c r="S5019" i="1" l="1"/>
  <c r="T5018" i="1"/>
  <c r="O5018" i="1"/>
  <c r="P5017" i="1"/>
  <c r="L5018" i="1"/>
  <c r="K5019" i="1"/>
  <c r="K5020" i="1" l="1"/>
  <c r="L5019" i="1"/>
  <c r="O5019" i="1"/>
  <c r="P5018" i="1"/>
  <c r="T5019" i="1"/>
  <c r="S5020" i="1"/>
  <c r="S5021" i="1" l="1"/>
  <c r="T5020" i="1"/>
  <c r="P5019" i="1"/>
  <c r="O5020" i="1"/>
  <c r="K5021" i="1"/>
  <c r="L5020" i="1"/>
  <c r="L5021" i="1" l="1"/>
  <c r="K5022" i="1"/>
  <c r="O5021" i="1"/>
  <c r="P5020" i="1"/>
  <c r="T5021" i="1"/>
  <c r="S5022" i="1"/>
  <c r="S5023" i="1" l="1"/>
  <c r="T5022" i="1"/>
  <c r="P5021" i="1"/>
  <c r="O5022" i="1"/>
  <c r="K5023" i="1"/>
  <c r="L5022" i="1"/>
  <c r="L5023" i="1" l="1"/>
  <c r="K5024" i="1"/>
  <c r="P5022" i="1"/>
  <c r="O5023" i="1"/>
  <c r="T5023" i="1"/>
  <c r="S5024" i="1"/>
  <c r="T5024" i="1" l="1"/>
  <c r="S5025" i="1"/>
  <c r="O5024" i="1"/>
  <c r="P5023" i="1"/>
  <c r="K5025" i="1"/>
  <c r="L5024" i="1"/>
  <c r="L5025" i="1" l="1"/>
  <c r="K5026" i="1"/>
  <c r="P5024" i="1"/>
  <c r="O5025" i="1"/>
  <c r="S5026" i="1"/>
  <c r="T5025" i="1"/>
  <c r="T5026" i="1" l="1"/>
  <c r="S5027" i="1"/>
  <c r="O5026" i="1"/>
  <c r="P5025" i="1"/>
  <c r="K5027" i="1"/>
  <c r="L5026" i="1"/>
  <c r="L5027" i="1" l="1"/>
  <c r="K5028" i="1"/>
  <c r="P5026" i="1"/>
  <c r="O5027" i="1"/>
  <c r="S5028" i="1"/>
  <c r="T5027" i="1"/>
  <c r="T5028" i="1" l="1"/>
  <c r="S5029" i="1"/>
  <c r="O5028" i="1"/>
  <c r="P5027" i="1"/>
  <c r="K5029" i="1"/>
  <c r="L5028" i="1"/>
  <c r="L5029" i="1" l="1"/>
  <c r="K5030" i="1"/>
  <c r="O5029" i="1"/>
  <c r="P5028" i="1"/>
  <c r="T5029" i="1"/>
  <c r="S5030" i="1"/>
  <c r="S5031" i="1" l="1"/>
  <c r="T5030" i="1"/>
  <c r="P5029" i="1"/>
  <c r="O5030" i="1"/>
  <c r="L5030" i="1"/>
  <c r="K5031" i="1"/>
  <c r="P5030" i="1" l="1"/>
  <c r="O5031" i="1"/>
  <c r="K5032" i="1"/>
  <c r="L5031" i="1"/>
  <c r="T5031" i="1"/>
  <c r="S5032" i="1"/>
  <c r="L5032" i="1" l="1"/>
  <c r="K5033" i="1"/>
  <c r="S5033" i="1"/>
  <c r="T5032" i="1"/>
  <c r="P5031" i="1"/>
  <c r="O5032" i="1"/>
  <c r="O5033" i="1" l="1"/>
  <c r="P5032" i="1"/>
  <c r="T5033" i="1"/>
  <c r="S5034" i="1"/>
  <c r="K5034" i="1"/>
  <c r="L5033" i="1"/>
  <c r="L5034" i="1" l="1"/>
  <c r="K5035" i="1"/>
  <c r="T5034" i="1"/>
  <c r="S5035" i="1"/>
  <c r="P5033" i="1"/>
  <c r="O5034" i="1"/>
  <c r="P5034" i="1" l="1"/>
  <c r="O5035" i="1"/>
  <c r="S5036" i="1"/>
  <c r="T5035" i="1"/>
  <c r="L5035" i="1"/>
  <c r="K5036" i="1"/>
  <c r="K5037" i="1" l="1"/>
  <c r="L5036" i="1"/>
  <c r="S5037" i="1"/>
  <c r="T5036" i="1"/>
  <c r="P5035" i="1"/>
  <c r="O5036" i="1"/>
  <c r="O5037" i="1" l="1"/>
  <c r="P5036" i="1"/>
  <c r="S5038" i="1"/>
  <c r="T5037" i="1"/>
  <c r="K5038" i="1"/>
  <c r="L5037" i="1"/>
  <c r="K5039" i="1" l="1"/>
  <c r="L5038" i="1"/>
  <c r="T5038" i="1"/>
  <c r="S5039" i="1"/>
  <c r="P5037" i="1"/>
  <c r="O5038" i="1"/>
  <c r="O5039" i="1" l="1"/>
  <c r="P5038" i="1"/>
  <c r="S5040" i="1"/>
  <c r="T5039" i="1"/>
  <c r="K5040" i="1"/>
  <c r="L5039" i="1"/>
  <c r="K5041" i="1" l="1"/>
  <c r="L5040" i="1"/>
  <c r="T5040" i="1"/>
  <c r="S5041" i="1"/>
  <c r="P5039" i="1"/>
  <c r="O5040" i="1"/>
  <c r="P5040" i="1" l="1"/>
  <c r="O5041" i="1"/>
  <c r="T5041" i="1"/>
  <c r="S5042" i="1"/>
  <c r="K5042" i="1"/>
  <c r="L5041" i="1"/>
  <c r="K5043" i="1" l="1"/>
  <c r="L5042" i="1"/>
  <c r="S5043" i="1"/>
  <c r="T5042" i="1"/>
  <c r="O5042" i="1"/>
  <c r="P5041" i="1"/>
  <c r="P5042" i="1" l="1"/>
  <c r="O5043" i="1"/>
  <c r="S5044" i="1"/>
  <c r="T5043" i="1"/>
  <c r="K5044" i="1"/>
  <c r="L5043" i="1"/>
  <c r="L5044" i="1" l="1"/>
  <c r="K5045" i="1"/>
  <c r="T5044" i="1"/>
  <c r="S5045" i="1"/>
  <c r="O5044" i="1"/>
  <c r="P5043" i="1"/>
  <c r="O5045" i="1" l="1"/>
  <c r="P5044" i="1"/>
  <c r="T5045" i="1"/>
  <c r="S5046" i="1"/>
  <c r="K5046" i="1"/>
  <c r="L5045" i="1"/>
  <c r="L5046" i="1" l="1"/>
  <c r="K5047" i="1"/>
  <c r="S5047" i="1"/>
  <c r="T5046" i="1"/>
  <c r="O5046" i="1"/>
  <c r="P5045" i="1"/>
  <c r="P5046" i="1" l="1"/>
  <c r="O5047" i="1"/>
  <c r="S5048" i="1"/>
  <c r="T5047" i="1"/>
  <c r="L5047" i="1"/>
  <c r="K5048" i="1"/>
  <c r="L5048" i="1" l="1"/>
  <c r="K5049" i="1"/>
  <c r="S5049" i="1"/>
  <c r="T5048" i="1"/>
  <c r="O5048" i="1"/>
  <c r="P5047" i="1"/>
  <c r="O5049" i="1" l="1"/>
  <c r="P5048" i="1"/>
  <c r="T5049" i="1"/>
  <c r="S5050" i="1"/>
  <c r="K5050" i="1"/>
  <c r="L5049" i="1"/>
  <c r="L5050" i="1" l="1"/>
  <c r="K5051" i="1"/>
  <c r="S5051" i="1"/>
  <c r="T5050" i="1"/>
  <c r="P5049" i="1"/>
  <c r="O5050" i="1"/>
  <c r="O5051" i="1" l="1"/>
  <c r="P5050" i="1"/>
  <c r="T5051" i="1"/>
  <c r="S5052" i="1"/>
  <c r="K5052" i="1"/>
  <c r="L5051" i="1"/>
  <c r="S5053" i="1" l="1"/>
  <c r="T5052" i="1"/>
  <c r="K5053" i="1"/>
  <c r="L5052" i="1"/>
  <c r="P5051" i="1"/>
  <c r="O5052" i="1"/>
  <c r="L5053" i="1" l="1"/>
  <c r="K5054" i="1"/>
  <c r="P5052" i="1"/>
  <c r="O5053" i="1"/>
  <c r="T5053" i="1"/>
  <c r="S5054" i="1"/>
  <c r="S5055" i="1" l="1"/>
  <c r="T5054" i="1"/>
  <c r="O5054" i="1"/>
  <c r="P5053" i="1"/>
  <c r="K5055" i="1"/>
  <c r="L5054" i="1"/>
  <c r="L5055" i="1" l="1"/>
  <c r="K5056" i="1"/>
  <c r="O5055" i="1"/>
  <c r="P5054" i="1"/>
  <c r="S5056" i="1"/>
  <c r="T5055" i="1"/>
  <c r="S5057" i="1" l="1"/>
  <c r="T5056" i="1"/>
  <c r="P5055" i="1"/>
  <c r="O5056" i="1"/>
  <c r="K5057" i="1"/>
  <c r="L5056" i="1"/>
  <c r="L5057" i="1" l="1"/>
  <c r="K5058" i="1"/>
  <c r="P5056" i="1"/>
  <c r="O5057" i="1"/>
  <c r="S5058" i="1"/>
  <c r="T5057" i="1"/>
  <c r="P5057" i="1" l="1"/>
  <c r="O5058" i="1"/>
  <c r="S5059" i="1"/>
  <c r="T5058" i="1"/>
  <c r="K5059" i="1"/>
  <c r="L5058" i="1"/>
  <c r="P5058" i="1" l="1"/>
  <c r="O5059" i="1"/>
  <c r="L5059" i="1"/>
  <c r="K5060" i="1"/>
  <c r="S5060" i="1"/>
  <c r="T5059" i="1"/>
  <c r="S5061" i="1" l="1"/>
  <c r="T5060" i="1"/>
  <c r="K5061" i="1"/>
  <c r="L5060" i="1"/>
  <c r="O5060" i="1"/>
  <c r="P5059" i="1"/>
  <c r="P5060" i="1" l="1"/>
  <c r="O5061" i="1"/>
  <c r="L5061" i="1"/>
  <c r="K5062" i="1"/>
  <c r="T5061" i="1"/>
  <c r="S5062" i="1"/>
  <c r="S5063" i="1" l="1"/>
  <c r="T5062" i="1"/>
  <c r="L5062" i="1"/>
  <c r="K5063" i="1"/>
  <c r="P5061" i="1"/>
  <c r="O5062" i="1"/>
  <c r="P5062" i="1" l="1"/>
  <c r="O5063" i="1"/>
  <c r="K5064" i="1"/>
  <c r="L5063" i="1"/>
  <c r="T5063" i="1"/>
  <c r="S5064" i="1"/>
  <c r="S5065" i="1" l="1"/>
  <c r="T5064" i="1"/>
  <c r="L5064" i="1"/>
  <c r="K5065" i="1"/>
  <c r="P5063" i="1"/>
  <c r="O5064" i="1"/>
  <c r="O5065" i="1" l="1"/>
  <c r="P5064" i="1"/>
  <c r="K5066" i="1"/>
  <c r="L5065" i="1"/>
  <c r="T5065" i="1"/>
  <c r="S5066" i="1"/>
  <c r="S5067" i="1" l="1"/>
  <c r="T5066" i="1"/>
  <c r="K5067" i="1"/>
  <c r="L5066" i="1"/>
  <c r="O5066" i="1"/>
  <c r="P5065" i="1"/>
  <c r="O5067" i="1" l="1"/>
  <c r="P5066" i="1"/>
  <c r="K5068" i="1"/>
  <c r="L5067" i="1"/>
  <c r="T5067" i="1"/>
  <c r="S5068" i="1"/>
  <c r="S5069" i="1" l="1"/>
  <c r="T5068" i="1"/>
  <c r="L5068" i="1"/>
  <c r="K5069" i="1"/>
  <c r="P5067" i="1"/>
  <c r="O5068" i="1"/>
  <c r="O5069" i="1" l="1"/>
  <c r="P5068" i="1"/>
  <c r="L5069" i="1"/>
  <c r="K5070" i="1"/>
  <c r="S5070" i="1"/>
  <c r="T5069" i="1"/>
  <c r="T5070" i="1" l="1"/>
  <c r="S5071" i="1"/>
  <c r="L5070" i="1"/>
  <c r="K5071" i="1"/>
  <c r="O5070" i="1"/>
  <c r="P5069" i="1"/>
  <c r="P5070" i="1" l="1"/>
  <c r="O5071" i="1"/>
  <c r="L5071" i="1"/>
  <c r="K5072" i="1"/>
  <c r="T5071" i="1"/>
  <c r="S5072" i="1"/>
  <c r="S5073" i="1" l="1"/>
  <c r="T5072" i="1"/>
  <c r="L5072" i="1"/>
  <c r="K5073" i="1"/>
  <c r="P5071" i="1"/>
  <c r="O5072" i="1"/>
  <c r="O5073" i="1" l="1"/>
  <c r="P5072" i="1"/>
  <c r="L5073" i="1"/>
  <c r="K5074" i="1"/>
  <c r="S5074" i="1"/>
  <c r="T5073" i="1"/>
  <c r="T5074" i="1" l="1"/>
  <c r="S5075" i="1"/>
  <c r="L5074" i="1"/>
  <c r="K5075" i="1"/>
  <c r="P5073" i="1"/>
  <c r="O5074" i="1"/>
  <c r="P5074" i="1" l="1"/>
  <c r="O5075" i="1"/>
  <c r="K5076" i="1"/>
  <c r="L5075" i="1"/>
  <c r="S5076" i="1"/>
  <c r="T5075" i="1"/>
  <c r="S5077" i="1" l="1"/>
  <c r="T5076" i="1"/>
  <c r="L5076" i="1"/>
  <c r="K5077" i="1"/>
  <c r="P5075" i="1"/>
  <c r="O5076" i="1"/>
  <c r="P5076" i="1" l="1"/>
  <c r="O5077" i="1"/>
  <c r="K5078" i="1"/>
  <c r="L5077" i="1"/>
  <c r="S5078" i="1"/>
  <c r="T5077" i="1"/>
  <c r="S5079" i="1" l="1"/>
  <c r="T5078" i="1"/>
  <c r="L5078" i="1"/>
  <c r="K5079" i="1"/>
  <c r="O5078" i="1"/>
  <c r="P5077" i="1"/>
  <c r="O5079" i="1" l="1"/>
  <c r="P5078" i="1"/>
  <c r="K5080" i="1"/>
  <c r="L5079" i="1"/>
  <c r="T5079" i="1"/>
  <c r="S5080" i="1"/>
  <c r="T5080" i="1" l="1"/>
  <c r="S5081" i="1"/>
  <c r="K5081" i="1"/>
  <c r="L5080" i="1"/>
  <c r="O5080" i="1"/>
  <c r="P5079" i="1"/>
  <c r="O5081" i="1" l="1"/>
  <c r="P5080" i="1"/>
  <c r="L5081" i="1"/>
  <c r="K5082" i="1"/>
  <c r="T5081" i="1"/>
  <c r="S5082" i="1"/>
  <c r="K5083" i="1" l="1"/>
  <c r="L5082" i="1"/>
  <c r="T5082" i="1"/>
  <c r="S5083" i="1"/>
  <c r="P5081" i="1"/>
  <c r="O5082" i="1"/>
  <c r="O5083" i="1" l="1"/>
  <c r="P5082" i="1"/>
  <c r="T5083" i="1"/>
  <c r="S5084" i="1"/>
  <c r="K5084" i="1"/>
  <c r="L5083" i="1"/>
  <c r="K5085" i="1" l="1"/>
  <c r="L5084" i="1"/>
  <c r="S5085" i="1"/>
  <c r="T5084" i="1"/>
  <c r="P5083" i="1"/>
  <c r="O5084" i="1"/>
  <c r="P5084" i="1" l="1"/>
  <c r="O5085" i="1"/>
  <c r="S5086" i="1"/>
  <c r="T5085" i="1"/>
  <c r="K5086" i="1"/>
  <c r="L5085" i="1"/>
  <c r="L5086" i="1" l="1"/>
  <c r="K5087" i="1"/>
  <c r="T5086" i="1"/>
  <c r="S5087" i="1"/>
  <c r="P5085" i="1"/>
  <c r="O5086" i="1"/>
  <c r="O5087" i="1" l="1"/>
  <c r="P5086" i="1"/>
  <c r="T5087" i="1"/>
  <c r="S5088" i="1"/>
  <c r="K5088" i="1"/>
  <c r="L5087" i="1"/>
  <c r="L5088" i="1" l="1"/>
  <c r="K5089" i="1"/>
  <c r="S5089" i="1"/>
  <c r="T5088" i="1"/>
  <c r="O5088" i="1"/>
  <c r="P5087" i="1"/>
  <c r="O5089" i="1" l="1"/>
  <c r="P5088" i="1"/>
  <c r="T5089" i="1"/>
  <c r="S5090" i="1"/>
  <c r="K5090" i="1"/>
  <c r="L5089" i="1"/>
  <c r="L5090" i="1" l="1"/>
  <c r="K5091" i="1"/>
  <c r="T5090" i="1"/>
  <c r="S5091" i="1"/>
  <c r="P5089" i="1"/>
  <c r="O5090" i="1"/>
  <c r="P5090" i="1" l="1"/>
  <c r="O5091" i="1"/>
  <c r="S5092" i="1"/>
  <c r="T5091" i="1"/>
  <c r="L5091" i="1"/>
  <c r="K5092" i="1"/>
  <c r="L5092" i="1" l="1"/>
  <c r="K5093" i="1"/>
  <c r="S5093" i="1"/>
  <c r="T5092" i="1"/>
  <c r="O5092" i="1"/>
  <c r="P5091" i="1"/>
  <c r="O5093" i="1" l="1"/>
  <c r="P5092" i="1"/>
  <c r="T5093" i="1"/>
  <c r="S5094" i="1"/>
  <c r="K5094" i="1"/>
  <c r="L5093" i="1"/>
  <c r="L5094" i="1" l="1"/>
  <c r="K5095" i="1"/>
  <c r="S5095" i="1"/>
  <c r="T5094" i="1"/>
  <c r="O5094" i="1"/>
  <c r="P5093" i="1"/>
  <c r="P5094" i="1" l="1"/>
  <c r="O5095" i="1"/>
  <c r="T5095" i="1"/>
  <c r="S5096" i="1"/>
  <c r="L5095" i="1"/>
  <c r="K5096" i="1"/>
  <c r="K5097" i="1" l="1"/>
  <c r="L5096" i="1"/>
  <c r="O5096" i="1"/>
  <c r="P5095" i="1"/>
  <c r="S5097" i="1"/>
  <c r="T5096" i="1"/>
  <c r="T5097" i="1" l="1"/>
  <c r="S5098" i="1"/>
  <c r="O5097" i="1"/>
  <c r="P5096" i="1"/>
  <c r="K5098" i="1"/>
  <c r="L5097" i="1"/>
  <c r="P5097" i="1" l="1"/>
  <c r="O5098" i="1"/>
  <c r="L5098" i="1"/>
  <c r="K5099" i="1"/>
  <c r="T5098" i="1"/>
  <c r="S5099" i="1"/>
  <c r="T5099" i="1" l="1"/>
  <c r="S5100" i="1"/>
  <c r="K5100" i="1"/>
  <c r="L5099" i="1"/>
  <c r="O5099" i="1"/>
  <c r="P5098" i="1"/>
  <c r="O5100" i="1" l="1"/>
  <c r="P5099" i="1"/>
  <c r="L5100" i="1"/>
  <c r="K5101" i="1"/>
  <c r="S5101" i="1"/>
  <c r="T5100" i="1"/>
  <c r="S5102" i="1" l="1"/>
  <c r="T5101" i="1"/>
  <c r="K5102" i="1"/>
  <c r="L5101" i="1"/>
  <c r="O5101" i="1"/>
  <c r="P5100" i="1"/>
  <c r="P5101" i="1" l="1"/>
  <c r="O5102" i="1"/>
  <c r="L5102" i="1"/>
  <c r="K5103" i="1"/>
  <c r="S5103" i="1"/>
  <c r="T5102" i="1"/>
  <c r="L5103" i="1" l="1"/>
  <c r="K5104" i="1"/>
  <c r="S5104" i="1"/>
  <c r="T5103" i="1"/>
  <c r="O5103" i="1"/>
  <c r="P5102" i="1"/>
  <c r="P5103" i="1" l="1"/>
  <c r="O5104" i="1"/>
  <c r="T5104" i="1"/>
  <c r="S5105" i="1"/>
  <c r="K5105" i="1"/>
  <c r="L5104" i="1"/>
  <c r="T5105" i="1" l="1"/>
  <c r="S5106" i="1"/>
  <c r="P5104" i="1"/>
  <c r="O5105" i="1"/>
  <c r="L5105" i="1"/>
  <c r="K5106" i="1"/>
  <c r="K5107" i="1" l="1"/>
  <c r="L5106" i="1"/>
  <c r="O5106" i="1"/>
  <c r="P5105" i="1"/>
  <c r="S5107" i="1"/>
  <c r="T5106" i="1"/>
  <c r="T5107" i="1" l="1"/>
  <c r="S5108" i="1"/>
  <c r="P5106" i="1"/>
  <c r="O5107" i="1"/>
  <c r="K5108" i="1"/>
  <c r="L5107" i="1"/>
  <c r="K5109" i="1" l="1"/>
  <c r="L5108" i="1"/>
  <c r="P5107" i="1"/>
  <c r="O5108" i="1"/>
  <c r="T5108" i="1"/>
  <c r="S5109" i="1"/>
  <c r="T5109" i="1" l="1"/>
  <c r="S5110" i="1"/>
  <c r="O5109" i="1"/>
  <c r="P5108" i="1"/>
  <c r="K5110" i="1"/>
  <c r="L5109" i="1"/>
  <c r="K5111" i="1" l="1"/>
  <c r="L5110" i="1"/>
  <c r="P5109" i="1"/>
  <c r="O5110" i="1"/>
  <c r="S5111" i="1"/>
  <c r="T5110" i="1"/>
  <c r="T5111" i="1" l="1"/>
  <c r="S5112" i="1"/>
  <c r="P5110" i="1"/>
  <c r="O5111" i="1"/>
  <c r="K5112" i="1"/>
  <c r="L5111" i="1"/>
  <c r="K5113" i="1" l="1"/>
  <c r="L5112" i="1"/>
  <c r="P5111" i="1"/>
  <c r="O5112" i="1"/>
  <c r="S5113" i="1"/>
  <c r="T5112" i="1"/>
  <c r="S5114" i="1" l="1"/>
  <c r="T5113" i="1"/>
  <c r="P5112" i="1"/>
  <c r="O5113" i="1"/>
  <c r="L5113" i="1"/>
  <c r="K5114" i="1"/>
  <c r="K5115" i="1" l="1"/>
  <c r="L5114" i="1"/>
  <c r="P5113" i="1"/>
  <c r="O5114" i="1"/>
  <c r="T5114" i="1"/>
  <c r="S5115" i="1"/>
  <c r="T5115" i="1" l="1"/>
  <c r="S5116" i="1"/>
  <c r="O5115" i="1"/>
  <c r="P5114" i="1"/>
  <c r="L5115" i="1"/>
  <c r="K5116" i="1"/>
  <c r="L5116" i="1" l="1"/>
  <c r="K5117" i="1"/>
  <c r="P5115" i="1"/>
  <c r="O5116" i="1"/>
  <c r="T5116" i="1"/>
  <c r="S5117" i="1"/>
  <c r="S5118" i="1" l="1"/>
  <c r="T5117" i="1"/>
  <c r="O5117" i="1"/>
  <c r="P5116" i="1"/>
  <c r="L5117" i="1"/>
  <c r="K5118" i="1"/>
  <c r="L5118" i="1" l="1"/>
  <c r="K5119" i="1"/>
  <c r="P5117" i="1"/>
  <c r="O5118" i="1"/>
  <c r="S5119" i="1"/>
  <c r="T5118" i="1"/>
  <c r="S5120" i="1" l="1"/>
  <c r="T5119" i="1"/>
  <c r="O5119" i="1"/>
  <c r="P5118" i="1"/>
  <c r="L5119" i="1"/>
  <c r="K5120" i="1"/>
  <c r="L5120" i="1" l="1"/>
  <c r="K5121" i="1"/>
  <c r="P5119" i="1"/>
  <c r="O5120" i="1"/>
  <c r="T5120" i="1"/>
  <c r="S5121" i="1"/>
  <c r="T5121" i="1" l="1"/>
  <c r="S5122" i="1"/>
  <c r="P5120" i="1"/>
  <c r="O5121" i="1"/>
  <c r="L5121" i="1"/>
  <c r="K5122" i="1"/>
  <c r="K5123" i="1" l="1"/>
  <c r="L5122" i="1"/>
  <c r="O5122" i="1"/>
  <c r="P5121" i="1"/>
  <c r="S5123" i="1"/>
  <c r="T5122" i="1"/>
  <c r="T5123" i="1" l="1"/>
  <c r="S5124" i="1"/>
  <c r="P5122" i="1"/>
  <c r="O5123" i="1"/>
  <c r="K5124" i="1"/>
  <c r="L5123" i="1"/>
  <c r="L5124" i="1" l="1"/>
  <c r="K5125" i="1"/>
  <c r="O5124" i="1"/>
  <c r="P5123" i="1"/>
  <c r="S5125" i="1"/>
  <c r="T5124" i="1"/>
  <c r="S5126" i="1" l="1"/>
  <c r="T5125" i="1"/>
  <c r="O5125" i="1"/>
  <c r="P5124" i="1"/>
  <c r="K5126" i="1"/>
  <c r="L5125" i="1"/>
  <c r="K5127" i="1" l="1"/>
  <c r="L5126" i="1"/>
  <c r="O5126" i="1"/>
  <c r="P5125" i="1"/>
  <c r="S5127" i="1"/>
  <c r="T5126" i="1"/>
  <c r="S5128" i="1" l="1"/>
  <c r="T5127" i="1"/>
  <c r="O5127" i="1"/>
  <c r="P5126" i="1"/>
  <c r="K5128" i="1"/>
  <c r="L5127" i="1"/>
  <c r="K5129" i="1" l="1"/>
  <c r="L5128" i="1"/>
  <c r="O5128" i="1"/>
  <c r="P5127" i="1"/>
  <c r="S5129" i="1"/>
  <c r="T5128" i="1"/>
  <c r="S5130" i="1" l="1"/>
  <c r="T5129" i="1"/>
  <c r="P5128" i="1"/>
  <c r="O5129" i="1"/>
  <c r="K5130" i="1"/>
  <c r="L5129" i="1"/>
  <c r="K5131" i="1" l="1"/>
  <c r="L5130" i="1"/>
  <c r="P5129" i="1"/>
  <c r="O5130" i="1"/>
  <c r="S5131" i="1"/>
  <c r="T5130" i="1"/>
  <c r="T5131" i="1" l="1"/>
  <c r="S5132" i="1"/>
  <c r="O5131" i="1"/>
  <c r="P5130" i="1"/>
  <c r="L5131" i="1"/>
  <c r="K5132" i="1"/>
  <c r="K5133" i="1" l="1"/>
  <c r="L5132" i="1"/>
  <c r="P5131" i="1"/>
  <c r="O5132" i="1"/>
  <c r="T5132" i="1"/>
  <c r="S5133" i="1"/>
  <c r="S5134" i="1" l="1"/>
  <c r="T5133" i="1"/>
  <c r="P5132" i="1"/>
  <c r="O5133" i="1"/>
  <c r="L5133" i="1"/>
  <c r="K5134" i="1"/>
  <c r="K5135" i="1" l="1"/>
  <c r="L5134" i="1"/>
  <c r="O5134" i="1"/>
  <c r="P5133" i="1"/>
  <c r="T5134" i="1"/>
  <c r="S5135" i="1"/>
  <c r="S5136" i="1" l="1"/>
  <c r="T5135" i="1"/>
  <c r="P5134" i="1"/>
  <c r="O5135" i="1"/>
  <c r="L5135" i="1"/>
  <c r="K5136" i="1"/>
  <c r="O5136" i="1" l="1"/>
  <c r="P5135" i="1"/>
  <c r="K5137" i="1"/>
  <c r="L5136" i="1"/>
  <c r="T5136" i="1"/>
  <c r="S5137" i="1"/>
  <c r="T5137" i="1" l="1"/>
  <c r="S5138" i="1"/>
  <c r="L5137" i="1"/>
  <c r="K5138" i="1"/>
  <c r="P5136" i="1"/>
  <c r="O5137" i="1"/>
  <c r="P5137" i="1" l="1"/>
  <c r="O5138" i="1"/>
  <c r="L5138" i="1"/>
  <c r="K5139" i="1"/>
  <c r="T5138" i="1"/>
  <c r="S5139" i="1"/>
  <c r="S5140" i="1" l="1"/>
  <c r="T5139" i="1"/>
  <c r="K5140" i="1"/>
  <c r="L5139" i="1"/>
  <c r="P5138" i="1"/>
  <c r="O5139" i="1"/>
  <c r="O5140" i="1" l="1"/>
  <c r="P5139" i="1"/>
  <c r="K5141" i="1"/>
  <c r="L5140" i="1"/>
  <c r="S5141" i="1"/>
  <c r="T5140" i="1"/>
  <c r="T5141" i="1" l="1"/>
  <c r="S5142" i="1"/>
  <c r="K5142" i="1"/>
  <c r="L5141" i="1"/>
  <c r="P5140" i="1"/>
  <c r="O5141" i="1"/>
  <c r="P5141" i="1" l="1"/>
  <c r="O5142" i="1"/>
  <c r="L5142" i="1"/>
  <c r="K5143" i="1"/>
  <c r="T5142" i="1"/>
  <c r="S5143" i="1"/>
  <c r="K5144" i="1" l="1"/>
  <c r="L5143" i="1"/>
  <c r="T5143" i="1"/>
  <c r="S5144" i="1"/>
  <c r="P5142" i="1"/>
  <c r="O5143" i="1"/>
  <c r="P5143" i="1" l="1"/>
  <c r="O5144" i="1"/>
  <c r="S5145" i="1"/>
  <c r="T5144" i="1"/>
  <c r="K5145" i="1"/>
  <c r="L5144" i="1"/>
  <c r="L5145" i="1" l="1"/>
  <c r="K5146" i="1"/>
  <c r="S5146" i="1"/>
  <c r="T5145" i="1"/>
  <c r="P5144" i="1"/>
  <c r="O5145" i="1"/>
  <c r="P5145" i="1" l="1"/>
  <c r="O5146" i="1"/>
  <c r="S5147" i="1"/>
  <c r="T5146" i="1"/>
  <c r="K5147" i="1"/>
  <c r="L5146" i="1"/>
  <c r="L5147" i="1" l="1"/>
  <c r="K5148" i="1"/>
  <c r="S5148" i="1"/>
  <c r="T5147" i="1"/>
  <c r="P5146" i="1"/>
  <c r="O5147" i="1"/>
  <c r="P5147" i="1" l="1"/>
  <c r="O5148" i="1"/>
  <c r="S5149" i="1"/>
  <c r="T5148" i="1"/>
  <c r="K5149" i="1"/>
  <c r="L5148" i="1"/>
  <c r="L5149" i="1" l="1"/>
  <c r="K5150" i="1"/>
  <c r="T5149" i="1"/>
  <c r="S5150" i="1"/>
  <c r="P5148" i="1"/>
  <c r="O5149" i="1"/>
  <c r="P5149" i="1" l="1"/>
  <c r="O5150" i="1"/>
  <c r="T5150" i="1"/>
  <c r="S5151" i="1"/>
  <c r="K5151" i="1"/>
  <c r="L5150" i="1"/>
  <c r="L5151" i="1" l="1"/>
  <c r="K5152" i="1"/>
  <c r="T5151" i="1"/>
  <c r="S5152" i="1"/>
  <c r="P5150" i="1"/>
  <c r="O5151" i="1"/>
  <c r="P5151" i="1" l="1"/>
  <c r="O5152" i="1"/>
  <c r="T5152" i="1"/>
  <c r="S5153" i="1"/>
  <c r="K5153" i="1"/>
  <c r="L5152" i="1"/>
  <c r="L5153" i="1" l="1"/>
  <c r="K5154" i="1"/>
  <c r="T5153" i="1"/>
  <c r="S5154" i="1"/>
  <c r="P5152" i="1"/>
  <c r="O5153" i="1"/>
  <c r="P5153" i="1" l="1"/>
  <c r="O5154" i="1"/>
  <c r="T5154" i="1"/>
  <c r="S5155" i="1"/>
  <c r="K5155" i="1"/>
  <c r="L5154" i="1"/>
  <c r="K5156" i="1" l="1"/>
  <c r="L5155" i="1"/>
  <c r="S5156" i="1"/>
  <c r="T5155" i="1"/>
  <c r="O5155" i="1"/>
  <c r="P5154" i="1"/>
  <c r="P5155" i="1" l="1"/>
  <c r="O5156" i="1"/>
  <c r="T5156" i="1"/>
  <c r="S5157" i="1"/>
  <c r="L5156" i="1"/>
  <c r="K5157" i="1"/>
  <c r="K5158" i="1" l="1"/>
  <c r="L5157" i="1"/>
  <c r="T5157" i="1"/>
  <c r="S5158" i="1"/>
  <c r="O5157" i="1"/>
  <c r="P5156" i="1"/>
  <c r="O5158" i="1" l="1"/>
  <c r="P5157" i="1"/>
  <c r="S5159" i="1"/>
  <c r="T5158" i="1"/>
  <c r="L5158" i="1"/>
  <c r="K5159" i="1"/>
  <c r="K5160" i="1" l="1"/>
  <c r="L5159" i="1"/>
  <c r="S5160" i="1"/>
  <c r="T5159" i="1"/>
  <c r="P5158" i="1"/>
  <c r="O5159" i="1"/>
  <c r="P5159" i="1" l="1"/>
  <c r="O5160" i="1"/>
  <c r="T5160" i="1"/>
  <c r="S5161" i="1"/>
  <c r="L5160" i="1"/>
  <c r="K5161" i="1"/>
  <c r="L5161" i="1" l="1"/>
  <c r="K5162" i="1"/>
  <c r="T5161" i="1"/>
  <c r="S5162" i="1"/>
  <c r="P5160" i="1"/>
  <c r="O5161" i="1"/>
  <c r="O5162" i="1" l="1"/>
  <c r="P5161" i="1"/>
  <c r="T5162" i="1"/>
  <c r="S5163" i="1"/>
  <c r="K5163" i="1"/>
  <c r="L5162" i="1"/>
  <c r="K5164" i="1" l="1"/>
  <c r="L5163" i="1"/>
  <c r="S5164" i="1"/>
  <c r="T5163" i="1"/>
  <c r="O5163" i="1"/>
  <c r="P5162" i="1"/>
  <c r="O5164" i="1" l="1"/>
  <c r="P5163" i="1"/>
  <c r="T5164" i="1"/>
  <c r="S5165" i="1"/>
  <c r="L5164" i="1"/>
  <c r="K5165" i="1"/>
  <c r="L5165" i="1" l="1"/>
  <c r="K5166" i="1"/>
  <c r="S5166" i="1"/>
  <c r="T5165" i="1"/>
  <c r="P5164" i="1"/>
  <c r="O5165" i="1"/>
  <c r="O5166" i="1" l="1"/>
  <c r="P5165" i="1"/>
  <c r="T5166" i="1"/>
  <c r="S5167" i="1"/>
  <c r="K5167" i="1"/>
  <c r="L5166" i="1"/>
  <c r="L5167" i="1" l="1"/>
  <c r="K5168" i="1"/>
  <c r="S5168" i="1"/>
  <c r="T5167" i="1"/>
  <c r="O5167" i="1"/>
  <c r="P5166" i="1"/>
  <c r="O5168" i="1" l="1"/>
  <c r="P5167" i="1"/>
  <c r="S5169" i="1"/>
  <c r="T5168" i="1"/>
  <c r="L5168" i="1"/>
  <c r="K5169" i="1"/>
  <c r="L5169" i="1" l="1"/>
  <c r="K5170" i="1"/>
  <c r="T5169" i="1"/>
  <c r="S5170" i="1"/>
  <c r="P5168" i="1"/>
  <c r="O5169" i="1"/>
  <c r="P5169" i="1" l="1"/>
  <c r="O5170" i="1"/>
  <c r="T5170" i="1"/>
  <c r="S5171" i="1"/>
  <c r="K5171" i="1"/>
  <c r="L5170" i="1"/>
  <c r="K5172" i="1" l="1"/>
  <c r="L5171" i="1"/>
  <c r="S5172" i="1"/>
  <c r="T5171" i="1"/>
  <c r="P5170" i="1"/>
  <c r="O5171" i="1"/>
  <c r="O5172" i="1" l="1"/>
  <c r="P5171" i="1"/>
  <c r="S5173" i="1"/>
  <c r="T5172" i="1"/>
  <c r="K5173" i="1"/>
  <c r="L5172" i="1"/>
  <c r="K5174" i="1" l="1"/>
  <c r="L5173" i="1"/>
  <c r="T5173" i="1"/>
  <c r="S5174" i="1"/>
  <c r="P5172" i="1"/>
  <c r="O5173" i="1"/>
  <c r="P5173" i="1" l="1"/>
  <c r="O5174" i="1"/>
  <c r="S5175" i="1"/>
  <c r="T5174" i="1"/>
  <c r="K5175" i="1"/>
  <c r="L5174" i="1"/>
  <c r="K5176" i="1" l="1"/>
  <c r="L5175" i="1"/>
  <c r="S5176" i="1"/>
  <c r="T5175" i="1"/>
  <c r="O5175" i="1"/>
  <c r="P5174" i="1"/>
  <c r="P5175" i="1" l="1"/>
  <c r="O5176" i="1"/>
  <c r="S5177" i="1"/>
  <c r="T5176" i="1"/>
  <c r="K5177" i="1"/>
  <c r="L5176" i="1"/>
  <c r="L5177" i="1" l="1"/>
  <c r="K5178" i="1"/>
  <c r="S5178" i="1"/>
  <c r="T5177" i="1"/>
  <c r="O5177" i="1"/>
  <c r="P5176" i="1"/>
  <c r="P5177" i="1" l="1"/>
  <c r="O5178" i="1"/>
  <c r="S5179" i="1"/>
  <c r="T5178" i="1"/>
  <c r="K5179" i="1"/>
  <c r="L5178" i="1"/>
  <c r="L5179" i="1" l="1"/>
  <c r="K5180" i="1"/>
  <c r="T5179" i="1"/>
  <c r="S5180" i="1"/>
  <c r="O5179" i="1"/>
  <c r="P5178" i="1"/>
  <c r="P5179" i="1" l="1"/>
  <c r="O5180" i="1"/>
  <c r="S5181" i="1"/>
  <c r="T5180" i="1"/>
  <c r="L5180" i="1"/>
  <c r="K5181" i="1"/>
  <c r="L5181" i="1" l="1"/>
  <c r="K5182" i="1"/>
  <c r="S5182" i="1"/>
  <c r="T5181" i="1"/>
  <c r="P5180" i="1"/>
  <c r="O5181" i="1"/>
  <c r="T5182" i="1" l="1"/>
  <c r="S5183" i="1"/>
  <c r="K5183" i="1"/>
  <c r="L5182" i="1"/>
  <c r="P5181" i="1"/>
  <c r="O5182" i="1"/>
  <c r="O5183" i="1" l="1"/>
  <c r="P5182" i="1"/>
  <c r="L5183" i="1"/>
  <c r="K5184" i="1"/>
  <c r="S5184" i="1"/>
  <c r="T5183" i="1"/>
  <c r="S5185" i="1" l="1"/>
  <c r="T5184" i="1"/>
  <c r="K5185" i="1"/>
  <c r="L5184" i="1"/>
  <c r="O5184" i="1"/>
  <c r="P5183" i="1"/>
  <c r="P5184" i="1" l="1"/>
  <c r="O5185" i="1"/>
  <c r="L5185" i="1"/>
  <c r="K5186" i="1"/>
  <c r="S5186" i="1"/>
  <c r="T5185" i="1"/>
  <c r="T5186" i="1" l="1"/>
  <c r="S5187" i="1"/>
  <c r="L5186" i="1"/>
  <c r="K5187" i="1"/>
  <c r="O5186" i="1"/>
  <c r="P5185" i="1"/>
  <c r="P5186" i="1" l="1"/>
  <c r="O5187" i="1"/>
  <c r="K5188" i="1"/>
  <c r="L5187" i="1"/>
  <c r="S5188" i="1"/>
  <c r="T5187" i="1"/>
  <c r="T5188" i="1" l="1"/>
  <c r="S5189" i="1"/>
  <c r="L5188" i="1"/>
  <c r="K5189" i="1"/>
  <c r="O5188" i="1"/>
  <c r="P5187" i="1"/>
  <c r="P5188" i="1" l="1"/>
  <c r="O5189" i="1"/>
  <c r="K5190" i="1"/>
  <c r="L5189" i="1"/>
  <c r="T5189" i="1"/>
  <c r="S5190" i="1"/>
  <c r="S5191" i="1" l="1"/>
  <c r="T5190" i="1"/>
  <c r="L5190" i="1"/>
  <c r="K5191" i="1"/>
  <c r="O5190" i="1"/>
  <c r="P5189" i="1"/>
  <c r="P5190" i="1" l="1"/>
  <c r="O5191" i="1"/>
  <c r="K5192" i="1"/>
  <c r="L5191" i="1"/>
  <c r="T5191" i="1"/>
  <c r="S5192" i="1"/>
  <c r="S5193" i="1" l="1"/>
  <c r="T5192" i="1"/>
  <c r="L5192" i="1"/>
  <c r="K5193" i="1"/>
  <c r="O5192" i="1"/>
  <c r="P5191" i="1"/>
  <c r="O5193" i="1" l="1"/>
  <c r="P5192" i="1"/>
  <c r="K5194" i="1"/>
  <c r="L5193" i="1"/>
  <c r="S5194" i="1"/>
  <c r="T5193" i="1"/>
  <c r="S5195" i="1" l="1"/>
  <c r="T5194" i="1"/>
  <c r="K5195" i="1"/>
  <c r="L5194" i="1"/>
  <c r="O5194" i="1"/>
  <c r="P5193" i="1"/>
  <c r="O5195" i="1" l="1"/>
  <c r="P5194" i="1"/>
  <c r="L5195" i="1"/>
  <c r="K5196" i="1"/>
  <c r="S5196" i="1"/>
  <c r="T5195" i="1"/>
  <c r="S5197" i="1" l="1"/>
  <c r="T5196" i="1"/>
  <c r="L5196" i="1"/>
  <c r="K5197" i="1"/>
  <c r="P5195" i="1"/>
  <c r="O5196" i="1"/>
  <c r="L5197" i="1" l="1"/>
  <c r="K5198" i="1"/>
  <c r="O5197" i="1"/>
  <c r="P5196" i="1"/>
  <c r="S5198" i="1"/>
  <c r="T5197" i="1"/>
  <c r="T5198" i="1" l="1"/>
  <c r="S5199" i="1"/>
  <c r="P5197" i="1"/>
  <c r="O5198" i="1"/>
  <c r="K5199" i="1"/>
  <c r="L5198" i="1"/>
  <c r="L5199" i="1" l="1"/>
  <c r="K5200" i="1"/>
  <c r="P5198" i="1"/>
  <c r="O5199" i="1"/>
  <c r="T5199" i="1"/>
  <c r="S5200" i="1"/>
  <c r="T5200" i="1" l="1"/>
  <c r="S5201" i="1"/>
  <c r="P5199" i="1"/>
  <c r="O5200" i="1"/>
  <c r="L5200" i="1"/>
  <c r="K5201" i="1"/>
  <c r="L5201" i="1" l="1"/>
  <c r="K5202" i="1"/>
  <c r="O5201" i="1"/>
  <c r="P5200" i="1"/>
  <c r="S5202" i="1"/>
  <c r="T5201" i="1"/>
  <c r="S5203" i="1" l="1"/>
  <c r="T5202" i="1"/>
  <c r="O5202" i="1"/>
  <c r="P5201" i="1"/>
  <c r="L5202" i="1"/>
  <c r="K5203" i="1"/>
  <c r="L5203" i="1" l="1"/>
  <c r="K5204" i="1"/>
  <c r="O5203" i="1"/>
  <c r="P5202" i="1"/>
  <c r="T5203" i="1"/>
  <c r="S5204" i="1"/>
  <c r="S5205" i="1" l="1"/>
  <c r="T5204" i="1"/>
  <c r="O5204" i="1"/>
  <c r="P5203" i="1"/>
  <c r="L5204" i="1"/>
  <c r="K5205" i="1"/>
  <c r="L5205" i="1" l="1"/>
  <c r="K5206" i="1"/>
  <c r="P5204" i="1"/>
  <c r="O5205" i="1"/>
  <c r="T5205" i="1"/>
  <c r="S5206" i="1"/>
  <c r="T5206" i="1" l="1"/>
  <c r="S5207" i="1"/>
  <c r="P5205" i="1"/>
  <c r="O5206" i="1"/>
  <c r="L5206" i="1"/>
  <c r="K5207" i="1"/>
  <c r="K5208" i="1" l="1"/>
  <c r="L5207" i="1"/>
  <c r="O5207" i="1"/>
  <c r="P5206" i="1"/>
  <c r="T5207" i="1"/>
  <c r="S5208" i="1"/>
  <c r="S5209" i="1" l="1"/>
  <c r="T5208" i="1"/>
  <c r="P5207" i="1"/>
  <c r="O5208" i="1"/>
  <c r="K5209" i="1"/>
  <c r="L5208" i="1"/>
  <c r="L5209" i="1" l="1"/>
  <c r="K5210" i="1"/>
  <c r="O5209" i="1"/>
  <c r="P5208" i="1"/>
  <c r="T5209" i="1"/>
  <c r="S5210" i="1"/>
  <c r="T5210" i="1" l="1"/>
  <c r="S5211" i="1"/>
  <c r="P5209" i="1"/>
  <c r="O5210" i="1"/>
  <c r="K5211" i="1"/>
  <c r="L5210" i="1"/>
  <c r="K5212" i="1" l="1"/>
  <c r="L5211" i="1"/>
  <c r="O5211" i="1"/>
  <c r="P5210" i="1"/>
  <c r="T5211" i="1"/>
  <c r="S5212" i="1"/>
  <c r="T5212" i="1" l="1"/>
  <c r="S5213" i="1"/>
  <c r="P5211" i="1"/>
  <c r="O5212" i="1"/>
  <c r="L5212" i="1"/>
  <c r="K5213" i="1"/>
  <c r="L5213" i="1" l="1"/>
  <c r="K5214" i="1"/>
  <c r="O5213" i="1"/>
  <c r="P5212" i="1"/>
  <c r="T5213" i="1"/>
  <c r="S5214" i="1"/>
  <c r="T5214" i="1" l="1"/>
  <c r="S5215" i="1"/>
  <c r="O5214" i="1"/>
  <c r="P5213" i="1"/>
  <c r="K5215" i="1"/>
  <c r="L5214" i="1"/>
  <c r="L5215" i="1" l="1"/>
  <c r="K5216" i="1"/>
  <c r="P5214" i="1"/>
  <c r="O5215" i="1"/>
  <c r="S5216" i="1"/>
  <c r="T5215" i="1"/>
  <c r="S5217" i="1" l="1"/>
  <c r="T5216" i="1"/>
  <c r="P5215" i="1"/>
  <c r="O5216" i="1"/>
  <c r="L5216" i="1"/>
  <c r="K5217" i="1"/>
  <c r="K5218" i="1" l="1"/>
  <c r="L5217" i="1"/>
  <c r="O5217" i="1"/>
  <c r="P5216" i="1"/>
  <c r="S5218" i="1"/>
  <c r="T5217" i="1"/>
  <c r="S5219" i="1" l="1"/>
  <c r="T5218" i="1"/>
  <c r="P5217" i="1"/>
  <c r="O5218" i="1"/>
  <c r="K5219" i="1"/>
  <c r="L5218" i="1"/>
  <c r="K5220" i="1" l="1"/>
  <c r="L5219" i="1"/>
  <c r="P5218" i="1"/>
  <c r="O5219" i="1"/>
  <c r="T5219" i="1"/>
  <c r="S5220" i="1"/>
  <c r="T5220" i="1" l="1"/>
  <c r="S5221" i="1"/>
  <c r="P5219" i="1"/>
  <c r="O5220" i="1"/>
  <c r="L5220" i="1"/>
  <c r="K5221" i="1"/>
  <c r="K5222" i="1" l="1"/>
  <c r="L5221" i="1"/>
  <c r="P5220" i="1"/>
  <c r="O5221" i="1"/>
  <c r="T5221" i="1"/>
  <c r="S5222" i="1"/>
  <c r="S5223" i="1" l="1"/>
  <c r="T5222" i="1"/>
  <c r="P5221" i="1"/>
  <c r="O5222" i="1"/>
  <c r="L5222" i="1"/>
  <c r="K5223" i="1"/>
  <c r="O5223" i="1" l="1"/>
  <c r="P5222" i="1"/>
  <c r="K5224" i="1"/>
  <c r="L5223" i="1"/>
  <c r="T5223" i="1"/>
  <c r="S5224" i="1"/>
  <c r="S5225" i="1" l="1"/>
  <c r="T5224" i="1"/>
  <c r="L5224" i="1"/>
  <c r="K5225" i="1"/>
  <c r="O5224" i="1"/>
  <c r="P5223" i="1"/>
  <c r="O5225" i="1" l="1"/>
  <c r="P5224" i="1"/>
  <c r="K5226" i="1"/>
  <c r="L5225" i="1"/>
  <c r="S5226" i="1"/>
  <c r="T5225" i="1"/>
  <c r="T5226" i="1" l="1"/>
  <c r="S5227" i="1"/>
  <c r="K5227" i="1"/>
  <c r="L5226" i="1"/>
  <c r="P5225" i="1"/>
  <c r="O5226" i="1"/>
  <c r="P5226" i="1" l="1"/>
  <c r="O5227" i="1"/>
  <c r="L5227" i="1"/>
  <c r="K5228" i="1"/>
  <c r="S5228" i="1"/>
  <c r="T5227" i="1"/>
  <c r="T5228" i="1" l="1"/>
  <c r="S5229" i="1"/>
  <c r="K5229" i="1"/>
  <c r="L5228" i="1"/>
  <c r="O5228" i="1"/>
  <c r="P5227" i="1"/>
  <c r="O5229" i="1" l="1"/>
  <c r="P5228" i="1"/>
  <c r="L5229" i="1"/>
  <c r="K5230" i="1"/>
  <c r="T5229" i="1"/>
  <c r="S5230" i="1"/>
  <c r="T5230" i="1" l="1"/>
  <c r="S5231" i="1"/>
  <c r="K5231" i="1"/>
  <c r="L5230" i="1"/>
  <c r="O5230" i="1"/>
  <c r="P5229" i="1"/>
  <c r="P5230" i="1" l="1"/>
  <c r="O5231" i="1"/>
  <c r="K5232" i="1"/>
  <c r="L5231" i="1"/>
  <c r="T5231" i="1"/>
  <c r="S5232" i="1"/>
  <c r="T5232" i="1" l="1"/>
  <c r="S5233" i="1"/>
  <c r="L5232" i="1"/>
  <c r="K5233" i="1"/>
  <c r="P5231" i="1"/>
  <c r="O5232" i="1"/>
  <c r="P5232" i="1" l="1"/>
  <c r="O5233" i="1"/>
  <c r="K5234" i="1"/>
  <c r="L5233" i="1"/>
  <c r="S5234" i="1"/>
  <c r="T5233" i="1"/>
  <c r="T5234" i="1" l="1"/>
  <c r="S5235" i="1"/>
  <c r="L5234" i="1"/>
  <c r="K5235" i="1"/>
  <c r="P5233" i="1"/>
  <c r="O5234" i="1"/>
  <c r="P5234" i="1" l="1"/>
  <c r="O5235" i="1"/>
  <c r="L5235" i="1"/>
  <c r="K5236" i="1"/>
  <c r="S5236" i="1"/>
  <c r="T5235" i="1"/>
  <c r="S5237" i="1" l="1"/>
  <c r="T5236" i="1"/>
  <c r="L5236" i="1"/>
  <c r="K5237" i="1"/>
  <c r="P5235" i="1"/>
  <c r="O5236" i="1"/>
  <c r="O5237" i="1" l="1"/>
  <c r="P5236" i="1"/>
  <c r="K5238" i="1"/>
  <c r="L5237" i="1"/>
  <c r="T5237" i="1"/>
  <c r="S5238" i="1"/>
  <c r="T5238" i="1" l="1"/>
  <c r="S5239" i="1"/>
  <c r="L5238" i="1"/>
  <c r="K5239" i="1"/>
  <c r="P5237" i="1"/>
  <c r="O5238" i="1"/>
  <c r="O5239" i="1" l="1"/>
  <c r="P5238" i="1"/>
  <c r="K5240" i="1"/>
  <c r="L5239" i="1"/>
  <c r="S5240" i="1"/>
  <c r="T5239" i="1"/>
  <c r="S5241" i="1" l="1"/>
  <c r="T5240" i="1"/>
  <c r="L5240" i="1"/>
  <c r="K5241" i="1"/>
  <c r="P5239" i="1"/>
  <c r="O5240" i="1"/>
  <c r="O5241" i="1" l="1"/>
  <c r="P5240" i="1"/>
  <c r="L5241" i="1"/>
  <c r="K5242" i="1"/>
  <c r="T5241" i="1"/>
  <c r="S5242" i="1"/>
  <c r="T5242" i="1" l="1"/>
  <c r="S5243" i="1"/>
  <c r="K5243" i="1"/>
  <c r="L5242" i="1"/>
  <c r="P5241" i="1"/>
  <c r="O5242" i="1"/>
  <c r="O5243" i="1" l="1"/>
  <c r="P5242" i="1"/>
  <c r="L5243" i="1"/>
  <c r="K5244" i="1"/>
  <c r="S5244" i="1"/>
  <c r="T5243" i="1"/>
  <c r="T5244" i="1" l="1"/>
  <c r="S5245" i="1"/>
  <c r="L5244" i="1"/>
  <c r="K5245" i="1"/>
  <c r="P5243" i="1"/>
  <c r="O5244" i="1"/>
  <c r="P5244" i="1" l="1"/>
  <c r="O5245" i="1"/>
  <c r="K5246" i="1"/>
  <c r="L5245" i="1"/>
  <c r="S5246" i="1"/>
  <c r="T5245" i="1"/>
  <c r="S5247" i="1" l="1"/>
  <c r="T5246" i="1"/>
  <c r="K5247" i="1"/>
  <c r="L5246" i="1"/>
  <c r="O5246" i="1"/>
  <c r="P5245" i="1"/>
  <c r="O5247" i="1" l="1"/>
  <c r="P5246" i="1"/>
  <c r="L5247" i="1"/>
  <c r="K5248" i="1"/>
  <c r="S5248" i="1"/>
  <c r="T5247" i="1"/>
  <c r="L5248" i="1" l="1"/>
  <c r="K5249" i="1"/>
  <c r="S5249" i="1"/>
  <c r="T5248" i="1"/>
  <c r="P5247" i="1"/>
  <c r="O5248" i="1"/>
  <c r="P5248" i="1" l="1"/>
  <c r="O5249" i="1"/>
  <c r="T5249" i="1"/>
  <c r="S5250" i="1"/>
  <c r="L5249" i="1"/>
  <c r="K5250" i="1"/>
  <c r="L5250" i="1" l="1"/>
  <c r="K5251" i="1"/>
  <c r="S5251" i="1"/>
  <c r="T5250" i="1"/>
  <c r="O5250" i="1"/>
  <c r="P5249" i="1"/>
  <c r="P5250" i="1" l="1"/>
  <c r="O5251" i="1"/>
  <c r="K5252" i="1"/>
  <c r="L5251" i="1"/>
  <c r="T5251" i="1"/>
  <c r="S5252" i="1"/>
  <c r="S5253" i="1" l="1"/>
  <c r="T5252" i="1"/>
  <c r="L5252" i="1"/>
  <c r="K5253" i="1"/>
  <c r="O5252" i="1"/>
  <c r="P5251" i="1"/>
  <c r="P5252" i="1" l="1"/>
  <c r="O5253" i="1"/>
  <c r="L5253" i="1"/>
  <c r="K5254" i="1"/>
  <c r="T5253" i="1"/>
  <c r="S5254" i="1"/>
  <c r="T5254" i="1" l="1"/>
  <c r="S5255" i="1"/>
  <c r="L5254" i="1"/>
  <c r="K5255" i="1"/>
  <c r="P5253" i="1"/>
  <c r="O5254" i="1"/>
  <c r="O5255" i="1" l="1"/>
  <c r="P5254" i="1"/>
  <c r="L5255" i="1"/>
  <c r="K5256" i="1"/>
  <c r="T5255" i="1"/>
  <c r="S5256" i="1"/>
  <c r="S5257" i="1" l="1"/>
  <c r="T5256" i="1"/>
  <c r="L5256" i="1"/>
  <c r="K5257" i="1"/>
  <c r="O5256" i="1"/>
  <c r="P5255" i="1"/>
  <c r="O5257" i="1" l="1"/>
  <c r="P5256" i="1"/>
  <c r="L5257" i="1"/>
  <c r="K5258" i="1"/>
  <c r="S5258" i="1"/>
  <c r="T5257" i="1"/>
  <c r="T5258" i="1" l="1"/>
  <c r="S5259" i="1"/>
  <c r="K5259" i="1"/>
  <c r="L5258" i="1"/>
  <c r="P5257" i="1"/>
  <c r="O5258" i="1"/>
  <c r="P5258" i="1" l="1"/>
  <c r="O5259" i="1"/>
  <c r="L5259" i="1"/>
  <c r="K5260" i="1"/>
  <c r="S5260" i="1"/>
  <c r="T5259" i="1"/>
  <c r="T5260" i="1" l="1"/>
  <c r="S5261" i="1"/>
  <c r="K5261" i="1"/>
  <c r="L5260" i="1"/>
  <c r="O5260" i="1"/>
  <c r="P5259" i="1"/>
  <c r="O5261" i="1" l="1"/>
  <c r="P5260" i="1"/>
  <c r="L5261" i="1"/>
  <c r="K5262" i="1"/>
  <c r="S5262" i="1"/>
  <c r="T5261" i="1"/>
  <c r="L5262" i="1" l="1"/>
  <c r="K5263" i="1"/>
  <c r="T5262" i="1"/>
  <c r="S5263" i="1"/>
  <c r="P5261" i="1"/>
  <c r="O5262" i="1"/>
  <c r="P5262" i="1" l="1"/>
  <c r="O5263" i="1"/>
  <c r="T5263" i="1"/>
  <c r="S5264" i="1"/>
  <c r="L5263" i="1"/>
  <c r="K5264" i="1"/>
  <c r="L5264" i="1" l="1"/>
  <c r="K5265" i="1"/>
  <c r="T5264" i="1"/>
  <c r="S5265" i="1"/>
  <c r="P5263" i="1"/>
  <c r="O5264" i="1"/>
  <c r="O5265" i="1" l="1"/>
  <c r="P5264" i="1"/>
  <c r="S5266" i="1"/>
  <c r="T5265" i="1"/>
  <c r="K5266" i="1"/>
  <c r="L5265" i="1"/>
  <c r="K5267" i="1" l="1"/>
  <c r="L5266" i="1"/>
  <c r="S5267" i="1"/>
  <c r="T5266" i="1"/>
  <c r="P5265" i="1"/>
  <c r="O5266" i="1"/>
  <c r="P5266" i="1" l="1"/>
  <c r="O5267" i="1"/>
  <c r="T5267" i="1"/>
  <c r="S5268" i="1"/>
  <c r="K5268" i="1"/>
  <c r="L5267" i="1"/>
  <c r="L5268" i="1" l="1"/>
  <c r="K5269" i="1"/>
  <c r="S5269" i="1"/>
  <c r="T5268" i="1"/>
  <c r="O5268" i="1"/>
  <c r="P5267" i="1"/>
  <c r="P5268" i="1" l="1"/>
  <c r="O5269" i="1"/>
  <c r="S5270" i="1"/>
  <c r="T5269" i="1"/>
  <c r="K5270" i="1"/>
  <c r="L5269" i="1"/>
  <c r="L5270" i="1" l="1"/>
  <c r="K5271" i="1"/>
  <c r="T5270" i="1"/>
  <c r="S5271" i="1"/>
  <c r="P5269" i="1"/>
  <c r="O5270" i="1"/>
  <c r="O5271" i="1" l="1"/>
  <c r="P5270" i="1"/>
  <c r="T5271" i="1"/>
  <c r="S5272" i="1"/>
  <c r="K5272" i="1"/>
  <c r="L5271" i="1"/>
  <c r="L5272" i="1" l="1"/>
  <c r="K5273" i="1"/>
  <c r="S5273" i="1"/>
  <c r="T5272" i="1"/>
  <c r="P5271" i="1"/>
  <c r="O5272" i="1"/>
  <c r="S5274" i="1" l="1"/>
  <c r="T5273" i="1"/>
  <c r="P5272" i="1"/>
  <c r="O5273" i="1"/>
  <c r="L5273" i="1"/>
  <c r="K5274" i="1"/>
  <c r="O5274" i="1" l="1"/>
  <c r="P5273" i="1"/>
  <c r="K5275" i="1"/>
  <c r="L5274" i="1"/>
  <c r="T5274" i="1"/>
  <c r="S5275" i="1"/>
  <c r="S5276" i="1" l="1"/>
  <c r="T5275" i="1"/>
  <c r="L5275" i="1"/>
  <c r="K5276" i="1"/>
  <c r="P5274" i="1"/>
  <c r="O5275" i="1"/>
  <c r="O5276" i="1" l="1"/>
  <c r="P5275" i="1"/>
  <c r="L5276" i="1"/>
  <c r="K5277" i="1"/>
  <c r="S5277" i="1"/>
  <c r="T5276" i="1"/>
  <c r="T5277" i="1" l="1"/>
  <c r="S5278" i="1"/>
  <c r="K5278" i="1"/>
  <c r="L5277" i="1"/>
  <c r="O5277" i="1"/>
  <c r="P5276" i="1"/>
  <c r="O5278" i="1" l="1"/>
  <c r="P5277" i="1"/>
  <c r="K5279" i="1"/>
  <c r="L5278" i="1"/>
  <c r="S5279" i="1"/>
  <c r="T5278" i="1"/>
  <c r="S5280" i="1" l="1"/>
  <c r="T5279" i="1"/>
  <c r="L5279" i="1"/>
  <c r="K5280" i="1"/>
  <c r="P5278" i="1"/>
  <c r="O5279" i="1"/>
  <c r="P5279" i="1" l="1"/>
  <c r="O5280" i="1"/>
  <c r="K5281" i="1"/>
  <c r="L5280" i="1"/>
  <c r="T5280" i="1"/>
  <c r="S5281" i="1"/>
  <c r="S5282" i="1" l="1"/>
  <c r="T5281" i="1"/>
  <c r="K5282" i="1"/>
  <c r="L5281" i="1"/>
  <c r="P5280" i="1"/>
  <c r="O5281" i="1"/>
  <c r="O5282" i="1" l="1"/>
  <c r="P5281" i="1"/>
  <c r="L5282" i="1"/>
  <c r="K5283" i="1"/>
  <c r="S5283" i="1"/>
  <c r="T5282" i="1"/>
  <c r="T5283" i="1" l="1"/>
  <c r="S5284" i="1"/>
  <c r="L5283" i="1"/>
  <c r="K5284" i="1"/>
  <c r="O5283" i="1"/>
  <c r="P5282" i="1"/>
  <c r="P5283" i="1" l="1"/>
  <c r="O5284" i="1"/>
  <c r="T5284" i="1"/>
  <c r="S5285" i="1"/>
  <c r="L5284" i="1"/>
  <c r="K5285" i="1"/>
  <c r="K5286" i="1" l="1"/>
  <c r="L5285" i="1"/>
  <c r="S5286" i="1"/>
  <c r="T5285" i="1"/>
  <c r="O5285" i="1"/>
  <c r="P5284" i="1"/>
  <c r="O5286" i="1" l="1"/>
  <c r="P5285" i="1"/>
  <c r="T5286" i="1"/>
  <c r="S5287" i="1"/>
  <c r="K5287" i="1"/>
  <c r="L5286" i="1"/>
  <c r="L5287" i="1" l="1"/>
  <c r="K5288" i="1"/>
  <c r="T5287" i="1"/>
  <c r="S5288" i="1"/>
  <c r="P5286" i="1"/>
  <c r="O5287" i="1"/>
  <c r="P5287" i="1" l="1"/>
  <c r="O5288" i="1"/>
  <c r="S5289" i="1"/>
  <c r="T5288" i="1"/>
  <c r="L5288" i="1"/>
  <c r="K5289" i="1"/>
  <c r="L5289" i="1" l="1"/>
  <c r="K5290" i="1"/>
  <c r="S5290" i="1"/>
  <c r="T5289" i="1"/>
  <c r="O5289" i="1"/>
  <c r="P5288" i="1"/>
  <c r="O5290" i="1" l="1"/>
  <c r="P5289" i="1"/>
  <c r="S5291" i="1"/>
  <c r="T5290" i="1"/>
  <c r="K5291" i="1"/>
  <c r="L5290" i="1"/>
  <c r="K5292" i="1" l="1"/>
  <c r="L5291" i="1"/>
  <c r="T5291" i="1"/>
  <c r="S5292" i="1"/>
  <c r="O5291" i="1"/>
  <c r="P5290" i="1"/>
  <c r="P5291" i="1" l="1"/>
  <c r="O5292" i="1"/>
  <c r="S5293" i="1"/>
  <c r="T5292" i="1"/>
  <c r="K5293" i="1"/>
  <c r="L5292" i="1"/>
  <c r="K5294" i="1" l="1"/>
  <c r="L5293" i="1"/>
  <c r="S5294" i="1"/>
  <c r="T5293" i="1"/>
  <c r="O5293" i="1"/>
  <c r="P5292" i="1"/>
  <c r="O5294" i="1" l="1"/>
  <c r="P5293" i="1"/>
  <c r="S5295" i="1"/>
  <c r="T5294" i="1"/>
  <c r="L5294" i="1"/>
  <c r="K5295" i="1"/>
  <c r="K5296" i="1" l="1"/>
  <c r="L5295" i="1"/>
  <c r="S5296" i="1"/>
  <c r="T5295" i="1"/>
  <c r="P5294" i="1"/>
  <c r="O5295" i="1"/>
  <c r="O5296" i="1" l="1"/>
  <c r="P5295" i="1"/>
  <c r="T5296" i="1"/>
  <c r="S5297" i="1"/>
  <c r="K5297" i="1"/>
  <c r="L5296" i="1"/>
  <c r="L5297" i="1" l="1"/>
  <c r="K5298" i="1"/>
  <c r="S5298" i="1"/>
  <c r="T5297" i="1"/>
  <c r="P5296" i="1"/>
  <c r="O5297" i="1"/>
  <c r="O5298" i="1" l="1"/>
  <c r="P5297" i="1"/>
  <c r="T5298" i="1"/>
  <c r="S5299" i="1"/>
  <c r="K5299" i="1"/>
  <c r="L5298" i="1"/>
  <c r="L5299" i="1" l="1"/>
  <c r="K5300" i="1"/>
  <c r="S5300" i="1"/>
  <c r="T5299" i="1"/>
  <c r="P5298" i="1"/>
  <c r="O5299" i="1"/>
  <c r="O5300" i="1" l="1"/>
  <c r="P5299" i="1"/>
  <c r="T5300" i="1"/>
  <c r="S5301" i="1"/>
  <c r="K5301" i="1"/>
  <c r="L5300" i="1"/>
  <c r="K5302" i="1" l="1"/>
  <c r="L5301" i="1"/>
  <c r="S5302" i="1"/>
  <c r="T5301" i="1"/>
  <c r="P5300" i="1"/>
  <c r="O5301" i="1"/>
  <c r="P5301" i="1" l="1"/>
  <c r="O5302" i="1"/>
  <c r="S5303" i="1"/>
  <c r="T5302" i="1"/>
  <c r="K5303" i="1"/>
  <c r="L5302" i="1"/>
  <c r="K5304" i="1" l="1"/>
  <c r="L5303" i="1"/>
  <c r="S5304" i="1"/>
  <c r="T5303" i="1"/>
  <c r="P5302" i="1"/>
  <c r="O5303" i="1"/>
  <c r="P5303" i="1" l="1"/>
  <c r="O5304" i="1"/>
  <c r="S5305" i="1"/>
  <c r="T5304" i="1"/>
  <c r="L5304" i="1"/>
  <c r="K5305" i="1"/>
  <c r="S5306" i="1" l="1"/>
  <c r="T5305" i="1"/>
  <c r="L5305" i="1"/>
  <c r="K5306" i="1"/>
  <c r="O5305" i="1"/>
  <c r="P5304" i="1"/>
  <c r="O5306" i="1" l="1"/>
  <c r="P5305" i="1"/>
  <c r="K5307" i="1"/>
  <c r="L5306" i="1"/>
  <c r="T5306" i="1"/>
  <c r="S5307" i="1"/>
  <c r="S5308" i="1" l="1"/>
  <c r="T5307" i="1"/>
  <c r="L5307" i="1"/>
  <c r="K5308" i="1"/>
  <c r="O5307" i="1"/>
  <c r="P5306" i="1"/>
  <c r="O5308" i="1" l="1"/>
  <c r="P5307" i="1"/>
  <c r="L5308" i="1"/>
  <c r="K5309" i="1"/>
  <c r="S5309" i="1"/>
  <c r="T5308" i="1"/>
  <c r="T5309" i="1" l="1"/>
  <c r="S5310" i="1"/>
  <c r="K5310" i="1"/>
  <c r="L5309" i="1"/>
  <c r="O5309" i="1"/>
  <c r="P5308" i="1"/>
  <c r="P5309" i="1" l="1"/>
  <c r="O5310" i="1"/>
  <c r="K5311" i="1"/>
  <c r="L5310" i="1"/>
  <c r="S5311" i="1"/>
  <c r="T5310" i="1"/>
  <c r="T5311" i="1" l="1"/>
  <c r="S5312" i="1"/>
  <c r="L5311" i="1"/>
  <c r="K5312" i="1"/>
  <c r="P5310" i="1"/>
  <c r="O5311" i="1"/>
  <c r="O5312" i="1" l="1"/>
  <c r="P5311" i="1"/>
  <c r="K5313" i="1"/>
  <c r="L5312" i="1"/>
  <c r="T5312" i="1"/>
  <c r="S5313" i="1"/>
  <c r="L5313" i="1" l="1"/>
  <c r="K5314" i="1"/>
  <c r="T5313" i="1"/>
  <c r="S5314" i="1"/>
  <c r="P5312" i="1"/>
  <c r="O5313" i="1"/>
  <c r="P5313" i="1" l="1"/>
  <c r="O5314" i="1"/>
  <c r="S5315" i="1"/>
  <c r="T5314" i="1"/>
  <c r="K5315" i="1"/>
  <c r="L5314" i="1"/>
  <c r="L5315" i="1" l="1"/>
  <c r="K5316" i="1"/>
  <c r="S5316" i="1"/>
  <c r="T5315" i="1"/>
  <c r="O5315" i="1"/>
  <c r="P5314" i="1"/>
  <c r="P5315" i="1" l="1"/>
  <c r="O5316" i="1"/>
  <c r="T5316" i="1"/>
  <c r="S5317" i="1"/>
  <c r="K5317" i="1"/>
  <c r="L5316" i="1"/>
  <c r="S5318" i="1" l="1"/>
  <c r="T5317" i="1"/>
  <c r="L5317" i="1"/>
  <c r="K5318" i="1"/>
  <c r="P5316" i="1"/>
  <c r="O5317" i="1"/>
  <c r="O5318" i="1" l="1"/>
  <c r="P5317" i="1"/>
  <c r="K5319" i="1"/>
  <c r="L5318" i="1"/>
  <c r="S5319" i="1"/>
  <c r="T5318" i="1"/>
  <c r="S5320" i="1" l="1"/>
  <c r="T5319" i="1"/>
  <c r="K5320" i="1"/>
  <c r="L5319" i="1"/>
  <c r="P5318" i="1"/>
  <c r="O5319" i="1"/>
  <c r="O5320" i="1" l="1"/>
  <c r="P5319" i="1"/>
  <c r="L5320" i="1"/>
  <c r="K5321" i="1"/>
  <c r="T5320" i="1"/>
  <c r="S5321" i="1"/>
  <c r="T5321" i="1" l="1"/>
  <c r="S5322" i="1"/>
  <c r="K5322" i="1"/>
  <c r="L5321" i="1"/>
  <c r="P5320" i="1"/>
  <c r="O5321" i="1"/>
  <c r="O5322" i="1" l="1"/>
  <c r="P5321" i="1"/>
  <c r="L5322" i="1"/>
  <c r="K5323" i="1"/>
  <c r="S5323" i="1"/>
  <c r="T5322" i="1"/>
  <c r="T5323" i="1" l="1"/>
  <c r="S5324" i="1"/>
  <c r="K5324" i="1"/>
  <c r="L5323" i="1"/>
  <c r="O5323" i="1"/>
  <c r="P5322" i="1"/>
  <c r="O5324" i="1" l="1"/>
  <c r="P5323" i="1"/>
  <c r="L5324" i="1"/>
  <c r="K5325" i="1"/>
  <c r="S5325" i="1"/>
  <c r="T5324" i="1"/>
  <c r="T5325" i="1" l="1"/>
  <c r="S5326" i="1"/>
  <c r="K5326" i="1"/>
  <c r="L5325" i="1"/>
  <c r="O5325" i="1"/>
  <c r="P5324" i="1"/>
  <c r="O5326" i="1" l="1"/>
  <c r="P5325" i="1"/>
  <c r="K5327" i="1"/>
  <c r="L5326" i="1"/>
  <c r="S5327" i="1"/>
  <c r="T5326" i="1"/>
  <c r="T5327" i="1" l="1"/>
  <c r="S5328" i="1"/>
  <c r="L5327" i="1"/>
  <c r="K5328" i="1"/>
  <c r="O5327" i="1"/>
  <c r="P5326" i="1"/>
  <c r="P5327" i="1" l="1"/>
  <c r="O5328" i="1"/>
  <c r="K5329" i="1"/>
  <c r="L5328" i="1"/>
  <c r="T5328" i="1"/>
  <c r="S5329" i="1"/>
  <c r="S5330" i="1" l="1"/>
  <c r="T5329" i="1"/>
  <c r="L5329" i="1"/>
  <c r="K5330" i="1"/>
  <c r="O5329" i="1"/>
  <c r="P5328" i="1"/>
  <c r="P5329" i="1" l="1"/>
  <c r="O5330" i="1"/>
  <c r="L5330" i="1"/>
  <c r="K5331" i="1"/>
  <c r="T5330" i="1"/>
  <c r="S5331" i="1"/>
  <c r="T5331" i="1" l="1"/>
  <c r="S5332" i="1"/>
  <c r="K5332" i="1"/>
  <c r="L5331" i="1"/>
  <c r="O5331" i="1"/>
  <c r="P5330" i="1"/>
  <c r="P5331" i="1" l="1"/>
  <c r="O5332" i="1"/>
  <c r="L5332" i="1"/>
  <c r="K5333" i="1"/>
  <c r="T5332" i="1"/>
  <c r="S5333" i="1"/>
  <c r="K5334" i="1" l="1"/>
  <c r="L5333" i="1"/>
  <c r="P5332" i="1"/>
  <c r="O5333" i="1"/>
  <c r="S5334" i="1"/>
  <c r="T5333" i="1"/>
  <c r="O5334" i="1" l="1"/>
  <c r="P5333" i="1"/>
  <c r="S5335" i="1"/>
  <c r="T5334" i="1"/>
  <c r="L5334" i="1"/>
  <c r="K5335" i="1"/>
  <c r="L5335" i="1" l="1"/>
  <c r="K5336" i="1"/>
  <c r="S5336" i="1"/>
  <c r="T5335" i="1"/>
  <c r="O5335" i="1"/>
  <c r="P5334" i="1"/>
  <c r="O5336" i="1" l="1"/>
  <c r="P5335" i="1"/>
  <c r="T5336" i="1"/>
  <c r="S5337" i="1"/>
  <c r="L5336" i="1"/>
  <c r="K5337" i="1"/>
  <c r="L5337" i="1" l="1"/>
  <c r="K5338" i="1"/>
  <c r="T5337" i="1"/>
  <c r="S5338" i="1"/>
  <c r="P5336" i="1"/>
  <c r="O5337" i="1"/>
  <c r="O5338" i="1" l="1"/>
  <c r="P5337" i="1"/>
  <c r="S5339" i="1"/>
  <c r="T5338" i="1"/>
  <c r="K5339" i="1"/>
  <c r="L5338" i="1"/>
  <c r="L5339" i="1" l="1"/>
  <c r="K5340" i="1"/>
  <c r="T5339" i="1"/>
  <c r="S5340" i="1"/>
  <c r="P5338" i="1"/>
  <c r="O5339" i="1"/>
  <c r="O5340" i="1" l="1"/>
  <c r="P5339" i="1"/>
  <c r="K5341" i="1"/>
  <c r="L5340" i="1"/>
  <c r="S5341" i="1"/>
  <c r="T5340" i="1"/>
  <c r="T5341" i="1" l="1"/>
  <c r="S5342" i="1"/>
  <c r="L5341" i="1"/>
  <c r="K5342" i="1"/>
  <c r="O5341" i="1"/>
  <c r="P5340" i="1"/>
  <c r="P5341" i="1" l="1"/>
  <c r="O5342" i="1"/>
  <c r="K5343" i="1"/>
  <c r="L5342" i="1"/>
  <c r="S5343" i="1"/>
  <c r="T5342" i="1"/>
  <c r="T5343" i="1" l="1"/>
  <c r="S5344" i="1"/>
  <c r="L5343" i="1"/>
  <c r="K5344" i="1"/>
  <c r="O5343" i="1"/>
  <c r="P5342" i="1"/>
  <c r="K5345" i="1" l="1"/>
  <c r="L5344" i="1"/>
  <c r="O5344" i="1"/>
  <c r="P5343" i="1"/>
  <c r="T5344" i="1"/>
  <c r="S5345" i="1"/>
  <c r="S5346" i="1" l="1"/>
  <c r="T5345" i="1"/>
  <c r="O5345" i="1"/>
  <c r="P5344" i="1"/>
  <c r="L5345" i="1"/>
  <c r="K5346" i="1"/>
  <c r="L5346" i="1" l="1"/>
  <c r="K5347" i="1"/>
  <c r="P5345" i="1"/>
  <c r="O5346" i="1"/>
  <c r="T5346" i="1"/>
  <c r="S5347" i="1"/>
  <c r="S5348" i="1" l="1"/>
  <c r="T5347" i="1"/>
  <c r="O5347" i="1"/>
  <c r="P5346" i="1"/>
  <c r="L5347" i="1"/>
  <c r="K5348" i="1"/>
  <c r="K5349" i="1" l="1"/>
  <c r="L5348" i="1"/>
  <c r="O5348" i="1"/>
  <c r="P5347" i="1"/>
  <c r="S5349" i="1"/>
  <c r="T5348" i="1"/>
  <c r="T5349" i="1" l="1"/>
  <c r="S5350" i="1"/>
  <c r="O5349" i="1"/>
  <c r="P5348" i="1"/>
  <c r="L5349" i="1"/>
  <c r="K5350" i="1"/>
  <c r="L5350" i="1" l="1"/>
  <c r="K5351" i="1"/>
  <c r="P5349" i="1"/>
  <c r="O5350" i="1"/>
  <c r="T5350" i="1"/>
  <c r="S5351" i="1"/>
  <c r="S5352" i="1" l="1"/>
  <c r="T5351" i="1"/>
  <c r="P5350" i="1"/>
  <c r="O5351" i="1"/>
  <c r="L5351" i="1"/>
  <c r="K5352" i="1"/>
  <c r="L5352" i="1" l="1"/>
  <c r="K5353" i="1"/>
  <c r="O5352" i="1"/>
  <c r="P5351" i="1"/>
  <c r="S5353" i="1"/>
  <c r="T5352" i="1"/>
  <c r="O5353" i="1" l="1"/>
  <c r="P5352" i="1"/>
  <c r="T5353" i="1"/>
  <c r="S5354" i="1"/>
  <c r="L5353" i="1"/>
  <c r="K5354" i="1"/>
  <c r="L5354" i="1" l="1"/>
  <c r="K5355" i="1"/>
  <c r="S5355" i="1"/>
  <c r="T5354" i="1"/>
  <c r="P5353" i="1"/>
  <c r="O5354" i="1"/>
  <c r="P5354" i="1" l="1"/>
  <c r="O5355" i="1"/>
  <c r="T5355" i="1"/>
  <c r="S5356" i="1"/>
  <c r="K5356" i="1"/>
  <c r="L5355" i="1"/>
  <c r="L5356" i="1" l="1"/>
  <c r="K5357" i="1"/>
  <c r="P5355" i="1"/>
  <c r="O5356" i="1"/>
  <c r="S5357" i="1"/>
  <c r="T5356" i="1"/>
  <c r="S5358" i="1" l="1"/>
  <c r="T5357" i="1"/>
  <c r="O5357" i="1"/>
  <c r="P5356" i="1"/>
  <c r="K5358" i="1"/>
  <c r="L5357" i="1"/>
  <c r="L5358" i="1" l="1"/>
  <c r="K5359" i="1"/>
  <c r="P5357" i="1"/>
  <c r="O5358" i="1"/>
  <c r="S5359" i="1"/>
  <c r="T5358" i="1"/>
  <c r="P5358" i="1" l="1"/>
  <c r="O5359" i="1"/>
  <c r="T5359" i="1"/>
  <c r="S5360" i="1"/>
  <c r="L5359" i="1"/>
  <c r="K5360" i="1"/>
  <c r="L5360" i="1" l="1"/>
  <c r="K5361" i="1"/>
  <c r="T5360" i="1"/>
  <c r="S5361" i="1"/>
  <c r="P5359" i="1"/>
  <c r="O5360" i="1"/>
  <c r="O5361" i="1" l="1"/>
  <c r="P5360" i="1"/>
  <c r="S5362" i="1"/>
  <c r="T5361" i="1"/>
  <c r="L5361" i="1"/>
  <c r="K5362" i="1"/>
  <c r="K5363" i="1" l="1"/>
  <c r="L5362" i="1"/>
  <c r="T5362" i="1"/>
  <c r="S5363" i="1"/>
  <c r="P5361" i="1"/>
  <c r="O5362" i="1"/>
  <c r="O5363" i="1" l="1"/>
  <c r="P5362" i="1"/>
  <c r="S5364" i="1"/>
  <c r="T5363" i="1"/>
  <c r="K5364" i="1"/>
  <c r="L5363" i="1"/>
  <c r="K5365" i="1" l="1"/>
  <c r="L5364" i="1"/>
  <c r="T5364" i="1"/>
  <c r="S5365" i="1"/>
  <c r="P5363" i="1"/>
  <c r="O5364" i="1"/>
  <c r="T5365" i="1" l="1"/>
  <c r="S5366" i="1"/>
  <c r="O5365" i="1"/>
  <c r="P5364" i="1"/>
  <c r="K5366" i="1"/>
  <c r="L5365" i="1"/>
  <c r="K5367" i="1" l="1"/>
  <c r="L5366" i="1"/>
  <c r="O5366" i="1"/>
  <c r="P5365" i="1"/>
  <c r="T5366" i="1"/>
  <c r="S5367" i="1"/>
  <c r="T5367" i="1" l="1"/>
  <c r="S5368" i="1"/>
  <c r="P5366" i="1"/>
  <c r="O5367" i="1"/>
  <c r="L5367" i="1"/>
  <c r="K5368" i="1"/>
  <c r="L5368" i="1" l="1"/>
  <c r="K5369" i="1"/>
  <c r="S5369" i="1"/>
  <c r="T5368" i="1"/>
  <c r="P5367" i="1"/>
  <c r="O5368" i="1"/>
  <c r="P5368" i="1" l="1"/>
  <c r="O5369" i="1"/>
  <c r="T5369" i="1"/>
  <c r="S5370" i="1"/>
  <c r="K5370" i="1"/>
  <c r="L5369" i="1"/>
  <c r="L5370" i="1" l="1"/>
  <c r="K5371" i="1"/>
  <c r="S5371" i="1"/>
  <c r="T5370" i="1"/>
  <c r="P5369" i="1"/>
  <c r="O5370" i="1"/>
  <c r="P5370" i="1" l="1"/>
  <c r="O5371" i="1"/>
  <c r="T5371" i="1"/>
  <c r="S5372" i="1"/>
  <c r="L5371" i="1"/>
  <c r="K5372" i="1"/>
  <c r="K5373" i="1" l="1"/>
  <c r="L5372" i="1"/>
  <c r="S5373" i="1"/>
  <c r="T5372" i="1"/>
  <c r="P5371" i="1"/>
  <c r="O5372" i="1"/>
  <c r="P5372" i="1" l="1"/>
  <c r="O5373" i="1"/>
  <c r="S5374" i="1"/>
  <c r="T5373" i="1"/>
  <c r="K5374" i="1"/>
  <c r="L5373" i="1"/>
  <c r="K5375" i="1" l="1"/>
  <c r="L5374" i="1"/>
  <c r="T5374" i="1"/>
  <c r="S5375" i="1"/>
  <c r="P5373" i="1"/>
  <c r="O5374" i="1"/>
  <c r="O5375" i="1" l="1"/>
  <c r="P5374" i="1"/>
  <c r="S5376" i="1"/>
  <c r="T5375" i="1"/>
  <c r="K5376" i="1"/>
  <c r="L5375" i="1"/>
  <c r="K5377" i="1" l="1"/>
  <c r="L5376" i="1"/>
  <c r="S5377" i="1"/>
  <c r="T5376" i="1"/>
  <c r="P5375" i="1"/>
  <c r="O5376" i="1"/>
  <c r="P5376" i="1" l="1"/>
  <c r="O5377" i="1"/>
  <c r="S5378" i="1"/>
  <c r="T5377" i="1"/>
  <c r="L5377" i="1"/>
  <c r="K5378" i="1"/>
  <c r="L5378" i="1" l="1"/>
  <c r="K5379" i="1"/>
  <c r="T5378" i="1"/>
  <c r="S5379" i="1"/>
  <c r="P5377" i="1"/>
  <c r="O5378" i="1"/>
  <c r="O5379" i="1" l="1"/>
  <c r="P5378" i="1"/>
  <c r="T5379" i="1"/>
  <c r="S5380" i="1"/>
  <c r="L5379" i="1"/>
  <c r="K5380" i="1"/>
  <c r="L5380" i="1" l="1"/>
  <c r="K5381" i="1"/>
  <c r="T5380" i="1"/>
  <c r="S5381" i="1"/>
  <c r="P5379" i="1"/>
  <c r="O5380" i="1"/>
  <c r="O5381" i="1" l="1"/>
  <c r="P5380" i="1"/>
  <c r="T5381" i="1"/>
  <c r="S5382" i="1"/>
  <c r="K5382" i="1"/>
  <c r="L5381" i="1"/>
  <c r="L5382" i="1" l="1"/>
  <c r="K5383" i="1"/>
  <c r="S5383" i="1"/>
  <c r="T5382" i="1"/>
  <c r="P5381" i="1"/>
  <c r="O5382" i="1"/>
  <c r="O5383" i="1" l="1"/>
  <c r="P5382" i="1"/>
  <c r="T5383" i="1"/>
  <c r="S5384" i="1"/>
  <c r="K5384" i="1"/>
  <c r="L5383" i="1"/>
  <c r="L5384" i="1" l="1"/>
  <c r="K5385" i="1"/>
  <c r="S5385" i="1"/>
  <c r="T5384" i="1"/>
  <c r="P5383" i="1"/>
  <c r="O5384" i="1"/>
  <c r="P5384" i="1" l="1"/>
  <c r="O5385" i="1"/>
  <c r="T5385" i="1"/>
  <c r="S5386" i="1"/>
  <c r="K5386" i="1"/>
  <c r="L5385" i="1"/>
  <c r="L5386" i="1" l="1"/>
  <c r="K5387" i="1"/>
  <c r="T5386" i="1"/>
  <c r="S5387" i="1"/>
  <c r="O5386" i="1"/>
  <c r="P5385" i="1"/>
  <c r="T5387" i="1" l="1"/>
  <c r="S5388" i="1"/>
  <c r="O5387" i="1"/>
  <c r="P5386" i="1"/>
  <c r="L5387" i="1"/>
  <c r="K5388" i="1"/>
  <c r="K5389" i="1" l="1"/>
  <c r="L5388" i="1"/>
  <c r="P5387" i="1"/>
  <c r="O5388" i="1"/>
  <c r="T5388" i="1"/>
  <c r="S5389" i="1"/>
  <c r="O5389" i="1" l="1"/>
  <c r="P5388" i="1"/>
  <c r="S5390" i="1"/>
  <c r="T5389" i="1"/>
  <c r="K5390" i="1"/>
  <c r="L5389" i="1"/>
  <c r="L5390" i="1" l="1"/>
  <c r="K5391" i="1"/>
  <c r="S5391" i="1"/>
  <c r="T5390" i="1"/>
  <c r="P5389" i="1"/>
  <c r="O5390" i="1"/>
  <c r="O5391" i="1" l="1"/>
  <c r="P5390" i="1"/>
  <c r="T5391" i="1"/>
  <c r="S5392" i="1"/>
  <c r="K5392" i="1"/>
  <c r="L5391" i="1"/>
  <c r="L5392" i="1" l="1"/>
  <c r="K5393" i="1"/>
  <c r="T5392" i="1"/>
  <c r="S5393" i="1"/>
  <c r="P5391" i="1"/>
  <c r="O5392" i="1"/>
  <c r="O5393" i="1" l="1"/>
  <c r="P5392" i="1"/>
  <c r="S5394" i="1"/>
  <c r="T5393" i="1"/>
  <c r="L5393" i="1"/>
  <c r="K5394" i="1"/>
  <c r="K5395" i="1" l="1"/>
  <c r="L5394" i="1"/>
  <c r="T5394" i="1"/>
  <c r="S5395" i="1"/>
  <c r="P5393" i="1"/>
  <c r="O5394" i="1"/>
  <c r="O5395" i="1" l="1"/>
  <c r="P5394" i="1"/>
  <c r="S5396" i="1"/>
  <c r="T5395" i="1"/>
  <c r="K5396" i="1"/>
  <c r="L5395" i="1"/>
  <c r="K5397" i="1" l="1"/>
  <c r="L5396" i="1"/>
  <c r="S5397" i="1"/>
  <c r="T5396" i="1"/>
  <c r="O5396" i="1"/>
  <c r="P5395" i="1"/>
  <c r="O5397" i="1" l="1"/>
  <c r="P5396" i="1"/>
  <c r="T5397" i="1"/>
  <c r="S5398" i="1"/>
  <c r="L5397" i="1"/>
  <c r="K5398" i="1"/>
  <c r="L5398" i="1" l="1"/>
  <c r="K5399" i="1"/>
  <c r="S5399" i="1"/>
  <c r="T5398" i="1"/>
  <c r="O5398" i="1"/>
  <c r="P5397" i="1"/>
  <c r="O5399" i="1" l="1"/>
  <c r="P5398" i="1"/>
  <c r="T5399" i="1"/>
  <c r="S5400" i="1"/>
  <c r="K5400" i="1"/>
  <c r="L5399" i="1"/>
  <c r="L5400" i="1" l="1"/>
  <c r="K5401" i="1"/>
  <c r="S5401" i="1"/>
  <c r="T5400" i="1"/>
  <c r="O5400" i="1"/>
  <c r="P5399" i="1"/>
  <c r="O5401" i="1" l="1"/>
  <c r="P5400" i="1"/>
  <c r="T5401" i="1"/>
  <c r="S5402" i="1"/>
  <c r="L5401" i="1"/>
  <c r="K5402" i="1"/>
  <c r="L5402" i="1" l="1"/>
  <c r="K5403" i="1"/>
  <c r="S5403" i="1"/>
  <c r="T5402" i="1"/>
  <c r="P5401" i="1"/>
  <c r="O5402" i="1"/>
  <c r="P5402" i="1" l="1"/>
  <c r="O5403" i="1"/>
  <c r="T5403" i="1"/>
  <c r="S5404" i="1"/>
  <c r="K5404" i="1"/>
  <c r="L5403" i="1"/>
  <c r="L5404" i="1" l="1"/>
  <c r="K5405" i="1"/>
  <c r="P5403" i="1"/>
  <c r="O5404" i="1"/>
  <c r="S5405" i="1"/>
  <c r="T5404" i="1"/>
  <c r="T5405" i="1" l="1"/>
  <c r="S5406" i="1"/>
  <c r="O5405" i="1"/>
  <c r="P5404" i="1"/>
  <c r="K5406" i="1"/>
  <c r="L5405" i="1"/>
  <c r="K5407" i="1" l="1"/>
  <c r="L5406" i="1"/>
  <c r="P5405" i="1"/>
  <c r="O5406" i="1"/>
  <c r="S5407" i="1"/>
  <c r="T5406" i="1"/>
  <c r="T5407" i="1" l="1"/>
  <c r="S5408" i="1"/>
  <c r="P5406" i="1"/>
  <c r="O5407" i="1"/>
  <c r="K5408" i="1"/>
  <c r="L5407" i="1"/>
  <c r="L5408" i="1" l="1"/>
  <c r="K5409" i="1"/>
  <c r="P5407" i="1"/>
  <c r="O5408" i="1"/>
  <c r="S5409" i="1"/>
  <c r="T5408" i="1"/>
  <c r="T5409" i="1" l="1"/>
  <c r="S5410" i="1"/>
  <c r="O5409" i="1"/>
  <c r="P5408" i="1"/>
  <c r="L5409" i="1"/>
  <c r="K5410" i="1"/>
  <c r="K5411" i="1" l="1"/>
  <c r="L5410" i="1"/>
  <c r="P5409" i="1"/>
  <c r="O5410" i="1"/>
  <c r="T5410" i="1"/>
  <c r="S5411" i="1"/>
  <c r="S5412" i="1" l="1"/>
  <c r="T5411" i="1"/>
  <c r="O5411" i="1"/>
  <c r="P5410" i="1"/>
  <c r="L5411" i="1"/>
  <c r="K5412" i="1"/>
  <c r="K5413" i="1" l="1"/>
  <c r="L5412" i="1"/>
  <c r="O5412" i="1"/>
  <c r="P5411" i="1"/>
  <c r="T5412" i="1"/>
  <c r="S5413" i="1"/>
  <c r="T5413" i="1" l="1"/>
  <c r="S5414" i="1"/>
  <c r="P5412" i="1"/>
  <c r="O5413" i="1"/>
  <c r="K5414" i="1"/>
  <c r="L5413" i="1"/>
  <c r="L5414" i="1" l="1"/>
  <c r="K5415" i="1"/>
  <c r="T5414" i="1"/>
  <c r="S5415" i="1"/>
  <c r="O5414" i="1"/>
  <c r="P5413" i="1"/>
  <c r="P5414" i="1" l="1"/>
  <c r="O5415" i="1"/>
  <c r="T5415" i="1"/>
  <c r="S5416" i="1"/>
  <c r="L5415" i="1"/>
  <c r="K5416" i="1"/>
  <c r="K5417" i="1" l="1"/>
  <c r="L5416" i="1"/>
  <c r="S5417" i="1"/>
  <c r="T5416" i="1"/>
  <c r="O5416" i="1"/>
  <c r="P5415" i="1"/>
  <c r="O5417" i="1" l="1"/>
  <c r="P5416" i="1"/>
  <c r="T5417" i="1"/>
  <c r="S5418" i="1"/>
  <c r="K5418" i="1"/>
  <c r="L5417" i="1"/>
  <c r="L5418" i="1" l="1"/>
  <c r="K5419" i="1"/>
  <c r="T5418" i="1"/>
  <c r="S5419" i="1"/>
  <c r="O5418" i="1"/>
  <c r="P5417" i="1"/>
  <c r="O5419" i="1" l="1"/>
  <c r="P5418" i="1"/>
  <c r="T5419" i="1"/>
  <c r="S5420" i="1"/>
  <c r="L5419" i="1"/>
  <c r="K5420" i="1"/>
  <c r="K5421" i="1" l="1"/>
  <c r="L5420" i="1"/>
  <c r="T5420" i="1"/>
  <c r="S5421" i="1"/>
  <c r="P5419" i="1"/>
  <c r="O5420" i="1"/>
  <c r="O5421" i="1" l="1"/>
  <c r="P5420" i="1"/>
  <c r="S5422" i="1"/>
  <c r="T5421" i="1"/>
  <c r="L5421" i="1"/>
  <c r="K5422" i="1"/>
  <c r="L5422" i="1" l="1"/>
  <c r="K5423" i="1"/>
  <c r="T5422" i="1"/>
  <c r="S5423" i="1"/>
  <c r="P5421" i="1"/>
  <c r="O5422" i="1"/>
  <c r="O5423" i="1" l="1"/>
  <c r="P5422" i="1"/>
  <c r="S5424" i="1"/>
  <c r="T5423" i="1"/>
  <c r="L5423" i="1"/>
  <c r="K5424" i="1"/>
  <c r="L5424" i="1" l="1"/>
  <c r="K5425" i="1"/>
  <c r="S5425" i="1"/>
  <c r="T5424" i="1"/>
  <c r="P5423" i="1"/>
  <c r="O5424" i="1"/>
  <c r="O5425" i="1" l="1"/>
  <c r="P5424" i="1"/>
  <c r="S5426" i="1"/>
  <c r="T5425" i="1"/>
  <c r="K5426" i="1"/>
  <c r="L5425" i="1"/>
  <c r="L5426" i="1" l="1"/>
  <c r="K5427" i="1"/>
  <c r="T5426" i="1"/>
  <c r="S5427" i="1"/>
  <c r="P5425" i="1"/>
  <c r="O5426" i="1"/>
  <c r="O5427" i="1" l="1"/>
  <c r="P5426" i="1"/>
  <c r="S5428" i="1"/>
  <c r="T5427" i="1"/>
  <c r="K5428" i="1"/>
  <c r="L5427" i="1"/>
  <c r="L5428" i="1" l="1"/>
  <c r="K5429" i="1"/>
  <c r="S5429" i="1"/>
  <c r="T5428" i="1"/>
  <c r="O5428" i="1"/>
  <c r="P5427" i="1"/>
  <c r="P5428" i="1" l="1"/>
  <c r="O5429" i="1"/>
  <c r="T5429" i="1"/>
  <c r="S5430" i="1"/>
  <c r="L5429" i="1"/>
  <c r="K5430" i="1"/>
  <c r="K5431" i="1" l="1"/>
  <c r="L5430" i="1"/>
  <c r="T5430" i="1"/>
  <c r="S5431" i="1"/>
  <c r="O5430" i="1"/>
  <c r="P5429" i="1"/>
  <c r="P5430" i="1" l="1"/>
  <c r="O5431" i="1"/>
  <c r="T5431" i="1"/>
  <c r="S5432" i="1"/>
  <c r="L5431" i="1"/>
  <c r="K5432" i="1"/>
  <c r="L5432" i="1" l="1"/>
  <c r="K5433" i="1"/>
  <c r="S5433" i="1"/>
  <c r="T5432" i="1"/>
  <c r="P5431" i="1"/>
  <c r="O5432" i="1"/>
  <c r="O5433" i="1" l="1"/>
  <c r="P5432" i="1"/>
  <c r="T5433" i="1"/>
  <c r="S5434" i="1"/>
  <c r="K5434" i="1"/>
  <c r="L5433" i="1"/>
  <c r="L5434" i="1" l="1"/>
  <c r="K5435" i="1"/>
  <c r="S5435" i="1"/>
  <c r="T5434" i="1"/>
  <c r="O5434" i="1"/>
  <c r="P5433" i="1"/>
  <c r="O5435" i="1" l="1"/>
  <c r="P5434" i="1"/>
  <c r="T5435" i="1"/>
  <c r="S5436" i="1"/>
  <c r="L5435" i="1"/>
  <c r="K5436" i="1"/>
  <c r="K5437" i="1" l="1"/>
  <c r="L5436" i="1"/>
  <c r="T5436" i="1"/>
  <c r="S5437" i="1"/>
  <c r="P5435" i="1"/>
  <c r="O5436" i="1"/>
  <c r="O5437" i="1" l="1"/>
  <c r="P5436" i="1"/>
  <c r="S5438" i="1"/>
  <c r="T5437" i="1"/>
  <c r="L5437" i="1"/>
  <c r="K5438" i="1"/>
  <c r="L5438" i="1" l="1"/>
  <c r="K5439" i="1"/>
  <c r="T5438" i="1"/>
  <c r="S5439" i="1"/>
  <c r="O5438" i="1"/>
  <c r="P5437" i="1"/>
  <c r="T5439" i="1" l="1"/>
  <c r="S5440" i="1"/>
  <c r="O5439" i="1"/>
  <c r="P5438" i="1"/>
  <c r="L5439" i="1"/>
  <c r="K5440" i="1"/>
  <c r="K5441" i="1" l="1"/>
  <c r="L5440" i="1"/>
  <c r="P5439" i="1"/>
  <c r="O5440" i="1"/>
  <c r="S5441" i="1"/>
  <c r="T5440" i="1"/>
  <c r="T5441" i="1" l="1"/>
  <c r="S5442" i="1"/>
  <c r="P5440" i="1"/>
  <c r="O5441" i="1"/>
  <c r="L5441" i="1"/>
  <c r="K5442" i="1"/>
  <c r="K5443" i="1" l="1"/>
  <c r="L5442" i="1"/>
  <c r="P5441" i="1"/>
  <c r="O5442" i="1"/>
  <c r="T5442" i="1"/>
  <c r="S5443" i="1"/>
  <c r="S5444" i="1" l="1"/>
  <c r="T5443" i="1"/>
  <c r="P5442" i="1"/>
  <c r="O5443" i="1"/>
  <c r="K5444" i="1"/>
  <c r="L5443" i="1"/>
  <c r="L5444" i="1" l="1"/>
  <c r="K5445" i="1"/>
  <c r="O5444" i="1"/>
  <c r="P5443" i="1"/>
  <c r="S5445" i="1"/>
  <c r="T5444" i="1"/>
  <c r="T5445" i="1" l="1"/>
  <c r="S5446" i="1"/>
  <c r="P5444" i="1"/>
  <c r="O5445" i="1"/>
  <c r="L5445" i="1"/>
  <c r="K5446" i="1"/>
  <c r="L5446" i="1" l="1"/>
  <c r="K5447" i="1"/>
  <c r="P5445" i="1"/>
  <c r="O5446" i="1"/>
  <c r="T5446" i="1"/>
  <c r="S5447" i="1"/>
  <c r="T5447" i="1" l="1"/>
  <c r="S5448" i="1"/>
  <c r="P5446" i="1"/>
  <c r="O5447" i="1"/>
  <c r="K5448" i="1"/>
  <c r="L5447" i="1"/>
  <c r="P5447" i="1" l="1"/>
  <c r="O5448" i="1"/>
  <c r="S5449" i="1"/>
  <c r="T5448" i="1"/>
  <c r="K5449" i="1"/>
  <c r="L5448" i="1"/>
  <c r="L5449" i="1" l="1"/>
  <c r="K5450" i="1"/>
  <c r="S5450" i="1"/>
  <c r="T5449" i="1"/>
  <c r="O5449" i="1"/>
  <c r="P5448" i="1"/>
  <c r="P5449" i="1" l="1"/>
  <c r="O5450" i="1"/>
  <c r="S5451" i="1"/>
  <c r="T5450" i="1"/>
  <c r="K5451" i="1"/>
  <c r="L5450" i="1"/>
  <c r="L5451" i="1" l="1"/>
  <c r="K5452" i="1"/>
  <c r="T5451" i="1"/>
  <c r="S5452" i="1"/>
  <c r="P5450" i="1"/>
  <c r="O5451" i="1"/>
  <c r="P5451" i="1" l="1"/>
  <c r="O5452" i="1"/>
  <c r="S5453" i="1"/>
  <c r="T5452" i="1"/>
  <c r="K5453" i="1"/>
  <c r="L5452" i="1"/>
  <c r="L5453" i="1" l="1"/>
  <c r="K5454" i="1"/>
  <c r="S5454" i="1"/>
  <c r="T5453" i="1"/>
  <c r="O5453" i="1"/>
  <c r="P5452" i="1"/>
  <c r="P5453" i="1" l="1"/>
  <c r="O5454" i="1"/>
  <c r="T5454" i="1"/>
  <c r="S5455" i="1"/>
  <c r="L5454" i="1"/>
  <c r="K5455" i="1"/>
  <c r="L5455" i="1" l="1"/>
  <c r="K5456" i="1"/>
  <c r="S5456" i="1"/>
  <c r="T5455" i="1"/>
  <c r="O5455" i="1"/>
  <c r="P5454" i="1"/>
  <c r="P5455" i="1" l="1"/>
  <c r="O5456" i="1"/>
  <c r="T5456" i="1"/>
  <c r="S5457" i="1"/>
  <c r="K5457" i="1"/>
  <c r="L5456" i="1"/>
  <c r="K5458" i="1" l="1"/>
  <c r="L5457" i="1"/>
  <c r="S5458" i="1"/>
  <c r="T5457" i="1"/>
  <c r="P5456" i="1"/>
  <c r="O5457" i="1"/>
  <c r="O5458" i="1" l="1"/>
  <c r="P5457" i="1"/>
  <c r="S5459" i="1"/>
  <c r="T5458" i="1"/>
  <c r="K5459" i="1"/>
  <c r="L5458" i="1"/>
  <c r="L5459" i="1" l="1"/>
  <c r="K5460" i="1"/>
  <c r="S5460" i="1"/>
  <c r="T5459" i="1"/>
  <c r="P5458" i="1"/>
  <c r="O5459" i="1"/>
  <c r="O5460" i="1" l="1"/>
  <c r="P5459" i="1"/>
  <c r="S5461" i="1"/>
  <c r="T5460" i="1"/>
  <c r="L5460" i="1"/>
  <c r="K5461" i="1"/>
  <c r="L5461" i="1" l="1"/>
  <c r="K5462" i="1"/>
  <c r="S5462" i="1"/>
  <c r="T5461" i="1"/>
  <c r="P5460" i="1"/>
  <c r="O5461" i="1"/>
  <c r="P5461" i="1" l="1"/>
  <c r="O5462" i="1"/>
  <c r="S5463" i="1"/>
  <c r="T5462" i="1"/>
  <c r="L5462" i="1"/>
  <c r="K5463" i="1"/>
  <c r="K5464" i="1" l="1"/>
  <c r="L5463" i="1"/>
  <c r="T5463" i="1"/>
  <c r="S5464" i="1"/>
  <c r="P5462" i="1"/>
  <c r="O5463" i="1"/>
  <c r="T5464" i="1" l="1"/>
  <c r="S5465" i="1"/>
  <c r="P5463" i="1"/>
  <c r="O5464" i="1"/>
  <c r="K5465" i="1"/>
  <c r="L5464" i="1"/>
  <c r="K5466" i="1" l="1"/>
  <c r="L5465" i="1"/>
  <c r="O5465" i="1"/>
  <c r="P5464" i="1"/>
  <c r="S5466" i="1"/>
  <c r="T5465" i="1"/>
  <c r="S5467" i="1" l="1"/>
  <c r="T5466" i="1"/>
  <c r="O5466" i="1"/>
  <c r="P5465" i="1"/>
  <c r="L5466" i="1"/>
  <c r="K5467" i="1"/>
  <c r="L5467" i="1" l="1"/>
  <c r="K5468" i="1"/>
  <c r="O5467" i="1"/>
  <c r="P5466" i="1"/>
  <c r="S5468" i="1"/>
  <c r="T5467" i="1"/>
  <c r="K5469" i="1" l="1"/>
  <c r="L5468" i="1"/>
  <c r="S5469" i="1"/>
  <c r="T5468" i="1"/>
  <c r="P5467" i="1"/>
  <c r="O5468" i="1"/>
  <c r="O5469" i="1" l="1"/>
  <c r="P5468" i="1"/>
  <c r="T5469" i="1"/>
  <c r="S5470" i="1"/>
  <c r="L5469" i="1"/>
  <c r="K5470" i="1"/>
  <c r="L5470" i="1" l="1"/>
  <c r="K5471" i="1"/>
  <c r="T5470" i="1"/>
  <c r="S5471" i="1"/>
  <c r="P5469" i="1"/>
  <c r="O5470" i="1"/>
  <c r="O5471" i="1" l="1"/>
  <c r="P5470" i="1"/>
  <c r="S5472" i="1"/>
  <c r="T5471" i="1"/>
  <c r="K5472" i="1"/>
  <c r="L5471" i="1"/>
  <c r="K5473" i="1" l="1"/>
  <c r="L5472" i="1"/>
  <c r="T5472" i="1"/>
  <c r="S5473" i="1"/>
  <c r="P5471" i="1"/>
  <c r="O5472" i="1"/>
  <c r="P5472" i="1" l="1"/>
  <c r="O5473" i="1"/>
  <c r="T5473" i="1"/>
  <c r="S5474" i="1"/>
  <c r="K5474" i="1"/>
  <c r="L5473" i="1"/>
  <c r="K5475" i="1" l="1"/>
  <c r="L5474" i="1"/>
  <c r="S5475" i="1"/>
  <c r="T5474" i="1"/>
  <c r="P5473" i="1"/>
  <c r="O5474" i="1"/>
  <c r="O5475" i="1" l="1"/>
  <c r="P5474" i="1"/>
  <c r="S5476" i="1"/>
  <c r="T5475" i="1"/>
  <c r="L5475" i="1"/>
  <c r="K5476" i="1"/>
  <c r="L5476" i="1" l="1"/>
  <c r="K5477" i="1"/>
  <c r="T5476" i="1"/>
  <c r="S5477" i="1"/>
  <c r="P5475" i="1"/>
  <c r="O5476" i="1"/>
  <c r="P5476" i="1" l="1"/>
  <c r="O5477" i="1"/>
  <c r="S5478" i="1"/>
  <c r="T5477" i="1"/>
  <c r="L5477" i="1"/>
  <c r="K5478" i="1"/>
  <c r="K5479" i="1" l="1"/>
  <c r="L5478" i="1"/>
  <c r="S5479" i="1"/>
  <c r="T5478" i="1"/>
  <c r="P5477" i="1"/>
  <c r="O5478" i="1"/>
  <c r="P5478" i="1" l="1"/>
  <c r="O5479" i="1"/>
  <c r="T5479" i="1"/>
  <c r="S5480" i="1"/>
  <c r="K5480" i="1"/>
  <c r="L5479" i="1"/>
  <c r="S5481" i="1" l="1"/>
  <c r="T5480" i="1"/>
  <c r="L5480" i="1"/>
  <c r="K5481" i="1"/>
  <c r="P5479" i="1"/>
  <c r="O5480" i="1"/>
  <c r="O5481" i="1" l="1"/>
  <c r="P5480" i="1"/>
  <c r="L5481" i="1"/>
  <c r="K5482" i="1"/>
  <c r="S5482" i="1"/>
  <c r="T5481" i="1"/>
  <c r="T5482" i="1" l="1"/>
  <c r="S5483" i="1"/>
  <c r="L5482" i="1"/>
  <c r="K5483" i="1"/>
  <c r="O5482" i="1"/>
  <c r="P5481" i="1"/>
  <c r="O5483" i="1" l="1"/>
  <c r="P5482" i="1"/>
  <c r="L5483" i="1"/>
  <c r="K5484" i="1"/>
  <c r="T5483" i="1"/>
  <c r="S5484" i="1"/>
  <c r="S5485" i="1" l="1"/>
  <c r="T5484" i="1"/>
  <c r="L5484" i="1"/>
  <c r="K5485" i="1"/>
  <c r="P5483" i="1"/>
  <c r="O5484" i="1"/>
  <c r="P5484" i="1" l="1"/>
  <c r="O5485" i="1"/>
  <c r="K5486" i="1"/>
  <c r="L5485" i="1"/>
  <c r="T5485" i="1"/>
  <c r="S5486" i="1"/>
  <c r="T5486" i="1" l="1"/>
  <c r="S5487" i="1"/>
  <c r="K5487" i="1"/>
  <c r="L5486" i="1"/>
  <c r="O5486" i="1"/>
  <c r="P5485" i="1"/>
  <c r="P5486" i="1" l="1"/>
  <c r="O5487" i="1"/>
  <c r="L5487" i="1"/>
  <c r="K5488" i="1"/>
  <c r="S5488" i="1"/>
  <c r="T5487" i="1"/>
  <c r="T5488" i="1" l="1"/>
  <c r="S5489" i="1"/>
  <c r="K5489" i="1"/>
  <c r="L5488" i="1"/>
  <c r="P5487" i="1"/>
  <c r="O5488" i="1"/>
  <c r="P5488" i="1" l="1"/>
  <c r="O5489" i="1"/>
  <c r="K5490" i="1"/>
  <c r="L5489" i="1"/>
  <c r="T5489" i="1"/>
  <c r="S5490" i="1"/>
  <c r="S5491" i="1" l="1"/>
  <c r="T5490" i="1"/>
  <c r="K5491" i="1"/>
  <c r="L5490" i="1"/>
  <c r="O5490" i="1"/>
  <c r="P5489" i="1"/>
  <c r="O5491" i="1" l="1"/>
  <c r="P5490" i="1"/>
  <c r="L5491" i="1"/>
  <c r="K5492" i="1"/>
  <c r="S5492" i="1"/>
  <c r="T5491" i="1"/>
  <c r="T5492" i="1" l="1"/>
  <c r="S5493" i="1"/>
  <c r="L5492" i="1"/>
  <c r="K5493" i="1"/>
  <c r="O5492" i="1"/>
  <c r="P5491" i="1"/>
  <c r="O5493" i="1" l="1"/>
  <c r="P5492" i="1"/>
  <c r="K5494" i="1"/>
  <c r="L5493" i="1"/>
  <c r="S5494" i="1"/>
  <c r="T5493" i="1"/>
  <c r="S5495" i="1" l="1"/>
  <c r="T5494" i="1"/>
  <c r="L5494" i="1"/>
  <c r="K5495" i="1"/>
  <c r="O5494" i="1"/>
  <c r="P5493" i="1"/>
  <c r="P5494" i="1" l="1"/>
  <c r="O5495" i="1"/>
  <c r="L5495" i="1"/>
  <c r="K5496" i="1"/>
  <c r="S5496" i="1"/>
  <c r="T5495" i="1"/>
  <c r="S5497" i="1" l="1"/>
  <c r="T5496" i="1"/>
  <c r="L5496" i="1"/>
  <c r="K5497" i="1"/>
  <c r="O5496" i="1"/>
  <c r="P5495" i="1"/>
  <c r="O5497" i="1" l="1"/>
  <c r="P5496" i="1"/>
  <c r="K5498" i="1"/>
  <c r="L5497" i="1"/>
  <c r="S5498" i="1"/>
  <c r="T5497" i="1"/>
  <c r="S5499" i="1" l="1"/>
  <c r="T5498" i="1"/>
  <c r="L5498" i="1"/>
  <c r="K5499" i="1"/>
  <c r="P5497" i="1"/>
  <c r="O5498" i="1"/>
  <c r="P5498" i="1" l="1"/>
  <c r="O5499" i="1"/>
  <c r="L5499" i="1"/>
  <c r="K5500" i="1"/>
  <c r="T5499" i="1"/>
  <c r="S5500" i="1"/>
  <c r="S5501" i="1" l="1"/>
  <c r="T5500" i="1"/>
  <c r="L5500" i="1"/>
  <c r="K5501" i="1"/>
  <c r="P5499" i="1"/>
  <c r="O5500" i="1"/>
  <c r="P5500" i="1" l="1"/>
  <c r="O5501" i="1"/>
  <c r="L5501" i="1"/>
  <c r="K5502" i="1"/>
  <c r="S5502" i="1"/>
  <c r="T5501" i="1"/>
  <c r="S5503" i="1" l="1"/>
  <c r="T5502" i="1"/>
  <c r="K5503" i="1"/>
  <c r="L5502" i="1"/>
  <c r="O5502" i="1"/>
  <c r="P5501" i="1"/>
  <c r="P5502" i="1" l="1"/>
  <c r="O5503" i="1"/>
  <c r="K5504" i="1"/>
  <c r="L5503" i="1"/>
  <c r="S5504" i="1"/>
  <c r="T5503" i="1"/>
  <c r="S5505" i="1" l="1"/>
  <c r="T5504" i="1"/>
  <c r="K5505" i="1"/>
  <c r="L5504" i="1"/>
  <c r="P5503" i="1"/>
  <c r="O5504" i="1"/>
  <c r="O5505" i="1" l="1"/>
  <c r="P5504" i="1"/>
  <c r="K5506" i="1"/>
  <c r="L5505" i="1"/>
  <c r="T5505" i="1"/>
  <c r="S5506" i="1"/>
  <c r="T5506" i="1" l="1"/>
  <c r="S5507" i="1"/>
  <c r="K5507" i="1"/>
  <c r="L5506" i="1"/>
  <c r="P5505" i="1"/>
  <c r="O5506" i="1"/>
  <c r="O5507" i="1" l="1"/>
  <c r="P5506" i="1"/>
  <c r="K5508" i="1"/>
  <c r="L5507" i="1"/>
  <c r="S5508" i="1"/>
  <c r="T5507" i="1"/>
  <c r="T5508" i="1" l="1"/>
  <c r="S5509" i="1"/>
  <c r="L5508" i="1"/>
  <c r="K5509" i="1"/>
  <c r="O5508" i="1"/>
  <c r="P5507" i="1"/>
  <c r="O5509" i="1" l="1"/>
  <c r="P5508" i="1"/>
  <c r="K5510" i="1"/>
  <c r="L5509" i="1"/>
  <c r="S5510" i="1"/>
  <c r="T5509" i="1"/>
  <c r="T5510" i="1" l="1"/>
  <c r="S5511" i="1"/>
  <c r="K5511" i="1"/>
  <c r="L5510" i="1"/>
  <c r="O5510" i="1"/>
  <c r="P5509" i="1"/>
  <c r="O5511" i="1" l="1"/>
  <c r="P5510" i="1"/>
  <c r="L5511" i="1"/>
  <c r="K5512" i="1"/>
  <c r="S5512" i="1"/>
  <c r="T5511" i="1"/>
  <c r="T5512" i="1" l="1"/>
  <c r="S5513" i="1"/>
  <c r="K5513" i="1"/>
  <c r="L5512" i="1"/>
  <c r="P5511" i="1"/>
  <c r="O5512" i="1"/>
  <c r="P5512" i="1" l="1"/>
  <c r="O5513" i="1"/>
  <c r="L5513" i="1"/>
  <c r="K5514" i="1"/>
  <c r="T5513" i="1"/>
  <c r="S5514" i="1"/>
  <c r="T5514" i="1" l="1"/>
  <c r="S5515" i="1"/>
  <c r="L5514" i="1"/>
  <c r="K5515" i="1"/>
  <c r="O5514" i="1"/>
  <c r="P5513" i="1"/>
  <c r="P5514" i="1" l="1"/>
  <c r="O5515" i="1"/>
  <c r="L5515" i="1"/>
  <c r="K5516" i="1"/>
  <c r="T5515" i="1"/>
  <c r="S5516" i="1"/>
  <c r="S5517" i="1" l="1"/>
  <c r="T5516" i="1"/>
  <c r="K5517" i="1"/>
  <c r="L5516" i="1"/>
  <c r="P5515" i="1"/>
  <c r="O5516" i="1"/>
  <c r="O5517" i="1" l="1"/>
  <c r="P5516" i="1"/>
  <c r="K5518" i="1"/>
  <c r="L5517" i="1"/>
  <c r="T5517" i="1"/>
  <c r="S5518" i="1"/>
  <c r="S5519" i="1" l="1"/>
  <c r="T5518" i="1"/>
  <c r="L5518" i="1"/>
  <c r="K5519" i="1"/>
  <c r="O5518" i="1"/>
  <c r="P5517" i="1"/>
  <c r="P5518" i="1" l="1"/>
  <c r="O5519" i="1"/>
  <c r="K5520" i="1"/>
  <c r="L5519" i="1"/>
  <c r="S5520" i="1"/>
  <c r="T5519" i="1"/>
  <c r="T5520" i="1" l="1"/>
  <c r="S5521" i="1"/>
  <c r="L5520" i="1"/>
  <c r="K5521" i="1"/>
  <c r="O5520" i="1"/>
  <c r="P5519" i="1"/>
  <c r="P5520" i="1" l="1"/>
  <c r="O5521" i="1"/>
  <c r="K5522" i="1"/>
  <c r="L5521" i="1"/>
  <c r="T5521" i="1"/>
  <c r="S5522" i="1"/>
  <c r="S5523" i="1" l="1"/>
  <c r="T5522" i="1"/>
  <c r="L5522" i="1"/>
  <c r="K5523" i="1"/>
  <c r="O5522" i="1"/>
  <c r="P5521" i="1"/>
  <c r="O5523" i="1" l="1"/>
  <c r="P5522" i="1"/>
  <c r="K5524" i="1"/>
  <c r="L5523" i="1"/>
  <c r="T5523" i="1"/>
  <c r="S5524" i="1"/>
  <c r="S5525" i="1" l="1"/>
  <c r="T5524" i="1"/>
  <c r="K5525" i="1"/>
  <c r="L5524" i="1"/>
  <c r="O5524" i="1"/>
  <c r="P5523" i="1"/>
  <c r="O5525" i="1" l="1"/>
  <c r="P5524" i="1"/>
  <c r="K5526" i="1"/>
  <c r="L5525" i="1"/>
  <c r="T5525" i="1"/>
  <c r="S5526" i="1"/>
  <c r="S5527" i="1" l="1"/>
  <c r="T5526" i="1"/>
  <c r="K5527" i="1"/>
  <c r="L5526" i="1"/>
  <c r="O5526" i="1"/>
  <c r="P5525" i="1"/>
  <c r="O5527" i="1" l="1"/>
  <c r="P5526" i="1"/>
  <c r="K5528" i="1"/>
  <c r="L5527" i="1"/>
  <c r="T5527" i="1"/>
  <c r="S5528" i="1"/>
  <c r="S5529" i="1" l="1"/>
  <c r="T5528" i="1"/>
  <c r="K5529" i="1"/>
  <c r="L5528" i="1"/>
  <c r="P5527" i="1"/>
  <c r="O5528" i="1"/>
  <c r="L5529" i="1" l="1"/>
  <c r="K5530" i="1"/>
  <c r="O5529" i="1"/>
  <c r="P5528" i="1"/>
  <c r="S5530" i="1"/>
  <c r="T5529" i="1"/>
  <c r="S5531" i="1" l="1"/>
  <c r="T5530" i="1"/>
  <c r="P5529" i="1"/>
  <c r="O5530" i="1"/>
  <c r="L5530" i="1"/>
  <c r="K5531" i="1"/>
  <c r="L5531" i="1" l="1"/>
  <c r="K5532" i="1"/>
  <c r="P5530" i="1"/>
  <c r="O5531" i="1"/>
  <c r="S5532" i="1"/>
  <c r="T5531" i="1"/>
  <c r="S5533" i="1" l="1"/>
  <c r="T5532" i="1"/>
  <c r="P5531" i="1"/>
  <c r="O5532" i="1"/>
  <c r="L5532" i="1"/>
  <c r="K5533" i="1"/>
  <c r="K5534" i="1" l="1"/>
  <c r="L5533" i="1"/>
  <c r="O5533" i="1"/>
  <c r="P5532" i="1"/>
  <c r="S5534" i="1"/>
  <c r="T5533" i="1"/>
  <c r="T5534" i="1" l="1"/>
  <c r="S5535" i="1"/>
  <c r="O5534" i="1"/>
  <c r="P5533" i="1"/>
  <c r="L5534" i="1"/>
  <c r="K5535" i="1"/>
  <c r="K5536" i="1" l="1"/>
  <c r="L5535" i="1"/>
  <c r="P5534" i="1"/>
  <c r="O5535" i="1"/>
  <c r="S5536" i="1"/>
  <c r="T5535" i="1"/>
  <c r="S5537" i="1" l="1"/>
  <c r="T5536" i="1"/>
  <c r="O5536" i="1"/>
  <c r="P5535" i="1"/>
  <c r="L5536" i="1"/>
  <c r="K5537" i="1"/>
  <c r="L5537" i="1" l="1"/>
  <c r="K5538" i="1"/>
  <c r="O5537" i="1"/>
  <c r="P5536" i="1"/>
  <c r="T5537" i="1"/>
  <c r="S5538" i="1"/>
  <c r="T5538" i="1" l="1"/>
  <c r="S5539" i="1"/>
  <c r="O5538" i="1"/>
  <c r="P5537" i="1"/>
  <c r="K5539" i="1"/>
  <c r="L5538" i="1"/>
  <c r="K5540" i="1" l="1"/>
  <c r="L5539" i="1"/>
  <c r="O5539" i="1"/>
  <c r="P5538" i="1"/>
  <c r="T5539" i="1"/>
  <c r="S5540" i="1"/>
  <c r="T5540" i="1" l="1"/>
  <c r="S5541" i="1"/>
  <c r="P5539" i="1"/>
  <c r="O5540" i="1"/>
  <c r="K5541" i="1"/>
  <c r="L5540" i="1"/>
  <c r="L5541" i="1" l="1"/>
  <c r="K5542" i="1"/>
  <c r="O5541" i="1"/>
  <c r="P5540" i="1"/>
  <c r="T5541" i="1"/>
  <c r="S5542" i="1"/>
  <c r="S5543" i="1" l="1"/>
  <c r="T5542" i="1"/>
  <c r="P5541" i="1"/>
  <c r="O5542" i="1"/>
  <c r="K5543" i="1"/>
  <c r="L5542" i="1"/>
  <c r="L5543" i="1" l="1"/>
  <c r="K5544" i="1"/>
  <c r="O5543" i="1"/>
  <c r="P5542" i="1"/>
  <c r="T5543" i="1"/>
  <c r="S5544" i="1"/>
  <c r="S5545" i="1" l="1"/>
  <c r="T5544" i="1"/>
  <c r="O5544" i="1"/>
  <c r="P5543" i="1"/>
  <c r="K5545" i="1"/>
  <c r="L5544" i="1"/>
  <c r="K5546" i="1" l="1"/>
  <c r="L5545" i="1"/>
  <c r="O5545" i="1"/>
  <c r="P5544" i="1"/>
  <c r="S5546" i="1"/>
  <c r="T5545" i="1"/>
  <c r="S5547" i="1" l="1"/>
  <c r="T5546" i="1"/>
  <c r="O5546" i="1"/>
  <c r="P5545" i="1"/>
  <c r="K5547" i="1"/>
  <c r="L5546" i="1"/>
  <c r="L5547" i="1" l="1"/>
  <c r="K5548" i="1"/>
  <c r="O5547" i="1"/>
  <c r="P5546" i="1"/>
  <c r="S5548" i="1"/>
  <c r="T5547" i="1"/>
  <c r="T5548" i="1" l="1"/>
  <c r="S5549" i="1"/>
  <c r="P5547" i="1"/>
  <c r="O5548" i="1"/>
  <c r="L5548" i="1"/>
  <c r="K5549" i="1"/>
  <c r="K5550" i="1" l="1"/>
  <c r="L5549" i="1"/>
  <c r="O5549" i="1"/>
  <c r="P5548" i="1"/>
  <c r="S5550" i="1"/>
  <c r="T5549" i="1"/>
  <c r="S5551" i="1" l="1"/>
  <c r="T5550" i="1"/>
  <c r="O5550" i="1"/>
  <c r="P5549" i="1"/>
  <c r="L5550" i="1"/>
  <c r="K5551" i="1"/>
  <c r="K5552" i="1" l="1"/>
  <c r="L5551" i="1"/>
  <c r="P5550" i="1"/>
  <c r="O5551" i="1"/>
  <c r="T5551" i="1"/>
  <c r="S5552" i="1"/>
  <c r="O5552" i="1" l="1"/>
  <c r="P5551" i="1"/>
  <c r="S5553" i="1"/>
  <c r="T5552" i="1"/>
  <c r="L5552" i="1"/>
  <c r="K5553" i="1"/>
  <c r="K5554" i="1" l="1"/>
  <c r="L5553" i="1"/>
  <c r="T5553" i="1"/>
  <c r="S5554" i="1"/>
  <c r="P5552" i="1"/>
  <c r="O5553" i="1"/>
  <c r="O5554" i="1" l="1"/>
  <c r="P5553" i="1"/>
  <c r="T5554" i="1"/>
  <c r="S5555" i="1"/>
  <c r="L5554" i="1"/>
  <c r="K5555" i="1"/>
  <c r="K5556" i="1" l="1"/>
  <c r="L5555" i="1"/>
  <c r="T5555" i="1"/>
  <c r="S5556" i="1"/>
  <c r="P5554" i="1"/>
  <c r="O5555" i="1"/>
  <c r="P5555" i="1" l="1"/>
  <c r="O5556" i="1"/>
  <c r="T5556" i="1"/>
  <c r="S5557" i="1"/>
  <c r="K5557" i="1"/>
  <c r="L5556" i="1"/>
  <c r="K5558" i="1" l="1"/>
  <c r="L5557" i="1"/>
  <c r="T5557" i="1"/>
  <c r="S5558" i="1"/>
  <c r="O5557" i="1"/>
  <c r="P5556" i="1"/>
  <c r="P5557" i="1" l="1"/>
  <c r="O5558" i="1"/>
  <c r="T5558" i="1"/>
  <c r="S5559" i="1"/>
  <c r="L5558" i="1"/>
  <c r="K5559" i="1"/>
  <c r="L5559" i="1" l="1"/>
  <c r="K5560" i="1"/>
  <c r="S5560" i="1"/>
  <c r="T5559" i="1"/>
  <c r="O5559" i="1"/>
  <c r="P5558" i="1"/>
  <c r="P5559" i="1" l="1"/>
  <c r="O5560" i="1"/>
  <c r="S5561" i="1"/>
  <c r="T5560" i="1"/>
  <c r="K5561" i="1"/>
  <c r="L5560" i="1"/>
  <c r="L5561" i="1" l="1"/>
  <c r="K5562" i="1"/>
  <c r="T5561" i="1"/>
  <c r="S5562" i="1"/>
  <c r="O5561" i="1"/>
  <c r="P5560" i="1"/>
  <c r="T5562" i="1" l="1"/>
  <c r="S5563" i="1"/>
  <c r="P5561" i="1"/>
  <c r="O5562" i="1"/>
  <c r="K5563" i="1"/>
  <c r="L5562" i="1"/>
  <c r="L5563" i="1" l="1"/>
  <c r="K5564" i="1"/>
  <c r="P5562" i="1"/>
  <c r="O5563" i="1"/>
  <c r="S5564" i="1"/>
  <c r="T5563" i="1"/>
  <c r="T5564" i="1" l="1"/>
  <c r="S5565" i="1"/>
  <c r="P5563" i="1"/>
  <c r="O5564" i="1"/>
  <c r="L5564" i="1"/>
  <c r="K5565" i="1"/>
  <c r="L5565" i="1" l="1"/>
  <c r="K5566" i="1"/>
  <c r="P5564" i="1"/>
  <c r="O5565" i="1"/>
  <c r="S5566" i="1"/>
  <c r="T5565" i="1"/>
  <c r="S5567" i="1" l="1"/>
  <c r="T5566" i="1"/>
  <c r="O5566" i="1"/>
  <c r="P5565" i="1"/>
  <c r="L5566" i="1"/>
  <c r="K5567" i="1"/>
  <c r="P5566" i="1" l="1"/>
  <c r="O5567" i="1"/>
  <c r="L5567" i="1"/>
  <c r="K5568" i="1"/>
  <c r="T5567" i="1"/>
  <c r="S5568" i="1"/>
  <c r="L5568" i="1" l="1"/>
  <c r="K5569" i="1"/>
  <c r="S5569" i="1"/>
  <c r="T5568" i="1"/>
  <c r="O5568" i="1"/>
  <c r="P5567" i="1"/>
  <c r="O5569" i="1" l="1"/>
  <c r="P5568" i="1"/>
  <c r="T5569" i="1"/>
  <c r="S5570" i="1"/>
  <c r="L5569" i="1"/>
  <c r="K5570" i="1"/>
  <c r="L5570" i="1" l="1"/>
  <c r="K5571" i="1"/>
  <c r="S5571" i="1"/>
  <c r="T5570" i="1"/>
  <c r="O5570" i="1"/>
  <c r="P5569" i="1"/>
  <c r="P5570" i="1" l="1"/>
  <c r="O5571" i="1"/>
  <c r="T5571" i="1"/>
  <c r="S5572" i="1"/>
  <c r="K5572" i="1"/>
  <c r="L5571" i="1"/>
  <c r="L5572" i="1" l="1"/>
  <c r="K5573" i="1"/>
  <c r="T5572" i="1"/>
  <c r="S5573" i="1"/>
  <c r="O5572" i="1"/>
  <c r="P5571" i="1"/>
  <c r="O5573" i="1" l="1"/>
  <c r="P5572" i="1"/>
  <c r="T5573" i="1"/>
  <c r="S5574" i="1"/>
  <c r="K5574" i="1"/>
  <c r="L5573" i="1"/>
  <c r="K5575" i="1" l="1"/>
  <c r="L5574" i="1"/>
  <c r="S5575" i="1"/>
  <c r="T5574" i="1"/>
  <c r="P5573" i="1"/>
  <c r="O5574" i="1"/>
  <c r="O5575" i="1" l="1"/>
  <c r="P5574" i="1"/>
  <c r="T5575" i="1"/>
  <c r="S5576" i="1"/>
  <c r="K5576" i="1"/>
  <c r="L5575" i="1"/>
  <c r="K5577" i="1" l="1"/>
  <c r="L5576" i="1"/>
  <c r="T5576" i="1"/>
  <c r="S5577" i="1"/>
  <c r="P5575" i="1"/>
  <c r="O5576" i="1"/>
  <c r="P5576" i="1" l="1"/>
  <c r="O5577" i="1"/>
  <c r="S5578" i="1"/>
  <c r="T5577" i="1"/>
  <c r="L5577" i="1"/>
  <c r="K5578" i="1"/>
  <c r="K5579" i="1" l="1"/>
  <c r="L5578" i="1"/>
  <c r="T5578" i="1"/>
  <c r="S5579" i="1"/>
  <c r="O5578" i="1"/>
  <c r="P5577" i="1"/>
  <c r="P5578" i="1" l="1"/>
  <c r="O5579" i="1"/>
  <c r="T5579" i="1"/>
  <c r="S5580" i="1"/>
  <c r="K5580" i="1"/>
  <c r="L5579" i="1"/>
  <c r="K5581" i="1" l="1"/>
  <c r="L5580" i="1"/>
  <c r="P5579" i="1"/>
  <c r="O5580" i="1"/>
  <c r="S5581" i="1"/>
  <c r="T5580" i="1"/>
  <c r="S5582" i="1" l="1"/>
  <c r="T5581" i="1"/>
  <c r="O5581" i="1"/>
  <c r="P5580" i="1"/>
  <c r="K5582" i="1"/>
  <c r="L5581" i="1"/>
  <c r="L5582" i="1" l="1"/>
  <c r="K5583" i="1"/>
  <c r="O5582" i="1"/>
  <c r="P5581" i="1"/>
  <c r="S5583" i="1"/>
  <c r="T5582" i="1"/>
  <c r="T5583" i="1" l="1"/>
  <c r="S5584" i="1"/>
  <c r="P5582" i="1"/>
  <c r="O5583" i="1"/>
  <c r="K5584" i="1"/>
  <c r="L5583" i="1"/>
  <c r="L5584" i="1" l="1"/>
  <c r="K5585" i="1"/>
  <c r="P5583" i="1"/>
  <c r="O5584" i="1"/>
  <c r="S5585" i="1"/>
  <c r="T5584" i="1"/>
  <c r="T5585" i="1" l="1"/>
  <c r="S5586" i="1"/>
  <c r="O5585" i="1"/>
  <c r="P5584" i="1"/>
  <c r="K5586" i="1"/>
  <c r="L5585" i="1"/>
  <c r="L5586" i="1" l="1"/>
  <c r="K5587" i="1"/>
  <c r="P5585" i="1"/>
  <c r="O5586" i="1"/>
  <c r="S5587" i="1"/>
  <c r="T5586" i="1"/>
  <c r="S5588" i="1" l="1"/>
  <c r="T5587" i="1"/>
  <c r="P5586" i="1"/>
  <c r="O5587" i="1"/>
  <c r="K5588" i="1"/>
  <c r="L5587" i="1"/>
  <c r="L5588" i="1" l="1"/>
  <c r="K5589" i="1"/>
  <c r="P5587" i="1"/>
  <c r="O5588" i="1"/>
  <c r="S5589" i="1"/>
  <c r="T5588" i="1"/>
  <c r="T5589" i="1" l="1"/>
  <c r="S5590" i="1"/>
  <c r="P5588" i="1"/>
  <c r="O5589" i="1"/>
  <c r="L5589" i="1"/>
  <c r="K5590" i="1"/>
  <c r="L5590" i="1" l="1"/>
  <c r="K5591" i="1"/>
  <c r="P5589" i="1"/>
  <c r="O5590" i="1"/>
  <c r="S5591" i="1"/>
  <c r="T5590" i="1"/>
  <c r="O5591" i="1" l="1"/>
  <c r="P5590" i="1"/>
  <c r="T5591" i="1"/>
  <c r="S5592" i="1"/>
  <c r="L5591" i="1"/>
  <c r="K5592" i="1"/>
  <c r="K5593" i="1" l="1"/>
  <c r="L5592" i="1"/>
  <c r="S5593" i="1"/>
  <c r="T5592" i="1"/>
  <c r="P5591" i="1"/>
  <c r="O5592" i="1"/>
  <c r="S5594" i="1" l="1"/>
  <c r="T5593" i="1"/>
  <c r="O5593" i="1"/>
  <c r="P5592" i="1"/>
  <c r="L5593" i="1"/>
  <c r="K5594" i="1"/>
  <c r="O5594" i="1" l="1"/>
  <c r="P5593" i="1"/>
  <c r="K5595" i="1"/>
  <c r="L5594" i="1"/>
  <c r="T5594" i="1"/>
  <c r="S5595" i="1"/>
  <c r="S5596" i="1" l="1"/>
  <c r="T5595" i="1"/>
  <c r="L5595" i="1"/>
  <c r="K5596" i="1"/>
  <c r="P5594" i="1"/>
  <c r="O5595" i="1"/>
  <c r="P5595" i="1" l="1"/>
  <c r="O5596" i="1"/>
  <c r="L5596" i="1"/>
  <c r="K5597" i="1"/>
  <c r="S5597" i="1"/>
  <c r="T5596" i="1"/>
  <c r="S5598" i="1" l="1"/>
  <c r="T5597" i="1"/>
  <c r="K5598" i="1"/>
  <c r="L5597" i="1"/>
  <c r="P5596" i="1"/>
  <c r="O5597" i="1"/>
  <c r="O5598" i="1" l="1"/>
  <c r="P5597" i="1"/>
  <c r="K5599" i="1"/>
  <c r="L5598" i="1"/>
  <c r="T5598" i="1"/>
  <c r="S5599" i="1"/>
  <c r="T5599" i="1" l="1"/>
  <c r="S5600" i="1"/>
  <c r="K5600" i="1"/>
  <c r="L5599" i="1"/>
  <c r="O5599" i="1"/>
  <c r="P5598" i="1"/>
  <c r="O5600" i="1" l="1"/>
  <c r="P5599" i="1"/>
  <c r="L5600" i="1"/>
  <c r="K5601" i="1"/>
  <c r="T5600" i="1"/>
  <c r="S5601" i="1"/>
  <c r="S5602" i="1" l="1"/>
  <c r="T5601" i="1"/>
  <c r="K5602" i="1"/>
  <c r="L5601" i="1"/>
  <c r="P5600" i="1"/>
  <c r="O5601" i="1"/>
  <c r="P5601" i="1" l="1"/>
  <c r="O5602" i="1"/>
  <c r="L5602" i="1"/>
  <c r="K5603" i="1"/>
  <c r="T5602" i="1"/>
  <c r="S5603" i="1"/>
  <c r="T5603" i="1" l="1"/>
  <c r="S5604" i="1"/>
  <c r="L5603" i="1"/>
  <c r="K5604" i="1"/>
  <c r="O5603" i="1"/>
  <c r="P5602" i="1"/>
  <c r="P5603" i="1" l="1"/>
  <c r="O5604" i="1"/>
  <c r="L5604" i="1"/>
  <c r="K5605" i="1"/>
  <c r="S5605" i="1"/>
  <c r="T5604" i="1"/>
  <c r="T5605" i="1" l="1"/>
  <c r="S5606" i="1"/>
  <c r="K5606" i="1"/>
  <c r="L5605" i="1"/>
  <c r="O5605" i="1"/>
  <c r="P5604" i="1"/>
  <c r="P5605" i="1" l="1"/>
  <c r="O5606" i="1"/>
  <c r="L5606" i="1"/>
  <c r="K5607" i="1"/>
  <c r="T5606" i="1"/>
  <c r="S5607" i="1"/>
  <c r="S5608" i="1" l="1"/>
  <c r="T5607" i="1"/>
  <c r="K5608" i="1"/>
  <c r="L5607" i="1"/>
  <c r="O5607" i="1"/>
  <c r="P5606" i="1"/>
  <c r="P5607" i="1" l="1"/>
  <c r="O5608" i="1"/>
  <c r="K5609" i="1"/>
  <c r="L5608" i="1"/>
  <c r="S5609" i="1"/>
  <c r="T5608" i="1"/>
  <c r="S5610" i="1" l="1"/>
  <c r="T5609" i="1"/>
  <c r="L5609" i="1"/>
  <c r="K5610" i="1"/>
  <c r="O5609" i="1"/>
  <c r="P5608" i="1"/>
  <c r="O5610" i="1" l="1"/>
  <c r="P5609" i="1"/>
  <c r="K5611" i="1"/>
  <c r="L5610" i="1"/>
  <c r="S5611" i="1"/>
  <c r="T5610" i="1"/>
  <c r="T5611" i="1" l="1"/>
  <c r="S5612" i="1"/>
  <c r="K5612" i="1"/>
  <c r="L5611" i="1"/>
  <c r="P5610" i="1"/>
  <c r="O5611" i="1"/>
  <c r="O5612" i="1" l="1"/>
  <c r="P5611" i="1"/>
  <c r="K5613" i="1"/>
  <c r="L5612" i="1"/>
  <c r="S5613" i="1"/>
  <c r="T5612" i="1"/>
  <c r="S5614" i="1" l="1"/>
  <c r="T5613" i="1"/>
  <c r="L5613" i="1"/>
  <c r="K5614" i="1"/>
  <c r="P5612" i="1"/>
  <c r="O5613" i="1"/>
  <c r="P5613" i="1" l="1"/>
  <c r="O5614" i="1"/>
  <c r="K5615" i="1"/>
  <c r="L5614" i="1"/>
  <c r="S5615" i="1"/>
  <c r="T5614" i="1"/>
  <c r="S5616" i="1" l="1"/>
  <c r="T5615" i="1"/>
  <c r="K5616" i="1"/>
  <c r="L5615" i="1"/>
  <c r="P5614" i="1"/>
  <c r="O5615" i="1"/>
  <c r="O5616" i="1" l="1"/>
  <c r="P5615" i="1"/>
  <c r="K5617" i="1"/>
  <c r="L5616" i="1"/>
  <c r="T5616" i="1"/>
  <c r="S5617" i="1"/>
  <c r="S5618" i="1" l="1"/>
  <c r="T5617" i="1"/>
  <c r="K5618" i="1"/>
  <c r="L5617" i="1"/>
  <c r="P5616" i="1"/>
  <c r="O5617" i="1"/>
  <c r="O5618" i="1" l="1"/>
  <c r="P5617" i="1"/>
  <c r="L5618" i="1"/>
  <c r="K5619" i="1"/>
  <c r="S5619" i="1"/>
  <c r="T5618" i="1"/>
  <c r="L5619" i="1" l="1"/>
  <c r="K5620" i="1"/>
  <c r="T5619" i="1"/>
  <c r="S5620" i="1"/>
  <c r="P5618" i="1"/>
  <c r="O5619" i="1"/>
  <c r="O5620" i="1" l="1"/>
  <c r="P5619" i="1"/>
  <c r="T5620" i="1"/>
  <c r="S5621" i="1"/>
  <c r="K5621" i="1"/>
  <c r="L5620" i="1"/>
  <c r="K5622" i="1" l="1"/>
  <c r="L5621" i="1"/>
  <c r="S5622" i="1"/>
  <c r="T5621" i="1"/>
  <c r="O5621" i="1"/>
  <c r="P5620" i="1"/>
  <c r="P5621" i="1" l="1"/>
  <c r="O5622" i="1"/>
  <c r="T5622" i="1"/>
  <c r="S5623" i="1"/>
  <c r="L5622" i="1"/>
  <c r="K5623" i="1"/>
  <c r="L5623" i="1" l="1"/>
  <c r="K5624" i="1"/>
  <c r="O5623" i="1"/>
  <c r="P5622" i="1"/>
  <c r="T5623" i="1"/>
  <c r="S5624" i="1"/>
  <c r="S5625" i="1" l="1"/>
  <c r="T5624" i="1"/>
  <c r="P5623" i="1"/>
  <c r="O5624" i="1"/>
  <c r="K5625" i="1"/>
  <c r="L5624" i="1"/>
  <c r="L5625" i="1" l="1"/>
  <c r="K5626" i="1"/>
  <c r="O5625" i="1"/>
  <c r="P5624" i="1"/>
  <c r="S5626" i="1"/>
  <c r="T5625" i="1"/>
  <c r="T5626" i="1" l="1"/>
  <c r="S5627" i="1"/>
  <c r="O5626" i="1"/>
  <c r="P5625" i="1"/>
  <c r="K5627" i="1"/>
  <c r="L5626" i="1"/>
  <c r="K5628" i="1" l="1"/>
  <c r="L5627" i="1"/>
  <c r="P5626" i="1"/>
  <c r="O5627" i="1"/>
  <c r="S5628" i="1"/>
  <c r="T5627" i="1"/>
  <c r="T5628" i="1" l="1"/>
  <c r="S5629" i="1"/>
  <c r="O5628" i="1"/>
  <c r="P5627" i="1"/>
  <c r="L5628" i="1"/>
  <c r="K5629" i="1"/>
  <c r="K5630" i="1" l="1"/>
  <c r="L5629" i="1"/>
  <c r="P5628" i="1"/>
  <c r="O5629" i="1"/>
  <c r="T5629" i="1"/>
  <c r="S5630" i="1"/>
  <c r="S5631" i="1" l="1"/>
  <c r="T5630" i="1"/>
  <c r="O5630" i="1"/>
  <c r="P5629" i="1"/>
  <c r="L5630" i="1"/>
  <c r="K5631" i="1"/>
  <c r="K5632" i="1" l="1"/>
  <c r="L5631" i="1"/>
  <c r="P5630" i="1"/>
  <c r="O5631" i="1"/>
  <c r="S5632" i="1"/>
  <c r="T5631" i="1"/>
  <c r="T5632" i="1" l="1"/>
  <c r="S5633" i="1"/>
  <c r="O5632" i="1"/>
  <c r="P5631" i="1"/>
  <c r="L5632" i="1"/>
  <c r="K5633" i="1"/>
  <c r="K5634" i="1" l="1"/>
  <c r="L5633" i="1"/>
  <c r="P5632" i="1"/>
  <c r="O5633" i="1"/>
  <c r="T5633" i="1"/>
  <c r="S5634" i="1"/>
  <c r="T5634" i="1" l="1"/>
  <c r="S5635" i="1"/>
  <c r="O5634" i="1"/>
  <c r="P5633" i="1"/>
  <c r="K5635" i="1"/>
  <c r="L5634" i="1"/>
  <c r="L5635" i="1" l="1"/>
  <c r="K5636" i="1"/>
  <c r="O5635" i="1"/>
  <c r="P5634" i="1"/>
  <c r="S5636" i="1"/>
  <c r="T5635" i="1"/>
  <c r="S5637" i="1" l="1"/>
  <c r="T5636" i="1"/>
  <c r="K5637" i="1"/>
  <c r="L5636" i="1"/>
  <c r="P5635" i="1"/>
  <c r="O5636" i="1"/>
  <c r="P5636" i="1" l="1"/>
  <c r="O5637" i="1"/>
  <c r="K5638" i="1"/>
  <c r="L5637" i="1"/>
  <c r="S5638" i="1"/>
  <c r="T5637" i="1"/>
  <c r="T5638" i="1" l="1"/>
  <c r="S5639" i="1"/>
  <c r="L5638" i="1"/>
  <c r="K5639" i="1"/>
  <c r="O5638" i="1"/>
  <c r="P5637" i="1"/>
  <c r="O5639" i="1" l="1"/>
  <c r="P5638" i="1"/>
  <c r="L5639" i="1"/>
  <c r="K5640" i="1"/>
  <c r="T5639" i="1"/>
  <c r="S5640" i="1"/>
  <c r="T5640" i="1" l="1"/>
  <c r="S5641" i="1"/>
  <c r="L5640" i="1"/>
  <c r="K5641" i="1"/>
  <c r="P5639" i="1"/>
  <c r="O5640" i="1"/>
  <c r="P5640" i="1" l="1"/>
  <c r="O5641" i="1"/>
  <c r="L5641" i="1"/>
  <c r="K5642" i="1"/>
  <c r="T5641" i="1"/>
  <c r="S5642" i="1"/>
  <c r="S5643" i="1" l="1"/>
  <c r="T5642" i="1"/>
  <c r="L5642" i="1"/>
  <c r="K5643" i="1"/>
  <c r="O5642" i="1"/>
  <c r="P5641" i="1"/>
  <c r="L5643" i="1" l="1"/>
  <c r="K5644" i="1"/>
  <c r="O5643" i="1"/>
  <c r="P5642" i="1"/>
  <c r="S5644" i="1"/>
  <c r="T5643" i="1"/>
  <c r="S5645" i="1" l="1"/>
  <c r="T5644" i="1"/>
  <c r="P5643" i="1"/>
  <c r="O5644" i="1"/>
  <c r="K5645" i="1"/>
  <c r="L5644" i="1"/>
  <c r="O5645" i="1" l="1"/>
  <c r="P5644" i="1"/>
  <c r="K5646" i="1"/>
  <c r="L5645" i="1"/>
  <c r="T5645" i="1"/>
  <c r="S5646" i="1"/>
  <c r="S5647" i="1" l="1"/>
  <c r="T5646" i="1"/>
  <c r="K5647" i="1"/>
  <c r="L5646" i="1"/>
  <c r="O5646" i="1"/>
  <c r="P5645" i="1"/>
  <c r="O5647" i="1" l="1"/>
  <c r="P5646" i="1"/>
  <c r="K5648" i="1"/>
  <c r="L5647" i="1"/>
  <c r="S5648" i="1"/>
  <c r="T5647" i="1"/>
  <c r="K5649" i="1" l="1"/>
  <c r="L5648" i="1"/>
  <c r="S5649" i="1"/>
  <c r="T5648" i="1"/>
  <c r="P5647" i="1"/>
  <c r="O5648" i="1"/>
  <c r="P5648" i="1" l="1"/>
  <c r="O5649" i="1"/>
  <c r="T5649" i="1"/>
  <c r="S5650" i="1"/>
  <c r="K5650" i="1"/>
  <c r="L5649" i="1"/>
  <c r="K5651" i="1" l="1"/>
  <c r="L5650" i="1"/>
  <c r="T5650" i="1"/>
  <c r="S5651" i="1"/>
  <c r="O5650" i="1"/>
  <c r="P5649" i="1"/>
  <c r="O5651" i="1" l="1"/>
  <c r="P5650" i="1"/>
  <c r="T5651" i="1"/>
  <c r="S5652" i="1"/>
  <c r="L5651" i="1"/>
  <c r="K5652" i="1"/>
  <c r="K5653" i="1" l="1"/>
  <c r="L5652" i="1"/>
  <c r="T5652" i="1"/>
  <c r="S5653" i="1"/>
  <c r="O5652" i="1"/>
  <c r="P5651" i="1"/>
  <c r="O5653" i="1" l="1"/>
  <c r="P5652" i="1"/>
  <c r="S5654" i="1"/>
  <c r="T5653" i="1"/>
  <c r="K5654" i="1"/>
  <c r="L5653" i="1"/>
  <c r="K5655" i="1" l="1"/>
  <c r="L5654" i="1"/>
  <c r="T5654" i="1"/>
  <c r="S5655" i="1"/>
  <c r="P5653" i="1"/>
  <c r="O5654" i="1"/>
  <c r="P5654" i="1" l="1"/>
  <c r="O5655" i="1"/>
  <c r="T5655" i="1"/>
  <c r="S5656" i="1"/>
  <c r="L5655" i="1"/>
  <c r="K5656" i="1"/>
  <c r="L5656" i="1" l="1"/>
  <c r="K5657" i="1"/>
  <c r="P5655" i="1"/>
  <c r="O5656" i="1"/>
  <c r="S5657" i="1"/>
  <c r="T5656" i="1"/>
  <c r="P5656" i="1" l="1"/>
  <c r="O5657" i="1"/>
  <c r="S5658" i="1"/>
  <c r="T5657" i="1"/>
  <c r="L5657" i="1"/>
  <c r="K5658" i="1"/>
  <c r="L5658" i="1" l="1"/>
  <c r="K5659" i="1"/>
  <c r="S5659" i="1"/>
  <c r="T5658" i="1"/>
  <c r="O5658" i="1"/>
  <c r="P5657" i="1"/>
  <c r="P5658" i="1" l="1"/>
  <c r="O5659" i="1"/>
  <c r="S5660" i="1"/>
  <c r="T5659" i="1"/>
  <c r="L5659" i="1"/>
  <c r="K5660" i="1"/>
  <c r="K5661" i="1" l="1"/>
  <c r="L5660" i="1"/>
  <c r="S5661" i="1"/>
  <c r="T5660" i="1"/>
  <c r="P5659" i="1"/>
  <c r="O5660" i="1"/>
  <c r="P5660" i="1" l="1"/>
  <c r="O5661" i="1"/>
  <c r="S5662" i="1"/>
  <c r="T5661" i="1"/>
  <c r="L5661" i="1"/>
  <c r="K5662" i="1"/>
  <c r="T5662" i="1" l="1"/>
  <c r="S5663" i="1"/>
  <c r="L5662" i="1"/>
  <c r="K5663" i="1"/>
  <c r="O5662" i="1"/>
  <c r="P5661" i="1"/>
  <c r="O5663" i="1" l="1"/>
  <c r="P5662" i="1"/>
  <c r="K5664" i="1"/>
  <c r="L5663" i="1"/>
  <c r="T5663" i="1"/>
  <c r="S5664" i="1"/>
  <c r="S5665" i="1" l="1"/>
  <c r="T5664" i="1"/>
  <c r="K5665" i="1"/>
  <c r="L5664" i="1"/>
  <c r="O5664" i="1"/>
  <c r="P5663" i="1"/>
  <c r="O5665" i="1" l="1"/>
  <c r="P5664" i="1"/>
  <c r="L5665" i="1"/>
  <c r="K5666" i="1"/>
  <c r="T5665" i="1"/>
  <c r="S5666" i="1"/>
  <c r="S5667" i="1" l="1"/>
  <c r="T5666" i="1"/>
  <c r="K5667" i="1"/>
  <c r="L5666" i="1"/>
  <c r="O5666" i="1"/>
  <c r="P5665" i="1"/>
  <c r="O5667" i="1" l="1"/>
  <c r="P5666" i="1"/>
  <c r="L5667" i="1"/>
  <c r="K5668" i="1"/>
  <c r="T5667" i="1"/>
  <c r="S5668" i="1"/>
  <c r="K5669" i="1" l="1"/>
  <c r="L5668" i="1"/>
  <c r="S5669" i="1"/>
  <c r="T5668" i="1"/>
  <c r="O5668" i="1"/>
  <c r="P5667" i="1"/>
  <c r="P5668" i="1" l="1"/>
  <c r="O5669" i="1"/>
  <c r="S5670" i="1"/>
  <c r="T5669" i="1"/>
  <c r="L5669" i="1"/>
  <c r="K5670" i="1"/>
  <c r="K5671" i="1" l="1"/>
  <c r="L5670" i="1"/>
  <c r="T5670" i="1"/>
  <c r="S5671" i="1"/>
  <c r="P5669" i="1"/>
  <c r="O5670" i="1"/>
  <c r="P5670" i="1" l="1"/>
  <c r="O5671" i="1"/>
  <c r="T5671" i="1"/>
  <c r="S5672" i="1"/>
  <c r="K5672" i="1"/>
  <c r="L5671" i="1"/>
  <c r="K5673" i="1" l="1"/>
  <c r="L5672" i="1"/>
  <c r="S5673" i="1"/>
  <c r="T5672" i="1"/>
  <c r="P5671" i="1"/>
  <c r="O5672" i="1"/>
  <c r="O5673" i="1" l="1"/>
  <c r="P5672" i="1"/>
  <c r="S5674" i="1"/>
  <c r="T5673" i="1"/>
  <c r="K5674" i="1"/>
  <c r="L5673" i="1"/>
  <c r="K5675" i="1" l="1"/>
  <c r="L5674" i="1"/>
  <c r="T5674" i="1"/>
  <c r="S5675" i="1"/>
  <c r="O5674" i="1"/>
  <c r="P5673" i="1"/>
  <c r="O5675" i="1" l="1"/>
  <c r="P5674" i="1"/>
  <c r="S5676" i="1"/>
  <c r="T5675" i="1"/>
  <c r="L5675" i="1"/>
  <c r="K5676" i="1"/>
  <c r="L5676" i="1" l="1"/>
  <c r="K5677" i="1"/>
  <c r="T5676" i="1"/>
  <c r="S5677" i="1"/>
  <c r="O5676" i="1"/>
  <c r="P5675" i="1"/>
  <c r="T5677" i="1" l="1"/>
  <c r="S5678" i="1"/>
  <c r="O5677" i="1"/>
  <c r="P5676" i="1"/>
  <c r="K5678" i="1"/>
  <c r="L5677" i="1"/>
  <c r="K5679" i="1" l="1"/>
  <c r="L5678" i="1"/>
  <c r="O5678" i="1"/>
  <c r="P5677" i="1"/>
  <c r="S5679" i="1"/>
  <c r="T5678" i="1"/>
  <c r="S5680" i="1" l="1"/>
  <c r="T5679" i="1"/>
  <c r="O5679" i="1"/>
  <c r="P5678" i="1"/>
  <c r="L5679" i="1"/>
  <c r="K5680" i="1"/>
  <c r="K5681" i="1" l="1"/>
  <c r="L5680" i="1"/>
  <c r="O5680" i="1"/>
  <c r="P5679" i="1"/>
  <c r="S5681" i="1"/>
  <c r="T5680" i="1"/>
  <c r="T5681" i="1" l="1"/>
  <c r="S5682" i="1"/>
  <c r="P5680" i="1"/>
  <c r="O5681" i="1"/>
  <c r="L5681" i="1"/>
  <c r="K5682" i="1"/>
  <c r="S5683" i="1" l="1"/>
  <c r="T5682" i="1"/>
  <c r="L5682" i="1"/>
  <c r="K5683" i="1"/>
  <c r="P5681" i="1"/>
  <c r="O5682" i="1"/>
  <c r="P5682" i="1" l="1"/>
  <c r="O5683" i="1"/>
  <c r="K5684" i="1"/>
  <c r="L5683" i="1"/>
  <c r="S5684" i="1"/>
  <c r="T5683" i="1"/>
  <c r="O5684" i="1" l="1"/>
  <c r="P5683" i="1"/>
  <c r="T5684" i="1"/>
  <c r="S5685" i="1"/>
  <c r="L5684" i="1"/>
  <c r="K5685" i="1"/>
  <c r="T5685" i="1" l="1"/>
  <c r="S5686" i="1"/>
  <c r="L5685" i="1"/>
  <c r="K5686" i="1"/>
  <c r="P5684" i="1"/>
  <c r="O5685" i="1"/>
  <c r="P5685" i="1" l="1"/>
  <c r="O5686" i="1"/>
  <c r="K5687" i="1"/>
  <c r="L5686" i="1"/>
  <c r="T5686" i="1"/>
  <c r="S5687" i="1"/>
  <c r="S5688" i="1" l="1"/>
  <c r="T5687" i="1"/>
  <c r="K5688" i="1"/>
  <c r="L5687" i="1"/>
  <c r="O5687" i="1"/>
  <c r="P5686" i="1"/>
  <c r="O5688" i="1" l="1"/>
  <c r="P5687" i="1"/>
  <c r="L5688" i="1"/>
  <c r="K5689" i="1"/>
  <c r="S5689" i="1"/>
  <c r="T5688" i="1"/>
  <c r="T5689" i="1" l="1"/>
  <c r="S5690" i="1"/>
  <c r="K5690" i="1"/>
  <c r="L5689" i="1"/>
  <c r="O5689" i="1"/>
  <c r="P5688" i="1"/>
  <c r="P5689" i="1" l="1"/>
  <c r="O5690" i="1"/>
  <c r="L5690" i="1"/>
  <c r="K5691" i="1"/>
  <c r="S5691" i="1"/>
  <c r="T5690" i="1"/>
  <c r="O5691" i="1" l="1"/>
  <c r="P5690" i="1"/>
  <c r="T5691" i="1"/>
  <c r="S5692" i="1"/>
  <c r="L5691" i="1"/>
  <c r="K5692" i="1"/>
  <c r="L5692" i="1" l="1"/>
  <c r="K5693" i="1"/>
  <c r="T5692" i="1"/>
  <c r="S5693" i="1"/>
  <c r="O5692" i="1"/>
  <c r="P5691" i="1"/>
  <c r="P5692" i="1" l="1"/>
  <c r="O5693" i="1"/>
  <c r="T5693" i="1"/>
  <c r="S5694" i="1"/>
  <c r="L5693" i="1"/>
  <c r="K5694" i="1"/>
  <c r="K5695" i="1" l="1"/>
  <c r="L5694" i="1"/>
  <c r="S5695" i="1"/>
  <c r="T5694" i="1"/>
  <c r="P5693" i="1"/>
  <c r="O5694" i="1"/>
  <c r="O5695" i="1" l="1"/>
  <c r="P5694" i="1"/>
  <c r="S5696" i="1"/>
  <c r="T5695" i="1"/>
  <c r="K5696" i="1"/>
  <c r="L5695" i="1"/>
  <c r="K5697" i="1" l="1"/>
  <c r="L5696" i="1"/>
  <c r="T5696" i="1"/>
  <c r="S5697" i="1"/>
  <c r="O5696" i="1"/>
  <c r="P5695" i="1"/>
  <c r="O5697" i="1" l="1"/>
  <c r="P5696" i="1"/>
  <c r="S5698" i="1"/>
  <c r="T5697" i="1"/>
  <c r="L5697" i="1"/>
  <c r="K5698" i="1"/>
  <c r="K5699" i="1" l="1"/>
  <c r="L5698" i="1"/>
  <c r="T5698" i="1"/>
  <c r="S5699" i="1"/>
  <c r="O5698" i="1"/>
  <c r="P5697" i="1"/>
  <c r="S5700" i="1" l="1"/>
  <c r="T5699" i="1"/>
  <c r="O5699" i="1"/>
  <c r="P5698" i="1"/>
  <c r="L5699" i="1"/>
  <c r="K5700" i="1"/>
  <c r="K5701" i="1" l="1"/>
  <c r="L5700" i="1"/>
  <c r="P5699" i="1"/>
  <c r="O5700" i="1"/>
  <c r="S5701" i="1"/>
  <c r="T5700" i="1"/>
  <c r="T5701" i="1" l="1"/>
  <c r="S5702" i="1"/>
  <c r="O5701" i="1"/>
  <c r="P5700" i="1"/>
  <c r="L5701" i="1"/>
  <c r="K5702" i="1"/>
  <c r="L5702" i="1" l="1"/>
  <c r="K5703" i="1"/>
  <c r="P5701" i="1"/>
  <c r="O5702" i="1"/>
  <c r="T5702" i="1"/>
  <c r="S5703" i="1"/>
  <c r="S5704" i="1" l="1"/>
  <c r="T5703" i="1"/>
  <c r="P5702" i="1"/>
  <c r="O5703" i="1"/>
  <c r="L5703" i="1"/>
  <c r="K5704" i="1"/>
  <c r="L5704" i="1" l="1"/>
  <c r="K5705" i="1"/>
  <c r="P5703" i="1"/>
  <c r="O5704" i="1"/>
  <c r="S5705" i="1"/>
  <c r="T5704" i="1"/>
  <c r="T5705" i="1" l="1"/>
  <c r="S5706" i="1"/>
  <c r="P5704" i="1"/>
  <c r="O5705" i="1"/>
  <c r="K5706" i="1"/>
  <c r="L5705" i="1"/>
  <c r="L5706" i="1" l="1"/>
  <c r="K5707" i="1"/>
  <c r="O5706" i="1"/>
  <c r="P5705" i="1"/>
  <c r="T5706" i="1"/>
  <c r="S5707" i="1"/>
  <c r="P5706" i="1" l="1"/>
  <c r="O5707" i="1"/>
  <c r="K5708" i="1"/>
  <c r="L5707" i="1"/>
  <c r="T5707" i="1"/>
  <c r="S5708" i="1"/>
  <c r="L5708" i="1" l="1"/>
  <c r="K5709" i="1"/>
  <c r="S5709" i="1"/>
  <c r="T5708" i="1"/>
  <c r="O5708" i="1"/>
  <c r="P5707" i="1"/>
  <c r="P5708" i="1" l="1"/>
  <c r="O5709" i="1"/>
  <c r="K5710" i="1"/>
  <c r="L5709" i="1"/>
  <c r="T5709" i="1"/>
  <c r="S5710" i="1"/>
  <c r="S5711" i="1" l="1"/>
  <c r="T5710" i="1"/>
  <c r="L5710" i="1"/>
  <c r="K5711" i="1"/>
  <c r="P5709" i="1"/>
  <c r="O5710" i="1"/>
  <c r="K5712" i="1" l="1"/>
  <c r="L5711" i="1"/>
  <c r="O5711" i="1"/>
  <c r="P5710" i="1"/>
  <c r="T5711" i="1"/>
  <c r="S5712" i="1"/>
  <c r="S5713" i="1" l="1"/>
  <c r="T5712" i="1"/>
  <c r="P5711" i="1"/>
  <c r="O5712" i="1"/>
  <c r="K5713" i="1"/>
  <c r="L5712" i="1"/>
  <c r="K5714" i="1" l="1"/>
  <c r="L5713" i="1"/>
  <c r="P5712" i="1"/>
  <c r="O5713" i="1"/>
  <c r="S5714" i="1"/>
  <c r="T5713" i="1"/>
  <c r="S5715" i="1" l="1"/>
  <c r="T5714" i="1"/>
  <c r="O5714" i="1"/>
  <c r="P5713" i="1"/>
  <c r="L5714" i="1"/>
  <c r="K5715" i="1"/>
  <c r="L5715" i="1" l="1"/>
  <c r="K5716" i="1"/>
  <c r="P5714" i="1"/>
  <c r="O5715" i="1"/>
  <c r="T5715" i="1"/>
  <c r="S5716" i="1"/>
  <c r="T5716" i="1" l="1"/>
  <c r="S5717" i="1"/>
  <c r="P5715" i="1"/>
  <c r="O5716" i="1"/>
  <c r="K5717" i="1"/>
  <c r="L5716" i="1"/>
  <c r="T5717" i="1" l="1"/>
  <c r="S5718" i="1"/>
  <c r="L5717" i="1"/>
  <c r="K5718" i="1"/>
  <c r="O5717" i="1"/>
  <c r="P5716" i="1"/>
  <c r="K5719" i="1" l="1"/>
  <c r="L5718" i="1"/>
  <c r="P5717" i="1"/>
  <c r="O5718" i="1"/>
  <c r="T5718" i="1"/>
  <c r="S5719" i="1"/>
  <c r="S5720" i="1" l="1"/>
  <c r="T5719" i="1"/>
  <c r="O5719" i="1"/>
  <c r="P5718" i="1"/>
  <c r="L5719" i="1"/>
  <c r="K5720" i="1"/>
  <c r="L5720" i="1" l="1"/>
  <c r="K5721" i="1"/>
  <c r="O5720" i="1"/>
  <c r="P5719" i="1"/>
  <c r="T5720" i="1"/>
  <c r="S5721" i="1"/>
  <c r="O5721" i="1" l="1"/>
  <c r="P5720" i="1"/>
  <c r="S5722" i="1"/>
  <c r="T5721" i="1"/>
  <c r="K5722" i="1"/>
  <c r="L5721" i="1"/>
  <c r="L5722" i="1" l="1"/>
  <c r="K5723" i="1"/>
  <c r="S5723" i="1"/>
  <c r="T5722" i="1"/>
  <c r="O5722" i="1"/>
  <c r="P5721" i="1"/>
  <c r="O5723" i="1" l="1"/>
  <c r="P5722" i="1"/>
  <c r="T5723" i="1"/>
  <c r="S5724" i="1"/>
  <c r="K5724" i="1"/>
  <c r="L5723" i="1"/>
  <c r="L5724" i="1" l="1"/>
  <c r="K5725" i="1"/>
  <c r="T5724" i="1"/>
  <c r="S5725" i="1"/>
  <c r="P5723" i="1"/>
  <c r="O5724" i="1"/>
  <c r="O5725" i="1" l="1"/>
  <c r="P5724" i="1"/>
  <c r="T5725" i="1"/>
  <c r="S5726" i="1"/>
  <c r="K5726" i="1"/>
  <c r="L5725" i="1"/>
  <c r="L5726" i="1" l="1"/>
  <c r="K5727" i="1"/>
  <c r="T5726" i="1"/>
  <c r="S5727" i="1"/>
  <c r="P5725" i="1"/>
  <c r="O5726" i="1"/>
  <c r="K5728" i="1" l="1"/>
  <c r="L5727" i="1"/>
  <c r="O5727" i="1"/>
  <c r="P5726" i="1"/>
  <c r="S5728" i="1"/>
  <c r="T5727" i="1"/>
  <c r="T5728" i="1" l="1"/>
  <c r="S5729" i="1"/>
  <c r="P5727" i="1"/>
  <c r="O5728" i="1"/>
  <c r="K5729" i="1"/>
  <c r="L5728" i="1"/>
  <c r="K5730" i="1" l="1"/>
  <c r="L5729" i="1"/>
  <c r="O5729" i="1"/>
  <c r="P5728" i="1"/>
  <c r="S5730" i="1"/>
  <c r="T5729" i="1"/>
  <c r="T5730" i="1" l="1"/>
  <c r="S5731" i="1"/>
  <c r="O5730" i="1"/>
  <c r="P5729" i="1"/>
  <c r="K5731" i="1"/>
  <c r="L5730" i="1"/>
  <c r="L5731" i="1" l="1"/>
  <c r="K5732" i="1"/>
  <c r="P5730" i="1"/>
  <c r="O5731" i="1"/>
  <c r="S5732" i="1"/>
  <c r="T5731" i="1"/>
  <c r="T5732" i="1" l="1"/>
  <c r="S5733" i="1"/>
  <c r="O5732" i="1"/>
  <c r="P5731" i="1"/>
  <c r="K5733" i="1"/>
  <c r="L5732" i="1"/>
  <c r="L5733" i="1" l="1"/>
  <c r="K5734" i="1"/>
  <c r="P5732" i="1"/>
  <c r="O5733" i="1"/>
  <c r="T5733" i="1"/>
  <c r="S5734" i="1"/>
  <c r="P5733" i="1" l="1"/>
  <c r="O5734" i="1"/>
  <c r="T5734" i="1"/>
  <c r="S5735" i="1"/>
  <c r="K5735" i="1"/>
  <c r="L5734" i="1"/>
  <c r="L5735" i="1" l="1"/>
  <c r="K5736" i="1"/>
  <c r="S5736" i="1"/>
  <c r="T5735" i="1"/>
  <c r="O5735" i="1"/>
  <c r="P5734" i="1"/>
  <c r="O5736" i="1" l="1"/>
  <c r="P5735" i="1"/>
  <c r="T5736" i="1"/>
  <c r="S5737" i="1"/>
  <c r="K5737" i="1"/>
  <c r="L5736" i="1"/>
  <c r="K5738" i="1" l="1"/>
  <c r="L5737" i="1"/>
  <c r="S5738" i="1"/>
  <c r="T5737" i="1"/>
  <c r="P5736" i="1"/>
  <c r="O5737" i="1"/>
  <c r="O5738" i="1" l="1"/>
  <c r="P5737" i="1"/>
  <c r="S5739" i="1"/>
  <c r="T5738" i="1"/>
  <c r="L5738" i="1"/>
  <c r="K5739" i="1"/>
  <c r="K5740" i="1" l="1"/>
  <c r="L5739" i="1"/>
  <c r="T5739" i="1"/>
  <c r="S5740" i="1"/>
  <c r="O5739" i="1"/>
  <c r="P5738" i="1"/>
  <c r="P5739" i="1" l="1"/>
  <c r="O5740" i="1"/>
  <c r="T5740" i="1"/>
  <c r="S5741" i="1"/>
  <c r="L5740" i="1"/>
  <c r="K5741" i="1"/>
  <c r="T5741" i="1" l="1"/>
  <c r="S5742" i="1"/>
  <c r="L5741" i="1"/>
  <c r="K5742" i="1"/>
  <c r="P5740" i="1"/>
  <c r="O5741" i="1"/>
  <c r="P5741" i="1" l="1"/>
  <c r="O5742" i="1"/>
  <c r="S5743" i="1"/>
  <c r="T5742" i="1"/>
  <c r="L5742" i="1"/>
  <c r="K5743" i="1"/>
  <c r="K5744" i="1" l="1"/>
  <c r="L5743" i="1"/>
  <c r="T5743" i="1"/>
  <c r="S5744" i="1"/>
  <c r="O5743" i="1"/>
  <c r="P5742" i="1"/>
  <c r="P5743" i="1" l="1"/>
  <c r="O5744" i="1"/>
  <c r="T5744" i="1"/>
  <c r="S5745" i="1"/>
  <c r="K5745" i="1"/>
  <c r="L5744" i="1"/>
  <c r="K5746" i="1" l="1"/>
  <c r="L5745" i="1"/>
  <c r="T5745" i="1"/>
  <c r="S5746" i="1"/>
  <c r="P5744" i="1"/>
  <c r="O5745" i="1"/>
  <c r="P5745" i="1" l="1"/>
  <c r="O5746" i="1"/>
  <c r="S5747" i="1"/>
  <c r="T5746" i="1"/>
  <c r="K5747" i="1"/>
  <c r="L5746" i="1"/>
  <c r="S5748" i="1" l="1"/>
  <c r="T5747" i="1"/>
  <c r="L5747" i="1"/>
  <c r="K5748" i="1"/>
  <c r="P5746" i="1"/>
  <c r="O5747" i="1"/>
  <c r="O5748" i="1" l="1"/>
  <c r="P5747" i="1"/>
  <c r="K5749" i="1"/>
  <c r="L5748" i="1"/>
  <c r="S5749" i="1"/>
  <c r="T5748" i="1"/>
  <c r="T5749" i="1" l="1"/>
  <c r="S5750" i="1"/>
  <c r="K5750" i="1"/>
  <c r="L5749" i="1"/>
  <c r="P5748" i="1"/>
  <c r="O5749" i="1"/>
  <c r="P5749" i="1" l="1"/>
  <c r="O5750" i="1"/>
  <c r="L5750" i="1"/>
  <c r="K5751" i="1"/>
  <c r="S5751" i="1"/>
  <c r="T5750" i="1"/>
  <c r="S5752" i="1" l="1"/>
  <c r="T5751" i="1"/>
  <c r="L5751" i="1"/>
  <c r="K5752" i="1"/>
  <c r="P5750" i="1"/>
  <c r="O5751" i="1"/>
  <c r="O5752" i="1" l="1"/>
  <c r="P5751" i="1"/>
  <c r="K5753" i="1"/>
  <c r="L5752" i="1"/>
  <c r="T5752" i="1"/>
  <c r="S5753" i="1"/>
  <c r="S5754" i="1" l="1"/>
  <c r="T5753" i="1"/>
  <c r="K5754" i="1"/>
  <c r="L5753" i="1"/>
  <c r="P5752" i="1"/>
  <c r="O5753" i="1"/>
  <c r="O5754" i="1" l="1"/>
  <c r="P5753" i="1"/>
  <c r="L5754" i="1"/>
  <c r="K5755" i="1"/>
  <c r="T5754" i="1"/>
  <c r="S5755" i="1"/>
  <c r="T5755" i="1" l="1"/>
  <c r="S5756" i="1"/>
  <c r="L5755" i="1"/>
  <c r="K5756" i="1"/>
  <c r="O5755" i="1"/>
  <c r="P5754" i="1"/>
  <c r="P5755" i="1" l="1"/>
  <c r="O5756" i="1"/>
  <c r="L5756" i="1"/>
  <c r="K5757" i="1"/>
  <c r="T5756" i="1"/>
  <c r="S5757" i="1"/>
  <c r="S5758" i="1" l="1"/>
  <c r="T5757" i="1"/>
  <c r="K5758" i="1"/>
  <c r="L5757" i="1"/>
  <c r="P5756" i="1"/>
  <c r="O5757" i="1"/>
  <c r="O5758" i="1" l="1"/>
  <c r="P5757" i="1"/>
  <c r="L5758" i="1"/>
  <c r="K5759" i="1"/>
  <c r="T5758" i="1"/>
  <c r="S5759" i="1"/>
  <c r="T5759" i="1" l="1"/>
  <c r="S5760" i="1"/>
  <c r="L5759" i="1"/>
  <c r="K5760" i="1"/>
  <c r="P5758" i="1"/>
  <c r="O5759" i="1"/>
  <c r="O5760" i="1" l="1"/>
  <c r="P5759" i="1"/>
  <c r="K5761" i="1"/>
  <c r="L5760" i="1"/>
  <c r="S5761" i="1"/>
  <c r="T5760" i="1"/>
  <c r="T5761" i="1" l="1"/>
  <c r="S5762" i="1"/>
  <c r="L5761" i="1"/>
  <c r="K5762" i="1"/>
  <c r="O5761" i="1"/>
  <c r="P5760" i="1"/>
  <c r="P5761" i="1" l="1"/>
  <c r="O5762" i="1"/>
  <c r="L5762" i="1"/>
  <c r="K5763" i="1"/>
  <c r="S5763" i="1"/>
  <c r="T5762" i="1"/>
  <c r="S5764" i="1" l="1"/>
  <c r="T5763" i="1"/>
  <c r="L5763" i="1"/>
  <c r="K5764" i="1"/>
  <c r="O5763" i="1"/>
  <c r="P5762" i="1"/>
  <c r="K5765" i="1" l="1"/>
  <c r="L5764" i="1"/>
  <c r="P5763" i="1"/>
  <c r="O5764" i="1"/>
  <c r="T5764" i="1"/>
  <c r="S5765" i="1"/>
  <c r="S5766" i="1" l="1"/>
  <c r="T5765" i="1"/>
  <c r="P5764" i="1"/>
  <c r="O5765" i="1"/>
  <c r="K5766" i="1"/>
  <c r="L5765" i="1"/>
  <c r="L5766" i="1" l="1"/>
  <c r="K5767" i="1"/>
  <c r="P5765" i="1"/>
  <c r="O5766" i="1"/>
  <c r="S5767" i="1"/>
  <c r="T5766" i="1"/>
  <c r="T5767" i="1" l="1"/>
  <c r="S5768" i="1"/>
  <c r="P5766" i="1"/>
  <c r="O5767" i="1"/>
  <c r="L5767" i="1"/>
  <c r="K5768" i="1"/>
  <c r="L5768" i="1" l="1"/>
  <c r="K5769" i="1"/>
  <c r="O5768" i="1"/>
  <c r="P5767" i="1"/>
  <c r="S5769" i="1"/>
  <c r="T5768" i="1"/>
  <c r="S5770" i="1" l="1"/>
  <c r="T5769" i="1"/>
  <c r="P5768" i="1"/>
  <c r="O5769" i="1"/>
  <c r="L5769" i="1"/>
  <c r="K5770" i="1"/>
  <c r="O5770" i="1" l="1"/>
  <c r="P5769" i="1"/>
  <c r="K5771" i="1"/>
  <c r="L5770" i="1"/>
  <c r="S5771" i="1"/>
  <c r="T5770" i="1"/>
  <c r="T5771" i="1" l="1"/>
  <c r="S5772" i="1"/>
  <c r="K5772" i="1"/>
  <c r="L5771" i="1"/>
  <c r="P5770" i="1"/>
  <c r="O5771" i="1"/>
  <c r="O5772" i="1" l="1"/>
  <c r="P5771" i="1"/>
  <c r="L5772" i="1"/>
  <c r="K5773" i="1"/>
  <c r="S5773" i="1"/>
  <c r="T5772" i="1"/>
  <c r="L5773" i="1" l="1"/>
  <c r="K5774" i="1"/>
  <c r="T5773" i="1"/>
  <c r="S5774" i="1"/>
  <c r="O5773" i="1"/>
  <c r="P5772" i="1"/>
  <c r="P5773" i="1" l="1"/>
  <c r="O5774" i="1"/>
  <c r="S5775" i="1"/>
  <c r="T5774" i="1"/>
  <c r="L5774" i="1"/>
  <c r="K5775" i="1"/>
  <c r="K5776" i="1" l="1"/>
  <c r="L5775" i="1"/>
  <c r="S5776" i="1"/>
  <c r="T5775" i="1"/>
  <c r="O5775" i="1"/>
  <c r="P5774" i="1"/>
  <c r="O5776" i="1" l="1"/>
  <c r="P5775" i="1"/>
  <c r="T5776" i="1"/>
  <c r="S5777" i="1"/>
  <c r="K5777" i="1"/>
  <c r="L5776" i="1"/>
  <c r="K5778" i="1" l="1"/>
  <c r="L5777" i="1"/>
  <c r="T5777" i="1"/>
  <c r="S5778" i="1"/>
  <c r="O5777" i="1"/>
  <c r="P5776" i="1"/>
  <c r="T5778" i="1" l="1"/>
  <c r="S5779" i="1"/>
  <c r="P5777" i="1"/>
  <c r="O5778" i="1"/>
  <c r="L5778" i="1"/>
  <c r="K5779" i="1"/>
  <c r="L5779" i="1" l="1"/>
  <c r="K5780" i="1"/>
  <c r="P5778" i="1"/>
  <c r="O5779" i="1"/>
  <c r="T5779" i="1"/>
  <c r="S5780" i="1"/>
  <c r="T5780" i="1" l="1"/>
  <c r="S5781" i="1"/>
  <c r="O5780" i="1"/>
  <c r="P5779" i="1"/>
  <c r="K5781" i="1"/>
  <c r="L5780" i="1"/>
  <c r="O5781" i="1" l="1"/>
  <c r="P5780" i="1"/>
  <c r="L5781" i="1"/>
  <c r="K5782" i="1"/>
  <c r="S5782" i="1"/>
  <c r="T5781" i="1"/>
  <c r="T5782" i="1" l="1"/>
  <c r="S5783" i="1"/>
  <c r="K5783" i="1"/>
  <c r="L5782" i="1"/>
  <c r="P5781" i="1"/>
  <c r="O5782" i="1"/>
  <c r="O5783" i="1" l="1"/>
  <c r="P5782" i="1"/>
  <c r="K5784" i="1"/>
  <c r="L5783" i="1"/>
  <c r="S5784" i="1"/>
  <c r="T5783" i="1"/>
  <c r="T5784" i="1" l="1"/>
  <c r="S5785" i="1"/>
  <c r="K5785" i="1"/>
  <c r="L5784" i="1"/>
  <c r="O5784" i="1"/>
  <c r="P5783" i="1"/>
  <c r="S5786" i="1" l="1"/>
  <c r="T5785" i="1"/>
  <c r="O5785" i="1"/>
  <c r="P5784" i="1"/>
  <c r="L5785" i="1"/>
  <c r="K5786" i="1"/>
  <c r="L5786" i="1" l="1"/>
  <c r="K5787" i="1"/>
  <c r="O5786" i="1"/>
  <c r="P5785" i="1"/>
  <c r="S5787" i="1"/>
  <c r="T5786" i="1"/>
  <c r="P5786" i="1" l="1"/>
  <c r="O5787" i="1"/>
  <c r="T5787" i="1"/>
  <c r="S5788" i="1"/>
  <c r="L5787" i="1"/>
  <c r="K5788" i="1"/>
  <c r="L5788" i="1" l="1"/>
  <c r="K5789" i="1"/>
  <c r="S5789" i="1"/>
  <c r="T5788" i="1"/>
  <c r="O5788" i="1"/>
  <c r="P5787" i="1"/>
  <c r="P5788" i="1" l="1"/>
  <c r="O5789" i="1"/>
  <c r="S5790" i="1"/>
  <c r="T5789" i="1"/>
  <c r="L5789" i="1"/>
  <c r="K5790" i="1"/>
  <c r="K5791" i="1" l="1"/>
  <c r="L5790" i="1"/>
  <c r="T5790" i="1"/>
  <c r="S5791" i="1"/>
  <c r="O5790" i="1"/>
  <c r="P5789" i="1"/>
  <c r="S5792" i="1" l="1"/>
  <c r="T5791" i="1"/>
  <c r="O5791" i="1"/>
  <c r="P5790" i="1"/>
  <c r="L5791" i="1"/>
  <c r="K5792" i="1"/>
  <c r="K5793" i="1" l="1"/>
  <c r="L5792" i="1"/>
  <c r="O5792" i="1"/>
  <c r="P5791" i="1"/>
  <c r="S5793" i="1"/>
  <c r="T5792" i="1"/>
  <c r="S5794" i="1" l="1"/>
  <c r="T5793" i="1"/>
  <c r="O5793" i="1"/>
  <c r="P5792" i="1"/>
  <c r="K5794" i="1"/>
  <c r="L5793" i="1"/>
  <c r="L5794" i="1" l="1"/>
  <c r="K5795" i="1"/>
  <c r="O5794" i="1"/>
  <c r="P5793" i="1"/>
  <c r="S5795" i="1"/>
  <c r="T5794" i="1"/>
  <c r="S5796" i="1" l="1"/>
  <c r="T5795" i="1"/>
  <c r="O5795" i="1"/>
  <c r="P5794" i="1"/>
  <c r="L5795" i="1"/>
  <c r="K5796" i="1"/>
  <c r="K5797" i="1" l="1"/>
  <c r="L5796" i="1"/>
  <c r="O5796" i="1"/>
  <c r="P5795" i="1"/>
  <c r="T5796" i="1"/>
  <c r="S5797" i="1"/>
  <c r="S5798" i="1" l="1"/>
  <c r="T5797" i="1"/>
  <c r="P5796" i="1"/>
  <c r="O5797" i="1"/>
  <c r="K5798" i="1"/>
  <c r="L5797" i="1"/>
  <c r="L5798" i="1" l="1"/>
  <c r="K5799" i="1"/>
  <c r="P5797" i="1"/>
  <c r="O5798" i="1"/>
  <c r="T5798" i="1"/>
  <c r="S5799" i="1"/>
  <c r="S5800" i="1" l="1"/>
  <c r="T5799" i="1"/>
  <c r="P5798" i="1"/>
  <c r="O5799" i="1"/>
  <c r="L5799" i="1"/>
  <c r="K5800" i="1"/>
  <c r="L5800" i="1" l="1"/>
  <c r="K5801" i="1"/>
  <c r="O5800" i="1"/>
  <c r="P5799" i="1"/>
  <c r="T5800" i="1"/>
  <c r="S5801" i="1"/>
  <c r="S5802" i="1" l="1"/>
  <c r="T5801" i="1"/>
  <c r="K5802" i="1"/>
  <c r="L5801" i="1"/>
  <c r="O5801" i="1"/>
  <c r="P5800" i="1"/>
  <c r="O5802" i="1" l="1"/>
  <c r="P5801" i="1"/>
  <c r="L5802" i="1"/>
  <c r="K5803" i="1"/>
  <c r="S5803" i="1"/>
  <c r="T5802" i="1"/>
  <c r="T5803" i="1" l="1"/>
  <c r="S5804" i="1"/>
  <c r="K5804" i="1"/>
  <c r="L5803" i="1"/>
  <c r="P5802" i="1"/>
  <c r="O5803" i="1"/>
  <c r="O5804" i="1" l="1"/>
  <c r="P5803" i="1"/>
  <c r="L5804" i="1"/>
  <c r="K5805" i="1"/>
  <c r="T5804" i="1"/>
  <c r="S5805" i="1"/>
  <c r="K5806" i="1" l="1"/>
  <c r="L5805" i="1"/>
  <c r="T5805" i="1"/>
  <c r="S5806" i="1"/>
  <c r="O5805" i="1"/>
  <c r="P5804" i="1"/>
  <c r="P5805" i="1" l="1"/>
  <c r="O5806" i="1"/>
  <c r="T5806" i="1"/>
  <c r="S5807" i="1"/>
  <c r="K5807" i="1"/>
  <c r="L5806" i="1"/>
  <c r="T5807" i="1" l="1"/>
  <c r="S5808" i="1"/>
  <c r="L5807" i="1"/>
  <c r="K5808" i="1"/>
  <c r="O5807" i="1"/>
  <c r="P5806" i="1"/>
  <c r="O5808" i="1" l="1"/>
  <c r="P5807" i="1"/>
  <c r="K5809" i="1"/>
  <c r="L5808" i="1"/>
  <c r="T5808" i="1"/>
  <c r="S5809" i="1"/>
  <c r="S5810" i="1" l="1"/>
  <c r="T5809" i="1"/>
  <c r="L5809" i="1"/>
  <c r="K5810" i="1"/>
  <c r="O5809" i="1"/>
  <c r="P5808" i="1"/>
  <c r="P5809" i="1" l="1"/>
  <c r="O5810" i="1"/>
  <c r="K5811" i="1"/>
  <c r="L5810" i="1"/>
  <c r="T5810" i="1"/>
  <c r="S5811" i="1"/>
  <c r="L5811" i="1" l="1"/>
  <c r="K5812" i="1"/>
  <c r="S5812" i="1"/>
  <c r="T5811" i="1"/>
  <c r="P5810" i="1"/>
  <c r="O5811" i="1"/>
  <c r="P5811" i="1" l="1"/>
  <c r="O5812" i="1"/>
  <c r="S5813" i="1"/>
  <c r="T5812" i="1"/>
  <c r="K5813" i="1"/>
  <c r="L5812" i="1"/>
  <c r="K5814" i="1" l="1"/>
  <c r="L5813" i="1"/>
  <c r="S5814" i="1"/>
  <c r="T5813" i="1"/>
  <c r="P5812" i="1"/>
  <c r="O5813" i="1"/>
  <c r="O5814" i="1" l="1"/>
  <c r="P5813" i="1"/>
  <c r="T5814" i="1"/>
  <c r="S5815" i="1"/>
  <c r="L5814" i="1"/>
  <c r="K5815" i="1"/>
  <c r="K5816" i="1" l="1"/>
  <c r="L5815" i="1"/>
  <c r="S5816" i="1"/>
  <c r="T5815" i="1"/>
  <c r="P5814" i="1"/>
  <c r="O5815" i="1"/>
  <c r="P5815" i="1" l="1"/>
  <c r="O5816" i="1"/>
  <c r="S5817" i="1"/>
  <c r="T5816" i="1"/>
  <c r="L5816" i="1"/>
  <c r="K5817" i="1"/>
  <c r="K5818" i="1" l="1"/>
  <c r="L5817" i="1"/>
  <c r="P5816" i="1"/>
  <c r="O5817" i="1"/>
  <c r="S5818" i="1"/>
  <c r="T5817" i="1"/>
  <c r="S5819" i="1" l="1"/>
  <c r="T5818" i="1"/>
  <c r="O5818" i="1"/>
  <c r="P5817" i="1"/>
  <c r="K5819" i="1"/>
  <c r="L5818" i="1"/>
  <c r="L5819" i="1" l="1"/>
  <c r="K5820" i="1"/>
  <c r="O5819" i="1"/>
  <c r="P5818" i="1"/>
  <c r="T5819" i="1"/>
  <c r="S5820" i="1"/>
  <c r="T5820" i="1" l="1"/>
  <c r="S5821" i="1"/>
  <c r="P5819" i="1"/>
  <c r="O5820" i="1"/>
  <c r="L5820" i="1"/>
  <c r="K5821" i="1"/>
  <c r="K5822" i="1" l="1"/>
  <c r="L5821" i="1"/>
  <c r="O5821" i="1"/>
  <c r="P5820" i="1"/>
  <c r="S5822" i="1"/>
  <c r="T5821" i="1"/>
  <c r="S5823" i="1" l="1"/>
  <c r="T5822" i="1"/>
  <c r="O5822" i="1"/>
  <c r="P5821" i="1"/>
  <c r="K5823" i="1"/>
  <c r="L5822" i="1"/>
  <c r="O5823" i="1" l="1"/>
  <c r="P5822" i="1"/>
  <c r="L5823" i="1"/>
  <c r="K5824" i="1"/>
  <c r="S5824" i="1"/>
  <c r="T5823" i="1"/>
  <c r="T5824" i="1" l="1"/>
  <c r="S5825" i="1"/>
  <c r="K5825" i="1"/>
  <c r="L5824" i="1"/>
  <c r="P5823" i="1"/>
  <c r="O5824" i="1"/>
  <c r="L5825" i="1" l="1"/>
  <c r="K5826" i="1"/>
  <c r="P5824" i="1"/>
  <c r="O5825" i="1"/>
  <c r="S5826" i="1"/>
  <c r="T5825" i="1"/>
  <c r="P5825" i="1" l="1"/>
  <c r="O5826" i="1"/>
  <c r="T5826" i="1"/>
  <c r="S5827" i="1"/>
  <c r="K5827" i="1"/>
  <c r="L5826" i="1"/>
  <c r="L5827" i="1" l="1"/>
  <c r="K5828" i="1"/>
  <c r="T5827" i="1"/>
  <c r="S5828" i="1"/>
  <c r="O5827" i="1"/>
  <c r="P5826" i="1"/>
  <c r="P5827" i="1" l="1"/>
  <c r="O5828" i="1"/>
  <c r="S5829" i="1"/>
  <c r="T5828" i="1"/>
  <c r="L5828" i="1"/>
  <c r="K5829" i="1"/>
  <c r="L5829" i="1" l="1"/>
  <c r="K5830" i="1"/>
  <c r="S5830" i="1"/>
  <c r="T5829" i="1"/>
  <c r="O5829" i="1"/>
  <c r="P5828" i="1"/>
  <c r="L5830" i="1" l="1"/>
  <c r="K5831" i="1"/>
  <c r="O5830" i="1"/>
  <c r="P5829" i="1"/>
  <c r="S5831" i="1"/>
  <c r="T5830" i="1"/>
  <c r="P5830" i="1" l="1"/>
  <c r="O5831" i="1"/>
  <c r="S5832" i="1"/>
  <c r="T5831" i="1"/>
  <c r="K5832" i="1"/>
  <c r="L5831" i="1"/>
  <c r="L5832" i="1" l="1"/>
  <c r="K5833" i="1"/>
  <c r="T5832" i="1"/>
  <c r="S5833" i="1"/>
  <c r="O5832" i="1"/>
  <c r="P5831" i="1"/>
  <c r="P5832" i="1" l="1"/>
  <c r="O5833" i="1"/>
  <c r="S5834" i="1"/>
  <c r="T5833" i="1"/>
  <c r="L5833" i="1"/>
  <c r="K5834" i="1"/>
  <c r="L5834" i="1" l="1"/>
  <c r="K5835" i="1"/>
  <c r="S5835" i="1"/>
  <c r="T5834" i="1"/>
  <c r="O5834" i="1"/>
  <c r="P5833" i="1"/>
  <c r="S5836" i="1" l="1"/>
  <c r="T5835" i="1"/>
  <c r="O5835" i="1"/>
  <c r="P5834" i="1"/>
  <c r="K5836" i="1"/>
  <c r="L5835" i="1"/>
  <c r="L5836" i="1" l="1"/>
  <c r="K5837" i="1"/>
  <c r="O5836" i="1"/>
  <c r="P5835" i="1"/>
  <c r="S5837" i="1"/>
  <c r="T5836" i="1"/>
  <c r="T5837" i="1" l="1"/>
  <c r="S5838" i="1"/>
  <c r="O5837" i="1"/>
  <c r="P5836" i="1"/>
  <c r="K5838" i="1"/>
  <c r="L5837" i="1"/>
  <c r="K5839" i="1" l="1"/>
  <c r="L5838" i="1"/>
  <c r="P5837" i="1"/>
  <c r="O5838" i="1"/>
  <c r="S5839" i="1"/>
  <c r="T5838" i="1"/>
  <c r="P5838" i="1" l="1"/>
  <c r="O5839" i="1"/>
  <c r="S5840" i="1"/>
  <c r="T5839" i="1"/>
  <c r="L5839" i="1"/>
  <c r="K5840" i="1"/>
  <c r="L5840" i="1" l="1"/>
  <c r="K5841" i="1"/>
  <c r="T5840" i="1"/>
  <c r="S5841" i="1"/>
  <c r="P5839" i="1"/>
  <c r="O5840" i="1"/>
  <c r="O5841" i="1" l="1"/>
  <c r="P5840" i="1"/>
  <c r="S5842" i="1"/>
  <c r="T5841" i="1"/>
  <c r="L5841" i="1"/>
  <c r="K5842" i="1"/>
  <c r="K5843" i="1" l="1"/>
  <c r="L5842" i="1"/>
  <c r="S5843" i="1"/>
  <c r="T5842" i="1"/>
  <c r="P5841" i="1"/>
  <c r="O5842" i="1"/>
  <c r="S5844" i="1" l="1"/>
  <c r="T5843" i="1"/>
  <c r="O5843" i="1"/>
  <c r="P5842" i="1"/>
  <c r="K5844" i="1"/>
  <c r="L5843" i="1"/>
  <c r="L5844" i="1" l="1"/>
  <c r="K5845" i="1"/>
  <c r="P5843" i="1"/>
  <c r="O5844" i="1"/>
  <c r="S5845" i="1"/>
  <c r="T5844" i="1"/>
  <c r="S5846" i="1" l="1"/>
  <c r="T5845" i="1"/>
  <c r="P5844" i="1"/>
  <c r="O5845" i="1"/>
  <c r="K5846" i="1"/>
  <c r="L5845" i="1"/>
  <c r="K5847" i="1" l="1"/>
  <c r="L5846" i="1"/>
  <c r="O5846" i="1"/>
  <c r="P5845" i="1"/>
  <c r="T5846" i="1"/>
  <c r="S5847" i="1"/>
  <c r="S5848" i="1" l="1"/>
  <c r="T5847" i="1"/>
  <c r="P5846" i="1"/>
  <c r="O5847" i="1"/>
  <c r="K5848" i="1"/>
  <c r="L5847" i="1"/>
  <c r="L5848" i="1" l="1"/>
  <c r="K5849" i="1"/>
  <c r="P5847" i="1"/>
  <c r="O5848" i="1"/>
  <c r="S5849" i="1"/>
  <c r="T5848" i="1"/>
  <c r="T5849" i="1" l="1"/>
  <c r="S5850" i="1"/>
  <c r="O5849" i="1"/>
  <c r="P5848" i="1"/>
  <c r="K5850" i="1"/>
  <c r="L5849" i="1"/>
  <c r="K5851" i="1" l="1"/>
  <c r="L5850" i="1"/>
  <c r="O5850" i="1"/>
  <c r="P5849" i="1"/>
  <c r="T5850" i="1"/>
  <c r="S5851" i="1"/>
  <c r="T5851" i="1" l="1"/>
  <c r="S5852" i="1"/>
  <c r="P5850" i="1"/>
  <c r="O5851" i="1"/>
  <c r="L5851" i="1"/>
  <c r="K5852" i="1"/>
  <c r="L5852" i="1" l="1"/>
  <c r="K5853" i="1"/>
  <c r="P5851" i="1"/>
  <c r="O5852" i="1"/>
  <c r="T5852" i="1"/>
  <c r="S5853" i="1"/>
  <c r="K5854" i="1" l="1"/>
  <c r="L5853" i="1"/>
  <c r="T5853" i="1"/>
  <c r="S5854" i="1"/>
  <c r="O5853" i="1"/>
  <c r="P5852" i="1"/>
  <c r="P5853" i="1" l="1"/>
  <c r="O5854" i="1"/>
  <c r="T5854" i="1"/>
  <c r="S5855" i="1"/>
  <c r="K5855" i="1"/>
  <c r="L5854" i="1"/>
  <c r="T5855" i="1" l="1"/>
  <c r="S5856" i="1"/>
  <c r="L5855" i="1"/>
  <c r="K5856" i="1"/>
  <c r="O5855" i="1"/>
  <c r="P5854" i="1"/>
  <c r="P5855" i="1" l="1"/>
  <c r="O5856" i="1"/>
  <c r="L5856" i="1"/>
  <c r="K5857" i="1"/>
  <c r="T5856" i="1"/>
  <c r="S5857" i="1"/>
  <c r="T5857" i="1" l="1"/>
  <c r="S5858" i="1"/>
  <c r="L5857" i="1"/>
  <c r="K5858" i="1"/>
  <c r="O5857" i="1"/>
  <c r="P5856" i="1"/>
  <c r="O5858" i="1" l="1"/>
  <c r="P5857" i="1"/>
  <c r="K5859" i="1"/>
  <c r="L5858" i="1"/>
  <c r="T5858" i="1"/>
  <c r="S5859" i="1"/>
  <c r="S5860" i="1" l="1"/>
  <c r="T5859" i="1"/>
  <c r="L5859" i="1"/>
  <c r="K5860" i="1"/>
  <c r="P5858" i="1"/>
  <c r="O5859" i="1"/>
  <c r="P5859" i="1" l="1"/>
  <c r="O5860" i="1"/>
  <c r="L5860" i="1"/>
  <c r="K5861" i="1"/>
  <c r="S5861" i="1"/>
  <c r="T5860" i="1"/>
  <c r="T5861" i="1" l="1"/>
  <c r="S5862" i="1"/>
  <c r="K5862" i="1"/>
  <c r="L5861" i="1"/>
  <c r="O5861" i="1"/>
  <c r="P5860" i="1"/>
  <c r="K5863" i="1" l="1"/>
  <c r="L5862" i="1"/>
  <c r="O5862" i="1"/>
  <c r="P5861" i="1"/>
  <c r="T5862" i="1"/>
  <c r="S5863" i="1"/>
  <c r="T5863" i="1" l="1"/>
  <c r="S5864" i="1"/>
  <c r="P5862" i="1"/>
  <c r="O5863" i="1"/>
  <c r="L5863" i="1"/>
  <c r="K5864" i="1"/>
  <c r="P5863" i="1" l="1"/>
  <c r="O5864" i="1"/>
  <c r="K5865" i="1"/>
  <c r="L5864" i="1"/>
  <c r="S5865" i="1"/>
  <c r="T5864" i="1"/>
  <c r="L5865" i="1" l="1"/>
  <c r="K5866" i="1"/>
  <c r="T5865" i="1"/>
  <c r="S5866" i="1"/>
  <c r="O5865" i="1"/>
  <c r="P5864" i="1"/>
  <c r="S5867" i="1" l="1"/>
  <c r="T5866" i="1"/>
  <c r="O5866" i="1"/>
  <c r="P5865" i="1"/>
  <c r="L5866" i="1"/>
  <c r="K5867" i="1"/>
  <c r="L5867" i="1" l="1"/>
  <c r="K5868" i="1"/>
  <c r="P5866" i="1"/>
  <c r="O5867" i="1"/>
  <c r="T5867" i="1"/>
  <c r="S5868" i="1"/>
  <c r="P5867" i="1" l="1"/>
  <c r="O5868" i="1"/>
  <c r="S5869" i="1"/>
  <c r="T5868" i="1"/>
  <c r="K5869" i="1"/>
  <c r="L5868" i="1"/>
  <c r="L5869" i="1" l="1"/>
  <c r="K5870" i="1"/>
  <c r="T5869" i="1"/>
  <c r="S5870" i="1"/>
  <c r="O5869" i="1"/>
  <c r="P5868" i="1"/>
  <c r="L5870" i="1" l="1"/>
  <c r="K5871" i="1"/>
  <c r="O5870" i="1"/>
  <c r="P5869" i="1"/>
  <c r="S5871" i="1"/>
  <c r="T5870" i="1"/>
  <c r="T5871" i="1" l="1"/>
  <c r="S5872" i="1"/>
  <c r="O5871" i="1"/>
  <c r="P5870" i="1"/>
  <c r="L5871" i="1"/>
  <c r="K5872" i="1"/>
  <c r="L5872" i="1" l="1"/>
  <c r="K5873" i="1"/>
  <c r="P5871" i="1"/>
  <c r="O5872" i="1"/>
  <c r="S5873" i="1"/>
  <c r="T5872" i="1"/>
  <c r="P5872" i="1" l="1"/>
  <c r="O5873" i="1"/>
  <c r="S5874" i="1"/>
  <c r="T5873" i="1"/>
  <c r="L5873" i="1"/>
  <c r="K5874" i="1"/>
  <c r="K5875" i="1" l="1"/>
  <c r="L5874" i="1"/>
  <c r="S5875" i="1"/>
  <c r="T5874" i="1"/>
  <c r="O5874" i="1"/>
  <c r="P5873" i="1"/>
  <c r="O5875" i="1" l="1"/>
  <c r="P5874" i="1"/>
  <c r="S5876" i="1"/>
  <c r="T5875" i="1"/>
  <c r="K5876" i="1"/>
  <c r="L5875" i="1"/>
  <c r="K5877" i="1" l="1"/>
  <c r="L5876" i="1"/>
  <c r="S5877" i="1"/>
  <c r="T5876" i="1"/>
  <c r="P5875" i="1"/>
  <c r="O5876" i="1"/>
  <c r="P5876" i="1" l="1"/>
  <c r="O5877" i="1"/>
  <c r="T5877" i="1"/>
  <c r="S5878" i="1"/>
  <c r="L5877" i="1"/>
  <c r="K5878" i="1"/>
  <c r="L5878" i="1" l="1"/>
  <c r="K5879" i="1"/>
  <c r="P5877" i="1"/>
  <c r="O5878" i="1"/>
  <c r="S5879" i="1"/>
  <c r="T5878" i="1"/>
  <c r="O5879" i="1" l="1"/>
  <c r="P5878" i="1"/>
  <c r="S5880" i="1"/>
  <c r="T5879" i="1"/>
  <c r="K5880" i="1"/>
  <c r="L5879" i="1"/>
  <c r="K5881" i="1" l="1"/>
  <c r="L5880" i="1"/>
  <c r="T5880" i="1"/>
  <c r="S5881" i="1"/>
  <c r="P5879" i="1"/>
  <c r="O5880" i="1"/>
  <c r="O5881" i="1" l="1"/>
  <c r="P5880" i="1"/>
  <c r="S5882" i="1"/>
  <c r="T5881" i="1"/>
  <c r="L5881" i="1"/>
  <c r="K5882" i="1"/>
  <c r="K5883" i="1" l="1"/>
  <c r="L5882" i="1"/>
  <c r="T5882" i="1"/>
  <c r="S5883" i="1"/>
  <c r="O5882" i="1"/>
  <c r="P5881" i="1"/>
  <c r="O5883" i="1" l="1"/>
  <c r="P5882" i="1"/>
  <c r="S5884" i="1"/>
  <c r="T5883" i="1"/>
  <c r="L5883" i="1"/>
  <c r="K5884" i="1"/>
  <c r="L5884" i="1" l="1"/>
  <c r="K5885" i="1"/>
  <c r="T5884" i="1"/>
  <c r="S5885" i="1"/>
  <c r="O5884" i="1"/>
  <c r="P5883" i="1"/>
  <c r="P5884" i="1" l="1"/>
  <c r="O5885" i="1"/>
  <c r="S5886" i="1"/>
  <c r="T5885" i="1"/>
  <c r="K5886" i="1"/>
  <c r="L5885" i="1"/>
  <c r="K5887" i="1" l="1"/>
  <c r="L5886" i="1"/>
  <c r="T5886" i="1"/>
  <c r="S5887" i="1"/>
  <c r="P5885" i="1"/>
  <c r="O5886" i="1"/>
  <c r="P5886" i="1" l="1"/>
  <c r="O5887" i="1"/>
  <c r="S5888" i="1"/>
  <c r="T5887" i="1"/>
  <c r="K5888" i="1"/>
  <c r="L5887" i="1"/>
  <c r="L5888" i="1" l="1"/>
  <c r="K5889" i="1"/>
  <c r="T5888" i="1"/>
  <c r="S5889" i="1"/>
  <c r="O5888" i="1"/>
  <c r="P5887" i="1"/>
  <c r="T5889" i="1" l="1"/>
  <c r="S5890" i="1"/>
  <c r="P5888" i="1"/>
  <c r="O5889" i="1"/>
  <c r="K5890" i="1"/>
  <c r="L5889" i="1"/>
  <c r="L5890" i="1" l="1"/>
  <c r="K5891" i="1"/>
  <c r="O5890" i="1"/>
  <c r="P5889" i="1"/>
  <c r="S5891" i="1"/>
  <c r="T5890" i="1"/>
  <c r="T5891" i="1" l="1"/>
  <c r="S5892" i="1"/>
  <c r="K5892" i="1"/>
  <c r="L5891" i="1"/>
  <c r="P5890" i="1"/>
  <c r="O5891" i="1"/>
  <c r="O5892" i="1" l="1"/>
  <c r="P5891" i="1"/>
  <c r="K5893" i="1"/>
  <c r="L5892" i="1"/>
  <c r="S5893" i="1"/>
  <c r="T5892" i="1"/>
  <c r="T5893" i="1" l="1"/>
  <c r="S5894" i="1"/>
  <c r="L5893" i="1"/>
  <c r="K5894" i="1"/>
  <c r="O5893" i="1"/>
  <c r="P5892" i="1"/>
  <c r="P5893" i="1" l="1"/>
  <c r="O5894" i="1"/>
  <c r="K5895" i="1"/>
  <c r="L5894" i="1"/>
  <c r="S5895" i="1"/>
  <c r="T5894" i="1"/>
  <c r="T5895" i="1" l="1"/>
  <c r="S5896" i="1"/>
  <c r="K5896" i="1"/>
  <c r="L5895" i="1"/>
  <c r="P5894" i="1"/>
  <c r="O5895" i="1"/>
  <c r="P5895" i="1" l="1"/>
  <c r="O5896" i="1"/>
  <c r="K5897" i="1"/>
  <c r="L5896" i="1"/>
  <c r="S5897" i="1"/>
  <c r="T5896" i="1"/>
  <c r="S5898" i="1" l="1"/>
  <c r="T5897" i="1"/>
  <c r="P5896" i="1"/>
  <c r="O5897" i="1"/>
  <c r="L5897" i="1"/>
  <c r="K5898" i="1"/>
  <c r="K5899" i="1" l="1"/>
  <c r="L5898" i="1"/>
  <c r="P5897" i="1"/>
  <c r="O5898" i="1"/>
  <c r="T5898" i="1"/>
  <c r="S5899" i="1"/>
  <c r="T5899" i="1" l="1"/>
  <c r="S5900" i="1"/>
  <c r="O5899" i="1"/>
  <c r="P5898" i="1"/>
  <c r="L5899" i="1"/>
  <c r="K5900" i="1"/>
  <c r="P5899" i="1" l="1"/>
  <c r="O5900" i="1"/>
  <c r="L5900" i="1"/>
  <c r="K5901" i="1"/>
  <c r="T5900" i="1"/>
  <c r="S5901" i="1"/>
  <c r="T5901" i="1" l="1"/>
  <c r="S5902" i="1"/>
  <c r="L5901" i="1"/>
  <c r="K5902" i="1"/>
  <c r="O5901" i="1"/>
  <c r="P5900" i="1"/>
  <c r="P5901" i="1" l="1"/>
  <c r="O5902" i="1"/>
  <c r="K5903" i="1"/>
  <c r="L5902" i="1"/>
  <c r="S5903" i="1"/>
  <c r="T5902" i="1"/>
  <c r="S5904" i="1" l="1"/>
  <c r="T5903" i="1"/>
  <c r="K5904" i="1"/>
  <c r="L5903" i="1"/>
  <c r="P5902" i="1"/>
  <c r="O5903" i="1"/>
  <c r="O5904" i="1" l="1"/>
  <c r="P5903" i="1"/>
  <c r="L5904" i="1"/>
  <c r="K5905" i="1"/>
  <c r="T5904" i="1"/>
  <c r="S5905" i="1"/>
  <c r="S5906" i="1" l="1"/>
  <c r="T5905" i="1"/>
  <c r="K5906" i="1"/>
  <c r="L5905" i="1"/>
  <c r="P5904" i="1"/>
  <c r="O5905" i="1"/>
  <c r="O5906" i="1" l="1"/>
  <c r="P5905" i="1"/>
  <c r="K5907" i="1"/>
  <c r="L5906" i="1"/>
  <c r="S5907" i="1"/>
  <c r="T5906" i="1"/>
  <c r="T5907" i="1" l="1"/>
  <c r="S5908" i="1"/>
  <c r="K5908" i="1"/>
  <c r="L5907" i="1"/>
  <c r="P5906" i="1"/>
  <c r="O5907" i="1"/>
  <c r="P5907" i="1" l="1"/>
  <c r="O5908" i="1"/>
  <c r="L5908" i="1"/>
  <c r="K5909" i="1"/>
  <c r="S5909" i="1"/>
  <c r="T5908" i="1"/>
  <c r="T5909" i="1" l="1"/>
  <c r="S5910" i="1"/>
  <c r="K5910" i="1"/>
  <c r="L5909" i="1"/>
  <c r="P5908" i="1"/>
  <c r="O5909" i="1"/>
  <c r="P5909" i="1" l="1"/>
  <c r="O5910" i="1"/>
  <c r="K5911" i="1"/>
  <c r="L5910" i="1"/>
  <c r="T5910" i="1"/>
  <c r="S5911" i="1"/>
  <c r="T5911" i="1" l="1"/>
  <c r="S5912" i="1"/>
  <c r="K5912" i="1"/>
  <c r="L5911" i="1"/>
  <c r="O5911" i="1"/>
  <c r="P5910" i="1"/>
  <c r="K5913" i="1" l="1"/>
  <c r="L5912" i="1"/>
  <c r="O5912" i="1"/>
  <c r="P5911" i="1"/>
  <c r="T5912" i="1"/>
  <c r="S5913" i="1"/>
  <c r="T5913" i="1" l="1"/>
  <c r="S5914" i="1"/>
  <c r="O5913" i="1"/>
  <c r="P5912" i="1"/>
  <c r="L5913" i="1"/>
  <c r="K5914" i="1"/>
  <c r="K5915" i="1" l="1"/>
  <c r="L5914" i="1"/>
  <c r="P5913" i="1"/>
  <c r="O5914" i="1"/>
  <c r="T5914" i="1"/>
  <c r="S5915" i="1"/>
  <c r="T5915" i="1" l="1"/>
  <c r="S5916" i="1"/>
  <c r="O5915" i="1"/>
  <c r="P5914" i="1"/>
  <c r="K5916" i="1"/>
  <c r="L5915" i="1"/>
  <c r="L5916" i="1" l="1"/>
  <c r="K5917" i="1"/>
  <c r="P5915" i="1"/>
  <c r="O5916" i="1"/>
  <c r="T5916" i="1"/>
  <c r="S5917" i="1"/>
  <c r="S5918" i="1" l="1"/>
  <c r="T5917" i="1"/>
  <c r="O5917" i="1"/>
  <c r="P5916" i="1"/>
  <c r="K5918" i="1"/>
  <c r="L5917" i="1"/>
  <c r="K5919" i="1" l="1"/>
  <c r="L5918" i="1"/>
  <c r="O5918" i="1"/>
  <c r="P5917" i="1"/>
  <c r="S5919" i="1"/>
  <c r="T5918" i="1"/>
  <c r="T5919" i="1" l="1"/>
  <c r="S5920" i="1"/>
  <c r="O5919" i="1"/>
  <c r="P5918" i="1"/>
  <c r="K5920" i="1"/>
  <c r="L5919" i="1"/>
  <c r="L5920" i="1" l="1"/>
  <c r="K5921" i="1"/>
  <c r="O5920" i="1"/>
  <c r="P5919" i="1"/>
  <c r="S5921" i="1"/>
  <c r="T5920" i="1"/>
  <c r="S5922" i="1" l="1"/>
  <c r="T5921" i="1"/>
  <c r="O5921" i="1"/>
  <c r="P5920" i="1"/>
  <c r="L5921" i="1"/>
  <c r="K5922" i="1"/>
  <c r="L5922" i="1" l="1"/>
  <c r="K5923" i="1"/>
  <c r="O5922" i="1"/>
  <c r="P5921" i="1"/>
  <c r="T5922" i="1"/>
  <c r="S5923" i="1"/>
  <c r="T5923" i="1" l="1"/>
  <c r="S5924" i="1"/>
  <c r="P5922" i="1"/>
  <c r="O5923" i="1"/>
  <c r="L5923" i="1"/>
  <c r="K5924" i="1"/>
  <c r="L5924" i="1" l="1"/>
  <c r="K5925" i="1"/>
  <c r="S5925" i="1"/>
  <c r="T5924" i="1"/>
  <c r="O5924" i="1"/>
  <c r="P5923" i="1"/>
  <c r="O5925" i="1" l="1"/>
  <c r="P5924" i="1"/>
  <c r="T5925" i="1"/>
  <c r="S5926" i="1"/>
  <c r="K5926" i="1"/>
  <c r="L5925" i="1"/>
  <c r="L5926" i="1" l="1"/>
  <c r="K5927" i="1"/>
  <c r="T5926" i="1"/>
  <c r="S5927" i="1"/>
  <c r="P5925" i="1"/>
  <c r="O5926" i="1"/>
  <c r="P5926" i="1" l="1"/>
  <c r="O5927" i="1"/>
  <c r="K5928" i="1"/>
  <c r="L5927" i="1"/>
  <c r="T5927" i="1"/>
  <c r="S5928" i="1"/>
  <c r="T5928" i="1" l="1"/>
  <c r="S5929" i="1"/>
  <c r="K5929" i="1"/>
  <c r="L5928" i="1"/>
  <c r="O5928" i="1"/>
  <c r="P5927" i="1"/>
  <c r="S5930" i="1" l="1"/>
  <c r="T5929" i="1"/>
  <c r="O5929" i="1"/>
  <c r="P5928" i="1"/>
  <c r="K5930" i="1"/>
  <c r="L5929" i="1"/>
  <c r="K5931" i="1" l="1"/>
  <c r="L5930" i="1"/>
  <c r="O5930" i="1"/>
  <c r="P5929" i="1"/>
  <c r="S5931" i="1"/>
  <c r="T5930" i="1"/>
  <c r="P5930" i="1" l="1"/>
  <c r="O5931" i="1"/>
  <c r="S5932" i="1"/>
  <c r="T5931" i="1"/>
  <c r="L5931" i="1"/>
  <c r="K5932" i="1"/>
  <c r="L5932" i="1" l="1"/>
  <c r="K5933" i="1"/>
  <c r="S5933" i="1"/>
  <c r="T5932" i="1"/>
  <c r="P5931" i="1"/>
  <c r="O5932" i="1"/>
  <c r="P5932" i="1" l="1"/>
  <c r="O5933" i="1"/>
  <c r="S5934" i="1"/>
  <c r="T5933" i="1"/>
  <c r="L5933" i="1"/>
  <c r="K5934" i="1"/>
  <c r="K5935" i="1" l="1"/>
  <c r="L5934" i="1"/>
  <c r="S5935" i="1"/>
  <c r="T5934" i="1"/>
  <c r="P5933" i="1"/>
  <c r="O5934" i="1"/>
  <c r="P5934" i="1" l="1"/>
  <c r="O5935" i="1"/>
  <c r="T5935" i="1"/>
  <c r="S5936" i="1"/>
  <c r="K5936" i="1"/>
  <c r="L5935" i="1"/>
  <c r="L5936" i="1" l="1"/>
  <c r="K5937" i="1"/>
  <c r="T5936" i="1"/>
  <c r="S5937" i="1"/>
  <c r="P5935" i="1"/>
  <c r="O5936" i="1"/>
  <c r="O5937" i="1" l="1"/>
  <c r="P5936" i="1"/>
  <c r="T5937" i="1"/>
  <c r="S5938" i="1"/>
  <c r="L5937" i="1"/>
  <c r="K5938" i="1"/>
  <c r="L5938" i="1" l="1"/>
  <c r="K5939" i="1"/>
  <c r="S5939" i="1"/>
  <c r="T5938" i="1"/>
  <c r="O5938" i="1"/>
  <c r="P5937" i="1"/>
  <c r="S5940" i="1" l="1"/>
  <c r="T5939" i="1"/>
  <c r="P5938" i="1"/>
  <c r="O5939" i="1"/>
  <c r="L5939" i="1"/>
  <c r="K5940" i="1"/>
  <c r="L5940" i="1" l="1"/>
  <c r="K5941" i="1"/>
  <c r="O5940" i="1"/>
  <c r="P5939" i="1"/>
  <c r="S5941" i="1"/>
  <c r="T5940" i="1"/>
  <c r="T5941" i="1" l="1"/>
  <c r="S5942" i="1"/>
  <c r="P5940" i="1"/>
  <c r="O5941" i="1"/>
  <c r="L5941" i="1"/>
  <c r="K5942" i="1"/>
  <c r="K5943" i="1" l="1"/>
  <c r="L5942" i="1"/>
  <c r="O5942" i="1"/>
  <c r="P5941" i="1"/>
  <c r="S5943" i="1"/>
  <c r="T5942" i="1"/>
  <c r="T5943" i="1" l="1"/>
  <c r="S5944" i="1"/>
  <c r="O5943" i="1"/>
  <c r="P5942" i="1"/>
  <c r="L5943" i="1"/>
  <c r="K5944" i="1"/>
  <c r="P5943" i="1" l="1"/>
  <c r="O5944" i="1"/>
  <c r="K5945" i="1"/>
  <c r="L5944" i="1"/>
  <c r="T5944" i="1"/>
  <c r="S5945" i="1"/>
  <c r="S5946" i="1" l="1"/>
  <c r="T5945" i="1"/>
  <c r="K5946" i="1"/>
  <c r="L5945" i="1"/>
  <c r="O5945" i="1"/>
  <c r="P5944" i="1"/>
  <c r="P5945" i="1" l="1"/>
  <c r="O5946" i="1"/>
  <c r="L5946" i="1"/>
  <c r="K5947" i="1"/>
  <c r="T5946" i="1"/>
  <c r="S5947" i="1"/>
  <c r="T5947" i="1" l="1"/>
  <c r="S5948" i="1"/>
  <c r="K5948" i="1"/>
  <c r="L5947" i="1"/>
  <c r="O5947" i="1"/>
  <c r="P5946" i="1"/>
  <c r="O5948" i="1" l="1"/>
  <c r="P5947" i="1"/>
  <c r="K5949" i="1"/>
  <c r="L5948" i="1"/>
  <c r="T5948" i="1"/>
  <c r="S5949" i="1"/>
  <c r="S5950" i="1" l="1"/>
  <c r="T5949" i="1"/>
  <c r="L5949" i="1"/>
  <c r="K5950" i="1"/>
  <c r="P5948" i="1"/>
  <c r="O5949" i="1"/>
  <c r="O5950" i="1" l="1"/>
  <c r="P5949" i="1"/>
  <c r="L5950" i="1"/>
  <c r="K5951" i="1"/>
  <c r="T5950" i="1"/>
  <c r="S5951" i="1"/>
  <c r="S5952" i="1" l="1"/>
  <c r="T5951" i="1"/>
  <c r="L5951" i="1"/>
  <c r="K5952" i="1"/>
  <c r="O5951" i="1"/>
  <c r="P5950" i="1"/>
  <c r="O5952" i="1" l="1"/>
  <c r="P5951" i="1"/>
  <c r="L5952" i="1"/>
  <c r="K5953" i="1"/>
  <c r="S5953" i="1"/>
  <c r="T5952" i="1"/>
  <c r="L5953" i="1" l="1"/>
  <c r="K5954" i="1"/>
  <c r="T5953" i="1"/>
  <c r="S5954" i="1"/>
  <c r="P5952" i="1"/>
  <c r="O5953" i="1"/>
  <c r="T5954" i="1" l="1"/>
  <c r="S5955" i="1"/>
  <c r="P5953" i="1"/>
  <c r="O5954" i="1"/>
  <c r="L5954" i="1"/>
  <c r="K5955" i="1"/>
  <c r="K5956" i="1" l="1"/>
  <c r="L5955" i="1"/>
  <c r="P5954" i="1"/>
  <c r="O5955" i="1"/>
  <c r="T5955" i="1"/>
  <c r="S5956" i="1"/>
  <c r="S5957" i="1" l="1"/>
  <c r="T5956" i="1"/>
  <c r="O5956" i="1"/>
  <c r="P5955" i="1"/>
  <c r="L5956" i="1"/>
  <c r="K5957" i="1"/>
  <c r="L5957" i="1" l="1"/>
  <c r="K5958" i="1"/>
  <c r="P5956" i="1"/>
  <c r="O5957" i="1"/>
  <c r="T5957" i="1"/>
  <c r="S5958" i="1"/>
  <c r="T5958" i="1" l="1"/>
  <c r="S5959" i="1"/>
  <c r="P5957" i="1"/>
  <c r="O5958" i="1"/>
  <c r="L5958" i="1"/>
  <c r="K5959" i="1"/>
  <c r="T5959" i="1" l="1"/>
  <c r="S5960" i="1"/>
  <c r="L5959" i="1"/>
  <c r="K5960" i="1"/>
  <c r="P5958" i="1"/>
  <c r="O5959" i="1"/>
  <c r="O5960" i="1" l="1"/>
  <c r="P5959" i="1"/>
  <c r="K5961" i="1"/>
  <c r="L5960" i="1"/>
  <c r="S5961" i="1"/>
  <c r="T5960" i="1"/>
  <c r="S5962" i="1" l="1"/>
  <c r="T5961" i="1"/>
  <c r="K5962" i="1"/>
  <c r="L5961" i="1"/>
  <c r="O5961" i="1"/>
  <c r="P5960" i="1"/>
  <c r="O5962" i="1" l="1"/>
  <c r="P5961" i="1"/>
  <c r="K5963" i="1"/>
  <c r="L5962" i="1"/>
  <c r="T5962" i="1"/>
  <c r="S5963" i="1"/>
  <c r="T5963" i="1" l="1"/>
  <c r="S5964" i="1"/>
  <c r="L5963" i="1"/>
  <c r="K5964" i="1"/>
  <c r="P5962" i="1"/>
  <c r="O5963" i="1"/>
  <c r="O5964" i="1" l="1"/>
  <c r="P5963" i="1"/>
  <c r="L5964" i="1"/>
  <c r="K5965" i="1"/>
  <c r="T5964" i="1"/>
  <c r="S5965" i="1"/>
  <c r="S5966" i="1" l="1"/>
  <c r="T5965" i="1"/>
  <c r="L5965" i="1"/>
  <c r="K5966" i="1"/>
  <c r="P5964" i="1"/>
  <c r="O5965" i="1"/>
  <c r="P5965" i="1" l="1"/>
  <c r="O5966" i="1"/>
  <c r="K5967" i="1"/>
  <c r="L5966" i="1"/>
  <c r="T5966" i="1"/>
  <c r="S5967" i="1"/>
  <c r="S5968" i="1" l="1"/>
  <c r="T5967" i="1"/>
  <c r="L5967" i="1"/>
  <c r="K5968" i="1"/>
  <c r="O5967" i="1"/>
  <c r="P5966" i="1"/>
  <c r="O5968" i="1" l="1"/>
  <c r="P5967" i="1"/>
  <c r="L5968" i="1"/>
  <c r="K5969" i="1"/>
  <c r="T5968" i="1"/>
  <c r="S5969" i="1"/>
  <c r="S5970" i="1" l="1"/>
  <c r="T5969" i="1"/>
  <c r="K5970" i="1"/>
  <c r="L5969" i="1"/>
  <c r="O5969" i="1"/>
  <c r="P5968" i="1"/>
  <c r="P5969" i="1" l="1"/>
  <c r="O5970" i="1"/>
  <c r="K5971" i="1"/>
  <c r="L5970" i="1"/>
  <c r="S5971" i="1"/>
  <c r="T5970" i="1"/>
  <c r="S5972" i="1" l="1"/>
  <c r="T5971" i="1"/>
  <c r="K5972" i="1"/>
  <c r="L5971" i="1"/>
  <c r="O5971" i="1"/>
  <c r="P5970" i="1"/>
  <c r="P5971" i="1" l="1"/>
  <c r="O5972" i="1"/>
  <c r="L5972" i="1"/>
  <c r="K5973" i="1"/>
  <c r="S5973" i="1"/>
  <c r="T5972" i="1"/>
  <c r="T5973" i="1" l="1"/>
  <c r="S5974" i="1"/>
  <c r="K5974" i="1"/>
  <c r="L5973" i="1"/>
  <c r="P5972" i="1"/>
  <c r="O5973" i="1"/>
  <c r="P5973" i="1" l="1"/>
  <c r="O5974" i="1"/>
  <c r="L5974" i="1"/>
  <c r="K5975" i="1"/>
  <c r="S5975" i="1"/>
  <c r="T5974" i="1"/>
  <c r="L5975" i="1" l="1"/>
  <c r="K5976" i="1"/>
  <c r="T5975" i="1"/>
  <c r="S5976" i="1"/>
  <c r="P5974" i="1"/>
  <c r="O5975" i="1"/>
  <c r="P5975" i="1" l="1"/>
  <c r="O5976" i="1"/>
  <c r="S5977" i="1"/>
  <c r="T5976" i="1"/>
  <c r="L5976" i="1"/>
  <c r="K5977" i="1"/>
  <c r="S5978" i="1" l="1"/>
  <c r="T5977" i="1"/>
  <c r="P5976" i="1"/>
  <c r="O5977" i="1"/>
  <c r="L5977" i="1"/>
  <c r="K5978" i="1"/>
  <c r="O5978" i="1" l="1"/>
  <c r="P5977" i="1"/>
  <c r="L5978" i="1"/>
  <c r="K5979" i="1"/>
  <c r="T5978" i="1"/>
  <c r="S5979" i="1"/>
  <c r="T5979" i="1" l="1"/>
  <c r="S5980" i="1"/>
  <c r="K5980" i="1"/>
  <c r="L5979" i="1"/>
  <c r="P5978" i="1"/>
  <c r="O5979" i="1"/>
  <c r="P5979" i="1" l="1"/>
  <c r="O5980" i="1"/>
  <c r="L5980" i="1"/>
  <c r="K5981" i="1"/>
  <c r="T5980" i="1"/>
  <c r="S5981" i="1"/>
  <c r="T5981" i="1" l="1"/>
  <c r="S5982" i="1"/>
  <c r="L5981" i="1"/>
  <c r="K5982" i="1"/>
  <c r="P5980" i="1"/>
  <c r="O5981" i="1"/>
  <c r="K5983" i="1" l="1"/>
  <c r="L5982" i="1"/>
  <c r="P5981" i="1"/>
  <c r="O5982" i="1"/>
  <c r="T5982" i="1"/>
  <c r="S5983" i="1"/>
  <c r="T5983" i="1" l="1"/>
  <c r="S5984" i="1"/>
  <c r="P5982" i="1"/>
  <c r="O5983" i="1"/>
  <c r="L5983" i="1"/>
  <c r="K5984" i="1"/>
  <c r="O5984" i="1" l="1"/>
  <c r="P5983" i="1"/>
  <c r="L5984" i="1"/>
  <c r="K5985" i="1"/>
  <c r="S5985" i="1"/>
  <c r="T5984" i="1"/>
  <c r="S5986" i="1" l="1"/>
  <c r="T5985" i="1"/>
  <c r="K5986" i="1"/>
  <c r="L5985" i="1"/>
  <c r="P5984" i="1"/>
  <c r="O5985" i="1"/>
  <c r="O5986" i="1" l="1"/>
  <c r="P5985" i="1"/>
  <c r="L5986" i="1"/>
  <c r="K5987" i="1"/>
  <c r="T5986" i="1"/>
  <c r="S5987" i="1"/>
  <c r="T5987" i="1" l="1"/>
  <c r="S5988" i="1"/>
  <c r="L5987" i="1"/>
  <c r="K5988" i="1"/>
  <c r="O5987" i="1"/>
  <c r="P5986" i="1"/>
  <c r="P5987" i="1" l="1"/>
  <c r="O5988" i="1"/>
  <c r="K5989" i="1"/>
  <c r="L5988" i="1"/>
  <c r="T5988" i="1"/>
  <c r="S5989" i="1"/>
  <c r="T5989" i="1" l="1"/>
  <c r="S5990" i="1"/>
  <c r="L5989" i="1"/>
  <c r="K5990" i="1"/>
  <c r="P5988" i="1"/>
  <c r="O5989" i="1"/>
  <c r="K5991" i="1" l="1"/>
  <c r="L5990" i="1"/>
  <c r="P5989" i="1"/>
  <c r="O5990" i="1"/>
  <c r="S5991" i="1"/>
  <c r="T5990" i="1"/>
  <c r="P5990" i="1" l="1"/>
  <c r="O5991" i="1"/>
  <c r="T5991" i="1"/>
  <c r="S5992" i="1"/>
  <c r="K5992" i="1"/>
  <c r="L5991" i="1"/>
  <c r="L5992" i="1" l="1"/>
  <c r="K5993" i="1"/>
  <c r="T5992" i="1"/>
  <c r="S5993" i="1"/>
  <c r="P5991" i="1"/>
  <c r="O5992" i="1"/>
  <c r="T5993" i="1" l="1"/>
  <c r="S5994" i="1"/>
  <c r="O5993" i="1"/>
  <c r="P5992" i="1"/>
  <c r="L5993" i="1"/>
  <c r="K5994" i="1"/>
  <c r="L5994" i="1" l="1"/>
  <c r="K5995" i="1"/>
  <c r="O5994" i="1"/>
  <c r="P5993" i="1"/>
  <c r="T5994" i="1"/>
  <c r="S5995" i="1"/>
  <c r="P5994" i="1" l="1"/>
  <c r="O5995" i="1"/>
  <c r="T5995" i="1"/>
  <c r="S5996" i="1"/>
  <c r="K5996" i="1"/>
  <c r="L5995" i="1"/>
  <c r="L5996" i="1" l="1"/>
  <c r="K5997" i="1"/>
  <c r="T5996" i="1"/>
  <c r="S5997" i="1"/>
  <c r="P5995" i="1"/>
  <c r="O5996" i="1"/>
  <c r="O5997" i="1" l="1"/>
  <c r="P5996" i="1"/>
  <c r="S5998" i="1"/>
  <c r="T5997" i="1"/>
  <c r="K5998" i="1"/>
  <c r="L5997" i="1"/>
  <c r="L5998" i="1" l="1"/>
  <c r="K5999" i="1"/>
  <c r="T5998" i="1"/>
  <c r="S5999" i="1"/>
  <c r="O5998" i="1"/>
  <c r="P5997" i="1"/>
  <c r="P5998" i="1" l="1"/>
  <c r="O5999" i="1"/>
  <c r="S6000" i="1"/>
  <c r="T5999" i="1"/>
  <c r="L5999" i="1"/>
  <c r="K6000" i="1"/>
  <c r="L6000" i="1" l="1"/>
  <c r="K6001" i="1"/>
  <c r="S6001" i="1"/>
  <c r="T6000" i="1"/>
  <c r="P5999" i="1"/>
  <c r="O6000" i="1"/>
  <c r="O6001" i="1" l="1"/>
  <c r="P6000" i="1"/>
  <c r="S6002" i="1"/>
  <c r="T6001" i="1"/>
  <c r="K6002" i="1"/>
  <c r="L6001" i="1"/>
  <c r="L6002" i="1" l="1"/>
  <c r="K6003" i="1"/>
  <c r="T6002" i="1"/>
  <c r="S6003" i="1"/>
  <c r="O6002" i="1"/>
  <c r="P6001" i="1"/>
  <c r="P6002" i="1" l="1"/>
  <c r="O6003" i="1"/>
  <c r="T6003" i="1"/>
  <c r="S6004" i="1"/>
  <c r="K6004" i="1"/>
  <c r="L6003" i="1"/>
  <c r="S6005" i="1" l="1"/>
  <c r="T6004" i="1"/>
  <c r="L6004" i="1"/>
  <c r="K6005" i="1"/>
  <c r="P6003" i="1"/>
  <c r="O6004" i="1"/>
  <c r="O6005" i="1" l="1"/>
  <c r="P6004" i="1"/>
  <c r="L6005" i="1"/>
  <c r="K6006" i="1"/>
  <c r="T6005" i="1"/>
  <c r="S6006" i="1"/>
  <c r="L6006" i="1" l="1"/>
  <c r="K6007" i="1"/>
  <c r="S6007" i="1"/>
  <c r="T6006" i="1"/>
  <c r="P6005" i="1"/>
  <c r="O6006" i="1"/>
  <c r="O6007" i="1" l="1"/>
  <c r="P6006" i="1"/>
  <c r="S6008" i="1"/>
  <c r="T6007" i="1"/>
  <c r="K6008" i="1"/>
  <c r="L6007" i="1"/>
  <c r="K6009" i="1" l="1"/>
  <c r="L6008" i="1"/>
  <c r="T6008" i="1"/>
  <c r="S6009" i="1"/>
  <c r="P6007" i="1"/>
  <c r="O6008" i="1"/>
  <c r="P6008" i="1" l="1"/>
  <c r="O6009" i="1"/>
  <c r="S6010" i="1"/>
  <c r="T6009" i="1"/>
  <c r="K6010" i="1"/>
  <c r="L6009" i="1"/>
  <c r="L6010" i="1" l="1"/>
  <c r="K6011" i="1"/>
  <c r="T6010" i="1"/>
  <c r="S6011" i="1"/>
  <c r="P6009" i="1"/>
  <c r="O6010" i="1"/>
  <c r="O6011" i="1" l="1"/>
  <c r="P6010" i="1"/>
  <c r="S6012" i="1"/>
  <c r="T6011" i="1"/>
  <c r="K6012" i="1"/>
  <c r="L6011" i="1"/>
  <c r="L6012" i="1" l="1"/>
  <c r="K6013" i="1"/>
  <c r="T6012" i="1"/>
  <c r="S6013" i="1"/>
  <c r="O6012" i="1"/>
  <c r="P6011" i="1"/>
  <c r="O6013" i="1" l="1"/>
  <c r="P6012" i="1"/>
  <c r="S6014" i="1"/>
  <c r="T6013" i="1"/>
  <c r="K6014" i="1"/>
  <c r="L6013" i="1"/>
  <c r="K6015" i="1" l="1"/>
  <c r="L6014" i="1"/>
  <c r="T6014" i="1"/>
  <c r="S6015" i="1"/>
  <c r="O6014" i="1"/>
  <c r="P6013" i="1"/>
  <c r="S6016" i="1" l="1"/>
  <c r="T6015" i="1"/>
  <c r="O6015" i="1"/>
  <c r="P6014" i="1"/>
  <c r="K6016" i="1"/>
  <c r="L6015" i="1"/>
  <c r="K6017" i="1" l="1"/>
  <c r="L6016" i="1"/>
  <c r="P6015" i="1"/>
  <c r="O6016" i="1"/>
  <c r="S6017" i="1"/>
  <c r="T6016" i="1"/>
  <c r="S6018" i="1" l="1"/>
  <c r="T6017" i="1"/>
  <c r="P6016" i="1"/>
  <c r="O6017" i="1"/>
  <c r="K6018" i="1"/>
  <c r="L6017" i="1"/>
  <c r="K6019" i="1" l="1"/>
  <c r="L6018" i="1"/>
  <c r="O6018" i="1"/>
  <c r="P6017" i="1"/>
  <c r="S6019" i="1"/>
  <c r="T6018" i="1"/>
  <c r="O6019" i="1" l="1"/>
  <c r="P6018" i="1"/>
  <c r="T6019" i="1"/>
  <c r="S6020" i="1"/>
  <c r="L6019" i="1"/>
  <c r="K6020" i="1"/>
  <c r="L6020" i="1" l="1"/>
  <c r="K6021" i="1"/>
  <c r="S6021" i="1"/>
  <c r="T6020" i="1"/>
  <c r="P6019" i="1"/>
  <c r="O6020" i="1"/>
  <c r="O6021" i="1" l="1"/>
  <c r="P6020" i="1"/>
  <c r="T6021" i="1"/>
  <c r="S6022" i="1"/>
  <c r="L6021" i="1"/>
  <c r="K6022" i="1"/>
  <c r="L6022" i="1" l="1"/>
  <c r="K6023" i="1"/>
  <c r="S6023" i="1"/>
  <c r="T6022" i="1"/>
  <c r="P6021" i="1"/>
  <c r="O6022" i="1"/>
  <c r="P6022" i="1" l="1"/>
  <c r="O6023" i="1"/>
  <c r="S6024" i="1"/>
  <c r="T6023" i="1"/>
  <c r="L6023" i="1"/>
  <c r="K6024" i="1"/>
  <c r="K6025" i="1" l="1"/>
  <c r="L6024" i="1"/>
  <c r="T6024" i="1"/>
  <c r="S6025" i="1"/>
  <c r="P6023" i="1"/>
  <c r="O6024" i="1"/>
  <c r="O6025" i="1" l="1"/>
  <c r="P6024" i="1"/>
  <c r="S6026" i="1"/>
  <c r="T6025" i="1"/>
  <c r="L6025" i="1"/>
  <c r="K6026" i="1"/>
  <c r="K6027" i="1" l="1"/>
  <c r="L6026" i="1"/>
  <c r="T6026" i="1"/>
  <c r="S6027" i="1"/>
  <c r="O6026" i="1"/>
  <c r="P6025" i="1"/>
  <c r="S6028" i="1" l="1"/>
  <c r="T6027" i="1"/>
  <c r="O6027" i="1"/>
  <c r="P6026" i="1"/>
  <c r="L6027" i="1"/>
  <c r="K6028" i="1"/>
  <c r="L6028" i="1" l="1"/>
  <c r="K6029" i="1"/>
  <c r="O6028" i="1"/>
  <c r="P6027" i="1"/>
  <c r="S6029" i="1"/>
  <c r="T6028" i="1"/>
  <c r="S6030" i="1" l="1"/>
  <c r="T6029" i="1"/>
  <c r="O6029" i="1"/>
  <c r="P6028" i="1"/>
  <c r="L6029" i="1"/>
  <c r="K6030" i="1"/>
  <c r="L6030" i="1" l="1"/>
  <c r="K6031" i="1"/>
  <c r="O6030" i="1"/>
  <c r="P6029" i="1"/>
  <c r="S6031" i="1"/>
  <c r="T6030" i="1"/>
  <c r="T6031" i="1" l="1"/>
  <c r="S6032" i="1"/>
  <c r="P6030" i="1"/>
  <c r="O6031" i="1"/>
  <c r="K6032" i="1"/>
  <c r="L6031" i="1"/>
  <c r="L6032" i="1" l="1"/>
  <c r="K6033" i="1"/>
  <c r="O6032" i="1"/>
  <c r="P6031" i="1"/>
  <c r="S6033" i="1"/>
  <c r="T6032" i="1"/>
  <c r="O6033" i="1" l="1"/>
  <c r="P6032" i="1"/>
  <c r="S6034" i="1"/>
  <c r="T6033" i="1"/>
  <c r="K6034" i="1"/>
  <c r="L6033" i="1"/>
  <c r="L6034" i="1" l="1"/>
  <c r="K6035" i="1"/>
  <c r="S6035" i="1"/>
  <c r="T6034" i="1"/>
  <c r="O6034" i="1"/>
  <c r="P6033" i="1"/>
  <c r="K6036" i="1" l="1"/>
  <c r="L6035" i="1"/>
  <c r="P6034" i="1"/>
  <c r="O6035" i="1"/>
  <c r="S6036" i="1"/>
  <c r="T6035" i="1"/>
  <c r="T6036" i="1" l="1"/>
  <c r="S6037" i="1"/>
  <c r="P6035" i="1"/>
  <c r="O6036" i="1"/>
  <c r="L6036" i="1"/>
  <c r="K6037" i="1"/>
  <c r="K6038" i="1" l="1"/>
  <c r="L6037" i="1"/>
  <c r="P6036" i="1"/>
  <c r="O6037" i="1"/>
  <c r="T6037" i="1"/>
  <c r="S6038" i="1"/>
  <c r="S6039" i="1" l="1"/>
  <c r="T6038" i="1"/>
  <c r="O6038" i="1"/>
  <c r="P6037" i="1"/>
  <c r="K6039" i="1"/>
  <c r="L6038" i="1"/>
  <c r="L6039" i="1" l="1"/>
  <c r="K6040" i="1"/>
  <c r="P6038" i="1"/>
  <c r="O6039" i="1"/>
  <c r="S6040" i="1"/>
  <c r="T6039" i="1"/>
  <c r="S6041" i="1" l="1"/>
  <c r="T6040" i="1"/>
  <c r="O6040" i="1"/>
  <c r="P6039" i="1"/>
  <c r="L6040" i="1"/>
  <c r="K6041" i="1"/>
  <c r="L6041" i="1" l="1"/>
  <c r="K6042" i="1"/>
  <c r="O6041" i="1"/>
  <c r="P6040" i="1"/>
  <c r="T6041" i="1"/>
  <c r="S6042" i="1"/>
  <c r="P6041" i="1" l="1"/>
  <c r="O6042" i="1"/>
  <c r="T6042" i="1"/>
  <c r="S6043" i="1"/>
  <c r="L6042" i="1"/>
  <c r="K6043" i="1"/>
  <c r="L6043" i="1" l="1"/>
  <c r="K6044" i="1"/>
  <c r="S6044" i="1"/>
  <c r="T6043" i="1"/>
  <c r="P6042" i="1"/>
  <c r="O6043" i="1"/>
  <c r="O6044" i="1" l="1"/>
  <c r="P6043" i="1"/>
  <c r="T6044" i="1"/>
  <c r="S6045" i="1"/>
  <c r="K6045" i="1"/>
  <c r="L6044" i="1"/>
  <c r="S6046" i="1" l="1"/>
  <c r="T6045" i="1"/>
  <c r="L6045" i="1"/>
  <c r="K6046" i="1"/>
  <c r="O6045" i="1"/>
  <c r="P6044" i="1"/>
  <c r="K6047" i="1" l="1"/>
  <c r="L6046" i="1"/>
  <c r="P6045" i="1"/>
  <c r="O6046" i="1"/>
  <c r="S6047" i="1"/>
  <c r="T6046" i="1"/>
  <c r="S6048" i="1" l="1"/>
  <c r="T6047" i="1"/>
  <c r="P6046" i="1"/>
  <c r="O6047" i="1"/>
  <c r="L6047" i="1"/>
  <c r="K6048" i="1"/>
  <c r="L6048" i="1" l="1"/>
  <c r="K6049" i="1"/>
  <c r="O6048" i="1"/>
  <c r="P6047" i="1"/>
  <c r="S6049" i="1"/>
  <c r="T6048" i="1"/>
  <c r="P6048" i="1" l="1"/>
  <c r="O6049" i="1"/>
  <c r="K6050" i="1"/>
  <c r="L6049" i="1"/>
  <c r="S6050" i="1"/>
  <c r="T6049" i="1"/>
  <c r="T6050" i="1" l="1"/>
  <c r="S6051" i="1"/>
  <c r="L6050" i="1"/>
  <c r="K6051" i="1"/>
  <c r="P6049" i="1"/>
  <c r="O6050" i="1"/>
  <c r="S6052" i="1" l="1"/>
  <c r="T6051" i="1"/>
  <c r="O6051" i="1"/>
  <c r="P6050" i="1"/>
  <c r="L6051" i="1"/>
  <c r="K6052" i="1"/>
  <c r="L6052" i="1" l="1"/>
  <c r="K6053" i="1"/>
  <c r="O6052" i="1"/>
  <c r="P6051" i="1"/>
  <c r="S6053" i="1"/>
  <c r="T6052" i="1"/>
  <c r="T6053" i="1" l="1"/>
  <c r="S6054" i="1"/>
  <c r="P6052" i="1"/>
  <c r="O6053" i="1"/>
  <c r="K6054" i="1"/>
  <c r="L6053" i="1"/>
  <c r="L6054" i="1" l="1"/>
  <c r="K6055" i="1"/>
  <c r="O6054" i="1"/>
  <c r="P6053" i="1"/>
  <c r="T6054" i="1"/>
  <c r="S6055" i="1"/>
  <c r="S6056" i="1" l="1"/>
  <c r="T6055" i="1"/>
  <c r="O6055" i="1"/>
  <c r="P6054" i="1"/>
  <c r="L6055" i="1"/>
  <c r="K6056" i="1"/>
  <c r="K6057" i="1" l="1"/>
  <c r="L6056" i="1"/>
  <c r="P6055" i="1"/>
  <c r="O6056" i="1"/>
  <c r="T6056" i="1"/>
  <c r="S6057" i="1"/>
  <c r="T6057" i="1" l="1"/>
  <c r="S6058" i="1"/>
  <c r="O6057" i="1"/>
  <c r="P6056" i="1"/>
  <c r="L6057" i="1"/>
  <c r="K6058" i="1"/>
  <c r="L6058" i="1" l="1"/>
  <c r="K6059" i="1"/>
  <c r="O6058" i="1"/>
  <c r="P6057" i="1"/>
  <c r="S6059" i="1"/>
  <c r="T6058" i="1"/>
  <c r="S6060" i="1" l="1"/>
  <c r="T6059" i="1"/>
  <c r="O6059" i="1"/>
  <c r="P6058" i="1"/>
  <c r="K6060" i="1"/>
  <c r="L6059" i="1"/>
  <c r="K6061" i="1" l="1"/>
  <c r="L6060" i="1"/>
  <c r="O6060" i="1"/>
  <c r="P6059" i="1"/>
  <c r="T6060" i="1"/>
  <c r="S6061" i="1"/>
  <c r="S6062" i="1" l="1"/>
  <c r="T6061" i="1"/>
  <c r="O6061" i="1"/>
  <c r="P6060" i="1"/>
  <c r="K6062" i="1"/>
  <c r="L6061" i="1"/>
  <c r="K6063" i="1" l="1"/>
  <c r="L6062" i="1"/>
  <c r="P6061" i="1"/>
  <c r="O6062" i="1"/>
  <c r="T6062" i="1"/>
  <c r="S6063" i="1"/>
  <c r="S6064" i="1" l="1"/>
  <c r="T6063" i="1"/>
  <c r="P6062" i="1"/>
  <c r="O6063" i="1"/>
  <c r="K6064" i="1"/>
  <c r="L6063" i="1"/>
  <c r="K6065" i="1" l="1"/>
  <c r="L6064" i="1"/>
  <c r="P6063" i="1"/>
  <c r="O6064" i="1"/>
  <c r="T6064" i="1"/>
  <c r="S6065" i="1"/>
  <c r="T6065" i="1" l="1"/>
  <c r="S6066" i="1"/>
  <c r="O6065" i="1"/>
  <c r="P6064" i="1"/>
  <c r="L6065" i="1"/>
  <c r="K6066" i="1"/>
  <c r="L6066" i="1" l="1"/>
  <c r="K6067" i="1"/>
  <c r="T6066" i="1"/>
  <c r="S6067" i="1"/>
  <c r="P6065" i="1"/>
  <c r="O6066" i="1"/>
  <c r="O6067" i="1" l="1"/>
  <c r="P6066" i="1"/>
  <c r="S6068" i="1"/>
  <c r="T6067" i="1"/>
  <c r="K6068" i="1"/>
  <c r="L6067" i="1"/>
  <c r="K6069" i="1" l="1"/>
  <c r="L6068" i="1"/>
  <c r="S6069" i="1"/>
  <c r="T6068" i="1"/>
  <c r="P6067" i="1"/>
  <c r="O6068" i="1"/>
  <c r="P6068" i="1" l="1"/>
  <c r="O6069" i="1"/>
  <c r="T6069" i="1"/>
  <c r="S6070" i="1"/>
  <c r="K6070" i="1"/>
  <c r="L6069" i="1"/>
  <c r="K6071" i="1" l="1"/>
  <c r="L6070" i="1"/>
  <c r="T6070" i="1"/>
  <c r="S6071" i="1"/>
  <c r="P6069" i="1"/>
  <c r="O6070" i="1"/>
  <c r="P6070" i="1" l="1"/>
  <c r="O6071" i="1"/>
  <c r="S6072" i="1"/>
  <c r="T6071" i="1"/>
  <c r="L6071" i="1"/>
  <c r="K6072" i="1"/>
  <c r="K6073" i="1" l="1"/>
  <c r="L6072" i="1"/>
  <c r="T6072" i="1"/>
  <c r="S6073" i="1"/>
  <c r="O6072" i="1"/>
  <c r="P6071" i="1"/>
  <c r="P6072" i="1" l="1"/>
  <c r="O6073" i="1"/>
  <c r="T6073" i="1"/>
  <c r="S6074" i="1"/>
  <c r="K6074" i="1"/>
  <c r="L6073" i="1"/>
  <c r="L6074" i="1" l="1"/>
  <c r="K6075" i="1"/>
  <c r="T6074" i="1"/>
  <c r="S6075" i="1"/>
  <c r="O6074" i="1"/>
  <c r="P6073" i="1"/>
  <c r="P6074" i="1" l="1"/>
  <c r="O6075" i="1"/>
  <c r="T6075" i="1"/>
  <c r="S6076" i="1"/>
  <c r="L6075" i="1"/>
  <c r="K6076" i="1"/>
  <c r="L6076" i="1" l="1"/>
  <c r="K6077" i="1"/>
  <c r="S6077" i="1"/>
  <c r="T6076" i="1"/>
  <c r="P6075" i="1"/>
  <c r="O6076" i="1"/>
  <c r="P6076" i="1" l="1"/>
  <c r="O6077" i="1"/>
  <c r="S6078" i="1"/>
  <c r="T6077" i="1"/>
  <c r="K6078" i="1"/>
  <c r="L6077" i="1"/>
  <c r="L6078" i="1" l="1"/>
  <c r="K6079" i="1"/>
  <c r="S6079" i="1"/>
  <c r="T6078" i="1"/>
  <c r="O6078" i="1"/>
  <c r="P6077" i="1"/>
  <c r="O6079" i="1" l="1"/>
  <c r="P6078" i="1"/>
  <c r="T6079" i="1"/>
  <c r="S6080" i="1"/>
  <c r="K6080" i="1"/>
  <c r="L6079" i="1"/>
  <c r="L6080" i="1" l="1"/>
  <c r="K6081" i="1"/>
  <c r="T6080" i="1"/>
  <c r="S6081" i="1"/>
  <c r="P6079" i="1"/>
  <c r="O6080" i="1"/>
  <c r="S6082" i="1" l="1"/>
  <c r="T6081" i="1"/>
  <c r="P6080" i="1"/>
  <c r="O6081" i="1"/>
  <c r="K6082" i="1"/>
  <c r="L6081" i="1"/>
  <c r="L6082" i="1" l="1"/>
  <c r="K6083" i="1"/>
  <c r="P6081" i="1"/>
  <c r="O6082" i="1"/>
  <c r="S6083" i="1"/>
  <c r="T6082" i="1"/>
  <c r="S6084" i="1" l="1"/>
  <c r="T6083" i="1"/>
  <c r="O6083" i="1"/>
  <c r="P6082" i="1"/>
  <c r="L6083" i="1"/>
  <c r="K6084" i="1"/>
  <c r="K6085" i="1" l="1"/>
  <c r="L6084" i="1"/>
  <c r="O6084" i="1"/>
  <c r="P6083" i="1"/>
  <c r="T6084" i="1"/>
  <c r="S6085" i="1"/>
  <c r="S6086" i="1" l="1"/>
  <c r="T6085" i="1"/>
  <c r="O6085" i="1"/>
  <c r="P6084" i="1"/>
  <c r="L6085" i="1"/>
  <c r="K6086" i="1"/>
  <c r="L6086" i="1" l="1"/>
  <c r="K6087" i="1"/>
  <c r="P6085" i="1"/>
  <c r="O6086" i="1"/>
  <c r="T6086" i="1"/>
  <c r="S6087" i="1"/>
  <c r="S6088" i="1" l="1"/>
  <c r="T6087" i="1"/>
  <c r="P6086" i="1"/>
  <c r="O6087" i="1"/>
  <c r="K6088" i="1"/>
  <c r="L6087" i="1"/>
  <c r="K6089" i="1" l="1"/>
  <c r="L6088" i="1"/>
  <c r="O6088" i="1"/>
  <c r="P6087" i="1"/>
  <c r="T6088" i="1"/>
  <c r="S6089" i="1"/>
  <c r="T6089" i="1" l="1"/>
  <c r="S6090" i="1"/>
  <c r="P6088" i="1"/>
  <c r="O6089" i="1"/>
  <c r="L6089" i="1"/>
  <c r="K6090" i="1"/>
  <c r="K6091" i="1" l="1"/>
  <c r="L6090" i="1"/>
  <c r="O6090" i="1"/>
  <c r="P6089" i="1"/>
  <c r="S6091" i="1"/>
  <c r="T6090" i="1"/>
  <c r="T6091" i="1" l="1"/>
  <c r="S6092" i="1"/>
  <c r="P6090" i="1"/>
  <c r="O6091" i="1"/>
  <c r="K6092" i="1"/>
  <c r="L6091" i="1"/>
  <c r="L6092" i="1" l="1"/>
  <c r="K6093" i="1"/>
  <c r="O6092" i="1"/>
  <c r="P6091" i="1"/>
  <c r="S6093" i="1"/>
  <c r="T6092" i="1"/>
  <c r="T6093" i="1" l="1"/>
  <c r="S6094" i="1"/>
  <c r="O6093" i="1"/>
  <c r="P6092" i="1"/>
  <c r="K6094" i="1"/>
  <c r="L6093" i="1"/>
  <c r="L6094" i="1" l="1"/>
  <c r="K6095" i="1"/>
  <c r="O6094" i="1"/>
  <c r="P6093" i="1"/>
  <c r="T6094" i="1"/>
  <c r="S6095" i="1"/>
  <c r="S6096" i="1" l="1"/>
  <c r="T6095" i="1"/>
  <c r="O6095" i="1"/>
  <c r="P6094" i="1"/>
  <c r="L6095" i="1"/>
  <c r="K6096" i="1"/>
  <c r="L6096" i="1" l="1"/>
  <c r="K6097" i="1"/>
  <c r="P6095" i="1"/>
  <c r="O6096" i="1"/>
  <c r="S6097" i="1"/>
  <c r="T6096" i="1"/>
  <c r="S6098" i="1" l="1"/>
  <c r="T6097" i="1"/>
  <c r="P6096" i="1"/>
  <c r="O6097" i="1"/>
  <c r="L6097" i="1"/>
  <c r="K6098" i="1"/>
  <c r="K6099" i="1" l="1"/>
  <c r="L6098" i="1"/>
  <c r="O6098" i="1"/>
  <c r="P6097" i="1"/>
  <c r="S6099" i="1"/>
  <c r="T6098" i="1"/>
  <c r="T6099" i="1" l="1"/>
  <c r="S6100" i="1"/>
  <c r="P6098" i="1"/>
  <c r="O6099" i="1"/>
  <c r="L6099" i="1"/>
  <c r="K6100" i="1"/>
  <c r="L6100" i="1" l="1"/>
  <c r="K6101" i="1"/>
  <c r="O6100" i="1"/>
  <c r="P6099" i="1"/>
  <c r="S6101" i="1"/>
  <c r="T6100" i="1"/>
  <c r="S6102" i="1" l="1"/>
  <c r="T6101" i="1"/>
  <c r="P6100" i="1"/>
  <c r="O6101" i="1"/>
  <c r="L6101" i="1"/>
  <c r="K6102" i="1"/>
  <c r="K6103" i="1" l="1"/>
  <c r="L6102" i="1"/>
  <c r="O6102" i="1"/>
  <c r="P6101" i="1"/>
  <c r="T6102" i="1"/>
  <c r="S6103" i="1"/>
  <c r="S6104" i="1" l="1"/>
  <c r="T6103" i="1"/>
  <c r="P6102" i="1"/>
  <c r="O6103" i="1"/>
  <c r="L6103" i="1"/>
  <c r="K6104" i="1"/>
  <c r="K6105" i="1" l="1"/>
  <c r="L6104" i="1"/>
  <c r="O6104" i="1"/>
  <c r="P6103" i="1"/>
  <c r="S6105" i="1"/>
  <c r="T6104" i="1"/>
  <c r="T6105" i="1" l="1"/>
  <c r="S6106" i="1"/>
  <c r="O6105" i="1"/>
  <c r="P6104" i="1"/>
  <c r="L6105" i="1"/>
  <c r="K6106" i="1"/>
  <c r="L6106" i="1" l="1"/>
  <c r="K6107" i="1"/>
  <c r="O6106" i="1"/>
  <c r="P6105" i="1"/>
  <c r="S6107" i="1"/>
  <c r="T6106" i="1"/>
  <c r="S6108" i="1" l="1"/>
  <c r="T6107" i="1"/>
  <c r="P6106" i="1"/>
  <c r="O6107" i="1"/>
  <c r="K6108" i="1"/>
  <c r="L6107" i="1"/>
  <c r="O6108" i="1" l="1"/>
  <c r="P6107" i="1"/>
  <c r="L6108" i="1"/>
  <c r="K6109" i="1"/>
  <c r="S6109" i="1"/>
  <c r="T6108" i="1"/>
  <c r="S6110" i="1" l="1"/>
  <c r="T6109" i="1"/>
  <c r="K6110" i="1"/>
  <c r="L6109" i="1"/>
  <c r="P6108" i="1"/>
  <c r="O6109" i="1"/>
  <c r="P6109" i="1" l="1"/>
  <c r="O6110" i="1"/>
  <c r="L6110" i="1"/>
  <c r="K6111" i="1"/>
  <c r="T6110" i="1"/>
  <c r="S6111" i="1"/>
  <c r="S6112" i="1" l="1"/>
  <c r="T6111" i="1"/>
  <c r="K6112" i="1"/>
  <c r="L6111" i="1"/>
  <c r="O6111" i="1"/>
  <c r="P6110" i="1"/>
  <c r="O6112" i="1" l="1"/>
  <c r="P6111" i="1"/>
  <c r="L6112" i="1"/>
  <c r="K6113" i="1"/>
  <c r="S6113" i="1"/>
  <c r="T6112" i="1"/>
  <c r="T6113" i="1" l="1"/>
  <c r="S6114" i="1"/>
  <c r="L6113" i="1"/>
  <c r="K6114" i="1"/>
  <c r="O6113" i="1"/>
  <c r="P6112" i="1"/>
  <c r="P6113" i="1" l="1"/>
  <c r="O6114" i="1"/>
  <c r="K6115" i="1"/>
  <c r="L6114" i="1"/>
  <c r="T6114" i="1"/>
  <c r="S6115" i="1"/>
  <c r="T6115" i="1" l="1"/>
  <c r="S6116" i="1"/>
  <c r="K6116" i="1"/>
  <c r="L6115" i="1"/>
  <c r="P6114" i="1"/>
  <c r="O6115" i="1"/>
  <c r="O6116" i="1" l="1"/>
  <c r="P6115" i="1"/>
  <c r="L6116" i="1"/>
  <c r="K6117" i="1"/>
  <c r="S6117" i="1"/>
  <c r="T6116" i="1"/>
  <c r="S6118" i="1" l="1"/>
  <c r="T6117" i="1"/>
  <c r="L6117" i="1"/>
  <c r="K6118" i="1"/>
  <c r="P6116" i="1"/>
  <c r="O6117" i="1"/>
  <c r="O6118" i="1" l="1"/>
  <c r="P6117" i="1"/>
  <c r="K6119" i="1"/>
  <c r="L6118" i="1"/>
  <c r="T6118" i="1"/>
  <c r="S6119" i="1"/>
  <c r="S6120" i="1" l="1"/>
  <c r="T6119" i="1"/>
  <c r="L6119" i="1"/>
  <c r="K6120" i="1"/>
  <c r="O6119" i="1"/>
  <c r="P6118" i="1"/>
  <c r="O6120" i="1" l="1"/>
  <c r="P6119" i="1"/>
  <c r="K6121" i="1"/>
  <c r="L6120" i="1"/>
  <c r="T6120" i="1"/>
  <c r="S6121" i="1"/>
  <c r="S6122" i="1" l="1"/>
  <c r="T6121" i="1"/>
  <c r="K6122" i="1"/>
  <c r="L6121" i="1"/>
  <c r="O6121" i="1"/>
  <c r="P6120" i="1"/>
  <c r="O6122" i="1" l="1"/>
  <c r="P6121" i="1"/>
  <c r="L6122" i="1"/>
  <c r="K6123" i="1"/>
  <c r="T6122" i="1"/>
  <c r="S6123" i="1"/>
  <c r="S6124" i="1" l="1"/>
  <c r="T6123" i="1"/>
  <c r="K6124" i="1"/>
  <c r="L6123" i="1"/>
  <c r="P6122" i="1"/>
  <c r="O6123" i="1"/>
  <c r="P6123" i="1" l="1"/>
  <c r="O6124" i="1"/>
  <c r="L6124" i="1"/>
  <c r="K6125" i="1"/>
  <c r="S6125" i="1"/>
  <c r="T6124" i="1"/>
  <c r="S6126" i="1" l="1"/>
  <c r="T6125" i="1"/>
  <c r="K6126" i="1"/>
  <c r="L6125" i="1"/>
  <c r="O6125" i="1"/>
  <c r="P6124" i="1"/>
  <c r="P6125" i="1" l="1"/>
  <c r="O6126" i="1"/>
  <c r="K6127" i="1"/>
  <c r="L6126" i="1"/>
  <c r="S6127" i="1"/>
  <c r="T6126" i="1"/>
  <c r="T6127" i="1" l="1"/>
  <c r="S6128" i="1"/>
  <c r="K6128" i="1"/>
  <c r="L6127" i="1"/>
  <c r="O6127" i="1"/>
  <c r="P6126" i="1"/>
  <c r="O6128" i="1" l="1"/>
  <c r="P6127" i="1"/>
  <c r="L6128" i="1"/>
  <c r="K6129" i="1"/>
  <c r="S6129" i="1"/>
  <c r="T6128" i="1"/>
  <c r="T6129" i="1" l="1"/>
  <c r="S6130" i="1"/>
  <c r="K6130" i="1"/>
  <c r="L6129" i="1"/>
  <c r="O6129" i="1"/>
  <c r="P6128" i="1"/>
  <c r="O6130" i="1" l="1"/>
  <c r="P6129" i="1"/>
  <c r="L6130" i="1"/>
  <c r="K6131" i="1"/>
  <c r="S6131" i="1"/>
  <c r="T6130" i="1"/>
  <c r="S6132" i="1" l="1"/>
  <c r="T6131" i="1"/>
  <c r="K6132" i="1"/>
  <c r="L6131" i="1"/>
  <c r="O6131" i="1"/>
  <c r="P6130" i="1"/>
  <c r="P6131" i="1" l="1"/>
  <c r="O6132" i="1"/>
  <c r="K6133" i="1"/>
  <c r="L6132" i="1"/>
  <c r="T6132" i="1"/>
  <c r="S6133" i="1"/>
  <c r="S6134" i="1" l="1"/>
  <c r="T6133" i="1"/>
  <c r="L6133" i="1"/>
  <c r="K6134" i="1"/>
  <c r="O6133" i="1"/>
  <c r="P6132" i="1"/>
  <c r="P6133" i="1" l="1"/>
  <c r="O6134" i="1"/>
  <c r="L6134" i="1"/>
  <c r="K6135" i="1"/>
  <c r="T6134" i="1"/>
  <c r="S6135" i="1"/>
  <c r="S6136" i="1" l="1"/>
  <c r="T6135" i="1"/>
  <c r="P6134" i="1"/>
  <c r="O6135" i="1"/>
  <c r="L6135" i="1"/>
  <c r="K6136" i="1"/>
  <c r="L6136" i="1" l="1"/>
  <c r="K6137" i="1"/>
  <c r="O6136" i="1"/>
  <c r="P6135" i="1"/>
  <c r="S6137" i="1"/>
  <c r="T6136" i="1"/>
  <c r="S6138" i="1" l="1"/>
  <c r="T6137" i="1"/>
  <c r="O6137" i="1"/>
  <c r="P6136" i="1"/>
  <c r="K6138" i="1"/>
  <c r="L6137" i="1"/>
  <c r="L6138" i="1" l="1"/>
  <c r="K6139" i="1"/>
  <c r="O6138" i="1"/>
  <c r="P6137" i="1"/>
  <c r="T6138" i="1"/>
  <c r="S6139" i="1"/>
  <c r="O6139" i="1" l="1"/>
  <c r="P6138" i="1"/>
  <c r="S6140" i="1"/>
  <c r="T6139" i="1"/>
  <c r="K6140" i="1"/>
  <c r="L6139" i="1"/>
  <c r="L6140" i="1" l="1"/>
  <c r="K6141" i="1"/>
  <c r="S6141" i="1"/>
  <c r="T6140" i="1"/>
  <c r="O6140" i="1"/>
  <c r="P6139" i="1"/>
  <c r="P6140" i="1" l="1"/>
  <c r="O6141" i="1"/>
  <c r="T6141" i="1"/>
  <c r="S6142" i="1"/>
  <c r="K6142" i="1"/>
  <c r="L6141" i="1"/>
  <c r="K6143" i="1" l="1"/>
  <c r="L6142" i="1"/>
  <c r="T6142" i="1"/>
  <c r="S6143" i="1"/>
  <c r="P6141" i="1"/>
  <c r="O6142" i="1"/>
  <c r="P6142" i="1" l="1"/>
  <c r="O6143" i="1"/>
  <c r="T6143" i="1"/>
  <c r="S6144" i="1"/>
  <c r="L6143" i="1"/>
  <c r="K6144" i="1"/>
  <c r="K6145" i="1" l="1"/>
  <c r="L6144" i="1"/>
  <c r="S6145" i="1"/>
  <c r="T6144" i="1"/>
  <c r="P6143" i="1"/>
  <c r="O6144" i="1"/>
  <c r="P6144" i="1" l="1"/>
  <c r="O6145" i="1"/>
  <c r="T6145" i="1"/>
  <c r="S6146" i="1"/>
  <c r="K6146" i="1"/>
  <c r="L6145" i="1"/>
  <c r="K6147" i="1" l="1"/>
  <c r="L6146" i="1"/>
  <c r="S6147" i="1"/>
  <c r="T6146" i="1"/>
  <c r="P6145" i="1"/>
  <c r="O6146" i="1"/>
  <c r="O6147" i="1" l="1"/>
  <c r="P6146" i="1"/>
  <c r="S6148" i="1"/>
  <c r="T6147" i="1"/>
  <c r="L6147" i="1"/>
  <c r="K6148" i="1"/>
  <c r="K6149" i="1" l="1"/>
  <c r="L6148" i="1"/>
  <c r="T6148" i="1"/>
  <c r="S6149" i="1"/>
  <c r="O6148" i="1"/>
  <c r="P6147" i="1"/>
  <c r="O6149" i="1" l="1"/>
  <c r="P6148" i="1"/>
  <c r="S6150" i="1"/>
  <c r="T6149" i="1"/>
  <c r="L6149" i="1"/>
  <c r="K6150" i="1"/>
  <c r="L6150" i="1" l="1"/>
  <c r="K6151" i="1"/>
  <c r="T6150" i="1"/>
  <c r="S6151" i="1"/>
  <c r="O6150" i="1"/>
  <c r="P6149" i="1"/>
  <c r="O6151" i="1" l="1"/>
  <c r="P6150" i="1"/>
  <c r="S6152" i="1"/>
  <c r="T6151" i="1"/>
  <c r="K6152" i="1"/>
  <c r="L6151" i="1"/>
  <c r="L6152" i="1" l="1"/>
  <c r="K6153" i="1"/>
  <c r="S6153" i="1"/>
  <c r="T6152" i="1"/>
  <c r="O6152" i="1"/>
  <c r="P6151" i="1"/>
  <c r="O6153" i="1" l="1"/>
  <c r="P6152" i="1"/>
  <c r="K6154" i="1"/>
  <c r="L6153" i="1"/>
  <c r="T6153" i="1"/>
  <c r="S6154" i="1"/>
  <c r="T6154" i="1" l="1"/>
  <c r="S6155" i="1"/>
  <c r="K6155" i="1"/>
  <c r="L6154" i="1"/>
  <c r="O6154" i="1"/>
  <c r="P6153" i="1"/>
  <c r="S6156" i="1" l="1"/>
  <c r="T6155" i="1"/>
  <c r="P6154" i="1"/>
  <c r="O6155" i="1"/>
  <c r="L6155" i="1"/>
  <c r="K6156" i="1"/>
  <c r="K6157" i="1" l="1"/>
  <c r="L6156" i="1"/>
  <c r="O6156" i="1"/>
  <c r="P6155" i="1"/>
  <c r="T6156" i="1"/>
  <c r="S6157" i="1"/>
  <c r="T6157" i="1" l="1"/>
  <c r="S6158" i="1"/>
  <c r="O6157" i="1"/>
  <c r="P6156" i="1"/>
  <c r="K6158" i="1"/>
  <c r="L6157" i="1"/>
  <c r="K6159" i="1" l="1"/>
  <c r="L6158" i="1"/>
  <c r="O6158" i="1"/>
  <c r="P6157" i="1"/>
  <c r="S6159" i="1"/>
  <c r="T6158" i="1"/>
  <c r="T6159" i="1" l="1"/>
  <c r="S6160" i="1"/>
  <c r="O6159" i="1"/>
  <c r="P6158" i="1"/>
  <c r="L6159" i="1"/>
  <c r="K6160" i="1"/>
  <c r="L6160" i="1" l="1"/>
  <c r="K6161" i="1"/>
  <c r="P6159" i="1"/>
  <c r="O6160" i="1"/>
  <c r="T6160" i="1"/>
  <c r="S6161" i="1"/>
  <c r="S6162" i="1" l="1"/>
  <c r="T6161" i="1"/>
  <c r="O6161" i="1"/>
  <c r="P6160" i="1"/>
  <c r="K6162" i="1"/>
  <c r="L6161" i="1"/>
  <c r="K6163" i="1" l="1"/>
  <c r="L6162" i="1"/>
  <c r="P6161" i="1"/>
  <c r="O6162" i="1"/>
  <c r="T6162" i="1"/>
  <c r="S6163" i="1"/>
  <c r="T6163" i="1" l="1"/>
  <c r="S6164" i="1"/>
  <c r="O6163" i="1"/>
  <c r="P6162" i="1"/>
  <c r="L6163" i="1"/>
  <c r="K6164" i="1"/>
  <c r="L6164" i="1" l="1"/>
  <c r="K6165" i="1"/>
  <c r="P6163" i="1"/>
  <c r="O6164" i="1"/>
  <c r="T6164" i="1"/>
  <c r="S6165" i="1"/>
  <c r="S6166" i="1" l="1"/>
  <c r="T6165" i="1"/>
  <c r="O6165" i="1"/>
  <c r="P6164" i="1"/>
  <c r="K6166" i="1"/>
  <c r="L6165" i="1"/>
  <c r="K6167" i="1" l="1"/>
  <c r="L6166" i="1"/>
  <c r="O6166" i="1"/>
  <c r="P6165" i="1"/>
  <c r="S6167" i="1"/>
  <c r="T6166" i="1"/>
  <c r="S6168" i="1" l="1"/>
  <c r="T6167" i="1"/>
  <c r="P6166" i="1"/>
  <c r="O6167" i="1"/>
  <c r="K6168" i="1"/>
  <c r="L6167" i="1"/>
  <c r="L6168" i="1" l="1"/>
  <c r="K6169" i="1"/>
  <c r="P6167" i="1"/>
  <c r="O6168" i="1"/>
  <c r="S6169" i="1"/>
  <c r="T6168" i="1"/>
  <c r="S6170" i="1" l="1"/>
  <c r="T6169" i="1"/>
  <c r="P6168" i="1"/>
  <c r="O6169" i="1"/>
  <c r="L6169" i="1"/>
  <c r="K6170" i="1"/>
  <c r="O6170" i="1" l="1"/>
  <c r="P6169" i="1"/>
  <c r="L6170" i="1"/>
  <c r="K6171" i="1"/>
  <c r="S6171" i="1"/>
  <c r="T6170" i="1"/>
  <c r="T6171" i="1" l="1"/>
  <c r="S6172" i="1"/>
  <c r="K6172" i="1"/>
  <c r="L6171" i="1"/>
  <c r="P6170" i="1"/>
  <c r="O6171" i="1"/>
  <c r="O6172" i="1" l="1"/>
  <c r="P6171" i="1"/>
  <c r="K6173" i="1"/>
  <c r="L6172" i="1"/>
  <c r="S6173" i="1"/>
  <c r="T6172" i="1"/>
  <c r="T6173" i="1" l="1"/>
  <c r="S6174" i="1"/>
  <c r="L6173" i="1"/>
  <c r="K6174" i="1"/>
  <c r="P6172" i="1"/>
  <c r="O6173" i="1"/>
  <c r="P6173" i="1" l="1"/>
  <c r="O6174" i="1"/>
  <c r="K6175" i="1"/>
  <c r="L6174" i="1"/>
  <c r="S6175" i="1"/>
  <c r="T6174" i="1"/>
  <c r="S6176" i="1" l="1"/>
  <c r="T6175" i="1"/>
  <c r="L6175" i="1"/>
  <c r="K6176" i="1"/>
  <c r="P6174" i="1"/>
  <c r="O6175" i="1"/>
  <c r="P6175" i="1" l="1"/>
  <c r="O6176" i="1"/>
  <c r="K6177" i="1"/>
  <c r="L6176" i="1"/>
  <c r="T6176" i="1"/>
  <c r="S6177" i="1"/>
  <c r="S6178" i="1" l="1"/>
  <c r="T6177" i="1"/>
  <c r="L6177" i="1"/>
  <c r="K6178" i="1"/>
  <c r="O6177" i="1"/>
  <c r="P6176" i="1"/>
  <c r="L6178" i="1" l="1"/>
  <c r="K6179" i="1"/>
  <c r="O6178" i="1"/>
  <c r="P6177" i="1"/>
  <c r="S6179" i="1"/>
  <c r="T6178" i="1"/>
  <c r="T6179" i="1" l="1"/>
  <c r="S6180" i="1"/>
  <c r="O6179" i="1"/>
  <c r="P6178" i="1"/>
  <c r="K6180" i="1"/>
  <c r="L6179" i="1"/>
  <c r="K6181" i="1" l="1"/>
  <c r="L6180" i="1"/>
  <c r="P6179" i="1"/>
  <c r="O6180" i="1"/>
  <c r="S6181" i="1"/>
  <c r="T6180" i="1"/>
  <c r="T6181" i="1" l="1"/>
  <c r="S6182" i="1"/>
  <c r="P6180" i="1"/>
  <c r="O6181" i="1"/>
  <c r="L6181" i="1"/>
  <c r="K6182" i="1"/>
  <c r="K6183" i="1" l="1"/>
  <c r="L6182" i="1"/>
  <c r="O6182" i="1"/>
  <c r="P6181" i="1"/>
  <c r="S6183" i="1"/>
  <c r="T6182" i="1"/>
  <c r="T6183" i="1" l="1"/>
  <c r="S6184" i="1"/>
  <c r="O6183" i="1"/>
  <c r="P6182" i="1"/>
  <c r="L6183" i="1"/>
  <c r="K6184" i="1"/>
  <c r="O6184" i="1" l="1"/>
  <c r="P6183" i="1"/>
  <c r="L6184" i="1"/>
  <c r="K6185" i="1"/>
  <c r="S6185" i="1"/>
  <c r="T6184" i="1"/>
  <c r="T6185" i="1" l="1"/>
  <c r="S6186" i="1"/>
  <c r="L6185" i="1"/>
  <c r="K6186" i="1"/>
  <c r="P6184" i="1"/>
  <c r="O6185" i="1"/>
  <c r="P6185" i="1" l="1"/>
  <c r="O6186" i="1"/>
  <c r="K6187" i="1"/>
  <c r="L6186" i="1"/>
  <c r="S6187" i="1"/>
  <c r="T6186" i="1"/>
  <c r="T6187" i="1" l="1"/>
  <c r="S6188" i="1"/>
  <c r="K6188" i="1"/>
  <c r="L6187" i="1"/>
  <c r="O6187" i="1"/>
  <c r="P6186" i="1"/>
  <c r="P6187" i="1" l="1"/>
  <c r="O6188" i="1"/>
  <c r="K6189" i="1"/>
  <c r="L6188" i="1"/>
  <c r="S6189" i="1"/>
  <c r="T6188" i="1"/>
  <c r="S6190" i="1" l="1"/>
  <c r="T6189" i="1"/>
  <c r="K6190" i="1"/>
  <c r="L6189" i="1"/>
  <c r="P6188" i="1"/>
  <c r="O6189" i="1"/>
  <c r="P6189" i="1" l="1"/>
  <c r="O6190" i="1"/>
  <c r="K6191" i="1"/>
  <c r="L6190" i="1"/>
  <c r="S6191" i="1"/>
  <c r="T6190" i="1"/>
  <c r="T6191" i="1" l="1"/>
  <c r="S6192" i="1"/>
  <c r="L6191" i="1"/>
  <c r="K6192" i="1"/>
  <c r="O6191" i="1"/>
  <c r="P6190" i="1"/>
  <c r="P6191" i="1" l="1"/>
  <c r="O6192" i="1"/>
  <c r="L6192" i="1"/>
  <c r="K6193" i="1"/>
  <c r="T6192" i="1"/>
  <c r="S6193" i="1"/>
  <c r="T6193" i="1" l="1"/>
  <c r="S6194" i="1"/>
  <c r="L6193" i="1"/>
  <c r="K6194" i="1"/>
  <c r="P6192" i="1"/>
  <c r="O6193" i="1"/>
  <c r="K6195" i="1" l="1"/>
  <c r="L6194" i="1"/>
  <c r="P6193" i="1"/>
  <c r="O6194" i="1"/>
  <c r="T6194" i="1"/>
  <c r="S6195" i="1"/>
  <c r="T6195" i="1" l="1"/>
  <c r="S6196" i="1"/>
  <c r="P6194" i="1"/>
  <c r="O6195" i="1"/>
  <c r="L6195" i="1"/>
  <c r="K6196" i="1"/>
  <c r="K6197" i="1" l="1"/>
  <c r="L6196" i="1"/>
  <c r="P6195" i="1"/>
  <c r="O6196" i="1"/>
  <c r="S6197" i="1"/>
  <c r="T6196" i="1"/>
  <c r="S6198" i="1" l="1"/>
  <c r="T6197" i="1"/>
  <c r="O6197" i="1"/>
  <c r="P6196" i="1"/>
  <c r="L6197" i="1"/>
  <c r="K6198" i="1"/>
  <c r="K6199" i="1" l="1"/>
  <c r="L6198" i="1"/>
  <c r="P6197" i="1"/>
  <c r="O6198" i="1"/>
  <c r="S6199" i="1"/>
  <c r="T6198" i="1"/>
  <c r="S6200" i="1" l="1"/>
  <c r="T6199" i="1"/>
  <c r="O6199" i="1"/>
  <c r="P6198" i="1"/>
  <c r="L6199" i="1"/>
  <c r="K6200" i="1"/>
  <c r="L6200" i="1" l="1"/>
  <c r="K6201" i="1"/>
  <c r="O6200" i="1"/>
  <c r="P6199" i="1"/>
  <c r="S6201" i="1"/>
  <c r="T6200" i="1"/>
  <c r="P6200" i="1" l="1"/>
  <c r="O6201" i="1"/>
  <c r="L6201" i="1"/>
  <c r="K6202" i="1"/>
  <c r="S6202" i="1"/>
  <c r="T6201" i="1"/>
  <c r="S6203" i="1" l="1"/>
  <c r="T6202" i="1"/>
  <c r="K6203" i="1"/>
  <c r="L6202" i="1"/>
  <c r="O6202" i="1"/>
  <c r="P6201" i="1"/>
  <c r="P6202" i="1" l="1"/>
  <c r="O6203" i="1"/>
  <c r="L6203" i="1"/>
  <c r="K6204" i="1"/>
  <c r="S6204" i="1"/>
  <c r="T6203" i="1"/>
  <c r="S6205" i="1" l="1"/>
  <c r="T6204" i="1"/>
  <c r="L6204" i="1"/>
  <c r="K6205" i="1"/>
  <c r="P6203" i="1"/>
  <c r="O6204" i="1"/>
  <c r="O6205" i="1" l="1"/>
  <c r="P6204" i="1"/>
  <c r="K6206" i="1"/>
  <c r="L6205" i="1"/>
  <c r="T6205" i="1"/>
  <c r="S6206" i="1"/>
  <c r="L6206" i="1" l="1"/>
  <c r="K6207" i="1"/>
  <c r="T6206" i="1"/>
  <c r="S6207" i="1"/>
  <c r="P6205" i="1"/>
  <c r="O6206" i="1"/>
  <c r="O6207" i="1" l="1"/>
  <c r="P6206" i="1"/>
  <c r="T6207" i="1"/>
  <c r="S6208" i="1"/>
  <c r="L6207" i="1"/>
  <c r="K6208" i="1"/>
  <c r="K6209" i="1" l="1"/>
  <c r="L6208" i="1"/>
  <c r="S6209" i="1"/>
  <c r="T6208" i="1"/>
  <c r="P6207" i="1"/>
  <c r="O6208" i="1"/>
  <c r="P6208" i="1" l="1"/>
  <c r="O6209" i="1"/>
  <c r="S6210" i="1"/>
  <c r="T6209" i="1"/>
  <c r="L6209" i="1"/>
  <c r="K6210" i="1"/>
  <c r="K6211" i="1" l="1"/>
  <c r="L6210" i="1"/>
  <c r="S6211" i="1"/>
  <c r="T6210" i="1"/>
  <c r="P6209" i="1"/>
  <c r="O6210" i="1"/>
  <c r="P6210" i="1" l="1"/>
  <c r="O6211" i="1"/>
  <c r="S6212" i="1"/>
  <c r="T6211" i="1"/>
  <c r="L6211" i="1"/>
  <c r="K6212" i="1"/>
  <c r="L6212" i="1" l="1"/>
  <c r="K6213" i="1"/>
  <c r="S6213" i="1"/>
  <c r="T6212" i="1"/>
  <c r="O6212" i="1"/>
  <c r="P6211" i="1"/>
  <c r="P6212" i="1" l="1"/>
  <c r="O6213" i="1"/>
  <c r="T6213" i="1"/>
  <c r="S6214" i="1"/>
  <c r="K6214" i="1"/>
  <c r="L6213" i="1"/>
  <c r="L6214" i="1" l="1"/>
  <c r="K6215" i="1"/>
  <c r="T6214" i="1"/>
  <c r="S6215" i="1"/>
  <c r="O6214" i="1"/>
  <c r="P6213" i="1"/>
  <c r="P6214" i="1" l="1"/>
  <c r="O6215" i="1"/>
  <c r="S6216" i="1"/>
  <c r="T6215" i="1"/>
  <c r="K6216" i="1"/>
  <c r="L6215" i="1"/>
  <c r="K6217" i="1" l="1"/>
  <c r="L6216" i="1"/>
  <c r="T6216" i="1"/>
  <c r="S6217" i="1"/>
  <c r="O6216" i="1"/>
  <c r="P6215" i="1"/>
  <c r="O6217" i="1" l="1"/>
  <c r="P6216" i="1"/>
  <c r="T6217" i="1"/>
  <c r="S6218" i="1"/>
  <c r="K6218" i="1"/>
  <c r="L6217" i="1"/>
  <c r="L6218" i="1" l="1"/>
  <c r="K6219" i="1"/>
  <c r="T6218" i="1"/>
  <c r="S6219" i="1"/>
  <c r="O6218" i="1"/>
  <c r="P6217" i="1"/>
  <c r="P6218" i="1" l="1"/>
  <c r="O6219" i="1"/>
  <c r="T6219" i="1"/>
  <c r="S6220" i="1"/>
  <c r="K6220" i="1"/>
  <c r="L6219" i="1"/>
  <c r="L6220" i="1" l="1"/>
  <c r="K6221" i="1"/>
  <c r="T6220" i="1"/>
  <c r="S6221" i="1"/>
  <c r="O6220" i="1"/>
  <c r="P6219" i="1"/>
  <c r="O6221" i="1" l="1"/>
  <c r="P6220" i="1"/>
  <c r="T6221" i="1"/>
  <c r="S6222" i="1"/>
  <c r="K6222" i="1"/>
  <c r="L6221" i="1"/>
  <c r="S6223" i="1" l="1"/>
  <c r="T6222" i="1"/>
  <c r="L6222" i="1"/>
  <c r="K6223" i="1"/>
  <c r="O6222" i="1"/>
  <c r="P6221" i="1"/>
  <c r="O6223" i="1" l="1"/>
  <c r="P6222" i="1"/>
  <c r="K6224" i="1"/>
  <c r="L6223" i="1"/>
  <c r="S6224" i="1"/>
  <c r="T6223" i="1"/>
  <c r="T6224" i="1" l="1"/>
  <c r="S6225" i="1"/>
  <c r="L6224" i="1"/>
  <c r="K6225" i="1"/>
  <c r="P6223" i="1"/>
  <c r="O6224" i="1"/>
  <c r="O6225" i="1" l="1"/>
  <c r="P6224" i="1"/>
  <c r="L6225" i="1"/>
  <c r="K6226" i="1"/>
  <c r="S6226" i="1"/>
  <c r="T6225" i="1"/>
  <c r="T6226" i="1" l="1"/>
  <c r="S6227" i="1"/>
  <c r="L6226" i="1"/>
  <c r="K6227" i="1"/>
  <c r="P6225" i="1"/>
  <c r="O6226" i="1"/>
  <c r="O6227" i="1" l="1"/>
  <c r="P6226" i="1"/>
  <c r="L6227" i="1"/>
  <c r="K6228" i="1"/>
  <c r="S6228" i="1"/>
  <c r="T6227" i="1"/>
  <c r="T6228" i="1" l="1"/>
  <c r="S6229" i="1"/>
  <c r="K6229" i="1"/>
  <c r="L6228" i="1"/>
  <c r="P6227" i="1"/>
  <c r="O6228" i="1"/>
  <c r="P6228" i="1" l="1"/>
  <c r="O6229" i="1"/>
  <c r="K6230" i="1"/>
  <c r="L6229" i="1"/>
  <c r="S6230" i="1"/>
  <c r="T6229" i="1"/>
  <c r="L6230" i="1" l="1"/>
  <c r="K6231" i="1"/>
  <c r="T6230" i="1"/>
  <c r="S6231" i="1"/>
  <c r="P6229" i="1"/>
  <c r="O6230" i="1"/>
  <c r="S6232" i="1" l="1"/>
  <c r="T6231" i="1"/>
  <c r="O6231" i="1"/>
  <c r="P6230" i="1"/>
  <c r="K6232" i="1"/>
  <c r="L6231" i="1"/>
  <c r="K6233" i="1" l="1"/>
  <c r="L6232" i="1"/>
  <c r="O6232" i="1"/>
  <c r="P6231" i="1"/>
  <c r="S6233" i="1"/>
  <c r="T6232" i="1"/>
  <c r="S6234" i="1" l="1"/>
  <c r="T6233" i="1"/>
  <c r="P6232" i="1"/>
  <c r="O6233" i="1"/>
  <c r="K6234" i="1"/>
  <c r="L6233" i="1"/>
  <c r="K6235" i="1" l="1"/>
  <c r="L6234" i="1"/>
  <c r="O6234" i="1"/>
  <c r="P6233" i="1"/>
  <c r="S6235" i="1"/>
  <c r="T6234" i="1"/>
  <c r="T6235" i="1" l="1"/>
  <c r="S6236" i="1"/>
  <c r="O6235" i="1"/>
  <c r="P6234" i="1"/>
  <c r="K6236" i="1"/>
  <c r="L6235" i="1"/>
  <c r="L6236" i="1" l="1"/>
  <c r="K6237" i="1"/>
  <c r="O6236" i="1"/>
  <c r="P6235" i="1"/>
  <c r="T6236" i="1"/>
  <c r="S6237" i="1"/>
  <c r="T6237" i="1" l="1"/>
  <c r="S6238" i="1"/>
  <c r="O6237" i="1"/>
  <c r="P6236" i="1"/>
  <c r="K6238" i="1"/>
  <c r="L6237" i="1"/>
  <c r="K6239" i="1" l="1"/>
  <c r="L6238" i="1"/>
  <c r="P6237" i="1"/>
  <c r="O6238" i="1"/>
  <c r="T6238" i="1"/>
  <c r="S6239" i="1"/>
  <c r="T6239" i="1" l="1"/>
  <c r="S6240" i="1"/>
  <c r="O6239" i="1"/>
  <c r="P6238" i="1"/>
  <c r="L6239" i="1"/>
  <c r="K6240" i="1"/>
  <c r="L6240" i="1" l="1"/>
  <c r="K6241" i="1"/>
  <c r="P6239" i="1"/>
  <c r="O6240" i="1"/>
  <c r="S6241" i="1"/>
  <c r="T6240" i="1"/>
  <c r="T6241" i="1" l="1"/>
  <c r="S6242" i="1"/>
  <c r="O6241" i="1"/>
  <c r="P6240" i="1"/>
  <c r="K6242" i="1"/>
  <c r="L6241" i="1"/>
  <c r="K6243" i="1" l="1"/>
  <c r="L6242" i="1"/>
  <c r="O6242" i="1"/>
  <c r="P6241" i="1"/>
  <c r="S6243" i="1"/>
  <c r="T6242" i="1"/>
  <c r="S6244" i="1" l="1"/>
  <c r="T6243" i="1"/>
  <c r="P6242" i="1"/>
  <c r="O6243" i="1"/>
  <c r="L6243" i="1"/>
  <c r="K6244" i="1"/>
  <c r="K6245" i="1" l="1"/>
  <c r="L6244" i="1"/>
  <c r="O6244" i="1"/>
  <c r="P6243" i="1"/>
  <c r="T6244" i="1"/>
  <c r="S6245" i="1"/>
  <c r="T6245" i="1" l="1"/>
  <c r="S6246" i="1"/>
  <c r="O6245" i="1"/>
  <c r="P6244" i="1"/>
  <c r="L6245" i="1"/>
  <c r="K6246" i="1"/>
  <c r="K6247" i="1" l="1"/>
  <c r="L6246" i="1"/>
  <c r="P6245" i="1"/>
  <c r="O6246" i="1"/>
  <c r="T6246" i="1"/>
  <c r="S6247" i="1"/>
  <c r="S6248" i="1" l="1"/>
  <c r="T6247" i="1"/>
  <c r="P6246" i="1"/>
  <c r="O6247" i="1"/>
  <c r="K6248" i="1"/>
  <c r="L6247" i="1"/>
  <c r="L6248" i="1" l="1"/>
  <c r="K6249" i="1"/>
  <c r="O6248" i="1"/>
  <c r="P6247" i="1"/>
  <c r="T6248" i="1"/>
  <c r="S6249" i="1"/>
  <c r="S6250" i="1" l="1"/>
  <c r="T6249" i="1"/>
  <c r="O6249" i="1"/>
  <c r="P6248" i="1"/>
  <c r="L6249" i="1"/>
  <c r="K6250" i="1"/>
  <c r="K6251" i="1" l="1"/>
  <c r="L6250" i="1"/>
  <c r="O6250" i="1"/>
  <c r="P6249" i="1"/>
  <c r="S6251" i="1"/>
  <c r="T6250" i="1"/>
  <c r="T6251" i="1" l="1"/>
  <c r="S6252" i="1"/>
  <c r="P6250" i="1"/>
  <c r="O6251" i="1"/>
  <c r="K6252" i="1"/>
  <c r="L6251" i="1"/>
  <c r="K6253" i="1" l="1"/>
  <c r="L6252" i="1"/>
  <c r="P6251" i="1"/>
  <c r="O6252" i="1"/>
  <c r="S6253" i="1"/>
  <c r="T6252" i="1"/>
  <c r="O6253" i="1" l="1"/>
  <c r="P6252" i="1"/>
  <c r="T6253" i="1"/>
  <c r="S6254" i="1"/>
  <c r="K6254" i="1"/>
  <c r="L6253" i="1"/>
  <c r="K6255" i="1" l="1"/>
  <c r="L6254" i="1"/>
  <c r="T6254" i="1"/>
  <c r="S6255" i="1"/>
  <c r="O6254" i="1"/>
  <c r="P6253" i="1"/>
  <c r="O6255" i="1" l="1"/>
  <c r="P6254" i="1"/>
  <c r="T6255" i="1"/>
  <c r="S6256" i="1"/>
  <c r="L6255" i="1"/>
  <c r="K6256" i="1"/>
  <c r="L6256" i="1" l="1"/>
  <c r="K6257" i="1"/>
  <c r="T6256" i="1"/>
  <c r="S6257" i="1"/>
  <c r="O6256" i="1"/>
  <c r="P6255" i="1"/>
  <c r="T6257" i="1" l="1"/>
  <c r="S6258" i="1"/>
  <c r="P6256" i="1"/>
  <c r="O6257" i="1"/>
  <c r="L6257" i="1"/>
  <c r="K6258" i="1"/>
  <c r="L6258" i="1" l="1"/>
  <c r="K6259" i="1"/>
  <c r="O6258" i="1"/>
  <c r="P6257" i="1"/>
  <c r="T6258" i="1"/>
  <c r="S6259" i="1"/>
  <c r="S6260" i="1" l="1"/>
  <c r="T6259" i="1"/>
  <c r="P6258" i="1"/>
  <c r="O6259" i="1"/>
  <c r="K6260" i="1"/>
  <c r="L6259" i="1"/>
  <c r="K6261" i="1" l="1"/>
  <c r="L6260" i="1"/>
  <c r="O6260" i="1"/>
  <c r="P6259" i="1"/>
  <c r="T6260" i="1"/>
  <c r="S6261" i="1"/>
  <c r="T6261" i="1" l="1"/>
  <c r="S6262" i="1"/>
  <c r="P6260" i="1"/>
  <c r="O6261" i="1"/>
  <c r="L6261" i="1"/>
  <c r="K6262" i="1"/>
  <c r="L6262" i="1" l="1"/>
  <c r="K6263" i="1"/>
  <c r="P6261" i="1"/>
  <c r="O6262" i="1"/>
  <c r="T6262" i="1"/>
  <c r="S6263" i="1"/>
  <c r="S6264" i="1" l="1"/>
  <c r="T6263" i="1"/>
  <c r="P6262" i="1"/>
  <c r="O6263" i="1"/>
  <c r="L6263" i="1"/>
  <c r="K6264" i="1"/>
  <c r="K6265" i="1" l="1"/>
  <c r="L6264" i="1"/>
  <c r="P6263" i="1"/>
  <c r="O6264" i="1"/>
  <c r="S6265" i="1"/>
  <c r="T6264" i="1"/>
  <c r="S6266" i="1" l="1"/>
  <c r="T6265" i="1"/>
  <c r="P6264" i="1"/>
  <c r="O6265" i="1"/>
  <c r="L6265" i="1"/>
  <c r="K6266" i="1"/>
  <c r="L6266" i="1" l="1"/>
  <c r="K6267" i="1"/>
  <c r="O6266" i="1"/>
  <c r="P6265" i="1"/>
  <c r="T6266" i="1"/>
  <c r="S6267" i="1"/>
  <c r="S6268" i="1" l="1"/>
  <c r="T6267" i="1"/>
  <c r="P6266" i="1"/>
  <c r="O6267" i="1"/>
  <c r="K6268" i="1"/>
  <c r="L6267" i="1"/>
  <c r="L6268" i="1" l="1"/>
  <c r="K6269" i="1"/>
  <c r="O6268" i="1"/>
  <c r="P6267" i="1"/>
  <c r="T6268" i="1"/>
  <c r="S6269" i="1"/>
  <c r="T6269" i="1" l="1"/>
  <c r="S6270" i="1"/>
  <c r="P6268" i="1"/>
  <c r="O6269" i="1"/>
  <c r="K6270" i="1"/>
  <c r="L6269" i="1"/>
  <c r="L6270" i="1" l="1"/>
  <c r="K6271" i="1"/>
  <c r="P6269" i="1"/>
  <c r="O6270" i="1"/>
  <c r="T6270" i="1"/>
  <c r="S6271" i="1"/>
  <c r="T6271" i="1" l="1"/>
  <c r="S6272" i="1"/>
  <c r="P6270" i="1"/>
  <c r="O6271" i="1"/>
  <c r="K6272" i="1"/>
  <c r="L6271" i="1"/>
  <c r="L6272" i="1" l="1"/>
  <c r="K6273" i="1"/>
  <c r="P6271" i="1"/>
  <c r="O6272" i="1"/>
  <c r="T6272" i="1"/>
  <c r="S6273" i="1"/>
  <c r="S6274" i="1" l="1"/>
  <c r="T6273" i="1"/>
  <c r="P6272" i="1"/>
  <c r="O6273" i="1"/>
  <c r="K6274" i="1"/>
  <c r="L6273" i="1"/>
  <c r="L6274" i="1" l="1"/>
  <c r="K6275" i="1"/>
  <c r="P6273" i="1"/>
  <c r="O6274" i="1"/>
  <c r="S6275" i="1"/>
  <c r="T6274" i="1"/>
  <c r="S6276" i="1" l="1"/>
  <c r="T6275" i="1"/>
  <c r="P6274" i="1"/>
  <c r="O6275" i="1"/>
  <c r="K6276" i="1"/>
  <c r="L6275" i="1"/>
  <c r="K6277" i="1" l="1"/>
  <c r="L6276" i="1"/>
  <c r="O6276" i="1"/>
  <c r="P6275" i="1"/>
  <c r="T6276" i="1"/>
  <c r="S6277" i="1"/>
  <c r="T6277" i="1" l="1"/>
  <c r="S6278" i="1"/>
  <c r="O6277" i="1"/>
  <c r="P6276" i="1"/>
  <c r="L6277" i="1"/>
  <c r="K6278" i="1"/>
  <c r="L6278" i="1" l="1"/>
  <c r="K6279" i="1"/>
  <c r="P6277" i="1"/>
  <c r="O6278" i="1"/>
  <c r="T6278" i="1"/>
  <c r="S6279" i="1"/>
  <c r="S6280" i="1" l="1"/>
  <c r="T6279" i="1"/>
  <c r="O6279" i="1"/>
  <c r="P6278" i="1"/>
  <c r="L6279" i="1"/>
  <c r="K6280" i="1"/>
  <c r="O6280" i="1" l="1"/>
  <c r="P6279" i="1"/>
  <c r="K6281" i="1"/>
  <c r="L6280" i="1"/>
  <c r="S6281" i="1"/>
  <c r="T6280" i="1"/>
  <c r="K6282" i="1" l="1"/>
  <c r="L6281" i="1"/>
  <c r="T6281" i="1"/>
  <c r="S6282" i="1"/>
  <c r="O6281" i="1"/>
  <c r="P6280" i="1"/>
  <c r="T6282" i="1" l="1"/>
  <c r="S6283" i="1"/>
  <c r="O6282" i="1"/>
  <c r="P6281" i="1"/>
  <c r="L6282" i="1"/>
  <c r="K6283" i="1"/>
  <c r="L6283" i="1" l="1"/>
  <c r="K6284" i="1"/>
  <c r="P6282" i="1"/>
  <c r="O6283" i="1"/>
  <c r="S6284" i="1"/>
  <c r="T6283" i="1"/>
  <c r="T6284" i="1" l="1"/>
  <c r="S6285" i="1"/>
  <c r="P6283" i="1"/>
  <c r="O6284" i="1"/>
  <c r="L6284" i="1"/>
  <c r="K6285" i="1"/>
  <c r="K6286" i="1" l="1"/>
  <c r="L6285" i="1"/>
  <c r="P6284" i="1"/>
  <c r="O6285" i="1"/>
  <c r="T6285" i="1"/>
  <c r="S6286" i="1"/>
  <c r="S6287" i="1" l="1"/>
  <c r="T6287" i="1" s="1"/>
  <c r="H15" i="1" s="1"/>
  <c r="T6286" i="1"/>
  <c r="O6286" i="1"/>
  <c r="P6285" i="1"/>
  <c r="K6287" i="1"/>
  <c r="L6287" i="1" s="1"/>
  <c r="H9" i="1" s="1"/>
  <c r="L6286" i="1"/>
  <c r="O6287" i="1" l="1"/>
  <c r="P6287" i="1" s="1"/>
  <c r="H12" i="1" s="1"/>
  <c r="P6286" i="1"/>
</calcChain>
</file>

<file path=xl/sharedStrings.xml><?xml version="1.0" encoding="utf-8"?>
<sst xmlns="http://schemas.openxmlformats.org/spreadsheetml/2006/main" count="29" uniqueCount="20">
  <si>
    <t>Date</t>
  </si>
  <si>
    <t>Close</t>
  </si>
  <si>
    <t>Steady Sam</t>
  </si>
  <si>
    <t xml:space="preserve"> Portfolio Value</t>
  </si>
  <si>
    <t>Monhtly Investment</t>
  </si>
  <si>
    <t>Terrible Timing Tina</t>
  </si>
  <si>
    <t>Perfect Timing Paul</t>
  </si>
  <si>
    <t>Total Amount invested</t>
  </si>
  <si>
    <t>Year</t>
  </si>
  <si>
    <t>Nb of shares bought</t>
  </si>
  <si>
    <t>Cumulative
 shares</t>
  </si>
  <si>
    <t>Month</t>
  </si>
  <si>
    <t>Sam  Portfolio Value</t>
  </si>
  <si>
    <t xml:space="preserve"> Paul Portfolio Value</t>
  </si>
  <si>
    <t>Tina  Portfolio Value</t>
  </si>
  <si>
    <t>Monthly Lowest point</t>
  </si>
  <si>
    <t>Monthly Highest Point</t>
  </si>
  <si>
    <t>Monthly
 Investment date</t>
  </si>
  <si>
    <t>thedividendprince.com</t>
  </si>
  <si>
    <t>Sp500 TR (daily quotes from 1 Jan, 2000 to 24 dec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</si>
</sst>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73" formatCode="#,##0.000"/>
    <numFmt numFmtId="187" formatCode="_-[$$-2C09]* #,##0.00_-;\-[$$-2C09]* #,##0.00_-;_-[$$-2C09]* &quot;-&quot;??_-;_-@_-"/>
    <numFmt numFmtId="188" formatCode="_-[$$-409]* #,##0.00_ ;_-[$$-409]* \-#,##0.00\ ;_-[$$-409]* &quot;-&quot;??_ ;_-@_ "/>
  </numFmts>
  <fonts count="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Georgia"/>
      <family val="1"/>
    </font>
    <font>
      <sz val="12"/>
      <color theme="1"/>
      <name val="Figtree"/>
    </font>
    <font>
      <b/>
      <sz val="12"/>
      <color theme="1"/>
      <name val="Figtree"/>
    </font>
    <font>
      <u/>
      <sz val="12"/>
      <color theme="10"/>
      <name val="Calibri"/>
      <family val="2"/>
      <scheme val="minor"/>
    </font>
    <font>
      <b/>
      <u/>
      <sz val="18"/>
      <color theme="10"/>
      <name val="Figtree"/>
    </font>
    <font>
      <b/>
      <sz val="12"/>
      <color theme="1"/>
      <name val="Georgia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0E9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56">
    <xf numFmtId="0" fontId="0" fillId="0" borderId="0" xfId="0"/>
    <xf numFmtId="0" fontId="5" fillId="2" borderId="8" xfId="0" applyFont="1" applyFill="1" applyBorder="1"/>
    <xf numFmtId="0" fontId="5" fillId="2" borderId="10" xfId="0" applyFont="1" applyFill="1" applyBorder="1"/>
    <xf numFmtId="0" fontId="5" fillId="2" borderId="16" xfId="0" applyFont="1" applyFill="1" applyBorder="1"/>
    <xf numFmtId="0" fontId="5" fillId="4" borderId="10" xfId="0" applyFont="1" applyFill="1" applyBorder="1"/>
    <xf numFmtId="0" fontId="5" fillId="4" borderId="9" xfId="0" applyFont="1" applyFill="1" applyBorder="1"/>
    <xf numFmtId="0" fontId="5" fillId="4" borderId="8" xfId="0" applyFont="1" applyFill="1" applyBorder="1"/>
    <xf numFmtId="14" fontId="5" fillId="5" borderId="0" xfId="0" applyNumberFormat="1" applyFont="1" applyFill="1"/>
    <xf numFmtId="0" fontId="5" fillId="5" borderId="0" xfId="0" applyFont="1" applyFill="1"/>
    <xf numFmtId="10" fontId="4" fillId="5" borderId="0" xfId="2" applyNumberFormat="1" applyFont="1" applyFill="1"/>
    <xf numFmtId="0" fontId="4" fillId="5" borderId="0" xfId="0" applyFont="1" applyFill="1"/>
    <xf numFmtId="173" fontId="4" fillId="5" borderId="0" xfId="0" applyNumberFormat="1" applyFont="1" applyFill="1"/>
    <xf numFmtId="0" fontId="0" fillId="5" borderId="0" xfId="0" applyFill="1"/>
    <xf numFmtId="14" fontId="5" fillId="5" borderId="4" xfId="0" applyNumberFormat="1" applyFont="1" applyFill="1" applyBorder="1"/>
    <xf numFmtId="4" fontId="5" fillId="5" borderId="7" xfId="0" applyNumberFormat="1" applyFont="1" applyFill="1" applyBorder="1"/>
    <xf numFmtId="43" fontId="5" fillId="5" borderId="4" xfId="1" applyFont="1" applyFill="1" applyBorder="1"/>
    <xf numFmtId="4" fontId="5" fillId="5" borderId="10" xfId="0" applyNumberFormat="1" applyFont="1" applyFill="1" applyBorder="1" applyAlignment="1">
      <alignment horizontal="center" wrapText="1"/>
    </xf>
    <xf numFmtId="0" fontId="5" fillId="5" borderId="10" xfId="0" applyFont="1" applyFill="1" applyBorder="1" applyAlignment="1">
      <alignment horizontal="center" wrapText="1"/>
    </xf>
    <xf numFmtId="0" fontId="5" fillId="5" borderId="14" xfId="0" applyFont="1" applyFill="1" applyBorder="1" applyAlignment="1">
      <alignment horizontal="center" wrapText="1"/>
    </xf>
    <xf numFmtId="0" fontId="5" fillId="5" borderId="14" xfId="0" applyFont="1" applyFill="1" applyBorder="1" applyAlignment="1">
      <alignment wrapText="1"/>
    </xf>
    <xf numFmtId="4" fontId="5" fillId="5" borderId="15" xfId="0" applyNumberFormat="1" applyFont="1" applyFill="1" applyBorder="1" applyAlignment="1">
      <alignment horizontal="center" vertical="center"/>
    </xf>
    <xf numFmtId="0" fontId="4" fillId="5" borderId="11" xfId="0" applyFont="1" applyFill="1" applyBorder="1"/>
    <xf numFmtId="14" fontId="4" fillId="5" borderId="11" xfId="0" applyNumberFormat="1" applyFont="1" applyFill="1" applyBorder="1"/>
    <xf numFmtId="0" fontId="4" fillId="5" borderId="10" xfId="0" applyFont="1" applyFill="1" applyBorder="1"/>
    <xf numFmtId="173" fontId="4" fillId="5" borderId="10" xfId="0" applyNumberFormat="1" applyFont="1" applyFill="1" applyBorder="1"/>
    <xf numFmtId="43" fontId="4" fillId="5" borderId="13" xfId="0" applyNumberFormat="1" applyFont="1" applyFill="1" applyBorder="1"/>
    <xf numFmtId="43" fontId="4" fillId="5" borderId="12" xfId="0" applyNumberFormat="1" applyFont="1" applyFill="1" applyBorder="1"/>
    <xf numFmtId="4" fontId="4" fillId="5" borderId="12" xfId="0" applyNumberFormat="1" applyFont="1" applyFill="1" applyBorder="1" applyAlignment="1">
      <alignment horizontal="right" vertical="center"/>
    </xf>
    <xf numFmtId="43" fontId="4" fillId="5" borderId="14" xfId="1" applyFont="1" applyFill="1" applyBorder="1"/>
    <xf numFmtId="43" fontId="4" fillId="5" borderId="15" xfId="1" applyFont="1" applyFill="1" applyBorder="1" applyAlignment="1">
      <alignment horizontal="right" vertical="center"/>
    </xf>
    <xf numFmtId="0" fontId="2" fillId="5" borderId="0" xfId="0" applyFont="1" applyFill="1"/>
    <xf numFmtId="14" fontId="0" fillId="5" borderId="0" xfId="0" applyNumberFormat="1" applyFill="1"/>
    <xf numFmtId="4" fontId="4" fillId="5" borderId="0" xfId="0" applyNumberFormat="1" applyFont="1" applyFill="1"/>
    <xf numFmtId="14" fontId="4" fillId="5" borderId="0" xfId="0" applyNumberFormat="1" applyFont="1" applyFill="1"/>
    <xf numFmtId="43" fontId="4" fillId="5" borderId="0" xfId="1" applyFont="1" applyFill="1"/>
    <xf numFmtId="0" fontId="4" fillId="5" borderId="0" xfId="0" applyFont="1" applyFill="1" applyAlignment="1">
      <alignment horizontal="center" vertical="center"/>
    </xf>
    <xf numFmtId="4" fontId="5" fillId="5" borderId="2" xfId="0" applyNumberFormat="1" applyFont="1" applyFill="1" applyBorder="1" applyAlignment="1">
      <alignment horizontal="center" vertical="center"/>
    </xf>
    <xf numFmtId="0" fontId="4" fillId="5" borderId="1" xfId="0" applyFont="1" applyFill="1" applyBorder="1"/>
    <xf numFmtId="0" fontId="5" fillId="5" borderId="5" xfId="0" applyFont="1" applyFill="1" applyBorder="1" applyAlignment="1">
      <alignment wrapText="1"/>
    </xf>
    <xf numFmtId="0" fontId="5" fillId="5" borderId="5" xfId="0" applyFont="1" applyFill="1" applyBorder="1" applyAlignment="1">
      <alignment horizontal="center" wrapText="1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14" fontId="5" fillId="6" borderId="0" xfId="0" applyNumberFormat="1" applyFont="1" applyFill="1"/>
    <xf numFmtId="10" fontId="4" fillId="6" borderId="0" xfId="2" applyNumberFormat="1" applyFont="1" applyFill="1"/>
    <xf numFmtId="0" fontId="4" fillId="6" borderId="0" xfId="0" applyFont="1" applyFill="1"/>
    <xf numFmtId="173" fontId="4" fillId="6" borderId="0" xfId="0" applyNumberFormat="1" applyFont="1" applyFill="1"/>
    <xf numFmtId="0" fontId="0" fillId="5" borderId="4" xfId="0" applyFill="1" applyBorder="1"/>
    <xf numFmtId="0" fontId="7" fillId="5" borderId="0" xfId="3" applyFont="1" applyFill="1"/>
    <xf numFmtId="0" fontId="8" fillId="6" borderId="4" xfId="0" applyFont="1" applyFill="1" applyBorder="1"/>
    <xf numFmtId="188" fontId="8" fillId="6" borderId="4" xfId="0" applyNumberFormat="1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 vertical="center"/>
    </xf>
    <xf numFmtId="4" fontId="8" fillId="5" borderId="17" xfId="0" applyNumberFormat="1" applyFont="1" applyFill="1" applyBorder="1" applyAlignment="1">
      <alignment horizontal="center" vertical="center"/>
    </xf>
    <xf numFmtId="187" fontId="3" fillId="5" borderId="6" xfId="0" applyNumberFormat="1" applyFont="1" applyFill="1" applyBorder="1" applyAlignment="1">
      <alignment horizontal="center"/>
    </xf>
    <xf numFmtId="0" fontId="8" fillId="2" borderId="3" xfId="0" applyFont="1" applyFill="1" applyBorder="1"/>
    <xf numFmtId="0" fontId="8" fillId="4" borderId="10" xfId="0" applyFont="1" applyFill="1" applyBorder="1"/>
  </cellXfs>
  <cellStyles count="4">
    <cellStyle name="Comma" xfId="1" builtinId="3"/>
    <cellStyle name="Hyperlink" xfId="3" builtinId="8"/>
    <cellStyle name="Normal" xfId="0" builtinId="0"/>
    <cellStyle name="Per 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FD0"/>
      <color rgb="FFFFF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1422401</xdr:colOff>
      <xdr:row>0</xdr:row>
      <xdr:rowOff>0</xdr:rowOff>
    </xdr:from>
    <xdr:to>
      <xdr:col>15</xdr:col>
      <xdr:colOff>245533</xdr:colOff>
      <xdr:row>0</xdr:row>
      <xdr:rowOff>295819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F84BFF-D894-6949-17A2-DD42B0884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1" y="0"/>
          <a:ext cx="296332" cy="295819"/>
        </a:xfrm>
        <a:prstGeom prst="rect">
          <a:avLst/>
        </a:prstGeom>
      </xdr:spPr>
    </xdr:pic>
    <xdr:clientData/>
  </xdr:twoCellAnchor>
  <xdr:twoCellAnchor editAs="oneCell">
    <xdr:from>
      <xdr:col>10</xdr:col>
      <xdr:colOff>1202267</xdr:colOff>
      <xdr:row>0</xdr:row>
      <xdr:rowOff>0</xdr:rowOff>
    </xdr:from>
    <xdr:to>
      <xdr:col>11</xdr:col>
      <xdr:colOff>215899</xdr:colOff>
      <xdr:row>0</xdr:row>
      <xdr:rowOff>297664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C575B98-B023-EDC6-772A-15BC050B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8467" y="0"/>
          <a:ext cx="300566" cy="297664"/>
        </a:xfrm>
        <a:prstGeom prst="rect">
          <a:avLst/>
        </a:prstGeom>
      </xdr:spPr>
    </xdr:pic>
    <xdr:clientData/>
  </xdr:twoCellAnchor>
  <xdr:twoCellAnchor editAs="oneCell">
    <xdr:from>
      <xdr:col>19</xdr:col>
      <xdr:colOff>41766</xdr:colOff>
      <xdr:row>0</xdr:row>
      <xdr:rowOff>0</xdr:rowOff>
    </xdr:from>
    <xdr:to>
      <xdr:col>19</xdr:col>
      <xdr:colOff>337841</xdr:colOff>
      <xdr:row>0</xdr:row>
      <xdr:rowOff>295818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EE65E6D-3BA1-05F6-45E8-F72D94B80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4633" y="0"/>
          <a:ext cx="296075" cy="295818"/>
        </a:xfrm>
        <a:prstGeom prst="rect">
          <a:avLst/>
        </a:prstGeom>
      </xdr:spPr>
    </xdr:pic>
    <xdr:clientData/>
  </xdr:twoCellAnchor>
  <xdr:twoCellAnchor editAs="oneCell">
    <xdr:from>
      <xdr:col>7</xdr:col>
      <xdr:colOff>1803402</xdr:colOff>
      <xdr:row>8</xdr:row>
      <xdr:rowOff>118533</xdr:rowOff>
    </xdr:from>
    <xdr:to>
      <xdr:col>8</xdr:col>
      <xdr:colOff>279400</xdr:colOff>
      <xdr:row>10</xdr:row>
      <xdr:rowOff>7952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510F9A3-E758-024E-AF8A-AE25B1FA4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4735" y="2074333"/>
          <a:ext cx="296332" cy="29581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</xdr:row>
      <xdr:rowOff>93133</xdr:rowOff>
    </xdr:from>
    <xdr:to>
      <xdr:col>8</xdr:col>
      <xdr:colOff>300567</xdr:colOff>
      <xdr:row>6</xdr:row>
      <xdr:rowOff>187597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0D211A0-D693-C647-A732-20297D63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4734" y="1439333"/>
          <a:ext cx="300566" cy="297664"/>
        </a:xfrm>
        <a:prstGeom prst="rect">
          <a:avLst/>
        </a:prstGeom>
      </xdr:spPr>
    </xdr:pic>
    <xdr:clientData/>
  </xdr:twoCellAnchor>
  <xdr:twoCellAnchor editAs="oneCell">
    <xdr:from>
      <xdr:col>7</xdr:col>
      <xdr:colOff>1811301</xdr:colOff>
      <xdr:row>11</xdr:row>
      <xdr:rowOff>127000</xdr:rowOff>
    </xdr:from>
    <xdr:to>
      <xdr:col>8</xdr:col>
      <xdr:colOff>287042</xdr:colOff>
      <xdr:row>13</xdr:row>
      <xdr:rowOff>16418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650C83C-F190-2D48-9562-995DDD0C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2634" y="2692400"/>
          <a:ext cx="296075" cy="295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hedividendprinc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FE25E-BEE3-C342-874C-0426D88C9A6A}">
  <dimension ref="A1:AJ8566"/>
  <sheetViews>
    <sheetView showGridLines="0" tabSelected="1" zoomScale="150" workbookViewId="0">
      <selection activeCell="F12" sqref="F12"/>
    </sheetView>
  </sheetViews>
  <sheetFormatPr baseColWidth="10" defaultRowHeight="16"/>
  <cols>
    <col min="1" max="1" width="11" style="10" bestFit="1" customWidth="1"/>
    <col min="2" max="2" width="11" style="10" customWidth="1"/>
    <col min="3" max="3" width="13" style="33" bestFit="1" customWidth="1"/>
    <col min="4" max="4" width="12.5" style="34" bestFit="1" customWidth="1"/>
    <col min="5" max="5" width="16.6640625" style="9" bestFit="1" customWidth="1"/>
    <col min="6" max="6" width="13.33203125" style="12" customWidth="1"/>
    <col min="7" max="7" width="18" style="11" customWidth="1"/>
    <col min="8" max="8" width="23.83203125" style="10" customWidth="1"/>
    <col min="9" max="9" width="15.5" style="10" bestFit="1" customWidth="1"/>
    <col min="10" max="10" width="16.1640625" style="10" customWidth="1"/>
    <col min="11" max="11" width="16.83203125" style="12" customWidth="1"/>
    <col min="12" max="12" width="22.33203125" style="35" customWidth="1"/>
    <col min="13" max="13" width="10.83203125" style="12"/>
    <col min="14" max="14" width="10.83203125" style="10"/>
    <col min="15" max="15" width="19.33203125" style="10" bestFit="1" customWidth="1"/>
    <col min="16" max="16" width="20.6640625" style="10" customWidth="1"/>
    <col min="17" max="17" width="11.33203125" style="10" customWidth="1"/>
    <col min="18" max="18" width="12.83203125" style="10" customWidth="1"/>
    <col min="19" max="19" width="19.1640625" style="10" customWidth="1"/>
    <col min="20" max="20" width="20.33203125" style="10" customWidth="1"/>
    <col min="21" max="21" width="12" style="10" customWidth="1"/>
    <col min="22" max="23" width="10.83203125" style="10"/>
    <col min="24" max="24" width="12.83203125" style="10" customWidth="1"/>
    <col min="25" max="25" width="12.33203125" style="10" customWidth="1"/>
    <col min="26" max="26" width="14" style="10" customWidth="1"/>
    <col min="27" max="27" width="12.83203125" style="10" customWidth="1"/>
    <col min="28" max="28" width="10.83203125" style="10"/>
    <col min="29" max="29" width="16.5" style="10" customWidth="1"/>
    <col min="30" max="30" width="20.6640625" style="10" bestFit="1" customWidth="1"/>
    <col min="31" max="31" width="10.83203125" style="10"/>
    <col min="32" max="32" width="13.33203125" style="10" bestFit="1" customWidth="1"/>
    <col min="33" max="33" width="12.5" style="10" bestFit="1" customWidth="1"/>
    <col min="34" max="34" width="12.33203125" style="10" customWidth="1"/>
    <col min="35" max="16384" width="10.83203125" style="10"/>
  </cols>
  <sheetData>
    <row r="1" spans="1:36" ht="24">
      <c r="A1" s="48" t="s">
        <v>18</v>
      </c>
      <c r="B1" s="7"/>
      <c r="C1" s="8"/>
      <c r="D1" s="43" t="s">
        <v>19</v>
      </c>
      <c r="E1" s="44"/>
      <c r="F1" s="45"/>
      <c r="G1" s="46"/>
      <c r="J1" s="40"/>
      <c r="K1" s="41" t="s">
        <v>2</v>
      </c>
      <c r="L1" s="42"/>
      <c r="M1" s="10"/>
      <c r="N1" s="1"/>
      <c r="O1" s="3" t="s">
        <v>6</v>
      </c>
      <c r="P1" s="2"/>
      <c r="R1" s="6"/>
      <c r="S1" s="5" t="s">
        <v>5</v>
      </c>
      <c r="T1" s="4"/>
      <c r="AH1" s="12"/>
      <c r="AI1" s="12"/>
      <c r="AJ1" s="12"/>
    </row>
    <row r="2" spans="1:36" ht="34" customHeight="1">
      <c r="A2" s="13" t="s">
        <v>8</v>
      </c>
      <c r="B2" s="14" t="s">
        <v>11</v>
      </c>
      <c r="C2" s="13" t="s">
        <v>0</v>
      </c>
      <c r="D2" s="15" t="s">
        <v>1</v>
      </c>
      <c r="E2" s="16" t="s">
        <v>17</v>
      </c>
      <c r="F2" s="17" t="s">
        <v>15</v>
      </c>
      <c r="G2" s="17" t="s">
        <v>16</v>
      </c>
      <c r="J2" s="39" t="s">
        <v>9</v>
      </c>
      <c r="K2" s="38" t="s">
        <v>10</v>
      </c>
      <c r="L2" s="36" t="s">
        <v>12</v>
      </c>
      <c r="M2" s="37"/>
      <c r="N2" s="18" t="s">
        <v>9</v>
      </c>
      <c r="O2" s="19" t="s">
        <v>10</v>
      </c>
      <c r="P2" s="20" t="s">
        <v>13</v>
      </c>
      <c r="R2" s="18" t="s">
        <v>9</v>
      </c>
      <c r="S2" s="19" t="s">
        <v>10</v>
      </c>
      <c r="T2" s="20" t="s">
        <v>14</v>
      </c>
      <c r="AH2" s="12"/>
      <c r="AI2" s="12"/>
      <c r="AJ2" s="12"/>
    </row>
    <row r="3" spans="1:36">
      <c r="A3" s="21">
        <f>YEAR(C3)</f>
        <v>2000</v>
      </c>
      <c r="B3" s="21">
        <f>MONTH(C3)</f>
        <v>1</v>
      </c>
      <c r="C3" s="22">
        <v>36528</v>
      </c>
      <c r="D3" s="21">
        <v>2002.11</v>
      </c>
      <c r="E3" s="47" t="str">
        <f>IF(B3&lt;&gt;B2, "First Quote", "")</f>
        <v>First Quote</v>
      </c>
      <c r="F3" s="23" t="str">
        <f>IF(_xlfn.MINIFS($D$3:$D$6287,$A$3:$A$6287,A3,$B$3:$B$6287,B3)=D3,"Lowest point","")</f>
        <v/>
      </c>
      <c r="G3" s="24" t="str">
        <f>IF(_xlfn.MAXIFS($D$3:$D$6287,$A$3:$A$6287,A3,$B$3:$B$6287,B3)=D3,"Highest point","")</f>
        <v/>
      </c>
      <c r="H3" s="49" t="s">
        <v>4</v>
      </c>
      <c r="J3" s="25">
        <f>IF(E3="First Quote", $H$4/D3, "")</f>
        <v>0.24973652796299906</v>
      </c>
      <c r="K3" s="26">
        <f>J3</f>
        <v>0.24973652796299906</v>
      </c>
      <c r="L3" s="27">
        <f>K3*D3</f>
        <v>500</v>
      </c>
      <c r="M3" s="10"/>
      <c r="N3" s="28">
        <f>IF(F3="lowest point", $H$4/D3, 0)</f>
        <v>0</v>
      </c>
      <c r="O3" s="28">
        <f>N3</f>
        <v>0</v>
      </c>
      <c r="P3" s="29">
        <f>O3*D3</f>
        <v>0</v>
      </c>
      <c r="R3" s="28">
        <f>IF(G3="highest point", $H$4/D3, 0)</f>
        <v>0</v>
      </c>
      <c r="S3" s="28">
        <f>R3</f>
        <v>0</v>
      </c>
      <c r="T3" s="29">
        <f>D3*S3</f>
        <v>0</v>
      </c>
      <c r="V3" s="12"/>
      <c r="W3" s="12"/>
      <c r="X3" s="12"/>
      <c r="Y3" s="12"/>
      <c r="Z3" s="12"/>
      <c r="AA3" s="12"/>
      <c r="AB3" s="12"/>
      <c r="AC3" s="12"/>
      <c r="AD3" s="30"/>
      <c r="AE3" s="30"/>
      <c r="AF3" s="30"/>
      <c r="AG3" s="12"/>
      <c r="AH3" s="12"/>
      <c r="AI3" s="12"/>
      <c r="AJ3" s="12"/>
    </row>
    <row r="4" spans="1:36">
      <c r="A4" s="21">
        <f>YEAR(C4)</f>
        <v>2000</v>
      </c>
      <c r="B4" s="21">
        <f>MONTH(C4)</f>
        <v>1</v>
      </c>
      <c r="C4" s="22">
        <v>36529</v>
      </c>
      <c r="D4" s="21">
        <v>1925.41</v>
      </c>
      <c r="E4" s="47" t="str">
        <f>IF(B4&lt;&gt;B3, "First Quote", "")</f>
        <v/>
      </c>
      <c r="F4" s="23" t="str">
        <f>IF(_xlfn.MINIFS($D$3:$D$6287,$A$3:$A$6287,A4,$B$3:$B$6287,B4)=D4,"Lowest point","")</f>
        <v/>
      </c>
      <c r="G4" s="24" t="str">
        <f>IF(_xlfn.MAXIFS($D$3:$D$6287,$A$3:$A$6287,A4,$B$3:$B$6287,B4)=D4,"Highest point","")</f>
        <v/>
      </c>
      <c r="H4" s="50">
        <v>500</v>
      </c>
      <c r="J4" s="25" t="str">
        <f>IF(E4="First Quote", $H$4/D4, "")</f>
        <v/>
      </c>
      <c r="K4" s="26">
        <f>IF(E4="First Quote",J4+K3,K3)</f>
        <v>0.24973652796299906</v>
      </c>
      <c r="L4" s="27">
        <f>K4*D4</f>
        <v>480.84520830523803</v>
      </c>
      <c r="M4" s="10"/>
      <c r="N4" s="28">
        <f>IF(F4="lowest point", $H$4/D4, 0)</f>
        <v>0</v>
      </c>
      <c r="O4" s="28">
        <f>IF(F4="Lowest Point",N4+O3,O3)</f>
        <v>0</v>
      </c>
      <c r="P4" s="29">
        <f>O4*D4</f>
        <v>0</v>
      </c>
      <c r="R4" s="28">
        <f>IF(G4="highest point", $H$4/D4, 0)</f>
        <v>0</v>
      </c>
      <c r="S4" s="28">
        <f>IF(G4="Highest Point",R4+S3,S3)</f>
        <v>0</v>
      </c>
      <c r="T4" s="29">
        <f>D4*S4</f>
        <v>0</v>
      </c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31"/>
      <c r="AI4" s="12"/>
      <c r="AJ4" s="12"/>
    </row>
    <row r="5" spans="1:36">
      <c r="A5" s="21">
        <f>YEAR(C5)</f>
        <v>2000</v>
      </c>
      <c r="B5" s="21">
        <f>MONTH(C5)</f>
        <v>1</v>
      </c>
      <c r="C5" s="22">
        <v>36530</v>
      </c>
      <c r="D5" s="21">
        <v>1929.28</v>
      </c>
      <c r="E5" s="47" t="str">
        <f>IF(B5&lt;&gt;B4, "First Quote", "")</f>
        <v/>
      </c>
      <c r="F5" s="23" t="str">
        <f>IF(_xlfn.MINIFS($D$3:$D$6287,$A$3:$A$6287,A5,$B$3:$B$6287,B5)=D5,"Lowest point","")</f>
        <v/>
      </c>
      <c r="G5" s="24" t="str">
        <f>IF(_xlfn.MAXIFS($D$3:$D$6287,$A$3:$A$6287,A5,$B$3:$B$6287,B5)=D5,"Highest point","")</f>
        <v/>
      </c>
      <c r="H5" s="49" t="s">
        <v>7</v>
      </c>
      <c r="J5" s="25" t="str">
        <f>IF(E5="First Quote", $H$4/D5, "")</f>
        <v/>
      </c>
      <c r="K5" s="26">
        <f t="shared" ref="K5:K68" si="0">IF(E5="First Quote",J5+K4,K4)</f>
        <v>0.24973652796299906</v>
      </c>
      <c r="L5" s="27">
        <f>K5*D5</f>
        <v>481.81168866845479</v>
      </c>
      <c r="M5" s="10"/>
      <c r="N5" s="28">
        <f>IF(F5="lowest point", $H$4/D5, 0)</f>
        <v>0</v>
      </c>
      <c r="O5" s="28">
        <f t="shared" ref="O5:O68" si="1">IF(F5="Lowest Point",N5+O4,O4)</f>
        <v>0</v>
      </c>
      <c r="P5" s="29">
        <f>O5*D5</f>
        <v>0</v>
      </c>
      <c r="R5" s="28">
        <f>IF(G5="highest point", $H$4/D5, 0)</f>
        <v>0</v>
      </c>
      <c r="S5" s="28">
        <f t="shared" ref="S5:S68" si="2">IF(G5="Highest Point",R5+S4,S4)</f>
        <v>0</v>
      </c>
      <c r="T5" s="29">
        <f>D5*S5</f>
        <v>0</v>
      </c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31"/>
      <c r="AI5" s="12"/>
      <c r="AJ5" s="12"/>
    </row>
    <row r="6" spans="1:36">
      <c r="A6" s="21">
        <f>YEAR(C6)</f>
        <v>2000</v>
      </c>
      <c r="B6" s="21">
        <f>MONTH(C6)</f>
        <v>1</v>
      </c>
      <c r="C6" s="22">
        <v>36531</v>
      </c>
      <c r="D6" s="21">
        <v>1931.51</v>
      </c>
      <c r="E6" s="47" t="str">
        <f>IF(B6&lt;&gt;B5, "First Quote", "")</f>
        <v/>
      </c>
      <c r="F6" s="23" t="str">
        <f>IF(_xlfn.MINIFS($D$3:$D$6287,$A$3:$A$6287,A6,$B$3:$B$6287,B6)=D6,"Lowest point","")</f>
        <v/>
      </c>
      <c r="G6" s="24" t="str">
        <f>IF(_xlfn.MAXIFS($D$3:$D$6287,$A$3:$A$6287,A6,$B$3:$B$6287,B6)=D6,"Highest point","")</f>
        <v/>
      </c>
      <c r="H6" s="50">
        <f>H4*COUNTIF(E:E,"First Quote")</f>
        <v>150000</v>
      </c>
      <c r="J6" s="25" t="str">
        <f>IF(E6="First Quote", $H$4/D6, "")</f>
        <v/>
      </c>
      <c r="K6" s="26">
        <f t="shared" si="0"/>
        <v>0.24973652796299906</v>
      </c>
      <c r="L6" s="27">
        <f>K6*D6</f>
        <v>482.36860112581229</v>
      </c>
      <c r="M6" s="10"/>
      <c r="N6" s="28">
        <f>IF(F6="lowest point", $H$4/D6, 0)</f>
        <v>0</v>
      </c>
      <c r="O6" s="28">
        <f t="shared" si="1"/>
        <v>0</v>
      </c>
      <c r="P6" s="29">
        <f>O6*D6</f>
        <v>0</v>
      </c>
      <c r="R6" s="28">
        <f>IF(G6="highest point", $H$4/D6, 0)</f>
        <v>0</v>
      </c>
      <c r="S6" s="28">
        <f t="shared" si="2"/>
        <v>0</v>
      </c>
      <c r="T6" s="29">
        <f>D6*S6</f>
        <v>0</v>
      </c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31"/>
      <c r="AI6" s="12"/>
      <c r="AJ6" s="12"/>
    </row>
    <row r="7" spans="1:36">
      <c r="A7" s="21">
        <f>YEAR(C7)</f>
        <v>2000</v>
      </c>
      <c r="B7" s="21">
        <f>MONTH(C7)</f>
        <v>1</v>
      </c>
      <c r="C7" s="22">
        <v>36532</v>
      </c>
      <c r="D7" s="21">
        <v>1983.83</v>
      </c>
      <c r="E7" s="47" t="str">
        <f>IF(B7&lt;&gt;B6, "First Quote", "")</f>
        <v/>
      </c>
      <c r="F7" s="23" t="str">
        <f>IF(_xlfn.MINIFS($D$3:$D$6287,$A$3:$A$6287,A7,$B$3:$B$6287,B7)=D7,"Lowest point","")</f>
        <v/>
      </c>
      <c r="G7" s="24" t="str">
        <f>IF(_xlfn.MAXIFS($D$3:$D$6287,$A$3:$A$6287,A7,$B$3:$B$6287,B7)=D7,"Highest point","")</f>
        <v/>
      </c>
      <c r="H7" s="51" t="s">
        <v>2</v>
      </c>
      <c r="J7" s="25" t="str">
        <f>IF(E7="First Quote", $H$4/D7, "")</f>
        <v/>
      </c>
      <c r="K7" s="26">
        <f t="shared" si="0"/>
        <v>0.24973652796299906</v>
      </c>
      <c r="L7" s="27">
        <f>K7*D7</f>
        <v>495.43481626883641</v>
      </c>
      <c r="M7" s="10"/>
      <c r="N7" s="28">
        <f>IF(F7="lowest point", $H$4/D7, 0)</f>
        <v>0</v>
      </c>
      <c r="O7" s="28">
        <f t="shared" si="1"/>
        <v>0</v>
      </c>
      <c r="P7" s="29">
        <f>O7*D7</f>
        <v>0</v>
      </c>
      <c r="R7" s="28">
        <f>IF(G7="highest point", $H$4/D7, 0)</f>
        <v>0</v>
      </c>
      <c r="S7" s="28">
        <f t="shared" si="2"/>
        <v>0</v>
      </c>
      <c r="T7" s="29">
        <f>D7*S7</f>
        <v>0</v>
      </c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31"/>
      <c r="AI7" s="12"/>
      <c r="AJ7" s="12"/>
    </row>
    <row r="8" spans="1:36">
      <c r="A8" s="21">
        <f>YEAR(C8)</f>
        <v>2000</v>
      </c>
      <c r="B8" s="21">
        <f>MONTH(C8)</f>
        <v>1</v>
      </c>
      <c r="C8" s="22">
        <v>36535</v>
      </c>
      <c r="D8" s="21">
        <v>2006.07</v>
      </c>
      <c r="E8" s="47" t="str">
        <f>IF(B8&lt;&gt;B7, "First Quote", "")</f>
        <v/>
      </c>
      <c r="F8" s="23" t="str">
        <f>IF(_xlfn.MINIFS($D$3:$D$6287,$A$3:$A$6287,A8,$B$3:$B$6287,B8)=D8,"Lowest point","")</f>
        <v/>
      </c>
      <c r="G8" s="24" t="str">
        <f>IF(_xlfn.MAXIFS($D$3:$D$6287,$A$3:$A$6287,A8,$B$3:$B$6287,B8)=D8,"Highest point","")</f>
        <v/>
      </c>
      <c r="H8" s="52" t="s">
        <v>3</v>
      </c>
      <c r="J8" s="25" t="str">
        <f>IF(E8="First Quote", $H$4/D8, "")</f>
        <v/>
      </c>
      <c r="K8" s="26">
        <f t="shared" si="0"/>
        <v>0.24973652796299906</v>
      </c>
      <c r="L8" s="27">
        <f>K8*D8</f>
        <v>500.98895665073348</v>
      </c>
      <c r="M8" s="10"/>
      <c r="N8" s="28">
        <f>IF(F8="lowest point", $H$4/D8, 0)</f>
        <v>0</v>
      </c>
      <c r="O8" s="28">
        <f t="shared" si="1"/>
        <v>0</v>
      </c>
      <c r="P8" s="29">
        <f>O8*D8</f>
        <v>0</v>
      </c>
      <c r="R8" s="28">
        <f>IF(G8="highest point", $H$4/D8, 0)</f>
        <v>0</v>
      </c>
      <c r="S8" s="28">
        <f t="shared" si="2"/>
        <v>0</v>
      </c>
      <c r="T8" s="29">
        <f>D8*S8</f>
        <v>0</v>
      </c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31"/>
      <c r="AI8" s="12"/>
      <c r="AJ8" s="12"/>
    </row>
    <row r="9" spans="1:36">
      <c r="A9" s="21">
        <f>YEAR(C9)</f>
        <v>2000</v>
      </c>
      <c r="B9" s="21">
        <f>MONTH(C9)</f>
        <v>1</v>
      </c>
      <c r="C9" s="22">
        <v>36536</v>
      </c>
      <c r="D9" s="21">
        <v>1979.92</v>
      </c>
      <c r="E9" s="47" t="str">
        <f>IF(B9&lt;&gt;B8, "First Quote", "")</f>
        <v/>
      </c>
      <c r="F9" s="23" t="str">
        <f>IF(_xlfn.MINIFS($D$3:$D$6287,$A$3:$A$6287,A9,$B$3:$B$6287,B9)=D9,"Lowest point","")</f>
        <v/>
      </c>
      <c r="G9" s="24" t="str">
        <f>IF(_xlfn.MAXIFS($D$3:$D$6287,$A$3:$A$6287,A9,$B$3:$B$6287,B9)=D9,"Highest point","")</f>
        <v/>
      </c>
      <c r="H9" s="53">
        <f>L6287</f>
        <v>758567.21455263952</v>
      </c>
      <c r="J9" s="25" t="str">
        <f>IF(E9="First Quote", $H$4/D9, "")</f>
        <v/>
      </c>
      <c r="K9" s="26">
        <f t="shared" si="0"/>
        <v>0.24973652796299906</v>
      </c>
      <c r="L9" s="27">
        <f>K9*D9</f>
        <v>494.4583464445011</v>
      </c>
      <c r="M9" s="10"/>
      <c r="N9" s="28">
        <f>IF(F9="lowest point", $H$4/D9, 0)</f>
        <v>0</v>
      </c>
      <c r="O9" s="28">
        <f t="shared" si="1"/>
        <v>0</v>
      </c>
      <c r="P9" s="29">
        <f>O9*D9</f>
        <v>0</v>
      </c>
      <c r="R9" s="28">
        <f>IF(G9="highest point", $H$4/D9, 0)</f>
        <v>0</v>
      </c>
      <c r="S9" s="28">
        <f t="shared" si="2"/>
        <v>0</v>
      </c>
      <c r="T9" s="29">
        <f>D9*S9</f>
        <v>0</v>
      </c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31"/>
      <c r="AI9" s="12"/>
      <c r="AJ9" s="12"/>
    </row>
    <row r="10" spans="1:36">
      <c r="A10" s="21">
        <f>YEAR(C10)</f>
        <v>2000</v>
      </c>
      <c r="B10" s="21">
        <f>MONTH(C10)</f>
        <v>1</v>
      </c>
      <c r="C10" s="22">
        <v>36537</v>
      </c>
      <c r="D10" s="21">
        <v>1971.36</v>
      </c>
      <c r="E10" s="47" t="str">
        <f>IF(B10&lt;&gt;B9, "First Quote", "")</f>
        <v/>
      </c>
      <c r="F10" s="23" t="str">
        <f>IF(_xlfn.MINIFS($D$3:$D$6287,$A$3:$A$6287,A10,$B$3:$B$6287,B10)=D10,"Lowest point","")</f>
        <v/>
      </c>
      <c r="G10" s="24" t="str">
        <f>IF(_xlfn.MAXIFS($D$3:$D$6287,$A$3:$A$6287,A10,$B$3:$B$6287,B10)=D10,"Highest point","")</f>
        <v/>
      </c>
      <c r="H10" s="54" t="s">
        <v>6</v>
      </c>
      <c r="J10" s="25" t="str">
        <f>IF(E10="First Quote", $H$4/D10, "")</f>
        <v/>
      </c>
      <c r="K10" s="26">
        <f t="shared" si="0"/>
        <v>0.24973652796299906</v>
      </c>
      <c r="L10" s="27">
        <f>K10*D10</f>
        <v>492.32060176513778</v>
      </c>
      <c r="M10" s="10"/>
      <c r="N10" s="28">
        <f>IF(F10="lowest point", $H$4/D10, 0)</f>
        <v>0</v>
      </c>
      <c r="O10" s="28">
        <f t="shared" si="1"/>
        <v>0</v>
      </c>
      <c r="P10" s="29">
        <f>O10*D10</f>
        <v>0</v>
      </c>
      <c r="R10" s="28">
        <f>IF(G10="highest point", $H$4/D10, 0)</f>
        <v>0</v>
      </c>
      <c r="S10" s="28">
        <f t="shared" si="2"/>
        <v>0</v>
      </c>
      <c r="T10" s="29">
        <f>D10*S10</f>
        <v>0</v>
      </c>
      <c r="V10" s="12"/>
      <c r="W10" s="12"/>
      <c r="X10" s="12"/>
      <c r="Y10" s="12"/>
      <c r="Z10" s="12"/>
      <c r="AA10" s="12"/>
      <c r="AB10" s="12"/>
      <c r="AC10" s="12"/>
      <c r="AG10" s="12"/>
      <c r="AH10" s="12"/>
      <c r="AI10" s="12"/>
      <c r="AJ10" s="12"/>
    </row>
    <row r="11" spans="1:36">
      <c r="A11" s="21">
        <f>YEAR(C11)</f>
        <v>2000</v>
      </c>
      <c r="B11" s="21">
        <f>MONTH(C11)</f>
        <v>1</v>
      </c>
      <c r="C11" s="22">
        <v>36538</v>
      </c>
      <c r="D11" s="21">
        <v>1995.35</v>
      </c>
      <c r="E11" s="47" t="str">
        <f>IF(B11&lt;&gt;B10, "First Quote", "")</f>
        <v/>
      </c>
      <c r="F11" s="23" t="str">
        <f>IF(_xlfn.MINIFS($D$3:$D$6287,$A$3:$A$6287,A11,$B$3:$B$6287,B11)=D11,"Lowest point","")</f>
        <v/>
      </c>
      <c r="G11" s="24" t="str">
        <f>IF(_xlfn.MAXIFS($D$3:$D$6287,$A$3:$A$6287,A11,$B$3:$B$6287,B11)=D11,"Highest point","")</f>
        <v/>
      </c>
      <c r="H11" s="52" t="s">
        <v>3</v>
      </c>
      <c r="J11" s="25" t="str">
        <f>IF(E11="First Quote", $H$4/D11, "")</f>
        <v/>
      </c>
      <c r="K11" s="26">
        <f t="shared" si="0"/>
        <v>0.24973652796299906</v>
      </c>
      <c r="L11" s="27">
        <f>K11*D11</f>
        <v>498.31178107097014</v>
      </c>
      <c r="M11" s="10"/>
      <c r="N11" s="28">
        <f>IF(F11="lowest point", $H$4/D11, 0)</f>
        <v>0</v>
      </c>
      <c r="O11" s="28">
        <f t="shared" si="1"/>
        <v>0</v>
      </c>
      <c r="P11" s="29">
        <f>O11*D11</f>
        <v>0</v>
      </c>
      <c r="R11" s="28">
        <f>IF(G11="highest point", $H$4/D11, 0)</f>
        <v>0</v>
      </c>
      <c r="S11" s="28">
        <f t="shared" si="2"/>
        <v>0</v>
      </c>
      <c r="T11" s="29">
        <f>D11*S11</f>
        <v>0</v>
      </c>
      <c r="V11" s="12"/>
      <c r="W11" s="12"/>
      <c r="X11" s="12"/>
      <c r="Y11" s="12"/>
      <c r="Z11" s="12"/>
      <c r="AA11" s="12"/>
      <c r="AB11" s="12"/>
      <c r="AC11" s="12"/>
      <c r="AG11" s="12"/>
      <c r="AH11" s="12"/>
      <c r="AI11" s="12"/>
      <c r="AJ11" s="12"/>
    </row>
    <row r="12" spans="1:36">
      <c r="A12" s="21">
        <f>YEAR(C12)</f>
        <v>2000</v>
      </c>
      <c r="B12" s="21">
        <f>MONTH(C12)</f>
        <v>1</v>
      </c>
      <c r="C12" s="22">
        <v>36539</v>
      </c>
      <c r="D12" s="21">
        <v>2016.64</v>
      </c>
      <c r="E12" s="47" t="str">
        <f>IF(B12&lt;&gt;B11, "First Quote", "")</f>
        <v/>
      </c>
      <c r="F12" s="23" t="str">
        <f>IF(_xlfn.MINIFS($D$3:$D$6287,$A$3:$A$6287,A12,$B$3:$B$6287,B12)=D12,"Lowest point","")</f>
        <v/>
      </c>
      <c r="G12" s="24" t="str">
        <f>IF(_xlfn.MAXIFS($D$3:$D$6287,$A$3:$A$6287,A12,$B$3:$B$6287,B12)=D12,"Highest point","")</f>
        <v>Highest point</v>
      </c>
      <c r="H12" s="53">
        <f>P6287</f>
        <v>785426.85784480802</v>
      </c>
      <c r="J12" s="25" t="str">
        <f>IF(E12="First Quote", $H$4/D12, "")</f>
        <v/>
      </c>
      <c r="K12" s="26">
        <f t="shared" si="0"/>
        <v>0.24973652796299906</v>
      </c>
      <c r="L12" s="27">
        <f>K12*D12</f>
        <v>503.62867175130242</v>
      </c>
      <c r="M12" s="10"/>
      <c r="N12" s="28">
        <f>IF(F12="lowest point", $H$4/D12, 0)</f>
        <v>0</v>
      </c>
      <c r="O12" s="28">
        <f t="shared" si="1"/>
        <v>0</v>
      </c>
      <c r="P12" s="29">
        <f>O12*D12</f>
        <v>0</v>
      </c>
      <c r="R12" s="28">
        <f>IF(G12="highest point", $H$4/D12, 0)</f>
        <v>0.24793716280545858</v>
      </c>
      <c r="S12" s="28">
        <f t="shared" si="2"/>
        <v>0.24793716280545858</v>
      </c>
      <c r="T12" s="29">
        <f>D12*S12</f>
        <v>500</v>
      </c>
      <c r="V12" s="12"/>
      <c r="W12" s="12"/>
      <c r="X12" s="12"/>
      <c r="Y12" s="12"/>
      <c r="Z12" s="12"/>
      <c r="AA12" s="12"/>
      <c r="AB12" s="12"/>
      <c r="AC12" s="12"/>
      <c r="AG12" s="12"/>
      <c r="AH12" s="12"/>
      <c r="AI12" s="12"/>
      <c r="AJ12" s="12"/>
    </row>
    <row r="13" spans="1:36">
      <c r="A13" s="21">
        <f t="shared" ref="A13:A76" si="3">YEAR(C13)</f>
        <v>2000</v>
      </c>
      <c r="B13" s="21">
        <f>MONTH(C13)</f>
        <v>1</v>
      </c>
      <c r="C13" s="22">
        <v>36543</v>
      </c>
      <c r="D13" s="21">
        <v>2002.89</v>
      </c>
      <c r="E13" s="47" t="str">
        <f>IF(B13&lt;&gt;B12, "First Quote", "")</f>
        <v/>
      </c>
      <c r="F13" s="23" t="str">
        <f>IF(_xlfn.MINIFS($D$3:$D$6287,$A$3:$A$6287,A13,$B$3:$B$6287,B13)=D13,"Lowest point","")</f>
        <v/>
      </c>
      <c r="G13" s="24" t="str">
        <f>IF(_xlfn.MAXIFS($D$3:$D$6287,$A$3:$A$6287,A13,$B$3:$B$6287,B13)=D13,"Highest point","")</f>
        <v/>
      </c>
      <c r="H13" s="55" t="s">
        <v>5</v>
      </c>
      <c r="J13" s="25" t="str">
        <f>IF(E13="First Quote", $H$4/D13, "")</f>
        <v/>
      </c>
      <c r="K13" s="26">
        <f t="shared" si="0"/>
        <v>0.24973652796299906</v>
      </c>
      <c r="L13" s="27">
        <f>K13*D13</f>
        <v>500.19479449181119</v>
      </c>
      <c r="M13" s="10"/>
      <c r="N13" s="28">
        <f>IF(F13="lowest point", $H$4/D13, 0)</f>
        <v>0</v>
      </c>
      <c r="O13" s="28">
        <f t="shared" si="1"/>
        <v>0</v>
      </c>
      <c r="P13" s="29">
        <f>O13*D13</f>
        <v>0</v>
      </c>
      <c r="R13" s="28">
        <f>IF(G13="highest point", $H$4/D13, 0)</f>
        <v>0</v>
      </c>
      <c r="S13" s="28">
        <f t="shared" si="2"/>
        <v>0.24793716280545858</v>
      </c>
      <c r="T13" s="29">
        <f>D13*S13</f>
        <v>496.59086401142497</v>
      </c>
      <c r="V13" s="12"/>
      <c r="W13" s="12"/>
      <c r="X13" s="12"/>
      <c r="Y13" s="12"/>
      <c r="Z13" s="12"/>
      <c r="AA13" s="12"/>
      <c r="AB13" s="12"/>
      <c r="AC13" s="12"/>
      <c r="AG13" s="12"/>
      <c r="AH13" s="12"/>
      <c r="AI13" s="12"/>
      <c r="AJ13" s="12"/>
    </row>
    <row r="14" spans="1:36">
      <c r="A14" s="21">
        <f t="shared" si="3"/>
        <v>2000</v>
      </c>
      <c r="B14" s="21">
        <f>MONTH(C14)</f>
        <v>1</v>
      </c>
      <c r="C14" s="22">
        <v>36544</v>
      </c>
      <c r="D14" s="21">
        <v>2004.02</v>
      </c>
      <c r="E14" s="47" t="str">
        <f>IF(B14&lt;&gt;B13, "First Quote", "")</f>
        <v/>
      </c>
      <c r="F14" s="23" t="str">
        <f>IF(_xlfn.MINIFS($D$3:$D$6287,$A$3:$A$6287,A14,$B$3:$B$6287,B14)=D14,"Lowest point","")</f>
        <v/>
      </c>
      <c r="G14" s="24" t="str">
        <f>IF(_xlfn.MAXIFS($D$3:$D$6287,$A$3:$A$6287,A14,$B$3:$B$6287,B14)=D14,"Highest point","")</f>
        <v/>
      </c>
      <c r="H14" s="52" t="s">
        <v>3</v>
      </c>
      <c r="J14" s="25" t="str">
        <f>IF(E14="First Quote", $H$4/D14, "")</f>
        <v/>
      </c>
      <c r="K14" s="26">
        <f t="shared" si="0"/>
        <v>0.24973652796299906</v>
      </c>
      <c r="L14" s="27">
        <f>K14*D14</f>
        <v>500.47699676840938</v>
      </c>
      <c r="M14" s="10"/>
      <c r="N14" s="28">
        <f>IF(F14="lowest point", $H$4/D14, 0)</f>
        <v>0</v>
      </c>
      <c r="O14" s="28">
        <f t="shared" si="1"/>
        <v>0</v>
      </c>
      <c r="P14" s="29">
        <f>O14*D14</f>
        <v>0</v>
      </c>
      <c r="R14" s="28">
        <f>IF(G14="highest point", $H$4/D14, 0)</f>
        <v>0</v>
      </c>
      <c r="S14" s="28">
        <f t="shared" si="2"/>
        <v>0.24793716280545858</v>
      </c>
      <c r="T14" s="29">
        <f>D14*S14</f>
        <v>496.87103300539508</v>
      </c>
      <c r="V14" s="12"/>
      <c r="W14" s="12"/>
      <c r="X14" s="12"/>
      <c r="Y14" s="12"/>
      <c r="Z14" s="12"/>
      <c r="AA14" s="12"/>
      <c r="AB14" s="12"/>
      <c r="AC14" s="12"/>
      <c r="AG14" s="12"/>
      <c r="AH14" s="12"/>
      <c r="AI14" s="12"/>
      <c r="AJ14" s="12"/>
    </row>
    <row r="15" spans="1:36">
      <c r="A15" s="21">
        <f t="shared" si="3"/>
        <v>2000</v>
      </c>
      <c r="B15" s="21">
        <f>MONTH(C15)</f>
        <v>1</v>
      </c>
      <c r="C15" s="22">
        <v>36545</v>
      </c>
      <c r="D15" s="21">
        <v>1989.81</v>
      </c>
      <c r="E15" s="47" t="str">
        <f>IF(B15&lt;&gt;B14, "First Quote", "")</f>
        <v/>
      </c>
      <c r="F15" s="23" t="str">
        <f>IF(_xlfn.MINIFS($D$3:$D$6287,$A$3:$A$6287,A15,$B$3:$B$6287,B15)=D15,"Lowest point","")</f>
        <v/>
      </c>
      <c r="G15" s="24" t="str">
        <f>IF(_xlfn.MAXIFS($D$3:$D$6287,$A$3:$A$6287,A15,$B$3:$B$6287,B15)=D15,"Highest point","")</f>
        <v/>
      </c>
      <c r="H15" s="53">
        <f>T6287</f>
        <v>736561.77918441733</v>
      </c>
      <c r="J15" s="25" t="str">
        <f>IF(E15="First Quote", $H$4/D15, "")</f>
        <v/>
      </c>
      <c r="K15" s="26">
        <f t="shared" si="0"/>
        <v>0.24973652796299906</v>
      </c>
      <c r="L15" s="27">
        <f>K15*D15</f>
        <v>496.92824070605513</v>
      </c>
      <c r="M15" s="10"/>
      <c r="N15" s="28">
        <f>IF(F15="lowest point", $H$4/D15, 0)</f>
        <v>0</v>
      </c>
      <c r="O15" s="28">
        <f t="shared" si="1"/>
        <v>0</v>
      </c>
      <c r="P15" s="29">
        <f>O15*D15</f>
        <v>0</v>
      </c>
      <c r="R15" s="28">
        <f>IF(G15="highest point", $H$4/D15, 0)</f>
        <v>0</v>
      </c>
      <c r="S15" s="28">
        <f t="shared" si="2"/>
        <v>0.24793716280545858</v>
      </c>
      <c r="T15" s="29">
        <f>D15*S15</f>
        <v>493.34784592192949</v>
      </c>
      <c r="V15" s="12"/>
      <c r="W15" s="12"/>
      <c r="X15" s="12"/>
      <c r="Y15" s="12"/>
      <c r="Z15" s="12"/>
      <c r="AA15" s="12"/>
      <c r="AB15" s="12"/>
      <c r="AC15" s="12"/>
      <c r="AG15" s="12"/>
      <c r="AH15" s="12"/>
      <c r="AI15" s="12"/>
      <c r="AJ15" s="12"/>
    </row>
    <row r="16" spans="1:36">
      <c r="A16" s="21">
        <f t="shared" si="3"/>
        <v>2000</v>
      </c>
      <c r="B16" s="21">
        <f>MONTH(C16)</f>
        <v>1</v>
      </c>
      <c r="C16" s="22">
        <v>36546</v>
      </c>
      <c r="D16" s="21">
        <v>1984.01</v>
      </c>
      <c r="E16" s="47" t="str">
        <f>IF(B16&lt;&gt;B15, "First Quote", "")</f>
        <v/>
      </c>
      <c r="F16" s="23" t="str">
        <f>IF(_xlfn.MINIFS($D$3:$D$6287,$A$3:$A$6287,A16,$B$3:$B$6287,B16)=D16,"Lowest point","")</f>
        <v/>
      </c>
      <c r="G16" s="24" t="str">
        <f>IF(_xlfn.MAXIFS($D$3:$D$6287,$A$3:$A$6287,A16,$B$3:$B$6287,B16)=D16,"Highest point","")</f>
        <v/>
      </c>
      <c r="I16" s="32"/>
      <c r="J16" s="25" t="str">
        <f>IF(E16="First Quote", $H$4/D16, "")</f>
        <v/>
      </c>
      <c r="K16" s="26">
        <f t="shared" si="0"/>
        <v>0.24973652796299906</v>
      </c>
      <c r="L16" s="27">
        <f>K16*D16</f>
        <v>495.47976884386975</v>
      </c>
      <c r="M16" s="10"/>
      <c r="N16" s="28">
        <f>IF(F16="lowest point", $H$4/D16, 0)</f>
        <v>0</v>
      </c>
      <c r="O16" s="28">
        <f t="shared" si="1"/>
        <v>0</v>
      </c>
      <c r="P16" s="29">
        <f>O16*D16</f>
        <v>0</v>
      </c>
      <c r="R16" s="28">
        <f>IF(G16="highest point", $H$4/D16, 0)</f>
        <v>0</v>
      </c>
      <c r="S16" s="28">
        <f t="shared" si="2"/>
        <v>0.24793716280545858</v>
      </c>
      <c r="T16" s="29">
        <f>D16*S16</f>
        <v>491.90981037765789</v>
      </c>
      <c r="V16" s="12"/>
      <c r="W16" s="12"/>
      <c r="X16" s="12"/>
      <c r="Y16" s="12"/>
      <c r="Z16" s="12"/>
      <c r="AA16" s="12"/>
      <c r="AB16" s="12"/>
      <c r="AC16" s="12"/>
      <c r="AG16" s="12"/>
      <c r="AH16" s="12"/>
      <c r="AI16" s="12"/>
      <c r="AJ16" s="12"/>
    </row>
    <row r="17" spans="1:36">
      <c r="A17" s="21">
        <f t="shared" si="3"/>
        <v>2000</v>
      </c>
      <c r="B17" s="21">
        <f>MONTH(C17)</f>
        <v>1</v>
      </c>
      <c r="C17" s="22">
        <v>36549</v>
      </c>
      <c r="D17" s="21">
        <v>1929.2</v>
      </c>
      <c r="E17" s="47" t="str">
        <f>IF(B17&lt;&gt;B16, "First Quote", "")</f>
        <v/>
      </c>
      <c r="F17" s="23" t="str">
        <f>IF(_xlfn.MINIFS($D$3:$D$6287,$A$3:$A$6287,A17,$B$3:$B$6287,B17)=D17,"Lowest point","")</f>
        <v/>
      </c>
      <c r="G17" s="24" t="str">
        <f>IF(_xlfn.MAXIFS($D$3:$D$6287,$A$3:$A$6287,A17,$B$3:$B$6287,B17)=D17,"Highest point","")</f>
        <v/>
      </c>
      <c r="J17" s="25" t="str">
        <f>IF(E17="First Quote", $H$4/D17, "")</f>
        <v/>
      </c>
      <c r="K17" s="26">
        <f t="shared" si="0"/>
        <v>0.24973652796299906</v>
      </c>
      <c r="L17" s="27">
        <f>K17*D17</f>
        <v>481.7917097462178</v>
      </c>
      <c r="M17" s="10"/>
      <c r="N17" s="28">
        <f>IF(F17="lowest point", $H$4/D17, 0)</f>
        <v>0</v>
      </c>
      <c r="O17" s="28">
        <f t="shared" si="1"/>
        <v>0</v>
      </c>
      <c r="P17" s="29">
        <f>O17*D17</f>
        <v>0</v>
      </c>
      <c r="R17" s="28">
        <f>IF(G17="highest point", $H$4/D17, 0)</f>
        <v>0</v>
      </c>
      <c r="S17" s="28">
        <f t="shared" si="2"/>
        <v>0.24793716280545858</v>
      </c>
      <c r="T17" s="29">
        <f>D17*S17</f>
        <v>478.32037448429071</v>
      </c>
      <c r="V17" s="12"/>
      <c r="W17" s="12"/>
      <c r="X17" s="12"/>
      <c r="Y17" s="12"/>
      <c r="Z17" s="12"/>
      <c r="AA17" s="12"/>
      <c r="AB17" s="12"/>
      <c r="AC17" s="12"/>
      <c r="AG17" s="12"/>
      <c r="AH17" s="12"/>
      <c r="AI17" s="12"/>
      <c r="AJ17" s="12"/>
    </row>
    <row r="18" spans="1:36">
      <c r="A18" s="21">
        <f t="shared" si="3"/>
        <v>2000</v>
      </c>
      <c r="B18" s="21">
        <f>MONTH(C18)</f>
        <v>1</v>
      </c>
      <c r="C18" s="22">
        <v>36550</v>
      </c>
      <c r="D18" s="21">
        <v>1940.9</v>
      </c>
      <c r="E18" s="47" t="str">
        <f>IF(B18&lt;&gt;B17, "First Quote", "")</f>
        <v/>
      </c>
      <c r="F18" s="23" t="str">
        <f>IF(_xlfn.MINIFS($D$3:$D$6287,$A$3:$A$6287,A18,$B$3:$B$6287,B18)=D18,"Lowest point","")</f>
        <v/>
      </c>
      <c r="G18" s="24" t="str">
        <f>IF(_xlfn.MAXIFS($D$3:$D$6287,$A$3:$A$6287,A18,$B$3:$B$6287,B18)=D18,"Highest point","")</f>
        <v/>
      </c>
      <c r="J18" s="25" t="str">
        <f>IF(E18="First Quote", $H$4/D18, "")</f>
        <v/>
      </c>
      <c r="K18" s="26">
        <f t="shared" si="0"/>
        <v>0.24973652796299906</v>
      </c>
      <c r="L18" s="27">
        <f>K18*D18</f>
        <v>484.71362712338487</v>
      </c>
      <c r="M18" s="10"/>
      <c r="N18" s="28">
        <f>IF(F18="lowest point", $H$4/D18, 0)</f>
        <v>0</v>
      </c>
      <c r="O18" s="28">
        <f t="shared" si="1"/>
        <v>0</v>
      </c>
      <c r="P18" s="29">
        <f>O18*D18</f>
        <v>0</v>
      </c>
      <c r="R18" s="28">
        <f>IF(G18="highest point", $H$4/D18, 0)</f>
        <v>0</v>
      </c>
      <c r="S18" s="28">
        <f t="shared" si="2"/>
        <v>0.24793716280545858</v>
      </c>
      <c r="T18" s="29">
        <f>D18*S18</f>
        <v>481.22123928911458</v>
      </c>
      <c r="V18" s="12"/>
      <c r="W18" s="12"/>
      <c r="X18" s="12"/>
      <c r="Y18" s="12"/>
      <c r="Z18" s="12"/>
      <c r="AA18" s="12"/>
      <c r="AB18" s="12"/>
      <c r="AC18" s="12"/>
      <c r="AG18" s="12"/>
      <c r="AH18" s="12"/>
      <c r="AI18" s="12"/>
      <c r="AJ18" s="12"/>
    </row>
    <row r="19" spans="1:36">
      <c r="A19" s="21">
        <f t="shared" si="3"/>
        <v>2000</v>
      </c>
      <c r="B19" s="21">
        <f>MONTH(C19)</f>
        <v>1</v>
      </c>
      <c r="C19" s="22">
        <v>36551</v>
      </c>
      <c r="D19" s="21">
        <v>1932.78</v>
      </c>
      <c r="E19" s="47" t="str">
        <f>IF(B19&lt;&gt;B18, "First Quote", "")</f>
        <v/>
      </c>
      <c r="F19" s="23" t="str">
        <f>IF(_xlfn.MINIFS($D$3:$D$6287,$A$3:$A$6287,A19,$B$3:$B$6287,B19)=D19,"Lowest point","")</f>
        <v/>
      </c>
      <c r="G19" s="24" t="str">
        <f>IF(_xlfn.MAXIFS($D$3:$D$6287,$A$3:$A$6287,A19,$B$3:$B$6287,B19)=D19,"Highest point","")</f>
        <v/>
      </c>
      <c r="J19" s="25" t="str">
        <f>IF(E19="First Quote", $H$4/D19, "")</f>
        <v/>
      </c>
      <c r="K19" s="26">
        <f t="shared" si="0"/>
        <v>0.24973652796299906</v>
      </c>
      <c r="L19" s="27">
        <f>K19*D19</f>
        <v>482.68576651632532</v>
      </c>
      <c r="M19" s="10"/>
      <c r="N19" s="28">
        <f>IF(F19="lowest point", $H$4/D19, 0)</f>
        <v>0</v>
      </c>
      <c r="O19" s="28">
        <f t="shared" si="1"/>
        <v>0</v>
      </c>
      <c r="P19" s="29">
        <f>O19*D19</f>
        <v>0</v>
      </c>
      <c r="R19" s="28">
        <f>IF(G19="highest point", $H$4/D19, 0)</f>
        <v>0</v>
      </c>
      <c r="S19" s="28">
        <f t="shared" si="2"/>
        <v>0.24793716280545858</v>
      </c>
      <c r="T19" s="29">
        <f>D19*S19</f>
        <v>479.2079895271342</v>
      </c>
      <c r="V19" s="12"/>
      <c r="W19" s="12"/>
      <c r="X19" s="12"/>
      <c r="Y19" s="12"/>
      <c r="Z19" s="12"/>
      <c r="AA19" s="12"/>
      <c r="AB19" s="12"/>
      <c r="AC19" s="12"/>
      <c r="AG19" s="12"/>
      <c r="AH19" s="12"/>
      <c r="AI19" s="12"/>
      <c r="AJ19" s="12"/>
    </row>
    <row r="20" spans="1:36">
      <c r="A20" s="21">
        <f t="shared" si="3"/>
        <v>2000</v>
      </c>
      <c r="B20" s="21">
        <f>MONTH(C20)</f>
        <v>1</v>
      </c>
      <c r="C20" s="22">
        <v>36552</v>
      </c>
      <c r="D20" s="21">
        <v>1925.31</v>
      </c>
      <c r="E20" s="47" t="str">
        <f>IF(B20&lt;&gt;B19, "First Quote", "")</f>
        <v/>
      </c>
      <c r="F20" s="23" t="str">
        <f>IF(_xlfn.MINIFS($D$3:$D$6287,$A$3:$A$6287,A20,$B$3:$B$6287,B20)=D20,"Lowest point","")</f>
        <v/>
      </c>
      <c r="G20" s="24" t="str">
        <f>IF(_xlfn.MAXIFS($D$3:$D$6287,$A$3:$A$6287,A20,$B$3:$B$6287,B20)=D20,"Highest point","")</f>
        <v/>
      </c>
      <c r="J20" s="25" t="str">
        <f>IF(E20="First Quote", $H$4/D20, "")</f>
        <v/>
      </c>
      <c r="K20" s="26">
        <f t="shared" si="0"/>
        <v>0.24973652796299906</v>
      </c>
      <c r="L20" s="27">
        <f>K20*D20</f>
        <v>480.82023465244168</v>
      </c>
      <c r="M20" s="10"/>
      <c r="N20" s="28">
        <f>IF(F20="lowest point", $H$4/D20, 0)</f>
        <v>0</v>
      </c>
      <c r="O20" s="28">
        <f t="shared" si="1"/>
        <v>0</v>
      </c>
      <c r="P20" s="29">
        <f>O20*D20</f>
        <v>0</v>
      </c>
      <c r="R20" s="28">
        <f>IF(G20="highest point", $H$4/D20, 0)</f>
        <v>0</v>
      </c>
      <c r="S20" s="28">
        <f t="shared" si="2"/>
        <v>0.24793716280545858</v>
      </c>
      <c r="T20" s="29">
        <f>D20*S20</f>
        <v>477.35589892097744</v>
      </c>
      <c r="V20" s="12"/>
      <c r="W20" s="12"/>
      <c r="X20" s="12"/>
      <c r="Y20" s="12"/>
      <c r="Z20" s="12"/>
      <c r="AA20" s="12"/>
      <c r="AB20" s="12"/>
      <c r="AC20" s="12"/>
      <c r="AG20" s="12"/>
      <c r="AH20" s="12"/>
      <c r="AI20" s="12"/>
      <c r="AJ20" s="12"/>
    </row>
    <row r="21" spans="1:36">
      <c r="A21" s="21">
        <f t="shared" si="3"/>
        <v>2000</v>
      </c>
      <c r="B21" s="21">
        <f>MONTH(C21)</f>
        <v>1</v>
      </c>
      <c r="C21" s="22">
        <v>36553</v>
      </c>
      <c r="D21" s="21">
        <v>1872.61</v>
      </c>
      <c r="E21" s="47" t="str">
        <f>IF(B21&lt;&gt;B20, "First Quote", "")</f>
        <v/>
      </c>
      <c r="F21" s="23" t="str">
        <f>IF(_xlfn.MINIFS($D$3:$D$6287,$A$3:$A$6287,A21,$B$3:$B$6287,B21)=D21,"Lowest point","")</f>
        <v>Lowest point</v>
      </c>
      <c r="G21" s="24" t="str">
        <f>IF(_xlfn.MAXIFS($D$3:$D$6287,$A$3:$A$6287,A21,$B$3:$B$6287,B21)=D21,"Highest point","")</f>
        <v/>
      </c>
      <c r="J21" s="25" t="str">
        <f>IF(E21="First Quote", $H$4/D21, "")</f>
        <v/>
      </c>
      <c r="K21" s="26">
        <f t="shared" si="0"/>
        <v>0.24973652796299906</v>
      </c>
      <c r="L21" s="27">
        <f>K21*D21</f>
        <v>467.65911962879164</v>
      </c>
      <c r="M21" s="10"/>
      <c r="N21" s="28">
        <f>IF(F21="lowest point", $H$4/D21, 0)</f>
        <v>0.26700701160412471</v>
      </c>
      <c r="O21" s="28">
        <f t="shared" si="1"/>
        <v>0.26700701160412471</v>
      </c>
      <c r="P21" s="29">
        <f>O21*D21</f>
        <v>499.99999999999994</v>
      </c>
      <c r="R21" s="28">
        <f>IF(G21="highest point", $H$4/D21, 0)</f>
        <v>0</v>
      </c>
      <c r="S21" s="28">
        <f t="shared" si="2"/>
        <v>0.24793716280545858</v>
      </c>
      <c r="T21" s="29">
        <f>D21*S21</f>
        <v>464.28961044112975</v>
      </c>
      <c r="V21" s="12"/>
      <c r="W21" s="12"/>
      <c r="X21" s="12"/>
      <c r="Y21" s="12"/>
      <c r="Z21" s="12"/>
      <c r="AA21" s="12"/>
      <c r="AB21" s="12"/>
      <c r="AC21" s="12"/>
      <c r="AG21" s="12"/>
      <c r="AH21" s="12"/>
      <c r="AI21" s="12"/>
      <c r="AJ21" s="12"/>
    </row>
    <row r="22" spans="1:36">
      <c r="A22" s="21">
        <f t="shared" si="3"/>
        <v>2000</v>
      </c>
      <c r="B22" s="21">
        <f>MONTH(C22)</f>
        <v>1</v>
      </c>
      <c r="C22" s="22">
        <v>36556</v>
      </c>
      <c r="D22" s="21">
        <v>1919.84</v>
      </c>
      <c r="E22" s="47" t="str">
        <f>IF(B22&lt;&gt;B21, "First Quote", "")</f>
        <v/>
      </c>
      <c r="F22" s="23" t="str">
        <f>IF(_xlfn.MINIFS($D$3:$D$6287,$A$3:$A$6287,A22,$B$3:$B$6287,B22)=D22,"Lowest point","")</f>
        <v/>
      </c>
      <c r="G22" s="24" t="str">
        <f>IF(_xlfn.MAXIFS($D$3:$D$6287,$A$3:$A$6287,A22,$B$3:$B$6287,B22)=D22,"Highest point","")</f>
        <v/>
      </c>
      <c r="J22" s="25" t="str">
        <f>IF(E22="First Quote", $H$4/D22, "")</f>
        <v/>
      </c>
      <c r="K22" s="26">
        <f t="shared" si="0"/>
        <v>0.24973652796299906</v>
      </c>
      <c r="L22" s="27">
        <f>K22*D22</f>
        <v>479.4541758444841</v>
      </c>
      <c r="M22" s="10"/>
      <c r="N22" s="28">
        <f>IF(F22="lowest point", $H$4/D22, 0)</f>
        <v>0</v>
      </c>
      <c r="O22" s="28">
        <f t="shared" si="1"/>
        <v>0.26700701160412471</v>
      </c>
      <c r="P22" s="29">
        <f>O22*D22</f>
        <v>512.61074115806275</v>
      </c>
      <c r="R22" s="28">
        <f>IF(G22="highest point", $H$4/D22, 0)</f>
        <v>0</v>
      </c>
      <c r="S22" s="28">
        <f t="shared" si="2"/>
        <v>0.24793716280545858</v>
      </c>
      <c r="T22" s="29">
        <f>D22*S22</f>
        <v>475.99968264043156</v>
      </c>
      <c r="V22" s="12"/>
      <c r="W22" s="12"/>
      <c r="X22" s="12"/>
      <c r="Y22" s="12"/>
      <c r="Z22" s="12"/>
      <c r="AA22" s="12"/>
      <c r="AB22" s="12"/>
      <c r="AC22" s="12"/>
      <c r="AG22" s="12"/>
      <c r="AH22" s="12"/>
    </row>
    <row r="23" spans="1:36">
      <c r="A23" s="21">
        <f t="shared" si="3"/>
        <v>2000</v>
      </c>
      <c r="B23" s="21">
        <f>MONTH(C23)</f>
        <v>2</v>
      </c>
      <c r="C23" s="22">
        <v>36557</v>
      </c>
      <c r="D23" s="21">
        <v>1940.24</v>
      </c>
      <c r="E23" s="47" t="str">
        <f>IF(B23&lt;&gt;B22, "First Quote", "")</f>
        <v>First Quote</v>
      </c>
      <c r="F23" s="23" t="str">
        <f>IF(_xlfn.MINIFS($D$3:$D$6287,$A$3:$A$6287,A23,$B$3:$B$6287,B23)=D23,"Lowest point","")</f>
        <v/>
      </c>
      <c r="G23" s="24" t="str">
        <f>IF(_xlfn.MAXIFS($D$3:$D$6287,$A$3:$A$6287,A23,$B$3:$B$6287,B23)=D23,"Highest point","")</f>
        <v/>
      </c>
      <c r="H23" s="32"/>
      <c r="J23" s="25">
        <f>IF(E23="First Quote", $H$4/D23, "")</f>
        <v>0.25770007834082381</v>
      </c>
      <c r="K23" s="26">
        <f t="shared" si="0"/>
        <v>0.50743660630382292</v>
      </c>
      <c r="L23" s="27">
        <f>K23*D23</f>
        <v>984.54880101492938</v>
      </c>
      <c r="M23" s="10"/>
      <c r="N23" s="28">
        <f>IF(F23="lowest point", $H$4/D23, 0)</f>
        <v>0</v>
      </c>
      <c r="O23" s="28">
        <f t="shared" si="1"/>
        <v>0.26700701160412471</v>
      </c>
      <c r="P23" s="29">
        <f>O23*D23</f>
        <v>518.05768419478693</v>
      </c>
      <c r="R23" s="28">
        <f>IF(G23="highest point", $H$4/D23, 0)</f>
        <v>0</v>
      </c>
      <c r="S23" s="28">
        <f t="shared" si="2"/>
        <v>0.24793716280545858</v>
      </c>
      <c r="T23" s="29">
        <f>D23*S23</f>
        <v>481.05760076166297</v>
      </c>
      <c r="V23" s="12"/>
      <c r="W23" s="12"/>
      <c r="X23" s="12"/>
      <c r="Y23" s="12"/>
      <c r="Z23" s="12"/>
      <c r="AA23" s="12"/>
      <c r="AB23" s="12"/>
      <c r="AC23" s="12"/>
      <c r="AG23" s="12"/>
      <c r="AH23" s="12"/>
    </row>
    <row r="24" spans="1:36">
      <c r="A24" s="21">
        <f t="shared" si="3"/>
        <v>2000</v>
      </c>
      <c r="B24" s="21">
        <f>MONTH(C24)</f>
        <v>2</v>
      </c>
      <c r="C24" s="22">
        <v>36558</v>
      </c>
      <c r="D24" s="21">
        <v>1940.21</v>
      </c>
      <c r="E24" s="47" t="str">
        <f>IF(B24&lt;&gt;B23, "First Quote", "")</f>
        <v/>
      </c>
      <c r="F24" s="23" t="str">
        <f>IF(_xlfn.MINIFS($D$3:$D$6287,$A$3:$A$6287,A24,$B$3:$B$6287,B24)=D24,"Lowest point","")</f>
        <v/>
      </c>
      <c r="G24" s="24" t="str">
        <f>IF(_xlfn.MAXIFS($D$3:$D$6287,$A$3:$A$6287,A24,$B$3:$B$6287,B24)=D24,"Highest point","")</f>
        <v/>
      </c>
      <c r="J24" s="25" t="str">
        <f>IF(E24="First Quote", $H$4/D24, "")</f>
        <v/>
      </c>
      <c r="K24" s="26">
        <f t="shared" si="0"/>
        <v>0.50743660630382292</v>
      </c>
      <c r="L24" s="27">
        <f>K24*D24</f>
        <v>984.53357791674034</v>
      </c>
      <c r="M24" s="10"/>
      <c r="N24" s="28">
        <f>IF(F24="lowest point", $H$4/D24, 0)</f>
        <v>0</v>
      </c>
      <c r="O24" s="28">
        <f t="shared" si="1"/>
        <v>0.26700701160412471</v>
      </c>
      <c r="P24" s="29">
        <f>O24*D24</f>
        <v>518.04967398443887</v>
      </c>
      <c r="R24" s="28">
        <f>IF(G24="highest point", $H$4/D24, 0)</f>
        <v>0</v>
      </c>
      <c r="S24" s="28">
        <f t="shared" si="2"/>
        <v>0.24793716280545858</v>
      </c>
      <c r="T24" s="29">
        <f>D24*S24</f>
        <v>481.0501626467788</v>
      </c>
      <c r="V24" s="12"/>
      <c r="W24" s="12"/>
      <c r="X24" s="12"/>
      <c r="Y24" s="12"/>
      <c r="Z24" s="12"/>
      <c r="AA24" s="12"/>
      <c r="AB24" s="12"/>
      <c r="AC24" s="12"/>
      <c r="AG24" s="12"/>
      <c r="AH24" s="12"/>
    </row>
    <row r="25" spans="1:36">
      <c r="A25" s="21">
        <f t="shared" si="3"/>
        <v>2000</v>
      </c>
      <c r="B25" s="21">
        <f>MONTH(C25)</f>
        <v>2</v>
      </c>
      <c r="C25" s="22">
        <v>36559</v>
      </c>
      <c r="D25" s="21">
        <v>1962.21</v>
      </c>
      <c r="E25" s="47" t="str">
        <f>IF(B25&lt;&gt;B24, "First Quote", "")</f>
        <v/>
      </c>
      <c r="F25" s="23" t="str">
        <f>IF(_xlfn.MINIFS($D$3:$D$6287,$A$3:$A$6287,A25,$B$3:$B$6287,B25)=D25,"Lowest point","")</f>
        <v/>
      </c>
      <c r="G25" s="24" t="str">
        <f>IF(_xlfn.MAXIFS($D$3:$D$6287,$A$3:$A$6287,A25,$B$3:$B$6287,B25)=D25,"Highest point","")</f>
        <v/>
      </c>
      <c r="J25" s="25" t="str">
        <f>IF(E25="First Quote", $H$4/D25, "")</f>
        <v/>
      </c>
      <c r="K25" s="26">
        <f t="shared" si="0"/>
        <v>0.50743660630382292</v>
      </c>
      <c r="L25" s="27">
        <f>K25*D25</f>
        <v>995.69718325542442</v>
      </c>
      <c r="M25" s="10"/>
      <c r="N25" s="28">
        <f>IF(F25="lowest point", $H$4/D25, 0)</f>
        <v>0</v>
      </c>
      <c r="O25" s="28">
        <f t="shared" si="1"/>
        <v>0.26700701160412471</v>
      </c>
      <c r="P25" s="29">
        <f>O25*D25</f>
        <v>523.92382823972957</v>
      </c>
      <c r="R25" s="28">
        <f>IF(G25="highest point", $H$4/D25, 0)</f>
        <v>0</v>
      </c>
      <c r="S25" s="28">
        <f t="shared" si="2"/>
        <v>0.24793716280545858</v>
      </c>
      <c r="T25" s="29">
        <f>D25*S25</f>
        <v>486.50478022849887</v>
      </c>
      <c r="V25" s="12"/>
      <c r="W25" s="12"/>
      <c r="X25" s="12"/>
      <c r="Y25" s="12"/>
      <c r="Z25" s="12"/>
      <c r="AA25" s="12"/>
      <c r="AB25" s="12"/>
      <c r="AC25" s="12"/>
      <c r="AG25" s="12"/>
      <c r="AH25" s="12"/>
    </row>
    <row r="26" spans="1:36">
      <c r="A26" s="21">
        <f t="shared" si="3"/>
        <v>2000</v>
      </c>
      <c r="B26" s="21">
        <f>MONTH(C26)</f>
        <v>2</v>
      </c>
      <c r="C26" s="22">
        <v>36560</v>
      </c>
      <c r="D26" s="21">
        <v>1961.44</v>
      </c>
      <c r="E26" s="47" t="str">
        <f>IF(B26&lt;&gt;B25, "First Quote", "")</f>
        <v/>
      </c>
      <c r="F26" s="23" t="str">
        <f>IF(_xlfn.MINIFS($D$3:$D$6287,$A$3:$A$6287,A26,$B$3:$B$6287,B26)=D26,"Lowest point","")</f>
        <v/>
      </c>
      <c r="G26" s="24" t="str">
        <f>IF(_xlfn.MAXIFS($D$3:$D$6287,$A$3:$A$6287,A26,$B$3:$B$6287,B26)=D26,"Highest point","")</f>
        <v/>
      </c>
      <c r="J26" s="25" t="str">
        <f>IF(E26="First Quote", $H$4/D26, "")</f>
        <v/>
      </c>
      <c r="K26" s="26">
        <f t="shared" si="0"/>
        <v>0.50743660630382292</v>
      </c>
      <c r="L26" s="27">
        <f>K26*D26</f>
        <v>995.30645706857047</v>
      </c>
      <c r="M26" s="10"/>
      <c r="N26" s="28">
        <f>IF(F26="lowest point", $H$4/D26, 0)</f>
        <v>0</v>
      </c>
      <c r="O26" s="28">
        <f t="shared" si="1"/>
        <v>0.26700701160412471</v>
      </c>
      <c r="P26" s="29">
        <f>O26*D26</f>
        <v>523.71823284079437</v>
      </c>
      <c r="R26" s="28">
        <f>IF(G26="highest point", $H$4/D26, 0)</f>
        <v>0</v>
      </c>
      <c r="S26" s="28">
        <f t="shared" si="2"/>
        <v>0.24793716280545858</v>
      </c>
      <c r="T26" s="29">
        <f>D26*S26</f>
        <v>486.31386861313871</v>
      </c>
      <c r="V26" s="12"/>
      <c r="W26" s="12"/>
      <c r="X26" s="12"/>
      <c r="Y26" s="12"/>
      <c r="Z26" s="12"/>
      <c r="AA26" s="12"/>
      <c r="AB26" s="12"/>
      <c r="AC26" s="12"/>
      <c r="AG26" s="12"/>
      <c r="AH26" s="12"/>
    </row>
    <row r="27" spans="1:36">
      <c r="A27" s="21">
        <f t="shared" si="3"/>
        <v>2000</v>
      </c>
      <c r="B27" s="21">
        <f>MONTH(C27)</f>
        <v>2</v>
      </c>
      <c r="C27" s="22">
        <v>36563</v>
      </c>
      <c r="D27" s="21">
        <v>1961.3</v>
      </c>
      <c r="E27" s="47" t="str">
        <f>IF(B27&lt;&gt;B26, "First Quote", "")</f>
        <v/>
      </c>
      <c r="F27" s="23" t="str">
        <f>IF(_xlfn.MINIFS($D$3:$D$6287,$A$3:$A$6287,A27,$B$3:$B$6287,B27)=D27,"Lowest point","")</f>
        <v/>
      </c>
      <c r="G27" s="24" t="str">
        <f>IF(_xlfn.MAXIFS($D$3:$D$6287,$A$3:$A$6287,A27,$B$3:$B$6287,B27)=D27,"Highest point","")</f>
        <v/>
      </c>
      <c r="J27" s="25" t="str">
        <f>IF(E27="First Quote", $H$4/D27, "")</f>
        <v/>
      </c>
      <c r="K27" s="26">
        <f t="shared" si="0"/>
        <v>0.50743660630382292</v>
      </c>
      <c r="L27" s="27">
        <f>K27*D27</f>
        <v>995.23541594368783</v>
      </c>
      <c r="M27" s="10"/>
      <c r="N27" s="28">
        <f>IF(F27="lowest point", $H$4/D27, 0)</f>
        <v>0</v>
      </c>
      <c r="O27" s="28">
        <f t="shared" si="1"/>
        <v>0.26700701160412471</v>
      </c>
      <c r="P27" s="29">
        <f>O27*D27</f>
        <v>523.68085185916982</v>
      </c>
      <c r="R27" s="28">
        <f>IF(G27="highest point", $H$4/D27, 0)</f>
        <v>0</v>
      </c>
      <c r="S27" s="28">
        <f t="shared" si="2"/>
        <v>0.24793716280545858</v>
      </c>
      <c r="T27" s="29">
        <f>D27*S27</f>
        <v>486.27915741034587</v>
      </c>
      <c r="V27" s="12"/>
      <c r="W27" s="12"/>
      <c r="X27" s="12"/>
      <c r="Y27" s="12"/>
      <c r="Z27" s="12"/>
      <c r="AA27" s="12"/>
      <c r="AB27" s="12"/>
      <c r="AC27" s="12"/>
      <c r="AG27" s="12"/>
      <c r="AH27" s="12"/>
    </row>
    <row r="28" spans="1:36">
      <c r="A28" s="21">
        <f t="shared" si="3"/>
        <v>2000</v>
      </c>
      <c r="B28" s="21">
        <f>MONTH(C28)</f>
        <v>2</v>
      </c>
      <c r="C28" s="22">
        <v>36564</v>
      </c>
      <c r="D28" s="21">
        <v>1985.49</v>
      </c>
      <c r="E28" s="47" t="str">
        <f>IF(B28&lt;&gt;B27, "First Quote", "")</f>
        <v/>
      </c>
      <c r="F28" s="23" t="str">
        <f>IF(_xlfn.MINIFS($D$3:$D$6287,$A$3:$A$6287,A28,$B$3:$B$6287,B28)=D28,"Lowest point","")</f>
        <v/>
      </c>
      <c r="G28" s="24" t="str">
        <f>IF(_xlfn.MAXIFS($D$3:$D$6287,$A$3:$A$6287,A28,$B$3:$B$6287,B28)=D28,"Highest point","")</f>
        <v>Highest point</v>
      </c>
      <c r="J28" s="25" t="str">
        <f>IF(E28="First Quote", $H$4/D28, "")</f>
        <v/>
      </c>
      <c r="K28" s="26">
        <f t="shared" si="0"/>
        <v>0.50743660630382292</v>
      </c>
      <c r="L28" s="27">
        <f>K28*D28</f>
        <v>1007.5103074501774</v>
      </c>
      <c r="M28" s="10"/>
      <c r="N28" s="28">
        <f>IF(F28="lowest point", $H$4/D28, 0)</f>
        <v>0</v>
      </c>
      <c r="O28" s="28">
        <f t="shared" si="1"/>
        <v>0.26700701160412471</v>
      </c>
      <c r="P28" s="29">
        <f>O28*D28</f>
        <v>530.13975146987354</v>
      </c>
      <c r="R28" s="28">
        <f>IF(G28="highest point", $H$4/D28, 0)</f>
        <v>0.25182700492069965</v>
      </c>
      <c r="S28" s="28">
        <f t="shared" si="2"/>
        <v>0.49976416772615823</v>
      </c>
      <c r="T28" s="29">
        <f>D28*S28</f>
        <v>992.27675737860989</v>
      </c>
      <c r="V28" s="12"/>
      <c r="W28" s="12"/>
      <c r="X28" s="12"/>
      <c r="Y28" s="12"/>
      <c r="Z28" s="12"/>
      <c r="AA28" s="12"/>
      <c r="AB28" s="12"/>
      <c r="AC28" s="12"/>
      <c r="AG28" s="12"/>
      <c r="AH28" s="12"/>
    </row>
    <row r="29" spans="1:36">
      <c r="A29" s="21">
        <f t="shared" si="3"/>
        <v>2000</v>
      </c>
      <c r="B29" s="21">
        <f>MONTH(C29)</f>
        <v>2</v>
      </c>
      <c r="C29" s="22">
        <v>36565</v>
      </c>
      <c r="D29" s="21">
        <v>1944.57</v>
      </c>
      <c r="E29" s="47" t="str">
        <f>IF(B29&lt;&gt;B28, "First Quote", "")</f>
        <v/>
      </c>
      <c r="F29" s="23" t="str">
        <f>IF(_xlfn.MINIFS($D$3:$D$6287,$A$3:$A$6287,A29,$B$3:$B$6287,B29)=D29,"Lowest point","")</f>
        <v/>
      </c>
      <c r="G29" s="24" t="str">
        <f>IF(_xlfn.MAXIFS($D$3:$D$6287,$A$3:$A$6287,A29,$B$3:$B$6287,B29)=D29,"Highest point","")</f>
        <v/>
      </c>
      <c r="J29" s="25" t="str">
        <f>IF(E29="First Quote", $H$4/D29, "")</f>
        <v/>
      </c>
      <c r="K29" s="26">
        <f t="shared" si="0"/>
        <v>0.50743660630382292</v>
      </c>
      <c r="L29" s="27">
        <f>K29*D29</f>
        <v>986.74600152022492</v>
      </c>
      <c r="M29" s="10"/>
      <c r="N29" s="28">
        <f>IF(F29="lowest point", $H$4/D29, 0)</f>
        <v>0</v>
      </c>
      <c r="O29" s="28">
        <f t="shared" si="1"/>
        <v>0.26700701160412471</v>
      </c>
      <c r="P29" s="29">
        <f>O29*D29</f>
        <v>519.21382455503272</v>
      </c>
      <c r="R29" s="28">
        <f>IF(G29="highest point", $H$4/D29, 0)</f>
        <v>0</v>
      </c>
      <c r="S29" s="28">
        <f t="shared" si="2"/>
        <v>0.49976416772615823</v>
      </c>
      <c r="T29" s="29">
        <f>D29*S29</f>
        <v>971.82640763525546</v>
      </c>
      <c r="V29" s="12"/>
      <c r="W29" s="12"/>
      <c r="X29" s="12"/>
      <c r="Y29" s="12"/>
      <c r="Z29" s="12"/>
      <c r="AA29" s="12"/>
      <c r="AB29" s="12"/>
      <c r="AC29" s="12"/>
      <c r="AG29" s="12"/>
      <c r="AH29" s="12"/>
    </row>
    <row r="30" spans="1:36">
      <c r="A30" s="21">
        <f t="shared" si="3"/>
        <v>2000</v>
      </c>
      <c r="B30" s="21">
        <f>MONTH(C30)</f>
        <v>2</v>
      </c>
      <c r="C30" s="22">
        <v>36566</v>
      </c>
      <c r="D30" s="21">
        <v>1951.65</v>
      </c>
      <c r="E30" s="47" t="str">
        <f>IF(B30&lt;&gt;B29, "First Quote", "")</f>
        <v/>
      </c>
      <c r="F30" s="23" t="str">
        <f>IF(_xlfn.MINIFS($D$3:$D$6287,$A$3:$A$6287,A30,$B$3:$B$6287,B30)=D30,"Lowest point","")</f>
        <v/>
      </c>
      <c r="G30" s="24" t="str">
        <f>IF(_xlfn.MAXIFS($D$3:$D$6287,$A$3:$A$6287,A30,$B$3:$B$6287,B30)=D30,"Highest point","")</f>
        <v/>
      </c>
      <c r="J30" s="25" t="str">
        <f>IF(E30="First Quote", $H$4/D30, "")</f>
        <v/>
      </c>
      <c r="K30" s="26">
        <f t="shared" si="0"/>
        <v>0.50743660630382292</v>
      </c>
      <c r="L30" s="27">
        <f>K30*D30</f>
        <v>990.33865269285604</v>
      </c>
      <c r="M30" s="10"/>
      <c r="N30" s="28">
        <f>IF(F30="lowest point", $H$4/D30, 0)</f>
        <v>0</v>
      </c>
      <c r="O30" s="28">
        <f t="shared" si="1"/>
        <v>0.26700701160412471</v>
      </c>
      <c r="P30" s="29">
        <f>O30*D30</f>
        <v>521.10423419719007</v>
      </c>
      <c r="R30" s="28">
        <f>IF(G30="highest point", $H$4/D30, 0)</f>
        <v>0</v>
      </c>
      <c r="S30" s="28">
        <f t="shared" si="2"/>
        <v>0.49976416772615823</v>
      </c>
      <c r="T30" s="29">
        <f>D30*S30</f>
        <v>975.36473794275673</v>
      </c>
      <c r="V30" s="12"/>
      <c r="W30" s="12"/>
      <c r="X30" s="12"/>
      <c r="Y30" s="12"/>
      <c r="Z30" s="12"/>
      <c r="AA30" s="12"/>
      <c r="AB30" s="12"/>
      <c r="AC30" s="12"/>
    </row>
    <row r="31" spans="1:36">
      <c r="A31" s="21">
        <f t="shared" si="3"/>
        <v>2000</v>
      </c>
      <c r="B31" s="21">
        <f>MONTH(C31)</f>
        <v>2</v>
      </c>
      <c r="C31" s="22">
        <v>36567</v>
      </c>
      <c r="D31" s="21">
        <v>1910.92</v>
      </c>
      <c r="E31" s="47" t="str">
        <f>IF(B31&lt;&gt;B30, "First Quote", "")</f>
        <v/>
      </c>
      <c r="F31" s="23" t="str">
        <f>IF(_xlfn.MINIFS($D$3:$D$6287,$A$3:$A$6287,A31,$B$3:$B$6287,B31)=D31,"Lowest point","")</f>
        <v/>
      </c>
      <c r="G31" s="24" t="str">
        <f>IF(_xlfn.MAXIFS($D$3:$D$6287,$A$3:$A$6287,A31,$B$3:$B$6287,B31)=D31,"Highest point","")</f>
        <v/>
      </c>
      <c r="J31" s="25" t="str">
        <f>IF(E31="First Quote", $H$4/D31, "")</f>
        <v/>
      </c>
      <c r="K31" s="26">
        <f t="shared" si="0"/>
        <v>0.50743660630382292</v>
      </c>
      <c r="L31" s="27">
        <f>K31*D31</f>
        <v>969.67075971810129</v>
      </c>
      <c r="M31" s="10"/>
      <c r="N31" s="28">
        <f>IF(F31="lowest point", $H$4/D31, 0)</f>
        <v>0</v>
      </c>
      <c r="O31" s="28">
        <f t="shared" si="1"/>
        <v>0.26700701160412471</v>
      </c>
      <c r="P31" s="29">
        <f>O31*D31</f>
        <v>510.22903861455399</v>
      </c>
      <c r="R31" s="28">
        <f>IF(G31="highest point", $H$4/D31, 0)</f>
        <v>0</v>
      </c>
      <c r="S31" s="28">
        <f t="shared" si="2"/>
        <v>0.49976416772615823</v>
      </c>
      <c r="T31" s="29">
        <f>D31*S31</f>
        <v>955.00934339127036</v>
      </c>
      <c r="V31" s="12"/>
      <c r="W31" s="12"/>
      <c r="X31" s="12"/>
      <c r="Y31" s="12"/>
      <c r="Z31" s="12"/>
      <c r="AA31" s="12"/>
      <c r="AB31" s="12"/>
      <c r="AC31" s="12"/>
      <c r="AD31" s="30"/>
      <c r="AE31" s="30"/>
      <c r="AF31" s="30"/>
    </row>
    <row r="32" spans="1:36">
      <c r="A32" s="21">
        <f t="shared" si="3"/>
        <v>2000</v>
      </c>
      <c r="B32" s="21">
        <f>MONTH(C32)</f>
        <v>2</v>
      </c>
      <c r="C32" s="22">
        <v>36570</v>
      </c>
      <c r="D32" s="21">
        <v>1914.88</v>
      </c>
      <c r="E32" s="47" t="str">
        <f>IF(B32&lt;&gt;B31, "First Quote", "")</f>
        <v/>
      </c>
      <c r="F32" s="23" t="str">
        <f>IF(_xlfn.MINIFS($D$3:$D$6287,$A$3:$A$6287,A32,$B$3:$B$6287,B32)=D32,"Lowest point","")</f>
        <v/>
      </c>
      <c r="G32" s="24" t="str">
        <f>IF(_xlfn.MAXIFS($D$3:$D$6287,$A$3:$A$6287,A32,$B$3:$B$6287,B32)=D32,"Highest point","")</f>
        <v/>
      </c>
      <c r="J32" s="25" t="str">
        <f>IF(E32="First Quote", $H$4/D32, "")</f>
        <v/>
      </c>
      <c r="K32" s="26">
        <f t="shared" si="0"/>
        <v>0.50743660630382292</v>
      </c>
      <c r="L32" s="27">
        <f>K32*D32</f>
        <v>971.68020867906455</v>
      </c>
      <c r="M32" s="10"/>
      <c r="N32" s="28">
        <f>IF(F32="lowest point", $H$4/D32, 0)</f>
        <v>0</v>
      </c>
      <c r="O32" s="28">
        <f t="shared" si="1"/>
        <v>0.26700701160412471</v>
      </c>
      <c r="P32" s="29">
        <f>O32*D32</f>
        <v>511.28638638050637</v>
      </c>
      <c r="R32" s="28">
        <f>IF(G32="highest point", $H$4/D32, 0)</f>
        <v>0</v>
      </c>
      <c r="S32" s="28">
        <f t="shared" si="2"/>
        <v>0.49976416772615823</v>
      </c>
      <c r="T32" s="29">
        <f>D32*S32</f>
        <v>956.98840949546593</v>
      </c>
      <c r="V32" s="12"/>
      <c r="W32" s="12"/>
      <c r="X32" s="12"/>
      <c r="Y32" s="12"/>
      <c r="Z32" s="12"/>
      <c r="AA32" s="12"/>
      <c r="AB32" s="12"/>
      <c r="AC32" s="12"/>
      <c r="AD32" s="12"/>
      <c r="AE32" s="12"/>
    </row>
    <row r="33" spans="1:31">
      <c r="A33" s="21">
        <f t="shared" si="3"/>
        <v>2000</v>
      </c>
      <c r="B33" s="21">
        <f>MONTH(C33)</f>
        <v>2</v>
      </c>
      <c r="C33" s="22">
        <v>36571</v>
      </c>
      <c r="D33" s="21">
        <v>1931.58</v>
      </c>
      <c r="E33" s="47" t="str">
        <f>IF(B33&lt;&gt;B32, "First Quote", "")</f>
        <v/>
      </c>
      <c r="F33" s="23" t="str">
        <f>IF(_xlfn.MINIFS($D$3:$D$6287,$A$3:$A$6287,A33,$B$3:$B$6287,B33)=D33,"Lowest point","")</f>
        <v/>
      </c>
      <c r="G33" s="24" t="str">
        <f>IF(_xlfn.MAXIFS($D$3:$D$6287,$A$3:$A$6287,A33,$B$3:$B$6287,B33)=D33,"Highest point","")</f>
        <v/>
      </c>
      <c r="J33" s="25" t="str">
        <f>IF(E33="First Quote", $H$4/D33, "")</f>
        <v/>
      </c>
      <c r="K33" s="26">
        <f t="shared" si="0"/>
        <v>0.50743660630382292</v>
      </c>
      <c r="L33" s="27">
        <f>K33*D33</f>
        <v>980.1544000043383</v>
      </c>
      <c r="M33" s="10"/>
      <c r="N33" s="28">
        <f>IF(F33="lowest point", $H$4/D33, 0)</f>
        <v>0</v>
      </c>
      <c r="O33" s="28">
        <f t="shared" si="1"/>
        <v>0.26700701160412471</v>
      </c>
      <c r="P33" s="29">
        <f>O33*D33</f>
        <v>515.74540347429524</v>
      </c>
      <c r="R33" s="28">
        <f>IF(G33="highest point", $H$4/D33, 0)</f>
        <v>0</v>
      </c>
      <c r="S33" s="28">
        <f t="shared" si="2"/>
        <v>0.49976416772615823</v>
      </c>
      <c r="T33" s="29">
        <f>D33*S33</f>
        <v>965.33447109649262</v>
      </c>
      <c r="V33" s="12"/>
      <c r="W33" s="12"/>
      <c r="X33" s="12"/>
      <c r="Y33" s="12"/>
      <c r="Z33" s="12"/>
      <c r="AA33" s="12"/>
      <c r="AB33" s="12"/>
      <c r="AC33" s="12"/>
      <c r="AD33" s="12"/>
      <c r="AE33" s="12"/>
    </row>
    <row r="34" spans="1:31">
      <c r="A34" s="21">
        <f t="shared" si="3"/>
        <v>2000</v>
      </c>
      <c r="B34" s="21">
        <f>MONTH(C34)</f>
        <v>2</v>
      </c>
      <c r="C34" s="22">
        <v>36572</v>
      </c>
      <c r="D34" s="21">
        <v>1912.12</v>
      </c>
      <c r="E34" s="47" t="str">
        <f>IF(B34&lt;&gt;B33, "First Quote", "")</f>
        <v/>
      </c>
      <c r="F34" s="23" t="str">
        <f>IF(_xlfn.MINIFS($D$3:$D$6287,$A$3:$A$6287,A34,$B$3:$B$6287,B34)=D34,"Lowest point","")</f>
        <v/>
      </c>
      <c r="G34" s="24" t="str">
        <f>IF(_xlfn.MAXIFS($D$3:$D$6287,$A$3:$A$6287,A34,$B$3:$B$6287,B34)=D34,"Highest point","")</f>
        <v/>
      </c>
      <c r="J34" s="25" t="str">
        <f>IF(E34="First Quote", $H$4/D34, "")</f>
        <v/>
      </c>
      <c r="K34" s="26">
        <f t="shared" si="0"/>
        <v>0.50743660630382292</v>
      </c>
      <c r="L34" s="27">
        <f>K34*D34</f>
        <v>970.27968364566584</v>
      </c>
      <c r="M34" s="10"/>
      <c r="N34" s="28">
        <f>IF(F34="lowest point", $H$4/D34, 0)</f>
        <v>0</v>
      </c>
      <c r="O34" s="28">
        <f t="shared" si="1"/>
        <v>0.26700701160412471</v>
      </c>
      <c r="P34" s="29">
        <f>O34*D34</f>
        <v>510.54944702847894</v>
      </c>
      <c r="R34" s="28">
        <f>IF(G34="highest point", $H$4/D34, 0)</f>
        <v>0</v>
      </c>
      <c r="S34" s="28">
        <f t="shared" si="2"/>
        <v>0.49976416772615823</v>
      </c>
      <c r="T34" s="29">
        <f>D34*S34</f>
        <v>955.60906039254166</v>
      </c>
      <c r="V34" s="12"/>
      <c r="W34" s="12"/>
      <c r="X34" s="12"/>
      <c r="Y34" s="12"/>
      <c r="Z34" s="12"/>
      <c r="AA34" s="12"/>
      <c r="AB34" s="12"/>
      <c r="AC34" s="12"/>
      <c r="AD34" s="12"/>
      <c r="AE34" s="12"/>
    </row>
    <row r="35" spans="1:31">
      <c r="A35" s="21">
        <f t="shared" si="3"/>
        <v>2000</v>
      </c>
      <c r="B35" s="21">
        <f>MONTH(C35)</f>
        <v>2</v>
      </c>
      <c r="C35" s="22">
        <v>36573</v>
      </c>
      <c r="D35" s="21">
        <v>1912.96</v>
      </c>
      <c r="E35" s="47" t="str">
        <f>IF(B35&lt;&gt;B34, "First Quote", "")</f>
        <v/>
      </c>
      <c r="F35" s="23" t="str">
        <f>IF(_xlfn.MINIFS($D$3:$D$6287,$A$3:$A$6287,A35,$B$3:$B$6287,B35)=D35,"Lowest point","")</f>
        <v/>
      </c>
      <c r="G35" s="24" t="str">
        <f>IF(_xlfn.MAXIFS($D$3:$D$6287,$A$3:$A$6287,A35,$B$3:$B$6287,B35)=D35,"Highest point","")</f>
        <v/>
      </c>
      <c r="J35" s="25" t="str">
        <f>IF(E35="First Quote", $H$4/D35, "")</f>
        <v/>
      </c>
      <c r="K35" s="26">
        <f t="shared" si="0"/>
        <v>0.50743660630382292</v>
      </c>
      <c r="L35" s="27">
        <f>K35*D35</f>
        <v>970.70593039496111</v>
      </c>
      <c r="M35" s="10"/>
      <c r="N35" s="28">
        <f>IF(F35="lowest point", $H$4/D35, 0)</f>
        <v>0</v>
      </c>
      <c r="O35" s="28">
        <f t="shared" si="1"/>
        <v>0.26700701160412471</v>
      </c>
      <c r="P35" s="29">
        <f>O35*D35</f>
        <v>510.77373291822641</v>
      </c>
      <c r="R35" s="28">
        <f>IF(G35="highest point", $H$4/D35, 0)</f>
        <v>0</v>
      </c>
      <c r="S35" s="28">
        <f t="shared" si="2"/>
        <v>0.49976416772615823</v>
      </c>
      <c r="T35" s="29">
        <f>D35*S35</f>
        <v>956.02886229343164</v>
      </c>
      <c r="V35" s="12"/>
      <c r="W35" s="12"/>
      <c r="X35" s="12"/>
      <c r="Y35" s="12"/>
      <c r="Z35" s="12"/>
      <c r="AA35" s="12"/>
      <c r="AB35" s="12"/>
      <c r="AC35" s="12"/>
      <c r="AD35" s="12"/>
      <c r="AE35" s="12"/>
    </row>
    <row r="36" spans="1:31">
      <c r="A36" s="21">
        <f t="shared" si="3"/>
        <v>2000</v>
      </c>
      <c r="B36" s="21">
        <f>MONTH(C36)</f>
        <v>2</v>
      </c>
      <c r="C36" s="22">
        <v>36574</v>
      </c>
      <c r="D36" s="21">
        <v>1854.85</v>
      </c>
      <c r="E36" s="47" t="str">
        <f>IF(B36&lt;&gt;B35, "First Quote", "")</f>
        <v/>
      </c>
      <c r="F36" s="23" t="str">
        <f>IF(_xlfn.MINIFS($D$3:$D$6287,$A$3:$A$6287,A36,$B$3:$B$6287,B36)=D36,"Lowest point","")</f>
        <v/>
      </c>
      <c r="G36" s="24" t="str">
        <f>IF(_xlfn.MAXIFS($D$3:$D$6287,$A$3:$A$6287,A36,$B$3:$B$6287,B36)=D36,"Highest point","")</f>
        <v/>
      </c>
      <c r="J36" s="25" t="str">
        <f>IF(E36="First Quote", $H$4/D36, "")</f>
        <v/>
      </c>
      <c r="K36" s="26">
        <f t="shared" si="0"/>
        <v>0.50743660630382292</v>
      </c>
      <c r="L36" s="27">
        <f>K36*D36</f>
        <v>941.21878920264589</v>
      </c>
      <c r="M36" s="10"/>
      <c r="N36" s="28">
        <f>IF(F36="lowest point", $H$4/D36, 0)</f>
        <v>0</v>
      </c>
      <c r="O36" s="28">
        <f t="shared" si="1"/>
        <v>0.26700701160412471</v>
      </c>
      <c r="P36" s="29">
        <f>O36*D36</f>
        <v>495.25795547391067</v>
      </c>
      <c r="R36" s="28">
        <f>IF(G36="highest point", $H$4/D36, 0)</f>
        <v>0</v>
      </c>
      <c r="S36" s="28">
        <f t="shared" si="2"/>
        <v>0.49976416772615823</v>
      </c>
      <c r="T36" s="29">
        <f>D36*S36</f>
        <v>926.9875665068646</v>
      </c>
      <c r="AC36" s="12"/>
      <c r="AD36" s="12"/>
      <c r="AE36" s="12"/>
    </row>
    <row r="37" spans="1:31">
      <c r="A37" s="21">
        <f t="shared" si="3"/>
        <v>2000</v>
      </c>
      <c r="B37" s="21">
        <f>MONTH(C37)</f>
        <v>2</v>
      </c>
      <c r="C37" s="22">
        <v>36578</v>
      </c>
      <c r="D37" s="21">
        <v>1863.26</v>
      </c>
      <c r="E37" s="47" t="str">
        <f>IF(B37&lt;&gt;B36, "First Quote", "")</f>
        <v/>
      </c>
      <c r="F37" s="23" t="str">
        <f>IF(_xlfn.MINIFS($D$3:$D$6287,$A$3:$A$6287,A37,$B$3:$B$6287,B37)=D37,"Lowest point","")</f>
        <v/>
      </c>
      <c r="G37" s="24" t="str">
        <f>IF(_xlfn.MAXIFS($D$3:$D$6287,$A$3:$A$6287,A37,$B$3:$B$6287,B37)=D37,"Highest point","")</f>
        <v/>
      </c>
      <c r="J37" s="25" t="str">
        <f>IF(E37="First Quote", $H$4/D37, "")</f>
        <v/>
      </c>
      <c r="K37" s="26">
        <f t="shared" si="0"/>
        <v>0.50743660630382292</v>
      </c>
      <c r="L37" s="27">
        <f>K37*D37</f>
        <v>945.48633106166108</v>
      </c>
      <c r="M37" s="10"/>
      <c r="N37" s="28">
        <f>IF(F37="lowest point", $H$4/D37, 0)</f>
        <v>0</v>
      </c>
      <c r="O37" s="28">
        <f t="shared" si="1"/>
        <v>0.26700701160412471</v>
      </c>
      <c r="P37" s="29">
        <f>O37*D37</f>
        <v>497.50348444150143</v>
      </c>
      <c r="R37" s="28">
        <f>IF(G37="highest point", $H$4/D37, 0)</f>
        <v>0</v>
      </c>
      <c r="S37" s="28">
        <f t="shared" si="2"/>
        <v>0.49976416772615823</v>
      </c>
      <c r="T37" s="29">
        <f>D37*S37</f>
        <v>931.19058315744155</v>
      </c>
      <c r="AC37" s="12"/>
      <c r="AD37" s="12"/>
      <c r="AE37" s="12"/>
    </row>
    <row r="38" spans="1:31">
      <c r="A38" s="21">
        <f t="shared" si="3"/>
        <v>2000</v>
      </c>
      <c r="B38" s="21">
        <f>MONTH(C38)</f>
        <v>2</v>
      </c>
      <c r="C38" s="22">
        <v>36579</v>
      </c>
      <c r="D38" s="21">
        <v>1875.16</v>
      </c>
      <c r="E38" s="47" t="str">
        <f>IF(B38&lt;&gt;B37, "First Quote", "")</f>
        <v/>
      </c>
      <c r="F38" s="23" t="str">
        <f>IF(_xlfn.MINIFS($D$3:$D$6287,$A$3:$A$6287,A38,$B$3:$B$6287,B38)=D38,"Lowest point","")</f>
        <v/>
      </c>
      <c r="G38" s="24" t="str">
        <f>IF(_xlfn.MAXIFS($D$3:$D$6287,$A$3:$A$6287,A38,$B$3:$B$6287,B38)=D38,"Highest point","")</f>
        <v/>
      </c>
      <c r="J38" s="25" t="str">
        <f>IF(E38="First Quote", $H$4/D38, "")</f>
        <v/>
      </c>
      <c r="K38" s="26">
        <f t="shared" si="0"/>
        <v>0.50743660630382292</v>
      </c>
      <c r="L38" s="27">
        <f>K38*D38</f>
        <v>951.52482667667664</v>
      </c>
      <c r="M38" s="10"/>
      <c r="N38" s="28">
        <f>IF(F38="lowest point", $H$4/D38, 0)</f>
        <v>0</v>
      </c>
      <c r="O38" s="28">
        <f t="shared" si="1"/>
        <v>0.26700701160412471</v>
      </c>
      <c r="P38" s="29">
        <f>O38*D38</f>
        <v>500.68086787959049</v>
      </c>
      <c r="R38" s="28">
        <f>IF(G38="highest point", $H$4/D38, 0)</f>
        <v>0</v>
      </c>
      <c r="S38" s="28">
        <f t="shared" si="2"/>
        <v>0.49976416772615823</v>
      </c>
      <c r="T38" s="29">
        <f>D38*S38</f>
        <v>937.13777675338292</v>
      </c>
      <c r="AC38" s="12"/>
      <c r="AD38" s="12"/>
      <c r="AE38" s="12"/>
    </row>
    <row r="39" spans="1:31">
      <c r="A39" s="21">
        <f t="shared" si="3"/>
        <v>2000</v>
      </c>
      <c r="B39" s="21">
        <f>MONTH(C39)</f>
        <v>2</v>
      </c>
      <c r="C39" s="22">
        <v>36580</v>
      </c>
      <c r="D39" s="21">
        <v>1865.2</v>
      </c>
      <c r="E39" s="47" t="str">
        <f>IF(B39&lt;&gt;B38, "First Quote", "")</f>
        <v/>
      </c>
      <c r="F39" s="23" t="str">
        <f>IF(_xlfn.MINIFS($D$3:$D$6287,$A$3:$A$6287,A39,$B$3:$B$6287,B39)=D39,"Lowest point","")</f>
        <v/>
      </c>
      <c r="G39" s="24" t="str">
        <f>IF(_xlfn.MAXIFS($D$3:$D$6287,$A$3:$A$6287,A39,$B$3:$B$6287,B39)=D39,"Highest point","")</f>
        <v/>
      </c>
      <c r="J39" s="25" t="str">
        <f>IF(E39="First Quote", $H$4/D39, "")</f>
        <v/>
      </c>
      <c r="K39" s="26">
        <f t="shared" si="0"/>
        <v>0.50743660630382292</v>
      </c>
      <c r="L39" s="27">
        <f>K39*D39</f>
        <v>946.47075807789054</v>
      </c>
      <c r="M39" s="10"/>
      <c r="N39" s="28">
        <f>IF(F39="lowest point", $H$4/D39, 0)</f>
        <v>0</v>
      </c>
      <c r="O39" s="28">
        <f t="shared" si="1"/>
        <v>0.26700701160412471</v>
      </c>
      <c r="P39" s="29">
        <f>O39*D39</f>
        <v>498.02147804401341</v>
      </c>
      <c r="R39" s="28">
        <f>IF(G39="highest point", $H$4/D39, 0)</f>
        <v>0</v>
      </c>
      <c r="S39" s="28">
        <f t="shared" si="2"/>
        <v>0.49976416772615823</v>
      </c>
      <c r="T39" s="29">
        <f>D39*S39</f>
        <v>932.16012564283039</v>
      </c>
      <c r="AC39" s="12"/>
      <c r="AD39" s="12"/>
      <c r="AE39" s="12"/>
    </row>
    <row r="40" spans="1:31">
      <c r="A40" s="21">
        <f t="shared" si="3"/>
        <v>2000</v>
      </c>
      <c r="B40" s="21">
        <f>MONTH(C40)</f>
        <v>2</v>
      </c>
      <c r="C40" s="22">
        <v>36581</v>
      </c>
      <c r="D40" s="21">
        <v>1837.7</v>
      </c>
      <c r="E40" s="47" t="str">
        <f>IF(B40&lt;&gt;B39, "First Quote", "")</f>
        <v/>
      </c>
      <c r="F40" s="23" t="str">
        <f>IF(_xlfn.MINIFS($D$3:$D$6287,$A$3:$A$6287,A40,$B$3:$B$6287,B40)=D40,"Lowest point","")</f>
        <v>Lowest point</v>
      </c>
      <c r="G40" s="24" t="str">
        <f>IF(_xlfn.MAXIFS($D$3:$D$6287,$A$3:$A$6287,A40,$B$3:$B$6287,B40)=D40,"Highest point","")</f>
        <v/>
      </c>
      <c r="J40" s="25" t="str">
        <f>IF(E40="First Quote", $H$4/D40, "")</f>
        <v/>
      </c>
      <c r="K40" s="26">
        <f t="shared" si="0"/>
        <v>0.50743660630382292</v>
      </c>
      <c r="L40" s="27">
        <f>K40*D40</f>
        <v>932.51625140453541</v>
      </c>
      <c r="M40" s="10"/>
      <c r="N40" s="28">
        <f>IF(F40="lowest point", $H$4/D40, 0)</f>
        <v>0.27207922947162211</v>
      </c>
      <c r="O40" s="28">
        <f t="shared" si="1"/>
        <v>0.53908624107574687</v>
      </c>
      <c r="P40" s="29">
        <f>O40*D40</f>
        <v>990.67878522490003</v>
      </c>
      <c r="R40" s="28">
        <f>IF(G40="highest point", $H$4/D40, 0)</f>
        <v>0</v>
      </c>
      <c r="S40" s="28">
        <f t="shared" si="2"/>
        <v>0.49976416772615823</v>
      </c>
      <c r="T40" s="29">
        <f>D40*S40</f>
        <v>918.41661103036097</v>
      </c>
      <c r="AC40" s="12"/>
      <c r="AD40" s="12"/>
      <c r="AE40" s="12"/>
    </row>
    <row r="41" spans="1:31">
      <c r="A41" s="21">
        <f t="shared" si="3"/>
        <v>2000</v>
      </c>
      <c r="B41" s="21">
        <f>MONTH(C41)</f>
        <v>2</v>
      </c>
      <c r="C41" s="22">
        <v>36584</v>
      </c>
      <c r="D41" s="21">
        <v>1858.17</v>
      </c>
      <c r="E41" s="47" t="str">
        <f>IF(B41&lt;&gt;B40, "First Quote", "")</f>
        <v/>
      </c>
      <c r="F41" s="23" t="str">
        <f>IF(_xlfn.MINIFS($D$3:$D$6287,$A$3:$A$6287,A41,$B$3:$B$6287,B41)=D41,"Lowest point","")</f>
        <v/>
      </c>
      <c r="G41" s="24" t="str">
        <f>IF(_xlfn.MAXIFS($D$3:$D$6287,$A$3:$A$6287,A41,$B$3:$B$6287,B41)=D41,"Highest point","")</f>
        <v/>
      </c>
      <c r="J41" s="25" t="str">
        <f>IF(E41="First Quote", $H$4/D41, "")</f>
        <v/>
      </c>
      <c r="K41" s="26">
        <f t="shared" si="0"/>
        <v>0.50743660630382292</v>
      </c>
      <c r="L41" s="27">
        <f>K41*D41</f>
        <v>942.90347873557471</v>
      </c>
      <c r="M41" s="10"/>
      <c r="N41" s="28">
        <f>IF(F41="lowest point", $H$4/D41, 0)</f>
        <v>0</v>
      </c>
      <c r="O41" s="28">
        <f t="shared" si="1"/>
        <v>0.53908624107574687</v>
      </c>
      <c r="P41" s="29">
        <f>O41*D41</f>
        <v>1001.7138805797206</v>
      </c>
      <c r="R41" s="28">
        <f>IF(G41="highest point", $H$4/D41, 0)</f>
        <v>0</v>
      </c>
      <c r="S41" s="28">
        <f t="shared" si="2"/>
        <v>0.49976416772615823</v>
      </c>
      <c r="T41" s="29">
        <f>D41*S41</f>
        <v>928.64678354371551</v>
      </c>
      <c r="AC41" s="12"/>
      <c r="AD41" s="12"/>
      <c r="AE41" s="12"/>
    </row>
    <row r="42" spans="1:31">
      <c r="A42" s="21">
        <f t="shared" si="3"/>
        <v>2000</v>
      </c>
      <c r="B42" s="21">
        <f>MONTH(C42)</f>
        <v>2</v>
      </c>
      <c r="C42" s="22">
        <v>36585</v>
      </c>
      <c r="D42" s="21">
        <v>1883.5</v>
      </c>
      <c r="E42" s="47" t="str">
        <f>IF(B42&lt;&gt;B41, "First Quote", "")</f>
        <v/>
      </c>
      <c r="F42" s="23" t="str">
        <f>IF(_xlfn.MINIFS($D$3:$D$6287,$A$3:$A$6287,A42,$B$3:$B$6287,B42)=D42,"Lowest point","")</f>
        <v/>
      </c>
      <c r="G42" s="24" t="str">
        <f>IF(_xlfn.MAXIFS($D$3:$D$6287,$A$3:$A$6287,A42,$B$3:$B$6287,B42)=D42,"Highest point","")</f>
        <v/>
      </c>
      <c r="J42" s="25" t="str">
        <f>IF(E42="First Quote", $H$4/D42, "")</f>
        <v/>
      </c>
      <c r="K42" s="26">
        <f t="shared" si="0"/>
        <v>0.50743660630382292</v>
      </c>
      <c r="L42" s="27">
        <f>K42*D42</f>
        <v>955.7568479732505</v>
      </c>
      <c r="M42" s="10"/>
      <c r="N42" s="28">
        <f>IF(F42="lowest point", $H$4/D42, 0)</f>
        <v>0</v>
      </c>
      <c r="O42" s="28">
        <f t="shared" si="1"/>
        <v>0.53908624107574687</v>
      </c>
      <c r="P42" s="29">
        <f>O42*D42</f>
        <v>1015.3689350661692</v>
      </c>
      <c r="R42" s="28">
        <f>IF(G42="highest point", $H$4/D42, 0)</f>
        <v>0</v>
      </c>
      <c r="S42" s="28">
        <f t="shared" si="2"/>
        <v>0.49976416772615823</v>
      </c>
      <c r="T42" s="29">
        <f>D42*S42</f>
        <v>941.30580991221905</v>
      </c>
    </row>
    <row r="43" spans="1:31">
      <c r="A43" s="21">
        <f t="shared" si="3"/>
        <v>2000</v>
      </c>
      <c r="B43" s="21">
        <f>MONTH(C43)</f>
        <v>3</v>
      </c>
      <c r="C43" s="22">
        <v>36586</v>
      </c>
      <c r="D43" s="21">
        <v>1901.51</v>
      </c>
      <c r="E43" s="47" t="str">
        <f>IF(B43&lt;&gt;B42, "First Quote", "")</f>
        <v>First Quote</v>
      </c>
      <c r="F43" s="23" t="str">
        <f>IF(_xlfn.MINIFS($D$3:$D$6287,$A$3:$A$6287,A43,$B$3:$B$6287,B43)=D43,"Lowest point","")</f>
        <v/>
      </c>
      <c r="G43" s="24" t="str">
        <f>IF(_xlfn.MAXIFS($D$3:$D$6287,$A$3:$A$6287,A43,$B$3:$B$6287,B43)=D43,"Highest point","")</f>
        <v/>
      </c>
      <c r="J43" s="25">
        <f>IF(E43="First Quote", $H$4/D43, "")</f>
        <v>0.26294891954288963</v>
      </c>
      <c r="K43" s="26">
        <f t="shared" si="0"/>
        <v>0.77038552584671249</v>
      </c>
      <c r="L43" s="27">
        <f>K43*D43</f>
        <v>1464.8957812527822</v>
      </c>
      <c r="M43" s="10"/>
      <c r="N43" s="28">
        <f>IF(F43="lowest point", $H$4/D43, 0)</f>
        <v>0</v>
      </c>
      <c r="O43" s="28">
        <f t="shared" si="1"/>
        <v>0.53908624107574687</v>
      </c>
      <c r="P43" s="29">
        <f>O43*D43</f>
        <v>1025.0778782679433</v>
      </c>
      <c r="R43" s="28">
        <f>IF(G43="highest point", $H$4/D43, 0)</f>
        <v>0</v>
      </c>
      <c r="S43" s="28">
        <f t="shared" si="2"/>
        <v>0.49976416772615823</v>
      </c>
      <c r="T43" s="29">
        <f>D43*S43</f>
        <v>950.3065625729671</v>
      </c>
    </row>
    <row r="44" spans="1:31">
      <c r="A44" s="21">
        <f t="shared" si="3"/>
        <v>2000</v>
      </c>
      <c r="B44" s="21">
        <f>MONTH(C44)</f>
        <v>3</v>
      </c>
      <c r="C44" s="22">
        <v>36587</v>
      </c>
      <c r="D44" s="21">
        <v>1905.09</v>
      </c>
      <c r="E44" s="47" t="str">
        <f>IF(B44&lt;&gt;B43, "First Quote", "")</f>
        <v/>
      </c>
      <c r="F44" s="23" t="str">
        <f>IF(_xlfn.MINIFS($D$3:$D$6287,$A$3:$A$6287,A44,$B$3:$B$6287,B44)=D44,"Lowest point","")</f>
        <v/>
      </c>
      <c r="G44" s="24" t="str">
        <f>IF(_xlfn.MAXIFS($D$3:$D$6287,$A$3:$A$6287,A44,$B$3:$B$6287,B44)=D44,"Highest point","")</f>
        <v/>
      </c>
      <c r="J44" s="25" t="str">
        <f>IF(E44="First Quote", $H$4/D44, "")</f>
        <v/>
      </c>
      <c r="K44" s="26">
        <f t="shared" si="0"/>
        <v>0.77038552584671249</v>
      </c>
      <c r="L44" s="27">
        <f>K44*D44</f>
        <v>1467.6537614353135</v>
      </c>
      <c r="M44" s="10"/>
      <c r="N44" s="28">
        <f>IF(F44="lowest point", $H$4/D44, 0)</f>
        <v>0</v>
      </c>
      <c r="O44" s="28">
        <f t="shared" si="1"/>
        <v>0.53908624107574687</v>
      </c>
      <c r="P44" s="29">
        <f>O44*D44</f>
        <v>1027.0078070109946</v>
      </c>
      <c r="R44" s="28">
        <f>IF(G44="highest point", $H$4/D44, 0)</f>
        <v>0</v>
      </c>
      <c r="S44" s="28">
        <f t="shared" si="2"/>
        <v>0.49976416772615823</v>
      </c>
      <c r="T44" s="29">
        <f>D44*S44</f>
        <v>952.09571829342678</v>
      </c>
    </row>
    <row r="45" spans="1:31">
      <c r="A45" s="21">
        <f t="shared" si="3"/>
        <v>2000</v>
      </c>
      <c r="B45" s="21">
        <f>MONTH(C45)</f>
        <v>3</v>
      </c>
      <c r="C45" s="22">
        <v>36588</v>
      </c>
      <c r="D45" s="21">
        <v>1942.89</v>
      </c>
      <c r="E45" s="47" t="str">
        <f>IF(B45&lt;&gt;B44, "First Quote", "")</f>
        <v/>
      </c>
      <c r="F45" s="23" t="str">
        <f>IF(_xlfn.MINIFS($D$3:$D$6287,$A$3:$A$6287,A45,$B$3:$B$6287,B45)=D45,"Lowest point","")</f>
        <v/>
      </c>
      <c r="G45" s="24" t="str">
        <f>IF(_xlfn.MAXIFS($D$3:$D$6287,$A$3:$A$6287,A45,$B$3:$B$6287,B45)=D45,"Highest point","")</f>
        <v/>
      </c>
      <c r="J45" s="25" t="str">
        <f>IF(E45="First Quote", $H$4/D45, "")</f>
        <v/>
      </c>
      <c r="K45" s="26">
        <f t="shared" si="0"/>
        <v>0.77038552584671249</v>
      </c>
      <c r="L45" s="27">
        <f>K45*D45</f>
        <v>1496.7743343123193</v>
      </c>
      <c r="M45" s="10"/>
      <c r="N45" s="28">
        <f>IF(F45="lowest point", $H$4/D45, 0)</f>
        <v>0</v>
      </c>
      <c r="O45" s="28">
        <f t="shared" si="1"/>
        <v>0.53908624107574687</v>
      </c>
      <c r="P45" s="29">
        <f>O45*D45</f>
        <v>1047.3852669236578</v>
      </c>
      <c r="R45" s="28">
        <f>IF(G45="highest point", $H$4/D45, 0)</f>
        <v>0</v>
      </c>
      <c r="S45" s="28">
        <f t="shared" si="2"/>
        <v>0.49976416772615823</v>
      </c>
      <c r="T45" s="29">
        <f>D45*S45</f>
        <v>970.98680383347562</v>
      </c>
    </row>
    <row r="46" spans="1:31">
      <c r="A46" s="21">
        <f t="shared" si="3"/>
        <v>2000</v>
      </c>
      <c r="B46" s="21">
        <f>MONTH(C46)</f>
        <v>3</v>
      </c>
      <c r="C46" s="22">
        <v>36591</v>
      </c>
      <c r="D46" s="21">
        <v>1918.44</v>
      </c>
      <c r="E46" s="47" t="str">
        <f>IF(B46&lt;&gt;B45, "First Quote", "")</f>
        <v/>
      </c>
      <c r="F46" s="23" t="str">
        <f>IF(_xlfn.MINIFS($D$3:$D$6287,$A$3:$A$6287,A46,$B$3:$B$6287,B46)=D46,"Lowest point","")</f>
        <v/>
      </c>
      <c r="G46" s="24" t="str">
        <f>IF(_xlfn.MAXIFS($D$3:$D$6287,$A$3:$A$6287,A46,$B$3:$B$6287,B46)=D46,"Highest point","")</f>
        <v/>
      </c>
      <c r="J46" s="25" t="str">
        <f>IF(E46="First Quote", $H$4/D46, "")</f>
        <v/>
      </c>
      <c r="K46" s="26">
        <f t="shared" si="0"/>
        <v>0.77038552584671249</v>
      </c>
      <c r="L46" s="27">
        <f>K46*D46</f>
        <v>1477.9384082053671</v>
      </c>
      <c r="M46" s="10"/>
      <c r="N46" s="28">
        <f>IF(F46="lowest point", $H$4/D46, 0)</f>
        <v>0</v>
      </c>
      <c r="O46" s="28">
        <f t="shared" si="1"/>
        <v>0.53908624107574687</v>
      </c>
      <c r="P46" s="29">
        <f>O46*D46</f>
        <v>1034.2046083293558</v>
      </c>
      <c r="R46" s="28">
        <f>IF(G46="highest point", $H$4/D46, 0)</f>
        <v>0</v>
      </c>
      <c r="S46" s="28">
        <f t="shared" si="2"/>
        <v>0.49976416772615823</v>
      </c>
      <c r="T46" s="29">
        <f>D46*S46</f>
        <v>958.76756993257106</v>
      </c>
    </row>
    <row r="47" spans="1:31">
      <c r="A47" s="21">
        <f t="shared" si="3"/>
        <v>2000</v>
      </c>
      <c r="B47" s="21">
        <f>MONTH(C47)</f>
        <v>3</v>
      </c>
      <c r="C47" s="22">
        <v>36592</v>
      </c>
      <c r="D47" s="21">
        <v>1869.33</v>
      </c>
      <c r="E47" s="47" t="str">
        <f>IF(B47&lt;&gt;B46, "First Quote", "")</f>
        <v/>
      </c>
      <c r="F47" s="23" t="str">
        <f>IF(_xlfn.MINIFS($D$3:$D$6287,$A$3:$A$6287,A47,$B$3:$B$6287,B47)=D47,"Lowest point","")</f>
        <v>Lowest point</v>
      </c>
      <c r="G47" s="24" t="str">
        <f>IF(_xlfn.MAXIFS($D$3:$D$6287,$A$3:$A$6287,A47,$B$3:$B$6287,B47)=D47,"Highest point","")</f>
        <v/>
      </c>
      <c r="J47" s="25" t="str">
        <f>IF(E47="First Quote", $H$4/D47, "")</f>
        <v/>
      </c>
      <c r="K47" s="26">
        <f t="shared" si="0"/>
        <v>0.77038552584671249</v>
      </c>
      <c r="L47" s="27">
        <f>K47*D47</f>
        <v>1440.1047750310349</v>
      </c>
      <c r="M47" s="10"/>
      <c r="N47" s="28">
        <f>IF(F47="lowest point", $H$4/D47, 0)</f>
        <v>0.26747551261681995</v>
      </c>
      <c r="O47" s="28">
        <f t="shared" si="1"/>
        <v>0.80656175369256689</v>
      </c>
      <c r="P47" s="29">
        <f>O47*D47</f>
        <v>1507.730083030126</v>
      </c>
      <c r="R47" s="28">
        <f>IF(G47="highest point", $H$4/D47, 0)</f>
        <v>0</v>
      </c>
      <c r="S47" s="28">
        <f t="shared" si="2"/>
        <v>0.49976416772615823</v>
      </c>
      <c r="T47" s="29">
        <f>D47*S47</f>
        <v>934.22415165553934</v>
      </c>
    </row>
    <row r="48" spans="1:31">
      <c r="A48" s="21">
        <f t="shared" si="3"/>
        <v>2000</v>
      </c>
      <c r="B48" s="21">
        <f>MONTH(C48)</f>
        <v>3</v>
      </c>
      <c r="C48" s="22">
        <v>36593</v>
      </c>
      <c r="D48" s="21">
        <v>1884.81</v>
      </c>
      <c r="E48" s="47" t="str">
        <f>IF(B48&lt;&gt;B47, "First Quote", "")</f>
        <v/>
      </c>
      <c r="F48" s="23" t="str">
        <f>IF(_xlfn.MINIFS($D$3:$D$6287,$A$3:$A$6287,A48,$B$3:$B$6287,B48)=D48,"Lowest point","")</f>
        <v/>
      </c>
      <c r="G48" s="24" t="str">
        <f>IF(_xlfn.MAXIFS($D$3:$D$6287,$A$3:$A$6287,A48,$B$3:$B$6287,B48)=D48,"Highest point","")</f>
        <v/>
      </c>
      <c r="J48" s="25" t="str">
        <f>IF(E48="First Quote", $H$4/D48, "")</f>
        <v/>
      </c>
      <c r="K48" s="26">
        <f t="shared" si="0"/>
        <v>0.77038552584671249</v>
      </c>
      <c r="L48" s="27">
        <f>K48*D48</f>
        <v>1452.0303429711421</v>
      </c>
      <c r="M48" s="10"/>
      <c r="N48" s="28">
        <f>IF(F48="lowest point", $H$4/D48, 0)</f>
        <v>0</v>
      </c>
      <c r="O48" s="28">
        <f t="shared" si="1"/>
        <v>0.80656175369256689</v>
      </c>
      <c r="P48" s="29">
        <f>O48*D48</f>
        <v>1520.2156589772869</v>
      </c>
      <c r="R48" s="28">
        <f>IF(G48="highest point", $H$4/D48, 0)</f>
        <v>0</v>
      </c>
      <c r="S48" s="28">
        <f t="shared" si="2"/>
        <v>0.49976416772615823</v>
      </c>
      <c r="T48" s="29">
        <f>D48*S48</f>
        <v>941.96050097194029</v>
      </c>
    </row>
    <row r="49" spans="1:20">
      <c r="A49" s="21">
        <f t="shared" si="3"/>
        <v>2000</v>
      </c>
      <c r="B49" s="21">
        <f>MONTH(C49)</f>
        <v>3</v>
      </c>
      <c r="C49" s="22">
        <v>36594</v>
      </c>
      <c r="D49" s="21">
        <v>1933.11</v>
      </c>
      <c r="E49" s="47" t="str">
        <f>IF(B49&lt;&gt;B48, "First Quote", "")</f>
        <v/>
      </c>
      <c r="F49" s="23" t="str">
        <f>IF(_xlfn.MINIFS($D$3:$D$6287,$A$3:$A$6287,A49,$B$3:$B$6287,B49)=D49,"Lowest point","")</f>
        <v/>
      </c>
      <c r="G49" s="24" t="str">
        <f>IF(_xlfn.MAXIFS($D$3:$D$6287,$A$3:$A$6287,A49,$B$3:$B$6287,B49)=D49,"Highest point","")</f>
        <v/>
      </c>
      <c r="J49" s="25" t="str">
        <f>IF(E49="First Quote", $H$4/D49, "")</f>
        <v/>
      </c>
      <c r="K49" s="26">
        <f t="shared" si="0"/>
        <v>0.77038552584671249</v>
      </c>
      <c r="L49" s="27">
        <f>K49*D49</f>
        <v>1489.2399638695383</v>
      </c>
      <c r="M49" s="10"/>
      <c r="N49" s="28">
        <f>IF(F49="lowest point", $H$4/D49, 0)</f>
        <v>0</v>
      </c>
      <c r="O49" s="28">
        <f t="shared" si="1"/>
        <v>0.80656175369256689</v>
      </c>
      <c r="P49" s="29">
        <f>O49*D49</f>
        <v>1559.1725916806379</v>
      </c>
      <c r="R49" s="28">
        <f>IF(G49="highest point", $H$4/D49, 0)</f>
        <v>0</v>
      </c>
      <c r="S49" s="28">
        <f t="shared" si="2"/>
        <v>0.49976416772615823</v>
      </c>
      <c r="T49" s="29">
        <f>D49*S49</f>
        <v>966.09911027311364</v>
      </c>
    </row>
    <row r="50" spans="1:20">
      <c r="A50" s="21">
        <f t="shared" si="3"/>
        <v>2000</v>
      </c>
      <c r="B50" s="21">
        <f>MONTH(C50)</f>
        <v>3</v>
      </c>
      <c r="C50" s="22">
        <v>36595</v>
      </c>
      <c r="D50" s="21">
        <v>1923.98</v>
      </c>
      <c r="E50" s="47" t="str">
        <f>IF(B50&lt;&gt;B49, "First Quote", "")</f>
        <v/>
      </c>
      <c r="F50" s="23" t="str">
        <f>IF(_xlfn.MINIFS($D$3:$D$6287,$A$3:$A$6287,A50,$B$3:$B$6287,B50)=D50,"Lowest point","")</f>
        <v/>
      </c>
      <c r="G50" s="24" t="str">
        <f>IF(_xlfn.MAXIFS($D$3:$D$6287,$A$3:$A$6287,A50,$B$3:$B$6287,B50)=D50,"Highest point","")</f>
        <v/>
      </c>
      <c r="J50" s="25" t="str">
        <f>IF(E50="First Quote", $H$4/D50, "")</f>
        <v/>
      </c>
      <c r="K50" s="26">
        <f t="shared" si="0"/>
        <v>0.77038552584671249</v>
      </c>
      <c r="L50" s="27">
        <f>K50*D50</f>
        <v>1482.206344018558</v>
      </c>
      <c r="M50" s="10"/>
      <c r="N50" s="28">
        <f>IF(F50="lowest point", $H$4/D50, 0)</f>
        <v>0</v>
      </c>
      <c r="O50" s="28">
        <f t="shared" si="1"/>
        <v>0.80656175369256689</v>
      </c>
      <c r="P50" s="29">
        <f>O50*D50</f>
        <v>1551.808682869425</v>
      </c>
      <c r="R50" s="28">
        <f>IF(G50="highest point", $H$4/D50, 0)</f>
        <v>0</v>
      </c>
      <c r="S50" s="28">
        <f t="shared" si="2"/>
        <v>0.49976416772615823</v>
      </c>
      <c r="T50" s="29">
        <f>D50*S50</f>
        <v>961.53626342177392</v>
      </c>
    </row>
    <row r="51" spans="1:20">
      <c r="A51" s="21">
        <f t="shared" si="3"/>
        <v>2000</v>
      </c>
      <c r="B51" s="21">
        <f>MONTH(C51)</f>
        <v>3</v>
      </c>
      <c r="C51" s="22">
        <v>36598</v>
      </c>
      <c r="D51" s="21">
        <v>1908.42</v>
      </c>
      <c r="E51" s="47" t="str">
        <f>IF(B51&lt;&gt;B50, "First Quote", "")</f>
        <v/>
      </c>
      <c r="F51" s="23" t="str">
        <f>IF(_xlfn.MINIFS($D$3:$D$6287,$A$3:$A$6287,A51,$B$3:$B$6287,B51)=D51,"Lowest point","")</f>
        <v/>
      </c>
      <c r="G51" s="24" t="str">
        <f>IF(_xlfn.MAXIFS($D$3:$D$6287,$A$3:$A$6287,A51,$B$3:$B$6287,B51)=D51,"Highest point","")</f>
        <v/>
      </c>
      <c r="J51" s="25" t="str">
        <f>IF(E51="First Quote", $H$4/D51, "")</f>
        <v/>
      </c>
      <c r="K51" s="26">
        <f t="shared" si="0"/>
        <v>0.77038552584671249</v>
      </c>
      <c r="L51" s="27">
        <f>K51*D51</f>
        <v>1470.2191452363832</v>
      </c>
      <c r="M51" s="10"/>
      <c r="N51" s="28">
        <f>IF(F51="lowest point", $H$4/D51, 0)</f>
        <v>0</v>
      </c>
      <c r="O51" s="28">
        <f t="shared" si="1"/>
        <v>0.80656175369256689</v>
      </c>
      <c r="P51" s="29">
        <f>O51*D51</f>
        <v>1539.2585819819685</v>
      </c>
      <c r="R51" s="28">
        <f>IF(G51="highest point", $H$4/D51, 0)</f>
        <v>0</v>
      </c>
      <c r="S51" s="28">
        <f t="shared" si="2"/>
        <v>0.49976416772615823</v>
      </c>
      <c r="T51" s="29">
        <f>D51*S51</f>
        <v>953.75993297195487</v>
      </c>
    </row>
    <row r="52" spans="1:20">
      <c r="A52" s="21">
        <f t="shared" si="3"/>
        <v>2000</v>
      </c>
      <c r="B52" s="21">
        <f>MONTH(C52)</f>
        <v>3</v>
      </c>
      <c r="C52" s="22">
        <v>36599</v>
      </c>
      <c r="D52" s="21">
        <v>1874.69</v>
      </c>
      <c r="E52" s="47" t="str">
        <f>IF(B52&lt;&gt;B51, "First Quote", "")</f>
        <v/>
      </c>
      <c r="F52" s="23" t="str">
        <f>IF(_xlfn.MINIFS($D$3:$D$6287,$A$3:$A$6287,A52,$B$3:$B$6287,B52)=D52,"Lowest point","")</f>
        <v/>
      </c>
      <c r="G52" s="24" t="str">
        <f>IF(_xlfn.MAXIFS($D$3:$D$6287,$A$3:$A$6287,A52,$B$3:$B$6287,B52)=D52,"Highest point","")</f>
        <v/>
      </c>
      <c r="J52" s="25" t="str">
        <f>IF(E52="First Quote", $H$4/D52, "")</f>
        <v/>
      </c>
      <c r="K52" s="26">
        <f t="shared" si="0"/>
        <v>0.77038552584671249</v>
      </c>
      <c r="L52" s="27">
        <f>K52*D52</f>
        <v>1444.2340414495734</v>
      </c>
      <c r="M52" s="10"/>
      <c r="N52" s="28">
        <f>IF(F52="lowest point", $H$4/D52, 0)</f>
        <v>0</v>
      </c>
      <c r="O52" s="28">
        <f t="shared" si="1"/>
        <v>0.80656175369256689</v>
      </c>
      <c r="P52" s="29">
        <f>O52*D52</f>
        <v>1512.0532540299182</v>
      </c>
      <c r="R52" s="28">
        <f>IF(G52="highest point", $H$4/D52, 0)</f>
        <v>0</v>
      </c>
      <c r="S52" s="28">
        <f t="shared" si="2"/>
        <v>0.49976416772615823</v>
      </c>
      <c r="T52" s="29">
        <f>D52*S52</f>
        <v>936.90288759455154</v>
      </c>
    </row>
    <row r="53" spans="1:20">
      <c r="A53" s="21">
        <f t="shared" si="3"/>
        <v>2000</v>
      </c>
      <c r="B53" s="21">
        <f>MONTH(C53)</f>
        <v>3</v>
      </c>
      <c r="C53" s="22">
        <v>36600</v>
      </c>
      <c r="D53" s="21">
        <v>1920.28</v>
      </c>
      <c r="E53" s="47" t="str">
        <f>IF(B53&lt;&gt;B52, "First Quote", "")</f>
        <v/>
      </c>
      <c r="F53" s="23" t="str">
        <f>IF(_xlfn.MINIFS($D$3:$D$6287,$A$3:$A$6287,A53,$B$3:$B$6287,B53)=D53,"Lowest point","")</f>
        <v/>
      </c>
      <c r="G53" s="24" t="str">
        <f>IF(_xlfn.MAXIFS($D$3:$D$6287,$A$3:$A$6287,A53,$B$3:$B$6287,B53)=D53,"Highest point","")</f>
        <v/>
      </c>
      <c r="J53" s="25" t="str">
        <f>IF(E53="First Quote", $H$4/D53, "")</f>
        <v/>
      </c>
      <c r="K53" s="26">
        <f t="shared" si="0"/>
        <v>0.77038552584671249</v>
      </c>
      <c r="L53" s="27">
        <f>K53*D53</f>
        <v>1479.3559175729251</v>
      </c>
      <c r="M53" s="10"/>
      <c r="N53" s="28">
        <f>IF(F53="lowest point", $H$4/D53, 0)</f>
        <v>0</v>
      </c>
      <c r="O53" s="28">
        <f t="shared" si="1"/>
        <v>0.80656175369256689</v>
      </c>
      <c r="P53" s="29">
        <f>O53*D53</f>
        <v>1548.8244043807624</v>
      </c>
      <c r="R53" s="28">
        <f>IF(G53="highest point", $H$4/D53, 0)</f>
        <v>0</v>
      </c>
      <c r="S53" s="28">
        <f t="shared" si="2"/>
        <v>0.49976416772615823</v>
      </c>
      <c r="T53" s="29">
        <f>D53*S53</f>
        <v>959.68713600118713</v>
      </c>
    </row>
    <row r="54" spans="1:20">
      <c r="A54" s="21">
        <f t="shared" si="3"/>
        <v>2000</v>
      </c>
      <c r="B54" s="21">
        <f>MONTH(C54)</f>
        <v>3</v>
      </c>
      <c r="C54" s="22">
        <v>36601</v>
      </c>
      <c r="D54" s="21">
        <v>2012.03</v>
      </c>
      <c r="E54" s="47" t="str">
        <f>IF(B54&lt;&gt;B53, "First Quote", "")</f>
        <v/>
      </c>
      <c r="F54" s="23" t="str">
        <f>IF(_xlfn.MINIFS($D$3:$D$6287,$A$3:$A$6287,A54,$B$3:$B$6287,B54)=D54,"Lowest point","")</f>
        <v/>
      </c>
      <c r="G54" s="24" t="str">
        <f>IF(_xlfn.MAXIFS($D$3:$D$6287,$A$3:$A$6287,A54,$B$3:$B$6287,B54)=D54,"Highest point","")</f>
        <v/>
      </c>
      <c r="J54" s="25" t="str">
        <f>IF(E54="First Quote", $H$4/D54, "")</f>
        <v/>
      </c>
      <c r="K54" s="26">
        <f t="shared" si="0"/>
        <v>0.77038552584671249</v>
      </c>
      <c r="L54" s="27">
        <f>K54*D54</f>
        <v>1550.0387895693609</v>
      </c>
      <c r="M54" s="10"/>
      <c r="N54" s="28">
        <f>IF(F54="lowest point", $H$4/D54, 0)</f>
        <v>0</v>
      </c>
      <c r="O54" s="28">
        <f t="shared" si="1"/>
        <v>0.80656175369256689</v>
      </c>
      <c r="P54" s="29">
        <f>O54*D54</f>
        <v>1622.8264452820554</v>
      </c>
      <c r="R54" s="28">
        <f>IF(G54="highest point", $H$4/D54, 0)</f>
        <v>0</v>
      </c>
      <c r="S54" s="28">
        <f t="shared" si="2"/>
        <v>0.49976416772615823</v>
      </c>
      <c r="T54" s="29">
        <f>D54*S54</f>
        <v>1005.5404983900621</v>
      </c>
    </row>
    <row r="55" spans="1:20">
      <c r="A55" s="21">
        <f t="shared" si="3"/>
        <v>2000</v>
      </c>
      <c r="B55" s="21">
        <f>MONTH(C55)</f>
        <v>3</v>
      </c>
      <c r="C55" s="22">
        <v>36602</v>
      </c>
      <c r="D55" s="21">
        <v>2020.31</v>
      </c>
      <c r="E55" s="47" t="str">
        <f>IF(B55&lt;&gt;B54, "First Quote", "")</f>
        <v/>
      </c>
      <c r="F55" s="23" t="str">
        <f>IF(_xlfn.MINIFS($D$3:$D$6287,$A$3:$A$6287,A55,$B$3:$B$6287,B55)=D55,"Lowest point","")</f>
        <v/>
      </c>
      <c r="G55" s="24" t="str">
        <f>IF(_xlfn.MAXIFS($D$3:$D$6287,$A$3:$A$6287,A55,$B$3:$B$6287,B55)=D55,"Highest point","")</f>
        <v/>
      </c>
      <c r="J55" s="25" t="str">
        <f>IF(E55="First Quote", $H$4/D55, "")</f>
        <v/>
      </c>
      <c r="K55" s="26">
        <f t="shared" si="0"/>
        <v>0.77038552584671249</v>
      </c>
      <c r="L55" s="27">
        <f>K55*D55</f>
        <v>1556.4175817233718</v>
      </c>
      <c r="M55" s="10"/>
      <c r="N55" s="28">
        <f>IF(F55="lowest point", $H$4/D55, 0)</f>
        <v>0</v>
      </c>
      <c r="O55" s="28">
        <f t="shared" si="1"/>
        <v>0.80656175369256689</v>
      </c>
      <c r="P55" s="29">
        <f>O55*D55</f>
        <v>1629.5047766026298</v>
      </c>
      <c r="R55" s="28">
        <f>IF(G55="highest point", $H$4/D55, 0)</f>
        <v>0</v>
      </c>
      <c r="S55" s="28">
        <f t="shared" si="2"/>
        <v>0.49976416772615823</v>
      </c>
      <c r="T55" s="29">
        <f>D55*S55</f>
        <v>1009.6785456988347</v>
      </c>
    </row>
    <row r="56" spans="1:20">
      <c r="A56" s="21">
        <f t="shared" si="3"/>
        <v>2000</v>
      </c>
      <c r="B56" s="21">
        <f>MONTH(C56)</f>
        <v>3</v>
      </c>
      <c r="C56" s="22">
        <v>36605</v>
      </c>
      <c r="D56" s="21">
        <v>2009.53</v>
      </c>
      <c r="E56" s="47" t="str">
        <f>IF(B56&lt;&gt;B55, "First Quote", "")</f>
        <v/>
      </c>
      <c r="F56" s="23" t="str">
        <f>IF(_xlfn.MINIFS($D$3:$D$6287,$A$3:$A$6287,A56,$B$3:$B$6287,B56)=D56,"Lowest point","")</f>
        <v/>
      </c>
      <c r="G56" s="24" t="str">
        <f>IF(_xlfn.MAXIFS($D$3:$D$6287,$A$3:$A$6287,A56,$B$3:$B$6287,B56)=D56,"Highest point","")</f>
        <v/>
      </c>
      <c r="J56" s="25" t="str">
        <f>IF(E56="First Quote", $H$4/D56, "")</f>
        <v/>
      </c>
      <c r="K56" s="26">
        <f t="shared" si="0"/>
        <v>0.77038552584671249</v>
      </c>
      <c r="L56" s="27">
        <f>K56*D56</f>
        <v>1548.1128257547441</v>
      </c>
      <c r="M56" s="10"/>
      <c r="N56" s="28">
        <f>IF(F56="lowest point", $H$4/D56, 0)</f>
        <v>0</v>
      </c>
      <c r="O56" s="28">
        <f t="shared" si="1"/>
        <v>0.80656175369256689</v>
      </c>
      <c r="P56" s="29">
        <f>O56*D56</f>
        <v>1620.8100408978239</v>
      </c>
      <c r="R56" s="28">
        <f>IF(G56="highest point", $H$4/D56, 0)</f>
        <v>0</v>
      </c>
      <c r="S56" s="28">
        <f t="shared" si="2"/>
        <v>0.49976416772615823</v>
      </c>
      <c r="T56" s="29">
        <f>D56*S56</f>
        <v>1004.2910879707467</v>
      </c>
    </row>
    <row r="57" spans="1:20">
      <c r="A57" s="21">
        <f t="shared" si="3"/>
        <v>2000</v>
      </c>
      <c r="B57" s="21">
        <f>MONTH(C57)</f>
        <v>3</v>
      </c>
      <c r="C57" s="22">
        <v>36606</v>
      </c>
      <c r="D57" s="21">
        <v>2060.9</v>
      </c>
      <c r="E57" s="47" t="str">
        <f>IF(B57&lt;&gt;B56, "First Quote", "")</f>
        <v/>
      </c>
      <c r="F57" s="23" t="str">
        <f>IF(_xlfn.MINIFS($D$3:$D$6287,$A$3:$A$6287,A57,$B$3:$B$6287,B57)=D57,"Lowest point","")</f>
        <v/>
      </c>
      <c r="G57" s="24" t="str">
        <f>IF(_xlfn.MAXIFS($D$3:$D$6287,$A$3:$A$6287,A57,$B$3:$B$6287,B57)=D57,"Highest point","")</f>
        <v/>
      </c>
      <c r="J57" s="25" t="str">
        <f>IF(E57="First Quote", $H$4/D57, "")</f>
        <v/>
      </c>
      <c r="K57" s="26">
        <f t="shared" si="0"/>
        <v>0.77038552584671249</v>
      </c>
      <c r="L57" s="27">
        <f>K57*D57</f>
        <v>1587.6875302174899</v>
      </c>
      <c r="M57" s="10"/>
      <c r="N57" s="28">
        <f>IF(F57="lowest point", $H$4/D57, 0)</f>
        <v>0</v>
      </c>
      <c r="O57" s="28">
        <f t="shared" si="1"/>
        <v>0.80656175369256689</v>
      </c>
      <c r="P57" s="29">
        <f>O57*D57</f>
        <v>1662.2431181850111</v>
      </c>
      <c r="R57" s="28">
        <f>IF(G57="highest point", $H$4/D57, 0)</f>
        <v>0</v>
      </c>
      <c r="S57" s="28">
        <f t="shared" si="2"/>
        <v>0.49976416772615823</v>
      </c>
      <c r="T57" s="29">
        <f>D57*S57</f>
        <v>1029.9639732668395</v>
      </c>
    </row>
    <row r="58" spans="1:20">
      <c r="A58" s="21">
        <f t="shared" si="3"/>
        <v>2000</v>
      </c>
      <c r="B58" s="21">
        <f>MONTH(C58)</f>
        <v>3</v>
      </c>
      <c r="C58" s="22">
        <v>36607</v>
      </c>
      <c r="D58" s="21">
        <v>2070.27</v>
      </c>
      <c r="E58" s="47" t="str">
        <f>IF(B58&lt;&gt;B57, "First Quote", "")</f>
        <v/>
      </c>
      <c r="F58" s="23" t="str">
        <f>IF(_xlfn.MINIFS($D$3:$D$6287,$A$3:$A$6287,A58,$B$3:$B$6287,B58)=D58,"Lowest point","")</f>
        <v/>
      </c>
      <c r="G58" s="24" t="str">
        <f>IF(_xlfn.MAXIFS($D$3:$D$6287,$A$3:$A$6287,A58,$B$3:$B$6287,B58)=D58,"Highest point","")</f>
        <v/>
      </c>
      <c r="J58" s="25" t="str">
        <f>IF(E58="First Quote", $H$4/D58, "")</f>
        <v/>
      </c>
      <c r="K58" s="26">
        <f t="shared" si="0"/>
        <v>0.77038552584671249</v>
      </c>
      <c r="L58" s="27">
        <f>K58*D58</f>
        <v>1594.9060425946734</v>
      </c>
      <c r="M58" s="10"/>
      <c r="N58" s="28">
        <f>IF(F58="lowest point", $H$4/D58, 0)</f>
        <v>0</v>
      </c>
      <c r="O58" s="28">
        <f t="shared" si="1"/>
        <v>0.80656175369256689</v>
      </c>
      <c r="P58" s="29">
        <f>O58*D58</f>
        <v>1669.8006018171104</v>
      </c>
      <c r="R58" s="28">
        <f>IF(G58="highest point", $H$4/D58, 0)</f>
        <v>0</v>
      </c>
      <c r="S58" s="28">
        <f t="shared" si="2"/>
        <v>0.49976416772615823</v>
      </c>
      <c r="T58" s="29">
        <f>D58*S58</f>
        <v>1034.6467635184335</v>
      </c>
    </row>
    <row r="59" spans="1:20">
      <c r="A59" s="21">
        <f t="shared" si="3"/>
        <v>2000</v>
      </c>
      <c r="B59" s="21">
        <f>MONTH(C59)</f>
        <v>3</v>
      </c>
      <c r="C59" s="22">
        <v>36608</v>
      </c>
      <c r="D59" s="21">
        <v>2107.13</v>
      </c>
      <c r="E59" s="47" t="str">
        <f>IF(B59&lt;&gt;B58, "First Quote", "")</f>
        <v/>
      </c>
      <c r="F59" s="23" t="str">
        <f>IF(_xlfn.MINIFS($D$3:$D$6287,$A$3:$A$6287,A59,$B$3:$B$6287,B59)=D59,"Lowest point","")</f>
        <v/>
      </c>
      <c r="G59" s="24" t="str">
        <f>IF(_xlfn.MAXIFS($D$3:$D$6287,$A$3:$A$6287,A59,$B$3:$B$6287,B59)=D59,"Highest point","")</f>
        <v/>
      </c>
      <c r="J59" s="25" t="str">
        <f>IF(E59="First Quote", $H$4/D59, "")</f>
        <v/>
      </c>
      <c r="K59" s="26">
        <f t="shared" si="0"/>
        <v>0.77038552584671249</v>
      </c>
      <c r="L59" s="27">
        <f>K59*D59</f>
        <v>1623.3024530773835</v>
      </c>
      <c r="M59" s="10"/>
      <c r="N59" s="28">
        <f>IF(F59="lowest point", $H$4/D59, 0)</f>
        <v>0</v>
      </c>
      <c r="O59" s="28">
        <f t="shared" si="1"/>
        <v>0.80656175369256689</v>
      </c>
      <c r="P59" s="29">
        <f>O59*D59</f>
        <v>1699.5304680582185</v>
      </c>
      <c r="R59" s="28">
        <f>IF(G59="highest point", $H$4/D59, 0)</f>
        <v>0</v>
      </c>
      <c r="S59" s="28">
        <f t="shared" si="2"/>
        <v>0.49976416772615823</v>
      </c>
      <c r="T59" s="29">
        <f>D59*S59</f>
        <v>1053.0680707408198</v>
      </c>
    </row>
    <row r="60" spans="1:20">
      <c r="A60" s="21">
        <f t="shared" si="3"/>
        <v>2000</v>
      </c>
      <c r="B60" s="21">
        <f>MONTH(C60)</f>
        <v>3</v>
      </c>
      <c r="C60" s="22">
        <v>36609</v>
      </c>
      <c r="D60" s="21">
        <v>2107.2800000000002</v>
      </c>
      <c r="E60" s="47" t="str">
        <f>IF(B60&lt;&gt;B59, "First Quote", "")</f>
        <v/>
      </c>
      <c r="F60" s="23" t="str">
        <f>IF(_xlfn.MINIFS($D$3:$D$6287,$A$3:$A$6287,A60,$B$3:$B$6287,B60)=D60,"Lowest point","")</f>
        <v/>
      </c>
      <c r="G60" s="24" t="str">
        <f>IF(_xlfn.MAXIFS($D$3:$D$6287,$A$3:$A$6287,A60,$B$3:$B$6287,B60)=D60,"Highest point","")</f>
        <v>Highest point</v>
      </c>
      <c r="J60" s="25" t="str">
        <f>IF(E60="First Quote", $H$4/D60, "")</f>
        <v/>
      </c>
      <c r="K60" s="26">
        <f t="shared" si="0"/>
        <v>0.77038552584671249</v>
      </c>
      <c r="L60" s="27">
        <f>K60*D60</f>
        <v>1623.4180109062604</v>
      </c>
      <c r="M60" s="10"/>
      <c r="N60" s="28">
        <f>IF(F60="lowest point", $H$4/D60, 0)</f>
        <v>0</v>
      </c>
      <c r="O60" s="28">
        <f t="shared" si="1"/>
        <v>0.80656175369256689</v>
      </c>
      <c r="P60" s="29">
        <f>O60*D60</f>
        <v>1699.6514523212725</v>
      </c>
      <c r="R60" s="28">
        <f>IF(G60="highest point", $H$4/D60, 0)</f>
        <v>0.23727269276033558</v>
      </c>
      <c r="S60" s="28">
        <f t="shared" si="2"/>
        <v>0.73703686048649386</v>
      </c>
      <c r="T60" s="29">
        <f>D60*S60</f>
        <v>1553.1430353659789</v>
      </c>
    </row>
    <row r="61" spans="1:20">
      <c r="A61" s="21">
        <f t="shared" si="3"/>
        <v>2000</v>
      </c>
      <c r="B61" s="21">
        <f>MONTH(C61)</f>
        <v>3</v>
      </c>
      <c r="C61" s="22">
        <v>36612</v>
      </c>
      <c r="D61" s="21">
        <v>2102.31</v>
      </c>
      <c r="E61" s="47" t="str">
        <f>IF(B61&lt;&gt;B60, "First Quote", "")</f>
        <v/>
      </c>
      <c r="F61" s="23" t="str">
        <f>IF(_xlfn.MINIFS($D$3:$D$6287,$A$3:$A$6287,A61,$B$3:$B$6287,B61)=D61,"Lowest point","")</f>
        <v/>
      </c>
      <c r="G61" s="24" t="str">
        <f>IF(_xlfn.MAXIFS($D$3:$D$6287,$A$3:$A$6287,A61,$B$3:$B$6287,B61)=D61,"Highest point","")</f>
        <v/>
      </c>
      <c r="J61" s="25" t="str">
        <f>IF(E61="First Quote", $H$4/D61, "")</f>
        <v/>
      </c>
      <c r="K61" s="26">
        <f t="shared" si="0"/>
        <v>0.77038552584671249</v>
      </c>
      <c r="L61" s="27">
        <f>K61*D61</f>
        <v>1619.589194842802</v>
      </c>
      <c r="M61" s="10"/>
      <c r="N61" s="28">
        <f>IF(F61="lowest point", $H$4/D61, 0)</f>
        <v>0</v>
      </c>
      <c r="O61" s="28">
        <f t="shared" si="1"/>
        <v>0.80656175369256689</v>
      </c>
      <c r="P61" s="29">
        <f>O61*D61</f>
        <v>1695.6428404054202</v>
      </c>
      <c r="R61" s="28">
        <f>IF(G61="highest point", $H$4/D61, 0)</f>
        <v>0</v>
      </c>
      <c r="S61" s="28">
        <f t="shared" si="2"/>
        <v>0.73703686048649386</v>
      </c>
      <c r="T61" s="29">
        <f>D61*S61</f>
        <v>1549.4799621693608</v>
      </c>
    </row>
    <row r="62" spans="1:20">
      <c r="A62" s="21">
        <f t="shared" si="3"/>
        <v>2000</v>
      </c>
      <c r="B62" s="21">
        <f>MONTH(C62)</f>
        <v>3</v>
      </c>
      <c r="C62" s="22">
        <v>36613</v>
      </c>
      <c r="D62" s="21">
        <v>2080.08</v>
      </c>
      <c r="E62" s="47" t="str">
        <f>IF(B62&lt;&gt;B61, "First Quote", "")</f>
        <v/>
      </c>
      <c r="F62" s="23" t="str">
        <f>IF(_xlfn.MINIFS($D$3:$D$6287,$A$3:$A$6287,A62,$B$3:$B$6287,B62)=D62,"Lowest point","")</f>
        <v/>
      </c>
      <c r="G62" s="24" t="str">
        <f>IF(_xlfn.MAXIFS($D$3:$D$6287,$A$3:$A$6287,A62,$B$3:$B$6287,B62)=D62,"Highest point","")</f>
        <v/>
      </c>
      <c r="J62" s="25" t="str">
        <f>IF(E62="First Quote", $H$4/D62, "")</f>
        <v/>
      </c>
      <c r="K62" s="26">
        <f t="shared" si="0"/>
        <v>0.77038552584671249</v>
      </c>
      <c r="L62" s="27">
        <f>K62*D62</f>
        <v>1602.4635246032296</v>
      </c>
      <c r="M62" s="10"/>
      <c r="N62" s="28">
        <f>IF(F62="lowest point", $H$4/D62, 0)</f>
        <v>0</v>
      </c>
      <c r="O62" s="28">
        <f t="shared" si="1"/>
        <v>0.80656175369256689</v>
      </c>
      <c r="P62" s="29">
        <f>O62*D62</f>
        <v>1677.7129726208345</v>
      </c>
      <c r="R62" s="28">
        <f>IF(G62="highest point", $H$4/D62, 0)</f>
        <v>0</v>
      </c>
      <c r="S62" s="28">
        <f t="shared" si="2"/>
        <v>0.73703686048649386</v>
      </c>
      <c r="T62" s="29">
        <f>D62*S62</f>
        <v>1533.0956327607462</v>
      </c>
    </row>
    <row r="63" spans="1:20">
      <c r="A63" s="21">
        <f t="shared" si="3"/>
        <v>2000</v>
      </c>
      <c r="B63" s="21">
        <f>MONTH(C63)</f>
        <v>3</v>
      </c>
      <c r="C63" s="22">
        <v>36614</v>
      </c>
      <c r="D63" s="21">
        <v>2081.4499999999998</v>
      </c>
      <c r="E63" s="47" t="str">
        <f>IF(B63&lt;&gt;B62, "First Quote", "")</f>
        <v/>
      </c>
      <c r="F63" s="23" t="str">
        <f>IF(_xlfn.MINIFS($D$3:$D$6287,$A$3:$A$6287,A63,$B$3:$B$6287,B63)=D63,"Lowest point","")</f>
        <v/>
      </c>
      <c r="G63" s="24" t="str">
        <f>IF(_xlfn.MAXIFS($D$3:$D$6287,$A$3:$A$6287,A63,$B$3:$B$6287,B63)=D63,"Highest point","")</f>
        <v/>
      </c>
      <c r="J63" s="25" t="str">
        <f>IF(E63="First Quote", $H$4/D63, "")</f>
        <v/>
      </c>
      <c r="K63" s="26">
        <f t="shared" si="0"/>
        <v>0.77038552584671249</v>
      </c>
      <c r="L63" s="27">
        <f>K63*D63</f>
        <v>1603.5189527736395</v>
      </c>
      <c r="M63" s="10"/>
      <c r="N63" s="28">
        <f>IF(F63="lowest point", $H$4/D63, 0)</f>
        <v>0</v>
      </c>
      <c r="O63" s="28">
        <f t="shared" si="1"/>
        <v>0.80656175369256689</v>
      </c>
      <c r="P63" s="29">
        <f>O63*D63</f>
        <v>1678.8179622233931</v>
      </c>
      <c r="R63" s="28">
        <f>IF(G63="highest point", $H$4/D63, 0)</f>
        <v>0</v>
      </c>
      <c r="S63" s="28">
        <f t="shared" si="2"/>
        <v>0.73703686048649386</v>
      </c>
      <c r="T63" s="29">
        <f>D63*S63</f>
        <v>1534.1053732596124</v>
      </c>
    </row>
    <row r="64" spans="1:20">
      <c r="A64" s="21">
        <f t="shared" si="3"/>
        <v>2000</v>
      </c>
      <c r="B64" s="21">
        <f>MONTH(C64)</f>
        <v>3</v>
      </c>
      <c r="C64" s="22">
        <v>36615</v>
      </c>
      <c r="D64" s="21">
        <v>2053.0500000000002</v>
      </c>
      <c r="E64" s="47" t="str">
        <f>IF(B64&lt;&gt;B63, "First Quote", "")</f>
        <v/>
      </c>
      <c r="F64" s="23" t="str">
        <f>IF(_xlfn.MINIFS($D$3:$D$6287,$A$3:$A$6287,A64,$B$3:$B$6287,B64)=D64,"Lowest point","")</f>
        <v/>
      </c>
      <c r="G64" s="24" t="str">
        <f>IF(_xlfn.MAXIFS($D$3:$D$6287,$A$3:$A$6287,A64,$B$3:$B$6287,B64)=D64,"Highest point","")</f>
        <v/>
      </c>
      <c r="J64" s="25" t="str">
        <f>IF(E64="First Quote", $H$4/D64, "")</f>
        <v/>
      </c>
      <c r="K64" s="26">
        <f t="shared" si="0"/>
        <v>0.77038552584671249</v>
      </c>
      <c r="L64" s="27">
        <f>K64*D64</f>
        <v>1581.6400038395932</v>
      </c>
      <c r="M64" s="10"/>
      <c r="N64" s="28">
        <f>IF(F64="lowest point", $H$4/D64, 0)</f>
        <v>0</v>
      </c>
      <c r="O64" s="28">
        <f t="shared" si="1"/>
        <v>0.80656175369256689</v>
      </c>
      <c r="P64" s="29">
        <f>O64*D64</f>
        <v>1655.9116084185246</v>
      </c>
      <c r="R64" s="28">
        <f>IF(G64="highest point", $H$4/D64, 0)</f>
        <v>0</v>
      </c>
      <c r="S64" s="28">
        <f t="shared" si="2"/>
        <v>0.73703686048649386</v>
      </c>
      <c r="T64" s="29">
        <f>D64*S64</f>
        <v>1513.1735264217964</v>
      </c>
    </row>
    <row r="65" spans="1:20">
      <c r="A65" s="21">
        <f t="shared" si="3"/>
        <v>2000</v>
      </c>
      <c r="B65" s="21">
        <f>MONTH(C65)</f>
        <v>3</v>
      </c>
      <c r="C65" s="22">
        <v>36616</v>
      </c>
      <c r="D65" s="21">
        <v>2067.7600000000002</v>
      </c>
      <c r="E65" s="47" t="str">
        <f>IF(B65&lt;&gt;B64, "First Quote", "")</f>
        <v/>
      </c>
      <c r="F65" s="23" t="str">
        <f>IF(_xlfn.MINIFS($D$3:$D$6287,$A$3:$A$6287,A65,$B$3:$B$6287,B65)=D65,"Lowest point","")</f>
        <v/>
      </c>
      <c r="G65" s="24" t="str">
        <f>IF(_xlfn.MAXIFS($D$3:$D$6287,$A$3:$A$6287,A65,$B$3:$B$6287,B65)=D65,"Highest point","")</f>
        <v/>
      </c>
      <c r="J65" s="25" t="str">
        <f>IF(E65="First Quote", $H$4/D65, "")</f>
        <v/>
      </c>
      <c r="K65" s="26">
        <f t="shared" si="0"/>
        <v>0.77038552584671249</v>
      </c>
      <c r="L65" s="27">
        <f>K65*D65</f>
        <v>1592.9723749247985</v>
      </c>
      <c r="M65" s="10"/>
      <c r="N65" s="28">
        <f>IF(F65="lowest point", $H$4/D65, 0)</f>
        <v>0</v>
      </c>
      <c r="O65" s="28">
        <f t="shared" si="1"/>
        <v>0.80656175369256689</v>
      </c>
      <c r="P65" s="29">
        <f>O65*D65</f>
        <v>1667.7761318153423</v>
      </c>
      <c r="R65" s="28">
        <f>IF(G65="highest point", $H$4/D65, 0)</f>
        <v>0</v>
      </c>
      <c r="S65" s="28">
        <f t="shared" si="2"/>
        <v>0.73703686048649386</v>
      </c>
      <c r="T65" s="29">
        <f>D65*S65</f>
        <v>1524.0153386395527</v>
      </c>
    </row>
    <row r="66" spans="1:20">
      <c r="A66" s="21">
        <f t="shared" si="3"/>
        <v>2000</v>
      </c>
      <c r="B66" s="21">
        <f>MONTH(C66)</f>
        <v>4</v>
      </c>
      <c r="C66" s="22">
        <v>36619</v>
      </c>
      <c r="D66" s="21">
        <v>2077.9699999999998</v>
      </c>
      <c r="E66" s="47" t="str">
        <f>IF(B66&lt;&gt;B65, "First Quote", "")</f>
        <v>First Quote</v>
      </c>
      <c r="F66" s="23" t="str">
        <f>IF(_xlfn.MINIFS($D$3:$D$6287,$A$3:$A$6287,A66,$B$3:$B$6287,B66)=D66,"Lowest point","")</f>
        <v/>
      </c>
      <c r="G66" s="24" t="str">
        <f>IF(_xlfn.MAXIFS($D$3:$D$6287,$A$3:$A$6287,A66,$B$3:$B$6287,B66)=D66,"Highest point","")</f>
        <v/>
      </c>
      <c r="J66" s="25">
        <f>IF(E66="First Quote", $H$4/D66, "")</f>
        <v>0.24061945071391794</v>
      </c>
      <c r="K66" s="26">
        <f t="shared" si="0"/>
        <v>1.0110049765606304</v>
      </c>
      <c r="L66" s="27">
        <f>K66*D66</f>
        <v>2100.8380111436927</v>
      </c>
      <c r="M66" s="10"/>
      <c r="N66" s="28">
        <f>IF(F66="lowest point", $H$4/D66, 0)</f>
        <v>0</v>
      </c>
      <c r="O66" s="28">
        <f t="shared" si="1"/>
        <v>0.80656175369256689</v>
      </c>
      <c r="P66" s="29">
        <f>O66*D66</f>
        <v>1676.011127320543</v>
      </c>
      <c r="R66" s="28">
        <f>IF(G66="highest point", $H$4/D66, 0)</f>
        <v>0</v>
      </c>
      <c r="S66" s="28">
        <f t="shared" si="2"/>
        <v>0.73703686048649386</v>
      </c>
      <c r="T66" s="29">
        <f>D66*S66</f>
        <v>1531.5404849851195</v>
      </c>
    </row>
    <row r="67" spans="1:20">
      <c r="A67" s="21">
        <f t="shared" si="3"/>
        <v>2000</v>
      </c>
      <c r="B67" s="21">
        <f>MONTH(C67)</f>
        <v>4</v>
      </c>
      <c r="C67" s="22">
        <v>36620</v>
      </c>
      <c r="D67" s="21">
        <v>2062.5300000000002</v>
      </c>
      <c r="E67" s="47" t="str">
        <f>IF(B67&lt;&gt;B66, "First Quote", "")</f>
        <v/>
      </c>
      <c r="F67" s="23" t="str">
        <f>IF(_xlfn.MINIFS($D$3:$D$6287,$A$3:$A$6287,A67,$B$3:$B$6287,B67)=D67,"Lowest point","")</f>
        <v/>
      </c>
      <c r="G67" s="24" t="str">
        <f>IF(_xlfn.MAXIFS($D$3:$D$6287,$A$3:$A$6287,A67,$B$3:$B$6287,B67)=D67,"Highest point","")</f>
        <v/>
      </c>
      <c r="J67" s="25" t="str">
        <f>IF(E67="First Quote", $H$4/D67, "")</f>
        <v/>
      </c>
      <c r="K67" s="26">
        <f t="shared" si="0"/>
        <v>1.0110049765606304</v>
      </c>
      <c r="L67" s="27">
        <f>K67*D67</f>
        <v>2085.2280943055971</v>
      </c>
      <c r="M67" s="10"/>
      <c r="N67" s="28">
        <f>IF(F67="lowest point", $H$4/D67, 0)</f>
        <v>0</v>
      </c>
      <c r="O67" s="28">
        <f t="shared" si="1"/>
        <v>0.80656175369256689</v>
      </c>
      <c r="P67" s="29">
        <f>O67*D67</f>
        <v>1663.5578138435301</v>
      </c>
      <c r="R67" s="28">
        <f>IF(G67="highest point", $H$4/D67, 0)</f>
        <v>0</v>
      </c>
      <c r="S67" s="28">
        <f t="shared" si="2"/>
        <v>0.73703686048649386</v>
      </c>
      <c r="T67" s="29">
        <f>D67*S67</f>
        <v>1520.1606358592082</v>
      </c>
    </row>
    <row r="68" spans="1:20">
      <c r="A68" s="21">
        <f t="shared" si="3"/>
        <v>2000</v>
      </c>
      <c r="B68" s="21">
        <f>MONTH(C68)</f>
        <v>4</v>
      </c>
      <c r="C68" s="22">
        <v>36621</v>
      </c>
      <c r="D68" s="21">
        <v>2052.52</v>
      </c>
      <c r="E68" s="47" t="str">
        <f>IF(B68&lt;&gt;B67, "First Quote", "")</f>
        <v/>
      </c>
      <c r="F68" s="23" t="str">
        <f>IF(_xlfn.MINIFS($D$3:$D$6287,$A$3:$A$6287,A68,$B$3:$B$6287,B68)=D68,"Lowest point","")</f>
        <v/>
      </c>
      <c r="G68" s="24" t="str">
        <f>IF(_xlfn.MAXIFS($D$3:$D$6287,$A$3:$A$6287,A68,$B$3:$B$6287,B68)=D68,"Highest point","")</f>
        <v/>
      </c>
      <c r="J68" s="25" t="str">
        <f>IF(E68="First Quote", $H$4/D68, "")</f>
        <v/>
      </c>
      <c r="K68" s="26">
        <f t="shared" si="0"/>
        <v>1.0110049765606304</v>
      </c>
      <c r="L68" s="27">
        <f>K68*D68</f>
        <v>2075.107934490225</v>
      </c>
      <c r="M68" s="10"/>
      <c r="N68" s="28">
        <f>IF(F68="lowest point", $H$4/D68, 0)</f>
        <v>0</v>
      </c>
      <c r="O68" s="28">
        <f t="shared" si="1"/>
        <v>0.80656175369256689</v>
      </c>
      <c r="P68" s="29">
        <f>O68*D68</f>
        <v>1655.4841306890673</v>
      </c>
      <c r="R68" s="28">
        <f>IF(G68="highest point", $H$4/D68, 0)</f>
        <v>0</v>
      </c>
      <c r="S68" s="28">
        <f t="shared" si="2"/>
        <v>0.73703686048649386</v>
      </c>
      <c r="T68" s="29">
        <f>D68*S68</f>
        <v>1512.7828968857384</v>
      </c>
    </row>
    <row r="69" spans="1:20">
      <c r="A69" s="21">
        <f t="shared" si="3"/>
        <v>2000</v>
      </c>
      <c r="B69" s="21">
        <f>MONTH(C69)</f>
        <v>4</v>
      </c>
      <c r="C69" s="22">
        <v>36622</v>
      </c>
      <c r="D69" s="21">
        <v>2072.15</v>
      </c>
      <c r="E69" s="47" t="str">
        <f>IF(B69&lt;&gt;B68, "First Quote", "")</f>
        <v/>
      </c>
      <c r="F69" s="23" t="str">
        <f>IF(_xlfn.MINIFS($D$3:$D$6287,$A$3:$A$6287,A69,$B$3:$B$6287,B69)=D69,"Lowest point","")</f>
        <v/>
      </c>
      <c r="G69" s="24" t="str">
        <f>IF(_xlfn.MAXIFS($D$3:$D$6287,$A$3:$A$6287,A69,$B$3:$B$6287,B69)=D69,"Highest point","")</f>
        <v/>
      </c>
      <c r="J69" s="25" t="str">
        <f>IF(E69="First Quote", $H$4/D69, "")</f>
        <v/>
      </c>
      <c r="K69" s="26">
        <f t="shared" ref="K69:K132" si="4">IF(E69="First Quote",J69+K68,K68)</f>
        <v>1.0110049765606304</v>
      </c>
      <c r="L69" s="27">
        <f>K69*D69</f>
        <v>2094.9539621801105</v>
      </c>
      <c r="M69" s="10"/>
      <c r="N69" s="28">
        <f>IF(F69="lowest point", $H$4/D69, 0)</f>
        <v>0</v>
      </c>
      <c r="O69" s="28">
        <f t="shared" ref="O69:O132" si="5">IF(F69="Lowest Point",N69+O68,O68)</f>
        <v>0.80656175369256689</v>
      </c>
      <c r="P69" s="29">
        <f>O69*D69</f>
        <v>1671.3169379140525</v>
      </c>
      <c r="R69" s="28">
        <f>IF(G69="highest point", $H$4/D69, 0)</f>
        <v>0</v>
      </c>
      <c r="S69" s="28">
        <f t="shared" ref="S69:S132" si="6">IF(G69="Highest Point",R69+S68,S68)</f>
        <v>0.73703686048649386</v>
      </c>
      <c r="T69" s="29">
        <f>D69*S69</f>
        <v>1527.2509304570883</v>
      </c>
    </row>
    <row r="70" spans="1:20">
      <c r="A70" s="21">
        <f t="shared" si="3"/>
        <v>2000</v>
      </c>
      <c r="B70" s="21">
        <f>MONTH(C70)</f>
        <v>4</v>
      </c>
      <c r="C70" s="22">
        <v>36623</v>
      </c>
      <c r="D70" s="21">
        <v>2092.87</v>
      </c>
      <c r="E70" s="47" t="str">
        <f>IF(B70&lt;&gt;B69, "First Quote", "")</f>
        <v/>
      </c>
      <c r="F70" s="23" t="str">
        <f>IF(_xlfn.MINIFS($D$3:$D$6287,$A$3:$A$6287,A70,$B$3:$B$6287,B70)=D70,"Lowest point","")</f>
        <v/>
      </c>
      <c r="G70" s="24" t="str">
        <f>IF(_xlfn.MAXIFS($D$3:$D$6287,$A$3:$A$6287,A70,$B$3:$B$6287,B70)=D70,"Highest point","")</f>
        <v>Highest point</v>
      </c>
      <c r="J70" s="25" t="str">
        <f>IF(E70="First Quote", $H$4/D70, "")</f>
        <v/>
      </c>
      <c r="K70" s="26">
        <f t="shared" si="4"/>
        <v>1.0110049765606304</v>
      </c>
      <c r="L70" s="27">
        <f>K70*D70</f>
        <v>2115.9019852944466</v>
      </c>
      <c r="M70" s="10"/>
      <c r="N70" s="28">
        <f>IF(F70="lowest point", $H$4/D70, 0)</f>
        <v>0</v>
      </c>
      <c r="O70" s="28">
        <f t="shared" si="5"/>
        <v>0.80656175369256689</v>
      </c>
      <c r="P70" s="29">
        <f>O70*D70</f>
        <v>1688.0288974505625</v>
      </c>
      <c r="R70" s="28">
        <f>IF(G70="highest point", $H$4/D70, 0)</f>
        <v>0.23890638214509263</v>
      </c>
      <c r="S70" s="28">
        <f t="shared" si="6"/>
        <v>0.97594324263158649</v>
      </c>
      <c r="T70" s="29">
        <f>D70*S70</f>
        <v>2042.5223342063682</v>
      </c>
    </row>
    <row r="71" spans="1:20">
      <c r="A71" s="21">
        <f t="shared" si="3"/>
        <v>2000</v>
      </c>
      <c r="B71" s="21">
        <f>MONTH(C71)</f>
        <v>4</v>
      </c>
      <c r="C71" s="22">
        <v>36626</v>
      </c>
      <c r="D71" s="21">
        <v>2076.46</v>
      </c>
      <c r="E71" s="47" t="str">
        <f>IF(B71&lt;&gt;B70, "First Quote", "")</f>
        <v/>
      </c>
      <c r="F71" s="23" t="str">
        <f>IF(_xlfn.MINIFS($D$3:$D$6287,$A$3:$A$6287,A71,$B$3:$B$6287,B71)=D71,"Lowest point","")</f>
        <v/>
      </c>
      <c r="G71" s="24" t="str">
        <f>IF(_xlfn.MAXIFS($D$3:$D$6287,$A$3:$A$6287,A71,$B$3:$B$6287,B71)=D71,"Highest point","")</f>
        <v/>
      </c>
      <c r="J71" s="25" t="str">
        <f>IF(E71="First Quote", $H$4/D71, "")</f>
        <v/>
      </c>
      <c r="K71" s="26">
        <f t="shared" si="4"/>
        <v>1.0110049765606304</v>
      </c>
      <c r="L71" s="27">
        <f>K71*D71</f>
        <v>2099.3113936290865</v>
      </c>
      <c r="M71" s="10"/>
      <c r="N71" s="28">
        <f>IF(F71="lowest point", $H$4/D71, 0)</f>
        <v>0</v>
      </c>
      <c r="O71" s="28">
        <f t="shared" si="5"/>
        <v>0.80656175369256689</v>
      </c>
      <c r="P71" s="29">
        <f>O71*D71</f>
        <v>1674.7932190724675</v>
      </c>
      <c r="R71" s="28">
        <f>IF(G71="highest point", $H$4/D71, 0)</f>
        <v>0</v>
      </c>
      <c r="S71" s="28">
        <f t="shared" si="6"/>
        <v>0.97594324263158649</v>
      </c>
      <c r="T71" s="29">
        <f>D71*S71</f>
        <v>2026.5071055947842</v>
      </c>
    </row>
    <row r="72" spans="1:20">
      <c r="A72" s="21">
        <f t="shared" si="3"/>
        <v>2000</v>
      </c>
      <c r="B72" s="21">
        <f>MONTH(C72)</f>
        <v>4</v>
      </c>
      <c r="C72" s="22">
        <v>36627</v>
      </c>
      <c r="D72" s="21">
        <v>2071.2199999999998</v>
      </c>
      <c r="E72" s="47" t="str">
        <f>IF(B72&lt;&gt;B71, "First Quote", "")</f>
        <v/>
      </c>
      <c r="F72" s="23" t="str">
        <f>IF(_xlfn.MINIFS($D$3:$D$6287,$A$3:$A$6287,A72,$B$3:$B$6287,B72)=D72,"Lowest point","")</f>
        <v/>
      </c>
      <c r="G72" s="24" t="str">
        <f>IF(_xlfn.MAXIFS($D$3:$D$6287,$A$3:$A$6287,A72,$B$3:$B$6287,B72)=D72,"Highest point","")</f>
        <v/>
      </c>
      <c r="J72" s="25" t="str">
        <f>IF(E72="First Quote", $H$4/D72, "")</f>
        <v/>
      </c>
      <c r="K72" s="26">
        <f t="shared" si="4"/>
        <v>1.0110049765606304</v>
      </c>
      <c r="L72" s="27">
        <f>K72*D72</f>
        <v>2094.0137275519087</v>
      </c>
      <c r="M72" s="10"/>
      <c r="N72" s="28">
        <f>IF(F72="lowest point", $H$4/D72, 0)</f>
        <v>0</v>
      </c>
      <c r="O72" s="28">
        <f t="shared" si="5"/>
        <v>0.80656175369256689</v>
      </c>
      <c r="P72" s="29">
        <f>O72*D72</f>
        <v>1670.5668354831182</v>
      </c>
      <c r="R72" s="28">
        <f>IF(G72="highest point", $H$4/D72, 0)</f>
        <v>0</v>
      </c>
      <c r="S72" s="28">
        <f t="shared" si="6"/>
        <v>0.97594324263158649</v>
      </c>
      <c r="T72" s="29">
        <f>D72*S72</f>
        <v>2021.3931630033944</v>
      </c>
    </row>
    <row r="73" spans="1:20">
      <c r="A73" s="21">
        <f t="shared" si="3"/>
        <v>2000</v>
      </c>
      <c r="B73" s="21">
        <f>MONTH(C73)</f>
        <v>4</v>
      </c>
      <c r="C73" s="22">
        <v>36628</v>
      </c>
      <c r="D73" s="21">
        <v>2025.23</v>
      </c>
      <c r="E73" s="47" t="str">
        <f>IF(B73&lt;&gt;B72, "First Quote", "")</f>
        <v/>
      </c>
      <c r="F73" s="23" t="str">
        <f>IF(_xlfn.MINIFS($D$3:$D$6287,$A$3:$A$6287,A73,$B$3:$B$6287,B73)=D73,"Lowest point","")</f>
        <v/>
      </c>
      <c r="G73" s="24" t="str">
        <f>IF(_xlfn.MAXIFS($D$3:$D$6287,$A$3:$A$6287,A73,$B$3:$B$6287,B73)=D73,"Highest point","")</f>
        <v/>
      </c>
      <c r="J73" s="25" t="str">
        <f>IF(E73="First Quote", $H$4/D73, "")</f>
        <v/>
      </c>
      <c r="K73" s="26">
        <f t="shared" si="4"/>
        <v>1.0110049765606304</v>
      </c>
      <c r="L73" s="27">
        <f>K73*D73</f>
        <v>2047.5176086798854</v>
      </c>
      <c r="M73" s="10"/>
      <c r="N73" s="28">
        <f>IF(F73="lowest point", $H$4/D73, 0)</f>
        <v>0</v>
      </c>
      <c r="O73" s="28">
        <f t="shared" si="5"/>
        <v>0.80656175369256689</v>
      </c>
      <c r="P73" s="29">
        <f>O73*D73</f>
        <v>1633.4730604307972</v>
      </c>
      <c r="R73" s="28">
        <f>IF(G73="highest point", $H$4/D73, 0)</f>
        <v>0</v>
      </c>
      <c r="S73" s="28">
        <f t="shared" si="6"/>
        <v>0.97594324263158649</v>
      </c>
      <c r="T73" s="29">
        <f>D73*S73</f>
        <v>1976.509533274768</v>
      </c>
    </row>
    <row r="74" spans="1:20">
      <c r="A74" s="21">
        <f t="shared" si="3"/>
        <v>2000</v>
      </c>
      <c r="B74" s="21">
        <f>MONTH(C74)</f>
        <v>4</v>
      </c>
      <c r="C74" s="22">
        <v>36629</v>
      </c>
      <c r="D74" s="21">
        <v>1988.43</v>
      </c>
      <c r="E74" s="47" t="str">
        <f>IF(B74&lt;&gt;B73, "First Quote", "")</f>
        <v/>
      </c>
      <c r="F74" s="23" t="str">
        <f>IF(_xlfn.MINIFS($D$3:$D$6287,$A$3:$A$6287,A74,$B$3:$B$6287,B74)=D74,"Lowest point","")</f>
        <v/>
      </c>
      <c r="G74" s="24" t="str">
        <f>IF(_xlfn.MAXIFS($D$3:$D$6287,$A$3:$A$6287,A74,$B$3:$B$6287,B74)=D74,"Highest point","")</f>
        <v/>
      </c>
      <c r="J74" s="25" t="str">
        <f>IF(E74="First Quote", $H$4/D74, "")</f>
        <v/>
      </c>
      <c r="K74" s="26">
        <f t="shared" si="4"/>
        <v>1.0110049765606304</v>
      </c>
      <c r="L74" s="27">
        <f>K74*D74</f>
        <v>2010.3126255424543</v>
      </c>
      <c r="M74" s="10"/>
      <c r="N74" s="28">
        <f>IF(F74="lowest point", $H$4/D74, 0)</f>
        <v>0</v>
      </c>
      <c r="O74" s="28">
        <f t="shared" si="5"/>
        <v>0.80656175369256689</v>
      </c>
      <c r="P74" s="29">
        <f>O74*D74</f>
        <v>1603.7915878949109</v>
      </c>
      <c r="R74" s="28">
        <f>IF(G74="highest point", $H$4/D74, 0)</f>
        <v>0</v>
      </c>
      <c r="S74" s="28">
        <f t="shared" si="6"/>
        <v>0.97594324263158649</v>
      </c>
      <c r="T74" s="29">
        <f>D74*S74</f>
        <v>1940.5948219459256</v>
      </c>
    </row>
    <row r="75" spans="1:20">
      <c r="A75" s="21">
        <f t="shared" si="3"/>
        <v>2000</v>
      </c>
      <c r="B75" s="21">
        <f>MONTH(C75)</f>
        <v>4</v>
      </c>
      <c r="C75" s="22">
        <v>36630</v>
      </c>
      <c r="D75" s="21">
        <v>1872.55</v>
      </c>
      <c r="E75" s="47" t="str">
        <f>IF(B75&lt;&gt;B74, "First Quote", "")</f>
        <v/>
      </c>
      <c r="F75" s="23" t="str">
        <f>IF(_xlfn.MINIFS($D$3:$D$6287,$A$3:$A$6287,A75,$B$3:$B$6287,B75)=D75,"Lowest point","")</f>
        <v>Lowest point</v>
      </c>
      <c r="G75" s="24" t="str">
        <f>IF(_xlfn.MAXIFS($D$3:$D$6287,$A$3:$A$6287,A75,$B$3:$B$6287,B75)=D75,"Highest point","")</f>
        <v/>
      </c>
      <c r="J75" s="25" t="str">
        <f>IF(E75="First Quote", $H$4/D75, "")</f>
        <v/>
      </c>
      <c r="K75" s="26">
        <f t="shared" si="4"/>
        <v>1.0110049765606304</v>
      </c>
      <c r="L75" s="27">
        <f>K75*D75</f>
        <v>1893.1573688586084</v>
      </c>
      <c r="M75" s="10"/>
      <c r="N75" s="28">
        <f>IF(F75="lowest point", $H$4/D75, 0)</f>
        <v>0.26701556700755652</v>
      </c>
      <c r="O75" s="28">
        <f t="shared" si="5"/>
        <v>1.0735773207001233</v>
      </c>
      <c r="P75" s="29">
        <f>O75*D75</f>
        <v>2010.327211877016</v>
      </c>
      <c r="R75" s="28">
        <f>IF(G75="highest point", $H$4/D75, 0)</f>
        <v>0</v>
      </c>
      <c r="S75" s="28">
        <f t="shared" si="6"/>
        <v>0.97594324263158649</v>
      </c>
      <c r="T75" s="29">
        <f>D75*S75</f>
        <v>1827.5025189897772</v>
      </c>
    </row>
    <row r="76" spans="1:20">
      <c r="A76" s="21">
        <f t="shared" si="3"/>
        <v>2000</v>
      </c>
      <c r="B76" s="21">
        <f>MONTH(C76)</f>
        <v>4</v>
      </c>
      <c r="C76" s="22">
        <v>36633</v>
      </c>
      <c r="D76" s="21">
        <v>1934.5</v>
      </c>
      <c r="E76" s="47" t="str">
        <f>IF(B76&lt;&gt;B75, "First Quote", "")</f>
        <v/>
      </c>
      <c r="F76" s="23" t="str">
        <f>IF(_xlfn.MINIFS($D$3:$D$6287,$A$3:$A$6287,A76,$B$3:$B$6287,B76)=D76,"Lowest point","")</f>
        <v/>
      </c>
      <c r="G76" s="24" t="str">
        <f>IF(_xlfn.MAXIFS($D$3:$D$6287,$A$3:$A$6287,A76,$B$3:$B$6287,B76)=D76,"Highest point","")</f>
        <v/>
      </c>
      <c r="J76" s="25" t="str">
        <f>IF(E76="First Quote", $H$4/D76, "")</f>
        <v/>
      </c>
      <c r="K76" s="26">
        <f t="shared" si="4"/>
        <v>1.0110049765606304</v>
      </c>
      <c r="L76" s="27">
        <f>K76*D76</f>
        <v>1955.7891271565395</v>
      </c>
      <c r="M76" s="10"/>
      <c r="N76" s="28">
        <f>IF(F76="lowest point", $H$4/D76, 0)</f>
        <v>0</v>
      </c>
      <c r="O76" s="28">
        <f t="shared" si="5"/>
        <v>1.0735773207001233</v>
      </c>
      <c r="P76" s="29">
        <f>O76*D76</f>
        <v>2076.8353268943888</v>
      </c>
      <c r="R76" s="28">
        <f>IF(G76="highest point", $H$4/D76, 0)</f>
        <v>0</v>
      </c>
      <c r="S76" s="28">
        <f t="shared" si="6"/>
        <v>0.97594324263158649</v>
      </c>
      <c r="T76" s="29">
        <f>D76*S76</f>
        <v>1887.962202870804</v>
      </c>
    </row>
    <row r="77" spans="1:20">
      <c r="A77" s="21">
        <f t="shared" ref="A77:A140" si="7">YEAR(C77)</f>
        <v>2000</v>
      </c>
      <c r="B77" s="21">
        <f>MONTH(C77)</f>
        <v>4</v>
      </c>
      <c r="C77" s="22">
        <v>36634</v>
      </c>
      <c r="D77" s="21">
        <v>1990.04</v>
      </c>
      <c r="E77" s="47" t="str">
        <f>IF(B77&lt;&gt;B76, "First Quote", "")</f>
        <v/>
      </c>
      <c r="F77" s="23" t="str">
        <f>IF(_xlfn.MINIFS($D$3:$D$6287,$A$3:$A$6287,A77,$B$3:$B$6287,B77)=D77,"Lowest point","")</f>
        <v/>
      </c>
      <c r="G77" s="24" t="str">
        <f>IF(_xlfn.MAXIFS($D$3:$D$6287,$A$3:$A$6287,A77,$B$3:$B$6287,B77)=D77,"Highest point","")</f>
        <v/>
      </c>
      <c r="J77" s="25" t="str">
        <f>IF(E77="First Quote", $H$4/D77, "")</f>
        <v/>
      </c>
      <c r="K77" s="26">
        <f t="shared" si="4"/>
        <v>1.0110049765606304</v>
      </c>
      <c r="L77" s="27">
        <f>K77*D77</f>
        <v>2011.9403435547169</v>
      </c>
      <c r="M77" s="10"/>
      <c r="N77" s="28">
        <f>IF(F77="lowest point", $H$4/D77, 0)</f>
        <v>0</v>
      </c>
      <c r="O77" s="28">
        <f t="shared" si="5"/>
        <v>1.0735773207001233</v>
      </c>
      <c r="P77" s="29">
        <f>O77*D77</f>
        <v>2136.4618112860735</v>
      </c>
      <c r="R77" s="28">
        <f>IF(G77="highest point", $H$4/D77, 0)</f>
        <v>0</v>
      </c>
      <c r="S77" s="28">
        <f t="shared" si="6"/>
        <v>0.97594324263158649</v>
      </c>
      <c r="T77" s="29">
        <f>D77*S77</f>
        <v>1942.1660905665624</v>
      </c>
    </row>
    <row r="78" spans="1:20">
      <c r="A78" s="21">
        <f t="shared" si="7"/>
        <v>2000</v>
      </c>
      <c r="B78" s="21">
        <f>MONTH(C78)</f>
        <v>4</v>
      </c>
      <c r="C78" s="22">
        <v>36635</v>
      </c>
      <c r="D78" s="21">
        <v>1970.58</v>
      </c>
      <c r="E78" s="47" t="str">
        <f>IF(B78&lt;&gt;B77, "First Quote", "")</f>
        <v/>
      </c>
      <c r="F78" s="23" t="str">
        <f>IF(_xlfn.MINIFS($D$3:$D$6287,$A$3:$A$6287,A78,$B$3:$B$6287,B78)=D78,"Lowest point","")</f>
        <v/>
      </c>
      <c r="G78" s="24" t="str">
        <f>IF(_xlfn.MAXIFS($D$3:$D$6287,$A$3:$A$6287,A78,$B$3:$B$6287,B78)=D78,"Highest point","")</f>
        <v/>
      </c>
      <c r="J78" s="25" t="str">
        <f>IF(E78="First Quote", $H$4/D78, "")</f>
        <v/>
      </c>
      <c r="K78" s="26">
        <f t="shared" si="4"/>
        <v>1.0110049765606304</v>
      </c>
      <c r="L78" s="27">
        <f>K78*D78</f>
        <v>1992.266186710847</v>
      </c>
      <c r="M78" s="10"/>
      <c r="N78" s="28">
        <f>IF(F78="lowest point", $H$4/D78, 0)</f>
        <v>0</v>
      </c>
      <c r="O78" s="28">
        <f t="shared" si="5"/>
        <v>1.0735773207001233</v>
      </c>
      <c r="P78" s="29">
        <f>O78*D78</f>
        <v>2115.5699966252491</v>
      </c>
      <c r="R78" s="28">
        <f>IF(G78="highest point", $H$4/D78, 0)</f>
        <v>0</v>
      </c>
      <c r="S78" s="28">
        <f t="shared" si="6"/>
        <v>0.97594324263158649</v>
      </c>
      <c r="T78" s="29">
        <f>D78*S78</f>
        <v>1923.1742350649517</v>
      </c>
    </row>
    <row r="79" spans="1:20">
      <c r="A79" s="21">
        <f t="shared" si="7"/>
        <v>2000</v>
      </c>
      <c r="B79" s="21">
        <f>MONTH(C79)</f>
        <v>4</v>
      </c>
      <c r="C79" s="22">
        <v>36636</v>
      </c>
      <c r="D79" s="21">
        <v>1980.36</v>
      </c>
      <c r="E79" s="47" t="str">
        <f>IF(B79&lt;&gt;B78, "First Quote", "")</f>
        <v/>
      </c>
      <c r="F79" s="23" t="str">
        <f>IF(_xlfn.MINIFS($D$3:$D$6287,$A$3:$A$6287,A79,$B$3:$B$6287,B79)=D79,"Lowest point","")</f>
        <v/>
      </c>
      <c r="G79" s="24" t="str">
        <f>IF(_xlfn.MAXIFS($D$3:$D$6287,$A$3:$A$6287,A79,$B$3:$B$6287,B79)=D79,"Highest point","")</f>
        <v/>
      </c>
      <c r="J79" s="25" t="str">
        <f>IF(E79="First Quote", $H$4/D79, "")</f>
        <v/>
      </c>
      <c r="K79" s="26">
        <f t="shared" si="4"/>
        <v>1.0110049765606304</v>
      </c>
      <c r="L79" s="27">
        <f>K79*D79</f>
        <v>2002.1538153816098</v>
      </c>
      <c r="M79" s="10"/>
      <c r="N79" s="28">
        <f>IF(F79="lowest point", $H$4/D79, 0)</f>
        <v>0</v>
      </c>
      <c r="O79" s="28">
        <f t="shared" si="5"/>
        <v>1.0735773207001233</v>
      </c>
      <c r="P79" s="29">
        <f>O79*D79</f>
        <v>2126.0695828216963</v>
      </c>
      <c r="R79" s="28">
        <f>IF(G79="highest point", $H$4/D79, 0)</f>
        <v>0</v>
      </c>
      <c r="S79" s="28">
        <f t="shared" si="6"/>
        <v>0.97594324263158649</v>
      </c>
      <c r="T79" s="29">
        <f>D79*S79</f>
        <v>1932.7189599778885</v>
      </c>
    </row>
    <row r="80" spans="1:20">
      <c r="A80" s="21">
        <f t="shared" si="7"/>
        <v>2000</v>
      </c>
      <c r="B80" s="21">
        <f>MONTH(C80)</f>
        <v>4</v>
      </c>
      <c r="C80" s="22">
        <v>36640</v>
      </c>
      <c r="D80" s="21">
        <v>1973.91</v>
      </c>
      <c r="E80" s="47" t="str">
        <f>IF(B80&lt;&gt;B79, "First Quote", "")</f>
        <v/>
      </c>
      <c r="F80" s="23" t="str">
        <f>IF(_xlfn.MINIFS($D$3:$D$6287,$A$3:$A$6287,A80,$B$3:$B$6287,B80)=D80,"Lowest point","")</f>
        <v/>
      </c>
      <c r="G80" s="24" t="str">
        <f>IF(_xlfn.MAXIFS($D$3:$D$6287,$A$3:$A$6287,A80,$B$3:$B$6287,B80)=D80,"Highest point","")</f>
        <v/>
      </c>
      <c r="J80" s="25" t="str">
        <f>IF(E80="First Quote", $H$4/D80, "")</f>
        <v/>
      </c>
      <c r="K80" s="26">
        <f t="shared" si="4"/>
        <v>1.0110049765606304</v>
      </c>
      <c r="L80" s="27">
        <f>K80*D80</f>
        <v>1995.6328332827941</v>
      </c>
      <c r="M80" s="10"/>
      <c r="N80" s="28">
        <f>IF(F80="lowest point", $H$4/D80, 0)</f>
        <v>0</v>
      </c>
      <c r="O80" s="28">
        <f t="shared" si="5"/>
        <v>1.0735773207001233</v>
      </c>
      <c r="P80" s="29">
        <f>O80*D80</f>
        <v>2119.1450091031807</v>
      </c>
      <c r="R80" s="28">
        <f>IF(G80="highest point", $H$4/D80, 0)</f>
        <v>0</v>
      </c>
      <c r="S80" s="28">
        <f t="shared" si="6"/>
        <v>0.97594324263158649</v>
      </c>
      <c r="T80" s="29">
        <f>D80*S80</f>
        <v>1926.4241260629149</v>
      </c>
    </row>
    <row r="81" spans="1:20">
      <c r="A81" s="21">
        <f t="shared" si="7"/>
        <v>2000</v>
      </c>
      <c r="B81" s="21">
        <f>MONTH(C81)</f>
        <v>4</v>
      </c>
      <c r="C81" s="22">
        <v>36641</v>
      </c>
      <c r="D81" s="21">
        <v>2039.6</v>
      </c>
      <c r="E81" s="47" t="str">
        <f>IF(B81&lt;&gt;B80, "First Quote", "")</f>
        <v/>
      </c>
      <c r="F81" s="23" t="str">
        <f>IF(_xlfn.MINIFS($D$3:$D$6287,$A$3:$A$6287,A81,$B$3:$B$6287,B81)=D81,"Lowest point","")</f>
        <v/>
      </c>
      <c r="G81" s="24" t="str">
        <f>IF(_xlfn.MAXIFS($D$3:$D$6287,$A$3:$A$6287,A81,$B$3:$B$6287,B81)=D81,"Highest point","")</f>
        <v/>
      </c>
      <c r="J81" s="25" t="str">
        <f>IF(E81="First Quote", $H$4/D81, "")</f>
        <v/>
      </c>
      <c r="K81" s="26">
        <f t="shared" si="4"/>
        <v>1.0110049765606304</v>
      </c>
      <c r="L81" s="27">
        <f>K81*D81</f>
        <v>2062.0457501930614</v>
      </c>
      <c r="M81" s="10"/>
      <c r="N81" s="28">
        <f>IF(F81="lowest point", $H$4/D81, 0)</f>
        <v>0</v>
      </c>
      <c r="O81" s="28">
        <f t="shared" si="5"/>
        <v>1.0735773207001233</v>
      </c>
      <c r="P81" s="29">
        <f>O81*D81</f>
        <v>2189.6683032999713</v>
      </c>
      <c r="R81" s="28">
        <f>IF(G81="highest point", $H$4/D81, 0)</f>
        <v>0</v>
      </c>
      <c r="S81" s="28">
        <f t="shared" si="6"/>
        <v>0.97594324263158649</v>
      </c>
      <c r="T81" s="29">
        <f>D81*S81</f>
        <v>1990.5338376713837</v>
      </c>
    </row>
    <row r="82" spans="1:20">
      <c r="A82" s="21">
        <f t="shared" si="7"/>
        <v>2000</v>
      </c>
      <c r="B82" s="21">
        <f>MONTH(C82)</f>
        <v>4</v>
      </c>
      <c r="C82" s="22">
        <v>36642</v>
      </c>
      <c r="D82" s="21">
        <v>2017.04</v>
      </c>
      <c r="E82" s="47" t="str">
        <f>IF(B82&lt;&gt;B81, "First Quote", "")</f>
        <v/>
      </c>
      <c r="F82" s="23" t="str">
        <f>IF(_xlfn.MINIFS($D$3:$D$6287,$A$3:$A$6287,A82,$B$3:$B$6287,B82)=D82,"Lowest point","")</f>
        <v/>
      </c>
      <c r="G82" s="24" t="str">
        <f>IF(_xlfn.MAXIFS($D$3:$D$6287,$A$3:$A$6287,A82,$B$3:$B$6287,B82)=D82,"Highest point","")</f>
        <v/>
      </c>
      <c r="J82" s="25" t="str">
        <f>IF(E82="First Quote", $H$4/D82, "")</f>
        <v/>
      </c>
      <c r="K82" s="26">
        <f t="shared" si="4"/>
        <v>1.0110049765606304</v>
      </c>
      <c r="L82" s="27">
        <f>K82*D82</f>
        <v>2039.237477921854</v>
      </c>
      <c r="M82" s="10"/>
      <c r="N82" s="28">
        <f>IF(F82="lowest point", $H$4/D82, 0)</f>
        <v>0</v>
      </c>
      <c r="O82" s="28">
        <f t="shared" si="5"/>
        <v>1.0735773207001233</v>
      </c>
      <c r="P82" s="29">
        <f>O82*D82</f>
        <v>2165.4483989449768</v>
      </c>
      <c r="R82" s="28">
        <f>IF(G82="highest point", $H$4/D82, 0)</f>
        <v>0</v>
      </c>
      <c r="S82" s="28">
        <f t="shared" si="6"/>
        <v>0.97594324263158649</v>
      </c>
      <c r="T82" s="29">
        <f>D82*S82</f>
        <v>1968.5165581176152</v>
      </c>
    </row>
    <row r="83" spans="1:20">
      <c r="A83" s="21">
        <f t="shared" si="7"/>
        <v>2000</v>
      </c>
      <c r="B83" s="21">
        <f>MONTH(C83)</f>
        <v>4</v>
      </c>
      <c r="C83" s="22">
        <v>36643</v>
      </c>
      <c r="D83" s="21">
        <v>2022.68</v>
      </c>
      <c r="E83" s="47" t="str">
        <f>IF(B83&lt;&gt;B82, "First Quote", "")</f>
        <v/>
      </c>
      <c r="F83" s="23" t="str">
        <f>IF(_xlfn.MINIFS($D$3:$D$6287,$A$3:$A$6287,A83,$B$3:$B$6287,B83)=D83,"Lowest point","")</f>
        <v/>
      </c>
      <c r="G83" s="24" t="str">
        <f>IF(_xlfn.MAXIFS($D$3:$D$6287,$A$3:$A$6287,A83,$B$3:$B$6287,B83)=D83,"Highest point","")</f>
        <v/>
      </c>
      <c r="J83" s="25" t="str">
        <f>IF(E83="First Quote", $H$4/D83, "")</f>
        <v/>
      </c>
      <c r="K83" s="26">
        <f t="shared" si="4"/>
        <v>1.0110049765606304</v>
      </c>
      <c r="L83" s="27">
        <f>K83*D83</f>
        <v>2044.9395459896559</v>
      </c>
      <c r="M83" s="10"/>
      <c r="N83" s="28">
        <f>IF(F83="lowest point", $H$4/D83, 0)</f>
        <v>0</v>
      </c>
      <c r="O83" s="28">
        <f t="shared" si="5"/>
        <v>1.0735773207001233</v>
      </c>
      <c r="P83" s="29">
        <f>O83*D83</f>
        <v>2171.5033750337257</v>
      </c>
      <c r="R83" s="28">
        <f>IF(G83="highest point", $H$4/D83, 0)</f>
        <v>0</v>
      </c>
      <c r="S83" s="28">
        <f t="shared" si="6"/>
        <v>0.97594324263158649</v>
      </c>
      <c r="T83" s="29">
        <f>D83*S83</f>
        <v>1974.0208780060575</v>
      </c>
    </row>
    <row r="84" spans="1:20">
      <c r="A84" s="21">
        <f t="shared" si="7"/>
        <v>2000</v>
      </c>
      <c r="B84" s="21">
        <f>MONTH(C84)</f>
        <v>4</v>
      </c>
      <c r="C84" s="22">
        <v>36644</v>
      </c>
      <c r="D84" s="21">
        <v>2005.55</v>
      </c>
      <c r="E84" s="47" t="str">
        <f>IF(B84&lt;&gt;B83, "First Quote", "")</f>
        <v/>
      </c>
      <c r="F84" s="23" t="str">
        <f>IF(_xlfn.MINIFS($D$3:$D$6287,$A$3:$A$6287,A84,$B$3:$B$6287,B84)=D84,"Lowest point","")</f>
        <v/>
      </c>
      <c r="G84" s="24" t="str">
        <f>IF(_xlfn.MAXIFS($D$3:$D$6287,$A$3:$A$6287,A84,$B$3:$B$6287,B84)=D84,"Highest point","")</f>
        <v/>
      </c>
      <c r="J84" s="25" t="str">
        <f>IF(E84="First Quote", $H$4/D84, "")</f>
        <v/>
      </c>
      <c r="K84" s="26">
        <f t="shared" si="4"/>
        <v>1.0110049765606304</v>
      </c>
      <c r="L84" s="27">
        <f>K84*D84</f>
        <v>2027.6210307411723</v>
      </c>
      <c r="M84" s="10"/>
      <c r="N84" s="28">
        <f>IF(F84="lowest point", $H$4/D84, 0)</f>
        <v>0</v>
      </c>
      <c r="O84" s="28">
        <f t="shared" si="5"/>
        <v>1.0735773207001233</v>
      </c>
      <c r="P84" s="29">
        <f>O84*D84</f>
        <v>2153.1129955301321</v>
      </c>
      <c r="R84" s="28">
        <f>IF(G84="highest point", $H$4/D84, 0)</f>
        <v>0</v>
      </c>
      <c r="S84" s="28">
        <f t="shared" si="6"/>
        <v>0.97594324263158649</v>
      </c>
      <c r="T84" s="29">
        <f>D84*S84</f>
        <v>1957.3029702597782</v>
      </c>
    </row>
    <row r="85" spans="1:20">
      <c r="A85" s="21">
        <f t="shared" si="7"/>
        <v>2000</v>
      </c>
      <c r="B85" s="21">
        <f>MONTH(C85)</f>
        <v>5</v>
      </c>
      <c r="C85" s="22">
        <v>36647</v>
      </c>
      <c r="D85" s="21">
        <v>2027.4</v>
      </c>
      <c r="E85" s="47" t="str">
        <f>IF(B85&lt;&gt;B84, "First Quote", "")</f>
        <v>First Quote</v>
      </c>
      <c r="F85" s="23" t="str">
        <f>IF(_xlfn.MINIFS($D$3:$D$6287,$A$3:$A$6287,A85,$B$3:$B$6287,B85)=D85,"Lowest point","")</f>
        <v/>
      </c>
      <c r="G85" s="24" t="str">
        <f>IF(_xlfn.MAXIFS($D$3:$D$6287,$A$3:$A$6287,A85,$B$3:$B$6287,B85)=D85,"Highest point","")</f>
        <v>Highest point</v>
      </c>
      <c r="J85" s="25">
        <f>IF(E85="First Quote", $H$4/D85, "")</f>
        <v>0.24662128834961033</v>
      </c>
      <c r="K85" s="26">
        <f t="shared" si="4"/>
        <v>1.2576262649102408</v>
      </c>
      <c r="L85" s="27">
        <f>K85*D85</f>
        <v>2549.711489479022</v>
      </c>
      <c r="M85" s="10"/>
      <c r="N85" s="28">
        <f>IF(F85="lowest point", $H$4/D85, 0)</f>
        <v>0</v>
      </c>
      <c r="O85" s="28">
        <f t="shared" si="5"/>
        <v>1.0735773207001233</v>
      </c>
      <c r="P85" s="29">
        <f>O85*D85</f>
        <v>2176.5706599874302</v>
      </c>
      <c r="R85" s="28">
        <f>IF(G85="highest point", $H$4/D85, 0)</f>
        <v>0.24662128834961033</v>
      </c>
      <c r="S85" s="28">
        <f t="shared" si="6"/>
        <v>1.2225645309811968</v>
      </c>
      <c r="T85" s="29">
        <f>D85*S85</f>
        <v>2478.6273301112783</v>
      </c>
    </row>
    <row r="86" spans="1:20">
      <c r="A86" s="21">
        <f t="shared" si="7"/>
        <v>2000</v>
      </c>
      <c r="B86" s="21">
        <f>MONTH(C86)</f>
        <v>5</v>
      </c>
      <c r="C86" s="22">
        <v>36648</v>
      </c>
      <c r="D86" s="21">
        <v>1997.09</v>
      </c>
      <c r="E86" s="47" t="str">
        <f>IF(B86&lt;&gt;B85, "First Quote", "")</f>
        <v/>
      </c>
      <c r="F86" s="23" t="str">
        <f>IF(_xlfn.MINIFS($D$3:$D$6287,$A$3:$A$6287,A86,$B$3:$B$6287,B86)=D86,"Lowest point","")</f>
        <v/>
      </c>
      <c r="G86" s="24" t="str">
        <f>IF(_xlfn.MAXIFS($D$3:$D$6287,$A$3:$A$6287,A86,$B$3:$B$6287,B86)=D86,"Highest point","")</f>
        <v/>
      </c>
      <c r="J86" s="25" t="str">
        <f>IF(E86="First Quote", $H$4/D86, "")</f>
        <v/>
      </c>
      <c r="K86" s="26">
        <f t="shared" si="4"/>
        <v>1.2576262649102408</v>
      </c>
      <c r="L86" s="27">
        <f>K86*D86</f>
        <v>2511.5928373895927</v>
      </c>
      <c r="M86" s="10"/>
      <c r="N86" s="28">
        <f>IF(F86="lowest point", $H$4/D86, 0)</f>
        <v>0</v>
      </c>
      <c r="O86" s="28">
        <f t="shared" si="5"/>
        <v>1.0735773207001233</v>
      </c>
      <c r="P86" s="29">
        <f>O86*D86</f>
        <v>2144.0305313970093</v>
      </c>
      <c r="R86" s="28">
        <f>IF(G86="highest point", $H$4/D86, 0)</f>
        <v>0</v>
      </c>
      <c r="S86" s="28">
        <f t="shared" si="6"/>
        <v>1.2225645309811968</v>
      </c>
      <c r="T86" s="29">
        <f>D86*S86</f>
        <v>2441.5713991772382</v>
      </c>
    </row>
    <row r="87" spans="1:20">
      <c r="A87" s="21">
        <f t="shared" si="7"/>
        <v>2000</v>
      </c>
      <c r="B87" s="21">
        <f>MONTH(C87)</f>
        <v>5</v>
      </c>
      <c r="C87" s="22">
        <v>36649</v>
      </c>
      <c r="D87" s="21">
        <v>1954.23</v>
      </c>
      <c r="E87" s="47" t="str">
        <f>IF(B87&lt;&gt;B86, "First Quote", "")</f>
        <v/>
      </c>
      <c r="F87" s="23" t="str">
        <f>IF(_xlfn.MINIFS($D$3:$D$6287,$A$3:$A$6287,A87,$B$3:$B$6287,B87)=D87,"Lowest point","")</f>
        <v/>
      </c>
      <c r="G87" s="24" t="str">
        <f>IF(_xlfn.MAXIFS($D$3:$D$6287,$A$3:$A$6287,A87,$B$3:$B$6287,B87)=D87,"Highest point","")</f>
        <v/>
      </c>
      <c r="J87" s="25" t="str">
        <f>IF(E87="First Quote", $H$4/D87, "")</f>
        <v/>
      </c>
      <c r="K87" s="26">
        <f t="shared" si="4"/>
        <v>1.2576262649102408</v>
      </c>
      <c r="L87" s="27">
        <f>K87*D87</f>
        <v>2457.6909756755399</v>
      </c>
      <c r="M87" s="10"/>
      <c r="N87" s="28">
        <f>IF(F87="lowest point", $H$4/D87, 0)</f>
        <v>0</v>
      </c>
      <c r="O87" s="28">
        <f t="shared" si="5"/>
        <v>1.0735773207001233</v>
      </c>
      <c r="P87" s="29">
        <f>O87*D87</f>
        <v>2098.0170074318021</v>
      </c>
      <c r="R87" s="28">
        <f>IF(G87="highest point", $H$4/D87, 0)</f>
        <v>0</v>
      </c>
      <c r="S87" s="28">
        <f t="shared" si="6"/>
        <v>1.2225645309811968</v>
      </c>
      <c r="T87" s="29">
        <f>D87*S87</f>
        <v>2389.1722833793842</v>
      </c>
    </row>
    <row r="88" spans="1:20">
      <c r="A88" s="21">
        <f t="shared" si="7"/>
        <v>2000</v>
      </c>
      <c r="B88" s="21">
        <f>MONTH(C88)</f>
        <v>5</v>
      </c>
      <c r="C88" s="22">
        <v>36650</v>
      </c>
      <c r="D88" s="21">
        <v>1946.65</v>
      </c>
      <c r="E88" s="47" t="str">
        <f>IF(B88&lt;&gt;B87, "First Quote", "")</f>
        <v/>
      </c>
      <c r="F88" s="23" t="str">
        <f>IF(_xlfn.MINIFS($D$3:$D$6287,$A$3:$A$6287,A88,$B$3:$B$6287,B88)=D88,"Lowest point","")</f>
        <v/>
      </c>
      <c r="G88" s="24" t="str">
        <f>IF(_xlfn.MAXIFS($D$3:$D$6287,$A$3:$A$6287,A88,$B$3:$B$6287,B88)=D88,"Highest point","")</f>
        <v/>
      </c>
      <c r="J88" s="25" t="str">
        <f>IF(E88="First Quote", $H$4/D88, "")</f>
        <v/>
      </c>
      <c r="K88" s="26">
        <f t="shared" si="4"/>
        <v>1.2576262649102408</v>
      </c>
      <c r="L88" s="27">
        <f>K88*D88</f>
        <v>2448.1581685875203</v>
      </c>
      <c r="M88" s="10"/>
      <c r="N88" s="28">
        <f>IF(F88="lowest point", $H$4/D88, 0)</f>
        <v>0</v>
      </c>
      <c r="O88" s="28">
        <f t="shared" si="5"/>
        <v>1.0735773207001233</v>
      </c>
      <c r="P88" s="29">
        <f>O88*D88</f>
        <v>2089.8792913408952</v>
      </c>
      <c r="R88" s="28">
        <f>IF(G88="highest point", $H$4/D88, 0)</f>
        <v>0</v>
      </c>
      <c r="S88" s="28">
        <f t="shared" si="6"/>
        <v>1.2225645309811968</v>
      </c>
      <c r="T88" s="29">
        <f>D88*S88</f>
        <v>2379.9052442345469</v>
      </c>
    </row>
    <row r="89" spans="1:20">
      <c r="A89" s="21">
        <f t="shared" si="7"/>
        <v>2000</v>
      </c>
      <c r="B89" s="21">
        <f>MONTH(C89)</f>
        <v>5</v>
      </c>
      <c r="C89" s="22">
        <v>36651</v>
      </c>
      <c r="D89" s="21">
        <v>1978.52</v>
      </c>
      <c r="E89" s="47" t="str">
        <f>IF(B89&lt;&gt;B88, "First Quote", "")</f>
        <v/>
      </c>
      <c r="F89" s="23" t="str">
        <f>IF(_xlfn.MINIFS($D$3:$D$6287,$A$3:$A$6287,A89,$B$3:$B$6287,B89)=D89,"Lowest point","")</f>
        <v/>
      </c>
      <c r="G89" s="24" t="str">
        <f>IF(_xlfn.MAXIFS($D$3:$D$6287,$A$3:$A$6287,A89,$B$3:$B$6287,B89)=D89,"Highest point","")</f>
        <v/>
      </c>
      <c r="J89" s="25" t="str">
        <f>IF(E89="First Quote", $H$4/D89, "")</f>
        <v/>
      </c>
      <c r="K89" s="26">
        <f t="shared" si="4"/>
        <v>1.2576262649102408</v>
      </c>
      <c r="L89" s="27">
        <f>K89*D89</f>
        <v>2488.2387176502093</v>
      </c>
      <c r="M89" s="10"/>
      <c r="N89" s="28">
        <f>IF(F89="lowest point", $H$4/D89, 0)</f>
        <v>0</v>
      </c>
      <c r="O89" s="28">
        <f t="shared" si="5"/>
        <v>1.0735773207001233</v>
      </c>
      <c r="P89" s="29">
        <f>O89*D89</f>
        <v>2124.0942005516081</v>
      </c>
      <c r="R89" s="28">
        <f>IF(G89="highest point", $H$4/D89, 0)</f>
        <v>0</v>
      </c>
      <c r="S89" s="28">
        <f t="shared" si="6"/>
        <v>1.2225645309811968</v>
      </c>
      <c r="T89" s="29">
        <f>D89*S89</f>
        <v>2418.8683758369175</v>
      </c>
    </row>
    <row r="90" spans="1:20">
      <c r="A90" s="21">
        <f t="shared" si="7"/>
        <v>2000</v>
      </c>
      <c r="B90" s="21">
        <f>MONTH(C90)</f>
        <v>5</v>
      </c>
      <c r="C90" s="22">
        <v>36654</v>
      </c>
      <c r="D90" s="21">
        <v>1967.01</v>
      </c>
      <c r="E90" s="47" t="str">
        <f>IF(B90&lt;&gt;B89, "First Quote", "")</f>
        <v/>
      </c>
      <c r="F90" s="23" t="str">
        <f>IF(_xlfn.MINIFS($D$3:$D$6287,$A$3:$A$6287,A90,$B$3:$B$6287,B90)=D90,"Lowest point","")</f>
        <v/>
      </c>
      <c r="G90" s="24" t="str">
        <f>IF(_xlfn.MAXIFS($D$3:$D$6287,$A$3:$A$6287,A90,$B$3:$B$6287,B90)=D90,"Highest point","")</f>
        <v/>
      </c>
      <c r="J90" s="25" t="str">
        <f>IF(E90="First Quote", $H$4/D90, "")</f>
        <v/>
      </c>
      <c r="K90" s="26">
        <f t="shared" si="4"/>
        <v>1.2576262649102408</v>
      </c>
      <c r="L90" s="27">
        <f>K90*D90</f>
        <v>2473.7634393410926</v>
      </c>
      <c r="M90" s="10"/>
      <c r="N90" s="28">
        <f>IF(F90="lowest point", $H$4/D90, 0)</f>
        <v>0</v>
      </c>
      <c r="O90" s="28">
        <f t="shared" si="5"/>
        <v>1.0735773207001233</v>
      </c>
      <c r="P90" s="29">
        <f>O90*D90</f>
        <v>2111.7373255903494</v>
      </c>
      <c r="R90" s="28">
        <f>IF(G90="highest point", $H$4/D90, 0)</f>
        <v>0</v>
      </c>
      <c r="S90" s="28">
        <f t="shared" si="6"/>
        <v>1.2225645309811968</v>
      </c>
      <c r="T90" s="29">
        <f>D90*S90</f>
        <v>2404.796658085324</v>
      </c>
    </row>
    <row r="91" spans="1:20">
      <c r="A91" s="21">
        <f t="shared" si="7"/>
        <v>2000</v>
      </c>
      <c r="B91" s="21">
        <f>MONTH(C91)</f>
        <v>5</v>
      </c>
      <c r="C91" s="22">
        <v>36655</v>
      </c>
      <c r="D91" s="21">
        <v>1950.5</v>
      </c>
      <c r="E91" s="47" t="str">
        <f>IF(B91&lt;&gt;B90, "First Quote", "")</f>
        <v/>
      </c>
      <c r="F91" s="23" t="str">
        <f>IF(_xlfn.MINIFS($D$3:$D$6287,$A$3:$A$6287,A91,$B$3:$B$6287,B91)=D91,"Lowest point","")</f>
        <v/>
      </c>
      <c r="G91" s="24" t="str">
        <f>IF(_xlfn.MAXIFS($D$3:$D$6287,$A$3:$A$6287,A91,$B$3:$B$6287,B91)=D91,"Highest point","")</f>
        <v/>
      </c>
      <c r="J91" s="25" t="str">
        <f>IF(E91="First Quote", $H$4/D91, "")</f>
        <v/>
      </c>
      <c r="K91" s="26">
        <f t="shared" si="4"/>
        <v>1.2576262649102408</v>
      </c>
      <c r="L91" s="27">
        <f>K91*D91</f>
        <v>2453.0000297074248</v>
      </c>
      <c r="M91" s="10"/>
      <c r="N91" s="28">
        <f>IF(F91="lowest point", $H$4/D91, 0)</f>
        <v>0</v>
      </c>
      <c r="O91" s="28">
        <f t="shared" si="5"/>
        <v>1.0735773207001233</v>
      </c>
      <c r="P91" s="29">
        <f>O91*D91</f>
        <v>2094.0125640255906</v>
      </c>
      <c r="R91" s="28">
        <f>IF(G91="highest point", $H$4/D91, 0)</f>
        <v>0</v>
      </c>
      <c r="S91" s="28">
        <f t="shared" si="6"/>
        <v>1.2225645309811968</v>
      </c>
      <c r="T91" s="29">
        <f>D91*S91</f>
        <v>2384.6121176788242</v>
      </c>
    </row>
    <row r="92" spans="1:20">
      <c r="A92" s="21">
        <f t="shared" si="7"/>
        <v>2000</v>
      </c>
      <c r="B92" s="21">
        <f>MONTH(C92)</f>
        <v>5</v>
      </c>
      <c r="C92" s="22">
        <v>36656</v>
      </c>
      <c r="D92" s="21">
        <v>1910.79</v>
      </c>
      <c r="E92" s="47" t="str">
        <f>IF(B92&lt;&gt;B91, "First Quote", "")</f>
        <v/>
      </c>
      <c r="F92" s="23" t="str">
        <f>IF(_xlfn.MINIFS($D$3:$D$6287,$A$3:$A$6287,A92,$B$3:$B$6287,B92)=D92,"Lowest point","")</f>
        <v/>
      </c>
      <c r="G92" s="24" t="str">
        <f>IF(_xlfn.MAXIFS($D$3:$D$6287,$A$3:$A$6287,A92,$B$3:$B$6287,B92)=D92,"Highest point","")</f>
        <v/>
      </c>
      <c r="J92" s="25" t="str">
        <f>IF(E92="First Quote", $H$4/D92, "")</f>
        <v/>
      </c>
      <c r="K92" s="26">
        <f t="shared" si="4"/>
        <v>1.2576262649102408</v>
      </c>
      <c r="L92" s="27">
        <f>K92*D92</f>
        <v>2403.0596907278391</v>
      </c>
      <c r="M92" s="10"/>
      <c r="N92" s="28">
        <f>IF(F92="lowest point", $H$4/D92, 0)</f>
        <v>0</v>
      </c>
      <c r="O92" s="28">
        <f t="shared" si="5"/>
        <v>1.0735773207001233</v>
      </c>
      <c r="P92" s="29">
        <f>O92*D92</f>
        <v>2051.3808086205886</v>
      </c>
      <c r="R92" s="28">
        <f>IF(G92="highest point", $H$4/D92, 0)</f>
        <v>0</v>
      </c>
      <c r="S92" s="28">
        <f t="shared" si="6"/>
        <v>1.2225645309811968</v>
      </c>
      <c r="T92" s="29">
        <f>D92*S92</f>
        <v>2336.064080153561</v>
      </c>
    </row>
    <row r="93" spans="1:20">
      <c r="A93" s="21">
        <f t="shared" si="7"/>
        <v>2000</v>
      </c>
      <c r="B93" s="21">
        <f>MONTH(C93)</f>
        <v>5</v>
      </c>
      <c r="C93" s="22">
        <v>36657</v>
      </c>
      <c r="D93" s="21">
        <v>1945.38</v>
      </c>
      <c r="E93" s="47" t="str">
        <f>IF(B93&lt;&gt;B92, "First Quote", "")</f>
        <v/>
      </c>
      <c r="F93" s="23" t="str">
        <f>IF(_xlfn.MINIFS($D$3:$D$6287,$A$3:$A$6287,A93,$B$3:$B$6287,B93)=D93,"Lowest point","")</f>
        <v/>
      </c>
      <c r="G93" s="24" t="str">
        <f>IF(_xlfn.MAXIFS($D$3:$D$6287,$A$3:$A$6287,A93,$B$3:$B$6287,B93)=D93,"Highest point","")</f>
        <v/>
      </c>
      <c r="J93" s="25" t="str">
        <f>IF(E93="First Quote", $H$4/D93, "")</f>
        <v/>
      </c>
      <c r="K93" s="26">
        <f t="shared" si="4"/>
        <v>1.2576262649102408</v>
      </c>
      <c r="L93" s="27">
        <f>K93*D93</f>
        <v>2446.5609832310843</v>
      </c>
      <c r="M93" s="10"/>
      <c r="N93" s="28">
        <f>IF(F93="lowest point", $H$4/D93, 0)</f>
        <v>0</v>
      </c>
      <c r="O93" s="28">
        <f t="shared" si="5"/>
        <v>1.0735773207001233</v>
      </c>
      <c r="P93" s="29">
        <f>O93*D93</f>
        <v>2088.515848143606</v>
      </c>
      <c r="R93" s="28">
        <f>IF(G93="highest point", $H$4/D93, 0)</f>
        <v>0</v>
      </c>
      <c r="S93" s="28">
        <f t="shared" si="6"/>
        <v>1.2225645309811968</v>
      </c>
      <c r="T93" s="29">
        <f>D93*S93</f>
        <v>2378.3525872802006</v>
      </c>
    </row>
    <row r="94" spans="1:20">
      <c r="A94" s="21">
        <f t="shared" si="7"/>
        <v>2000</v>
      </c>
      <c r="B94" s="21">
        <f>MONTH(C94)</f>
        <v>5</v>
      </c>
      <c r="C94" s="22">
        <v>36658</v>
      </c>
      <c r="D94" s="21">
        <v>1963.59</v>
      </c>
      <c r="E94" s="47" t="str">
        <f>IF(B94&lt;&gt;B93, "First Quote", "")</f>
        <v/>
      </c>
      <c r="F94" s="23" t="str">
        <f>IF(_xlfn.MINIFS($D$3:$D$6287,$A$3:$A$6287,A94,$B$3:$B$6287,B94)=D94,"Lowest point","")</f>
        <v/>
      </c>
      <c r="G94" s="24" t="str">
        <f>IF(_xlfn.MAXIFS($D$3:$D$6287,$A$3:$A$6287,A94,$B$3:$B$6287,B94)=D94,"Highest point","")</f>
        <v/>
      </c>
      <c r="J94" s="25" t="str">
        <f>IF(E94="First Quote", $H$4/D94, "")</f>
        <v/>
      </c>
      <c r="K94" s="26">
        <f t="shared" si="4"/>
        <v>1.2576262649102408</v>
      </c>
      <c r="L94" s="27">
        <f>K94*D94</f>
        <v>2469.4623575150995</v>
      </c>
      <c r="M94" s="10"/>
      <c r="N94" s="28">
        <f>IF(F94="lowest point", $H$4/D94, 0)</f>
        <v>0</v>
      </c>
      <c r="O94" s="28">
        <f t="shared" si="5"/>
        <v>1.0735773207001233</v>
      </c>
      <c r="P94" s="29">
        <f>O94*D94</f>
        <v>2108.0656911535552</v>
      </c>
      <c r="R94" s="28">
        <f>IF(G94="highest point", $H$4/D94, 0)</f>
        <v>0</v>
      </c>
      <c r="S94" s="28">
        <f t="shared" si="6"/>
        <v>1.2225645309811968</v>
      </c>
      <c r="T94" s="29">
        <f>D94*S94</f>
        <v>2400.6154873893679</v>
      </c>
    </row>
    <row r="95" spans="1:20">
      <c r="A95" s="21">
        <f t="shared" si="7"/>
        <v>2000</v>
      </c>
      <c r="B95" s="21">
        <f>MONTH(C95)</f>
        <v>5</v>
      </c>
      <c r="C95" s="22">
        <v>36661</v>
      </c>
      <c r="D95" s="21">
        <v>2007.03</v>
      </c>
      <c r="E95" s="47" t="str">
        <f>IF(B95&lt;&gt;B94, "First Quote", "")</f>
        <v/>
      </c>
      <c r="F95" s="23" t="str">
        <f>IF(_xlfn.MINIFS($D$3:$D$6287,$A$3:$A$6287,A95,$B$3:$B$6287,B95)=D95,"Lowest point","")</f>
        <v/>
      </c>
      <c r="G95" s="24" t="str">
        <f>IF(_xlfn.MAXIFS($D$3:$D$6287,$A$3:$A$6287,A95,$B$3:$B$6287,B95)=D95,"Highest point","")</f>
        <v/>
      </c>
      <c r="J95" s="25" t="str">
        <f>IF(E95="First Quote", $H$4/D95, "")</f>
        <v/>
      </c>
      <c r="K95" s="26">
        <f t="shared" si="4"/>
        <v>1.2576262649102408</v>
      </c>
      <c r="L95" s="27">
        <f>K95*D95</f>
        <v>2524.0936424628003</v>
      </c>
      <c r="M95" s="10"/>
      <c r="N95" s="28">
        <f>IF(F95="lowest point", $H$4/D95, 0)</f>
        <v>0</v>
      </c>
      <c r="O95" s="28">
        <f t="shared" si="5"/>
        <v>1.0735773207001233</v>
      </c>
      <c r="P95" s="29">
        <f>O95*D95</f>
        <v>2154.7018899647687</v>
      </c>
      <c r="R95" s="28">
        <f>IF(G95="highest point", $H$4/D95, 0)</f>
        <v>0</v>
      </c>
      <c r="S95" s="28">
        <f t="shared" si="6"/>
        <v>1.2225645309811968</v>
      </c>
      <c r="T95" s="29">
        <f>D95*S95</f>
        <v>2453.7236906151911</v>
      </c>
    </row>
    <row r="96" spans="1:20">
      <c r="A96" s="21">
        <f t="shared" si="7"/>
        <v>2000</v>
      </c>
      <c r="B96" s="21">
        <f>MONTH(C96)</f>
        <v>5</v>
      </c>
      <c r="C96" s="22">
        <v>36662</v>
      </c>
      <c r="D96" s="21">
        <v>2025.96</v>
      </c>
      <c r="E96" s="47" t="str">
        <f>IF(B96&lt;&gt;B95, "First Quote", "")</f>
        <v/>
      </c>
      <c r="F96" s="23" t="str">
        <f>IF(_xlfn.MINIFS($D$3:$D$6287,$A$3:$A$6287,A96,$B$3:$B$6287,B96)=D96,"Lowest point","")</f>
        <v/>
      </c>
      <c r="G96" s="24" t="str">
        <f>IF(_xlfn.MAXIFS($D$3:$D$6287,$A$3:$A$6287,A96,$B$3:$B$6287,B96)=D96,"Highest point","")</f>
        <v/>
      </c>
      <c r="J96" s="25" t="str">
        <f>IF(E96="First Quote", $H$4/D96, "")</f>
        <v/>
      </c>
      <c r="K96" s="26">
        <f t="shared" si="4"/>
        <v>1.2576262649102408</v>
      </c>
      <c r="L96" s="27">
        <f>K96*D96</f>
        <v>2547.9005076575513</v>
      </c>
      <c r="M96" s="10"/>
      <c r="N96" s="28">
        <f>IF(F96="lowest point", $H$4/D96, 0)</f>
        <v>0</v>
      </c>
      <c r="O96" s="28">
        <f t="shared" si="5"/>
        <v>1.0735773207001233</v>
      </c>
      <c r="P96" s="29">
        <f>O96*D96</f>
        <v>2175.024708645622</v>
      </c>
      <c r="R96" s="28">
        <f>IF(G96="highest point", $H$4/D96, 0)</f>
        <v>0</v>
      </c>
      <c r="S96" s="28">
        <f t="shared" si="6"/>
        <v>1.2225645309811968</v>
      </c>
      <c r="T96" s="29">
        <f>D96*S96</f>
        <v>2476.8668371866656</v>
      </c>
    </row>
    <row r="97" spans="1:20">
      <c r="A97" s="21">
        <f t="shared" si="7"/>
        <v>2000</v>
      </c>
      <c r="B97" s="21">
        <f>MONTH(C97)</f>
        <v>5</v>
      </c>
      <c r="C97" s="22">
        <v>36663</v>
      </c>
      <c r="D97" s="21">
        <v>2000.94</v>
      </c>
      <c r="E97" s="47" t="str">
        <f>IF(B97&lt;&gt;B96, "First Quote", "")</f>
        <v/>
      </c>
      <c r="F97" s="23" t="str">
        <f>IF(_xlfn.MINIFS($D$3:$D$6287,$A$3:$A$6287,A97,$B$3:$B$6287,B97)=D97,"Lowest point","")</f>
        <v/>
      </c>
      <c r="G97" s="24" t="str">
        <f>IF(_xlfn.MAXIFS($D$3:$D$6287,$A$3:$A$6287,A97,$B$3:$B$6287,B97)=D97,"Highest point","")</f>
        <v/>
      </c>
      <c r="J97" s="25" t="str">
        <f>IF(E97="First Quote", $H$4/D97, "")</f>
        <v/>
      </c>
      <c r="K97" s="26">
        <f t="shared" si="4"/>
        <v>1.2576262649102408</v>
      </c>
      <c r="L97" s="27">
        <f>K97*D97</f>
        <v>2516.4346985094971</v>
      </c>
      <c r="M97" s="10"/>
      <c r="N97" s="28">
        <f>IF(F97="lowest point", $H$4/D97, 0)</f>
        <v>0</v>
      </c>
      <c r="O97" s="28">
        <f t="shared" si="5"/>
        <v>1.0735773207001233</v>
      </c>
      <c r="P97" s="29">
        <f>O97*D97</f>
        <v>2148.1638040817047</v>
      </c>
      <c r="R97" s="28">
        <f>IF(G97="highest point", $H$4/D97, 0)</f>
        <v>0</v>
      </c>
      <c r="S97" s="28">
        <f t="shared" si="6"/>
        <v>1.2225645309811968</v>
      </c>
      <c r="T97" s="29">
        <f>D97*S97</f>
        <v>2446.278272621516</v>
      </c>
    </row>
    <row r="98" spans="1:20">
      <c r="A98" s="21">
        <f t="shared" si="7"/>
        <v>2000</v>
      </c>
      <c r="B98" s="21">
        <f>MONTH(C98)</f>
        <v>5</v>
      </c>
      <c r="C98" s="22">
        <v>36664</v>
      </c>
      <c r="D98" s="21">
        <v>1986.4</v>
      </c>
      <c r="E98" s="47" t="str">
        <f>IF(B98&lt;&gt;B97, "First Quote", "")</f>
        <v/>
      </c>
      <c r="F98" s="23" t="str">
        <f>IF(_xlfn.MINIFS($D$3:$D$6287,$A$3:$A$6287,A98,$B$3:$B$6287,B98)=D98,"Lowest point","")</f>
        <v/>
      </c>
      <c r="G98" s="24" t="str">
        <f>IF(_xlfn.MAXIFS($D$3:$D$6287,$A$3:$A$6287,A98,$B$3:$B$6287,B98)=D98,"Highest point","")</f>
        <v/>
      </c>
      <c r="J98" s="25" t="str">
        <f>IF(E98="First Quote", $H$4/D98, "")</f>
        <v/>
      </c>
      <c r="K98" s="26">
        <f t="shared" si="4"/>
        <v>1.2576262649102408</v>
      </c>
      <c r="L98" s="27">
        <f>K98*D98</f>
        <v>2498.1488126177023</v>
      </c>
      <c r="M98" s="10"/>
      <c r="N98" s="28">
        <f>IF(F98="lowest point", $H$4/D98, 0)</f>
        <v>0</v>
      </c>
      <c r="O98" s="28">
        <f t="shared" si="5"/>
        <v>1.0735773207001233</v>
      </c>
      <c r="P98" s="29">
        <f>O98*D98</f>
        <v>2132.5539898387251</v>
      </c>
      <c r="R98" s="28">
        <f>IF(G98="highest point", $H$4/D98, 0)</f>
        <v>0</v>
      </c>
      <c r="S98" s="28">
        <f t="shared" si="6"/>
        <v>1.2225645309811968</v>
      </c>
      <c r="T98" s="29">
        <f>D98*S98</f>
        <v>2428.5021843410495</v>
      </c>
    </row>
    <row r="99" spans="1:20">
      <c r="A99" s="21">
        <f t="shared" si="7"/>
        <v>2000</v>
      </c>
      <c r="B99" s="21">
        <f>MONTH(C99)</f>
        <v>5</v>
      </c>
      <c r="C99" s="22">
        <v>36665</v>
      </c>
      <c r="D99" s="21">
        <v>1944.65</v>
      </c>
      <c r="E99" s="47" t="str">
        <f>IF(B99&lt;&gt;B98, "First Quote", "")</f>
        <v/>
      </c>
      <c r="F99" s="23" t="str">
        <f>IF(_xlfn.MINIFS($D$3:$D$6287,$A$3:$A$6287,A99,$B$3:$B$6287,B99)=D99,"Lowest point","")</f>
        <v/>
      </c>
      <c r="G99" s="24" t="str">
        <f>IF(_xlfn.MAXIFS($D$3:$D$6287,$A$3:$A$6287,A99,$B$3:$B$6287,B99)=D99,"Highest point","")</f>
        <v/>
      </c>
      <c r="J99" s="25" t="str">
        <f>IF(E99="First Quote", $H$4/D99, "")</f>
        <v/>
      </c>
      <c r="K99" s="26">
        <f t="shared" si="4"/>
        <v>1.2576262649102408</v>
      </c>
      <c r="L99" s="27">
        <f>K99*D99</f>
        <v>2445.6429160576999</v>
      </c>
      <c r="M99" s="10"/>
      <c r="N99" s="28">
        <f>IF(F99="lowest point", $H$4/D99, 0)</f>
        <v>0</v>
      </c>
      <c r="O99" s="28">
        <f t="shared" si="5"/>
        <v>1.0735773207001233</v>
      </c>
      <c r="P99" s="29">
        <f>O99*D99</f>
        <v>2087.7321366994952</v>
      </c>
      <c r="R99" s="28">
        <f>IF(G99="highest point", $H$4/D99, 0)</f>
        <v>0</v>
      </c>
      <c r="S99" s="28">
        <f t="shared" si="6"/>
        <v>1.2225645309811968</v>
      </c>
      <c r="T99" s="29">
        <f>D99*S99</f>
        <v>2377.4601151725842</v>
      </c>
    </row>
    <row r="100" spans="1:20">
      <c r="A100" s="21">
        <f t="shared" si="7"/>
        <v>2000</v>
      </c>
      <c r="B100" s="21">
        <f>MONTH(C100)</f>
        <v>5</v>
      </c>
      <c r="C100" s="22">
        <v>36668</v>
      </c>
      <c r="D100" s="21">
        <v>1936.04</v>
      </c>
      <c r="E100" s="47" t="str">
        <f>IF(B100&lt;&gt;B99, "First Quote", "")</f>
        <v/>
      </c>
      <c r="F100" s="23" t="str">
        <f>IF(_xlfn.MINIFS($D$3:$D$6287,$A$3:$A$6287,A100,$B$3:$B$6287,B100)=D100,"Lowest point","")</f>
        <v/>
      </c>
      <c r="G100" s="24" t="str">
        <f>IF(_xlfn.MAXIFS($D$3:$D$6287,$A$3:$A$6287,A100,$B$3:$B$6287,B100)=D100,"Highest point","")</f>
        <v/>
      </c>
      <c r="J100" s="25" t="str">
        <f>IF(E100="First Quote", $H$4/D100, "")</f>
        <v/>
      </c>
      <c r="K100" s="26">
        <f t="shared" si="4"/>
        <v>1.2576262649102408</v>
      </c>
      <c r="L100" s="27">
        <f>K100*D100</f>
        <v>2434.8147539168226</v>
      </c>
      <c r="M100" s="10"/>
      <c r="N100" s="28">
        <f>IF(F100="lowest point", $H$4/D100, 0)</f>
        <v>0</v>
      </c>
      <c r="O100" s="28">
        <f t="shared" si="5"/>
        <v>1.0735773207001233</v>
      </c>
      <c r="P100" s="29">
        <f>O100*D100</f>
        <v>2078.4886359682669</v>
      </c>
      <c r="R100" s="28">
        <f>IF(G100="highest point", $H$4/D100, 0)</f>
        <v>0</v>
      </c>
      <c r="S100" s="28">
        <f t="shared" si="6"/>
        <v>1.2225645309811968</v>
      </c>
      <c r="T100" s="29">
        <f>D100*S100</f>
        <v>2366.9338345608362</v>
      </c>
    </row>
    <row r="101" spans="1:20">
      <c r="A101" s="21">
        <f t="shared" si="7"/>
        <v>2000</v>
      </c>
      <c r="B101" s="21">
        <f>MONTH(C101)</f>
        <v>5</v>
      </c>
      <c r="C101" s="22">
        <v>36669</v>
      </c>
      <c r="D101" s="21">
        <v>1898.94</v>
      </c>
      <c r="E101" s="47" t="str">
        <f>IF(B101&lt;&gt;B100, "First Quote", "")</f>
        <v/>
      </c>
      <c r="F101" s="23" t="str">
        <f>IF(_xlfn.MINIFS($D$3:$D$6287,$A$3:$A$6287,A101,$B$3:$B$6287,B101)=D101,"Lowest point","")</f>
        <v>Lowest point</v>
      </c>
      <c r="G101" s="24" t="str">
        <f>IF(_xlfn.MAXIFS($D$3:$D$6287,$A$3:$A$6287,A101,$B$3:$B$6287,B101)=D101,"Highest point","")</f>
        <v/>
      </c>
      <c r="J101" s="25" t="str">
        <f>IF(E101="First Quote", $H$4/D101, "")</f>
        <v/>
      </c>
      <c r="K101" s="26">
        <f t="shared" si="4"/>
        <v>1.2576262649102408</v>
      </c>
      <c r="L101" s="27">
        <f>K101*D101</f>
        <v>2388.1568194886527</v>
      </c>
      <c r="M101" s="10"/>
      <c r="N101" s="28">
        <f>IF(F101="lowest point", $H$4/D101, 0)</f>
        <v>0.26330479109397875</v>
      </c>
      <c r="O101" s="28">
        <f t="shared" si="5"/>
        <v>1.3368821117941021</v>
      </c>
      <c r="P101" s="29">
        <f>O101*D101</f>
        <v>2538.6589173702923</v>
      </c>
      <c r="R101" s="28">
        <f>IF(G101="highest point", $H$4/D101, 0)</f>
        <v>0</v>
      </c>
      <c r="S101" s="28">
        <f t="shared" si="6"/>
        <v>1.2225645309811968</v>
      </c>
      <c r="T101" s="29">
        <f>D101*S101</f>
        <v>2321.5766904614338</v>
      </c>
    </row>
    <row r="102" spans="1:20">
      <c r="A102" s="21">
        <f t="shared" si="7"/>
        <v>2000</v>
      </c>
      <c r="B102" s="21">
        <f>MONTH(C102)</f>
        <v>5</v>
      </c>
      <c r="C102" s="22">
        <v>36670</v>
      </c>
      <c r="D102" s="21">
        <v>1933.85</v>
      </c>
      <c r="E102" s="47" t="str">
        <f>IF(B102&lt;&gt;B101, "First Quote", "")</f>
        <v/>
      </c>
      <c r="F102" s="23" t="str">
        <f>IF(_xlfn.MINIFS($D$3:$D$6287,$A$3:$A$6287,A102,$B$3:$B$6287,B102)=D102,"Lowest point","")</f>
        <v/>
      </c>
      <c r="G102" s="24" t="str">
        <f>IF(_xlfn.MAXIFS($D$3:$D$6287,$A$3:$A$6287,A102,$B$3:$B$6287,B102)=D102,"Highest point","")</f>
        <v/>
      </c>
      <c r="J102" s="25" t="str">
        <f>IF(E102="First Quote", $H$4/D102, "")</f>
        <v/>
      </c>
      <c r="K102" s="26">
        <f t="shared" si="4"/>
        <v>1.2576262649102408</v>
      </c>
      <c r="L102" s="27">
        <f>K102*D102</f>
        <v>2432.0605523966692</v>
      </c>
      <c r="M102" s="10"/>
      <c r="N102" s="28">
        <f>IF(F102="lowest point", $H$4/D102, 0)</f>
        <v>0</v>
      </c>
      <c r="O102" s="28">
        <f t="shared" si="5"/>
        <v>1.3368821117941021</v>
      </c>
      <c r="P102" s="29">
        <f>O102*D102</f>
        <v>2585.3294718930242</v>
      </c>
      <c r="R102" s="28">
        <f>IF(G102="highest point", $H$4/D102, 0)</f>
        <v>0</v>
      </c>
      <c r="S102" s="28">
        <f t="shared" si="6"/>
        <v>1.2225645309811968</v>
      </c>
      <c r="T102" s="29">
        <f>D102*S102</f>
        <v>2364.2564182379874</v>
      </c>
    </row>
    <row r="103" spans="1:20">
      <c r="A103" s="21">
        <f t="shared" si="7"/>
        <v>2000</v>
      </c>
      <c r="B103" s="21">
        <f>MONTH(C103)</f>
        <v>5</v>
      </c>
      <c r="C103" s="22">
        <v>36671</v>
      </c>
      <c r="D103" s="21">
        <v>1909.67</v>
      </c>
      <c r="E103" s="47" t="str">
        <f>IF(B103&lt;&gt;B102, "First Quote", "")</f>
        <v/>
      </c>
      <c r="F103" s="23" t="str">
        <f>IF(_xlfn.MINIFS($D$3:$D$6287,$A$3:$A$6287,A103,$B$3:$B$6287,B103)=D103,"Lowest point","")</f>
        <v/>
      </c>
      <c r="G103" s="24" t="str">
        <f>IF(_xlfn.MAXIFS($D$3:$D$6287,$A$3:$A$6287,A103,$B$3:$B$6287,B103)=D103,"Highest point","")</f>
        <v/>
      </c>
      <c r="J103" s="25" t="str">
        <f>IF(E103="First Quote", $H$4/D103, "")</f>
        <v/>
      </c>
      <c r="K103" s="26">
        <f t="shared" si="4"/>
        <v>1.2576262649102408</v>
      </c>
      <c r="L103" s="27">
        <f>K103*D103</f>
        <v>2401.6511493111398</v>
      </c>
      <c r="M103" s="10"/>
      <c r="N103" s="28">
        <f>IF(F103="lowest point", $H$4/D103, 0)</f>
        <v>0</v>
      </c>
      <c r="O103" s="28">
        <f t="shared" si="5"/>
        <v>1.3368821117941021</v>
      </c>
      <c r="P103" s="29">
        <f>O103*D103</f>
        <v>2553.0036624298432</v>
      </c>
      <c r="R103" s="28">
        <f>IF(G103="highest point", $H$4/D103, 0)</f>
        <v>0</v>
      </c>
      <c r="S103" s="28">
        <f t="shared" si="6"/>
        <v>1.2225645309811968</v>
      </c>
      <c r="T103" s="29">
        <f>D103*S103</f>
        <v>2334.6948078788623</v>
      </c>
    </row>
    <row r="104" spans="1:20">
      <c r="A104" s="21">
        <f t="shared" si="7"/>
        <v>2000</v>
      </c>
      <c r="B104" s="21">
        <f>MONTH(C104)</f>
        <v>5</v>
      </c>
      <c r="C104" s="22">
        <v>36672</v>
      </c>
      <c r="D104" s="21">
        <v>1904.98</v>
      </c>
      <c r="E104" s="47" t="str">
        <f>IF(B104&lt;&gt;B103, "First Quote", "")</f>
        <v/>
      </c>
      <c r="F104" s="23" t="str">
        <f>IF(_xlfn.MINIFS($D$3:$D$6287,$A$3:$A$6287,A104,$B$3:$B$6287,B104)=D104,"Lowest point","")</f>
        <v/>
      </c>
      <c r="G104" s="24" t="str">
        <f>IF(_xlfn.MAXIFS($D$3:$D$6287,$A$3:$A$6287,A104,$B$3:$B$6287,B104)=D104,"Highest point","")</f>
        <v/>
      </c>
      <c r="J104" s="25" t="str">
        <f>IF(E104="First Quote", $H$4/D104, "")</f>
        <v/>
      </c>
      <c r="K104" s="26">
        <f t="shared" si="4"/>
        <v>1.2576262649102408</v>
      </c>
      <c r="L104" s="27">
        <f>K104*D104</f>
        <v>2395.7528821287106</v>
      </c>
      <c r="M104" s="10"/>
      <c r="N104" s="28">
        <f>IF(F104="lowest point", $H$4/D104, 0)</f>
        <v>0</v>
      </c>
      <c r="O104" s="28">
        <f t="shared" si="5"/>
        <v>1.3368821117941021</v>
      </c>
      <c r="P104" s="29">
        <f>O104*D104</f>
        <v>2546.7336853255288</v>
      </c>
      <c r="R104" s="28">
        <f>IF(G104="highest point", $H$4/D104, 0)</f>
        <v>0</v>
      </c>
      <c r="S104" s="28">
        <f t="shared" si="6"/>
        <v>1.2225645309811968</v>
      </c>
      <c r="T104" s="29">
        <f>D104*S104</f>
        <v>2328.9609802285604</v>
      </c>
    </row>
    <row r="105" spans="1:20">
      <c r="A105" s="21">
        <f t="shared" si="7"/>
        <v>2000</v>
      </c>
      <c r="B105" s="21">
        <f>MONTH(C105)</f>
        <v>5</v>
      </c>
      <c r="C105" s="22">
        <v>36676</v>
      </c>
      <c r="D105" s="21">
        <v>1966.59</v>
      </c>
      <c r="E105" s="47" t="str">
        <f>IF(B105&lt;&gt;B104, "First Quote", "")</f>
        <v/>
      </c>
      <c r="F105" s="23" t="str">
        <f>IF(_xlfn.MINIFS($D$3:$D$6287,$A$3:$A$6287,A105,$B$3:$B$6287,B105)=D105,"Lowest point","")</f>
        <v/>
      </c>
      <c r="G105" s="24" t="str">
        <f>IF(_xlfn.MAXIFS($D$3:$D$6287,$A$3:$A$6287,A105,$B$3:$B$6287,B105)=D105,"Highest point","")</f>
        <v/>
      </c>
      <c r="J105" s="25" t="str">
        <f>IF(E105="First Quote", $H$4/D105, "")</f>
        <v/>
      </c>
      <c r="K105" s="26">
        <f t="shared" si="4"/>
        <v>1.2576262649102408</v>
      </c>
      <c r="L105" s="27">
        <f>K105*D105</f>
        <v>2473.2352363098303</v>
      </c>
      <c r="M105" s="10"/>
      <c r="N105" s="28">
        <f>IF(F105="lowest point", $H$4/D105, 0)</f>
        <v>0</v>
      </c>
      <c r="O105" s="28">
        <f t="shared" si="5"/>
        <v>1.3368821117941021</v>
      </c>
      <c r="P105" s="29">
        <f>O105*D105</f>
        <v>2629.0989922331632</v>
      </c>
      <c r="R105" s="28">
        <f>IF(G105="highest point", $H$4/D105, 0)</f>
        <v>0</v>
      </c>
      <c r="S105" s="28">
        <f t="shared" si="6"/>
        <v>1.2225645309811968</v>
      </c>
      <c r="T105" s="29">
        <f>D105*S105</f>
        <v>2404.2831809823115</v>
      </c>
    </row>
    <row r="106" spans="1:20">
      <c r="A106" s="21">
        <f t="shared" si="7"/>
        <v>2000</v>
      </c>
      <c r="B106" s="21">
        <f>MONTH(C106)</f>
        <v>5</v>
      </c>
      <c r="C106" s="22">
        <v>36677</v>
      </c>
      <c r="D106" s="21">
        <v>1964.4</v>
      </c>
      <c r="E106" s="47" t="str">
        <f>IF(B106&lt;&gt;B105, "First Quote", "")</f>
        <v/>
      </c>
      <c r="F106" s="23" t="str">
        <f>IF(_xlfn.MINIFS($D$3:$D$6287,$A$3:$A$6287,A106,$B$3:$B$6287,B106)=D106,"Lowest point","")</f>
        <v/>
      </c>
      <c r="G106" s="24" t="str">
        <f>IF(_xlfn.MAXIFS($D$3:$D$6287,$A$3:$A$6287,A106,$B$3:$B$6287,B106)=D106,"Highest point","")</f>
        <v/>
      </c>
      <c r="J106" s="25" t="str">
        <f>IF(E106="First Quote", $H$4/D106, "")</f>
        <v/>
      </c>
      <c r="K106" s="26">
        <f t="shared" si="4"/>
        <v>1.2576262649102408</v>
      </c>
      <c r="L106" s="27">
        <f>K106*D106</f>
        <v>2470.4810347896769</v>
      </c>
      <c r="M106" s="10"/>
      <c r="N106" s="28">
        <f>IF(F106="lowest point", $H$4/D106, 0)</f>
        <v>0</v>
      </c>
      <c r="O106" s="28">
        <f t="shared" si="5"/>
        <v>1.3368821117941021</v>
      </c>
      <c r="P106" s="29">
        <f>O106*D106</f>
        <v>2626.1712204083342</v>
      </c>
      <c r="R106" s="28">
        <f>IF(G106="highest point", $H$4/D106, 0)</f>
        <v>0</v>
      </c>
      <c r="S106" s="28">
        <f t="shared" si="6"/>
        <v>1.2225645309811968</v>
      </c>
      <c r="T106" s="29">
        <f>D106*S106</f>
        <v>2401.6057646594631</v>
      </c>
    </row>
    <row r="107" spans="1:20">
      <c r="A107" s="21">
        <f t="shared" si="7"/>
        <v>2000</v>
      </c>
      <c r="B107" s="21">
        <f>MONTH(C107)</f>
        <v>6</v>
      </c>
      <c r="C107" s="22">
        <v>36678</v>
      </c>
      <c r="D107" s="21">
        <v>2003.45</v>
      </c>
      <c r="E107" s="47" t="str">
        <f>IF(B107&lt;&gt;B106, "First Quote", "")</f>
        <v>First Quote</v>
      </c>
      <c r="F107" s="23" t="str">
        <f>IF(_xlfn.MINIFS($D$3:$D$6287,$A$3:$A$6287,A107,$B$3:$B$6287,B107)=D107,"Lowest point","")</f>
        <v/>
      </c>
      <c r="G107" s="24" t="str">
        <f>IF(_xlfn.MAXIFS($D$3:$D$6287,$A$3:$A$6287,A107,$B$3:$B$6287,B107)=D107,"Highest point","")</f>
        <v/>
      </c>
      <c r="J107" s="25">
        <f>IF(E107="First Quote", $H$4/D107, "")</f>
        <v>0.24956949262522149</v>
      </c>
      <c r="K107" s="26">
        <f t="shared" si="4"/>
        <v>1.5071957575354622</v>
      </c>
      <c r="L107" s="27">
        <f>K107*D107</f>
        <v>3019.5913404344219</v>
      </c>
      <c r="M107" s="10"/>
      <c r="N107" s="28">
        <f>IF(F107="lowest point", $H$4/D107, 0)</f>
        <v>0</v>
      </c>
      <c r="O107" s="28">
        <f t="shared" si="5"/>
        <v>1.3368821117941021</v>
      </c>
      <c r="P107" s="29">
        <f>O107*D107</f>
        <v>2678.3764668738941</v>
      </c>
      <c r="R107" s="28">
        <f>IF(G107="highest point", $H$4/D107, 0)</f>
        <v>0</v>
      </c>
      <c r="S107" s="28">
        <f t="shared" si="6"/>
        <v>1.2225645309811968</v>
      </c>
      <c r="T107" s="29">
        <f>D107*S107</f>
        <v>2449.3469095942787</v>
      </c>
    </row>
    <row r="108" spans="1:20">
      <c r="A108" s="21">
        <f t="shared" si="7"/>
        <v>2000</v>
      </c>
      <c r="B108" s="21">
        <f>MONTH(C108)</f>
        <v>6</v>
      </c>
      <c r="C108" s="22">
        <v>36679</v>
      </c>
      <c r="D108" s="21">
        <v>2042.79</v>
      </c>
      <c r="E108" s="47" t="str">
        <f>IF(B108&lt;&gt;B107, "First Quote", "")</f>
        <v/>
      </c>
      <c r="F108" s="23" t="str">
        <f>IF(_xlfn.MINIFS($D$3:$D$6287,$A$3:$A$6287,A108,$B$3:$B$6287,B108)=D108,"Lowest point","")</f>
        <v/>
      </c>
      <c r="G108" s="24" t="str">
        <f>IF(_xlfn.MAXIFS($D$3:$D$6287,$A$3:$A$6287,A108,$B$3:$B$6287,B108)=D108,"Highest point","")</f>
        <v/>
      </c>
      <c r="J108" s="25" t="str">
        <f>IF(E108="First Quote", $H$4/D108, "")</f>
        <v/>
      </c>
      <c r="K108" s="26">
        <f t="shared" si="4"/>
        <v>1.5071957575354622</v>
      </c>
      <c r="L108" s="27">
        <f>K108*D108</f>
        <v>3078.8844215358667</v>
      </c>
      <c r="M108" s="10"/>
      <c r="N108" s="28">
        <f>IF(F108="lowest point", $H$4/D108, 0)</f>
        <v>0</v>
      </c>
      <c r="O108" s="28">
        <f t="shared" si="5"/>
        <v>1.3368821117941021</v>
      </c>
      <c r="P108" s="29">
        <f>O108*D108</f>
        <v>2730.9694091518736</v>
      </c>
      <c r="R108" s="28">
        <f>IF(G108="highest point", $H$4/D108, 0)</f>
        <v>0</v>
      </c>
      <c r="S108" s="28">
        <f t="shared" si="6"/>
        <v>1.2225645309811968</v>
      </c>
      <c r="T108" s="29">
        <f>D108*S108</f>
        <v>2497.4425982430789</v>
      </c>
    </row>
    <row r="109" spans="1:20">
      <c r="A109" s="21">
        <f t="shared" si="7"/>
        <v>2000</v>
      </c>
      <c r="B109" s="21">
        <f>MONTH(C109)</f>
        <v>6</v>
      </c>
      <c r="C109" s="22">
        <v>36682</v>
      </c>
      <c r="D109" s="21">
        <v>2029.5</v>
      </c>
      <c r="E109" s="47" t="str">
        <f>IF(B109&lt;&gt;B108, "First Quote", "")</f>
        <v/>
      </c>
      <c r="F109" s="23" t="str">
        <f>IF(_xlfn.MINIFS($D$3:$D$6287,$A$3:$A$6287,A109,$B$3:$B$6287,B109)=D109,"Lowest point","")</f>
        <v/>
      </c>
      <c r="G109" s="24" t="str">
        <f>IF(_xlfn.MAXIFS($D$3:$D$6287,$A$3:$A$6287,A109,$B$3:$B$6287,B109)=D109,"Highest point","")</f>
        <v/>
      </c>
      <c r="J109" s="25" t="str">
        <f>IF(E109="First Quote", $H$4/D109, "")</f>
        <v/>
      </c>
      <c r="K109" s="26">
        <f t="shared" si="4"/>
        <v>1.5071957575354622</v>
      </c>
      <c r="L109" s="27">
        <f>K109*D109</f>
        <v>3058.8537899182206</v>
      </c>
      <c r="M109" s="10"/>
      <c r="N109" s="28">
        <f>IF(F109="lowest point", $H$4/D109, 0)</f>
        <v>0</v>
      </c>
      <c r="O109" s="28">
        <f t="shared" si="5"/>
        <v>1.3368821117941021</v>
      </c>
      <c r="P109" s="29">
        <f>O109*D109</f>
        <v>2713.2022458861302</v>
      </c>
      <c r="R109" s="28">
        <f>IF(G109="highest point", $H$4/D109, 0)</f>
        <v>0</v>
      </c>
      <c r="S109" s="28">
        <f t="shared" si="6"/>
        <v>1.2225645309811968</v>
      </c>
      <c r="T109" s="29">
        <f>D109*S109</f>
        <v>2481.1947156263391</v>
      </c>
    </row>
    <row r="110" spans="1:20">
      <c r="A110" s="21">
        <f t="shared" si="7"/>
        <v>2000</v>
      </c>
      <c r="B110" s="21">
        <f>MONTH(C110)</f>
        <v>6</v>
      </c>
      <c r="C110" s="22">
        <v>36683</v>
      </c>
      <c r="D110" s="21">
        <v>2015.98</v>
      </c>
      <c r="E110" s="47" t="str">
        <f>IF(B110&lt;&gt;B109, "First Quote", "")</f>
        <v/>
      </c>
      <c r="F110" s="23" t="str">
        <f>IF(_xlfn.MINIFS($D$3:$D$6287,$A$3:$A$6287,A110,$B$3:$B$6287,B110)=D110,"Lowest point","")</f>
        <v/>
      </c>
      <c r="G110" s="24" t="str">
        <f>IF(_xlfn.MAXIFS($D$3:$D$6287,$A$3:$A$6287,A110,$B$3:$B$6287,B110)=D110,"Highest point","")</f>
        <v/>
      </c>
      <c r="J110" s="25" t="str">
        <f>IF(E110="First Quote", $H$4/D110, "")</f>
        <v/>
      </c>
      <c r="K110" s="26">
        <f t="shared" si="4"/>
        <v>1.5071957575354622</v>
      </c>
      <c r="L110" s="27">
        <f>K110*D110</f>
        <v>3038.4765032763412</v>
      </c>
      <c r="M110" s="10"/>
      <c r="N110" s="28">
        <f>IF(F110="lowest point", $H$4/D110, 0)</f>
        <v>0</v>
      </c>
      <c r="O110" s="28">
        <f t="shared" si="5"/>
        <v>1.3368821117941021</v>
      </c>
      <c r="P110" s="29">
        <f>O110*D110</f>
        <v>2695.1275997346738</v>
      </c>
      <c r="R110" s="28">
        <f>IF(G110="highest point", $H$4/D110, 0)</f>
        <v>0</v>
      </c>
      <c r="S110" s="28">
        <f t="shared" si="6"/>
        <v>1.2225645309811968</v>
      </c>
      <c r="T110" s="29">
        <f>D110*S110</f>
        <v>2464.6656431674733</v>
      </c>
    </row>
    <row r="111" spans="1:20">
      <c r="A111" s="21">
        <f t="shared" si="7"/>
        <v>2000</v>
      </c>
      <c r="B111" s="21">
        <f>MONTH(C111)</f>
        <v>6</v>
      </c>
      <c r="C111" s="22">
        <v>36684</v>
      </c>
      <c r="D111" s="21">
        <v>2034.91</v>
      </c>
      <c r="E111" s="47" t="str">
        <f>IF(B111&lt;&gt;B110, "First Quote", "")</f>
        <v/>
      </c>
      <c r="F111" s="23" t="str">
        <f>IF(_xlfn.MINIFS($D$3:$D$6287,$A$3:$A$6287,A111,$B$3:$B$6287,B111)=D111,"Lowest point","")</f>
        <v/>
      </c>
      <c r="G111" s="24" t="str">
        <f>IF(_xlfn.MAXIFS($D$3:$D$6287,$A$3:$A$6287,A111,$B$3:$B$6287,B111)=D111,"Highest point","")</f>
        <v/>
      </c>
      <c r="J111" s="25" t="str">
        <f>IF(E111="First Quote", $H$4/D111, "")</f>
        <v/>
      </c>
      <c r="K111" s="26">
        <f t="shared" si="4"/>
        <v>1.5071957575354622</v>
      </c>
      <c r="L111" s="27">
        <f>K111*D111</f>
        <v>3067.0077189664876</v>
      </c>
      <c r="M111" s="10"/>
      <c r="N111" s="28">
        <f>IF(F111="lowest point", $H$4/D111, 0)</f>
        <v>0</v>
      </c>
      <c r="O111" s="28">
        <f t="shared" si="5"/>
        <v>1.3368821117941021</v>
      </c>
      <c r="P111" s="29">
        <f>O111*D111</f>
        <v>2720.4347781109363</v>
      </c>
      <c r="R111" s="28">
        <f>IF(G111="highest point", $H$4/D111, 0)</f>
        <v>0</v>
      </c>
      <c r="S111" s="28">
        <f t="shared" si="6"/>
        <v>1.2225645309811968</v>
      </c>
      <c r="T111" s="29">
        <f>D111*S111</f>
        <v>2487.8087897389473</v>
      </c>
    </row>
    <row r="112" spans="1:20">
      <c r="A112" s="21">
        <f t="shared" si="7"/>
        <v>2000</v>
      </c>
      <c r="B112" s="21">
        <f>MONTH(C112)</f>
        <v>6</v>
      </c>
      <c r="C112" s="22">
        <v>36685</v>
      </c>
      <c r="D112" s="21">
        <v>2021.56</v>
      </c>
      <c r="E112" s="47" t="str">
        <f>IF(B112&lt;&gt;B111, "First Quote", "")</f>
        <v/>
      </c>
      <c r="F112" s="23" t="str">
        <f>IF(_xlfn.MINIFS($D$3:$D$6287,$A$3:$A$6287,A112,$B$3:$B$6287,B112)=D112,"Lowest point","")</f>
        <v/>
      </c>
      <c r="G112" s="24" t="str">
        <f>IF(_xlfn.MAXIFS($D$3:$D$6287,$A$3:$A$6287,A112,$B$3:$B$6287,B112)=D112,"Highest point","")</f>
        <v/>
      </c>
      <c r="J112" s="25" t="str">
        <f>IF(E112="First Quote", $H$4/D112, "")</f>
        <v/>
      </c>
      <c r="K112" s="26">
        <f t="shared" si="4"/>
        <v>1.5071957575354622</v>
      </c>
      <c r="L112" s="27">
        <f>K112*D112</f>
        <v>3046.886655603389</v>
      </c>
      <c r="M112" s="10"/>
      <c r="N112" s="28">
        <f>IF(F112="lowest point", $H$4/D112, 0)</f>
        <v>0</v>
      </c>
      <c r="O112" s="28">
        <f t="shared" si="5"/>
        <v>1.3368821117941021</v>
      </c>
      <c r="P112" s="29">
        <f>O112*D112</f>
        <v>2702.5874019184848</v>
      </c>
      <c r="R112" s="28">
        <f>IF(G112="highest point", $H$4/D112, 0)</f>
        <v>0</v>
      </c>
      <c r="S112" s="28">
        <f t="shared" si="6"/>
        <v>1.2225645309811968</v>
      </c>
      <c r="T112" s="29">
        <f>D112*S112</f>
        <v>2471.4875532503479</v>
      </c>
    </row>
    <row r="113" spans="1:20">
      <c r="A113" s="21">
        <f t="shared" si="7"/>
        <v>2000</v>
      </c>
      <c r="B113" s="21">
        <f>MONTH(C113)</f>
        <v>6</v>
      </c>
      <c r="C113" s="22">
        <v>36686</v>
      </c>
      <c r="D113" s="21">
        <v>2015.03</v>
      </c>
      <c r="E113" s="47" t="str">
        <f>IF(B113&lt;&gt;B112, "First Quote", "")</f>
        <v/>
      </c>
      <c r="F113" s="23" t="str">
        <f>IF(_xlfn.MINIFS($D$3:$D$6287,$A$3:$A$6287,A113,$B$3:$B$6287,B113)=D113,"Lowest point","")</f>
        <v/>
      </c>
      <c r="G113" s="24" t="str">
        <f>IF(_xlfn.MAXIFS($D$3:$D$6287,$A$3:$A$6287,A113,$B$3:$B$6287,B113)=D113,"Highest point","")</f>
        <v/>
      </c>
      <c r="J113" s="25" t="str">
        <f>IF(E113="First Quote", $H$4/D113, "")</f>
        <v/>
      </c>
      <c r="K113" s="26">
        <f t="shared" si="4"/>
        <v>1.5071957575354622</v>
      </c>
      <c r="L113" s="27">
        <f>K113*D113</f>
        <v>3037.0446673066822</v>
      </c>
      <c r="M113" s="10"/>
      <c r="N113" s="28">
        <f>IF(F113="lowest point", $H$4/D113, 0)</f>
        <v>0</v>
      </c>
      <c r="O113" s="28">
        <f t="shared" si="5"/>
        <v>1.3368821117941021</v>
      </c>
      <c r="P113" s="29">
        <f>O113*D113</f>
        <v>2693.8575617284696</v>
      </c>
      <c r="R113" s="28">
        <f>IF(G113="highest point", $H$4/D113, 0)</f>
        <v>0</v>
      </c>
      <c r="S113" s="28">
        <f t="shared" si="6"/>
        <v>1.2225645309811968</v>
      </c>
      <c r="T113" s="29">
        <f>D113*S113</f>
        <v>2463.504206863041</v>
      </c>
    </row>
    <row r="114" spans="1:20">
      <c r="A114" s="21">
        <f t="shared" si="7"/>
        <v>2000</v>
      </c>
      <c r="B114" s="21">
        <f>MONTH(C114)</f>
        <v>6</v>
      </c>
      <c r="C114" s="22">
        <v>36689</v>
      </c>
      <c r="D114" s="21">
        <v>1999.92</v>
      </c>
      <c r="E114" s="47" t="str">
        <f>IF(B114&lt;&gt;B113, "First Quote", "")</f>
        <v/>
      </c>
      <c r="F114" s="23" t="str">
        <f>IF(_xlfn.MINIFS($D$3:$D$6287,$A$3:$A$6287,A114,$B$3:$B$6287,B114)=D114,"Lowest point","")</f>
        <v/>
      </c>
      <c r="G114" s="24" t="str">
        <f>IF(_xlfn.MAXIFS($D$3:$D$6287,$A$3:$A$6287,A114,$B$3:$B$6287,B114)=D114,"Highest point","")</f>
        <v/>
      </c>
      <c r="J114" s="25" t="str">
        <f>IF(E114="First Quote", $H$4/D114, "")</f>
        <v/>
      </c>
      <c r="K114" s="26">
        <f t="shared" si="4"/>
        <v>1.5071957575354622</v>
      </c>
      <c r="L114" s="27">
        <f>K114*D114</f>
        <v>3014.2709394103217</v>
      </c>
      <c r="M114" s="10"/>
      <c r="N114" s="28">
        <f>IF(F114="lowest point", $H$4/D114, 0)</f>
        <v>0</v>
      </c>
      <c r="O114" s="28">
        <f t="shared" si="5"/>
        <v>1.3368821117941021</v>
      </c>
      <c r="P114" s="29">
        <f>O114*D114</f>
        <v>2673.6572730192606</v>
      </c>
      <c r="R114" s="28">
        <f>IF(G114="highest point", $H$4/D114, 0)</f>
        <v>0</v>
      </c>
      <c r="S114" s="28">
        <f t="shared" si="6"/>
        <v>1.2225645309811968</v>
      </c>
      <c r="T114" s="29">
        <f>D114*S114</f>
        <v>2445.0312567999154</v>
      </c>
    </row>
    <row r="115" spans="1:20">
      <c r="A115" s="21">
        <f t="shared" si="7"/>
        <v>2000</v>
      </c>
      <c r="B115" s="21">
        <f>MONTH(C115)</f>
        <v>6</v>
      </c>
      <c r="C115" s="22">
        <v>36690</v>
      </c>
      <c r="D115" s="21">
        <v>2032.58</v>
      </c>
      <c r="E115" s="47" t="str">
        <f>IF(B115&lt;&gt;B114, "First Quote", "")</f>
        <v/>
      </c>
      <c r="F115" s="23" t="str">
        <f>IF(_xlfn.MINIFS($D$3:$D$6287,$A$3:$A$6287,A115,$B$3:$B$6287,B115)=D115,"Lowest point","")</f>
        <v/>
      </c>
      <c r="G115" s="24" t="str">
        <f>IF(_xlfn.MAXIFS($D$3:$D$6287,$A$3:$A$6287,A115,$B$3:$B$6287,B115)=D115,"Highest point","")</f>
        <v/>
      </c>
      <c r="J115" s="25" t="str">
        <f>IF(E115="First Quote", $H$4/D115, "")</f>
        <v/>
      </c>
      <c r="K115" s="26">
        <f t="shared" si="4"/>
        <v>1.5071957575354622</v>
      </c>
      <c r="L115" s="27">
        <f>K115*D115</f>
        <v>3063.4959528514296</v>
      </c>
      <c r="M115" s="10"/>
      <c r="N115" s="28">
        <f>IF(F115="lowest point", $H$4/D115, 0)</f>
        <v>0</v>
      </c>
      <c r="O115" s="28">
        <f t="shared" si="5"/>
        <v>1.3368821117941021</v>
      </c>
      <c r="P115" s="29">
        <f>O115*D115</f>
        <v>2717.3198427904558</v>
      </c>
      <c r="R115" s="28">
        <f>IF(G115="highest point", $H$4/D115, 0)</f>
        <v>0</v>
      </c>
      <c r="S115" s="28">
        <f t="shared" si="6"/>
        <v>1.2225645309811968</v>
      </c>
      <c r="T115" s="29">
        <f>D115*S115</f>
        <v>2484.960214381761</v>
      </c>
    </row>
    <row r="116" spans="1:20">
      <c r="A116" s="21">
        <f t="shared" si="7"/>
        <v>2000</v>
      </c>
      <c r="B116" s="21">
        <f>MONTH(C116)</f>
        <v>6</v>
      </c>
      <c r="C116" s="22">
        <v>36691</v>
      </c>
      <c r="D116" s="21">
        <v>2034.19</v>
      </c>
      <c r="E116" s="47" t="str">
        <f>IF(B116&lt;&gt;B115, "First Quote", "")</f>
        <v/>
      </c>
      <c r="F116" s="23" t="str">
        <f>IF(_xlfn.MINIFS($D$3:$D$6287,$A$3:$A$6287,A116,$B$3:$B$6287,B116)=D116,"Lowest point","")</f>
        <v/>
      </c>
      <c r="G116" s="24" t="str">
        <f>IF(_xlfn.MAXIFS($D$3:$D$6287,$A$3:$A$6287,A116,$B$3:$B$6287,B116)=D116,"Highest point","")</f>
        <v/>
      </c>
      <c r="J116" s="25" t="str">
        <f>IF(E116="First Quote", $H$4/D116, "")</f>
        <v/>
      </c>
      <c r="K116" s="26">
        <f t="shared" si="4"/>
        <v>1.5071957575354622</v>
      </c>
      <c r="L116" s="27">
        <f>K116*D116</f>
        <v>3065.9225380210619</v>
      </c>
      <c r="M116" s="10"/>
      <c r="N116" s="28">
        <f>IF(F116="lowest point", $H$4/D116, 0)</f>
        <v>0</v>
      </c>
      <c r="O116" s="28">
        <f t="shared" si="5"/>
        <v>1.3368821117941021</v>
      </c>
      <c r="P116" s="29">
        <f>O116*D116</f>
        <v>2719.4722229904446</v>
      </c>
      <c r="R116" s="28">
        <f>IF(G116="highest point", $H$4/D116, 0)</f>
        <v>0</v>
      </c>
      <c r="S116" s="28">
        <f t="shared" si="6"/>
        <v>1.2225645309811968</v>
      </c>
      <c r="T116" s="29">
        <f>D116*S116</f>
        <v>2486.9285432766405</v>
      </c>
    </row>
    <row r="117" spans="1:20">
      <c r="A117" s="21">
        <f t="shared" si="7"/>
        <v>2000</v>
      </c>
      <c r="B117" s="21">
        <f>MONTH(C117)</f>
        <v>6</v>
      </c>
      <c r="C117" s="22">
        <v>36692</v>
      </c>
      <c r="D117" s="21">
        <v>2045.52</v>
      </c>
      <c r="E117" s="47" t="str">
        <f>IF(B117&lt;&gt;B116, "First Quote", "")</f>
        <v/>
      </c>
      <c r="F117" s="23" t="str">
        <f>IF(_xlfn.MINIFS($D$3:$D$6287,$A$3:$A$6287,A117,$B$3:$B$6287,B117)=D117,"Lowest point","")</f>
        <v/>
      </c>
      <c r="G117" s="24" t="str">
        <f>IF(_xlfn.MAXIFS($D$3:$D$6287,$A$3:$A$6287,A117,$B$3:$B$6287,B117)=D117,"Highest point","")</f>
        <v/>
      </c>
      <c r="J117" s="25" t="str">
        <f>IF(E117="First Quote", $H$4/D117, "")</f>
        <v/>
      </c>
      <c r="K117" s="26">
        <f t="shared" si="4"/>
        <v>1.5071957575354622</v>
      </c>
      <c r="L117" s="27">
        <f>K117*D117</f>
        <v>3082.9990659539385</v>
      </c>
      <c r="M117" s="10"/>
      <c r="N117" s="28">
        <f>IF(F117="lowest point", $H$4/D117, 0)</f>
        <v>0</v>
      </c>
      <c r="O117" s="28">
        <f t="shared" si="5"/>
        <v>1.3368821117941021</v>
      </c>
      <c r="P117" s="29">
        <f>O117*D117</f>
        <v>2734.6190973170719</v>
      </c>
      <c r="R117" s="28">
        <f>IF(G117="highest point", $H$4/D117, 0)</f>
        <v>0</v>
      </c>
      <c r="S117" s="28">
        <f t="shared" si="6"/>
        <v>1.2225645309811968</v>
      </c>
      <c r="T117" s="29">
        <f>D117*S117</f>
        <v>2500.7801994126576</v>
      </c>
    </row>
    <row r="118" spans="1:20">
      <c r="A118" s="21">
        <f t="shared" si="7"/>
        <v>2000</v>
      </c>
      <c r="B118" s="21">
        <f>MONTH(C118)</f>
        <v>6</v>
      </c>
      <c r="C118" s="22">
        <v>36693</v>
      </c>
      <c r="D118" s="21">
        <v>2026</v>
      </c>
      <c r="E118" s="47" t="str">
        <f>IF(B118&lt;&gt;B117, "First Quote", "")</f>
        <v/>
      </c>
      <c r="F118" s="23" t="str">
        <f>IF(_xlfn.MINIFS($D$3:$D$6287,$A$3:$A$6287,A118,$B$3:$B$6287,B118)=D118,"Lowest point","")</f>
        <v/>
      </c>
      <c r="G118" s="24" t="str">
        <f>IF(_xlfn.MAXIFS($D$3:$D$6287,$A$3:$A$6287,A118,$B$3:$B$6287,B118)=D118,"Highest point","")</f>
        <v/>
      </c>
      <c r="J118" s="25" t="str">
        <f>IF(E118="First Quote", $H$4/D118, "")</f>
        <v/>
      </c>
      <c r="K118" s="26">
        <f t="shared" si="4"/>
        <v>1.5071957575354622</v>
      </c>
      <c r="L118" s="27">
        <f>K118*D118</f>
        <v>3053.5786047668466</v>
      </c>
      <c r="M118" s="10"/>
      <c r="N118" s="28">
        <f>IF(F118="lowest point", $H$4/D118, 0)</f>
        <v>0</v>
      </c>
      <c r="O118" s="28">
        <f t="shared" si="5"/>
        <v>1.3368821117941021</v>
      </c>
      <c r="P118" s="29">
        <f>O118*D118</f>
        <v>2708.523158494851</v>
      </c>
      <c r="R118" s="28">
        <f>IF(G118="highest point", $H$4/D118, 0)</f>
        <v>0</v>
      </c>
      <c r="S118" s="28">
        <f t="shared" si="6"/>
        <v>1.2225645309811968</v>
      </c>
      <c r="T118" s="29">
        <f>D118*S118</f>
        <v>2476.9157397679046</v>
      </c>
    </row>
    <row r="119" spans="1:20">
      <c r="A119" s="21">
        <f t="shared" si="7"/>
        <v>2000</v>
      </c>
      <c r="B119" s="21">
        <f>MONTH(C119)</f>
        <v>6</v>
      </c>
      <c r="C119" s="22">
        <v>36696</v>
      </c>
      <c r="D119" s="21">
        <v>2055.84</v>
      </c>
      <c r="E119" s="47" t="str">
        <f>IF(B119&lt;&gt;B118, "First Quote", "")</f>
        <v/>
      </c>
      <c r="F119" s="23" t="str">
        <f>IF(_xlfn.MINIFS($D$3:$D$6287,$A$3:$A$6287,A119,$B$3:$B$6287,B119)=D119,"Lowest point","")</f>
        <v/>
      </c>
      <c r="G119" s="24" t="str">
        <f>IF(_xlfn.MAXIFS($D$3:$D$6287,$A$3:$A$6287,A119,$B$3:$B$6287,B119)=D119,"Highest point","")</f>
        <v>Highest point</v>
      </c>
      <c r="J119" s="25" t="str">
        <f>IF(E119="First Quote", $H$4/D119, "")</f>
        <v/>
      </c>
      <c r="K119" s="26">
        <f t="shared" si="4"/>
        <v>1.5071957575354622</v>
      </c>
      <c r="L119" s="27">
        <f>K119*D119</f>
        <v>3098.5533261717046</v>
      </c>
      <c r="M119" s="10"/>
      <c r="N119" s="28">
        <f>IF(F119="lowest point", $H$4/D119, 0)</f>
        <v>0</v>
      </c>
      <c r="O119" s="28">
        <f t="shared" si="5"/>
        <v>1.3368821117941021</v>
      </c>
      <c r="P119" s="29">
        <f>O119*D119</f>
        <v>2748.4157207107869</v>
      </c>
      <c r="R119" s="28">
        <f>IF(G119="highest point", $H$4/D119, 0)</f>
        <v>0.2432095882948089</v>
      </c>
      <c r="S119" s="28">
        <f t="shared" si="6"/>
        <v>1.4657741192760056</v>
      </c>
      <c r="T119" s="29">
        <f>D119*S119</f>
        <v>3013.3970653723836</v>
      </c>
    </row>
    <row r="120" spans="1:20">
      <c r="A120" s="21">
        <f t="shared" si="7"/>
        <v>2000</v>
      </c>
      <c r="B120" s="21">
        <f>MONTH(C120)</f>
        <v>6</v>
      </c>
      <c r="C120" s="22">
        <v>36697</v>
      </c>
      <c r="D120" s="21">
        <v>2041.94</v>
      </c>
      <c r="E120" s="47" t="str">
        <f>IF(B120&lt;&gt;B119, "First Quote", "")</f>
        <v/>
      </c>
      <c r="F120" s="23" t="str">
        <f>IF(_xlfn.MINIFS($D$3:$D$6287,$A$3:$A$6287,A120,$B$3:$B$6287,B120)=D120,"Lowest point","")</f>
        <v/>
      </c>
      <c r="G120" s="24" t="str">
        <f>IF(_xlfn.MAXIFS($D$3:$D$6287,$A$3:$A$6287,A120,$B$3:$B$6287,B120)=D120,"Highest point","")</f>
        <v/>
      </c>
      <c r="J120" s="25" t="str">
        <f>IF(E120="First Quote", $H$4/D120, "")</f>
        <v/>
      </c>
      <c r="K120" s="26">
        <f t="shared" si="4"/>
        <v>1.5071957575354622</v>
      </c>
      <c r="L120" s="27">
        <f>K120*D120</f>
        <v>3077.6033051419618</v>
      </c>
      <c r="M120" s="10"/>
      <c r="N120" s="28">
        <f>IF(F120="lowest point", $H$4/D120, 0)</f>
        <v>0</v>
      </c>
      <c r="O120" s="28">
        <f t="shared" si="5"/>
        <v>1.3368821117941021</v>
      </c>
      <c r="P120" s="29">
        <f>O120*D120</f>
        <v>2729.8330593568489</v>
      </c>
      <c r="R120" s="28">
        <f>IF(G120="highest point", $H$4/D120, 0)</f>
        <v>0</v>
      </c>
      <c r="S120" s="28">
        <f t="shared" si="6"/>
        <v>1.4657741192760056</v>
      </c>
      <c r="T120" s="29">
        <f>D120*S120</f>
        <v>2993.0228051144472</v>
      </c>
    </row>
    <row r="121" spans="1:20">
      <c r="A121" s="21">
        <f t="shared" si="7"/>
        <v>2000</v>
      </c>
      <c r="B121" s="21">
        <f>MONTH(C121)</f>
        <v>6</v>
      </c>
      <c r="C121" s="22">
        <v>36698</v>
      </c>
      <c r="D121" s="21">
        <v>2046.35</v>
      </c>
      <c r="E121" s="47" t="str">
        <f>IF(B121&lt;&gt;B120, "First Quote", "")</f>
        <v/>
      </c>
      <c r="F121" s="23" t="str">
        <f>IF(_xlfn.MINIFS($D$3:$D$6287,$A$3:$A$6287,A121,$B$3:$B$6287,B121)=D121,"Lowest point","")</f>
        <v/>
      </c>
      <c r="G121" s="24" t="str">
        <f>IF(_xlfn.MAXIFS($D$3:$D$6287,$A$3:$A$6287,A121,$B$3:$B$6287,B121)=D121,"Highest point","")</f>
        <v/>
      </c>
      <c r="J121" s="25" t="str">
        <f>IF(E121="First Quote", $H$4/D121, "")</f>
        <v/>
      </c>
      <c r="K121" s="26">
        <f t="shared" si="4"/>
        <v>1.5071957575354622</v>
      </c>
      <c r="L121" s="27">
        <f>K121*D121</f>
        <v>3084.2500384326931</v>
      </c>
      <c r="M121" s="10"/>
      <c r="N121" s="28">
        <f>IF(F121="lowest point", $H$4/D121, 0)</f>
        <v>0</v>
      </c>
      <c r="O121" s="28">
        <f t="shared" si="5"/>
        <v>1.3368821117941021</v>
      </c>
      <c r="P121" s="29">
        <f>O121*D121</f>
        <v>2735.7287094698609</v>
      </c>
      <c r="R121" s="28">
        <f>IF(G121="highest point", $H$4/D121, 0)</f>
        <v>0</v>
      </c>
      <c r="S121" s="28">
        <f t="shared" si="6"/>
        <v>1.4657741192760056</v>
      </c>
      <c r="T121" s="29">
        <f>D121*S121</f>
        <v>2999.4868689804539</v>
      </c>
    </row>
    <row r="122" spans="1:20">
      <c r="A122" s="21">
        <f t="shared" si="7"/>
        <v>2000</v>
      </c>
      <c r="B122" s="21">
        <f>MONTH(C122)</f>
        <v>6</v>
      </c>
      <c r="C122" s="22">
        <v>36699</v>
      </c>
      <c r="D122" s="21">
        <v>2009.13</v>
      </c>
      <c r="E122" s="47" t="str">
        <f>IF(B122&lt;&gt;B121, "First Quote", "")</f>
        <v/>
      </c>
      <c r="F122" s="23" t="str">
        <f>IF(_xlfn.MINIFS($D$3:$D$6287,$A$3:$A$6287,A122,$B$3:$B$6287,B122)=D122,"Lowest point","")</f>
        <v/>
      </c>
      <c r="G122" s="24" t="str">
        <f>IF(_xlfn.MAXIFS($D$3:$D$6287,$A$3:$A$6287,A122,$B$3:$B$6287,B122)=D122,"Highest point","")</f>
        <v/>
      </c>
      <c r="J122" s="25" t="str">
        <f>IF(E122="First Quote", $H$4/D122, "")</f>
        <v/>
      </c>
      <c r="K122" s="26">
        <f t="shared" si="4"/>
        <v>1.5071957575354622</v>
      </c>
      <c r="L122" s="27">
        <f>K122*D122</f>
        <v>3028.1522123372233</v>
      </c>
      <c r="M122" s="10"/>
      <c r="N122" s="28">
        <f>IF(F122="lowest point", $H$4/D122, 0)</f>
        <v>0</v>
      </c>
      <c r="O122" s="28">
        <f t="shared" si="5"/>
        <v>1.3368821117941021</v>
      </c>
      <c r="P122" s="29">
        <f>O122*D122</f>
        <v>2685.9699572688846</v>
      </c>
      <c r="R122" s="28">
        <f>IF(G122="highest point", $H$4/D122, 0)</f>
        <v>0</v>
      </c>
      <c r="S122" s="28">
        <f t="shared" si="6"/>
        <v>1.4657741192760056</v>
      </c>
      <c r="T122" s="29">
        <f>D122*S122</f>
        <v>2944.9307562610015</v>
      </c>
    </row>
    <row r="123" spans="1:20">
      <c r="A123" s="21">
        <f t="shared" si="7"/>
        <v>2000</v>
      </c>
      <c r="B123" s="21">
        <f>MONTH(C123)</f>
        <v>6</v>
      </c>
      <c r="C123" s="22">
        <v>36700</v>
      </c>
      <c r="D123" s="21">
        <v>1994.33</v>
      </c>
      <c r="E123" s="47" t="str">
        <f>IF(B123&lt;&gt;B122, "First Quote", "")</f>
        <v/>
      </c>
      <c r="F123" s="23" t="str">
        <f>IF(_xlfn.MINIFS($D$3:$D$6287,$A$3:$A$6287,A123,$B$3:$B$6287,B123)=D123,"Lowest point","")</f>
        <v>Lowest point</v>
      </c>
      <c r="G123" s="24" t="str">
        <f>IF(_xlfn.MAXIFS($D$3:$D$6287,$A$3:$A$6287,A123,$B$3:$B$6287,B123)=D123,"Highest point","")</f>
        <v/>
      </c>
      <c r="J123" s="25" t="str">
        <f>IF(E123="First Quote", $H$4/D123, "")</f>
        <v/>
      </c>
      <c r="K123" s="26">
        <f t="shared" si="4"/>
        <v>1.5071957575354622</v>
      </c>
      <c r="L123" s="27">
        <f>K123*D123</f>
        <v>3005.845715125698</v>
      </c>
      <c r="M123" s="10"/>
      <c r="N123" s="28">
        <f>IF(F123="lowest point", $H$4/D123, 0)</f>
        <v>0.25071076501882839</v>
      </c>
      <c r="O123" s="28">
        <f t="shared" si="5"/>
        <v>1.5875928768129306</v>
      </c>
      <c r="P123" s="29">
        <f>O123*D123</f>
        <v>3166.184102014332</v>
      </c>
      <c r="R123" s="28">
        <f>IF(G123="highest point", $H$4/D123, 0)</f>
        <v>0</v>
      </c>
      <c r="S123" s="28">
        <f t="shared" si="6"/>
        <v>1.4657741192760056</v>
      </c>
      <c r="T123" s="29">
        <f>D123*S123</f>
        <v>2923.2372992957162</v>
      </c>
    </row>
    <row r="124" spans="1:20">
      <c r="A124" s="21">
        <f t="shared" si="7"/>
        <v>2000</v>
      </c>
      <c r="B124" s="21">
        <f>MONTH(C124)</f>
        <v>6</v>
      </c>
      <c r="C124" s="22">
        <v>36703</v>
      </c>
      <c r="D124" s="21">
        <v>2013.47</v>
      </c>
      <c r="E124" s="47" t="str">
        <f>IF(B124&lt;&gt;B123, "First Quote", "")</f>
        <v/>
      </c>
      <c r="F124" s="23" t="str">
        <f>IF(_xlfn.MINIFS($D$3:$D$6287,$A$3:$A$6287,A124,$B$3:$B$6287,B124)=D124,"Lowest point","")</f>
        <v/>
      </c>
      <c r="G124" s="24" t="str">
        <f>IF(_xlfn.MAXIFS($D$3:$D$6287,$A$3:$A$6287,A124,$B$3:$B$6287,B124)=D124,"Highest point","")</f>
        <v/>
      </c>
      <c r="J124" s="25" t="str">
        <f>IF(E124="First Quote", $H$4/D124, "")</f>
        <v/>
      </c>
      <c r="K124" s="26">
        <f t="shared" si="4"/>
        <v>1.5071957575354622</v>
      </c>
      <c r="L124" s="27">
        <f>K124*D124</f>
        <v>3034.6934419249269</v>
      </c>
      <c r="M124" s="10"/>
      <c r="N124" s="28">
        <f>IF(F124="lowest point", $H$4/D124, 0)</f>
        <v>0</v>
      </c>
      <c r="O124" s="28">
        <f t="shared" si="5"/>
        <v>1.5875928768129306</v>
      </c>
      <c r="P124" s="29">
        <f>O124*D124</f>
        <v>3196.5706296765316</v>
      </c>
      <c r="R124" s="28">
        <f>IF(G124="highest point", $H$4/D124, 0)</f>
        <v>0</v>
      </c>
      <c r="S124" s="28">
        <f t="shared" si="6"/>
        <v>1.4657741192760056</v>
      </c>
      <c r="T124" s="29">
        <f>D124*S124</f>
        <v>2951.292215938659</v>
      </c>
    </row>
    <row r="125" spans="1:20">
      <c r="A125" s="21">
        <f t="shared" si="7"/>
        <v>2000</v>
      </c>
      <c r="B125" s="21">
        <f>MONTH(C125)</f>
        <v>6</v>
      </c>
      <c r="C125" s="22">
        <v>36704</v>
      </c>
      <c r="D125" s="21">
        <v>2006.88</v>
      </c>
      <c r="E125" s="47" t="str">
        <f>IF(B125&lt;&gt;B124, "First Quote", "")</f>
        <v/>
      </c>
      <c r="F125" s="23" t="str">
        <f>IF(_xlfn.MINIFS($D$3:$D$6287,$A$3:$A$6287,A125,$B$3:$B$6287,B125)=D125,"Lowest point","")</f>
        <v/>
      </c>
      <c r="G125" s="24" t="str">
        <f>IF(_xlfn.MAXIFS($D$3:$D$6287,$A$3:$A$6287,A125,$B$3:$B$6287,B125)=D125,"Highest point","")</f>
        <v/>
      </c>
      <c r="J125" s="25" t="str">
        <f>IF(E125="First Quote", $H$4/D125, "")</f>
        <v/>
      </c>
      <c r="K125" s="26">
        <f t="shared" si="4"/>
        <v>1.5071957575354622</v>
      </c>
      <c r="L125" s="27">
        <f>K125*D125</f>
        <v>3024.7610218827685</v>
      </c>
      <c r="M125" s="10"/>
      <c r="N125" s="28">
        <f>IF(F125="lowest point", $H$4/D125, 0)</f>
        <v>0</v>
      </c>
      <c r="O125" s="28">
        <f t="shared" si="5"/>
        <v>1.5875928768129306</v>
      </c>
      <c r="P125" s="29">
        <f>O125*D125</f>
        <v>3186.1083926183342</v>
      </c>
      <c r="R125" s="28">
        <f>IF(G125="highest point", $H$4/D125, 0)</f>
        <v>0</v>
      </c>
      <c r="S125" s="28">
        <f t="shared" si="6"/>
        <v>1.4657741192760056</v>
      </c>
      <c r="T125" s="29">
        <f>D125*S125</f>
        <v>2941.6327644926305</v>
      </c>
    </row>
    <row r="126" spans="1:20">
      <c r="A126" s="21">
        <f t="shared" si="7"/>
        <v>2000</v>
      </c>
      <c r="B126" s="21">
        <f>MONTH(C126)</f>
        <v>6</v>
      </c>
      <c r="C126" s="22">
        <v>36705</v>
      </c>
      <c r="D126" s="21">
        <v>2013.08</v>
      </c>
      <c r="E126" s="47" t="str">
        <f>IF(B126&lt;&gt;B125, "First Quote", "")</f>
        <v/>
      </c>
      <c r="F126" s="23" t="str">
        <f>IF(_xlfn.MINIFS($D$3:$D$6287,$A$3:$A$6287,A126,$B$3:$B$6287,B126)=D126,"Lowest point","")</f>
        <v/>
      </c>
      <c r="G126" s="24" t="str">
        <f>IF(_xlfn.MAXIFS($D$3:$D$6287,$A$3:$A$6287,A126,$B$3:$B$6287,B126)=D126,"Highest point","")</f>
        <v/>
      </c>
      <c r="J126" s="25" t="str">
        <f>IF(E126="First Quote", $H$4/D126, "")</f>
        <v/>
      </c>
      <c r="K126" s="26">
        <f t="shared" si="4"/>
        <v>1.5071957575354622</v>
      </c>
      <c r="L126" s="27">
        <f>K126*D126</f>
        <v>3034.1056355794881</v>
      </c>
      <c r="M126" s="10"/>
      <c r="N126" s="28">
        <f>IF(F126="lowest point", $H$4/D126, 0)</f>
        <v>0</v>
      </c>
      <c r="O126" s="28">
        <f t="shared" si="5"/>
        <v>1.5875928768129306</v>
      </c>
      <c r="P126" s="29">
        <f>O126*D126</f>
        <v>3195.9514684545743</v>
      </c>
      <c r="R126" s="28">
        <f>IF(G126="highest point", $H$4/D126, 0)</f>
        <v>0</v>
      </c>
      <c r="S126" s="28">
        <f t="shared" si="6"/>
        <v>1.4657741192760056</v>
      </c>
      <c r="T126" s="29">
        <f>D126*S126</f>
        <v>2950.7205640321413</v>
      </c>
    </row>
    <row r="127" spans="1:20">
      <c r="A127" s="21">
        <f t="shared" si="7"/>
        <v>2000</v>
      </c>
      <c r="B127" s="21">
        <f>MONTH(C127)</f>
        <v>6</v>
      </c>
      <c r="C127" s="22">
        <v>36706</v>
      </c>
      <c r="D127" s="21">
        <v>1995.89</v>
      </c>
      <c r="E127" s="47" t="str">
        <f>IF(B127&lt;&gt;B126, "First Quote", "")</f>
        <v/>
      </c>
      <c r="F127" s="23" t="str">
        <f>IF(_xlfn.MINIFS($D$3:$D$6287,$A$3:$A$6287,A127,$B$3:$B$6287,B127)=D127,"Lowest point","")</f>
        <v/>
      </c>
      <c r="G127" s="24" t="str">
        <f>IF(_xlfn.MAXIFS($D$3:$D$6287,$A$3:$A$6287,A127,$B$3:$B$6287,B127)=D127,"Highest point","")</f>
        <v/>
      </c>
      <c r="J127" s="25" t="str">
        <f>IF(E127="First Quote", $H$4/D127, "")</f>
        <v/>
      </c>
      <c r="K127" s="26">
        <f t="shared" si="4"/>
        <v>1.5071957575354622</v>
      </c>
      <c r="L127" s="27">
        <f>K127*D127</f>
        <v>3008.1969405074537</v>
      </c>
      <c r="M127" s="10"/>
      <c r="N127" s="28">
        <f>IF(F127="lowest point", $H$4/D127, 0)</f>
        <v>0</v>
      </c>
      <c r="O127" s="28">
        <f t="shared" si="5"/>
        <v>1.5875928768129306</v>
      </c>
      <c r="P127" s="29">
        <f>O127*D127</f>
        <v>3168.6607469021601</v>
      </c>
      <c r="R127" s="28">
        <f>IF(G127="highest point", $H$4/D127, 0)</f>
        <v>0</v>
      </c>
      <c r="S127" s="28">
        <f t="shared" si="6"/>
        <v>1.4657741192760056</v>
      </c>
      <c r="T127" s="29">
        <f>D127*S127</f>
        <v>2925.5239069217869</v>
      </c>
    </row>
    <row r="128" spans="1:20">
      <c r="A128" s="21">
        <f t="shared" si="7"/>
        <v>2000</v>
      </c>
      <c r="B128" s="21">
        <f>MONTH(C128)</f>
        <v>6</v>
      </c>
      <c r="C128" s="22">
        <v>36707</v>
      </c>
      <c r="D128" s="21">
        <v>2012.83</v>
      </c>
      <c r="E128" s="47" t="str">
        <f>IF(B128&lt;&gt;B127, "First Quote", "")</f>
        <v/>
      </c>
      <c r="F128" s="23" t="str">
        <f>IF(_xlfn.MINIFS($D$3:$D$6287,$A$3:$A$6287,A128,$B$3:$B$6287,B128)=D128,"Lowest point","")</f>
        <v/>
      </c>
      <c r="G128" s="24" t="str">
        <f>IF(_xlfn.MAXIFS($D$3:$D$6287,$A$3:$A$6287,A128,$B$3:$B$6287,B128)=D128,"Highest point","")</f>
        <v/>
      </c>
      <c r="J128" s="25" t="str">
        <f>IF(E128="First Quote", $H$4/D128, "")</f>
        <v/>
      </c>
      <c r="K128" s="26">
        <f t="shared" si="4"/>
        <v>1.5071957575354622</v>
      </c>
      <c r="L128" s="27">
        <f>K128*D128</f>
        <v>3033.7288366401044</v>
      </c>
      <c r="M128" s="10"/>
      <c r="N128" s="28">
        <f>IF(F128="lowest point", $H$4/D128, 0)</f>
        <v>0</v>
      </c>
      <c r="O128" s="28">
        <f t="shared" si="5"/>
        <v>1.5875928768129306</v>
      </c>
      <c r="P128" s="29">
        <f>O128*D128</f>
        <v>3195.5545702353711</v>
      </c>
      <c r="R128" s="28">
        <f>IF(G128="highest point", $H$4/D128, 0)</f>
        <v>0</v>
      </c>
      <c r="S128" s="28">
        <f t="shared" si="6"/>
        <v>1.4657741192760056</v>
      </c>
      <c r="T128" s="29">
        <f>D128*S128</f>
        <v>2950.3541205023225</v>
      </c>
    </row>
    <row r="129" spans="1:20">
      <c r="A129" s="21">
        <f t="shared" si="7"/>
        <v>2000</v>
      </c>
      <c r="B129" s="21">
        <f>MONTH(C129)</f>
        <v>7</v>
      </c>
      <c r="C129" s="22">
        <v>36710</v>
      </c>
      <c r="D129" s="21">
        <v>2033.58</v>
      </c>
      <c r="E129" s="47" t="str">
        <f>IF(B129&lt;&gt;B128, "First Quote", "")</f>
        <v>First Quote</v>
      </c>
      <c r="F129" s="23" t="str">
        <f>IF(_xlfn.MINIFS($D$3:$D$6287,$A$3:$A$6287,A129,$B$3:$B$6287,B129)=D129,"Lowest point","")</f>
        <v/>
      </c>
      <c r="G129" s="24" t="str">
        <f>IF(_xlfn.MAXIFS($D$3:$D$6287,$A$3:$A$6287,A129,$B$3:$B$6287,B129)=D129,"Highest point","")</f>
        <v/>
      </c>
      <c r="J129" s="25">
        <f>IF(E129="First Quote", $H$4/D129, "")</f>
        <v>0.2458718122719539</v>
      </c>
      <c r="K129" s="26">
        <f t="shared" si="4"/>
        <v>1.7530675698074161</v>
      </c>
      <c r="L129" s="27">
        <f>K129*D129</f>
        <v>3565.0031486089651</v>
      </c>
      <c r="M129" s="10"/>
      <c r="N129" s="28">
        <f>IF(F129="lowest point", $H$4/D129, 0)</f>
        <v>0</v>
      </c>
      <c r="O129" s="28">
        <f t="shared" si="5"/>
        <v>1.5875928768129306</v>
      </c>
      <c r="P129" s="29">
        <f>O129*D129</f>
        <v>3228.4971224292394</v>
      </c>
      <c r="R129" s="28">
        <f>IF(G129="highest point", $H$4/D129, 0)</f>
        <v>0</v>
      </c>
      <c r="S129" s="28">
        <f t="shared" si="6"/>
        <v>1.4657741192760056</v>
      </c>
      <c r="T129" s="29">
        <f>D129*S129</f>
        <v>2980.7689334772995</v>
      </c>
    </row>
    <row r="130" spans="1:20">
      <c r="A130" s="21">
        <f t="shared" si="7"/>
        <v>2000</v>
      </c>
      <c r="B130" s="21">
        <f>MONTH(C130)</f>
        <v>7</v>
      </c>
      <c r="C130" s="22">
        <v>36712</v>
      </c>
      <c r="D130" s="21">
        <v>2001.71</v>
      </c>
      <c r="E130" s="47" t="str">
        <f>IF(B130&lt;&gt;B129, "First Quote", "")</f>
        <v/>
      </c>
      <c r="F130" s="23" t="str">
        <f>IF(_xlfn.MINIFS($D$3:$D$6287,$A$3:$A$6287,A130,$B$3:$B$6287,B130)=D130,"Lowest point","")</f>
        <v/>
      </c>
      <c r="G130" s="24" t="str">
        <f>IF(_xlfn.MAXIFS($D$3:$D$6287,$A$3:$A$6287,A130,$B$3:$B$6287,B130)=D130,"Highest point","")</f>
        <v/>
      </c>
      <c r="J130" s="25" t="str">
        <f>IF(E130="First Quote", $H$4/D130, "")</f>
        <v/>
      </c>
      <c r="K130" s="26">
        <f t="shared" si="4"/>
        <v>1.7530675698074161</v>
      </c>
      <c r="L130" s="27">
        <f>K130*D130</f>
        <v>3509.1328851592029</v>
      </c>
      <c r="M130" s="10"/>
      <c r="N130" s="28">
        <f>IF(F130="lowest point", $H$4/D130, 0)</f>
        <v>0</v>
      </c>
      <c r="O130" s="28">
        <f t="shared" si="5"/>
        <v>1.5875928768129306</v>
      </c>
      <c r="P130" s="29">
        <f>O130*D130</f>
        <v>3177.9005374452113</v>
      </c>
      <c r="R130" s="28">
        <f>IF(G130="highest point", $H$4/D130, 0)</f>
        <v>0</v>
      </c>
      <c r="S130" s="28">
        <f t="shared" si="6"/>
        <v>1.4657741192760056</v>
      </c>
      <c r="T130" s="29">
        <f>D130*S130</f>
        <v>2934.0547122959733</v>
      </c>
    </row>
    <row r="131" spans="1:20">
      <c r="A131" s="21">
        <f t="shared" si="7"/>
        <v>2000</v>
      </c>
      <c r="B131" s="21">
        <f>MONTH(C131)</f>
        <v>7</v>
      </c>
      <c r="C131" s="22">
        <v>36713</v>
      </c>
      <c r="D131" s="21">
        <v>2016.41</v>
      </c>
      <c r="E131" s="47" t="str">
        <f>IF(B131&lt;&gt;B130, "First Quote", "")</f>
        <v/>
      </c>
      <c r="F131" s="23" t="str">
        <f>IF(_xlfn.MINIFS($D$3:$D$6287,$A$3:$A$6287,A131,$B$3:$B$6287,B131)=D131,"Lowest point","")</f>
        <v/>
      </c>
      <c r="G131" s="24" t="str">
        <f>IF(_xlfn.MAXIFS($D$3:$D$6287,$A$3:$A$6287,A131,$B$3:$B$6287,B131)=D131,"Highest point","")</f>
        <v/>
      </c>
      <c r="J131" s="25" t="str">
        <f>IF(E131="First Quote", $H$4/D131, "")</f>
        <v/>
      </c>
      <c r="K131" s="26">
        <f t="shared" si="4"/>
        <v>1.7530675698074161</v>
      </c>
      <c r="L131" s="27">
        <f>K131*D131</f>
        <v>3534.902978435372</v>
      </c>
      <c r="M131" s="10"/>
      <c r="N131" s="28">
        <f>IF(F131="lowest point", $H$4/D131, 0)</f>
        <v>0</v>
      </c>
      <c r="O131" s="28">
        <f t="shared" si="5"/>
        <v>1.5875928768129306</v>
      </c>
      <c r="P131" s="29">
        <f>O131*D131</f>
        <v>3201.2381527343614</v>
      </c>
      <c r="R131" s="28">
        <f>IF(G131="highest point", $H$4/D131, 0)</f>
        <v>0</v>
      </c>
      <c r="S131" s="28">
        <f t="shared" si="6"/>
        <v>1.4657741192760056</v>
      </c>
      <c r="T131" s="29">
        <f>D131*S131</f>
        <v>2955.6015918493308</v>
      </c>
    </row>
    <row r="132" spans="1:20">
      <c r="A132" s="21">
        <f t="shared" si="7"/>
        <v>2000</v>
      </c>
      <c r="B132" s="21">
        <f>MONTH(C132)</f>
        <v>7</v>
      </c>
      <c r="C132" s="22">
        <v>36714</v>
      </c>
      <c r="D132" s="21">
        <v>2047.19</v>
      </c>
      <c r="E132" s="47" t="str">
        <f>IF(B132&lt;&gt;B131, "First Quote", "")</f>
        <v/>
      </c>
      <c r="F132" s="23" t="str">
        <f>IF(_xlfn.MINIFS($D$3:$D$6287,$A$3:$A$6287,A132,$B$3:$B$6287,B132)=D132,"Lowest point","")</f>
        <v/>
      </c>
      <c r="G132" s="24" t="str">
        <f>IF(_xlfn.MAXIFS($D$3:$D$6287,$A$3:$A$6287,A132,$B$3:$B$6287,B132)=D132,"Highest point","")</f>
        <v/>
      </c>
      <c r="J132" s="25" t="str">
        <f>IF(E132="First Quote", $H$4/D132, "")</f>
        <v/>
      </c>
      <c r="K132" s="26">
        <f t="shared" si="4"/>
        <v>1.7530675698074161</v>
      </c>
      <c r="L132" s="27">
        <f>K132*D132</f>
        <v>3588.8623982340441</v>
      </c>
      <c r="M132" s="10"/>
      <c r="N132" s="28">
        <f>IF(F132="lowest point", $H$4/D132, 0)</f>
        <v>0</v>
      </c>
      <c r="O132" s="28">
        <f t="shared" si="5"/>
        <v>1.5875928768129306</v>
      </c>
      <c r="P132" s="29">
        <f>O132*D132</f>
        <v>3250.1042614826633</v>
      </c>
      <c r="R132" s="28">
        <f>IF(G132="highest point", $H$4/D132, 0)</f>
        <v>0</v>
      </c>
      <c r="S132" s="28">
        <f t="shared" si="6"/>
        <v>1.4657741192760056</v>
      </c>
      <c r="T132" s="29">
        <f>D132*S132</f>
        <v>3000.718119240646</v>
      </c>
    </row>
    <row r="133" spans="1:20">
      <c r="A133" s="21">
        <f t="shared" si="7"/>
        <v>2000</v>
      </c>
      <c r="B133" s="21">
        <f>MONTH(C133)</f>
        <v>7</v>
      </c>
      <c r="C133" s="22">
        <v>36717</v>
      </c>
      <c r="D133" s="21">
        <v>2042.65</v>
      </c>
      <c r="E133" s="47" t="str">
        <f>IF(B133&lt;&gt;B132, "First Quote", "")</f>
        <v/>
      </c>
      <c r="F133" s="23" t="str">
        <f>IF(_xlfn.MINIFS($D$3:$D$6287,$A$3:$A$6287,A133,$B$3:$B$6287,B133)=D133,"Lowest point","")</f>
        <v/>
      </c>
      <c r="G133" s="24" t="str">
        <f>IF(_xlfn.MAXIFS($D$3:$D$6287,$A$3:$A$6287,A133,$B$3:$B$6287,B133)=D133,"Highest point","")</f>
        <v/>
      </c>
      <c r="J133" s="25" t="str">
        <f>IF(E133="First Quote", $H$4/D133, "")</f>
        <v/>
      </c>
      <c r="K133" s="26">
        <f t="shared" ref="K133:K196" si="8">IF(E133="First Quote",J133+K132,K132)</f>
        <v>1.7530675698074161</v>
      </c>
      <c r="L133" s="27">
        <f>K133*D133</f>
        <v>3580.9034714671184</v>
      </c>
      <c r="M133" s="10"/>
      <c r="N133" s="28">
        <f>IF(F133="lowest point", $H$4/D133, 0)</f>
        <v>0</v>
      </c>
      <c r="O133" s="28">
        <f t="shared" ref="O133:O196" si="9">IF(F133="Lowest Point",N133+O132,O132)</f>
        <v>1.5875928768129306</v>
      </c>
      <c r="P133" s="29">
        <f>O133*D133</f>
        <v>3242.896589821933</v>
      </c>
      <c r="R133" s="28">
        <f>IF(G133="highest point", $H$4/D133, 0)</f>
        <v>0</v>
      </c>
      <c r="S133" s="28">
        <f t="shared" ref="S133:S196" si="10">IF(G133="Highest Point",R133+S132,S132)</f>
        <v>1.4657741192760056</v>
      </c>
      <c r="T133" s="29">
        <f>D133*S133</f>
        <v>2994.0635047391329</v>
      </c>
    </row>
    <row r="134" spans="1:20">
      <c r="A134" s="21">
        <f t="shared" si="7"/>
        <v>2000</v>
      </c>
      <c r="B134" s="21">
        <f>MONTH(C134)</f>
        <v>7</v>
      </c>
      <c r="C134" s="22">
        <v>36718</v>
      </c>
      <c r="D134" s="21">
        <v>2049.9899999999998</v>
      </c>
      <c r="E134" s="47" t="str">
        <f>IF(B134&lt;&gt;B133, "First Quote", "")</f>
        <v/>
      </c>
      <c r="F134" s="23" t="str">
        <f>IF(_xlfn.MINIFS($D$3:$D$6287,$A$3:$A$6287,A134,$B$3:$B$6287,B134)=D134,"Lowest point","")</f>
        <v/>
      </c>
      <c r="G134" s="24" t="str">
        <f>IF(_xlfn.MAXIFS($D$3:$D$6287,$A$3:$A$6287,A134,$B$3:$B$6287,B134)=D134,"Highest point","")</f>
        <v/>
      </c>
      <c r="J134" s="25" t="str">
        <f>IF(E134="First Quote", $H$4/D134, "")</f>
        <v/>
      </c>
      <c r="K134" s="26">
        <f t="shared" si="8"/>
        <v>1.7530675698074161</v>
      </c>
      <c r="L134" s="27">
        <f>K134*D134</f>
        <v>3593.7709874295047</v>
      </c>
      <c r="M134" s="10"/>
      <c r="N134" s="28">
        <f>IF(F134="lowest point", $H$4/D134, 0)</f>
        <v>0</v>
      </c>
      <c r="O134" s="28">
        <f t="shared" si="9"/>
        <v>1.5875928768129306</v>
      </c>
      <c r="P134" s="29">
        <f>O134*D134</f>
        <v>3254.5495215377391</v>
      </c>
      <c r="R134" s="28">
        <f>IF(G134="highest point", $H$4/D134, 0)</f>
        <v>0</v>
      </c>
      <c r="S134" s="28">
        <f t="shared" si="10"/>
        <v>1.4657741192760056</v>
      </c>
      <c r="T134" s="29">
        <f>D134*S134</f>
        <v>3004.8222867746185</v>
      </c>
    </row>
    <row r="135" spans="1:20">
      <c r="A135" s="21">
        <f t="shared" si="7"/>
        <v>2000</v>
      </c>
      <c r="B135" s="21">
        <f>MONTH(C135)</f>
        <v>7</v>
      </c>
      <c r="C135" s="22">
        <v>36719</v>
      </c>
      <c r="D135" s="21">
        <v>2066.79</v>
      </c>
      <c r="E135" s="47" t="str">
        <f>IF(B135&lt;&gt;B134, "First Quote", "")</f>
        <v/>
      </c>
      <c r="F135" s="23" t="str">
        <f>IF(_xlfn.MINIFS($D$3:$D$6287,$A$3:$A$6287,A135,$B$3:$B$6287,B135)=D135,"Lowest point","")</f>
        <v/>
      </c>
      <c r="G135" s="24" t="str">
        <f>IF(_xlfn.MAXIFS($D$3:$D$6287,$A$3:$A$6287,A135,$B$3:$B$6287,B135)=D135,"Highest point","")</f>
        <v/>
      </c>
      <c r="J135" s="25" t="str">
        <f>IF(E135="First Quote", $H$4/D135, "")</f>
        <v/>
      </c>
      <c r="K135" s="26">
        <f t="shared" si="8"/>
        <v>1.7530675698074161</v>
      </c>
      <c r="L135" s="27">
        <f>K135*D135</f>
        <v>3623.2225226022692</v>
      </c>
      <c r="M135" s="10"/>
      <c r="N135" s="28">
        <f>IF(F135="lowest point", $H$4/D135, 0)</f>
        <v>0</v>
      </c>
      <c r="O135" s="28">
        <f t="shared" si="9"/>
        <v>1.5875928768129306</v>
      </c>
      <c r="P135" s="29">
        <f>O135*D135</f>
        <v>3281.221081868197</v>
      </c>
      <c r="R135" s="28">
        <f>IF(G135="highest point", $H$4/D135, 0)</f>
        <v>0</v>
      </c>
      <c r="S135" s="28">
        <f t="shared" si="10"/>
        <v>1.4657741192760056</v>
      </c>
      <c r="T135" s="29">
        <f>D135*S135</f>
        <v>3029.4472919784557</v>
      </c>
    </row>
    <row r="136" spans="1:20">
      <c r="A136" s="21">
        <f t="shared" si="7"/>
        <v>2000</v>
      </c>
      <c r="B136" s="21">
        <f>MONTH(C136)</f>
        <v>7</v>
      </c>
      <c r="C136" s="22">
        <v>36720</v>
      </c>
      <c r="D136" s="21">
        <v>2070.86</v>
      </c>
      <c r="E136" s="47" t="str">
        <f>IF(B136&lt;&gt;B135, "First Quote", "")</f>
        <v/>
      </c>
      <c r="F136" s="23" t="str">
        <f>IF(_xlfn.MINIFS($D$3:$D$6287,$A$3:$A$6287,A136,$B$3:$B$6287,B136)=D136,"Lowest point","")</f>
        <v/>
      </c>
      <c r="G136" s="24" t="str">
        <f>IF(_xlfn.MAXIFS($D$3:$D$6287,$A$3:$A$6287,A136,$B$3:$B$6287,B136)=D136,"Highest point","")</f>
        <v/>
      </c>
      <c r="J136" s="25" t="str">
        <f>IF(E136="First Quote", $H$4/D136, "")</f>
        <v/>
      </c>
      <c r="K136" s="26">
        <f t="shared" si="8"/>
        <v>1.7530675698074161</v>
      </c>
      <c r="L136" s="27">
        <f>K136*D136</f>
        <v>3630.3575076113857</v>
      </c>
      <c r="M136" s="10"/>
      <c r="N136" s="28">
        <f>IF(F136="lowest point", $H$4/D136, 0)</f>
        <v>0</v>
      </c>
      <c r="O136" s="28">
        <f t="shared" si="9"/>
        <v>1.5875928768129306</v>
      </c>
      <c r="P136" s="29">
        <f>O136*D136</f>
        <v>3287.6825848768258</v>
      </c>
      <c r="R136" s="28">
        <f>IF(G136="highest point", $H$4/D136, 0)</f>
        <v>0</v>
      </c>
      <c r="S136" s="28">
        <f t="shared" si="10"/>
        <v>1.4657741192760056</v>
      </c>
      <c r="T136" s="29">
        <f>D136*S136</f>
        <v>3035.4129926439091</v>
      </c>
    </row>
    <row r="137" spans="1:20">
      <c r="A137" s="21">
        <f t="shared" si="7"/>
        <v>2000</v>
      </c>
      <c r="B137" s="21">
        <f>MONTH(C137)</f>
        <v>7</v>
      </c>
      <c r="C137" s="22">
        <v>36721</v>
      </c>
      <c r="D137" s="21">
        <v>2090.44</v>
      </c>
      <c r="E137" s="47" t="str">
        <f>IF(B137&lt;&gt;B136, "First Quote", "")</f>
        <v/>
      </c>
      <c r="F137" s="23" t="str">
        <f>IF(_xlfn.MINIFS($D$3:$D$6287,$A$3:$A$6287,A137,$B$3:$B$6287,B137)=D137,"Lowest point","")</f>
        <v/>
      </c>
      <c r="G137" s="24" t="str">
        <f>IF(_xlfn.MAXIFS($D$3:$D$6287,$A$3:$A$6287,A137,$B$3:$B$6287,B137)=D137,"Highest point","")</f>
        <v/>
      </c>
      <c r="J137" s="25" t="str">
        <f>IF(E137="First Quote", $H$4/D137, "")</f>
        <v/>
      </c>
      <c r="K137" s="26">
        <f t="shared" si="8"/>
        <v>1.7530675698074161</v>
      </c>
      <c r="L137" s="27">
        <f>K137*D137</f>
        <v>3664.6825706282148</v>
      </c>
      <c r="M137" s="10"/>
      <c r="N137" s="28">
        <f>IF(F137="lowest point", $H$4/D137, 0)</f>
        <v>0</v>
      </c>
      <c r="O137" s="28">
        <f t="shared" si="9"/>
        <v>1.5875928768129306</v>
      </c>
      <c r="P137" s="29">
        <f>O137*D137</f>
        <v>3318.7676534048228</v>
      </c>
      <c r="R137" s="28">
        <f>IF(G137="highest point", $H$4/D137, 0)</f>
        <v>0</v>
      </c>
      <c r="S137" s="28">
        <f t="shared" si="10"/>
        <v>1.4657741192760056</v>
      </c>
      <c r="T137" s="29">
        <f>D137*S137</f>
        <v>3064.1128498993335</v>
      </c>
    </row>
    <row r="138" spans="1:20">
      <c r="A138" s="21">
        <f t="shared" si="7"/>
        <v>2000</v>
      </c>
      <c r="B138" s="21">
        <f>MONTH(C138)</f>
        <v>7</v>
      </c>
      <c r="C138" s="22">
        <v>36724</v>
      </c>
      <c r="D138" s="21">
        <v>2091.14</v>
      </c>
      <c r="E138" s="47" t="str">
        <f>IF(B138&lt;&gt;B137, "First Quote", "")</f>
        <v/>
      </c>
      <c r="F138" s="23" t="str">
        <f>IF(_xlfn.MINIFS($D$3:$D$6287,$A$3:$A$6287,A138,$B$3:$B$6287,B138)=D138,"Lowest point","")</f>
        <v/>
      </c>
      <c r="G138" s="24" t="str">
        <f>IF(_xlfn.MAXIFS($D$3:$D$6287,$A$3:$A$6287,A138,$B$3:$B$6287,B138)=D138,"Highest point","")</f>
        <v>Highest point</v>
      </c>
      <c r="J138" s="25" t="str">
        <f>IF(E138="First Quote", $H$4/D138, "")</f>
        <v/>
      </c>
      <c r="K138" s="26">
        <f t="shared" si="8"/>
        <v>1.7530675698074161</v>
      </c>
      <c r="L138" s="27">
        <f>K138*D138</f>
        <v>3665.9097179270798</v>
      </c>
      <c r="M138" s="10"/>
      <c r="N138" s="28">
        <f>IF(F138="lowest point", $H$4/D138, 0)</f>
        <v>0</v>
      </c>
      <c r="O138" s="28">
        <f t="shared" si="9"/>
        <v>1.5875928768129306</v>
      </c>
      <c r="P138" s="29">
        <f>O138*D138</f>
        <v>3319.8789684185913</v>
      </c>
      <c r="R138" s="28">
        <f>IF(G138="highest point", $H$4/D138, 0)</f>
        <v>0.23910402938110314</v>
      </c>
      <c r="S138" s="28">
        <f t="shared" si="10"/>
        <v>1.7048781486571087</v>
      </c>
      <c r="T138" s="29">
        <f>D138*S138</f>
        <v>3565.1388917828262</v>
      </c>
    </row>
    <row r="139" spans="1:20">
      <c r="A139" s="21">
        <f t="shared" si="7"/>
        <v>2000</v>
      </c>
      <c r="B139" s="21">
        <f>MONTH(C139)</f>
        <v>7</v>
      </c>
      <c r="C139" s="22">
        <v>36725</v>
      </c>
      <c r="D139" s="21">
        <v>2067.9699999999998</v>
      </c>
      <c r="E139" s="47" t="str">
        <f>IF(B139&lt;&gt;B138, "First Quote", "")</f>
        <v/>
      </c>
      <c r="F139" s="23" t="str">
        <f>IF(_xlfn.MINIFS($D$3:$D$6287,$A$3:$A$6287,A139,$B$3:$B$6287,B139)=D139,"Lowest point","")</f>
        <v/>
      </c>
      <c r="G139" s="24" t="str">
        <f>IF(_xlfn.MAXIFS($D$3:$D$6287,$A$3:$A$6287,A139,$B$3:$B$6287,B139)=D139,"Highest point","")</f>
        <v/>
      </c>
      <c r="J139" s="25" t="str">
        <f>IF(E139="First Quote", $H$4/D139, "")</f>
        <v/>
      </c>
      <c r="K139" s="26">
        <f t="shared" si="8"/>
        <v>1.7530675698074161</v>
      </c>
      <c r="L139" s="27">
        <f>K139*D139</f>
        <v>3625.2911423346418</v>
      </c>
      <c r="M139" s="10"/>
      <c r="N139" s="28">
        <f>IF(F139="lowest point", $H$4/D139, 0)</f>
        <v>0</v>
      </c>
      <c r="O139" s="28">
        <f t="shared" si="9"/>
        <v>1.5875928768129306</v>
      </c>
      <c r="P139" s="29">
        <f>O139*D139</f>
        <v>3283.0944414628357</v>
      </c>
      <c r="R139" s="28">
        <f>IF(G139="highest point", $H$4/D139, 0)</f>
        <v>0</v>
      </c>
      <c r="S139" s="28">
        <f t="shared" si="10"/>
        <v>1.7048781486571087</v>
      </c>
      <c r="T139" s="29">
        <f>D139*S139</f>
        <v>3525.6368650784407</v>
      </c>
    </row>
    <row r="140" spans="1:20">
      <c r="A140" s="21">
        <f t="shared" si="7"/>
        <v>2000</v>
      </c>
      <c r="B140" s="21">
        <f>MONTH(C140)</f>
        <v>7</v>
      </c>
      <c r="C140" s="22">
        <v>36726</v>
      </c>
      <c r="D140" s="21">
        <v>2051.7600000000002</v>
      </c>
      <c r="E140" s="47" t="str">
        <f>IF(B140&lt;&gt;B139, "First Quote", "")</f>
        <v/>
      </c>
      <c r="F140" s="23" t="str">
        <f>IF(_xlfn.MINIFS($D$3:$D$6287,$A$3:$A$6287,A140,$B$3:$B$6287,B140)=D140,"Lowest point","")</f>
        <v/>
      </c>
      <c r="G140" s="24" t="str">
        <f>IF(_xlfn.MAXIFS($D$3:$D$6287,$A$3:$A$6287,A140,$B$3:$B$6287,B140)=D140,"Highest point","")</f>
        <v/>
      </c>
      <c r="J140" s="25" t="str">
        <f>IF(E140="First Quote", $H$4/D140, "")</f>
        <v/>
      </c>
      <c r="K140" s="26">
        <f t="shared" si="8"/>
        <v>1.7530675698074161</v>
      </c>
      <c r="L140" s="27">
        <f>K140*D140</f>
        <v>3596.8739170280642</v>
      </c>
      <c r="M140" s="10"/>
      <c r="N140" s="28">
        <f>IF(F140="lowest point", $H$4/D140, 0)</f>
        <v>0</v>
      </c>
      <c r="O140" s="28">
        <f t="shared" si="9"/>
        <v>1.5875928768129306</v>
      </c>
      <c r="P140" s="29">
        <f>O140*D140</f>
        <v>3257.359560929699</v>
      </c>
      <c r="R140" s="28">
        <f>IF(G140="highest point", $H$4/D140, 0)</f>
        <v>0</v>
      </c>
      <c r="S140" s="28">
        <f t="shared" si="10"/>
        <v>1.7048781486571087</v>
      </c>
      <c r="T140" s="29">
        <f>D140*S140</f>
        <v>3498.0007902887096</v>
      </c>
    </row>
    <row r="141" spans="1:20">
      <c r="A141" s="21">
        <f t="shared" ref="A141:A204" si="11">YEAR(C141)</f>
        <v>2000</v>
      </c>
      <c r="B141" s="21">
        <f>MONTH(C141)</f>
        <v>7</v>
      </c>
      <c r="C141" s="22">
        <v>36727</v>
      </c>
      <c r="D141" s="21">
        <v>2070.61</v>
      </c>
      <c r="E141" s="47" t="str">
        <f>IF(B141&lt;&gt;B140, "First Quote", "")</f>
        <v/>
      </c>
      <c r="F141" s="23" t="str">
        <f>IF(_xlfn.MINIFS($D$3:$D$6287,$A$3:$A$6287,A141,$B$3:$B$6287,B141)=D141,"Lowest point","")</f>
        <v/>
      </c>
      <c r="G141" s="24" t="str">
        <f>IF(_xlfn.MAXIFS($D$3:$D$6287,$A$3:$A$6287,A141,$B$3:$B$6287,B141)=D141,"Highest point","")</f>
        <v/>
      </c>
      <c r="J141" s="25" t="str">
        <f>IF(E141="First Quote", $H$4/D141, "")</f>
        <v/>
      </c>
      <c r="K141" s="26">
        <f t="shared" si="8"/>
        <v>1.7530675698074161</v>
      </c>
      <c r="L141" s="27">
        <f>K141*D141</f>
        <v>3629.9192407189339</v>
      </c>
      <c r="M141" s="10"/>
      <c r="N141" s="28">
        <f>IF(F141="lowest point", $H$4/D141, 0)</f>
        <v>0</v>
      </c>
      <c r="O141" s="28">
        <f t="shared" si="9"/>
        <v>1.5875928768129306</v>
      </c>
      <c r="P141" s="29">
        <f>O141*D141</f>
        <v>3287.2856866576226</v>
      </c>
      <c r="R141" s="28">
        <f>IF(G141="highest point", $H$4/D141, 0)</f>
        <v>0</v>
      </c>
      <c r="S141" s="28">
        <f t="shared" si="10"/>
        <v>1.7048781486571087</v>
      </c>
      <c r="T141" s="29">
        <f>D141*S141</f>
        <v>3530.137743390896</v>
      </c>
    </row>
    <row r="142" spans="1:20">
      <c r="A142" s="21">
        <f t="shared" si="11"/>
        <v>2000</v>
      </c>
      <c r="B142" s="21">
        <f>MONTH(C142)</f>
        <v>7</v>
      </c>
      <c r="C142" s="22">
        <v>36728</v>
      </c>
      <c r="D142" s="21">
        <v>2049.31</v>
      </c>
      <c r="E142" s="47" t="str">
        <f>IF(B142&lt;&gt;B141, "First Quote", "")</f>
        <v/>
      </c>
      <c r="F142" s="23" t="str">
        <f>IF(_xlfn.MINIFS($D$3:$D$6287,$A$3:$A$6287,A142,$B$3:$B$6287,B142)=D142,"Lowest point","")</f>
        <v/>
      </c>
      <c r="G142" s="24" t="str">
        <f>IF(_xlfn.MAXIFS($D$3:$D$6287,$A$3:$A$6287,A142,$B$3:$B$6287,B142)=D142,"Highest point","")</f>
        <v/>
      </c>
      <c r="J142" s="25" t="str">
        <f>IF(E142="First Quote", $H$4/D142, "")</f>
        <v/>
      </c>
      <c r="K142" s="26">
        <f t="shared" si="8"/>
        <v>1.7530675698074161</v>
      </c>
      <c r="L142" s="27">
        <f>K142*D142</f>
        <v>3592.5789014820357</v>
      </c>
      <c r="M142" s="10"/>
      <c r="N142" s="28">
        <f>IF(F142="lowest point", $H$4/D142, 0)</f>
        <v>0</v>
      </c>
      <c r="O142" s="28">
        <f t="shared" si="9"/>
        <v>1.5875928768129306</v>
      </c>
      <c r="P142" s="29">
        <f>O142*D142</f>
        <v>3253.4699583815068</v>
      </c>
      <c r="R142" s="28">
        <f>IF(G142="highest point", $H$4/D142, 0)</f>
        <v>0</v>
      </c>
      <c r="S142" s="28">
        <f t="shared" si="10"/>
        <v>1.7048781486571087</v>
      </c>
      <c r="T142" s="29">
        <f>D142*S142</f>
        <v>3493.8238388244995</v>
      </c>
    </row>
    <row r="143" spans="1:20">
      <c r="A143" s="21">
        <f t="shared" si="11"/>
        <v>2000</v>
      </c>
      <c r="B143" s="21">
        <f>MONTH(C143)</f>
        <v>7</v>
      </c>
      <c r="C143" s="22">
        <v>36731</v>
      </c>
      <c r="D143" s="21">
        <v>2027.41</v>
      </c>
      <c r="E143" s="47" t="str">
        <f>IF(B143&lt;&gt;B142, "First Quote", "")</f>
        <v/>
      </c>
      <c r="F143" s="23" t="str">
        <f>IF(_xlfn.MINIFS($D$3:$D$6287,$A$3:$A$6287,A143,$B$3:$B$6287,B143)=D143,"Lowest point","")</f>
        <v/>
      </c>
      <c r="G143" s="24" t="str">
        <f>IF(_xlfn.MAXIFS($D$3:$D$6287,$A$3:$A$6287,A143,$B$3:$B$6287,B143)=D143,"Highest point","")</f>
        <v/>
      </c>
      <c r="J143" s="25" t="str">
        <f>IF(E143="First Quote", $H$4/D143, "")</f>
        <v/>
      </c>
      <c r="K143" s="26">
        <f t="shared" si="8"/>
        <v>1.7530675698074161</v>
      </c>
      <c r="L143" s="27">
        <f>K143*D143</f>
        <v>3554.1867217032536</v>
      </c>
      <c r="M143" s="10"/>
      <c r="N143" s="28">
        <f>IF(F143="lowest point", $H$4/D143, 0)</f>
        <v>0</v>
      </c>
      <c r="O143" s="28">
        <f t="shared" si="9"/>
        <v>1.5875928768129306</v>
      </c>
      <c r="P143" s="29">
        <f>O143*D143</f>
        <v>3218.7016743793038</v>
      </c>
      <c r="R143" s="28">
        <f>IF(G143="highest point", $H$4/D143, 0)</f>
        <v>0</v>
      </c>
      <c r="S143" s="28">
        <f t="shared" si="10"/>
        <v>1.7048781486571087</v>
      </c>
      <c r="T143" s="29">
        <f>D143*S143</f>
        <v>3456.487007368909</v>
      </c>
    </row>
    <row r="144" spans="1:20">
      <c r="A144" s="21">
        <f t="shared" si="11"/>
        <v>2000</v>
      </c>
      <c r="B144" s="21">
        <f>MONTH(C144)</f>
        <v>7</v>
      </c>
      <c r="C144" s="22">
        <v>36732</v>
      </c>
      <c r="D144" s="21">
        <v>2041.51</v>
      </c>
      <c r="E144" s="47" t="str">
        <f>IF(B144&lt;&gt;B143, "First Quote", "")</f>
        <v/>
      </c>
      <c r="F144" s="23" t="str">
        <f>IF(_xlfn.MINIFS($D$3:$D$6287,$A$3:$A$6287,A144,$B$3:$B$6287,B144)=D144,"Lowest point","")</f>
        <v/>
      </c>
      <c r="G144" s="24" t="str">
        <f>IF(_xlfn.MAXIFS($D$3:$D$6287,$A$3:$A$6287,A144,$B$3:$B$6287,B144)=D144,"Highest point","")</f>
        <v/>
      </c>
      <c r="J144" s="25" t="str">
        <f>IF(E144="First Quote", $H$4/D144, "")</f>
        <v/>
      </c>
      <c r="K144" s="26">
        <f t="shared" si="8"/>
        <v>1.7530675698074161</v>
      </c>
      <c r="L144" s="27">
        <f>K144*D144</f>
        <v>3578.9049744375379</v>
      </c>
      <c r="M144" s="10"/>
      <c r="N144" s="28">
        <f>IF(F144="lowest point", $H$4/D144, 0)</f>
        <v>0</v>
      </c>
      <c r="O144" s="28">
        <f t="shared" si="9"/>
        <v>1.5875928768129306</v>
      </c>
      <c r="P144" s="29">
        <f>O144*D144</f>
        <v>3241.0867339423658</v>
      </c>
      <c r="R144" s="28">
        <f>IF(G144="highest point", $H$4/D144, 0)</f>
        <v>0</v>
      </c>
      <c r="S144" s="28">
        <f t="shared" si="10"/>
        <v>1.7048781486571087</v>
      </c>
      <c r="T144" s="29">
        <f>D144*S144</f>
        <v>3480.5257892649743</v>
      </c>
    </row>
    <row r="145" spans="1:20">
      <c r="A145" s="21">
        <f t="shared" si="11"/>
        <v>2000</v>
      </c>
      <c r="B145" s="21">
        <f>MONTH(C145)</f>
        <v>7</v>
      </c>
      <c r="C145" s="22">
        <v>36733</v>
      </c>
      <c r="D145" s="21">
        <v>2011.01</v>
      </c>
      <c r="E145" s="47" t="str">
        <f>IF(B145&lt;&gt;B144, "First Quote", "")</f>
        <v/>
      </c>
      <c r="F145" s="23" t="str">
        <f>IF(_xlfn.MINIFS($D$3:$D$6287,$A$3:$A$6287,A145,$B$3:$B$6287,B145)=D145,"Lowest point","")</f>
        <v/>
      </c>
      <c r="G145" s="24" t="str">
        <f>IF(_xlfn.MAXIFS($D$3:$D$6287,$A$3:$A$6287,A145,$B$3:$B$6287,B145)=D145,"Highest point","")</f>
        <v/>
      </c>
      <c r="J145" s="25" t="str">
        <f>IF(E145="First Quote", $H$4/D145, "")</f>
        <v/>
      </c>
      <c r="K145" s="26">
        <f t="shared" si="8"/>
        <v>1.7530675698074161</v>
      </c>
      <c r="L145" s="27">
        <f>K145*D145</f>
        <v>3525.4364135584119</v>
      </c>
      <c r="M145" s="10"/>
      <c r="N145" s="28">
        <f>IF(F145="lowest point", $H$4/D145, 0)</f>
        <v>0</v>
      </c>
      <c r="O145" s="28">
        <f t="shared" si="9"/>
        <v>1.5875928768129306</v>
      </c>
      <c r="P145" s="29">
        <f>O145*D145</f>
        <v>3192.6651511995715</v>
      </c>
      <c r="R145" s="28">
        <f>IF(G145="highest point", $H$4/D145, 0)</f>
        <v>0</v>
      </c>
      <c r="S145" s="28">
        <f t="shared" si="10"/>
        <v>1.7048781486571087</v>
      </c>
      <c r="T145" s="29">
        <f>D145*S145</f>
        <v>3428.5270057309322</v>
      </c>
    </row>
    <row r="146" spans="1:20">
      <c r="A146" s="21">
        <f t="shared" si="11"/>
        <v>2000</v>
      </c>
      <c r="B146" s="21">
        <f>MONTH(C146)</f>
        <v>7</v>
      </c>
      <c r="C146" s="22">
        <v>36734</v>
      </c>
      <c r="D146" s="21">
        <v>2007.29</v>
      </c>
      <c r="E146" s="47" t="str">
        <f>IF(B146&lt;&gt;B145, "First Quote", "")</f>
        <v/>
      </c>
      <c r="F146" s="23" t="str">
        <f>IF(_xlfn.MINIFS($D$3:$D$6287,$A$3:$A$6287,A146,$B$3:$B$6287,B146)=D146,"Lowest point","")</f>
        <v/>
      </c>
      <c r="G146" s="24" t="str">
        <f>IF(_xlfn.MAXIFS($D$3:$D$6287,$A$3:$A$6287,A146,$B$3:$B$6287,B146)=D146,"Highest point","")</f>
        <v/>
      </c>
      <c r="J146" s="25" t="str">
        <f>IF(E146="First Quote", $H$4/D146, "")</f>
        <v/>
      </c>
      <c r="K146" s="26">
        <f t="shared" si="8"/>
        <v>1.7530675698074161</v>
      </c>
      <c r="L146" s="27">
        <f>K146*D146</f>
        <v>3518.915002198728</v>
      </c>
      <c r="M146" s="10"/>
      <c r="N146" s="28">
        <f>IF(F146="lowest point", $H$4/D146, 0)</f>
        <v>0</v>
      </c>
      <c r="O146" s="28">
        <f t="shared" si="9"/>
        <v>1.5875928768129306</v>
      </c>
      <c r="P146" s="29">
        <f>O146*D146</f>
        <v>3186.7593056978276</v>
      </c>
      <c r="R146" s="28">
        <f>IF(G146="highest point", $H$4/D146, 0)</f>
        <v>0</v>
      </c>
      <c r="S146" s="28">
        <f t="shared" si="10"/>
        <v>1.7048781486571087</v>
      </c>
      <c r="T146" s="29">
        <f>D146*S146</f>
        <v>3422.1848590179279</v>
      </c>
    </row>
    <row r="147" spans="1:20">
      <c r="A147" s="21">
        <f t="shared" si="11"/>
        <v>2000</v>
      </c>
      <c r="B147" s="21">
        <f>MONTH(C147)</f>
        <v>7</v>
      </c>
      <c r="C147" s="22">
        <v>36735</v>
      </c>
      <c r="D147" s="21">
        <v>1966.2</v>
      </c>
      <c r="E147" s="47" t="str">
        <f>IF(B147&lt;&gt;B146, "First Quote", "")</f>
        <v/>
      </c>
      <c r="F147" s="23" t="str">
        <f>IF(_xlfn.MINIFS($D$3:$D$6287,$A$3:$A$6287,A147,$B$3:$B$6287,B147)=D147,"Lowest point","")</f>
        <v>Lowest point</v>
      </c>
      <c r="G147" s="24" t="str">
        <f>IF(_xlfn.MAXIFS($D$3:$D$6287,$A$3:$A$6287,A147,$B$3:$B$6287,B147)=D147,"Highest point","")</f>
        <v/>
      </c>
      <c r="J147" s="25" t="str">
        <f>IF(E147="First Quote", $H$4/D147, "")</f>
        <v/>
      </c>
      <c r="K147" s="26">
        <f t="shared" si="8"/>
        <v>1.7530675698074161</v>
      </c>
      <c r="L147" s="27">
        <f>K147*D147</f>
        <v>3446.8814557553414</v>
      </c>
      <c r="M147" s="10"/>
      <c r="N147" s="28">
        <f>IF(F147="lowest point", $H$4/D147, 0)</f>
        <v>0.2542976299460889</v>
      </c>
      <c r="O147" s="28">
        <f t="shared" si="9"/>
        <v>1.8418905067590194</v>
      </c>
      <c r="P147" s="29">
        <f>O147*D147</f>
        <v>3621.5251143895839</v>
      </c>
      <c r="R147" s="28">
        <f>IF(G147="highest point", $H$4/D147, 0)</f>
        <v>0</v>
      </c>
      <c r="S147" s="28">
        <f t="shared" si="10"/>
        <v>1.7048781486571087</v>
      </c>
      <c r="T147" s="29">
        <f>D147*S147</f>
        <v>3352.1314158896071</v>
      </c>
    </row>
    <row r="148" spans="1:20">
      <c r="A148" s="21">
        <f t="shared" si="11"/>
        <v>2000</v>
      </c>
      <c r="B148" s="21">
        <f>MONTH(C148)</f>
        <v>7</v>
      </c>
      <c r="C148" s="22">
        <v>36738</v>
      </c>
      <c r="D148" s="21">
        <v>1981.36</v>
      </c>
      <c r="E148" s="47" t="str">
        <f>IF(B148&lt;&gt;B147, "First Quote", "")</f>
        <v/>
      </c>
      <c r="F148" s="23" t="str">
        <f>IF(_xlfn.MINIFS($D$3:$D$6287,$A$3:$A$6287,A148,$B$3:$B$6287,B148)=D148,"Lowest point","")</f>
        <v/>
      </c>
      <c r="G148" s="24" t="str">
        <f>IF(_xlfn.MAXIFS($D$3:$D$6287,$A$3:$A$6287,A148,$B$3:$B$6287,B148)=D148,"Highest point","")</f>
        <v/>
      </c>
      <c r="J148" s="25" t="str">
        <f>IF(E148="First Quote", $H$4/D148, "")</f>
        <v/>
      </c>
      <c r="K148" s="26">
        <f t="shared" si="8"/>
        <v>1.7530675698074161</v>
      </c>
      <c r="L148" s="27">
        <f>K148*D148</f>
        <v>3473.4579601136215</v>
      </c>
      <c r="M148" s="10"/>
      <c r="N148" s="28">
        <f>IF(F148="lowest point", $H$4/D148, 0)</f>
        <v>0</v>
      </c>
      <c r="O148" s="28">
        <f t="shared" si="9"/>
        <v>1.8418905067590194</v>
      </c>
      <c r="P148" s="29">
        <f>O148*D148</f>
        <v>3649.4481744720506</v>
      </c>
      <c r="R148" s="28">
        <f>IF(G148="highest point", $H$4/D148, 0)</f>
        <v>0</v>
      </c>
      <c r="S148" s="28">
        <f t="shared" si="10"/>
        <v>1.7048781486571087</v>
      </c>
      <c r="T148" s="29">
        <f>D148*S148</f>
        <v>3377.9773686232488</v>
      </c>
    </row>
    <row r="149" spans="1:20">
      <c r="A149" s="21">
        <f t="shared" si="11"/>
        <v>2000</v>
      </c>
      <c r="B149" s="21">
        <f>MONTH(C149)</f>
        <v>8</v>
      </c>
      <c r="C149" s="22">
        <v>36739</v>
      </c>
      <c r="D149" s="21">
        <v>1991.43</v>
      </c>
      <c r="E149" s="47" t="str">
        <f>IF(B149&lt;&gt;B148, "First Quote", "")</f>
        <v>First Quote</v>
      </c>
      <c r="F149" s="23" t="str">
        <f>IF(_xlfn.MINIFS($D$3:$D$6287,$A$3:$A$6287,A149,$B$3:$B$6287,B149)=D149,"Lowest point","")</f>
        <v>Lowest point</v>
      </c>
      <c r="G149" s="24" t="str">
        <f>IF(_xlfn.MAXIFS($D$3:$D$6287,$A$3:$A$6287,A149,$B$3:$B$6287,B149)=D149,"Highest point","")</f>
        <v/>
      </c>
      <c r="J149" s="25">
        <f>IF(E149="First Quote", $H$4/D149, "")</f>
        <v>0.25107586006035865</v>
      </c>
      <c r="K149" s="26">
        <f t="shared" si="8"/>
        <v>2.0041434298677747</v>
      </c>
      <c r="L149" s="27">
        <f>K149*D149</f>
        <v>3991.1113505415829</v>
      </c>
      <c r="M149" s="10"/>
      <c r="N149" s="28">
        <f>IF(F149="lowest point", $H$4/D149, 0)</f>
        <v>0.25107586006035865</v>
      </c>
      <c r="O149" s="28">
        <f t="shared" si="9"/>
        <v>2.0929663668193781</v>
      </c>
      <c r="P149" s="29">
        <f>O149*D149</f>
        <v>4167.9960118751142</v>
      </c>
      <c r="R149" s="28">
        <f>IF(G149="highest point", $H$4/D149, 0)</f>
        <v>0</v>
      </c>
      <c r="S149" s="28">
        <f t="shared" si="10"/>
        <v>1.7048781486571087</v>
      </c>
      <c r="T149" s="29">
        <f>D149*S149</f>
        <v>3395.145491580226</v>
      </c>
    </row>
    <row r="150" spans="1:20">
      <c r="A150" s="21">
        <f t="shared" si="11"/>
        <v>2000</v>
      </c>
      <c r="B150" s="21">
        <f>MONTH(C150)</f>
        <v>8</v>
      </c>
      <c r="C150" s="22">
        <v>36740</v>
      </c>
      <c r="D150" s="21">
        <v>1992.41</v>
      </c>
      <c r="E150" s="47" t="str">
        <f>IF(B150&lt;&gt;B149, "First Quote", "")</f>
        <v/>
      </c>
      <c r="F150" s="23" t="str">
        <f>IF(_xlfn.MINIFS($D$3:$D$6287,$A$3:$A$6287,A150,$B$3:$B$6287,B150)=D150,"Lowest point","")</f>
        <v/>
      </c>
      <c r="G150" s="24" t="str">
        <f>IF(_xlfn.MAXIFS($D$3:$D$6287,$A$3:$A$6287,A150,$B$3:$B$6287,B150)=D150,"Highest point","")</f>
        <v/>
      </c>
      <c r="J150" s="25" t="str">
        <f>IF(E150="First Quote", $H$4/D150, "")</f>
        <v/>
      </c>
      <c r="K150" s="26">
        <f t="shared" si="8"/>
        <v>2.0041434298677747</v>
      </c>
      <c r="L150" s="27">
        <f>K150*D150</f>
        <v>3993.0754111028532</v>
      </c>
      <c r="M150" s="10"/>
      <c r="N150" s="28">
        <f>IF(F150="lowest point", $H$4/D150, 0)</f>
        <v>0</v>
      </c>
      <c r="O150" s="28">
        <f t="shared" si="9"/>
        <v>2.0929663668193781</v>
      </c>
      <c r="P150" s="29">
        <f>O150*D150</f>
        <v>4170.0471189145974</v>
      </c>
      <c r="R150" s="28">
        <f>IF(G150="highest point", $H$4/D150, 0)</f>
        <v>0</v>
      </c>
      <c r="S150" s="28">
        <f t="shared" si="10"/>
        <v>1.7048781486571087</v>
      </c>
      <c r="T150" s="29">
        <f>D150*S150</f>
        <v>3396.81627216591</v>
      </c>
    </row>
    <row r="151" spans="1:20">
      <c r="A151" s="21">
        <f t="shared" si="11"/>
        <v>2000</v>
      </c>
      <c r="B151" s="21">
        <f>MONTH(C151)</f>
        <v>8</v>
      </c>
      <c r="C151" s="22">
        <v>36741</v>
      </c>
      <c r="D151" s="21">
        <v>2011.8</v>
      </c>
      <c r="E151" s="47" t="str">
        <f>IF(B151&lt;&gt;B150, "First Quote", "")</f>
        <v/>
      </c>
      <c r="F151" s="23" t="str">
        <f>IF(_xlfn.MINIFS($D$3:$D$6287,$A$3:$A$6287,A151,$B$3:$B$6287,B151)=D151,"Lowest point","")</f>
        <v/>
      </c>
      <c r="G151" s="24" t="str">
        <f>IF(_xlfn.MAXIFS($D$3:$D$6287,$A$3:$A$6287,A151,$B$3:$B$6287,B151)=D151,"Highest point","")</f>
        <v/>
      </c>
      <c r="J151" s="25" t="str">
        <f>IF(E151="First Quote", $H$4/D151, "")</f>
        <v/>
      </c>
      <c r="K151" s="26">
        <f t="shared" si="8"/>
        <v>2.0041434298677747</v>
      </c>
      <c r="L151" s="27">
        <f>K151*D151</f>
        <v>4031.935752207989</v>
      </c>
      <c r="M151" s="10"/>
      <c r="N151" s="28">
        <f>IF(F151="lowest point", $H$4/D151, 0)</f>
        <v>0</v>
      </c>
      <c r="O151" s="28">
        <f t="shared" si="9"/>
        <v>2.0929663668193781</v>
      </c>
      <c r="P151" s="29">
        <f>O151*D151</f>
        <v>4210.629736767225</v>
      </c>
      <c r="R151" s="28">
        <f>IF(G151="highest point", $H$4/D151, 0)</f>
        <v>0</v>
      </c>
      <c r="S151" s="28">
        <f t="shared" si="10"/>
        <v>1.7048781486571087</v>
      </c>
      <c r="T151" s="29">
        <f>D151*S151</f>
        <v>3429.8738594683714</v>
      </c>
    </row>
    <row r="152" spans="1:20">
      <c r="A152" s="21">
        <f t="shared" si="11"/>
        <v>2000</v>
      </c>
      <c r="B152" s="21">
        <f>MONTH(C152)</f>
        <v>8</v>
      </c>
      <c r="C152" s="22">
        <v>36742</v>
      </c>
      <c r="D152" s="21">
        <v>2026.4</v>
      </c>
      <c r="E152" s="47" t="str">
        <f>IF(B152&lt;&gt;B151, "First Quote", "")</f>
        <v/>
      </c>
      <c r="F152" s="23" t="str">
        <f>IF(_xlfn.MINIFS($D$3:$D$6287,$A$3:$A$6287,A152,$B$3:$B$6287,B152)=D152,"Lowest point","")</f>
        <v/>
      </c>
      <c r="G152" s="24" t="str">
        <f>IF(_xlfn.MAXIFS($D$3:$D$6287,$A$3:$A$6287,A152,$B$3:$B$6287,B152)=D152,"Highest point","")</f>
        <v/>
      </c>
      <c r="J152" s="25" t="str">
        <f>IF(E152="First Quote", $H$4/D152, "")</f>
        <v/>
      </c>
      <c r="K152" s="26">
        <f t="shared" si="8"/>
        <v>2.0041434298677747</v>
      </c>
      <c r="L152" s="27">
        <f>K152*D152</f>
        <v>4061.1962462840588</v>
      </c>
      <c r="M152" s="10"/>
      <c r="N152" s="28">
        <f>IF(F152="lowest point", $H$4/D152, 0)</f>
        <v>0</v>
      </c>
      <c r="O152" s="28">
        <f t="shared" si="9"/>
        <v>2.0929663668193781</v>
      </c>
      <c r="P152" s="29">
        <f>O152*D152</f>
        <v>4241.1870457227878</v>
      </c>
      <c r="R152" s="28">
        <f>IF(G152="highest point", $H$4/D152, 0)</f>
        <v>0</v>
      </c>
      <c r="S152" s="28">
        <f t="shared" si="10"/>
        <v>1.7048781486571087</v>
      </c>
      <c r="T152" s="29">
        <f>D152*S152</f>
        <v>3454.7650804387654</v>
      </c>
    </row>
    <row r="153" spans="1:20">
      <c r="A153" s="21">
        <f t="shared" si="11"/>
        <v>2000</v>
      </c>
      <c r="B153" s="21">
        <f>MONTH(C153)</f>
        <v>8</v>
      </c>
      <c r="C153" s="22">
        <v>36745</v>
      </c>
      <c r="D153" s="21">
        <v>2049.14</v>
      </c>
      <c r="E153" s="47" t="str">
        <f>IF(B153&lt;&gt;B152, "First Quote", "")</f>
        <v/>
      </c>
      <c r="F153" s="23" t="str">
        <f>IF(_xlfn.MINIFS($D$3:$D$6287,$A$3:$A$6287,A153,$B$3:$B$6287,B153)=D153,"Lowest point","")</f>
        <v/>
      </c>
      <c r="G153" s="24" t="str">
        <f>IF(_xlfn.MAXIFS($D$3:$D$6287,$A$3:$A$6287,A153,$B$3:$B$6287,B153)=D153,"Highest point","")</f>
        <v/>
      </c>
      <c r="J153" s="25" t="str">
        <f>IF(E153="First Quote", $H$4/D153, "")</f>
        <v/>
      </c>
      <c r="K153" s="26">
        <f t="shared" si="8"/>
        <v>2.0041434298677747</v>
      </c>
      <c r="L153" s="27">
        <f>K153*D153</f>
        <v>4106.7704678792516</v>
      </c>
      <c r="M153" s="10"/>
      <c r="N153" s="28">
        <f>IF(F153="lowest point", $H$4/D153, 0)</f>
        <v>0</v>
      </c>
      <c r="O153" s="28">
        <f t="shared" si="9"/>
        <v>2.0929663668193781</v>
      </c>
      <c r="P153" s="29">
        <f>O153*D153</f>
        <v>4288.7811009042598</v>
      </c>
      <c r="R153" s="28">
        <f>IF(G153="highest point", $H$4/D153, 0)</f>
        <v>0</v>
      </c>
      <c r="S153" s="28">
        <f t="shared" si="10"/>
        <v>1.7048781486571087</v>
      </c>
      <c r="T153" s="29">
        <f>D153*S153</f>
        <v>3493.5340095392276</v>
      </c>
    </row>
    <row r="154" spans="1:20">
      <c r="A154" s="21">
        <f t="shared" si="11"/>
        <v>2000</v>
      </c>
      <c r="B154" s="21">
        <f>MONTH(C154)</f>
        <v>8</v>
      </c>
      <c r="C154" s="22">
        <v>36746</v>
      </c>
      <c r="D154" s="21">
        <v>2054.12</v>
      </c>
      <c r="E154" s="47" t="str">
        <f>IF(B154&lt;&gt;B153, "First Quote", "")</f>
        <v/>
      </c>
      <c r="F154" s="23" t="str">
        <f>IF(_xlfn.MINIFS($D$3:$D$6287,$A$3:$A$6287,A154,$B$3:$B$6287,B154)=D154,"Lowest point","")</f>
        <v/>
      </c>
      <c r="G154" s="24" t="str">
        <f>IF(_xlfn.MAXIFS($D$3:$D$6287,$A$3:$A$6287,A154,$B$3:$B$6287,B154)=D154,"Highest point","")</f>
        <v/>
      </c>
      <c r="J154" s="25" t="str">
        <f>IF(E154="First Quote", $H$4/D154, "")</f>
        <v/>
      </c>
      <c r="K154" s="26">
        <f t="shared" si="8"/>
        <v>2.0041434298677747</v>
      </c>
      <c r="L154" s="27">
        <f>K154*D154</f>
        <v>4116.751102159993</v>
      </c>
      <c r="M154" s="10"/>
      <c r="N154" s="28">
        <f>IF(F154="lowest point", $H$4/D154, 0)</f>
        <v>0</v>
      </c>
      <c r="O154" s="28">
        <f t="shared" si="9"/>
        <v>2.0929663668193781</v>
      </c>
      <c r="P154" s="29">
        <f>O154*D154</f>
        <v>4299.2040734110205</v>
      </c>
      <c r="R154" s="28">
        <f>IF(G154="highest point", $H$4/D154, 0)</f>
        <v>0</v>
      </c>
      <c r="S154" s="28">
        <f t="shared" si="10"/>
        <v>1.7048781486571087</v>
      </c>
      <c r="T154" s="29">
        <f>D154*S154</f>
        <v>3502.0243027195402</v>
      </c>
    </row>
    <row r="155" spans="1:20">
      <c r="A155" s="21">
        <f t="shared" si="11"/>
        <v>2000</v>
      </c>
      <c r="B155" s="21">
        <f>MONTH(C155)</f>
        <v>8</v>
      </c>
      <c r="C155" s="22">
        <v>36747</v>
      </c>
      <c r="D155" s="21">
        <v>2040.55</v>
      </c>
      <c r="E155" s="47" t="str">
        <f>IF(B155&lt;&gt;B154, "First Quote", "")</f>
        <v/>
      </c>
      <c r="F155" s="23" t="str">
        <f>IF(_xlfn.MINIFS($D$3:$D$6287,$A$3:$A$6287,A155,$B$3:$B$6287,B155)=D155,"Lowest point","")</f>
        <v/>
      </c>
      <c r="G155" s="24" t="str">
        <f>IF(_xlfn.MAXIFS($D$3:$D$6287,$A$3:$A$6287,A155,$B$3:$B$6287,B155)=D155,"Highest point","")</f>
        <v/>
      </c>
      <c r="J155" s="25" t="str">
        <f>IF(E155="First Quote", $H$4/D155, "")</f>
        <v/>
      </c>
      <c r="K155" s="26">
        <f t="shared" si="8"/>
        <v>2.0041434298677747</v>
      </c>
      <c r="L155" s="27">
        <f>K155*D155</f>
        <v>4089.5548758166874</v>
      </c>
      <c r="M155" s="10"/>
      <c r="N155" s="28">
        <f>IF(F155="lowest point", $H$4/D155, 0)</f>
        <v>0</v>
      </c>
      <c r="O155" s="28">
        <f t="shared" si="9"/>
        <v>2.0929663668193781</v>
      </c>
      <c r="P155" s="29">
        <f>O155*D155</f>
        <v>4270.8025198132818</v>
      </c>
      <c r="R155" s="28">
        <f>IF(G155="highest point", $H$4/D155, 0)</f>
        <v>0</v>
      </c>
      <c r="S155" s="28">
        <f t="shared" si="10"/>
        <v>1.7048781486571087</v>
      </c>
      <c r="T155" s="29">
        <f>D155*S155</f>
        <v>3478.8891062422631</v>
      </c>
    </row>
    <row r="156" spans="1:20">
      <c r="A156" s="21">
        <f t="shared" si="11"/>
        <v>2000</v>
      </c>
      <c r="B156" s="21">
        <f>MONTH(C156)</f>
        <v>8</v>
      </c>
      <c r="C156" s="22">
        <v>36748</v>
      </c>
      <c r="D156" s="21">
        <v>2023.33</v>
      </c>
      <c r="E156" s="47" t="str">
        <f>IF(B156&lt;&gt;B155, "First Quote", "")</f>
        <v/>
      </c>
      <c r="F156" s="23" t="str">
        <f>IF(_xlfn.MINIFS($D$3:$D$6287,$A$3:$A$6287,A156,$B$3:$B$6287,B156)=D156,"Lowest point","")</f>
        <v/>
      </c>
      <c r="G156" s="24" t="str">
        <f>IF(_xlfn.MAXIFS($D$3:$D$6287,$A$3:$A$6287,A156,$B$3:$B$6287,B156)=D156,"Highest point","")</f>
        <v/>
      </c>
      <c r="J156" s="25" t="str">
        <f>IF(E156="First Quote", $H$4/D156, "")</f>
        <v/>
      </c>
      <c r="K156" s="26">
        <f t="shared" si="8"/>
        <v>2.0041434298677747</v>
      </c>
      <c r="L156" s="27">
        <f>K156*D156</f>
        <v>4055.0435259543647</v>
      </c>
      <c r="M156" s="10"/>
      <c r="N156" s="28">
        <f>IF(F156="lowest point", $H$4/D156, 0)</f>
        <v>0</v>
      </c>
      <c r="O156" s="28">
        <f t="shared" si="9"/>
        <v>2.0929663668193781</v>
      </c>
      <c r="P156" s="29">
        <f>O156*D156</f>
        <v>4234.7616389766517</v>
      </c>
      <c r="R156" s="28">
        <f>IF(G156="highest point", $H$4/D156, 0)</f>
        <v>0</v>
      </c>
      <c r="S156" s="28">
        <f t="shared" si="10"/>
        <v>1.7048781486571087</v>
      </c>
      <c r="T156" s="29">
        <f>D156*S156</f>
        <v>3449.5311045223875</v>
      </c>
    </row>
    <row r="157" spans="1:20">
      <c r="A157" s="21">
        <f t="shared" si="11"/>
        <v>2000</v>
      </c>
      <c r="B157" s="21">
        <f>MONTH(C157)</f>
        <v>8</v>
      </c>
      <c r="C157" s="22">
        <v>36749</v>
      </c>
      <c r="D157" s="21">
        <v>2039.51</v>
      </c>
      <c r="E157" s="47" t="str">
        <f>IF(B157&lt;&gt;B156, "First Quote", "")</f>
        <v/>
      </c>
      <c r="F157" s="23" t="str">
        <f>IF(_xlfn.MINIFS($D$3:$D$6287,$A$3:$A$6287,A157,$B$3:$B$6287,B157)=D157,"Lowest point","")</f>
        <v/>
      </c>
      <c r="G157" s="24" t="str">
        <f>IF(_xlfn.MAXIFS($D$3:$D$6287,$A$3:$A$6287,A157,$B$3:$B$6287,B157)=D157,"Highest point","")</f>
        <v/>
      </c>
      <c r="J157" s="25" t="str">
        <f>IF(E157="First Quote", $H$4/D157, "")</f>
        <v/>
      </c>
      <c r="K157" s="26">
        <f t="shared" si="8"/>
        <v>2.0041434298677747</v>
      </c>
      <c r="L157" s="27">
        <f>K157*D157</f>
        <v>4087.4705666496252</v>
      </c>
      <c r="M157" s="10"/>
      <c r="N157" s="28">
        <f>IF(F157="lowest point", $H$4/D157, 0)</f>
        <v>0</v>
      </c>
      <c r="O157" s="28">
        <f t="shared" si="9"/>
        <v>2.0929663668193781</v>
      </c>
      <c r="P157" s="29">
        <f>O157*D157</f>
        <v>4268.6258347917901</v>
      </c>
      <c r="R157" s="28">
        <f>IF(G157="highest point", $H$4/D157, 0)</f>
        <v>0</v>
      </c>
      <c r="S157" s="28">
        <f t="shared" si="10"/>
        <v>1.7048781486571087</v>
      </c>
      <c r="T157" s="29">
        <f>D157*S157</f>
        <v>3477.11603296766</v>
      </c>
    </row>
    <row r="158" spans="1:20">
      <c r="A158" s="21">
        <f t="shared" si="11"/>
        <v>2000</v>
      </c>
      <c r="B158" s="21">
        <f>MONTH(C158)</f>
        <v>8</v>
      </c>
      <c r="C158" s="22">
        <v>36752</v>
      </c>
      <c r="D158" s="21">
        <v>2066.9</v>
      </c>
      <c r="E158" s="47" t="str">
        <f>IF(B158&lt;&gt;B157, "First Quote", "")</f>
        <v/>
      </c>
      <c r="F158" s="23" t="str">
        <f>IF(_xlfn.MINIFS($D$3:$D$6287,$A$3:$A$6287,A158,$B$3:$B$6287,B158)=D158,"Lowest point","")</f>
        <v/>
      </c>
      <c r="G158" s="24" t="str">
        <f>IF(_xlfn.MAXIFS($D$3:$D$6287,$A$3:$A$6287,A158,$B$3:$B$6287,B158)=D158,"Highest point","")</f>
        <v/>
      </c>
      <c r="J158" s="25" t="str">
        <f>IF(E158="First Quote", $H$4/D158, "")</f>
        <v/>
      </c>
      <c r="K158" s="26">
        <f t="shared" si="8"/>
        <v>2.0041434298677747</v>
      </c>
      <c r="L158" s="27">
        <f>K158*D158</f>
        <v>4142.3640551937042</v>
      </c>
      <c r="M158" s="10"/>
      <c r="N158" s="28">
        <f>IF(F158="lowest point", $H$4/D158, 0)</f>
        <v>0</v>
      </c>
      <c r="O158" s="28">
        <f t="shared" si="9"/>
        <v>2.0929663668193781</v>
      </c>
      <c r="P158" s="29">
        <f>O158*D158</f>
        <v>4325.9521835789728</v>
      </c>
      <c r="R158" s="28">
        <f>IF(G158="highest point", $H$4/D158, 0)</f>
        <v>0</v>
      </c>
      <c r="S158" s="28">
        <f t="shared" si="10"/>
        <v>1.7048781486571087</v>
      </c>
      <c r="T158" s="29">
        <f>D158*S158</f>
        <v>3523.812645459378</v>
      </c>
    </row>
    <row r="159" spans="1:20">
      <c r="A159" s="21">
        <f t="shared" si="11"/>
        <v>2000</v>
      </c>
      <c r="B159" s="21">
        <f>MONTH(C159)</f>
        <v>8</v>
      </c>
      <c r="C159" s="22">
        <v>36753</v>
      </c>
      <c r="D159" s="21">
        <v>2057.0300000000002</v>
      </c>
      <c r="E159" s="47" t="str">
        <f>IF(B159&lt;&gt;B158, "First Quote", "")</f>
        <v/>
      </c>
      <c r="F159" s="23" t="str">
        <f>IF(_xlfn.MINIFS($D$3:$D$6287,$A$3:$A$6287,A159,$B$3:$B$6287,B159)=D159,"Lowest point","")</f>
        <v/>
      </c>
      <c r="G159" s="24" t="str">
        <f>IF(_xlfn.MAXIFS($D$3:$D$6287,$A$3:$A$6287,A159,$B$3:$B$6287,B159)=D159,"Highest point","")</f>
        <v/>
      </c>
      <c r="J159" s="25" t="str">
        <f>IF(E159="First Quote", $H$4/D159, "")</f>
        <v/>
      </c>
      <c r="K159" s="26">
        <f t="shared" si="8"/>
        <v>2.0041434298677747</v>
      </c>
      <c r="L159" s="27">
        <f>K159*D159</f>
        <v>4122.583159540909</v>
      </c>
      <c r="M159" s="10"/>
      <c r="N159" s="28">
        <f>IF(F159="lowest point", $H$4/D159, 0)</f>
        <v>0</v>
      </c>
      <c r="O159" s="28">
        <f t="shared" si="9"/>
        <v>2.0929663668193781</v>
      </c>
      <c r="P159" s="29">
        <f>O159*D159</f>
        <v>4305.2946055384655</v>
      </c>
      <c r="R159" s="28">
        <f>IF(G159="highest point", $H$4/D159, 0)</f>
        <v>0</v>
      </c>
      <c r="S159" s="28">
        <f t="shared" si="10"/>
        <v>1.7048781486571087</v>
      </c>
      <c r="T159" s="29">
        <f>D159*S159</f>
        <v>3506.9854981321328</v>
      </c>
    </row>
    <row r="160" spans="1:20">
      <c r="A160" s="21">
        <f t="shared" si="11"/>
        <v>2000</v>
      </c>
      <c r="B160" s="21">
        <f>MONTH(C160)</f>
        <v>8</v>
      </c>
      <c r="C160" s="22">
        <v>36754</v>
      </c>
      <c r="D160" s="21">
        <v>2050.9299999999998</v>
      </c>
      <c r="E160" s="47" t="str">
        <f>IF(B160&lt;&gt;B159, "First Quote", "")</f>
        <v/>
      </c>
      <c r="F160" s="23" t="str">
        <f>IF(_xlfn.MINIFS($D$3:$D$6287,$A$3:$A$6287,A160,$B$3:$B$6287,B160)=D160,"Lowest point","")</f>
        <v/>
      </c>
      <c r="G160" s="24" t="str">
        <f>IF(_xlfn.MAXIFS($D$3:$D$6287,$A$3:$A$6287,A160,$B$3:$B$6287,B160)=D160,"Highest point","")</f>
        <v/>
      </c>
      <c r="J160" s="25" t="str">
        <f>IF(E160="First Quote", $H$4/D160, "")</f>
        <v/>
      </c>
      <c r="K160" s="26">
        <f t="shared" si="8"/>
        <v>2.0041434298677747</v>
      </c>
      <c r="L160" s="27">
        <f>K160*D160</f>
        <v>4110.3578846187147</v>
      </c>
      <c r="M160" s="10"/>
      <c r="N160" s="28">
        <f>IF(F160="lowest point", $H$4/D160, 0)</f>
        <v>0</v>
      </c>
      <c r="O160" s="28">
        <f t="shared" si="9"/>
        <v>2.0929663668193781</v>
      </c>
      <c r="P160" s="29">
        <f>O160*D160</f>
        <v>4292.5275107008665</v>
      </c>
      <c r="R160" s="28">
        <f>IF(G160="highest point", $H$4/D160, 0)</f>
        <v>0</v>
      </c>
      <c r="S160" s="28">
        <f t="shared" si="10"/>
        <v>1.7048781486571087</v>
      </c>
      <c r="T160" s="29">
        <f>D160*S160</f>
        <v>3496.5857414253237</v>
      </c>
    </row>
    <row r="161" spans="1:20">
      <c r="A161" s="21">
        <f t="shared" si="11"/>
        <v>2000</v>
      </c>
      <c r="B161" s="21">
        <f>MONTH(C161)</f>
        <v>8</v>
      </c>
      <c r="C161" s="22">
        <v>36755</v>
      </c>
      <c r="D161" s="21">
        <v>2073.44</v>
      </c>
      <c r="E161" s="47" t="str">
        <f>IF(B161&lt;&gt;B160, "First Quote", "")</f>
        <v/>
      </c>
      <c r="F161" s="23" t="str">
        <f>IF(_xlfn.MINIFS($D$3:$D$6287,$A$3:$A$6287,A161,$B$3:$B$6287,B161)=D161,"Lowest point","")</f>
        <v/>
      </c>
      <c r="G161" s="24" t="str">
        <f>IF(_xlfn.MAXIFS($D$3:$D$6287,$A$3:$A$6287,A161,$B$3:$B$6287,B161)=D161,"Highest point","")</f>
        <v/>
      </c>
      <c r="J161" s="25" t="str">
        <f>IF(E161="First Quote", $H$4/D161, "")</f>
        <v/>
      </c>
      <c r="K161" s="26">
        <f t="shared" si="8"/>
        <v>2.0041434298677747</v>
      </c>
      <c r="L161" s="27">
        <f>K161*D161</f>
        <v>4155.4711532250385</v>
      </c>
      <c r="M161" s="10"/>
      <c r="N161" s="28">
        <f>IF(F161="lowest point", $H$4/D161, 0)</f>
        <v>0</v>
      </c>
      <c r="O161" s="28">
        <f t="shared" si="9"/>
        <v>2.0929663668193781</v>
      </c>
      <c r="P161" s="29">
        <f>O161*D161</f>
        <v>4339.6401836179712</v>
      </c>
      <c r="R161" s="28">
        <f>IF(G161="highest point", $H$4/D161, 0)</f>
        <v>0</v>
      </c>
      <c r="S161" s="28">
        <f t="shared" si="10"/>
        <v>1.7048781486571087</v>
      </c>
      <c r="T161" s="29">
        <f>D161*S161</f>
        <v>3534.9625485515958</v>
      </c>
    </row>
    <row r="162" spans="1:20">
      <c r="A162" s="21">
        <f t="shared" si="11"/>
        <v>2000</v>
      </c>
      <c r="B162" s="21">
        <f>MONTH(C162)</f>
        <v>8</v>
      </c>
      <c r="C162" s="22">
        <v>36756</v>
      </c>
      <c r="D162" s="21">
        <v>2067.48</v>
      </c>
      <c r="E162" s="47" t="str">
        <f>IF(B162&lt;&gt;B161, "First Quote", "")</f>
        <v/>
      </c>
      <c r="F162" s="23" t="str">
        <f>IF(_xlfn.MINIFS($D$3:$D$6287,$A$3:$A$6287,A162,$B$3:$B$6287,B162)=D162,"Lowest point","")</f>
        <v/>
      </c>
      <c r="G162" s="24" t="str">
        <f>IF(_xlfn.MAXIFS($D$3:$D$6287,$A$3:$A$6287,A162,$B$3:$B$6287,B162)=D162,"Highest point","")</f>
        <v/>
      </c>
      <c r="J162" s="25" t="str">
        <f>IF(E162="First Quote", $H$4/D162, "")</f>
        <v/>
      </c>
      <c r="K162" s="26">
        <f t="shared" si="8"/>
        <v>2.0041434298677747</v>
      </c>
      <c r="L162" s="27">
        <f>K162*D162</f>
        <v>4143.5264583830267</v>
      </c>
      <c r="M162" s="10"/>
      <c r="N162" s="28">
        <f>IF(F162="lowest point", $H$4/D162, 0)</f>
        <v>0</v>
      </c>
      <c r="O162" s="28">
        <f t="shared" si="9"/>
        <v>2.0929663668193781</v>
      </c>
      <c r="P162" s="29">
        <f>O162*D162</f>
        <v>4327.1661040717281</v>
      </c>
      <c r="R162" s="28">
        <f>IF(G162="highest point", $H$4/D162, 0)</f>
        <v>0</v>
      </c>
      <c r="S162" s="28">
        <f t="shared" si="10"/>
        <v>1.7048781486571087</v>
      </c>
      <c r="T162" s="29">
        <f>D162*S162</f>
        <v>3524.8014747855991</v>
      </c>
    </row>
    <row r="163" spans="1:20">
      <c r="A163" s="21">
        <f t="shared" si="11"/>
        <v>2000</v>
      </c>
      <c r="B163" s="21">
        <f>MONTH(C163)</f>
        <v>8</v>
      </c>
      <c r="C163" s="22">
        <v>36759</v>
      </c>
      <c r="D163" s="21">
        <v>2078.25</v>
      </c>
      <c r="E163" s="47" t="str">
        <f>IF(B163&lt;&gt;B162, "First Quote", "")</f>
        <v/>
      </c>
      <c r="F163" s="23" t="str">
        <f>IF(_xlfn.MINIFS($D$3:$D$6287,$A$3:$A$6287,A163,$B$3:$B$6287,B163)=D163,"Lowest point","")</f>
        <v/>
      </c>
      <c r="G163" s="24" t="str">
        <f>IF(_xlfn.MAXIFS($D$3:$D$6287,$A$3:$A$6287,A163,$B$3:$B$6287,B163)=D163,"Highest point","")</f>
        <v/>
      </c>
      <c r="J163" s="25" t="str">
        <f>IF(E163="First Quote", $H$4/D163, "")</f>
        <v/>
      </c>
      <c r="K163" s="26">
        <f t="shared" si="8"/>
        <v>2.0041434298677747</v>
      </c>
      <c r="L163" s="27">
        <f>K163*D163</f>
        <v>4165.1110831227024</v>
      </c>
      <c r="M163" s="10"/>
      <c r="N163" s="28">
        <f>IF(F163="lowest point", $H$4/D163, 0)</f>
        <v>0</v>
      </c>
      <c r="O163" s="28">
        <f t="shared" si="9"/>
        <v>2.0929663668193781</v>
      </c>
      <c r="P163" s="29">
        <f>O163*D163</f>
        <v>4349.7073518423722</v>
      </c>
      <c r="R163" s="28">
        <f>IF(G163="highest point", $H$4/D163, 0)</f>
        <v>0</v>
      </c>
      <c r="S163" s="28">
        <f t="shared" si="10"/>
        <v>1.7048781486571087</v>
      </c>
      <c r="T163" s="29">
        <f>D163*S163</f>
        <v>3543.1630124466365</v>
      </c>
    </row>
    <row r="164" spans="1:20">
      <c r="A164" s="21">
        <f t="shared" si="11"/>
        <v>2000</v>
      </c>
      <c r="B164" s="21">
        <f>MONTH(C164)</f>
        <v>8</v>
      </c>
      <c r="C164" s="22">
        <v>36760</v>
      </c>
      <c r="D164" s="21">
        <v>2076.38</v>
      </c>
      <c r="E164" s="47" t="str">
        <f>IF(B164&lt;&gt;B163, "First Quote", "")</f>
        <v/>
      </c>
      <c r="F164" s="23" t="str">
        <f>IF(_xlfn.MINIFS($D$3:$D$6287,$A$3:$A$6287,A164,$B$3:$B$6287,B164)=D164,"Lowest point","")</f>
        <v/>
      </c>
      <c r="G164" s="24" t="str">
        <f>IF(_xlfn.MAXIFS($D$3:$D$6287,$A$3:$A$6287,A164,$B$3:$B$6287,B164)=D164,"Highest point","")</f>
        <v/>
      </c>
      <c r="J164" s="25" t="str">
        <f>IF(E164="First Quote", $H$4/D164, "")</f>
        <v/>
      </c>
      <c r="K164" s="26">
        <f t="shared" si="8"/>
        <v>2.0041434298677747</v>
      </c>
      <c r="L164" s="27">
        <f>K164*D164</f>
        <v>4161.3633349088504</v>
      </c>
      <c r="M164" s="10"/>
      <c r="N164" s="28">
        <f>IF(F164="lowest point", $H$4/D164, 0)</f>
        <v>0</v>
      </c>
      <c r="O164" s="28">
        <f t="shared" si="9"/>
        <v>2.0929663668193781</v>
      </c>
      <c r="P164" s="29">
        <f>O164*D164</f>
        <v>4345.7935047364208</v>
      </c>
      <c r="R164" s="28">
        <f>IF(G164="highest point", $H$4/D164, 0)</f>
        <v>0</v>
      </c>
      <c r="S164" s="28">
        <f t="shared" si="10"/>
        <v>1.7048781486571087</v>
      </c>
      <c r="T164" s="29">
        <f>D164*S164</f>
        <v>3539.9748903086474</v>
      </c>
    </row>
    <row r="165" spans="1:20">
      <c r="A165" s="21">
        <f t="shared" si="11"/>
        <v>2000</v>
      </c>
      <c r="B165" s="21">
        <f>MONTH(C165)</f>
        <v>8</v>
      </c>
      <c r="C165" s="22">
        <v>36761</v>
      </c>
      <c r="D165" s="21">
        <v>2087.4</v>
      </c>
      <c r="E165" s="47" t="str">
        <f>IF(B165&lt;&gt;B164, "First Quote", "")</f>
        <v/>
      </c>
      <c r="F165" s="23" t="str">
        <f>IF(_xlfn.MINIFS($D$3:$D$6287,$A$3:$A$6287,A165,$B$3:$B$6287,B165)=D165,"Lowest point","")</f>
        <v/>
      </c>
      <c r="G165" s="24" t="str">
        <f>IF(_xlfn.MAXIFS($D$3:$D$6287,$A$3:$A$6287,A165,$B$3:$B$6287,B165)=D165,"Highest point","")</f>
        <v/>
      </c>
      <c r="J165" s="25" t="str">
        <f>IF(E165="First Quote", $H$4/D165, "")</f>
        <v/>
      </c>
      <c r="K165" s="26">
        <f t="shared" si="8"/>
        <v>2.0041434298677747</v>
      </c>
      <c r="L165" s="27">
        <f>K165*D165</f>
        <v>4183.4489955059935</v>
      </c>
      <c r="M165" s="10"/>
      <c r="N165" s="28">
        <f>IF(F165="lowest point", $H$4/D165, 0)</f>
        <v>0</v>
      </c>
      <c r="O165" s="28">
        <f t="shared" si="9"/>
        <v>2.0929663668193781</v>
      </c>
      <c r="P165" s="29">
        <f>O165*D165</f>
        <v>4368.8579940987702</v>
      </c>
      <c r="R165" s="28">
        <f>IF(G165="highest point", $H$4/D165, 0)</f>
        <v>0</v>
      </c>
      <c r="S165" s="28">
        <f t="shared" si="10"/>
        <v>1.7048781486571087</v>
      </c>
      <c r="T165" s="29">
        <f>D165*S165</f>
        <v>3558.7626475068491</v>
      </c>
    </row>
    <row r="166" spans="1:20">
      <c r="A166" s="21">
        <f t="shared" si="11"/>
        <v>2000</v>
      </c>
      <c r="B166" s="21">
        <f>MONTH(C166)</f>
        <v>8</v>
      </c>
      <c r="C166" s="22">
        <v>36762</v>
      </c>
      <c r="D166" s="21">
        <v>2090.66</v>
      </c>
      <c r="E166" s="47" t="str">
        <f>IF(B166&lt;&gt;B165, "First Quote", "")</f>
        <v/>
      </c>
      <c r="F166" s="23" t="str">
        <f>IF(_xlfn.MINIFS($D$3:$D$6287,$A$3:$A$6287,A166,$B$3:$B$6287,B166)=D166,"Lowest point","")</f>
        <v/>
      </c>
      <c r="G166" s="24" t="str">
        <f>IF(_xlfn.MAXIFS($D$3:$D$6287,$A$3:$A$6287,A166,$B$3:$B$6287,B166)=D166,"Highest point","")</f>
        <v/>
      </c>
      <c r="J166" s="25" t="str">
        <f>IF(E166="First Quote", $H$4/D166, "")</f>
        <v/>
      </c>
      <c r="K166" s="26">
        <f t="shared" si="8"/>
        <v>2.0041434298677747</v>
      </c>
      <c r="L166" s="27">
        <f>K166*D166</f>
        <v>4189.9825030873617</v>
      </c>
      <c r="M166" s="10"/>
      <c r="N166" s="28">
        <f>IF(F166="lowest point", $H$4/D166, 0)</f>
        <v>0</v>
      </c>
      <c r="O166" s="28">
        <f t="shared" si="9"/>
        <v>2.0929663668193781</v>
      </c>
      <c r="P166" s="29">
        <f>O166*D166</f>
        <v>4375.6810644546003</v>
      </c>
      <c r="R166" s="28">
        <f>IF(G166="highest point", $H$4/D166, 0)</f>
        <v>0</v>
      </c>
      <c r="S166" s="28">
        <f t="shared" si="10"/>
        <v>1.7048781486571087</v>
      </c>
      <c r="T166" s="29">
        <f>D166*S166</f>
        <v>3564.3205502714709</v>
      </c>
    </row>
    <row r="167" spans="1:20">
      <c r="A167" s="21">
        <f t="shared" si="11"/>
        <v>2000</v>
      </c>
      <c r="B167" s="21">
        <f>MONTH(C167)</f>
        <v>8</v>
      </c>
      <c r="C167" s="22">
        <v>36763</v>
      </c>
      <c r="D167" s="21">
        <v>2088.1</v>
      </c>
      <c r="E167" s="47" t="str">
        <f>IF(B167&lt;&gt;B166, "First Quote", "")</f>
        <v/>
      </c>
      <c r="F167" s="23" t="str">
        <f>IF(_xlfn.MINIFS($D$3:$D$6287,$A$3:$A$6287,A167,$B$3:$B$6287,B167)=D167,"Lowest point","")</f>
        <v/>
      </c>
      <c r="G167" s="24" t="str">
        <f>IF(_xlfn.MAXIFS($D$3:$D$6287,$A$3:$A$6287,A167,$B$3:$B$6287,B167)=D167,"Highest point","")</f>
        <v/>
      </c>
      <c r="J167" s="25" t="str">
        <f>IF(E167="First Quote", $H$4/D167, "")</f>
        <v/>
      </c>
      <c r="K167" s="26">
        <f t="shared" si="8"/>
        <v>2.0041434298677747</v>
      </c>
      <c r="L167" s="27">
        <f>K167*D167</f>
        <v>4184.8518959069006</v>
      </c>
      <c r="M167" s="10"/>
      <c r="N167" s="28">
        <f>IF(F167="lowest point", $H$4/D167, 0)</f>
        <v>0</v>
      </c>
      <c r="O167" s="28">
        <f t="shared" si="9"/>
        <v>2.0929663668193781</v>
      </c>
      <c r="P167" s="29">
        <f>O167*D167</f>
        <v>4370.3230705555434</v>
      </c>
      <c r="R167" s="28">
        <f>IF(G167="highest point", $H$4/D167, 0)</f>
        <v>0</v>
      </c>
      <c r="S167" s="28">
        <f t="shared" si="10"/>
        <v>1.7048781486571087</v>
      </c>
      <c r="T167" s="29">
        <f>D167*S167</f>
        <v>3559.9560622109084</v>
      </c>
    </row>
    <row r="168" spans="1:20">
      <c r="A168" s="21">
        <f t="shared" si="11"/>
        <v>2000</v>
      </c>
      <c r="B168" s="21">
        <f>MONTH(C168)</f>
        <v>8</v>
      </c>
      <c r="C168" s="22">
        <v>36766</v>
      </c>
      <c r="D168" s="21">
        <v>2098.7199999999998</v>
      </c>
      <c r="E168" s="47" t="str">
        <f>IF(B168&lt;&gt;B167, "First Quote", "")</f>
        <v/>
      </c>
      <c r="F168" s="23" t="str">
        <f>IF(_xlfn.MINIFS($D$3:$D$6287,$A$3:$A$6287,A168,$B$3:$B$6287,B168)=D168,"Lowest point","")</f>
        <v/>
      </c>
      <c r="G168" s="24" t="str">
        <f>IF(_xlfn.MAXIFS($D$3:$D$6287,$A$3:$A$6287,A168,$B$3:$B$6287,B168)=D168,"Highest point","")</f>
        <v/>
      </c>
      <c r="J168" s="25" t="str">
        <f>IF(E168="First Quote", $H$4/D168, "")</f>
        <v/>
      </c>
      <c r="K168" s="26">
        <f t="shared" si="8"/>
        <v>2.0041434298677747</v>
      </c>
      <c r="L168" s="27">
        <f>K168*D168</f>
        <v>4206.1358991320958</v>
      </c>
      <c r="M168" s="10"/>
      <c r="N168" s="28">
        <f>IF(F168="lowest point", $H$4/D168, 0)</f>
        <v>0</v>
      </c>
      <c r="O168" s="28">
        <f t="shared" si="9"/>
        <v>2.0929663668193781</v>
      </c>
      <c r="P168" s="29">
        <f>O168*D168</f>
        <v>4392.5503733711648</v>
      </c>
      <c r="R168" s="28">
        <f>IF(G168="highest point", $H$4/D168, 0)</f>
        <v>0</v>
      </c>
      <c r="S168" s="28">
        <f t="shared" si="10"/>
        <v>1.7048781486571087</v>
      </c>
      <c r="T168" s="29">
        <f>D168*S168</f>
        <v>3578.0618681496471</v>
      </c>
    </row>
    <row r="169" spans="1:20">
      <c r="A169" s="21">
        <f t="shared" si="11"/>
        <v>2000</v>
      </c>
      <c r="B169" s="21">
        <f>MONTH(C169)</f>
        <v>8</v>
      </c>
      <c r="C169" s="22">
        <v>36767</v>
      </c>
      <c r="D169" s="21">
        <v>2092.9899999999998</v>
      </c>
      <c r="E169" s="47" t="str">
        <f>IF(B169&lt;&gt;B168, "First Quote", "")</f>
        <v/>
      </c>
      <c r="F169" s="23" t="str">
        <f>IF(_xlfn.MINIFS($D$3:$D$6287,$A$3:$A$6287,A169,$B$3:$B$6287,B169)=D169,"Lowest point","")</f>
        <v/>
      </c>
      <c r="G169" s="24" t="str">
        <f>IF(_xlfn.MAXIFS($D$3:$D$6287,$A$3:$A$6287,A169,$B$3:$B$6287,B169)=D169,"Highest point","")</f>
        <v/>
      </c>
      <c r="J169" s="25" t="str">
        <f>IF(E169="First Quote", $H$4/D169, "")</f>
        <v/>
      </c>
      <c r="K169" s="26">
        <f t="shared" si="8"/>
        <v>2.0041434298677747</v>
      </c>
      <c r="L169" s="27">
        <f>K169*D169</f>
        <v>4194.6521572789534</v>
      </c>
      <c r="M169" s="10"/>
      <c r="N169" s="28">
        <f>IF(F169="lowest point", $H$4/D169, 0)</f>
        <v>0</v>
      </c>
      <c r="O169" s="28">
        <f t="shared" si="9"/>
        <v>2.0929663668193781</v>
      </c>
      <c r="P169" s="29">
        <f>O169*D169</f>
        <v>4380.55767608929</v>
      </c>
      <c r="R169" s="28">
        <f>IF(G169="highest point", $H$4/D169, 0)</f>
        <v>0</v>
      </c>
      <c r="S169" s="28">
        <f t="shared" si="10"/>
        <v>1.7048781486571087</v>
      </c>
      <c r="T169" s="29">
        <f>D169*S169</f>
        <v>3568.2929163578415</v>
      </c>
    </row>
    <row r="170" spans="1:20">
      <c r="A170" s="21">
        <f t="shared" si="11"/>
        <v>2000</v>
      </c>
      <c r="B170" s="21">
        <f>MONTH(C170)</f>
        <v>8</v>
      </c>
      <c r="C170" s="22">
        <v>36768</v>
      </c>
      <c r="D170" s="21">
        <v>2083.48</v>
      </c>
      <c r="E170" s="47" t="str">
        <f>IF(B170&lt;&gt;B169, "First Quote", "")</f>
        <v/>
      </c>
      <c r="F170" s="23" t="str">
        <f>IF(_xlfn.MINIFS($D$3:$D$6287,$A$3:$A$6287,A170,$B$3:$B$6287,B170)=D170,"Lowest point","")</f>
        <v/>
      </c>
      <c r="G170" s="24" t="str">
        <f>IF(_xlfn.MAXIFS($D$3:$D$6287,$A$3:$A$6287,A170,$B$3:$B$6287,B170)=D170,"Highest point","")</f>
        <v/>
      </c>
      <c r="J170" s="25" t="str">
        <f>IF(E170="First Quote", $H$4/D170, "")</f>
        <v/>
      </c>
      <c r="K170" s="26">
        <f t="shared" si="8"/>
        <v>2.0041434298677747</v>
      </c>
      <c r="L170" s="27">
        <f>K170*D170</f>
        <v>4175.5927532609112</v>
      </c>
      <c r="M170" s="10"/>
      <c r="N170" s="28">
        <f>IF(F170="lowest point", $H$4/D170, 0)</f>
        <v>0</v>
      </c>
      <c r="O170" s="28">
        <f t="shared" si="9"/>
        <v>2.0929663668193781</v>
      </c>
      <c r="P170" s="29">
        <f>O170*D170</f>
        <v>4360.6535659408382</v>
      </c>
      <c r="R170" s="28">
        <f>IF(G170="highest point", $H$4/D170, 0)</f>
        <v>0</v>
      </c>
      <c r="S170" s="28">
        <f t="shared" si="10"/>
        <v>1.7048781486571087</v>
      </c>
      <c r="T170" s="29">
        <f>D170*S170</f>
        <v>3552.079525164113</v>
      </c>
    </row>
    <row r="171" spans="1:20">
      <c r="A171" s="21">
        <f t="shared" si="11"/>
        <v>2000</v>
      </c>
      <c r="B171" s="21">
        <f>MONTH(C171)</f>
        <v>8</v>
      </c>
      <c r="C171" s="22">
        <v>36769</v>
      </c>
      <c r="D171" s="21">
        <v>2104.4299999999998</v>
      </c>
      <c r="E171" s="47" t="str">
        <f>IF(B171&lt;&gt;B170, "First Quote", "")</f>
        <v/>
      </c>
      <c r="F171" s="23" t="str">
        <f>IF(_xlfn.MINIFS($D$3:$D$6287,$A$3:$A$6287,A171,$B$3:$B$6287,B171)=D171,"Lowest point","")</f>
        <v/>
      </c>
      <c r="G171" s="24" t="str">
        <f>IF(_xlfn.MAXIFS($D$3:$D$6287,$A$3:$A$6287,A171,$B$3:$B$6287,B171)=D171,"Highest point","")</f>
        <v>Highest point</v>
      </c>
      <c r="J171" s="25" t="str">
        <f>IF(E171="First Quote", $H$4/D171, "")</f>
        <v/>
      </c>
      <c r="K171" s="26">
        <f t="shared" si="8"/>
        <v>2.0041434298677747</v>
      </c>
      <c r="L171" s="27">
        <f>K171*D171</f>
        <v>4217.5795581166412</v>
      </c>
      <c r="M171" s="10"/>
      <c r="N171" s="28">
        <f>IF(F171="lowest point", $H$4/D171, 0)</f>
        <v>0</v>
      </c>
      <c r="O171" s="28">
        <f t="shared" si="9"/>
        <v>2.0929663668193781</v>
      </c>
      <c r="P171" s="29">
        <f>O171*D171</f>
        <v>4404.5012113257035</v>
      </c>
      <c r="R171" s="28">
        <f>IF(G171="highest point", $H$4/D171, 0)</f>
        <v>0.23759402783651631</v>
      </c>
      <c r="S171" s="28">
        <f t="shared" si="10"/>
        <v>1.942472176493625</v>
      </c>
      <c r="T171" s="29">
        <f>D171*S171</f>
        <v>4087.796722378479</v>
      </c>
    </row>
    <row r="172" spans="1:20">
      <c r="A172" s="21">
        <f t="shared" si="11"/>
        <v>2000</v>
      </c>
      <c r="B172" s="21">
        <f>MONTH(C172)</f>
        <v>9</v>
      </c>
      <c r="C172" s="22">
        <v>36770</v>
      </c>
      <c r="D172" s="21">
        <v>2108.7600000000002</v>
      </c>
      <c r="E172" s="47" t="str">
        <f>IF(B172&lt;&gt;B171, "First Quote", "")</f>
        <v>First Quote</v>
      </c>
      <c r="F172" s="23" t="str">
        <f>IF(_xlfn.MINIFS($D$3:$D$6287,$A$3:$A$6287,A172,$B$3:$B$6287,B172)=D172,"Lowest point","")</f>
        <v/>
      </c>
      <c r="G172" s="24" t="str">
        <f>IF(_xlfn.MAXIFS($D$3:$D$6287,$A$3:$A$6287,A172,$B$3:$B$6287,B172)=D172,"Highest point","")</f>
        <v>Highest point</v>
      </c>
      <c r="J172" s="25">
        <f>IF(E172="First Quote", $H$4/D172, "")</f>
        <v>0.2371061666571824</v>
      </c>
      <c r="K172" s="26">
        <f t="shared" si="8"/>
        <v>2.2412495965249573</v>
      </c>
      <c r="L172" s="27">
        <f>K172*D172</f>
        <v>4726.2574991679694</v>
      </c>
      <c r="M172" s="10"/>
      <c r="N172" s="28">
        <f>IF(F172="lowest point", $H$4/D172, 0)</f>
        <v>0</v>
      </c>
      <c r="O172" s="28">
        <f t="shared" si="9"/>
        <v>2.0929663668193781</v>
      </c>
      <c r="P172" s="29">
        <f>O172*D172</f>
        <v>4413.5637556940319</v>
      </c>
      <c r="R172" s="28">
        <f>IF(G172="highest point", $H$4/D172, 0)</f>
        <v>0.2371061666571824</v>
      </c>
      <c r="S172" s="28">
        <f t="shared" si="10"/>
        <v>2.1795783431508076</v>
      </c>
      <c r="T172" s="29">
        <f>D172*S172</f>
        <v>4596.2076269026975</v>
      </c>
    </row>
    <row r="173" spans="1:20">
      <c r="A173" s="21">
        <f t="shared" si="11"/>
        <v>2000</v>
      </c>
      <c r="B173" s="21">
        <f>MONTH(C173)</f>
        <v>9</v>
      </c>
      <c r="C173" s="22">
        <v>36774</v>
      </c>
      <c r="D173" s="21">
        <v>2089.77</v>
      </c>
      <c r="E173" s="47" t="str">
        <f>IF(B173&lt;&gt;B172, "First Quote", "")</f>
        <v/>
      </c>
      <c r="F173" s="23" t="str">
        <f>IF(_xlfn.MINIFS($D$3:$D$6287,$A$3:$A$6287,A173,$B$3:$B$6287,B173)=D173,"Lowest point","")</f>
        <v/>
      </c>
      <c r="G173" s="24" t="str">
        <f>IF(_xlfn.MAXIFS($D$3:$D$6287,$A$3:$A$6287,A173,$B$3:$B$6287,B173)=D173,"Highest point","")</f>
        <v/>
      </c>
      <c r="J173" s="25" t="str">
        <f>IF(E173="First Quote", $H$4/D173, "")</f>
        <v/>
      </c>
      <c r="K173" s="26">
        <f t="shared" si="8"/>
        <v>2.2412495965249573</v>
      </c>
      <c r="L173" s="27">
        <f>K173*D173</f>
        <v>4683.69616932996</v>
      </c>
      <c r="M173" s="10"/>
      <c r="N173" s="28">
        <f>IF(F173="lowest point", $H$4/D173, 0)</f>
        <v>0</v>
      </c>
      <c r="O173" s="28">
        <f t="shared" si="9"/>
        <v>2.0929663668193781</v>
      </c>
      <c r="P173" s="29">
        <f>O173*D173</f>
        <v>4373.8183243881313</v>
      </c>
      <c r="R173" s="28">
        <f>IF(G173="highest point", $H$4/D173, 0)</f>
        <v>0</v>
      </c>
      <c r="S173" s="28">
        <f t="shared" si="10"/>
        <v>2.1795783431508076</v>
      </c>
      <c r="T173" s="29">
        <f>D173*S173</f>
        <v>4554.8174341662634</v>
      </c>
    </row>
    <row r="174" spans="1:20">
      <c r="A174" s="21">
        <f t="shared" si="11"/>
        <v>2000</v>
      </c>
      <c r="B174" s="21">
        <f>MONTH(C174)</f>
        <v>9</v>
      </c>
      <c r="C174" s="22">
        <v>36775</v>
      </c>
      <c r="D174" s="21">
        <v>2069.4</v>
      </c>
      <c r="E174" s="47" t="str">
        <f>IF(B174&lt;&gt;B173, "First Quote", "")</f>
        <v/>
      </c>
      <c r="F174" s="23" t="str">
        <f>IF(_xlfn.MINIFS($D$3:$D$6287,$A$3:$A$6287,A174,$B$3:$B$6287,B174)=D174,"Lowest point","")</f>
        <v/>
      </c>
      <c r="G174" s="24" t="str">
        <f>IF(_xlfn.MAXIFS($D$3:$D$6287,$A$3:$A$6287,A174,$B$3:$B$6287,B174)=D174,"Highest point","")</f>
        <v/>
      </c>
      <c r="J174" s="25" t="str">
        <f>IF(E174="First Quote", $H$4/D174, "")</f>
        <v/>
      </c>
      <c r="K174" s="26">
        <f t="shared" si="8"/>
        <v>2.2412495965249573</v>
      </c>
      <c r="L174" s="27">
        <f>K174*D174</f>
        <v>4638.0419150487469</v>
      </c>
      <c r="M174" s="10"/>
      <c r="N174" s="28">
        <f>IF(F174="lowest point", $H$4/D174, 0)</f>
        <v>0</v>
      </c>
      <c r="O174" s="28">
        <f t="shared" si="9"/>
        <v>2.0929663668193781</v>
      </c>
      <c r="P174" s="29">
        <f>O174*D174</f>
        <v>4331.1845994960213</v>
      </c>
      <c r="R174" s="28">
        <f>IF(G174="highest point", $H$4/D174, 0)</f>
        <v>0</v>
      </c>
      <c r="S174" s="28">
        <f t="shared" si="10"/>
        <v>2.1795783431508076</v>
      </c>
      <c r="T174" s="29">
        <f>D174*S174</f>
        <v>4510.4194233162816</v>
      </c>
    </row>
    <row r="175" spans="1:20">
      <c r="A175" s="21">
        <f t="shared" si="11"/>
        <v>2000</v>
      </c>
      <c r="B175" s="21">
        <f>MONTH(C175)</f>
        <v>9</v>
      </c>
      <c r="C175" s="22">
        <v>36776</v>
      </c>
      <c r="D175" s="21">
        <v>2083.6799999999998</v>
      </c>
      <c r="E175" s="47" t="str">
        <f>IF(B175&lt;&gt;B174, "First Quote", "")</f>
        <v/>
      </c>
      <c r="F175" s="23" t="str">
        <f>IF(_xlfn.MINIFS($D$3:$D$6287,$A$3:$A$6287,A175,$B$3:$B$6287,B175)=D175,"Lowest point","")</f>
        <v/>
      </c>
      <c r="G175" s="24" t="str">
        <f>IF(_xlfn.MAXIFS($D$3:$D$6287,$A$3:$A$6287,A175,$B$3:$B$6287,B175)=D175,"Highest point","")</f>
        <v/>
      </c>
      <c r="J175" s="25" t="str">
        <f>IF(E175="First Quote", $H$4/D175, "")</f>
        <v/>
      </c>
      <c r="K175" s="26">
        <f t="shared" si="8"/>
        <v>2.2412495965249573</v>
      </c>
      <c r="L175" s="27">
        <f>K175*D175</f>
        <v>4670.0469592871223</v>
      </c>
      <c r="M175" s="10"/>
      <c r="N175" s="28">
        <f>IF(F175="lowest point", $H$4/D175, 0)</f>
        <v>0</v>
      </c>
      <c r="O175" s="28">
        <f t="shared" si="9"/>
        <v>2.0929663668193781</v>
      </c>
      <c r="P175" s="29">
        <f>O175*D175</f>
        <v>4361.0721592142017</v>
      </c>
      <c r="R175" s="28">
        <f>IF(G175="highest point", $H$4/D175, 0)</f>
        <v>0</v>
      </c>
      <c r="S175" s="28">
        <f t="shared" si="10"/>
        <v>2.1795783431508076</v>
      </c>
      <c r="T175" s="29">
        <f>D175*S175</f>
        <v>4541.5438020564743</v>
      </c>
    </row>
    <row r="176" spans="1:20">
      <c r="A176" s="21">
        <f t="shared" si="11"/>
        <v>2000</v>
      </c>
      <c r="B176" s="21">
        <f>MONTH(C176)</f>
        <v>9</v>
      </c>
      <c r="C176" s="22">
        <v>36777</v>
      </c>
      <c r="D176" s="21">
        <v>2072.58</v>
      </c>
      <c r="E176" s="47" t="str">
        <f>IF(B176&lt;&gt;B175, "First Quote", "")</f>
        <v/>
      </c>
      <c r="F176" s="23" t="str">
        <f>IF(_xlfn.MINIFS($D$3:$D$6287,$A$3:$A$6287,A176,$B$3:$B$6287,B176)=D176,"Lowest point","")</f>
        <v/>
      </c>
      <c r="G176" s="24" t="str">
        <f>IF(_xlfn.MAXIFS($D$3:$D$6287,$A$3:$A$6287,A176,$B$3:$B$6287,B176)=D176,"Highest point","")</f>
        <v/>
      </c>
      <c r="J176" s="25" t="str">
        <f>IF(E176="First Quote", $H$4/D176, "")</f>
        <v/>
      </c>
      <c r="K176" s="26">
        <f t="shared" si="8"/>
        <v>2.2412495965249573</v>
      </c>
      <c r="L176" s="27">
        <f>K176*D176</f>
        <v>4645.169088765696</v>
      </c>
      <c r="M176" s="10"/>
      <c r="N176" s="28">
        <f>IF(F176="lowest point", $H$4/D176, 0)</f>
        <v>0</v>
      </c>
      <c r="O176" s="28">
        <f t="shared" si="9"/>
        <v>2.0929663668193781</v>
      </c>
      <c r="P176" s="29">
        <f>O176*D176</f>
        <v>4337.8402325425068</v>
      </c>
      <c r="R176" s="28">
        <f>IF(G176="highest point", $H$4/D176, 0)</f>
        <v>0</v>
      </c>
      <c r="S176" s="28">
        <f t="shared" si="10"/>
        <v>2.1795783431508076</v>
      </c>
      <c r="T176" s="29">
        <f>D176*S176</f>
        <v>4517.3504824475003</v>
      </c>
    </row>
    <row r="177" spans="1:20">
      <c r="A177" s="21">
        <f t="shared" si="11"/>
        <v>2000</v>
      </c>
      <c r="B177" s="21">
        <f>MONTH(C177)</f>
        <v>9</v>
      </c>
      <c r="C177" s="22">
        <v>36780</v>
      </c>
      <c r="D177" s="21">
        <v>2065.34</v>
      </c>
      <c r="E177" s="47" t="str">
        <f>IF(B177&lt;&gt;B176, "First Quote", "")</f>
        <v/>
      </c>
      <c r="F177" s="23" t="str">
        <f>IF(_xlfn.MINIFS($D$3:$D$6287,$A$3:$A$6287,A177,$B$3:$B$6287,B177)=D177,"Lowest point","")</f>
        <v/>
      </c>
      <c r="G177" s="24" t="str">
        <f>IF(_xlfn.MAXIFS($D$3:$D$6287,$A$3:$A$6287,A177,$B$3:$B$6287,B177)=D177,"Highest point","")</f>
        <v/>
      </c>
      <c r="J177" s="25" t="str">
        <f>IF(E177="First Quote", $H$4/D177, "")</f>
        <v/>
      </c>
      <c r="K177" s="26">
        <f t="shared" si="8"/>
        <v>2.2412495965249573</v>
      </c>
      <c r="L177" s="27">
        <f>K177*D177</f>
        <v>4628.9424416868551</v>
      </c>
      <c r="M177" s="10"/>
      <c r="N177" s="28">
        <f>IF(F177="lowest point", $H$4/D177, 0)</f>
        <v>0</v>
      </c>
      <c r="O177" s="28">
        <f t="shared" si="9"/>
        <v>2.0929663668193781</v>
      </c>
      <c r="P177" s="29">
        <f>O177*D177</f>
        <v>4322.6871560467343</v>
      </c>
      <c r="R177" s="28">
        <f>IF(G177="highest point", $H$4/D177, 0)</f>
        <v>0</v>
      </c>
      <c r="S177" s="28">
        <f t="shared" si="10"/>
        <v>2.1795783431508076</v>
      </c>
      <c r="T177" s="29">
        <f>D177*S177</f>
        <v>4501.5703352430892</v>
      </c>
    </row>
    <row r="178" spans="1:20">
      <c r="A178" s="21">
        <f t="shared" si="11"/>
        <v>2000</v>
      </c>
      <c r="B178" s="21">
        <f>MONTH(C178)</f>
        <v>9</v>
      </c>
      <c r="C178" s="22">
        <v>36781</v>
      </c>
      <c r="D178" s="21">
        <v>2055.2600000000002</v>
      </c>
      <c r="E178" s="47" t="str">
        <f>IF(B178&lt;&gt;B177, "First Quote", "")</f>
        <v/>
      </c>
      <c r="F178" s="23" t="str">
        <f>IF(_xlfn.MINIFS($D$3:$D$6287,$A$3:$A$6287,A178,$B$3:$B$6287,B178)=D178,"Lowest point","")</f>
        <v/>
      </c>
      <c r="G178" s="24" t="str">
        <f>IF(_xlfn.MAXIFS($D$3:$D$6287,$A$3:$A$6287,A178,$B$3:$B$6287,B178)=D178,"Highest point","")</f>
        <v/>
      </c>
      <c r="J178" s="25" t="str">
        <f>IF(E178="First Quote", $H$4/D178, "")</f>
        <v/>
      </c>
      <c r="K178" s="26">
        <f t="shared" si="8"/>
        <v>2.2412495965249573</v>
      </c>
      <c r="L178" s="27">
        <f>K178*D178</f>
        <v>4606.3506457538842</v>
      </c>
      <c r="M178" s="10"/>
      <c r="N178" s="28">
        <f>IF(F178="lowest point", $H$4/D178, 0)</f>
        <v>0</v>
      </c>
      <c r="O178" s="28">
        <f t="shared" si="9"/>
        <v>2.0929663668193781</v>
      </c>
      <c r="P178" s="29">
        <f>O178*D178</f>
        <v>4301.5900550691958</v>
      </c>
      <c r="R178" s="28">
        <f>IF(G178="highest point", $H$4/D178, 0)</f>
        <v>0</v>
      </c>
      <c r="S178" s="28">
        <f t="shared" si="10"/>
        <v>2.1795783431508076</v>
      </c>
      <c r="T178" s="29">
        <f>D178*S178</f>
        <v>4479.6001855441291</v>
      </c>
    </row>
    <row r="179" spans="1:20">
      <c r="A179" s="21">
        <f t="shared" si="11"/>
        <v>2000</v>
      </c>
      <c r="B179" s="21">
        <f>MONTH(C179)</f>
        <v>9</v>
      </c>
      <c r="C179" s="22">
        <v>36782</v>
      </c>
      <c r="D179" s="21">
        <v>2059.77</v>
      </c>
      <c r="E179" s="47" t="str">
        <f>IF(B179&lt;&gt;B178, "First Quote", "")</f>
        <v/>
      </c>
      <c r="F179" s="23" t="str">
        <f>IF(_xlfn.MINIFS($D$3:$D$6287,$A$3:$A$6287,A179,$B$3:$B$6287,B179)=D179,"Lowest point","")</f>
        <v/>
      </c>
      <c r="G179" s="24" t="str">
        <f>IF(_xlfn.MAXIFS($D$3:$D$6287,$A$3:$A$6287,A179,$B$3:$B$6287,B179)=D179,"Highest point","")</f>
        <v/>
      </c>
      <c r="J179" s="25" t="str">
        <f>IF(E179="First Quote", $H$4/D179, "")</f>
        <v/>
      </c>
      <c r="K179" s="26">
        <f t="shared" si="8"/>
        <v>2.2412495965249573</v>
      </c>
      <c r="L179" s="27">
        <f>K179*D179</f>
        <v>4616.458681434211</v>
      </c>
      <c r="M179" s="10"/>
      <c r="N179" s="28">
        <f>IF(F179="lowest point", $H$4/D179, 0)</f>
        <v>0</v>
      </c>
      <c r="O179" s="28">
        <f t="shared" si="9"/>
        <v>2.0929663668193781</v>
      </c>
      <c r="P179" s="29">
        <f>O179*D179</f>
        <v>4311.0293333835507</v>
      </c>
      <c r="R179" s="28">
        <f>IF(G179="highest point", $H$4/D179, 0)</f>
        <v>0</v>
      </c>
      <c r="S179" s="28">
        <f t="shared" si="10"/>
        <v>2.1795783431508076</v>
      </c>
      <c r="T179" s="29">
        <f>D179*S179</f>
        <v>4489.430083871739</v>
      </c>
    </row>
    <row r="180" spans="1:20">
      <c r="A180" s="21">
        <f t="shared" si="11"/>
        <v>2000</v>
      </c>
      <c r="B180" s="21">
        <f>MONTH(C180)</f>
        <v>9</v>
      </c>
      <c r="C180" s="22">
        <v>36783</v>
      </c>
      <c r="D180" s="21">
        <v>2054.21</v>
      </c>
      <c r="E180" s="47" t="str">
        <f>IF(B180&lt;&gt;B179, "First Quote", "")</f>
        <v/>
      </c>
      <c r="F180" s="23" t="str">
        <f>IF(_xlfn.MINIFS($D$3:$D$6287,$A$3:$A$6287,A180,$B$3:$B$6287,B180)=D180,"Lowest point","")</f>
        <v/>
      </c>
      <c r="G180" s="24" t="str">
        <f>IF(_xlfn.MAXIFS($D$3:$D$6287,$A$3:$A$6287,A180,$B$3:$B$6287,B180)=D180,"Highest point","")</f>
        <v/>
      </c>
      <c r="J180" s="25" t="str">
        <f>IF(E180="First Quote", $H$4/D180, "")</f>
        <v/>
      </c>
      <c r="K180" s="26">
        <f t="shared" si="8"/>
        <v>2.2412495965249573</v>
      </c>
      <c r="L180" s="27">
        <f>K180*D180</f>
        <v>4603.9973336775329</v>
      </c>
      <c r="M180" s="10"/>
      <c r="N180" s="28">
        <f>IF(F180="lowest point", $H$4/D180, 0)</f>
        <v>0</v>
      </c>
      <c r="O180" s="28">
        <f t="shared" si="9"/>
        <v>2.0929663668193781</v>
      </c>
      <c r="P180" s="29">
        <f>O180*D180</f>
        <v>4299.3924403840347</v>
      </c>
      <c r="R180" s="28">
        <f>IF(G180="highest point", $H$4/D180, 0)</f>
        <v>0</v>
      </c>
      <c r="S180" s="28">
        <f t="shared" si="10"/>
        <v>2.1795783431508076</v>
      </c>
      <c r="T180" s="29">
        <f>D180*S180</f>
        <v>4477.31162828382</v>
      </c>
    </row>
    <row r="181" spans="1:20">
      <c r="A181" s="21">
        <f t="shared" si="11"/>
        <v>2000</v>
      </c>
      <c r="B181" s="21">
        <f>MONTH(C181)</f>
        <v>9</v>
      </c>
      <c r="C181" s="22">
        <v>36784</v>
      </c>
      <c r="D181" s="21">
        <v>2033.32</v>
      </c>
      <c r="E181" s="47" t="str">
        <f>IF(B181&lt;&gt;B180, "First Quote", "")</f>
        <v/>
      </c>
      <c r="F181" s="23" t="str">
        <f>IF(_xlfn.MINIFS($D$3:$D$6287,$A$3:$A$6287,A181,$B$3:$B$6287,B181)=D181,"Lowest point","")</f>
        <v/>
      </c>
      <c r="G181" s="24" t="str">
        <f>IF(_xlfn.MAXIFS($D$3:$D$6287,$A$3:$A$6287,A181,$B$3:$B$6287,B181)=D181,"Highest point","")</f>
        <v/>
      </c>
      <c r="J181" s="25" t="str">
        <f>IF(E181="First Quote", $H$4/D181, "")</f>
        <v/>
      </c>
      <c r="K181" s="26">
        <f t="shared" si="8"/>
        <v>2.2412495965249573</v>
      </c>
      <c r="L181" s="27">
        <f>K181*D181</f>
        <v>4557.1776296061262</v>
      </c>
      <c r="M181" s="10"/>
      <c r="N181" s="28">
        <f>IF(F181="lowest point", $H$4/D181, 0)</f>
        <v>0</v>
      </c>
      <c r="O181" s="28">
        <f t="shared" si="9"/>
        <v>2.0929663668193781</v>
      </c>
      <c r="P181" s="29">
        <f>O181*D181</f>
        <v>4255.6703729811779</v>
      </c>
      <c r="R181" s="28">
        <f>IF(G181="highest point", $H$4/D181, 0)</f>
        <v>0</v>
      </c>
      <c r="S181" s="28">
        <f t="shared" si="10"/>
        <v>2.1795783431508076</v>
      </c>
      <c r="T181" s="29">
        <f>D181*S181</f>
        <v>4431.7802366954002</v>
      </c>
    </row>
    <row r="182" spans="1:20">
      <c r="A182" s="21">
        <f t="shared" si="11"/>
        <v>2000</v>
      </c>
      <c r="B182" s="21">
        <f>MONTH(C182)</f>
        <v>9</v>
      </c>
      <c r="C182" s="22">
        <v>36787</v>
      </c>
      <c r="D182" s="21">
        <v>2003.81</v>
      </c>
      <c r="E182" s="47" t="str">
        <f>IF(B182&lt;&gt;B181, "First Quote", "")</f>
        <v/>
      </c>
      <c r="F182" s="23" t="str">
        <f>IF(_xlfn.MINIFS($D$3:$D$6287,$A$3:$A$6287,A182,$B$3:$B$6287,B182)=D182,"Lowest point","")</f>
        <v/>
      </c>
      <c r="G182" s="24" t="str">
        <f>IF(_xlfn.MAXIFS($D$3:$D$6287,$A$3:$A$6287,A182,$B$3:$B$6287,B182)=D182,"Highest point","")</f>
        <v/>
      </c>
      <c r="J182" s="25" t="str">
        <f>IF(E182="First Quote", $H$4/D182, "")</f>
        <v/>
      </c>
      <c r="K182" s="26">
        <f t="shared" si="8"/>
        <v>2.2412495965249573</v>
      </c>
      <c r="L182" s="27">
        <f>K182*D182</f>
        <v>4491.0383540126741</v>
      </c>
      <c r="M182" s="10"/>
      <c r="N182" s="28">
        <f>IF(F182="lowest point", $H$4/D182, 0)</f>
        <v>0</v>
      </c>
      <c r="O182" s="28">
        <f t="shared" si="9"/>
        <v>2.0929663668193781</v>
      </c>
      <c r="P182" s="29">
        <f>O182*D182</f>
        <v>4193.9069354963376</v>
      </c>
      <c r="R182" s="28">
        <f>IF(G182="highest point", $H$4/D182, 0)</f>
        <v>0</v>
      </c>
      <c r="S182" s="28">
        <f t="shared" si="10"/>
        <v>2.1795783431508076</v>
      </c>
      <c r="T182" s="29">
        <f>D182*S182</f>
        <v>4367.4608797890196</v>
      </c>
    </row>
    <row r="183" spans="1:20">
      <c r="A183" s="21">
        <f t="shared" si="11"/>
        <v>2000</v>
      </c>
      <c r="B183" s="21">
        <f>MONTH(C183)</f>
        <v>9</v>
      </c>
      <c r="C183" s="22">
        <v>36788</v>
      </c>
      <c r="D183" s="21">
        <v>2025.17</v>
      </c>
      <c r="E183" s="47" t="str">
        <f>IF(B183&lt;&gt;B182, "First Quote", "")</f>
        <v/>
      </c>
      <c r="F183" s="23" t="str">
        <f>IF(_xlfn.MINIFS($D$3:$D$6287,$A$3:$A$6287,A183,$B$3:$B$6287,B183)=D183,"Lowest point","")</f>
        <v/>
      </c>
      <c r="G183" s="24" t="str">
        <f>IF(_xlfn.MAXIFS($D$3:$D$6287,$A$3:$A$6287,A183,$B$3:$B$6287,B183)=D183,"Highest point","")</f>
        <v/>
      </c>
      <c r="J183" s="25" t="str">
        <f>IF(E183="First Quote", $H$4/D183, "")</f>
        <v/>
      </c>
      <c r="K183" s="26">
        <f t="shared" si="8"/>
        <v>2.2412495965249573</v>
      </c>
      <c r="L183" s="27">
        <f>K183*D183</f>
        <v>4538.9114453944476</v>
      </c>
      <c r="M183" s="10"/>
      <c r="N183" s="28">
        <f>IF(F183="lowest point", $H$4/D183, 0)</f>
        <v>0</v>
      </c>
      <c r="O183" s="28">
        <f t="shared" si="9"/>
        <v>2.0929663668193781</v>
      </c>
      <c r="P183" s="29">
        <f>O183*D183</f>
        <v>4238.6126970916002</v>
      </c>
      <c r="R183" s="28">
        <f>IF(G183="highest point", $H$4/D183, 0)</f>
        <v>0</v>
      </c>
      <c r="S183" s="28">
        <f t="shared" si="10"/>
        <v>2.1795783431508076</v>
      </c>
      <c r="T183" s="29">
        <f>D183*S183</f>
        <v>4414.016673198721</v>
      </c>
    </row>
    <row r="184" spans="1:20">
      <c r="A184" s="21">
        <f t="shared" si="11"/>
        <v>2000</v>
      </c>
      <c r="B184" s="21">
        <f>MONTH(C184)</f>
        <v>9</v>
      </c>
      <c r="C184" s="22">
        <v>36789</v>
      </c>
      <c r="D184" s="21">
        <v>2013.34</v>
      </c>
      <c r="E184" s="47" t="str">
        <f>IF(B184&lt;&gt;B183, "First Quote", "")</f>
        <v/>
      </c>
      <c r="F184" s="23" t="str">
        <f>IF(_xlfn.MINIFS($D$3:$D$6287,$A$3:$A$6287,A184,$B$3:$B$6287,B184)=D184,"Lowest point","")</f>
        <v/>
      </c>
      <c r="G184" s="24" t="str">
        <f>IF(_xlfn.MAXIFS($D$3:$D$6287,$A$3:$A$6287,A184,$B$3:$B$6287,B184)=D184,"Highest point","")</f>
        <v/>
      </c>
      <c r="J184" s="25" t="str">
        <f>IF(E184="First Quote", $H$4/D184, "")</f>
        <v/>
      </c>
      <c r="K184" s="26">
        <f t="shared" si="8"/>
        <v>2.2412495965249573</v>
      </c>
      <c r="L184" s="27">
        <f>K184*D184</f>
        <v>4512.3974626675572</v>
      </c>
      <c r="M184" s="10"/>
      <c r="N184" s="28">
        <f>IF(F184="lowest point", $H$4/D184, 0)</f>
        <v>0</v>
      </c>
      <c r="O184" s="28">
        <f t="shared" si="9"/>
        <v>2.0929663668193781</v>
      </c>
      <c r="P184" s="29">
        <f>O184*D184</f>
        <v>4213.8529049721265</v>
      </c>
      <c r="R184" s="28">
        <f>IF(G184="highest point", $H$4/D184, 0)</f>
        <v>0</v>
      </c>
      <c r="S184" s="28">
        <f t="shared" si="10"/>
        <v>2.1795783431508076</v>
      </c>
      <c r="T184" s="29">
        <f>D184*S184</f>
        <v>4388.2322613992465</v>
      </c>
    </row>
    <row r="185" spans="1:20">
      <c r="A185" s="21">
        <f t="shared" si="11"/>
        <v>2000</v>
      </c>
      <c r="B185" s="21">
        <f>MONTH(C185)</f>
        <v>9</v>
      </c>
      <c r="C185" s="22">
        <v>36790</v>
      </c>
      <c r="D185" s="21">
        <v>2010.21</v>
      </c>
      <c r="E185" s="47" t="str">
        <f>IF(B185&lt;&gt;B184, "First Quote", "")</f>
        <v/>
      </c>
      <c r="F185" s="23" t="str">
        <f>IF(_xlfn.MINIFS($D$3:$D$6287,$A$3:$A$6287,A185,$B$3:$B$6287,B185)=D185,"Lowest point","")</f>
        <v/>
      </c>
      <c r="G185" s="24" t="str">
        <f>IF(_xlfn.MAXIFS($D$3:$D$6287,$A$3:$A$6287,A185,$B$3:$B$6287,B185)=D185,"Highest point","")</f>
        <v/>
      </c>
      <c r="J185" s="25" t="str">
        <f>IF(E185="First Quote", $H$4/D185, "")</f>
        <v/>
      </c>
      <c r="K185" s="26">
        <f t="shared" si="8"/>
        <v>2.2412495965249573</v>
      </c>
      <c r="L185" s="27">
        <f>K185*D185</f>
        <v>4505.382351430434</v>
      </c>
      <c r="M185" s="10"/>
      <c r="N185" s="28">
        <f>IF(F185="lowest point", $H$4/D185, 0)</f>
        <v>0</v>
      </c>
      <c r="O185" s="28">
        <f t="shared" si="9"/>
        <v>2.0929663668193781</v>
      </c>
      <c r="P185" s="29">
        <f>O185*D185</f>
        <v>4207.3019202439818</v>
      </c>
      <c r="R185" s="28">
        <f>IF(G185="highest point", $H$4/D185, 0)</f>
        <v>0</v>
      </c>
      <c r="S185" s="28">
        <f t="shared" si="10"/>
        <v>2.1795783431508076</v>
      </c>
      <c r="T185" s="29">
        <f>D185*S185</f>
        <v>4381.4101811851851</v>
      </c>
    </row>
    <row r="186" spans="1:20">
      <c r="A186" s="21">
        <f t="shared" si="11"/>
        <v>2000</v>
      </c>
      <c r="B186" s="21">
        <f>MONTH(C186)</f>
        <v>9</v>
      </c>
      <c r="C186" s="22">
        <v>36791</v>
      </c>
      <c r="D186" s="21">
        <v>2009.76</v>
      </c>
      <c r="E186" s="47" t="str">
        <f>IF(B186&lt;&gt;B185, "First Quote", "")</f>
        <v/>
      </c>
      <c r="F186" s="23" t="str">
        <f>IF(_xlfn.MINIFS($D$3:$D$6287,$A$3:$A$6287,A186,$B$3:$B$6287,B186)=D186,"Lowest point","")</f>
        <v/>
      </c>
      <c r="G186" s="24" t="str">
        <f>IF(_xlfn.MAXIFS($D$3:$D$6287,$A$3:$A$6287,A186,$B$3:$B$6287,B186)=D186,"Highest point","")</f>
        <v/>
      </c>
      <c r="J186" s="25" t="str">
        <f>IF(E186="First Quote", $H$4/D186, "")</f>
        <v/>
      </c>
      <c r="K186" s="26">
        <f t="shared" si="8"/>
        <v>2.2412495965249573</v>
      </c>
      <c r="L186" s="27">
        <f>K186*D186</f>
        <v>4504.3737891119981</v>
      </c>
      <c r="M186" s="10"/>
      <c r="N186" s="28">
        <f>IF(F186="lowest point", $H$4/D186, 0)</f>
        <v>0</v>
      </c>
      <c r="O186" s="28">
        <f t="shared" si="9"/>
        <v>2.0929663668193781</v>
      </c>
      <c r="P186" s="29">
        <f>O186*D186</f>
        <v>4206.360085378913</v>
      </c>
      <c r="R186" s="28">
        <f>IF(G186="highest point", $H$4/D186, 0)</f>
        <v>0</v>
      </c>
      <c r="S186" s="28">
        <f t="shared" si="10"/>
        <v>2.1795783431508076</v>
      </c>
      <c r="T186" s="29">
        <f>D186*S186</f>
        <v>4380.4293709307667</v>
      </c>
    </row>
    <row r="187" spans="1:20">
      <c r="A187" s="21">
        <f t="shared" si="11"/>
        <v>2000</v>
      </c>
      <c r="B187" s="21">
        <f>MONTH(C187)</f>
        <v>9</v>
      </c>
      <c r="C187" s="22">
        <v>36794</v>
      </c>
      <c r="D187" s="21">
        <v>1996.32</v>
      </c>
      <c r="E187" s="47" t="str">
        <f>IF(B187&lt;&gt;B186, "First Quote", "")</f>
        <v/>
      </c>
      <c r="F187" s="23" t="str">
        <f>IF(_xlfn.MINIFS($D$3:$D$6287,$A$3:$A$6287,A187,$B$3:$B$6287,B187)=D187,"Lowest point","")</f>
        <v/>
      </c>
      <c r="G187" s="24" t="str">
        <f>IF(_xlfn.MAXIFS($D$3:$D$6287,$A$3:$A$6287,A187,$B$3:$B$6287,B187)=D187,"Highest point","")</f>
        <v/>
      </c>
      <c r="J187" s="25" t="str">
        <f>IF(E187="First Quote", $H$4/D187, "")</f>
        <v/>
      </c>
      <c r="K187" s="26">
        <f t="shared" si="8"/>
        <v>2.2412495965249573</v>
      </c>
      <c r="L187" s="27">
        <f>K187*D187</f>
        <v>4474.2513945347027</v>
      </c>
      <c r="M187" s="10"/>
      <c r="N187" s="28">
        <f>IF(F187="lowest point", $H$4/D187, 0)</f>
        <v>0</v>
      </c>
      <c r="O187" s="28">
        <f t="shared" si="9"/>
        <v>2.0929663668193781</v>
      </c>
      <c r="P187" s="29">
        <f>O187*D187</f>
        <v>4178.2306174088608</v>
      </c>
      <c r="R187" s="28">
        <f>IF(G187="highest point", $H$4/D187, 0)</f>
        <v>0</v>
      </c>
      <c r="S187" s="28">
        <f t="shared" si="10"/>
        <v>2.1795783431508076</v>
      </c>
      <c r="T187" s="29">
        <f>D187*S187</f>
        <v>4351.1358379988196</v>
      </c>
    </row>
    <row r="188" spans="1:20">
      <c r="A188" s="21">
        <f t="shared" si="11"/>
        <v>2000</v>
      </c>
      <c r="B188" s="21">
        <f>MONTH(C188)</f>
        <v>9</v>
      </c>
      <c r="C188" s="22">
        <v>36795</v>
      </c>
      <c r="D188" s="21">
        <v>1979.92</v>
      </c>
      <c r="E188" s="47" t="str">
        <f>IF(B188&lt;&gt;B187, "First Quote", "")</f>
        <v/>
      </c>
      <c r="F188" s="23" t="str">
        <f>IF(_xlfn.MINIFS($D$3:$D$6287,$A$3:$A$6287,A188,$B$3:$B$6287,B188)=D188,"Lowest point","")</f>
        <v/>
      </c>
      <c r="G188" s="24" t="str">
        <f>IF(_xlfn.MAXIFS($D$3:$D$6287,$A$3:$A$6287,A188,$B$3:$B$6287,B188)=D188,"Highest point","")</f>
        <v/>
      </c>
      <c r="J188" s="25" t="str">
        <f>IF(E188="First Quote", $H$4/D188, "")</f>
        <v/>
      </c>
      <c r="K188" s="26">
        <f t="shared" si="8"/>
        <v>2.2412495965249573</v>
      </c>
      <c r="L188" s="27">
        <f>K188*D188</f>
        <v>4437.4949011516937</v>
      </c>
      <c r="M188" s="10"/>
      <c r="N188" s="28">
        <f>IF(F188="lowest point", $H$4/D188, 0)</f>
        <v>0</v>
      </c>
      <c r="O188" s="28">
        <f t="shared" si="9"/>
        <v>2.0929663668193781</v>
      </c>
      <c r="P188" s="29">
        <f>O188*D188</f>
        <v>4143.9059689930236</v>
      </c>
      <c r="R188" s="28">
        <f>IF(G188="highest point", $H$4/D188, 0)</f>
        <v>0</v>
      </c>
      <c r="S188" s="28">
        <f t="shared" si="10"/>
        <v>2.1795783431508076</v>
      </c>
      <c r="T188" s="29">
        <f>D188*S188</f>
        <v>4315.3907531711475</v>
      </c>
    </row>
    <row r="189" spans="1:20">
      <c r="A189" s="21">
        <f t="shared" si="11"/>
        <v>2000</v>
      </c>
      <c r="B189" s="21">
        <f>MONTH(C189)</f>
        <v>9</v>
      </c>
      <c r="C189" s="22">
        <v>36796</v>
      </c>
      <c r="D189" s="21">
        <v>1979.31</v>
      </c>
      <c r="E189" s="47" t="str">
        <f>IF(B189&lt;&gt;B188, "First Quote", "")</f>
        <v/>
      </c>
      <c r="F189" s="23" t="str">
        <f>IF(_xlfn.MINIFS($D$3:$D$6287,$A$3:$A$6287,A189,$B$3:$B$6287,B189)=D189,"Lowest point","")</f>
        <v>Lowest point</v>
      </c>
      <c r="G189" s="24" t="str">
        <f>IF(_xlfn.MAXIFS($D$3:$D$6287,$A$3:$A$6287,A189,$B$3:$B$6287,B189)=D189,"Highest point","")</f>
        <v/>
      </c>
      <c r="J189" s="25" t="str">
        <f>IF(E189="First Quote", $H$4/D189, "")</f>
        <v/>
      </c>
      <c r="K189" s="26">
        <f t="shared" si="8"/>
        <v>2.2412495965249573</v>
      </c>
      <c r="L189" s="27">
        <f>K189*D189</f>
        <v>4436.1277388978133</v>
      </c>
      <c r="M189" s="10"/>
      <c r="N189" s="28">
        <f>IF(F189="lowest point", $H$4/D189, 0)</f>
        <v>0.2526132844274015</v>
      </c>
      <c r="O189" s="28">
        <f t="shared" si="9"/>
        <v>2.3455796512467795</v>
      </c>
      <c r="P189" s="29">
        <f>O189*D189</f>
        <v>4642.6292595092627</v>
      </c>
      <c r="R189" s="28">
        <f>IF(G189="highest point", $H$4/D189, 0)</f>
        <v>0</v>
      </c>
      <c r="S189" s="28">
        <f t="shared" si="10"/>
        <v>2.1795783431508076</v>
      </c>
      <c r="T189" s="29">
        <f>D189*S189</f>
        <v>4314.0612103818248</v>
      </c>
    </row>
    <row r="190" spans="1:20">
      <c r="A190" s="21">
        <f t="shared" si="11"/>
        <v>2000</v>
      </c>
      <c r="B190" s="21">
        <f>MONTH(C190)</f>
        <v>9</v>
      </c>
      <c r="C190" s="22">
        <v>36797</v>
      </c>
      <c r="D190" s="21">
        <v>2023.33</v>
      </c>
      <c r="E190" s="47" t="str">
        <f>IF(B190&lt;&gt;B189, "First Quote", "")</f>
        <v/>
      </c>
      <c r="F190" s="23" t="str">
        <f>IF(_xlfn.MINIFS($D$3:$D$6287,$A$3:$A$6287,A190,$B$3:$B$6287,B190)=D190,"Lowest point","")</f>
        <v/>
      </c>
      <c r="G190" s="24" t="str">
        <f>IF(_xlfn.MAXIFS($D$3:$D$6287,$A$3:$A$6287,A190,$B$3:$B$6287,B190)=D190,"Highest point","")</f>
        <v/>
      </c>
      <c r="J190" s="25" t="str">
        <f>IF(E190="First Quote", $H$4/D190, "")</f>
        <v/>
      </c>
      <c r="K190" s="26">
        <f t="shared" si="8"/>
        <v>2.2412495965249573</v>
      </c>
      <c r="L190" s="27">
        <f>K190*D190</f>
        <v>4534.7875461368412</v>
      </c>
      <c r="M190" s="10"/>
      <c r="N190" s="28">
        <f>IF(F190="lowest point", $H$4/D190, 0)</f>
        <v>0</v>
      </c>
      <c r="O190" s="28">
        <f t="shared" si="9"/>
        <v>2.3455796512467795</v>
      </c>
      <c r="P190" s="29">
        <f>O190*D190</f>
        <v>4745.8816757571458</v>
      </c>
      <c r="R190" s="28">
        <f>IF(G190="highest point", $H$4/D190, 0)</f>
        <v>0</v>
      </c>
      <c r="S190" s="28">
        <f t="shared" si="10"/>
        <v>2.1795783431508076</v>
      </c>
      <c r="T190" s="29">
        <f>D190*S190</f>
        <v>4410.0062490473229</v>
      </c>
    </row>
    <row r="191" spans="1:20">
      <c r="A191" s="21">
        <f t="shared" si="11"/>
        <v>2000</v>
      </c>
      <c r="B191" s="21">
        <f>MONTH(C191)</f>
        <v>9</v>
      </c>
      <c r="C191" s="22">
        <v>36798</v>
      </c>
      <c r="D191" s="21">
        <v>1993.33</v>
      </c>
      <c r="E191" s="47" t="str">
        <f>IF(B191&lt;&gt;B190, "First Quote", "")</f>
        <v/>
      </c>
      <c r="F191" s="23" t="str">
        <f>IF(_xlfn.MINIFS($D$3:$D$6287,$A$3:$A$6287,A191,$B$3:$B$6287,B191)=D191,"Lowest point","")</f>
        <v/>
      </c>
      <c r="G191" s="24" t="str">
        <f>IF(_xlfn.MAXIFS($D$3:$D$6287,$A$3:$A$6287,A191,$B$3:$B$6287,B191)=D191,"Highest point","")</f>
        <v/>
      </c>
      <c r="J191" s="25" t="str">
        <f>IF(E191="First Quote", $H$4/D191, "")</f>
        <v/>
      </c>
      <c r="K191" s="26">
        <f t="shared" si="8"/>
        <v>2.2412495965249573</v>
      </c>
      <c r="L191" s="27">
        <f>K191*D191</f>
        <v>4467.5500582410932</v>
      </c>
      <c r="M191" s="10"/>
      <c r="N191" s="28">
        <f>IF(F191="lowest point", $H$4/D191, 0)</f>
        <v>0</v>
      </c>
      <c r="O191" s="28">
        <f t="shared" si="9"/>
        <v>2.3455796512467795</v>
      </c>
      <c r="P191" s="29">
        <f>O191*D191</f>
        <v>4675.5142862197426</v>
      </c>
      <c r="R191" s="28">
        <f>IF(G191="highest point", $H$4/D191, 0)</f>
        <v>0</v>
      </c>
      <c r="S191" s="28">
        <f t="shared" si="10"/>
        <v>2.1795783431508076</v>
      </c>
      <c r="T191" s="29">
        <f>D191*S191</f>
        <v>4344.6188987527994</v>
      </c>
    </row>
    <row r="192" spans="1:20">
      <c r="A192" s="21">
        <f t="shared" si="11"/>
        <v>2000</v>
      </c>
      <c r="B192" s="21">
        <f>MONTH(C192)</f>
        <v>10</v>
      </c>
      <c r="C192" s="22">
        <v>36801</v>
      </c>
      <c r="D192" s="21">
        <v>1992.94</v>
      </c>
      <c r="E192" s="47" t="str">
        <f>IF(B192&lt;&gt;B191, "First Quote", "")</f>
        <v>First Quote</v>
      </c>
      <c r="F192" s="23" t="str">
        <f>IF(_xlfn.MINIFS($D$3:$D$6287,$A$3:$A$6287,A192,$B$3:$B$6287,B192)=D192,"Lowest point","")</f>
        <v/>
      </c>
      <c r="G192" s="24" t="str">
        <f>IF(_xlfn.MAXIFS($D$3:$D$6287,$A$3:$A$6287,A192,$B$3:$B$6287,B192)=D192,"Highest point","")</f>
        <v/>
      </c>
      <c r="J192" s="25">
        <f>IF(E192="First Quote", $H$4/D192, "")</f>
        <v>0.25088562626070027</v>
      </c>
      <c r="K192" s="26">
        <f t="shared" si="8"/>
        <v>2.4921352227856577</v>
      </c>
      <c r="L192" s="27">
        <f>K192*D192</f>
        <v>4966.6759708984491</v>
      </c>
      <c r="M192" s="10"/>
      <c r="N192" s="28">
        <f>IF(F192="lowest point", $H$4/D192, 0)</f>
        <v>0</v>
      </c>
      <c r="O192" s="28">
        <f t="shared" si="9"/>
        <v>2.3455796512467795</v>
      </c>
      <c r="P192" s="29">
        <f>O192*D192</f>
        <v>4674.5995101557564</v>
      </c>
      <c r="R192" s="28">
        <f>IF(G192="highest point", $H$4/D192, 0)</f>
        <v>0</v>
      </c>
      <c r="S192" s="28">
        <f t="shared" si="10"/>
        <v>2.1795783431508076</v>
      </c>
      <c r="T192" s="29">
        <f>D192*S192</f>
        <v>4343.7688631989704</v>
      </c>
    </row>
    <row r="193" spans="1:20">
      <c r="A193" s="21">
        <f t="shared" si="11"/>
        <v>2000</v>
      </c>
      <c r="B193" s="21">
        <f>MONTH(C193)</f>
        <v>10</v>
      </c>
      <c r="C193" s="22">
        <v>36802</v>
      </c>
      <c r="D193" s="21">
        <v>1979.44</v>
      </c>
      <c r="E193" s="47" t="str">
        <f>IF(B193&lt;&gt;B192, "First Quote", "")</f>
        <v/>
      </c>
      <c r="F193" s="23" t="str">
        <f>IF(_xlfn.MINIFS($D$3:$D$6287,$A$3:$A$6287,A193,$B$3:$B$6287,B193)=D193,"Lowest point","")</f>
        <v/>
      </c>
      <c r="G193" s="24" t="str">
        <f>IF(_xlfn.MAXIFS($D$3:$D$6287,$A$3:$A$6287,A193,$B$3:$B$6287,B193)=D193,"Highest point","")</f>
        <v/>
      </c>
      <c r="J193" s="25" t="str">
        <f>IF(E193="First Quote", $H$4/D193, "")</f>
        <v/>
      </c>
      <c r="K193" s="26">
        <f t="shared" si="8"/>
        <v>2.4921352227856577</v>
      </c>
      <c r="L193" s="27">
        <f>K193*D193</f>
        <v>4933.0321453908427</v>
      </c>
      <c r="M193" s="10"/>
      <c r="N193" s="28">
        <f>IF(F193="lowest point", $H$4/D193, 0)</f>
        <v>0</v>
      </c>
      <c r="O193" s="28">
        <f t="shared" si="9"/>
        <v>2.3455796512467795</v>
      </c>
      <c r="P193" s="29">
        <f>O193*D193</f>
        <v>4642.9341848639251</v>
      </c>
      <c r="R193" s="28">
        <f>IF(G193="highest point", $H$4/D193, 0)</f>
        <v>0</v>
      </c>
      <c r="S193" s="28">
        <f t="shared" si="10"/>
        <v>2.1795783431508076</v>
      </c>
      <c r="T193" s="29">
        <f>D193*S193</f>
        <v>4314.3445555664348</v>
      </c>
    </row>
    <row r="194" spans="1:20">
      <c r="A194" s="21">
        <f t="shared" si="11"/>
        <v>2000</v>
      </c>
      <c r="B194" s="21">
        <f>MONTH(C194)</f>
        <v>10</v>
      </c>
      <c r="C194" s="22">
        <v>36803</v>
      </c>
      <c r="D194" s="21">
        <v>1990.62</v>
      </c>
      <c r="E194" s="47" t="str">
        <f>IF(B194&lt;&gt;B193, "First Quote", "")</f>
        <v/>
      </c>
      <c r="F194" s="23" t="str">
        <f>IF(_xlfn.MINIFS($D$3:$D$6287,$A$3:$A$6287,A194,$B$3:$B$6287,B194)=D194,"Lowest point","")</f>
        <v/>
      </c>
      <c r="G194" s="24" t="str">
        <f>IF(_xlfn.MAXIFS($D$3:$D$6287,$A$3:$A$6287,A194,$B$3:$B$6287,B194)=D194,"Highest point","")</f>
        <v/>
      </c>
      <c r="J194" s="25" t="str">
        <f>IF(E194="First Quote", $H$4/D194, "")</f>
        <v/>
      </c>
      <c r="K194" s="26">
        <f t="shared" si="8"/>
        <v>2.4921352227856577</v>
      </c>
      <c r="L194" s="27">
        <f>K194*D194</f>
        <v>4960.8942171815852</v>
      </c>
      <c r="M194" s="10"/>
      <c r="N194" s="28">
        <f>IF(F194="lowest point", $H$4/D194, 0)</f>
        <v>0</v>
      </c>
      <c r="O194" s="28">
        <f t="shared" si="9"/>
        <v>2.3455796512467795</v>
      </c>
      <c r="P194" s="29">
        <f>O194*D194</f>
        <v>4669.1577653648637</v>
      </c>
      <c r="R194" s="28">
        <f>IF(G194="highest point", $H$4/D194, 0)</f>
        <v>0</v>
      </c>
      <c r="S194" s="28">
        <f t="shared" si="10"/>
        <v>2.1795783431508076</v>
      </c>
      <c r="T194" s="29">
        <f>D194*S194</f>
        <v>4338.7122414428604</v>
      </c>
    </row>
    <row r="195" spans="1:20">
      <c r="A195" s="21">
        <f t="shared" si="11"/>
        <v>2000</v>
      </c>
      <c r="B195" s="21">
        <f>MONTH(C195)</f>
        <v>10</v>
      </c>
      <c r="C195" s="22">
        <v>36804</v>
      </c>
      <c r="D195" s="21">
        <v>1993.7</v>
      </c>
      <c r="E195" s="47" t="str">
        <f>IF(B195&lt;&gt;B194, "First Quote", "")</f>
        <v/>
      </c>
      <c r="F195" s="23" t="str">
        <f>IF(_xlfn.MINIFS($D$3:$D$6287,$A$3:$A$6287,A195,$B$3:$B$6287,B195)=D195,"Lowest point","")</f>
        <v/>
      </c>
      <c r="G195" s="24" t="str">
        <f>IF(_xlfn.MAXIFS($D$3:$D$6287,$A$3:$A$6287,A195,$B$3:$B$6287,B195)=D195,"Highest point","")</f>
        <v>Highest point</v>
      </c>
      <c r="J195" s="25" t="str">
        <f>IF(E195="First Quote", $H$4/D195, "")</f>
        <v/>
      </c>
      <c r="K195" s="26">
        <f t="shared" si="8"/>
        <v>2.4921352227856577</v>
      </c>
      <c r="L195" s="27">
        <f>K195*D195</f>
        <v>4968.5699936677656</v>
      </c>
      <c r="M195" s="10"/>
      <c r="N195" s="28">
        <f>IF(F195="lowest point", $H$4/D195, 0)</f>
        <v>0</v>
      </c>
      <c r="O195" s="28">
        <f t="shared" si="9"/>
        <v>2.3455796512467795</v>
      </c>
      <c r="P195" s="29">
        <f>O195*D195</f>
        <v>4676.3821506907043</v>
      </c>
      <c r="R195" s="28">
        <f>IF(G195="highest point", $H$4/D195, 0)</f>
        <v>0.25078998846366052</v>
      </c>
      <c r="S195" s="28">
        <f t="shared" si="10"/>
        <v>2.430368331614468</v>
      </c>
      <c r="T195" s="29">
        <f>D195*S195</f>
        <v>4845.4253427397653</v>
      </c>
    </row>
    <row r="196" spans="1:20">
      <c r="A196" s="21">
        <f t="shared" si="11"/>
        <v>2000</v>
      </c>
      <c r="B196" s="21">
        <f>MONTH(C196)</f>
        <v>10</v>
      </c>
      <c r="C196" s="22">
        <v>36805</v>
      </c>
      <c r="D196" s="21">
        <v>1955.82</v>
      </c>
      <c r="E196" s="47" t="str">
        <f>IF(B196&lt;&gt;B195, "First Quote", "")</f>
        <v/>
      </c>
      <c r="F196" s="23" t="str">
        <f>IF(_xlfn.MINIFS($D$3:$D$6287,$A$3:$A$6287,A196,$B$3:$B$6287,B196)=D196,"Lowest point","")</f>
        <v/>
      </c>
      <c r="G196" s="24" t="str">
        <f>IF(_xlfn.MAXIFS($D$3:$D$6287,$A$3:$A$6287,A196,$B$3:$B$6287,B196)=D196,"Highest point","")</f>
        <v/>
      </c>
      <c r="J196" s="25" t="str">
        <f>IF(E196="First Quote", $H$4/D196, "")</f>
        <v/>
      </c>
      <c r="K196" s="26">
        <f t="shared" si="8"/>
        <v>2.4921352227856577</v>
      </c>
      <c r="L196" s="27">
        <f>K196*D196</f>
        <v>4874.1679114286453</v>
      </c>
      <c r="M196" s="10"/>
      <c r="N196" s="28">
        <f>IF(F196="lowest point", $H$4/D196, 0)</f>
        <v>0</v>
      </c>
      <c r="O196" s="28">
        <f t="shared" si="9"/>
        <v>2.3455796512467795</v>
      </c>
      <c r="P196" s="29">
        <f>O196*D196</f>
        <v>4587.531593501476</v>
      </c>
      <c r="R196" s="28">
        <f>IF(G196="highest point", $H$4/D196, 0)</f>
        <v>0</v>
      </c>
      <c r="S196" s="28">
        <f t="shared" si="10"/>
        <v>2.430368331614468</v>
      </c>
      <c r="T196" s="29">
        <f>D196*S196</f>
        <v>4753.3629903382089</v>
      </c>
    </row>
    <row r="197" spans="1:20">
      <c r="A197" s="21">
        <f t="shared" si="11"/>
        <v>2000</v>
      </c>
      <c r="B197" s="21">
        <f>MONTH(C197)</f>
        <v>10</v>
      </c>
      <c r="C197" s="22">
        <v>36808</v>
      </c>
      <c r="D197" s="21">
        <v>1946.16</v>
      </c>
      <c r="E197" s="47" t="str">
        <f>IF(B197&lt;&gt;B196, "First Quote", "")</f>
        <v/>
      </c>
      <c r="F197" s="23" t="str">
        <f>IF(_xlfn.MINIFS($D$3:$D$6287,$A$3:$A$6287,A197,$B$3:$B$6287,B197)=D197,"Lowest point","")</f>
        <v/>
      </c>
      <c r="G197" s="24" t="str">
        <f>IF(_xlfn.MAXIFS($D$3:$D$6287,$A$3:$A$6287,A197,$B$3:$B$6287,B197)=D197,"Highest point","")</f>
        <v/>
      </c>
      <c r="J197" s="25" t="str">
        <f>IF(E197="First Quote", $H$4/D197, "")</f>
        <v/>
      </c>
      <c r="K197" s="26">
        <f t="shared" ref="K197:K260" si="12">IF(E197="First Quote",J197+K196,K196)</f>
        <v>2.4921352227856577</v>
      </c>
      <c r="L197" s="27">
        <f>K197*D197</f>
        <v>4850.0938851765359</v>
      </c>
      <c r="M197" s="10"/>
      <c r="N197" s="28">
        <f>IF(F197="lowest point", $H$4/D197, 0)</f>
        <v>0</v>
      </c>
      <c r="O197" s="28">
        <f t="shared" ref="O197:O260" si="13">IF(F197="Lowest Point",N197+O196,O196)</f>
        <v>2.3455796512467795</v>
      </c>
      <c r="P197" s="29">
        <f>O197*D197</f>
        <v>4564.8732940704322</v>
      </c>
      <c r="R197" s="28">
        <f>IF(G197="highest point", $H$4/D197, 0)</f>
        <v>0</v>
      </c>
      <c r="S197" s="28">
        <f t="shared" ref="S197:S260" si="14">IF(G197="Highest Point",R197+S196,S196)</f>
        <v>2.430368331614468</v>
      </c>
      <c r="T197" s="29">
        <f>D197*S197</f>
        <v>4729.8856322548136</v>
      </c>
    </row>
    <row r="198" spans="1:20">
      <c r="A198" s="21">
        <f t="shared" si="11"/>
        <v>2000</v>
      </c>
      <c r="B198" s="21">
        <f>MONTH(C198)</f>
        <v>10</v>
      </c>
      <c r="C198" s="22">
        <v>36809</v>
      </c>
      <c r="D198" s="21">
        <v>1925.41</v>
      </c>
      <c r="E198" s="47" t="str">
        <f>IF(B198&lt;&gt;B197, "First Quote", "")</f>
        <v/>
      </c>
      <c r="F198" s="23" t="str">
        <f>IF(_xlfn.MINIFS($D$3:$D$6287,$A$3:$A$6287,A198,$B$3:$B$6287,B198)=D198,"Lowest point","")</f>
        <v/>
      </c>
      <c r="G198" s="24" t="str">
        <f>IF(_xlfn.MAXIFS($D$3:$D$6287,$A$3:$A$6287,A198,$B$3:$B$6287,B198)=D198,"Highest point","")</f>
        <v/>
      </c>
      <c r="J198" s="25" t="str">
        <f>IF(E198="First Quote", $H$4/D198, "")</f>
        <v/>
      </c>
      <c r="K198" s="26">
        <f t="shared" si="12"/>
        <v>2.4921352227856577</v>
      </c>
      <c r="L198" s="27">
        <f>K198*D198</f>
        <v>4798.382079303733</v>
      </c>
      <c r="M198" s="10"/>
      <c r="N198" s="28">
        <f>IF(F198="lowest point", $H$4/D198, 0)</f>
        <v>0</v>
      </c>
      <c r="O198" s="28">
        <f t="shared" si="13"/>
        <v>2.3455796512467795</v>
      </c>
      <c r="P198" s="29">
        <f>O198*D198</f>
        <v>4516.2025163070621</v>
      </c>
      <c r="R198" s="28">
        <f>IF(G198="highest point", $H$4/D198, 0)</f>
        <v>0</v>
      </c>
      <c r="S198" s="28">
        <f t="shared" si="14"/>
        <v>2.430368331614468</v>
      </c>
      <c r="T198" s="29">
        <f>D198*S198</f>
        <v>4679.4554893738132</v>
      </c>
    </row>
    <row r="199" spans="1:20">
      <c r="A199" s="21">
        <f t="shared" si="11"/>
        <v>2000</v>
      </c>
      <c r="B199" s="21">
        <f>MONTH(C199)</f>
        <v>10</v>
      </c>
      <c r="C199" s="22">
        <v>36810</v>
      </c>
      <c r="D199" s="21">
        <v>1894.37</v>
      </c>
      <c r="E199" s="47" t="str">
        <f>IF(B199&lt;&gt;B198, "First Quote", "")</f>
        <v/>
      </c>
      <c r="F199" s="23" t="str">
        <f>IF(_xlfn.MINIFS($D$3:$D$6287,$A$3:$A$6287,A199,$B$3:$B$6287,B199)=D199,"Lowest point","")</f>
        <v/>
      </c>
      <c r="G199" s="24" t="str">
        <f>IF(_xlfn.MAXIFS($D$3:$D$6287,$A$3:$A$6287,A199,$B$3:$B$6287,B199)=D199,"Highest point","")</f>
        <v/>
      </c>
      <c r="J199" s="25" t="str">
        <f>IF(E199="First Quote", $H$4/D199, "")</f>
        <v/>
      </c>
      <c r="K199" s="26">
        <f t="shared" si="12"/>
        <v>2.4921352227856577</v>
      </c>
      <c r="L199" s="27">
        <f>K199*D199</f>
        <v>4721.0262019884658</v>
      </c>
      <c r="M199" s="10"/>
      <c r="N199" s="28">
        <f>IF(F199="lowest point", $H$4/D199, 0)</f>
        <v>0</v>
      </c>
      <c r="O199" s="28">
        <f t="shared" si="13"/>
        <v>2.3455796512467795</v>
      </c>
      <c r="P199" s="29">
        <f>O199*D199</f>
        <v>4443.3957239323618</v>
      </c>
      <c r="R199" s="28">
        <f>IF(G199="highest point", $H$4/D199, 0)</f>
        <v>0</v>
      </c>
      <c r="S199" s="28">
        <f t="shared" si="14"/>
        <v>2.430368331614468</v>
      </c>
      <c r="T199" s="29">
        <f>D199*S199</f>
        <v>4604.0168563604993</v>
      </c>
    </row>
    <row r="200" spans="1:20">
      <c r="A200" s="21">
        <f t="shared" si="11"/>
        <v>2000</v>
      </c>
      <c r="B200" s="21">
        <f>MONTH(C200)</f>
        <v>10</v>
      </c>
      <c r="C200" s="22">
        <v>36811</v>
      </c>
      <c r="D200" s="21">
        <v>1846.08</v>
      </c>
      <c r="E200" s="47" t="str">
        <f>IF(B200&lt;&gt;B199, "First Quote", "")</f>
        <v/>
      </c>
      <c r="F200" s="23" t="str">
        <f>IF(_xlfn.MINIFS($D$3:$D$6287,$A$3:$A$6287,A200,$B$3:$B$6287,B200)=D200,"Lowest point","")</f>
        <v>Lowest point</v>
      </c>
      <c r="G200" s="24" t="str">
        <f>IF(_xlfn.MAXIFS($D$3:$D$6287,$A$3:$A$6287,A200,$B$3:$B$6287,B200)=D200,"Highest point","")</f>
        <v/>
      </c>
      <c r="J200" s="25" t="str">
        <f>IF(E200="First Quote", $H$4/D200, "")</f>
        <v/>
      </c>
      <c r="K200" s="26">
        <f t="shared" si="12"/>
        <v>2.4921352227856577</v>
      </c>
      <c r="L200" s="27">
        <f>K200*D200</f>
        <v>4600.680992080147</v>
      </c>
      <c r="M200" s="10"/>
      <c r="N200" s="28">
        <f>IF(F200="lowest point", $H$4/D200, 0)</f>
        <v>0.27084416710001735</v>
      </c>
      <c r="O200" s="28">
        <f t="shared" si="13"/>
        <v>2.6164238183467967</v>
      </c>
      <c r="P200" s="29">
        <f>O200*D200</f>
        <v>4830.1276825736541</v>
      </c>
      <c r="R200" s="28">
        <f>IF(G200="highest point", $H$4/D200, 0)</f>
        <v>0</v>
      </c>
      <c r="S200" s="28">
        <f t="shared" si="14"/>
        <v>2.430368331614468</v>
      </c>
      <c r="T200" s="29">
        <f>D200*S200</f>
        <v>4486.6543696268373</v>
      </c>
    </row>
    <row r="201" spans="1:20">
      <c r="A201" s="21">
        <f t="shared" si="11"/>
        <v>2000</v>
      </c>
      <c r="B201" s="21">
        <f>MONTH(C201)</f>
        <v>10</v>
      </c>
      <c r="C201" s="22">
        <v>36812</v>
      </c>
      <c r="D201" s="21">
        <v>1907.71</v>
      </c>
      <c r="E201" s="47" t="str">
        <f>IF(B201&lt;&gt;B200, "First Quote", "")</f>
        <v/>
      </c>
      <c r="F201" s="23" t="str">
        <f>IF(_xlfn.MINIFS($D$3:$D$6287,$A$3:$A$6287,A201,$B$3:$B$6287,B201)=D201,"Lowest point","")</f>
        <v/>
      </c>
      <c r="G201" s="24" t="str">
        <f>IF(_xlfn.MAXIFS($D$3:$D$6287,$A$3:$A$6287,A201,$B$3:$B$6287,B201)=D201,"Highest point","")</f>
        <v/>
      </c>
      <c r="J201" s="25" t="str">
        <f>IF(E201="First Quote", $H$4/D201, "")</f>
        <v/>
      </c>
      <c r="K201" s="26">
        <f t="shared" si="12"/>
        <v>2.4921352227856577</v>
      </c>
      <c r="L201" s="27">
        <f>K201*D201</f>
        <v>4754.2712858604273</v>
      </c>
      <c r="M201" s="10"/>
      <c r="N201" s="28">
        <f>IF(F201="lowest point", $H$4/D201, 0)</f>
        <v>0</v>
      </c>
      <c r="O201" s="28">
        <f t="shared" si="13"/>
        <v>2.6164238183467967</v>
      </c>
      <c r="P201" s="29">
        <f>O201*D201</f>
        <v>4991.3778824983674</v>
      </c>
      <c r="R201" s="28">
        <f>IF(G201="highest point", $H$4/D201, 0)</f>
        <v>0</v>
      </c>
      <c r="S201" s="28">
        <f t="shared" si="14"/>
        <v>2.430368331614468</v>
      </c>
      <c r="T201" s="29">
        <f>D201*S201</f>
        <v>4636.4379699042365</v>
      </c>
    </row>
    <row r="202" spans="1:20">
      <c r="A202" s="21">
        <f t="shared" si="11"/>
        <v>2000</v>
      </c>
      <c r="B202" s="21">
        <f>MONTH(C202)</f>
        <v>10</v>
      </c>
      <c r="C202" s="22">
        <v>36815</v>
      </c>
      <c r="D202" s="21">
        <v>1908.34</v>
      </c>
      <c r="E202" s="47" t="str">
        <f>IF(B202&lt;&gt;B201, "First Quote", "")</f>
        <v/>
      </c>
      <c r="F202" s="23" t="str">
        <f>IF(_xlfn.MINIFS($D$3:$D$6287,$A$3:$A$6287,A202,$B$3:$B$6287,B202)=D202,"Lowest point","")</f>
        <v/>
      </c>
      <c r="G202" s="24" t="str">
        <f>IF(_xlfn.MAXIFS($D$3:$D$6287,$A$3:$A$6287,A202,$B$3:$B$6287,B202)=D202,"Highest point","")</f>
        <v/>
      </c>
      <c r="J202" s="25" t="str">
        <f>IF(E202="First Quote", $H$4/D202, "")</f>
        <v/>
      </c>
      <c r="K202" s="26">
        <f t="shared" si="12"/>
        <v>2.4921352227856577</v>
      </c>
      <c r="L202" s="27">
        <f>K202*D202</f>
        <v>4755.8413310507822</v>
      </c>
      <c r="M202" s="10"/>
      <c r="N202" s="28">
        <f>IF(F202="lowest point", $H$4/D202, 0)</f>
        <v>0</v>
      </c>
      <c r="O202" s="28">
        <f t="shared" si="13"/>
        <v>2.6164238183467967</v>
      </c>
      <c r="P202" s="29">
        <f>O202*D202</f>
        <v>4993.0262295039256</v>
      </c>
      <c r="R202" s="28">
        <f>IF(G202="highest point", $H$4/D202, 0)</f>
        <v>0</v>
      </c>
      <c r="S202" s="28">
        <f t="shared" si="14"/>
        <v>2.430368331614468</v>
      </c>
      <c r="T202" s="29">
        <f>D202*S202</f>
        <v>4637.9691019531538</v>
      </c>
    </row>
    <row r="203" spans="1:20">
      <c r="A203" s="21">
        <f t="shared" si="11"/>
        <v>2000</v>
      </c>
      <c r="B203" s="21">
        <f>MONTH(C203)</f>
        <v>10</v>
      </c>
      <c r="C203" s="22">
        <v>36816</v>
      </c>
      <c r="D203" s="21">
        <v>1874.12</v>
      </c>
      <c r="E203" s="47" t="str">
        <f>IF(B203&lt;&gt;B202, "First Quote", "")</f>
        <v/>
      </c>
      <c r="F203" s="23" t="str">
        <f>IF(_xlfn.MINIFS($D$3:$D$6287,$A$3:$A$6287,A203,$B$3:$B$6287,B203)=D203,"Lowest point","")</f>
        <v/>
      </c>
      <c r="G203" s="24" t="str">
        <f>IF(_xlfn.MAXIFS($D$3:$D$6287,$A$3:$A$6287,A203,$B$3:$B$6287,B203)=D203,"Highest point","")</f>
        <v/>
      </c>
      <c r="J203" s="25" t="str">
        <f>IF(E203="First Quote", $H$4/D203, "")</f>
        <v/>
      </c>
      <c r="K203" s="26">
        <f t="shared" si="12"/>
        <v>2.4921352227856577</v>
      </c>
      <c r="L203" s="27">
        <f>K203*D203</f>
        <v>4670.5604637270562</v>
      </c>
      <c r="M203" s="10"/>
      <c r="N203" s="28">
        <f>IF(F203="lowest point", $H$4/D203, 0)</f>
        <v>0</v>
      </c>
      <c r="O203" s="28">
        <f t="shared" si="13"/>
        <v>2.6164238183467967</v>
      </c>
      <c r="P203" s="29">
        <f>O203*D203</f>
        <v>4903.492206440098</v>
      </c>
      <c r="R203" s="28">
        <f>IF(G203="highest point", $H$4/D203, 0)</f>
        <v>0</v>
      </c>
      <c r="S203" s="28">
        <f t="shared" si="14"/>
        <v>2.430368331614468</v>
      </c>
      <c r="T203" s="29">
        <f>D203*S203</f>
        <v>4554.8018976453068</v>
      </c>
    </row>
    <row r="204" spans="1:20">
      <c r="A204" s="21">
        <f t="shared" si="11"/>
        <v>2000</v>
      </c>
      <c r="B204" s="21">
        <f>MONTH(C204)</f>
        <v>10</v>
      </c>
      <c r="C204" s="22">
        <v>36817</v>
      </c>
      <c r="D204" s="21">
        <v>1863.35</v>
      </c>
      <c r="E204" s="47" t="str">
        <f>IF(B204&lt;&gt;B203, "First Quote", "")</f>
        <v/>
      </c>
      <c r="F204" s="23" t="str">
        <f>IF(_xlfn.MINIFS($D$3:$D$6287,$A$3:$A$6287,A204,$B$3:$B$6287,B204)=D204,"Lowest point","")</f>
        <v/>
      </c>
      <c r="G204" s="24" t="str">
        <f>IF(_xlfn.MAXIFS($D$3:$D$6287,$A$3:$A$6287,A204,$B$3:$B$6287,B204)=D204,"Highest point","")</f>
        <v/>
      </c>
      <c r="J204" s="25" t="str">
        <f>IF(E204="First Quote", $H$4/D204, "")</f>
        <v/>
      </c>
      <c r="K204" s="26">
        <f t="shared" si="12"/>
        <v>2.4921352227856577</v>
      </c>
      <c r="L204" s="27">
        <f>K204*D204</f>
        <v>4643.7201673776553</v>
      </c>
      <c r="M204" s="10"/>
      <c r="N204" s="28">
        <f>IF(F204="lowest point", $H$4/D204, 0)</f>
        <v>0</v>
      </c>
      <c r="O204" s="28">
        <f t="shared" si="13"/>
        <v>2.6164238183467967</v>
      </c>
      <c r="P204" s="29">
        <f>O204*D204</f>
        <v>4875.3133219165038</v>
      </c>
      <c r="R204" s="28">
        <f>IF(G204="highest point", $H$4/D204, 0)</f>
        <v>0</v>
      </c>
      <c r="S204" s="28">
        <f t="shared" si="14"/>
        <v>2.430368331614468</v>
      </c>
      <c r="T204" s="29">
        <f>D204*S204</f>
        <v>4528.6268307138189</v>
      </c>
    </row>
    <row r="205" spans="1:20">
      <c r="A205" s="21">
        <f t="shared" ref="A205:A268" si="15">YEAR(C205)</f>
        <v>2000</v>
      </c>
      <c r="B205" s="21">
        <f>MONTH(C205)</f>
        <v>10</v>
      </c>
      <c r="C205" s="22">
        <v>36818</v>
      </c>
      <c r="D205" s="21">
        <v>1928.1</v>
      </c>
      <c r="E205" s="47" t="str">
        <f>IF(B205&lt;&gt;B204, "First Quote", "")</f>
        <v/>
      </c>
      <c r="F205" s="23" t="str">
        <f>IF(_xlfn.MINIFS($D$3:$D$6287,$A$3:$A$6287,A205,$B$3:$B$6287,B205)=D205,"Lowest point","")</f>
        <v/>
      </c>
      <c r="G205" s="24" t="str">
        <f>IF(_xlfn.MAXIFS($D$3:$D$6287,$A$3:$A$6287,A205,$B$3:$B$6287,B205)=D205,"Highest point","")</f>
        <v/>
      </c>
      <c r="J205" s="25" t="str">
        <f>IF(E205="First Quote", $H$4/D205, "")</f>
        <v/>
      </c>
      <c r="K205" s="26">
        <f t="shared" si="12"/>
        <v>2.4921352227856577</v>
      </c>
      <c r="L205" s="27">
        <f>K205*D205</f>
        <v>4805.0859230530268</v>
      </c>
      <c r="M205" s="10"/>
      <c r="N205" s="28">
        <f>IF(F205="lowest point", $H$4/D205, 0)</f>
        <v>0</v>
      </c>
      <c r="O205" s="28">
        <f t="shared" si="13"/>
        <v>2.6164238183467967</v>
      </c>
      <c r="P205" s="29">
        <f>O205*D205</f>
        <v>5044.7267641544586</v>
      </c>
      <c r="R205" s="28">
        <f>IF(G205="highest point", $H$4/D205, 0)</f>
        <v>0</v>
      </c>
      <c r="S205" s="28">
        <f t="shared" si="14"/>
        <v>2.430368331614468</v>
      </c>
      <c r="T205" s="29">
        <f>D205*S205</f>
        <v>4685.9931801858556</v>
      </c>
    </row>
    <row r="206" spans="1:20">
      <c r="A206" s="21">
        <f t="shared" si="15"/>
        <v>2000</v>
      </c>
      <c r="B206" s="21">
        <f>MONTH(C206)</f>
        <v>10</v>
      </c>
      <c r="C206" s="22">
        <v>36819</v>
      </c>
      <c r="D206" s="21">
        <v>1939.44</v>
      </c>
      <c r="E206" s="47" t="str">
        <f>IF(B206&lt;&gt;B205, "First Quote", "")</f>
        <v/>
      </c>
      <c r="F206" s="23" t="str">
        <f>IF(_xlfn.MINIFS($D$3:$D$6287,$A$3:$A$6287,A206,$B$3:$B$6287,B206)=D206,"Lowest point","")</f>
        <v/>
      </c>
      <c r="G206" s="24" t="str">
        <f>IF(_xlfn.MAXIFS($D$3:$D$6287,$A$3:$A$6287,A206,$B$3:$B$6287,B206)=D206,"Highest point","")</f>
        <v/>
      </c>
      <c r="J206" s="25" t="str">
        <f>IF(E206="First Quote", $H$4/D206, "")</f>
        <v/>
      </c>
      <c r="K206" s="26">
        <f t="shared" si="12"/>
        <v>2.4921352227856577</v>
      </c>
      <c r="L206" s="27">
        <f>K206*D206</f>
        <v>4833.346736479416</v>
      </c>
      <c r="M206" s="10"/>
      <c r="N206" s="28">
        <f>IF(F206="lowest point", $H$4/D206, 0)</f>
        <v>0</v>
      </c>
      <c r="O206" s="28">
        <f t="shared" si="13"/>
        <v>2.6164238183467967</v>
      </c>
      <c r="P206" s="29">
        <f>O206*D206</f>
        <v>5074.3970102545118</v>
      </c>
      <c r="R206" s="28">
        <f>IF(G206="highest point", $H$4/D206, 0)</f>
        <v>0</v>
      </c>
      <c r="S206" s="28">
        <f t="shared" si="14"/>
        <v>2.430368331614468</v>
      </c>
      <c r="T206" s="29">
        <f>D206*S206</f>
        <v>4713.5535570663642</v>
      </c>
    </row>
    <row r="207" spans="1:20">
      <c r="A207" s="21">
        <f t="shared" si="15"/>
        <v>2000</v>
      </c>
      <c r="B207" s="21">
        <f>MONTH(C207)</f>
        <v>10</v>
      </c>
      <c r="C207" s="22">
        <v>36822</v>
      </c>
      <c r="D207" s="21">
        <v>1937.86</v>
      </c>
      <c r="E207" s="47" t="str">
        <f>IF(B207&lt;&gt;B206, "First Quote", "")</f>
        <v/>
      </c>
      <c r="F207" s="23" t="str">
        <f>IF(_xlfn.MINIFS($D$3:$D$6287,$A$3:$A$6287,A207,$B$3:$B$6287,B207)=D207,"Lowest point","")</f>
        <v/>
      </c>
      <c r="G207" s="24" t="str">
        <f>IF(_xlfn.MAXIFS($D$3:$D$6287,$A$3:$A$6287,A207,$B$3:$B$6287,B207)=D207,"Highest point","")</f>
        <v/>
      </c>
      <c r="J207" s="25" t="str">
        <f>IF(E207="First Quote", $H$4/D207, "")</f>
        <v/>
      </c>
      <c r="K207" s="26">
        <f t="shared" si="12"/>
        <v>2.4921352227856577</v>
      </c>
      <c r="L207" s="27">
        <f>K207*D207</f>
        <v>4829.4091628274145</v>
      </c>
      <c r="M207" s="10"/>
      <c r="N207" s="28">
        <f>IF(F207="lowest point", $H$4/D207, 0)</f>
        <v>0</v>
      </c>
      <c r="O207" s="28">
        <f t="shared" si="13"/>
        <v>2.6164238183467967</v>
      </c>
      <c r="P207" s="29">
        <f>O207*D207</f>
        <v>5070.2630606215234</v>
      </c>
      <c r="R207" s="28">
        <f>IF(G207="highest point", $H$4/D207, 0)</f>
        <v>0</v>
      </c>
      <c r="S207" s="28">
        <f t="shared" si="14"/>
        <v>2.430368331614468</v>
      </c>
      <c r="T207" s="29">
        <f>D207*S207</f>
        <v>4709.7135751024125</v>
      </c>
    </row>
    <row r="208" spans="1:20">
      <c r="A208" s="21">
        <f t="shared" si="15"/>
        <v>2000</v>
      </c>
      <c r="B208" s="21">
        <f>MONTH(C208)</f>
        <v>10</v>
      </c>
      <c r="C208" s="22">
        <v>36823</v>
      </c>
      <c r="D208" s="21">
        <v>1941.13</v>
      </c>
      <c r="E208" s="47" t="str">
        <f>IF(B208&lt;&gt;B207, "First Quote", "")</f>
        <v/>
      </c>
      <c r="F208" s="23" t="str">
        <f>IF(_xlfn.MINIFS($D$3:$D$6287,$A$3:$A$6287,A208,$B$3:$B$6287,B208)=D208,"Lowest point","")</f>
        <v/>
      </c>
      <c r="G208" s="24" t="str">
        <f>IF(_xlfn.MAXIFS($D$3:$D$6287,$A$3:$A$6287,A208,$B$3:$B$6287,B208)=D208,"Highest point","")</f>
        <v/>
      </c>
      <c r="J208" s="25" t="str">
        <f>IF(E208="First Quote", $H$4/D208, "")</f>
        <v/>
      </c>
      <c r="K208" s="26">
        <f t="shared" si="12"/>
        <v>2.4921352227856577</v>
      </c>
      <c r="L208" s="27">
        <f>K208*D208</f>
        <v>4837.5584450059241</v>
      </c>
      <c r="M208" s="10"/>
      <c r="N208" s="28">
        <f>IF(F208="lowest point", $H$4/D208, 0)</f>
        <v>0</v>
      </c>
      <c r="O208" s="28">
        <f t="shared" si="13"/>
        <v>2.6164238183467967</v>
      </c>
      <c r="P208" s="29">
        <f>O208*D208</f>
        <v>5078.8187665075175</v>
      </c>
      <c r="R208" s="28">
        <f>IF(G208="highest point", $H$4/D208, 0)</f>
        <v>0</v>
      </c>
      <c r="S208" s="28">
        <f t="shared" si="14"/>
        <v>2.430368331614468</v>
      </c>
      <c r="T208" s="29">
        <f>D208*S208</f>
        <v>4717.6608795467928</v>
      </c>
    </row>
    <row r="209" spans="1:20">
      <c r="A209" s="21">
        <f t="shared" si="15"/>
        <v>2000</v>
      </c>
      <c r="B209" s="21">
        <f>MONTH(C209)</f>
        <v>10</v>
      </c>
      <c r="C209" s="22">
        <v>36824</v>
      </c>
      <c r="D209" s="21">
        <v>1895.03</v>
      </c>
      <c r="E209" s="47" t="str">
        <f>IF(B209&lt;&gt;B208, "First Quote", "")</f>
        <v/>
      </c>
      <c r="F209" s="23" t="str">
        <f>IF(_xlfn.MINIFS($D$3:$D$6287,$A$3:$A$6287,A209,$B$3:$B$6287,B209)=D209,"Lowest point","")</f>
        <v/>
      </c>
      <c r="G209" s="24" t="str">
        <f>IF(_xlfn.MAXIFS($D$3:$D$6287,$A$3:$A$6287,A209,$B$3:$B$6287,B209)=D209,"Highest point","")</f>
        <v/>
      </c>
      <c r="J209" s="25" t="str">
        <f>IF(E209="First Quote", $H$4/D209, "")</f>
        <v/>
      </c>
      <c r="K209" s="26">
        <f t="shared" si="12"/>
        <v>2.4921352227856577</v>
      </c>
      <c r="L209" s="27">
        <f>K209*D209</f>
        <v>4722.6710112355049</v>
      </c>
      <c r="M209" s="10"/>
      <c r="N209" s="28">
        <f>IF(F209="lowest point", $H$4/D209, 0)</f>
        <v>0</v>
      </c>
      <c r="O209" s="28">
        <f t="shared" si="13"/>
        <v>2.6164238183467967</v>
      </c>
      <c r="P209" s="29">
        <f>O209*D209</f>
        <v>4958.20162848173</v>
      </c>
      <c r="R209" s="28">
        <f>IF(G209="highest point", $H$4/D209, 0)</f>
        <v>0</v>
      </c>
      <c r="S209" s="28">
        <f t="shared" si="14"/>
        <v>2.430368331614468</v>
      </c>
      <c r="T209" s="29">
        <f>D209*S209</f>
        <v>4605.6208994593653</v>
      </c>
    </row>
    <row r="210" spans="1:20">
      <c r="A210" s="21">
        <f t="shared" si="15"/>
        <v>2000</v>
      </c>
      <c r="B210" s="21">
        <f>MONTH(C210)</f>
        <v>10</v>
      </c>
      <c r="C210" s="22">
        <v>36825</v>
      </c>
      <c r="D210" s="21">
        <v>1894.42</v>
      </c>
      <c r="E210" s="47" t="str">
        <f>IF(B210&lt;&gt;B209, "First Quote", "")</f>
        <v/>
      </c>
      <c r="F210" s="23" t="str">
        <f>IF(_xlfn.MINIFS($D$3:$D$6287,$A$3:$A$6287,A210,$B$3:$B$6287,B210)=D210,"Lowest point","")</f>
        <v/>
      </c>
      <c r="G210" s="24" t="str">
        <f>IF(_xlfn.MAXIFS($D$3:$D$6287,$A$3:$A$6287,A210,$B$3:$B$6287,B210)=D210,"Highest point","")</f>
        <v/>
      </c>
      <c r="J210" s="25" t="str">
        <f>IF(E210="First Quote", $H$4/D210, "")</f>
        <v/>
      </c>
      <c r="K210" s="26">
        <f t="shared" si="12"/>
        <v>2.4921352227856577</v>
      </c>
      <c r="L210" s="27">
        <f>K210*D210</f>
        <v>4721.1508087496059</v>
      </c>
      <c r="M210" s="10"/>
      <c r="N210" s="28">
        <f>IF(F210="lowest point", $H$4/D210, 0)</f>
        <v>0</v>
      </c>
      <c r="O210" s="28">
        <f t="shared" si="13"/>
        <v>2.6164238183467967</v>
      </c>
      <c r="P210" s="29">
        <f>O210*D210</f>
        <v>4956.6056099525385</v>
      </c>
      <c r="R210" s="28">
        <f>IF(G210="highest point", $H$4/D210, 0)</f>
        <v>0</v>
      </c>
      <c r="S210" s="28">
        <f t="shared" si="14"/>
        <v>2.430368331614468</v>
      </c>
      <c r="T210" s="29">
        <f>D210*S210</f>
        <v>4604.1383747770806</v>
      </c>
    </row>
    <row r="211" spans="1:20">
      <c r="A211" s="21">
        <f t="shared" si="15"/>
        <v>2000</v>
      </c>
      <c r="B211" s="21">
        <f>MONTH(C211)</f>
        <v>10</v>
      </c>
      <c r="C211" s="22">
        <v>36826</v>
      </c>
      <c r="D211" s="21">
        <v>1915.55</v>
      </c>
      <c r="E211" s="47" t="str">
        <f>IF(B211&lt;&gt;B210, "First Quote", "")</f>
        <v/>
      </c>
      <c r="F211" s="23" t="str">
        <f>IF(_xlfn.MINIFS($D$3:$D$6287,$A$3:$A$6287,A211,$B$3:$B$6287,B211)=D211,"Lowest point","")</f>
        <v/>
      </c>
      <c r="G211" s="24" t="str">
        <f>IF(_xlfn.MAXIFS($D$3:$D$6287,$A$3:$A$6287,A211,$B$3:$B$6287,B211)=D211,"Highest point","")</f>
        <v/>
      </c>
      <c r="J211" s="25" t="str">
        <f>IF(E211="First Quote", $H$4/D211, "")</f>
        <v/>
      </c>
      <c r="K211" s="26">
        <f t="shared" si="12"/>
        <v>2.4921352227856577</v>
      </c>
      <c r="L211" s="27">
        <f>K211*D211</f>
        <v>4773.8096260070661</v>
      </c>
      <c r="M211" s="10"/>
      <c r="N211" s="28">
        <f>IF(F211="lowest point", $H$4/D211, 0)</f>
        <v>0</v>
      </c>
      <c r="O211" s="28">
        <f t="shared" si="13"/>
        <v>2.6164238183467967</v>
      </c>
      <c r="P211" s="29">
        <f>O211*D211</f>
        <v>5011.8906452342062</v>
      </c>
      <c r="R211" s="28">
        <f>IF(G211="highest point", $H$4/D211, 0)</f>
        <v>0</v>
      </c>
      <c r="S211" s="28">
        <f t="shared" si="14"/>
        <v>2.430368331614468</v>
      </c>
      <c r="T211" s="29">
        <f>D211*S211</f>
        <v>4655.4920576240938</v>
      </c>
    </row>
    <row r="212" spans="1:20">
      <c r="A212" s="21">
        <f t="shared" si="15"/>
        <v>2000</v>
      </c>
      <c r="B212" s="21">
        <f>MONTH(C212)</f>
        <v>10</v>
      </c>
      <c r="C212" s="22">
        <v>36829</v>
      </c>
      <c r="D212" s="21">
        <v>1942.2</v>
      </c>
      <c r="E212" s="47" t="str">
        <f>IF(B212&lt;&gt;B211, "First Quote", "")</f>
        <v/>
      </c>
      <c r="F212" s="23" t="str">
        <f>IF(_xlfn.MINIFS($D$3:$D$6287,$A$3:$A$6287,A212,$B$3:$B$6287,B212)=D212,"Lowest point","")</f>
        <v/>
      </c>
      <c r="G212" s="24" t="str">
        <f>IF(_xlfn.MAXIFS($D$3:$D$6287,$A$3:$A$6287,A212,$B$3:$B$6287,B212)=D212,"Highest point","")</f>
        <v/>
      </c>
      <c r="J212" s="25" t="str">
        <f>IF(E212="First Quote", $H$4/D212, "")</f>
        <v/>
      </c>
      <c r="K212" s="26">
        <f t="shared" si="12"/>
        <v>2.4921352227856577</v>
      </c>
      <c r="L212" s="27">
        <f>K212*D212</f>
        <v>4840.2250296943048</v>
      </c>
      <c r="M212" s="10"/>
      <c r="N212" s="28">
        <f>IF(F212="lowest point", $H$4/D212, 0)</f>
        <v>0</v>
      </c>
      <c r="O212" s="28">
        <f t="shared" si="13"/>
        <v>2.6164238183467967</v>
      </c>
      <c r="P212" s="29">
        <f>O212*D212</f>
        <v>5081.6183399931488</v>
      </c>
      <c r="R212" s="28">
        <f>IF(G212="highest point", $H$4/D212, 0)</f>
        <v>0</v>
      </c>
      <c r="S212" s="28">
        <f t="shared" si="14"/>
        <v>2.430368331614468</v>
      </c>
      <c r="T212" s="29">
        <f>D212*S212</f>
        <v>4720.2613736616195</v>
      </c>
    </row>
    <row r="213" spans="1:20">
      <c r="A213" s="21">
        <f t="shared" si="15"/>
        <v>2000</v>
      </c>
      <c r="B213" s="21">
        <f>MONTH(C213)</f>
        <v>10</v>
      </c>
      <c r="C213" s="22">
        <v>36830</v>
      </c>
      <c r="D213" s="21">
        <v>1984.91</v>
      </c>
      <c r="E213" s="47" t="str">
        <f>IF(B213&lt;&gt;B212, "First Quote", "")</f>
        <v/>
      </c>
      <c r="F213" s="23" t="str">
        <f>IF(_xlfn.MINIFS($D$3:$D$6287,$A$3:$A$6287,A213,$B$3:$B$6287,B213)=D213,"Lowest point","")</f>
        <v/>
      </c>
      <c r="G213" s="24" t="str">
        <f>IF(_xlfn.MAXIFS($D$3:$D$6287,$A$3:$A$6287,A213,$B$3:$B$6287,B213)=D213,"Highest point","")</f>
        <v/>
      </c>
      <c r="J213" s="25" t="str">
        <f>IF(E213="First Quote", $H$4/D213, "")</f>
        <v/>
      </c>
      <c r="K213" s="26">
        <f t="shared" si="12"/>
        <v>2.4921352227856577</v>
      </c>
      <c r="L213" s="27">
        <f>K213*D213</f>
        <v>4946.6641250594803</v>
      </c>
      <c r="M213" s="10"/>
      <c r="N213" s="28">
        <f>IF(F213="lowest point", $H$4/D213, 0)</f>
        <v>0</v>
      </c>
      <c r="O213" s="28">
        <f t="shared" si="13"/>
        <v>2.6164238183467967</v>
      </c>
      <c r="P213" s="29">
        <f>O213*D213</f>
        <v>5193.3658012747401</v>
      </c>
      <c r="R213" s="28">
        <f>IF(G213="highest point", $H$4/D213, 0)</f>
        <v>0</v>
      </c>
      <c r="S213" s="28">
        <f t="shared" si="14"/>
        <v>2.430368331614468</v>
      </c>
      <c r="T213" s="29">
        <f>D213*S213</f>
        <v>4824.0624051048735</v>
      </c>
    </row>
    <row r="214" spans="1:20">
      <c r="A214" s="21">
        <f t="shared" si="15"/>
        <v>2000</v>
      </c>
      <c r="B214" s="21">
        <f>MONTH(C214)</f>
        <v>11</v>
      </c>
      <c r="C214" s="22">
        <v>36831</v>
      </c>
      <c r="D214" s="21">
        <v>1973.72</v>
      </c>
      <c r="E214" s="47" t="str">
        <f>IF(B214&lt;&gt;B213, "First Quote", "")</f>
        <v>First Quote</v>
      </c>
      <c r="F214" s="23" t="str">
        <f>IF(_xlfn.MINIFS($D$3:$D$6287,$A$3:$A$6287,A214,$B$3:$B$6287,B214)=D214,"Lowest point","")</f>
        <v/>
      </c>
      <c r="G214" s="24" t="str">
        <f>IF(_xlfn.MAXIFS($D$3:$D$6287,$A$3:$A$6287,A214,$B$3:$B$6287,B214)=D214,"Highest point","")</f>
        <v/>
      </c>
      <c r="J214" s="25">
        <f>IF(E214="First Quote", $H$4/D214, "")</f>
        <v>0.25332873963885455</v>
      </c>
      <c r="K214" s="26">
        <f t="shared" si="12"/>
        <v>2.7454639624245121</v>
      </c>
      <c r="L214" s="27">
        <f>K214*D214</f>
        <v>5418.7771319165076</v>
      </c>
      <c r="M214" s="10"/>
      <c r="N214" s="28">
        <f>IF(F214="lowest point", $H$4/D214, 0)</f>
        <v>0</v>
      </c>
      <c r="O214" s="28">
        <f t="shared" si="13"/>
        <v>2.6164238183467967</v>
      </c>
      <c r="P214" s="29">
        <f>O214*D214</f>
        <v>5164.0880187474395</v>
      </c>
      <c r="R214" s="28">
        <f>IF(G214="highest point", $H$4/D214, 0)</f>
        <v>0</v>
      </c>
      <c r="S214" s="28">
        <f t="shared" si="14"/>
        <v>2.430368331614468</v>
      </c>
      <c r="T214" s="29">
        <f>D214*S214</f>
        <v>4796.8665834741078</v>
      </c>
    </row>
    <row r="215" spans="1:20">
      <c r="A215" s="21">
        <f t="shared" si="15"/>
        <v>2000</v>
      </c>
      <c r="B215" s="21">
        <f>MONTH(C215)</f>
        <v>11</v>
      </c>
      <c r="C215" s="22">
        <v>36832</v>
      </c>
      <c r="D215" s="21">
        <v>1983.73</v>
      </c>
      <c r="E215" s="47" t="str">
        <f>IF(B215&lt;&gt;B214, "First Quote", "")</f>
        <v/>
      </c>
      <c r="F215" s="23" t="str">
        <f>IF(_xlfn.MINIFS($D$3:$D$6287,$A$3:$A$6287,A215,$B$3:$B$6287,B215)=D215,"Lowest point","")</f>
        <v/>
      </c>
      <c r="G215" s="24" t="str">
        <f>IF(_xlfn.MAXIFS($D$3:$D$6287,$A$3:$A$6287,A215,$B$3:$B$6287,B215)=D215,"Highest point","")</f>
        <v/>
      </c>
      <c r="J215" s="25" t="str">
        <f>IF(E215="First Quote", $H$4/D215, "")</f>
        <v/>
      </c>
      <c r="K215" s="26">
        <f t="shared" si="12"/>
        <v>2.7454639624245121</v>
      </c>
      <c r="L215" s="27">
        <f>K215*D215</f>
        <v>5446.2592261803775</v>
      </c>
      <c r="M215" s="10"/>
      <c r="N215" s="28">
        <f>IF(F215="lowest point", $H$4/D215, 0)</f>
        <v>0</v>
      </c>
      <c r="O215" s="28">
        <f t="shared" si="13"/>
        <v>2.6164238183467967</v>
      </c>
      <c r="P215" s="29">
        <f>O215*D215</f>
        <v>5190.2784211690914</v>
      </c>
      <c r="R215" s="28">
        <f>IF(G215="highest point", $H$4/D215, 0)</f>
        <v>0</v>
      </c>
      <c r="S215" s="28">
        <f t="shared" si="14"/>
        <v>2.430368331614468</v>
      </c>
      <c r="T215" s="29">
        <f>D215*S215</f>
        <v>4821.194570473569</v>
      </c>
    </row>
    <row r="216" spans="1:20">
      <c r="A216" s="21">
        <f t="shared" si="15"/>
        <v>2000</v>
      </c>
      <c r="B216" s="21">
        <f>MONTH(C216)</f>
        <v>11</v>
      </c>
      <c r="C216" s="22">
        <v>36833</v>
      </c>
      <c r="D216" s="21">
        <v>1981.5</v>
      </c>
      <c r="E216" s="47" t="str">
        <f>IF(B216&lt;&gt;B215, "First Quote", "")</f>
        <v/>
      </c>
      <c r="F216" s="23" t="str">
        <f>IF(_xlfn.MINIFS($D$3:$D$6287,$A$3:$A$6287,A216,$B$3:$B$6287,B216)=D216,"Lowest point","")</f>
        <v/>
      </c>
      <c r="G216" s="24" t="str">
        <f>IF(_xlfn.MAXIFS($D$3:$D$6287,$A$3:$A$6287,A216,$B$3:$B$6287,B216)=D216,"Highest point","")</f>
        <v/>
      </c>
      <c r="J216" s="25" t="str">
        <f>IF(E216="First Quote", $H$4/D216, "")</f>
        <v/>
      </c>
      <c r="K216" s="26">
        <f t="shared" si="12"/>
        <v>2.7454639624245121</v>
      </c>
      <c r="L216" s="27">
        <f>K216*D216</f>
        <v>5440.1368415441702</v>
      </c>
      <c r="M216" s="10"/>
      <c r="N216" s="28">
        <f>IF(F216="lowest point", $H$4/D216, 0)</f>
        <v>0</v>
      </c>
      <c r="O216" s="28">
        <f t="shared" si="13"/>
        <v>2.6164238183467967</v>
      </c>
      <c r="P216" s="29">
        <f>O216*D216</f>
        <v>5184.4437960541773</v>
      </c>
      <c r="R216" s="28">
        <f>IF(G216="highest point", $H$4/D216, 0)</f>
        <v>0</v>
      </c>
      <c r="S216" s="28">
        <f t="shared" si="14"/>
        <v>2.430368331614468</v>
      </c>
      <c r="T216" s="29">
        <f>D216*S216</f>
        <v>4815.7748490940685</v>
      </c>
    </row>
    <row r="217" spans="1:20">
      <c r="A217" s="21">
        <f t="shared" si="15"/>
        <v>2000</v>
      </c>
      <c r="B217" s="21">
        <f>MONTH(C217)</f>
        <v>11</v>
      </c>
      <c r="C217" s="22">
        <v>36836</v>
      </c>
      <c r="D217" s="21">
        <v>1989.19</v>
      </c>
      <c r="E217" s="47" t="str">
        <f>IF(B217&lt;&gt;B216, "First Quote", "")</f>
        <v/>
      </c>
      <c r="F217" s="23" t="str">
        <f>IF(_xlfn.MINIFS($D$3:$D$6287,$A$3:$A$6287,A217,$B$3:$B$6287,B217)=D217,"Lowest point","")</f>
        <v/>
      </c>
      <c r="G217" s="24" t="str">
        <f>IF(_xlfn.MAXIFS($D$3:$D$6287,$A$3:$A$6287,A217,$B$3:$B$6287,B217)=D217,"Highest point","")</f>
        <v>Highest point</v>
      </c>
      <c r="J217" s="25" t="str">
        <f>IF(E217="First Quote", $H$4/D217, "")</f>
        <v/>
      </c>
      <c r="K217" s="26">
        <f t="shared" si="12"/>
        <v>2.7454639624245121</v>
      </c>
      <c r="L217" s="27">
        <f>K217*D217</f>
        <v>5461.2494594152149</v>
      </c>
      <c r="M217" s="10"/>
      <c r="N217" s="28">
        <f>IF(F217="lowest point", $H$4/D217, 0)</f>
        <v>0</v>
      </c>
      <c r="O217" s="28">
        <f t="shared" si="13"/>
        <v>2.6164238183467967</v>
      </c>
      <c r="P217" s="29">
        <f>O217*D217</f>
        <v>5204.5640952172644</v>
      </c>
      <c r="R217" s="28">
        <f>IF(G217="highest point", $H$4/D217, 0)</f>
        <v>0.25135859319622561</v>
      </c>
      <c r="S217" s="28">
        <f t="shared" si="14"/>
        <v>2.6817269248106936</v>
      </c>
      <c r="T217" s="29">
        <f>D217*S217</f>
        <v>5334.4643815641839</v>
      </c>
    </row>
    <row r="218" spans="1:20">
      <c r="A218" s="21">
        <f t="shared" si="15"/>
        <v>2000</v>
      </c>
      <c r="B218" s="21">
        <f>MONTH(C218)</f>
        <v>11</v>
      </c>
      <c r="C218" s="22">
        <v>36837</v>
      </c>
      <c r="D218" s="21">
        <v>1988.8</v>
      </c>
      <c r="E218" s="47" t="str">
        <f>IF(B218&lt;&gt;B217, "First Quote", "")</f>
        <v/>
      </c>
      <c r="F218" s="23" t="str">
        <f>IF(_xlfn.MINIFS($D$3:$D$6287,$A$3:$A$6287,A218,$B$3:$B$6287,B218)=D218,"Lowest point","")</f>
        <v/>
      </c>
      <c r="G218" s="24" t="str">
        <f>IF(_xlfn.MAXIFS($D$3:$D$6287,$A$3:$A$6287,A218,$B$3:$B$6287,B218)=D218,"Highest point","")</f>
        <v/>
      </c>
      <c r="J218" s="25" t="str">
        <f>IF(E218="First Quote", $H$4/D218, "")</f>
        <v/>
      </c>
      <c r="K218" s="26">
        <f t="shared" si="12"/>
        <v>2.7454639624245121</v>
      </c>
      <c r="L218" s="27">
        <f>K218*D218</f>
        <v>5460.1787284698694</v>
      </c>
      <c r="M218" s="10"/>
      <c r="N218" s="28">
        <f>IF(F218="lowest point", $H$4/D218, 0)</f>
        <v>0</v>
      </c>
      <c r="O218" s="28">
        <f t="shared" si="13"/>
        <v>2.6164238183467967</v>
      </c>
      <c r="P218" s="29">
        <f>O218*D218</f>
        <v>5203.5436899281094</v>
      </c>
      <c r="R218" s="28">
        <f>IF(G218="highest point", $H$4/D218, 0)</f>
        <v>0</v>
      </c>
      <c r="S218" s="28">
        <f t="shared" si="14"/>
        <v>2.6817269248106936</v>
      </c>
      <c r="T218" s="29">
        <f>D218*S218</f>
        <v>5333.418508063507</v>
      </c>
    </row>
    <row r="219" spans="1:20">
      <c r="A219" s="21">
        <f t="shared" si="15"/>
        <v>2000</v>
      </c>
      <c r="B219" s="21">
        <f>MONTH(C219)</f>
        <v>11</v>
      </c>
      <c r="C219" s="22">
        <v>36838</v>
      </c>
      <c r="D219" s="21">
        <v>1957.62</v>
      </c>
      <c r="E219" s="47" t="str">
        <f>IF(B219&lt;&gt;B218, "First Quote", "")</f>
        <v/>
      </c>
      <c r="F219" s="23" t="str">
        <f>IF(_xlfn.MINIFS($D$3:$D$6287,$A$3:$A$6287,A219,$B$3:$B$6287,B219)=D219,"Lowest point","")</f>
        <v/>
      </c>
      <c r="G219" s="24" t="str">
        <f>IF(_xlfn.MAXIFS($D$3:$D$6287,$A$3:$A$6287,A219,$B$3:$B$6287,B219)=D219,"Highest point","")</f>
        <v/>
      </c>
      <c r="J219" s="25" t="str">
        <f>IF(E219="First Quote", $H$4/D219, "")</f>
        <v/>
      </c>
      <c r="K219" s="26">
        <f t="shared" si="12"/>
        <v>2.7454639624245121</v>
      </c>
      <c r="L219" s="27">
        <f>K219*D219</f>
        <v>5374.5751621214731</v>
      </c>
      <c r="M219" s="10"/>
      <c r="N219" s="28">
        <f>IF(F219="lowest point", $H$4/D219, 0)</f>
        <v>0</v>
      </c>
      <c r="O219" s="28">
        <f t="shared" si="13"/>
        <v>2.6164238183467967</v>
      </c>
      <c r="P219" s="29">
        <f>O219*D219</f>
        <v>5121.9635952720555</v>
      </c>
      <c r="R219" s="28">
        <f>IF(G219="highest point", $H$4/D219, 0)</f>
        <v>0</v>
      </c>
      <c r="S219" s="28">
        <f t="shared" si="14"/>
        <v>2.6817269248106936</v>
      </c>
      <c r="T219" s="29">
        <f>D219*S219</f>
        <v>5249.8022625479098</v>
      </c>
    </row>
    <row r="220" spans="1:20">
      <c r="A220" s="21">
        <f t="shared" si="15"/>
        <v>2000</v>
      </c>
      <c r="B220" s="21">
        <f>MONTH(C220)</f>
        <v>11</v>
      </c>
      <c r="C220" s="22">
        <v>36839</v>
      </c>
      <c r="D220" s="21">
        <v>1945.24</v>
      </c>
      <c r="E220" s="47" t="str">
        <f>IF(B220&lt;&gt;B219, "First Quote", "")</f>
        <v/>
      </c>
      <c r="F220" s="23" t="str">
        <f>IF(_xlfn.MINIFS($D$3:$D$6287,$A$3:$A$6287,A220,$B$3:$B$6287,B220)=D220,"Lowest point","")</f>
        <v/>
      </c>
      <c r="G220" s="24" t="str">
        <f>IF(_xlfn.MAXIFS($D$3:$D$6287,$A$3:$A$6287,A220,$B$3:$B$6287,B220)=D220,"Highest point","")</f>
        <v/>
      </c>
      <c r="J220" s="25" t="str">
        <f>IF(E220="First Quote", $H$4/D220, "")</f>
        <v/>
      </c>
      <c r="K220" s="26">
        <f t="shared" si="12"/>
        <v>2.7454639624245121</v>
      </c>
      <c r="L220" s="27">
        <f>K220*D220</f>
        <v>5340.5863182666581</v>
      </c>
      <c r="M220" s="10"/>
      <c r="N220" s="28">
        <f>IF(F220="lowest point", $H$4/D220, 0)</f>
        <v>0</v>
      </c>
      <c r="O220" s="28">
        <f t="shared" si="13"/>
        <v>2.6164238183467967</v>
      </c>
      <c r="P220" s="29">
        <f>O220*D220</f>
        <v>5089.5722684009224</v>
      </c>
      <c r="R220" s="28">
        <f>IF(G220="highest point", $H$4/D220, 0)</f>
        <v>0</v>
      </c>
      <c r="S220" s="28">
        <f t="shared" si="14"/>
        <v>2.6817269248106936</v>
      </c>
      <c r="T220" s="29">
        <f>D220*S220</f>
        <v>5216.6024832187541</v>
      </c>
    </row>
    <row r="221" spans="1:20">
      <c r="A221" s="21">
        <f t="shared" si="15"/>
        <v>2000</v>
      </c>
      <c r="B221" s="21">
        <f>MONTH(C221)</f>
        <v>11</v>
      </c>
      <c r="C221" s="22">
        <v>36840</v>
      </c>
      <c r="D221" s="21">
        <v>1897.78</v>
      </c>
      <c r="E221" s="47" t="str">
        <f>IF(B221&lt;&gt;B220, "First Quote", "")</f>
        <v/>
      </c>
      <c r="F221" s="23" t="str">
        <f>IF(_xlfn.MINIFS($D$3:$D$6287,$A$3:$A$6287,A221,$B$3:$B$6287,B221)=D221,"Lowest point","")</f>
        <v/>
      </c>
      <c r="G221" s="24" t="str">
        <f>IF(_xlfn.MAXIFS($D$3:$D$6287,$A$3:$A$6287,A221,$B$3:$B$6287,B221)=D221,"Highest point","")</f>
        <v/>
      </c>
      <c r="J221" s="25" t="str">
        <f>IF(E221="First Quote", $H$4/D221, "")</f>
        <v/>
      </c>
      <c r="K221" s="26">
        <f t="shared" si="12"/>
        <v>2.7454639624245121</v>
      </c>
      <c r="L221" s="27">
        <f>K221*D221</f>
        <v>5210.2865986099905</v>
      </c>
      <c r="M221" s="10"/>
      <c r="N221" s="28">
        <f>IF(F221="lowest point", $H$4/D221, 0)</f>
        <v>0</v>
      </c>
      <c r="O221" s="28">
        <f t="shared" si="13"/>
        <v>2.6164238183467967</v>
      </c>
      <c r="P221" s="29">
        <f>O221*D221</f>
        <v>4965.3967939821841</v>
      </c>
      <c r="R221" s="28">
        <f>IF(G221="highest point", $H$4/D221, 0)</f>
        <v>0</v>
      </c>
      <c r="S221" s="28">
        <f t="shared" si="14"/>
        <v>2.6817269248106936</v>
      </c>
      <c r="T221" s="29">
        <f>D221*S221</f>
        <v>5089.3277233672379</v>
      </c>
    </row>
    <row r="222" spans="1:20">
      <c r="A222" s="21">
        <f t="shared" si="15"/>
        <v>2000</v>
      </c>
      <c r="B222" s="21">
        <f>MONTH(C222)</f>
        <v>11</v>
      </c>
      <c r="C222" s="22">
        <v>36843</v>
      </c>
      <c r="D222" s="21">
        <v>1877.51</v>
      </c>
      <c r="E222" s="47" t="str">
        <f>IF(B222&lt;&gt;B221, "First Quote", "")</f>
        <v/>
      </c>
      <c r="F222" s="23" t="str">
        <f>IF(_xlfn.MINIFS($D$3:$D$6287,$A$3:$A$6287,A222,$B$3:$B$6287,B222)=D222,"Lowest point","")</f>
        <v/>
      </c>
      <c r="G222" s="24" t="str">
        <f>IF(_xlfn.MAXIFS($D$3:$D$6287,$A$3:$A$6287,A222,$B$3:$B$6287,B222)=D222,"Highest point","")</f>
        <v/>
      </c>
      <c r="J222" s="25" t="str">
        <f>IF(E222="First Quote", $H$4/D222, "")</f>
        <v/>
      </c>
      <c r="K222" s="26">
        <f t="shared" si="12"/>
        <v>2.7454639624245121</v>
      </c>
      <c r="L222" s="27">
        <f>K222*D222</f>
        <v>5154.636044091646</v>
      </c>
      <c r="M222" s="10"/>
      <c r="N222" s="28">
        <f>IF(F222="lowest point", $H$4/D222, 0)</f>
        <v>0</v>
      </c>
      <c r="O222" s="28">
        <f t="shared" si="13"/>
        <v>2.6164238183467967</v>
      </c>
      <c r="P222" s="29">
        <f>O222*D222</f>
        <v>4912.3618831842941</v>
      </c>
      <c r="R222" s="28">
        <f>IF(G222="highest point", $H$4/D222, 0)</f>
        <v>0</v>
      </c>
      <c r="S222" s="28">
        <f t="shared" si="14"/>
        <v>2.6817269248106936</v>
      </c>
      <c r="T222" s="29">
        <f>D222*S222</f>
        <v>5034.9691186013251</v>
      </c>
    </row>
    <row r="223" spans="1:20">
      <c r="A223" s="21">
        <f t="shared" si="15"/>
        <v>2000</v>
      </c>
      <c r="B223" s="21">
        <f>MONTH(C223)</f>
        <v>11</v>
      </c>
      <c r="C223" s="22">
        <v>36844</v>
      </c>
      <c r="D223" s="21">
        <v>1921.67</v>
      </c>
      <c r="E223" s="47" t="str">
        <f>IF(B223&lt;&gt;B222, "First Quote", "")</f>
        <v/>
      </c>
      <c r="F223" s="23" t="str">
        <f>IF(_xlfn.MINIFS($D$3:$D$6287,$A$3:$A$6287,A223,$B$3:$B$6287,B223)=D223,"Lowest point","")</f>
        <v/>
      </c>
      <c r="G223" s="24" t="str">
        <f>IF(_xlfn.MAXIFS($D$3:$D$6287,$A$3:$A$6287,A223,$B$3:$B$6287,B223)=D223,"Highest point","")</f>
        <v/>
      </c>
      <c r="J223" s="25" t="str">
        <f>IF(E223="First Quote", $H$4/D223, "")</f>
        <v/>
      </c>
      <c r="K223" s="26">
        <f t="shared" si="12"/>
        <v>2.7454639624245121</v>
      </c>
      <c r="L223" s="27">
        <f>K223*D223</f>
        <v>5275.8757326723126</v>
      </c>
      <c r="M223" s="10"/>
      <c r="N223" s="28">
        <f>IF(F223="lowest point", $H$4/D223, 0)</f>
        <v>0</v>
      </c>
      <c r="O223" s="28">
        <f t="shared" si="13"/>
        <v>2.6164238183467967</v>
      </c>
      <c r="P223" s="29">
        <f>O223*D223</f>
        <v>5027.9031590024888</v>
      </c>
      <c r="R223" s="28">
        <f>IF(G223="highest point", $H$4/D223, 0)</f>
        <v>0</v>
      </c>
      <c r="S223" s="28">
        <f t="shared" si="14"/>
        <v>2.6817269248106936</v>
      </c>
      <c r="T223" s="29">
        <f>D223*S223</f>
        <v>5153.3941796009658</v>
      </c>
    </row>
    <row r="224" spans="1:20">
      <c r="A224" s="21">
        <f t="shared" si="15"/>
        <v>2000</v>
      </c>
      <c r="B224" s="21">
        <f>MONTH(C224)</f>
        <v>11</v>
      </c>
      <c r="C224" s="22">
        <v>36845</v>
      </c>
      <c r="D224" s="21">
        <v>1931.44</v>
      </c>
      <c r="E224" s="47" t="str">
        <f>IF(B224&lt;&gt;B223, "First Quote", "")</f>
        <v/>
      </c>
      <c r="F224" s="23" t="str">
        <f>IF(_xlfn.MINIFS($D$3:$D$6287,$A$3:$A$6287,A224,$B$3:$B$6287,B224)=D224,"Lowest point","")</f>
        <v/>
      </c>
      <c r="G224" s="24" t="str">
        <f>IF(_xlfn.MAXIFS($D$3:$D$6287,$A$3:$A$6287,A224,$B$3:$B$6287,B224)=D224,"Highest point","")</f>
        <v/>
      </c>
      <c r="J224" s="25" t="str">
        <f>IF(E224="First Quote", $H$4/D224, "")</f>
        <v/>
      </c>
      <c r="K224" s="26">
        <f t="shared" si="12"/>
        <v>2.7454639624245121</v>
      </c>
      <c r="L224" s="27">
        <f>K224*D224</f>
        <v>5302.6989155851998</v>
      </c>
      <c r="M224" s="10"/>
      <c r="N224" s="28">
        <f>IF(F224="lowest point", $H$4/D224, 0)</f>
        <v>0</v>
      </c>
      <c r="O224" s="28">
        <f t="shared" si="13"/>
        <v>2.6164238183467967</v>
      </c>
      <c r="P224" s="29">
        <f>O224*D224</f>
        <v>5053.4656197077375</v>
      </c>
      <c r="R224" s="28">
        <f>IF(G224="highest point", $H$4/D224, 0)</f>
        <v>0</v>
      </c>
      <c r="S224" s="28">
        <f t="shared" si="14"/>
        <v>2.6817269248106936</v>
      </c>
      <c r="T224" s="29">
        <f>D224*S224</f>
        <v>5179.5946516563663</v>
      </c>
    </row>
    <row r="225" spans="1:20">
      <c r="A225" s="21">
        <f t="shared" si="15"/>
        <v>2000</v>
      </c>
      <c r="B225" s="21">
        <f>MONTH(C225)</f>
        <v>11</v>
      </c>
      <c r="C225" s="22">
        <v>36846</v>
      </c>
      <c r="D225" s="21">
        <v>1907.2</v>
      </c>
      <c r="E225" s="47" t="str">
        <f>IF(B225&lt;&gt;B224, "First Quote", "")</f>
        <v/>
      </c>
      <c r="F225" s="23" t="str">
        <f>IF(_xlfn.MINIFS($D$3:$D$6287,$A$3:$A$6287,A225,$B$3:$B$6287,B225)=D225,"Lowest point","")</f>
        <v/>
      </c>
      <c r="G225" s="24" t="str">
        <f>IF(_xlfn.MAXIFS($D$3:$D$6287,$A$3:$A$6287,A225,$B$3:$B$6287,B225)=D225,"Highest point","")</f>
        <v/>
      </c>
      <c r="J225" s="25" t="str">
        <f>IF(E225="First Quote", $H$4/D225, "")</f>
        <v/>
      </c>
      <c r="K225" s="26">
        <f t="shared" si="12"/>
        <v>2.7454639624245121</v>
      </c>
      <c r="L225" s="27">
        <f>K225*D225</f>
        <v>5236.1488691360291</v>
      </c>
      <c r="M225" s="10"/>
      <c r="N225" s="28">
        <f>IF(F225="lowest point", $H$4/D225, 0)</f>
        <v>0</v>
      </c>
      <c r="O225" s="28">
        <f t="shared" si="13"/>
        <v>2.6164238183467967</v>
      </c>
      <c r="P225" s="29">
        <f>O225*D225</f>
        <v>4990.0435063510104</v>
      </c>
      <c r="R225" s="28">
        <f>IF(G225="highest point", $H$4/D225, 0)</f>
        <v>0</v>
      </c>
      <c r="S225" s="28">
        <f t="shared" si="14"/>
        <v>2.6817269248106936</v>
      </c>
      <c r="T225" s="29">
        <f>D225*S225</f>
        <v>5114.5895909989549</v>
      </c>
    </row>
    <row r="226" spans="1:20">
      <c r="A226" s="21">
        <f t="shared" si="15"/>
        <v>2000</v>
      </c>
      <c r="B226" s="21">
        <f>MONTH(C226)</f>
        <v>11</v>
      </c>
      <c r="C226" s="22">
        <v>36847</v>
      </c>
      <c r="D226" s="21">
        <v>1900.88</v>
      </c>
      <c r="E226" s="47" t="str">
        <f>IF(B226&lt;&gt;B225, "First Quote", "")</f>
        <v/>
      </c>
      <c r="F226" s="23" t="str">
        <f>IF(_xlfn.MINIFS($D$3:$D$6287,$A$3:$A$6287,A226,$B$3:$B$6287,B226)=D226,"Lowest point","")</f>
        <v/>
      </c>
      <c r="G226" s="24" t="str">
        <f>IF(_xlfn.MAXIFS($D$3:$D$6287,$A$3:$A$6287,A226,$B$3:$B$6287,B226)=D226,"Highest point","")</f>
        <v/>
      </c>
      <c r="J226" s="25" t="str">
        <f>IF(E226="First Quote", $H$4/D226, "")</f>
        <v/>
      </c>
      <c r="K226" s="26">
        <f t="shared" si="12"/>
        <v>2.7454639624245121</v>
      </c>
      <c r="L226" s="27">
        <f>K226*D226</f>
        <v>5218.7975368935067</v>
      </c>
      <c r="M226" s="10"/>
      <c r="N226" s="28">
        <f>IF(F226="lowest point", $H$4/D226, 0)</f>
        <v>0</v>
      </c>
      <c r="O226" s="28">
        <f t="shared" si="13"/>
        <v>2.6164238183467967</v>
      </c>
      <c r="P226" s="29">
        <f>O226*D226</f>
        <v>4973.5077078190589</v>
      </c>
      <c r="R226" s="28">
        <f>IF(G226="highest point", $H$4/D226, 0)</f>
        <v>0</v>
      </c>
      <c r="S226" s="28">
        <f t="shared" si="14"/>
        <v>2.6817269248106936</v>
      </c>
      <c r="T226" s="29">
        <f>D226*S226</f>
        <v>5097.641076834152</v>
      </c>
    </row>
    <row r="227" spans="1:20">
      <c r="A227" s="21">
        <f t="shared" si="15"/>
        <v>2000</v>
      </c>
      <c r="B227" s="21">
        <f>MONTH(C227)</f>
        <v>11</v>
      </c>
      <c r="C227" s="22">
        <v>36850</v>
      </c>
      <c r="D227" s="21">
        <v>1866.01</v>
      </c>
      <c r="E227" s="47" t="str">
        <f>IF(B227&lt;&gt;B226, "First Quote", "")</f>
        <v/>
      </c>
      <c r="F227" s="23" t="str">
        <f>IF(_xlfn.MINIFS($D$3:$D$6287,$A$3:$A$6287,A227,$B$3:$B$6287,B227)=D227,"Lowest point","")</f>
        <v/>
      </c>
      <c r="G227" s="24" t="str">
        <f>IF(_xlfn.MAXIFS($D$3:$D$6287,$A$3:$A$6287,A227,$B$3:$B$6287,B227)=D227,"Highest point","")</f>
        <v/>
      </c>
      <c r="J227" s="25" t="str">
        <f>IF(E227="First Quote", $H$4/D227, "")</f>
        <v/>
      </c>
      <c r="K227" s="26">
        <f t="shared" si="12"/>
        <v>2.7454639624245121</v>
      </c>
      <c r="L227" s="27">
        <f>K227*D227</f>
        <v>5123.0632085237639</v>
      </c>
      <c r="M227" s="10"/>
      <c r="N227" s="28">
        <f>IF(F227="lowest point", $H$4/D227, 0)</f>
        <v>0</v>
      </c>
      <c r="O227" s="28">
        <f t="shared" si="13"/>
        <v>2.6164238183467967</v>
      </c>
      <c r="P227" s="29">
        <f>O227*D227</f>
        <v>4882.2730092733063</v>
      </c>
      <c r="R227" s="28">
        <f>IF(G227="highest point", $H$4/D227, 0)</f>
        <v>0</v>
      </c>
      <c r="S227" s="28">
        <f t="shared" si="14"/>
        <v>2.6817269248106936</v>
      </c>
      <c r="T227" s="29">
        <f>D227*S227</f>
        <v>5004.1292589660025</v>
      </c>
    </row>
    <row r="228" spans="1:20">
      <c r="A228" s="21">
        <f t="shared" si="15"/>
        <v>2000</v>
      </c>
      <c r="B228" s="21">
        <f>MONTH(C228)</f>
        <v>11</v>
      </c>
      <c r="C228" s="22">
        <v>36851</v>
      </c>
      <c r="D228" s="21">
        <v>1872.72</v>
      </c>
      <c r="E228" s="47" t="str">
        <f>IF(B228&lt;&gt;B227, "First Quote", "")</f>
        <v/>
      </c>
      <c r="F228" s="23" t="str">
        <f>IF(_xlfn.MINIFS($D$3:$D$6287,$A$3:$A$6287,A228,$B$3:$B$6287,B228)=D228,"Lowest point","")</f>
        <v/>
      </c>
      <c r="G228" s="24" t="str">
        <f>IF(_xlfn.MAXIFS($D$3:$D$6287,$A$3:$A$6287,A228,$B$3:$B$6287,B228)=D228,"Highest point","")</f>
        <v/>
      </c>
      <c r="J228" s="25" t="str">
        <f>IF(E228="First Quote", $H$4/D228, "")</f>
        <v/>
      </c>
      <c r="K228" s="26">
        <f t="shared" si="12"/>
        <v>2.7454639624245121</v>
      </c>
      <c r="L228" s="27">
        <f>K228*D228</f>
        <v>5141.4852717116328</v>
      </c>
      <c r="M228" s="10"/>
      <c r="N228" s="28">
        <f>IF(F228="lowest point", $H$4/D228, 0)</f>
        <v>0</v>
      </c>
      <c r="O228" s="28">
        <f t="shared" si="13"/>
        <v>2.6164238183467967</v>
      </c>
      <c r="P228" s="29">
        <f>O228*D228</f>
        <v>4899.8292130944128</v>
      </c>
      <c r="R228" s="28">
        <f>IF(G228="highest point", $H$4/D228, 0)</f>
        <v>0</v>
      </c>
      <c r="S228" s="28">
        <f t="shared" si="14"/>
        <v>2.6817269248106936</v>
      </c>
      <c r="T228" s="29">
        <f>D228*S228</f>
        <v>5022.1236466314822</v>
      </c>
    </row>
    <row r="229" spans="1:20">
      <c r="A229" s="21">
        <f t="shared" si="15"/>
        <v>2000</v>
      </c>
      <c r="B229" s="21">
        <f>MONTH(C229)</f>
        <v>11</v>
      </c>
      <c r="C229" s="22">
        <v>36852</v>
      </c>
      <c r="D229" s="21">
        <v>1838</v>
      </c>
      <c r="E229" s="47" t="str">
        <f>IF(B229&lt;&gt;B228, "First Quote", "")</f>
        <v/>
      </c>
      <c r="F229" s="23" t="str">
        <f>IF(_xlfn.MINIFS($D$3:$D$6287,$A$3:$A$6287,A229,$B$3:$B$6287,B229)=D229,"Lowest point","")</f>
        <v/>
      </c>
      <c r="G229" s="24" t="str">
        <f>IF(_xlfn.MAXIFS($D$3:$D$6287,$A$3:$A$6287,A229,$B$3:$B$6287,B229)=D229,"Highest point","")</f>
        <v/>
      </c>
      <c r="J229" s="25" t="str">
        <f>IF(E229="First Quote", $H$4/D229, "")</f>
        <v/>
      </c>
      <c r="K229" s="26">
        <f t="shared" si="12"/>
        <v>2.7454639624245121</v>
      </c>
      <c r="L229" s="27">
        <f>K229*D229</f>
        <v>5046.1627629362529</v>
      </c>
      <c r="M229" s="10"/>
      <c r="N229" s="28">
        <f>IF(F229="lowest point", $H$4/D229, 0)</f>
        <v>0</v>
      </c>
      <c r="O229" s="28">
        <f t="shared" si="13"/>
        <v>2.6164238183467967</v>
      </c>
      <c r="P229" s="29">
        <f>O229*D229</f>
        <v>4808.986978121412</v>
      </c>
      <c r="R229" s="28">
        <f>IF(G229="highest point", $H$4/D229, 0)</f>
        <v>0</v>
      </c>
      <c r="S229" s="28">
        <f t="shared" si="14"/>
        <v>2.6817269248106936</v>
      </c>
      <c r="T229" s="29">
        <f>D229*S229</f>
        <v>4929.0140878020547</v>
      </c>
    </row>
    <row r="230" spans="1:20">
      <c r="A230" s="21">
        <f t="shared" si="15"/>
        <v>2000</v>
      </c>
      <c r="B230" s="21">
        <f>MONTH(C230)</f>
        <v>11</v>
      </c>
      <c r="C230" s="22">
        <v>36854</v>
      </c>
      <c r="D230" s="21">
        <v>1865</v>
      </c>
      <c r="E230" s="47" t="str">
        <f>IF(B230&lt;&gt;B229, "First Quote", "")</f>
        <v/>
      </c>
      <c r="F230" s="23" t="str">
        <f>IF(_xlfn.MINIFS($D$3:$D$6287,$A$3:$A$6287,A230,$B$3:$B$6287,B230)=D230,"Lowest point","")</f>
        <v/>
      </c>
      <c r="G230" s="24" t="str">
        <f>IF(_xlfn.MAXIFS($D$3:$D$6287,$A$3:$A$6287,A230,$B$3:$B$6287,B230)=D230,"Highest point","")</f>
        <v/>
      </c>
      <c r="J230" s="25" t="str">
        <f>IF(E230="First Quote", $H$4/D230, "")</f>
        <v/>
      </c>
      <c r="K230" s="26">
        <f t="shared" si="12"/>
        <v>2.7454639624245121</v>
      </c>
      <c r="L230" s="27">
        <f>K230*D230</f>
        <v>5120.2902899217152</v>
      </c>
      <c r="M230" s="10"/>
      <c r="N230" s="28">
        <f>IF(F230="lowest point", $H$4/D230, 0)</f>
        <v>0</v>
      </c>
      <c r="O230" s="28">
        <f t="shared" si="13"/>
        <v>2.6164238183467967</v>
      </c>
      <c r="P230" s="29">
        <f>O230*D230</f>
        <v>4879.6304212167761</v>
      </c>
      <c r="R230" s="28">
        <f>IF(G230="highest point", $H$4/D230, 0)</f>
        <v>0</v>
      </c>
      <c r="S230" s="28">
        <f t="shared" si="14"/>
        <v>2.6817269248106936</v>
      </c>
      <c r="T230" s="29">
        <f>D230*S230</f>
        <v>5001.4207147719435</v>
      </c>
    </row>
    <row r="231" spans="1:20">
      <c r="A231" s="21">
        <f t="shared" si="15"/>
        <v>2000</v>
      </c>
      <c r="B231" s="21">
        <f>MONTH(C231)</f>
        <v>11</v>
      </c>
      <c r="C231" s="22">
        <v>36857</v>
      </c>
      <c r="D231" s="21">
        <v>1875.01</v>
      </c>
      <c r="E231" s="47" t="str">
        <f>IF(B231&lt;&gt;B230, "First Quote", "")</f>
        <v/>
      </c>
      <c r="F231" s="23" t="str">
        <f>IF(_xlfn.MINIFS($D$3:$D$6287,$A$3:$A$6287,A231,$B$3:$B$6287,B231)=D231,"Lowest point","")</f>
        <v/>
      </c>
      <c r="G231" s="24" t="str">
        <f>IF(_xlfn.MAXIFS($D$3:$D$6287,$A$3:$A$6287,A231,$B$3:$B$6287,B231)=D231,"Highest point","")</f>
        <v/>
      </c>
      <c r="J231" s="25" t="str">
        <f>IF(E231="First Quote", $H$4/D231, "")</f>
        <v/>
      </c>
      <c r="K231" s="26">
        <f t="shared" si="12"/>
        <v>2.7454639624245121</v>
      </c>
      <c r="L231" s="27">
        <f>K231*D231</f>
        <v>5147.7723841855841</v>
      </c>
      <c r="M231" s="10"/>
      <c r="N231" s="28">
        <f>IF(F231="lowest point", $H$4/D231, 0)</f>
        <v>0</v>
      </c>
      <c r="O231" s="28">
        <f t="shared" si="13"/>
        <v>2.6164238183467967</v>
      </c>
      <c r="P231" s="29">
        <f>O231*D231</f>
        <v>4905.8208236384271</v>
      </c>
      <c r="R231" s="28">
        <f>IF(G231="highest point", $H$4/D231, 0)</f>
        <v>0</v>
      </c>
      <c r="S231" s="28">
        <f t="shared" si="14"/>
        <v>2.6817269248106936</v>
      </c>
      <c r="T231" s="29">
        <f>D231*S231</f>
        <v>5028.2648012892987</v>
      </c>
    </row>
    <row r="232" spans="1:20">
      <c r="A232" s="21">
        <f t="shared" si="15"/>
        <v>2000</v>
      </c>
      <c r="B232" s="21">
        <f>MONTH(C232)</f>
        <v>11</v>
      </c>
      <c r="C232" s="22">
        <v>36858</v>
      </c>
      <c r="D232" s="21">
        <v>1857.3</v>
      </c>
      <c r="E232" s="47" t="str">
        <f>IF(B232&lt;&gt;B231, "First Quote", "")</f>
        <v/>
      </c>
      <c r="F232" s="23" t="str">
        <f>IF(_xlfn.MINIFS($D$3:$D$6287,$A$3:$A$6287,A232,$B$3:$B$6287,B232)=D232,"Lowest point","")</f>
        <v/>
      </c>
      <c r="G232" s="24" t="str">
        <f>IF(_xlfn.MAXIFS($D$3:$D$6287,$A$3:$A$6287,A232,$B$3:$B$6287,B232)=D232,"Highest point","")</f>
        <v/>
      </c>
      <c r="J232" s="25" t="str">
        <f>IF(E232="First Quote", $H$4/D232, "")</f>
        <v/>
      </c>
      <c r="K232" s="26">
        <f t="shared" si="12"/>
        <v>2.7454639624245121</v>
      </c>
      <c r="L232" s="27">
        <f>K232*D232</f>
        <v>5099.1502174110465</v>
      </c>
      <c r="M232" s="10"/>
      <c r="N232" s="28">
        <f>IF(F232="lowest point", $H$4/D232, 0)</f>
        <v>0</v>
      </c>
      <c r="O232" s="28">
        <f t="shared" si="13"/>
        <v>2.6164238183467967</v>
      </c>
      <c r="P232" s="29">
        <f>O232*D232</f>
        <v>4859.4839578155052</v>
      </c>
      <c r="R232" s="28">
        <f>IF(G232="highest point", $H$4/D232, 0)</f>
        <v>0</v>
      </c>
      <c r="S232" s="28">
        <f t="shared" si="14"/>
        <v>2.6817269248106936</v>
      </c>
      <c r="T232" s="29">
        <f>D232*S232</f>
        <v>4980.771417450901</v>
      </c>
    </row>
    <row r="233" spans="1:20">
      <c r="A233" s="21">
        <f t="shared" si="15"/>
        <v>2000</v>
      </c>
      <c r="B233" s="21">
        <f>MONTH(C233)</f>
        <v>11</v>
      </c>
      <c r="C233" s="22">
        <v>36859</v>
      </c>
      <c r="D233" s="21">
        <v>1865.89</v>
      </c>
      <c r="E233" s="47" t="str">
        <f>IF(B233&lt;&gt;B232, "First Quote", "")</f>
        <v/>
      </c>
      <c r="F233" s="23" t="str">
        <f>IF(_xlfn.MINIFS($D$3:$D$6287,$A$3:$A$6287,A233,$B$3:$B$6287,B233)=D233,"Lowest point","")</f>
        <v/>
      </c>
      <c r="G233" s="24" t="str">
        <f>IF(_xlfn.MAXIFS($D$3:$D$6287,$A$3:$A$6287,A233,$B$3:$B$6287,B233)=D233,"Highest point","")</f>
        <v/>
      </c>
      <c r="J233" s="25" t="str">
        <f>IF(E233="First Quote", $H$4/D233, "")</f>
        <v/>
      </c>
      <c r="K233" s="26">
        <f t="shared" si="12"/>
        <v>2.7454639624245121</v>
      </c>
      <c r="L233" s="27">
        <f>K233*D233</f>
        <v>5122.7337528482731</v>
      </c>
      <c r="M233" s="10"/>
      <c r="N233" s="28">
        <f>IF(F233="lowest point", $H$4/D233, 0)</f>
        <v>0</v>
      </c>
      <c r="O233" s="28">
        <f t="shared" si="13"/>
        <v>2.6164238183467967</v>
      </c>
      <c r="P233" s="29">
        <f>O233*D233</f>
        <v>4881.9590384151052</v>
      </c>
      <c r="R233" s="28">
        <f>IF(G233="highest point", $H$4/D233, 0)</f>
        <v>0</v>
      </c>
      <c r="S233" s="28">
        <f t="shared" si="14"/>
        <v>2.6817269248106936</v>
      </c>
      <c r="T233" s="29">
        <f>D233*S233</f>
        <v>5003.8074517350251</v>
      </c>
    </row>
    <row r="234" spans="1:20">
      <c r="A234" s="21">
        <f t="shared" si="15"/>
        <v>2000</v>
      </c>
      <c r="B234" s="21">
        <f>MONTH(C234)</f>
        <v>11</v>
      </c>
      <c r="C234" s="22">
        <v>36860</v>
      </c>
      <c r="D234" s="21">
        <v>1828.42</v>
      </c>
      <c r="E234" s="47" t="str">
        <f>IF(B234&lt;&gt;B233, "First Quote", "")</f>
        <v/>
      </c>
      <c r="F234" s="23" t="str">
        <f>IF(_xlfn.MINIFS($D$3:$D$6287,$A$3:$A$6287,A234,$B$3:$B$6287,B234)=D234,"Lowest point","")</f>
        <v>Lowest point</v>
      </c>
      <c r="G234" s="24" t="str">
        <f>IF(_xlfn.MAXIFS($D$3:$D$6287,$A$3:$A$6287,A234,$B$3:$B$6287,B234)=D234,"Highest point","")</f>
        <v/>
      </c>
      <c r="J234" s="25" t="str">
        <f>IF(E234="First Quote", $H$4/D234, "")</f>
        <v/>
      </c>
      <c r="K234" s="26">
        <f t="shared" si="12"/>
        <v>2.7454639624245121</v>
      </c>
      <c r="L234" s="27">
        <f>K234*D234</f>
        <v>5019.8612181762264</v>
      </c>
      <c r="M234" s="10"/>
      <c r="N234" s="28">
        <f>IF(F234="lowest point", $H$4/D234, 0)</f>
        <v>0.27346014591833384</v>
      </c>
      <c r="O234" s="28">
        <f t="shared" si="13"/>
        <v>2.8898839642651306</v>
      </c>
      <c r="P234" s="29">
        <f>O234*D234</f>
        <v>5283.9216379416503</v>
      </c>
      <c r="R234" s="28">
        <f>IF(G234="highest point", $H$4/D234, 0)</f>
        <v>0</v>
      </c>
      <c r="S234" s="28">
        <f t="shared" si="14"/>
        <v>2.6817269248106936</v>
      </c>
      <c r="T234" s="29">
        <f>D234*S234</f>
        <v>4903.3231438623689</v>
      </c>
    </row>
    <row r="235" spans="1:20">
      <c r="A235" s="21">
        <f t="shared" si="15"/>
        <v>2000</v>
      </c>
      <c r="B235" s="21">
        <f>MONTH(C235)</f>
        <v>12</v>
      </c>
      <c r="C235" s="22">
        <v>36861</v>
      </c>
      <c r="D235" s="21">
        <v>1828.81</v>
      </c>
      <c r="E235" s="47" t="str">
        <f>IF(B235&lt;&gt;B234, "First Quote", "")</f>
        <v>First Quote</v>
      </c>
      <c r="F235" s="23" t="str">
        <f>IF(_xlfn.MINIFS($D$3:$D$6287,$A$3:$A$6287,A235,$B$3:$B$6287,B235)=D235,"Lowest point","")</f>
        <v/>
      </c>
      <c r="G235" s="24" t="str">
        <f>IF(_xlfn.MAXIFS($D$3:$D$6287,$A$3:$A$6287,A235,$B$3:$B$6287,B235)=D235,"Highest point","")</f>
        <v/>
      </c>
      <c r="J235" s="25">
        <f>IF(E235="First Quote", $H$4/D235, "")</f>
        <v>0.27340182960504372</v>
      </c>
      <c r="K235" s="26">
        <f t="shared" si="12"/>
        <v>3.0188657920295556</v>
      </c>
      <c r="L235" s="27">
        <f>K235*D235</f>
        <v>5520.9319491215711</v>
      </c>
      <c r="M235" s="10"/>
      <c r="N235" s="28">
        <f>IF(F235="lowest point", $H$4/D235, 0)</f>
        <v>0</v>
      </c>
      <c r="O235" s="28">
        <f t="shared" si="13"/>
        <v>2.8898839642651306</v>
      </c>
      <c r="P235" s="29">
        <f>O235*D235</f>
        <v>5285.0486926877138</v>
      </c>
      <c r="R235" s="28">
        <f>IF(G235="highest point", $H$4/D235, 0)</f>
        <v>0</v>
      </c>
      <c r="S235" s="28">
        <f t="shared" si="14"/>
        <v>2.6817269248106936</v>
      </c>
      <c r="T235" s="29">
        <f>D235*S235</f>
        <v>4904.3690173630448</v>
      </c>
    </row>
    <row r="236" spans="1:20">
      <c r="A236" s="21">
        <f t="shared" si="15"/>
        <v>2000</v>
      </c>
      <c r="B236" s="21">
        <f>MONTH(C236)</f>
        <v>12</v>
      </c>
      <c r="C236" s="22">
        <v>36864</v>
      </c>
      <c r="D236" s="21">
        <v>1842.36</v>
      </c>
      <c r="E236" s="47" t="str">
        <f>IF(B236&lt;&gt;B235, "First Quote", "")</f>
        <v/>
      </c>
      <c r="F236" s="23" t="str">
        <f>IF(_xlfn.MINIFS($D$3:$D$6287,$A$3:$A$6287,A236,$B$3:$B$6287,B236)=D236,"Lowest point","")</f>
        <v/>
      </c>
      <c r="G236" s="24" t="str">
        <f>IF(_xlfn.MAXIFS($D$3:$D$6287,$A$3:$A$6287,A236,$B$3:$B$6287,B236)=D236,"Highest point","")</f>
        <v/>
      </c>
      <c r="J236" s="25" t="str">
        <f>IF(E236="First Quote", $H$4/D236, "")</f>
        <v/>
      </c>
      <c r="K236" s="26">
        <f t="shared" si="12"/>
        <v>3.0188657920295556</v>
      </c>
      <c r="L236" s="27">
        <f>K236*D236</f>
        <v>5561.837580603572</v>
      </c>
      <c r="M236" s="10"/>
      <c r="N236" s="28">
        <f>IF(F236="lowest point", $H$4/D236, 0)</f>
        <v>0</v>
      </c>
      <c r="O236" s="28">
        <f t="shared" si="13"/>
        <v>2.8898839642651306</v>
      </c>
      <c r="P236" s="29">
        <f>O236*D236</f>
        <v>5324.2066204035054</v>
      </c>
      <c r="R236" s="28">
        <f>IF(G236="highest point", $H$4/D236, 0)</f>
        <v>0</v>
      </c>
      <c r="S236" s="28">
        <f t="shared" si="14"/>
        <v>2.6817269248106936</v>
      </c>
      <c r="T236" s="29">
        <f>D236*S236</f>
        <v>4940.7064171942293</v>
      </c>
    </row>
    <row r="237" spans="1:20">
      <c r="A237" s="21">
        <f t="shared" si="15"/>
        <v>2000</v>
      </c>
      <c r="B237" s="21">
        <f>MONTH(C237)</f>
        <v>12</v>
      </c>
      <c r="C237" s="22">
        <v>36865</v>
      </c>
      <c r="D237" s="21">
        <v>1914.09</v>
      </c>
      <c r="E237" s="47" t="str">
        <f>IF(B237&lt;&gt;B236, "First Quote", "")</f>
        <v/>
      </c>
      <c r="F237" s="23" t="str">
        <f>IF(_xlfn.MINIFS($D$3:$D$6287,$A$3:$A$6287,A237,$B$3:$B$6287,B237)=D237,"Lowest point","")</f>
        <v/>
      </c>
      <c r="G237" s="24" t="str">
        <f>IF(_xlfn.MAXIFS($D$3:$D$6287,$A$3:$A$6287,A237,$B$3:$B$6287,B237)=D237,"Highest point","")</f>
        <v/>
      </c>
      <c r="J237" s="25" t="str">
        <f>IF(E237="First Quote", $H$4/D237, "")</f>
        <v/>
      </c>
      <c r="K237" s="26">
        <f t="shared" si="12"/>
        <v>3.0188657920295556</v>
      </c>
      <c r="L237" s="27">
        <f>K237*D237</f>
        <v>5778.3808238658521</v>
      </c>
      <c r="M237" s="10"/>
      <c r="N237" s="28">
        <f>IF(F237="lowest point", $H$4/D237, 0)</f>
        <v>0</v>
      </c>
      <c r="O237" s="28">
        <f t="shared" si="13"/>
        <v>2.8898839642651306</v>
      </c>
      <c r="P237" s="29">
        <f>O237*D237</f>
        <v>5531.4979971602434</v>
      </c>
      <c r="R237" s="28">
        <f>IF(G237="highest point", $H$4/D237, 0)</f>
        <v>0</v>
      </c>
      <c r="S237" s="28">
        <f t="shared" si="14"/>
        <v>2.6817269248106936</v>
      </c>
      <c r="T237" s="29">
        <f>D237*S237</f>
        <v>5133.0666895109007</v>
      </c>
    </row>
    <row r="238" spans="1:20">
      <c r="A238" s="21">
        <f t="shared" si="15"/>
        <v>2000</v>
      </c>
      <c r="B238" s="21">
        <f>MONTH(C238)</f>
        <v>12</v>
      </c>
      <c r="C238" s="22">
        <v>36866</v>
      </c>
      <c r="D238" s="21">
        <v>1879.58</v>
      </c>
      <c r="E238" s="47" t="str">
        <f>IF(B238&lt;&gt;B237, "First Quote", "")</f>
        <v/>
      </c>
      <c r="F238" s="23" t="str">
        <f>IF(_xlfn.MINIFS($D$3:$D$6287,$A$3:$A$6287,A238,$B$3:$B$6287,B238)=D238,"Lowest point","")</f>
        <v/>
      </c>
      <c r="G238" s="24" t="str">
        <f>IF(_xlfn.MAXIFS($D$3:$D$6287,$A$3:$A$6287,A238,$B$3:$B$6287,B238)=D238,"Highest point","")</f>
        <v/>
      </c>
      <c r="J238" s="25" t="str">
        <f>IF(E238="First Quote", $H$4/D238, "")</f>
        <v/>
      </c>
      <c r="K238" s="26">
        <f t="shared" si="12"/>
        <v>3.0188657920295556</v>
      </c>
      <c r="L238" s="27">
        <f>K238*D238</f>
        <v>5674.1997653829121</v>
      </c>
      <c r="M238" s="10"/>
      <c r="N238" s="28">
        <f>IF(F238="lowest point", $H$4/D238, 0)</f>
        <v>0</v>
      </c>
      <c r="O238" s="28">
        <f t="shared" si="13"/>
        <v>2.8898839642651306</v>
      </c>
      <c r="P238" s="29">
        <f>O238*D238</f>
        <v>5431.7681015534536</v>
      </c>
      <c r="R238" s="28">
        <f>IF(G238="highest point", $H$4/D238, 0)</f>
        <v>0</v>
      </c>
      <c r="S238" s="28">
        <f t="shared" si="14"/>
        <v>2.6817269248106936</v>
      </c>
      <c r="T238" s="29">
        <f>D238*S238</f>
        <v>5040.5202933356832</v>
      </c>
    </row>
    <row r="239" spans="1:20">
      <c r="A239" s="21">
        <f t="shared" si="15"/>
        <v>2000</v>
      </c>
      <c r="B239" s="21">
        <f>MONTH(C239)</f>
        <v>12</v>
      </c>
      <c r="C239" s="22">
        <v>36867</v>
      </c>
      <c r="D239" s="21">
        <v>1868.64</v>
      </c>
      <c r="E239" s="47" t="str">
        <f>IF(B239&lt;&gt;B238, "First Quote", "")</f>
        <v/>
      </c>
      <c r="F239" s="23" t="str">
        <f>IF(_xlfn.MINIFS($D$3:$D$6287,$A$3:$A$6287,A239,$B$3:$B$6287,B239)=D239,"Lowest point","")</f>
        <v/>
      </c>
      <c r="G239" s="24" t="str">
        <f>IF(_xlfn.MAXIFS($D$3:$D$6287,$A$3:$A$6287,A239,$B$3:$B$6287,B239)=D239,"Highest point","")</f>
        <v/>
      </c>
      <c r="J239" s="25" t="str">
        <f>IF(E239="First Quote", $H$4/D239, "")</f>
        <v/>
      </c>
      <c r="K239" s="26">
        <f t="shared" si="12"/>
        <v>3.0188657920295556</v>
      </c>
      <c r="L239" s="27">
        <f>K239*D239</f>
        <v>5641.1733736181095</v>
      </c>
      <c r="M239" s="10"/>
      <c r="N239" s="28">
        <f>IF(F239="lowest point", $H$4/D239, 0)</f>
        <v>0</v>
      </c>
      <c r="O239" s="28">
        <f t="shared" si="13"/>
        <v>2.8898839642651306</v>
      </c>
      <c r="P239" s="29">
        <f>O239*D239</f>
        <v>5400.152770984394</v>
      </c>
      <c r="R239" s="28">
        <f>IF(G239="highest point", $H$4/D239, 0)</f>
        <v>0</v>
      </c>
      <c r="S239" s="28">
        <f t="shared" si="14"/>
        <v>2.6817269248106936</v>
      </c>
      <c r="T239" s="29">
        <f>D239*S239</f>
        <v>5011.1822007782548</v>
      </c>
    </row>
    <row r="240" spans="1:20">
      <c r="A240" s="21">
        <f t="shared" si="15"/>
        <v>2000</v>
      </c>
      <c r="B240" s="21">
        <f>MONTH(C240)</f>
        <v>12</v>
      </c>
      <c r="C240" s="22">
        <v>36868</v>
      </c>
      <c r="D240" s="21">
        <v>1905.29</v>
      </c>
      <c r="E240" s="47" t="str">
        <f>IF(B240&lt;&gt;B239, "First Quote", "")</f>
        <v/>
      </c>
      <c r="F240" s="23" t="str">
        <f>IF(_xlfn.MINIFS($D$3:$D$6287,$A$3:$A$6287,A240,$B$3:$B$6287,B240)=D240,"Lowest point","")</f>
        <v/>
      </c>
      <c r="G240" s="24" t="str">
        <f>IF(_xlfn.MAXIFS($D$3:$D$6287,$A$3:$A$6287,A240,$B$3:$B$6287,B240)=D240,"Highest point","")</f>
        <v/>
      </c>
      <c r="J240" s="25" t="str">
        <f>IF(E240="First Quote", $H$4/D240, "")</f>
        <v/>
      </c>
      <c r="K240" s="26">
        <f t="shared" si="12"/>
        <v>3.0188657920295556</v>
      </c>
      <c r="L240" s="27">
        <f>K240*D240</f>
        <v>5751.814804895992</v>
      </c>
      <c r="M240" s="10"/>
      <c r="N240" s="28">
        <f>IF(F240="lowest point", $H$4/D240, 0)</f>
        <v>0</v>
      </c>
      <c r="O240" s="28">
        <f t="shared" si="13"/>
        <v>2.8898839642651306</v>
      </c>
      <c r="P240" s="29">
        <f>O240*D240</f>
        <v>5506.0670182747108</v>
      </c>
      <c r="R240" s="28">
        <f>IF(G240="highest point", $H$4/D240, 0)</f>
        <v>0</v>
      </c>
      <c r="S240" s="28">
        <f t="shared" si="14"/>
        <v>2.6817269248106936</v>
      </c>
      <c r="T240" s="29">
        <f>D240*S240</f>
        <v>5109.4674925725667</v>
      </c>
    </row>
    <row r="241" spans="1:20">
      <c r="A241" s="21">
        <f t="shared" si="15"/>
        <v>2000</v>
      </c>
      <c r="B241" s="21">
        <f>MONTH(C241)</f>
        <v>12</v>
      </c>
      <c r="C241" s="22">
        <v>36871</v>
      </c>
      <c r="D241" s="21">
        <v>1919.65</v>
      </c>
      <c r="E241" s="47" t="str">
        <f>IF(B241&lt;&gt;B240, "First Quote", "")</f>
        <v/>
      </c>
      <c r="F241" s="23" t="str">
        <f>IF(_xlfn.MINIFS($D$3:$D$6287,$A$3:$A$6287,A241,$B$3:$B$6287,B241)=D241,"Lowest point","")</f>
        <v/>
      </c>
      <c r="G241" s="24" t="str">
        <f>IF(_xlfn.MAXIFS($D$3:$D$6287,$A$3:$A$6287,A241,$B$3:$B$6287,B241)=D241,"Highest point","")</f>
        <v>Highest point</v>
      </c>
      <c r="J241" s="25" t="str">
        <f>IF(E241="First Quote", $H$4/D241, "")</f>
        <v/>
      </c>
      <c r="K241" s="26">
        <f t="shared" si="12"/>
        <v>3.0188657920295556</v>
      </c>
      <c r="L241" s="27">
        <f>K241*D241</f>
        <v>5795.1657176695371</v>
      </c>
      <c r="M241" s="10"/>
      <c r="N241" s="28">
        <f>IF(F241="lowest point", $H$4/D241, 0)</f>
        <v>0</v>
      </c>
      <c r="O241" s="28">
        <f t="shared" si="13"/>
        <v>2.8898839642651306</v>
      </c>
      <c r="P241" s="29">
        <f>O241*D241</f>
        <v>5547.5657520015584</v>
      </c>
      <c r="R241" s="28">
        <f>IF(G241="highest point", $H$4/D241, 0)</f>
        <v>0.26046414711015026</v>
      </c>
      <c r="S241" s="28">
        <f t="shared" si="14"/>
        <v>2.9421910719208437</v>
      </c>
      <c r="T241" s="29">
        <f>D241*S241</f>
        <v>5647.9770912128479</v>
      </c>
    </row>
    <row r="242" spans="1:20">
      <c r="A242" s="21">
        <f t="shared" si="15"/>
        <v>2000</v>
      </c>
      <c r="B242" s="21">
        <f>MONTH(C242)</f>
        <v>12</v>
      </c>
      <c r="C242" s="22">
        <v>36872</v>
      </c>
      <c r="D242" s="21">
        <v>1907.1</v>
      </c>
      <c r="E242" s="47" t="str">
        <f>IF(B242&lt;&gt;B241, "First Quote", "")</f>
        <v/>
      </c>
      <c r="F242" s="23" t="str">
        <f>IF(_xlfn.MINIFS($D$3:$D$6287,$A$3:$A$6287,A242,$B$3:$B$6287,B242)=D242,"Lowest point","")</f>
        <v/>
      </c>
      <c r="G242" s="24" t="str">
        <f>IF(_xlfn.MAXIFS($D$3:$D$6287,$A$3:$A$6287,A242,$B$3:$B$6287,B242)=D242,"Highest point","")</f>
        <v/>
      </c>
      <c r="J242" s="25" t="str">
        <f>IF(E242="First Quote", $H$4/D242, "")</f>
        <v/>
      </c>
      <c r="K242" s="26">
        <f t="shared" si="12"/>
        <v>3.0188657920295556</v>
      </c>
      <c r="L242" s="27">
        <f>K242*D242</f>
        <v>5757.2789519795651</v>
      </c>
      <c r="M242" s="10"/>
      <c r="N242" s="28">
        <f>IF(F242="lowest point", $H$4/D242, 0)</f>
        <v>0</v>
      </c>
      <c r="O242" s="28">
        <f t="shared" si="13"/>
        <v>2.8898839642651306</v>
      </c>
      <c r="P242" s="29">
        <f>O242*D242</f>
        <v>5511.2977082500302</v>
      </c>
      <c r="R242" s="28">
        <f>IF(G242="highest point", $H$4/D242, 0)</f>
        <v>0</v>
      </c>
      <c r="S242" s="28">
        <f t="shared" si="14"/>
        <v>2.9421910719208437</v>
      </c>
      <c r="T242" s="29">
        <f>D242*S242</f>
        <v>5611.0525932602404</v>
      </c>
    </row>
    <row r="243" spans="1:20">
      <c r="A243" s="21">
        <f t="shared" si="15"/>
        <v>2000</v>
      </c>
      <c r="B243" s="21">
        <f>MONTH(C243)</f>
        <v>12</v>
      </c>
      <c r="C243" s="22">
        <v>36873</v>
      </c>
      <c r="D243" s="21">
        <v>1891.93</v>
      </c>
      <c r="E243" s="47" t="str">
        <f>IF(B243&lt;&gt;B242, "First Quote", "")</f>
        <v/>
      </c>
      <c r="F243" s="23" t="str">
        <f>IF(_xlfn.MINIFS($D$3:$D$6287,$A$3:$A$6287,A243,$B$3:$B$6287,B243)=D243,"Lowest point","")</f>
        <v/>
      </c>
      <c r="G243" s="24" t="str">
        <f>IF(_xlfn.MAXIFS($D$3:$D$6287,$A$3:$A$6287,A243,$B$3:$B$6287,B243)=D243,"Highest point","")</f>
        <v/>
      </c>
      <c r="J243" s="25" t="str">
        <f>IF(E243="First Quote", $H$4/D243, "")</f>
        <v/>
      </c>
      <c r="K243" s="26">
        <f t="shared" si="12"/>
        <v>3.0188657920295556</v>
      </c>
      <c r="L243" s="27">
        <f>K243*D243</f>
        <v>5711.4827579144776</v>
      </c>
      <c r="M243" s="10"/>
      <c r="N243" s="28">
        <f>IF(F243="lowest point", $H$4/D243, 0)</f>
        <v>0</v>
      </c>
      <c r="O243" s="28">
        <f t="shared" si="13"/>
        <v>2.8898839642651306</v>
      </c>
      <c r="P243" s="29">
        <f>O243*D243</f>
        <v>5467.4581685121284</v>
      </c>
      <c r="R243" s="28">
        <f>IF(G243="highest point", $H$4/D243, 0)</f>
        <v>0</v>
      </c>
      <c r="S243" s="28">
        <f t="shared" si="14"/>
        <v>2.9421910719208437</v>
      </c>
      <c r="T243" s="29">
        <f>D243*S243</f>
        <v>5566.4195546992023</v>
      </c>
    </row>
    <row r="244" spans="1:20">
      <c r="A244" s="21">
        <f t="shared" si="15"/>
        <v>2000</v>
      </c>
      <c r="B244" s="21">
        <f>MONTH(C244)</f>
        <v>12</v>
      </c>
      <c r="C244" s="22">
        <v>36874</v>
      </c>
      <c r="D244" s="21">
        <v>1865.45</v>
      </c>
      <c r="E244" s="47" t="str">
        <f>IF(B244&lt;&gt;B243, "First Quote", "")</f>
        <v/>
      </c>
      <c r="F244" s="23" t="str">
        <f>IF(_xlfn.MINIFS($D$3:$D$6287,$A$3:$A$6287,A244,$B$3:$B$6287,B244)=D244,"Lowest point","")</f>
        <v/>
      </c>
      <c r="G244" s="24" t="str">
        <f>IF(_xlfn.MAXIFS($D$3:$D$6287,$A$3:$A$6287,A244,$B$3:$B$6287,B244)=D244,"Highest point","")</f>
        <v/>
      </c>
      <c r="J244" s="25" t="str">
        <f>IF(E244="First Quote", $H$4/D244, "")</f>
        <v/>
      </c>
      <c r="K244" s="26">
        <f t="shared" si="12"/>
        <v>3.0188657920295556</v>
      </c>
      <c r="L244" s="27">
        <f>K244*D244</f>
        <v>5631.5431917415344</v>
      </c>
      <c r="M244" s="10"/>
      <c r="N244" s="28">
        <f>IF(F244="lowest point", $H$4/D244, 0)</f>
        <v>0</v>
      </c>
      <c r="O244" s="28">
        <f t="shared" si="13"/>
        <v>2.8898839642651306</v>
      </c>
      <c r="P244" s="29">
        <f>O244*D244</f>
        <v>5390.9340411383882</v>
      </c>
      <c r="R244" s="28">
        <f>IF(G244="highest point", $H$4/D244, 0)</f>
        <v>0</v>
      </c>
      <c r="S244" s="28">
        <f t="shared" si="14"/>
        <v>2.9421910719208437</v>
      </c>
      <c r="T244" s="29">
        <f>D244*S244</f>
        <v>5488.5103351147382</v>
      </c>
    </row>
    <row r="245" spans="1:20">
      <c r="A245" s="21">
        <f t="shared" si="15"/>
        <v>2000</v>
      </c>
      <c r="B245" s="21">
        <f>MONTH(C245)</f>
        <v>12</v>
      </c>
      <c r="C245" s="22">
        <v>36875</v>
      </c>
      <c r="D245" s="21">
        <v>1825.42</v>
      </c>
      <c r="E245" s="47" t="str">
        <f>IF(B245&lt;&gt;B244, "First Quote", "")</f>
        <v/>
      </c>
      <c r="F245" s="23" t="str">
        <f>IF(_xlfn.MINIFS($D$3:$D$6287,$A$3:$A$6287,A245,$B$3:$B$6287,B245)=D245,"Lowest point","")</f>
        <v/>
      </c>
      <c r="G245" s="24" t="str">
        <f>IF(_xlfn.MAXIFS($D$3:$D$6287,$A$3:$A$6287,A245,$B$3:$B$6287,B245)=D245,"Highest point","")</f>
        <v/>
      </c>
      <c r="J245" s="25" t="str">
        <f>IF(E245="First Quote", $H$4/D245, "")</f>
        <v/>
      </c>
      <c r="K245" s="26">
        <f t="shared" si="12"/>
        <v>3.0188657920295556</v>
      </c>
      <c r="L245" s="27">
        <f>K245*D245</f>
        <v>5510.6979940865913</v>
      </c>
      <c r="M245" s="10"/>
      <c r="N245" s="28">
        <f>IF(F245="lowest point", $H$4/D245, 0)</f>
        <v>0</v>
      </c>
      <c r="O245" s="28">
        <f t="shared" si="13"/>
        <v>2.8898839642651306</v>
      </c>
      <c r="P245" s="29">
        <f>O245*D245</f>
        <v>5275.2519860488546</v>
      </c>
      <c r="R245" s="28">
        <f>IF(G245="highest point", $H$4/D245, 0)</f>
        <v>0</v>
      </c>
      <c r="S245" s="28">
        <f t="shared" si="14"/>
        <v>2.9421910719208437</v>
      </c>
      <c r="T245" s="29">
        <f>D245*S245</f>
        <v>5370.7344265057463</v>
      </c>
    </row>
    <row r="246" spans="1:20">
      <c r="A246" s="21">
        <f t="shared" si="15"/>
        <v>2000</v>
      </c>
      <c r="B246" s="21">
        <f>MONTH(C246)</f>
        <v>12</v>
      </c>
      <c r="C246" s="22">
        <v>36878</v>
      </c>
      <c r="D246" s="21">
        <v>1840.18</v>
      </c>
      <c r="E246" s="47" t="str">
        <f>IF(B246&lt;&gt;B245, "First Quote", "")</f>
        <v/>
      </c>
      <c r="F246" s="23" t="str">
        <f>IF(_xlfn.MINIFS($D$3:$D$6287,$A$3:$A$6287,A246,$B$3:$B$6287,B246)=D246,"Lowest point","")</f>
        <v/>
      </c>
      <c r="G246" s="24" t="str">
        <f>IF(_xlfn.MAXIFS($D$3:$D$6287,$A$3:$A$6287,A246,$B$3:$B$6287,B246)=D246,"Highest point","")</f>
        <v/>
      </c>
      <c r="J246" s="25" t="str">
        <f>IF(E246="First Quote", $H$4/D246, "")</f>
        <v/>
      </c>
      <c r="K246" s="26">
        <f t="shared" si="12"/>
        <v>3.0188657920295556</v>
      </c>
      <c r="L246" s="27">
        <f>K246*D246</f>
        <v>5555.2564531769476</v>
      </c>
      <c r="M246" s="10"/>
      <c r="N246" s="28">
        <f>IF(F246="lowest point", $H$4/D246, 0)</f>
        <v>0</v>
      </c>
      <c r="O246" s="28">
        <f t="shared" si="13"/>
        <v>2.8898839642651306</v>
      </c>
      <c r="P246" s="29">
        <f>O246*D246</f>
        <v>5317.9066733614081</v>
      </c>
      <c r="R246" s="28">
        <f>IF(G246="highest point", $H$4/D246, 0)</f>
        <v>0</v>
      </c>
      <c r="S246" s="28">
        <f t="shared" si="14"/>
        <v>2.9421910719208437</v>
      </c>
      <c r="T246" s="29">
        <f>D246*S246</f>
        <v>5414.1611667272982</v>
      </c>
    </row>
    <row r="247" spans="1:20">
      <c r="A247" s="21">
        <f t="shared" si="15"/>
        <v>2000</v>
      </c>
      <c r="B247" s="21">
        <f>MONTH(C247)</f>
        <v>12</v>
      </c>
      <c r="C247" s="22">
        <v>36879</v>
      </c>
      <c r="D247" s="21">
        <v>1816.36</v>
      </c>
      <c r="E247" s="47" t="str">
        <f>IF(B247&lt;&gt;B246, "First Quote", "")</f>
        <v/>
      </c>
      <c r="F247" s="23" t="str">
        <f>IF(_xlfn.MINIFS($D$3:$D$6287,$A$3:$A$6287,A247,$B$3:$B$6287,B247)=D247,"Lowest point","")</f>
        <v/>
      </c>
      <c r="G247" s="24" t="str">
        <f>IF(_xlfn.MAXIFS($D$3:$D$6287,$A$3:$A$6287,A247,$B$3:$B$6287,B247)=D247,"Highest point","")</f>
        <v/>
      </c>
      <c r="J247" s="25" t="str">
        <f>IF(E247="First Quote", $H$4/D247, "")</f>
        <v/>
      </c>
      <c r="K247" s="26">
        <f t="shared" si="12"/>
        <v>3.0188657920295556</v>
      </c>
      <c r="L247" s="27">
        <f>K247*D247</f>
        <v>5483.3470700108037</v>
      </c>
      <c r="M247" s="10"/>
      <c r="N247" s="28">
        <f>IF(F247="lowest point", $H$4/D247, 0)</f>
        <v>0</v>
      </c>
      <c r="O247" s="28">
        <f t="shared" si="13"/>
        <v>2.8898839642651306</v>
      </c>
      <c r="P247" s="29">
        <f>O247*D247</f>
        <v>5249.0696373326127</v>
      </c>
      <c r="R247" s="28">
        <f>IF(G247="highest point", $H$4/D247, 0)</f>
        <v>0</v>
      </c>
      <c r="S247" s="28">
        <f t="shared" si="14"/>
        <v>2.9421910719208437</v>
      </c>
      <c r="T247" s="29">
        <f>D247*S247</f>
        <v>5344.0781753941437</v>
      </c>
    </row>
    <row r="248" spans="1:20">
      <c r="A248" s="21">
        <f t="shared" si="15"/>
        <v>2000</v>
      </c>
      <c r="B248" s="21">
        <f>MONTH(C248)</f>
        <v>12</v>
      </c>
      <c r="C248" s="22">
        <v>36880</v>
      </c>
      <c r="D248" s="21">
        <v>1759.62</v>
      </c>
      <c r="E248" s="47" t="str">
        <f>IF(B248&lt;&gt;B247, "First Quote", "")</f>
        <v/>
      </c>
      <c r="F248" s="23" t="str">
        <f>IF(_xlfn.MINIFS($D$3:$D$6287,$A$3:$A$6287,A248,$B$3:$B$6287,B248)=D248,"Lowest point","")</f>
        <v>Lowest point</v>
      </c>
      <c r="G248" s="24" t="str">
        <f>IF(_xlfn.MAXIFS($D$3:$D$6287,$A$3:$A$6287,A248,$B$3:$B$6287,B248)=D248,"Highest point","")</f>
        <v/>
      </c>
      <c r="J248" s="25" t="str">
        <f>IF(E248="First Quote", $H$4/D248, "")</f>
        <v/>
      </c>
      <c r="K248" s="26">
        <f t="shared" si="12"/>
        <v>3.0188657920295556</v>
      </c>
      <c r="L248" s="27">
        <f>K248*D248</f>
        <v>5312.0566249710464</v>
      </c>
      <c r="M248" s="10"/>
      <c r="N248" s="28">
        <f>IF(F248="lowest point", $H$4/D248, 0)</f>
        <v>0.28415226014707723</v>
      </c>
      <c r="O248" s="28">
        <f t="shared" si="13"/>
        <v>3.174036224412208</v>
      </c>
      <c r="P248" s="29">
        <f>O248*D248</f>
        <v>5585.0976212002088</v>
      </c>
      <c r="R248" s="28">
        <f>IF(G248="highest point", $H$4/D248, 0)</f>
        <v>0</v>
      </c>
      <c r="S248" s="28">
        <f t="shared" si="14"/>
        <v>2.9421910719208437</v>
      </c>
      <c r="T248" s="29">
        <f>D248*S248</f>
        <v>5177.1382539733549</v>
      </c>
    </row>
    <row r="249" spans="1:20">
      <c r="A249" s="21">
        <f t="shared" si="15"/>
        <v>2000</v>
      </c>
      <c r="B249" s="21">
        <f>MONTH(C249)</f>
        <v>12</v>
      </c>
      <c r="C249" s="22">
        <v>36881</v>
      </c>
      <c r="D249" s="21">
        <v>1773.71</v>
      </c>
      <c r="E249" s="47" t="str">
        <f>IF(B249&lt;&gt;B248, "First Quote", "")</f>
        <v/>
      </c>
      <c r="F249" s="23" t="str">
        <f>IF(_xlfn.MINIFS($D$3:$D$6287,$A$3:$A$6287,A249,$B$3:$B$6287,B249)=D249,"Lowest point","")</f>
        <v/>
      </c>
      <c r="G249" s="24" t="str">
        <f>IF(_xlfn.MAXIFS($D$3:$D$6287,$A$3:$A$6287,A249,$B$3:$B$6287,B249)=D249,"Highest point","")</f>
        <v/>
      </c>
      <c r="J249" s="25" t="str">
        <f>IF(E249="First Quote", $H$4/D249, "")</f>
        <v/>
      </c>
      <c r="K249" s="26">
        <f t="shared" si="12"/>
        <v>3.0188657920295556</v>
      </c>
      <c r="L249" s="27">
        <f>K249*D249</f>
        <v>5354.5924439807432</v>
      </c>
      <c r="M249" s="10"/>
      <c r="N249" s="28">
        <f>IF(F249="lowest point", $H$4/D249, 0)</f>
        <v>0</v>
      </c>
      <c r="O249" s="28">
        <f t="shared" si="13"/>
        <v>3.174036224412208</v>
      </c>
      <c r="P249" s="29">
        <f>O249*D249</f>
        <v>5629.8197916021772</v>
      </c>
      <c r="R249" s="28">
        <f>IF(G249="highest point", $H$4/D249, 0)</f>
        <v>0</v>
      </c>
      <c r="S249" s="28">
        <f t="shared" si="14"/>
        <v>2.9421910719208437</v>
      </c>
      <c r="T249" s="29">
        <f>D249*S249</f>
        <v>5218.5937261767194</v>
      </c>
    </row>
    <row r="250" spans="1:20">
      <c r="A250" s="21">
        <f t="shared" si="15"/>
        <v>2000</v>
      </c>
      <c r="B250" s="21">
        <f>MONTH(C250)</f>
        <v>12</v>
      </c>
      <c r="C250" s="22">
        <v>36882</v>
      </c>
      <c r="D250" s="21">
        <v>1817</v>
      </c>
      <c r="E250" s="47" t="str">
        <f>IF(B250&lt;&gt;B249, "First Quote", "")</f>
        <v/>
      </c>
      <c r="F250" s="23" t="str">
        <f>IF(_xlfn.MINIFS($D$3:$D$6287,$A$3:$A$6287,A250,$B$3:$B$6287,B250)=D250,"Lowest point","")</f>
        <v/>
      </c>
      <c r="G250" s="24" t="str">
        <f>IF(_xlfn.MAXIFS($D$3:$D$6287,$A$3:$A$6287,A250,$B$3:$B$6287,B250)=D250,"Highest point","")</f>
        <v/>
      </c>
      <c r="J250" s="25" t="str">
        <f>IF(E250="First Quote", $H$4/D250, "")</f>
        <v/>
      </c>
      <c r="K250" s="26">
        <f t="shared" si="12"/>
        <v>3.0188657920295556</v>
      </c>
      <c r="L250" s="27">
        <f>K250*D250</f>
        <v>5485.2791441177023</v>
      </c>
      <c r="M250" s="10"/>
      <c r="N250" s="28">
        <f>IF(F250="lowest point", $H$4/D250, 0)</f>
        <v>0</v>
      </c>
      <c r="O250" s="28">
        <f t="shared" si="13"/>
        <v>3.174036224412208</v>
      </c>
      <c r="P250" s="29">
        <f>O250*D250</f>
        <v>5767.2238197569823</v>
      </c>
      <c r="R250" s="28">
        <f>IF(G250="highest point", $H$4/D250, 0)</f>
        <v>0</v>
      </c>
      <c r="S250" s="28">
        <f t="shared" si="14"/>
        <v>2.9421910719208437</v>
      </c>
      <c r="T250" s="29">
        <f>D250*S250</f>
        <v>5345.961177680173</v>
      </c>
    </row>
    <row r="251" spans="1:20">
      <c r="A251" s="21">
        <f t="shared" si="15"/>
        <v>2000</v>
      </c>
      <c r="B251" s="21">
        <f>MONTH(C251)</f>
        <v>12</v>
      </c>
      <c r="C251" s="22">
        <v>36886</v>
      </c>
      <c r="D251" s="21">
        <v>1829.83</v>
      </c>
      <c r="E251" s="47" t="str">
        <f>IF(B251&lt;&gt;B250, "First Quote", "")</f>
        <v/>
      </c>
      <c r="F251" s="23" t="str">
        <f>IF(_xlfn.MINIFS($D$3:$D$6287,$A$3:$A$6287,A251,$B$3:$B$6287,B251)=D251,"Lowest point","")</f>
        <v/>
      </c>
      <c r="G251" s="24" t="str">
        <f>IF(_xlfn.MAXIFS($D$3:$D$6287,$A$3:$A$6287,A251,$B$3:$B$6287,B251)=D251,"Highest point","")</f>
        <v/>
      </c>
      <c r="J251" s="25" t="str">
        <f>IF(E251="First Quote", $H$4/D251, "")</f>
        <v/>
      </c>
      <c r="K251" s="26">
        <f t="shared" si="12"/>
        <v>3.0188657920295556</v>
      </c>
      <c r="L251" s="27">
        <f>K251*D251</f>
        <v>5524.0111922294418</v>
      </c>
      <c r="M251" s="10"/>
      <c r="N251" s="28">
        <f>IF(F251="lowest point", $H$4/D251, 0)</f>
        <v>0</v>
      </c>
      <c r="O251" s="28">
        <f t="shared" si="13"/>
        <v>3.174036224412208</v>
      </c>
      <c r="P251" s="29">
        <f>O251*D251</f>
        <v>5807.94670451619</v>
      </c>
      <c r="R251" s="28">
        <f>IF(G251="highest point", $H$4/D251, 0)</f>
        <v>0</v>
      </c>
      <c r="S251" s="28">
        <f t="shared" si="14"/>
        <v>2.9421910719208437</v>
      </c>
      <c r="T251" s="29">
        <f>D251*S251</f>
        <v>5383.709489132917</v>
      </c>
    </row>
    <row r="252" spans="1:20">
      <c r="A252" s="21">
        <f t="shared" si="15"/>
        <v>2000</v>
      </c>
      <c r="B252" s="21">
        <f>MONTH(C252)</f>
        <v>12</v>
      </c>
      <c r="C252" s="22">
        <v>36887</v>
      </c>
      <c r="D252" s="21">
        <v>1849.34</v>
      </c>
      <c r="E252" s="47" t="str">
        <f>IF(B252&lt;&gt;B251, "First Quote", "")</f>
        <v/>
      </c>
      <c r="F252" s="23" t="str">
        <f>IF(_xlfn.MINIFS($D$3:$D$6287,$A$3:$A$6287,A252,$B$3:$B$6287,B252)=D252,"Lowest point","")</f>
        <v/>
      </c>
      <c r="G252" s="24" t="str">
        <f>IF(_xlfn.MAXIFS($D$3:$D$6287,$A$3:$A$6287,A252,$B$3:$B$6287,B252)=D252,"Highest point","")</f>
        <v/>
      </c>
      <c r="J252" s="25" t="str">
        <f>IF(E252="First Quote", $H$4/D252, "")</f>
        <v/>
      </c>
      <c r="K252" s="26">
        <f t="shared" si="12"/>
        <v>3.0188657920295556</v>
      </c>
      <c r="L252" s="27">
        <f>K252*D252</f>
        <v>5582.909263831938</v>
      </c>
      <c r="M252" s="10"/>
      <c r="N252" s="28">
        <f>IF(F252="lowest point", $H$4/D252, 0)</f>
        <v>0</v>
      </c>
      <c r="O252" s="28">
        <f t="shared" si="13"/>
        <v>3.174036224412208</v>
      </c>
      <c r="P252" s="29">
        <f>O252*D252</f>
        <v>5869.8721512544726</v>
      </c>
      <c r="R252" s="28">
        <f>IF(G252="highest point", $H$4/D252, 0)</f>
        <v>0</v>
      </c>
      <c r="S252" s="28">
        <f t="shared" si="14"/>
        <v>2.9421910719208437</v>
      </c>
      <c r="T252" s="29">
        <f>D252*S252</f>
        <v>5441.1116369460933</v>
      </c>
    </row>
    <row r="253" spans="1:20">
      <c r="A253" s="21">
        <f t="shared" si="15"/>
        <v>2000</v>
      </c>
      <c r="B253" s="21">
        <f>MONTH(C253)</f>
        <v>12</v>
      </c>
      <c r="C253" s="22">
        <v>36888</v>
      </c>
      <c r="D253" s="21">
        <v>1856.76</v>
      </c>
      <c r="E253" s="47" t="str">
        <f>IF(B253&lt;&gt;B252, "First Quote", "")</f>
        <v/>
      </c>
      <c r="F253" s="23" t="str">
        <f>IF(_xlfn.MINIFS($D$3:$D$6287,$A$3:$A$6287,A253,$B$3:$B$6287,B253)=D253,"Lowest point","")</f>
        <v/>
      </c>
      <c r="G253" s="24" t="str">
        <f>IF(_xlfn.MAXIFS($D$3:$D$6287,$A$3:$A$6287,A253,$B$3:$B$6287,B253)=D253,"Highest point","")</f>
        <v/>
      </c>
      <c r="J253" s="25" t="str">
        <f>IF(E253="First Quote", $H$4/D253, "")</f>
        <v/>
      </c>
      <c r="K253" s="26">
        <f t="shared" si="12"/>
        <v>3.0188657920295556</v>
      </c>
      <c r="L253" s="27">
        <f>K253*D253</f>
        <v>5605.309248008798</v>
      </c>
      <c r="M253" s="10"/>
      <c r="N253" s="28">
        <f>IF(F253="lowest point", $H$4/D253, 0)</f>
        <v>0</v>
      </c>
      <c r="O253" s="28">
        <f t="shared" si="13"/>
        <v>3.174036224412208</v>
      </c>
      <c r="P253" s="29">
        <f>O253*D253</f>
        <v>5893.4235000396111</v>
      </c>
      <c r="R253" s="28">
        <f>IF(G253="highest point", $H$4/D253, 0)</f>
        <v>0</v>
      </c>
      <c r="S253" s="28">
        <f t="shared" si="14"/>
        <v>2.9421910719208437</v>
      </c>
      <c r="T253" s="29">
        <f>D253*S253</f>
        <v>5462.9426946997455</v>
      </c>
    </row>
    <row r="254" spans="1:20">
      <c r="A254" s="21">
        <f t="shared" si="15"/>
        <v>2000</v>
      </c>
      <c r="B254" s="21">
        <f>MONTH(C254)</f>
        <v>12</v>
      </c>
      <c r="C254" s="22">
        <v>36889</v>
      </c>
      <c r="D254" s="21">
        <v>1837.37</v>
      </c>
      <c r="E254" s="47" t="str">
        <f>IF(B254&lt;&gt;B253, "First Quote", "")</f>
        <v/>
      </c>
      <c r="F254" s="23" t="str">
        <f>IF(_xlfn.MINIFS($D$3:$D$6287,$A$3:$A$6287,A254,$B$3:$B$6287,B254)=D254,"Lowest point","")</f>
        <v/>
      </c>
      <c r="G254" s="24" t="str">
        <f>IF(_xlfn.MAXIFS($D$3:$D$6287,$A$3:$A$6287,A254,$B$3:$B$6287,B254)=D254,"Highest point","")</f>
        <v/>
      </c>
      <c r="J254" s="25" t="str">
        <f>IF(E254="First Quote", $H$4/D254, "")</f>
        <v/>
      </c>
      <c r="K254" s="26">
        <f t="shared" si="12"/>
        <v>3.0188657920295556</v>
      </c>
      <c r="L254" s="27">
        <f>K254*D254</f>
        <v>5546.7734403013446</v>
      </c>
      <c r="M254" s="10"/>
      <c r="N254" s="28">
        <f>IF(F254="lowest point", $H$4/D254, 0)</f>
        <v>0</v>
      </c>
      <c r="O254" s="28">
        <f t="shared" si="13"/>
        <v>3.174036224412208</v>
      </c>
      <c r="P254" s="29">
        <f>O254*D254</f>
        <v>5831.8789376482582</v>
      </c>
      <c r="R254" s="28">
        <f>IF(G254="highest point", $H$4/D254, 0)</f>
        <v>0</v>
      </c>
      <c r="S254" s="28">
        <f t="shared" si="14"/>
        <v>2.9421910719208437</v>
      </c>
      <c r="T254" s="29">
        <f>D254*S254</f>
        <v>5405.8936098152008</v>
      </c>
    </row>
    <row r="255" spans="1:20">
      <c r="A255" s="21">
        <f t="shared" si="15"/>
        <v>2001</v>
      </c>
      <c r="B255" s="21">
        <f>MONTH(C255)</f>
        <v>1</v>
      </c>
      <c r="C255" s="22">
        <v>36893</v>
      </c>
      <c r="D255" s="21">
        <v>1785.86</v>
      </c>
      <c r="E255" s="47" t="str">
        <f>IF(B255&lt;&gt;B254, "First Quote", "")</f>
        <v>First Quote</v>
      </c>
      <c r="F255" s="23" t="str">
        <f>IF(_xlfn.MINIFS($D$3:$D$6287,$A$3:$A$6287,A255,$B$3:$B$6287,B255)=D255,"Lowest point","")</f>
        <v>Lowest point</v>
      </c>
      <c r="G255" s="24" t="str">
        <f>IF(_xlfn.MAXIFS($D$3:$D$6287,$A$3:$A$6287,A255,$B$3:$B$6287,B255)=D255,"Highest point","")</f>
        <v/>
      </c>
      <c r="J255" s="25">
        <f>IF(E255="First Quote", $H$4/D255, "")</f>
        <v>0.27997715386424471</v>
      </c>
      <c r="K255" s="26">
        <f t="shared" si="12"/>
        <v>3.2988429458938002</v>
      </c>
      <c r="L255" s="27">
        <f>K255*D255</f>
        <v>5891.2716633539021</v>
      </c>
      <c r="M255" s="10"/>
      <c r="N255" s="28">
        <f>IF(F255="lowest point", $H$4/D255, 0)</f>
        <v>0.27997715386424471</v>
      </c>
      <c r="O255" s="28">
        <f t="shared" si="13"/>
        <v>3.4540133782764526</v>
      </c>
      <c r="P255" s="29">
        <f>O255*D255</f>
        <v>6168.3843317287856</v>
      </c>
      <c r="R255" s="28">
        <f>IF(G255="highest point", $H$4/D255, 0)</f>
        <v>0</v>
      </c>
      <c r="S255" s="28">
        <f t="shared" si="14"/>
        <v>2.9421910719208437</v>
      </c>
      <c r="T255" s="29">
        <f>D255*S255</f>
        <v>5254.3413477005579</v>
      </c>
    </row>
    <row r="256" spans="1:20">
      <c r="A256" s="21">
        <f t="shared" si="15"/>
        <v>2001</v>
      </c>
      <c r="B256" s="21">
        <f>MONTH(C256)</f>
        <v>1</v>
      </c>
      <c r="C256" s="22">
        <v>36894</v>
      </c>
      <c r="D256" s="21">
        <v>1875.56</v>
      </c>
      <c r="E256" s="47" t="str">
        <f>IF(B256&lt;&gt;B255, "First Quote", "")</f>
        <v/>
      </c>
      <c r="F256" s="23" t="str">
        <f>IF(_xlfn.MINIFS($D$3:$D$6287,$A$3:$A$6287,A256,$B$3:$B$6287,B256)=D256,"Lowest point","")</f>
        <v/>
      </c>
      <c r="G256" s="24" t="str">
        <f>IF(_xlfn.MAXIFS($D$3:$D$6287,$A$3:$A$6287,A256,$B$3:$B$6287,B256)=D256,"Highest point","")</f>
        <v/>
      </c>
      <c r="J256" s="25" t="str">
        <f>IF(E256="First Quote", $H$4/D256, "")</f>
        <v/>
      </c>
      <c r="K256" s="26">
        <f t="shared" si="12"/>
        <v>3.2988429458938002</v>
      </c>
      <c r="L256" s="27">
        <f>K256*D256</f>
        <v>6187.177875600576</v>
      </c>
      <c r="M256" s="10"/>
      <c r="N256" s="28">
        <f>IF(F256="lowest point", $H$4/D256, 0)</f>
        <v>0</v>
      </c>
      <c r="O256" s="28">
        <f t="shared" si="13"/>
        <v>3.4540133782764526</v>
      </c>
      <c r="P256" s="29">
        <f>O256*D256</f>
        <v>6478.209331760183</v>
      </c>
      <c r="R256" s="28">
        <f>IF(G256="highest point", $H$4/D256, 0)</f>
        <v>0</v>
      </c>
      <c r="S256" s="28">
        <f t="shared" si="14"/>
        <v>2.9421910719208437</v>
      </c>
      <c r="T256" s="29">
        <f>D256*S256</f>
        <v>5518.2558868518572</v>
      </c>
    </row>
    <row r="257" spans="1:20">
      <c r="A257" s="21">
        <f t="shared" si="15"/>
        <v>2001</v>
      </c>
      <c r="B257" s="21">
        <f>MONTH(C257)</f>
        <v>1</v>
      </c>
      <c r="C257" s="22">
        <v>36895</v>
      </c>
      <c r="D257" s="21">
        <v>1855.82</v>
      </c>
      <c r="E257" s="47" t="str">
        <f>IF(B257&lt;&gt;B256, "First Quote", "")</f>
        <v/>
      </c>
      <c r="F257" s="23" t="str">
        <f>IF(_xlfn.MINIFS($D$3:$D$6287,$A$3:$A$6287,A257,$B$3:$B$6287,B257)=D257,"Lowest point","")</f>
        <v/>
      </c>
      <c r="G257" s="24" t="str">
        <f>IF(_xlfn.MAXIFS($D$3:$D$6287,$A$3:$A$6287,A257,$B$3:$B$6287,B257)=D257,"Highest point","")</f>
        <v/>
      </c>
      <c r="J257" s="25" t="str">
        <f>IF(E257="First Quote", $H$4/D257, "")</f>
        <v/>
      </c>
      <c r="K257" s="26">
        <f t="shared" si="12"/>
        <v>3.2988429458938002</v>
      </c>
      <c r="L257" s="27">
        <f>K257*D257</f>
        <v>6122.0587158486323</v>
      </c>
      <c r="M257" s="10"/>
      <c r="N257" s="28">
        <f>IF(F257="lowest point", $H$4/D257, 0)</f>
        <v>0</v>
      </c>
      <c r="O257" s="28">
        <f t="shared" si="13"/>
        <v>3.4540133782764526</v>
      </c>
      <c r="P257" s="29">
        <f>O257*D257</f>
        <v>6410.027107673006</v>
      </c>
      <c r="R257" s="28">
        <f>IF(G257="highest point", $H$4/D257, 0)</f>
        <v>0</v>
      </c>
      <c r="S257" s="28">
        <f t="shared" si="14"/>
        <v>2.9421910719208437</v>
      </c>
      <c r="T257" s="29">
        <f>D257*S257</f>
        <v>5460.1770350921397</v>
      </c>
    </row>
    <row r="258" spans="1:20">
      <c r="A258" s="21">
        <f t="shared" si="15"/>
        <v>2001</v>
      </c>
      <c r="B258" s="21">
        <f>MONTH(C258)</f>
        <v>1</v>
      </c>
      <c r="C258" s="22">
        <v>36896</v>
      </c>
      <c r="D258" s="21">
        <v>1807.13</v>
      </c>
      <c r="E258" s="47" t="str">
        <f>IF(B258&lt;&gt;B257, "First Quote", "")</f>
        <v/>
      </c>
      <c r="F258" s="23" t="str">
        <f>IF(_xlfn.MINIFS($D$3:$D$6287,$A$3:$A$6287,A258,$B$3:$B$6287,B258)=D258,"Lowest point","")</f>
        <v/>
      </c>
      <c r="G258" s="24" t="str">
        <f>IF(_xlfn.MAXIFS($D$3:$D$6287,$A$3:$A$6287,A258,$B$3:$B$6287,B258)=D258,"Highest point","")</f>
        <v/>
      </c>
      <c r="J258" s="25" t="str">
        <f>IF(E258="First Quote", $H$4/D258, "")</f>
        <v/>
      </c>
      <c r="K258" s="26">
        <f t="shared" si="12"/>
        <v>3.2988429458938002</v>
      </c>
      <c r="L258" s="27">
        <f>K258*D258</f>
        <v>5961.4380528130632</v>
      </c>
      <c r="M258" s="10"/>
      <c r="N258" s="28">
        <f>IF(F258="lowest point", $H$4/D258, 0)</f>
        <v>0</v>
      </c>
      <c r="O258" s="28">
        <f t="shared" si="13"/>
        <v>3.4540133782764526</v>
      </c>
      <c r="P258" s="29">
        <f>O258*D258</f>
        <v>6241.851196284726</v>
      </c>
      <c r="R258" s="28">
        <f>IF(G258="highest point", $H$4/D258, 0)</f>
        <v>0</v>
      </c>
      <c r="S258" s="28">
        <f t="shared" si="14"/>
        <v>2.9421910719208437</v>
      </c>
      <c r="T258" s="29">
        <f>D258*S258</f>
        <v>5316.9217518003143</v>
      </c>
    </row>
    <row r="259" spans="1:20">
      <c r="A259" s="21">
        <f t="shared" si="15"/>
        <v>2001</v>
      </c>
      <c r="B259" s="21">
        <f>MONTH(C259)</f>
        <v>1</v>
      </c>
      <c r="C259" s="22">
        <v>36899</v>
      </c>
      <c r="D259" s="21">
        <v>1804.04</v>
      </c>
      <c r="E259" s="47" t="str">
        <f>IF(B259&lt;&gt;B258, "First Quote", "")</f>
        <v/>
      </c>
      <c r="F259" s="23" t="str">
        <f>IF(_xlfn.MINIFS($D$3:$D$6287,$A$3:$A$6287,A259,$B$3:$B$6287,B259)=D259,"Lowest point","")</f>
        <v/>
      </c>
      <c r="G259" s="24" t="str">
        <f>IF(_xlfn.MAXIFS($D$3:$D$6287,$A$3:$A$6287,A259,$B$3:$B$6287,B259)=D259,"Highest point","")</f>
        <v/>
      </c>
      <c r="J259" s="25" t="str">
        <f>IF(E259="First Quote", $H$4/D259, "")</f>
        <v/>
      </c>
      <c r="K259" s="26">
        <f t="shared" si="12"/>
        <v>3.2988429458938002</v>
      </c>
      <c r="L259" s="27">
        <f>K259*D259</f>
        <v>5951.2446281102511</v>
      </c>
      <c r="M259" s="10"/>
      <c r="N259" s="28">
        <f>IF(F259="lowest point", $H$4/D259, 0)</f>
        <v>0</v>
      </c>
      <c r="O259" s="28">
        <f t="shared" si="13"/>
        <v>3.4540133782764526</v>
      </c>
      <c r="P259" s="29">
        <f>O259*D259</f>
        <v>6231.1782949458511</v>
      </c>
      <c r="R259" s="28">
        <f>IF(G259="highest point", $H$4/D259, 0)</f>
        <v>0</v>
      </c>
      <c r="S259" s="28">
        <f t="shared" si="14"/>
        <v>2.9421910719208437</v>
      </c>
      <c r="T259" s="29">
        <f>D259*S259</f>
        <v>5307.8303813880784</v>
      </c>
    </row>
    <row r="260" spans="1:20">
      <c r="A260" s="21">
        <f t="shared" si="15"/>
        <v>2001</v>
      </c>
      <c r="B260" s="21">
        <f>MONTH(C260)</f>
        <v>1</v>
      </c>
      <c r="C260" s="22">
        <v>36900</v>
      </c>
      <c r="D260" s="21">
        <v>1810.98</v>
      </c>
      <c r="E260" s="47" t="str">
        <f>IF(B260&lt;&gt;B259, "First Quote", "")</f>
        <v/>
      </c>
      <c r="F260" s="23" t="str">
        <f>IF(_xlfn.MINIFS($D$3:$D$6287,$A$3:$A$6287,A260,$B$3:$B$6287,B260)=D260,"Lowest point","")</f>
        <v/>
      </c>
      <c r="G260" s="24" t="str">
        <f>IF(_xlfn.MAXIFS($D$3:$D$6287,$A$3:$A$6287,A260,$B$3:$B$6287,B260)=D260,"Highest point","")</f>
        <v/>
      </c>
      <c r="J260" s="25" t="str">
        <f>IF(E260="First Quote", $H$4/D260, "")</f>
        <v/>
      </c>
      <c r="K260" s="26">
        <f t="shared" si="12"/>
        <v>3.2988429458938002</v>
      </c>
      <c r="L260" s="27">
        <f>K260*D260</f>
        <v>5974.1385981547546</v>
      </c>
      <c r="M260" s="10"/>
      <c r="N260" s="28">
        <f>IF(F260="lowest point", $H$4/D260, 0)</f>
        <v>0</v>
      </c>
      <c r="O260" s="28">
        <f t="shared" si="13"/>
        <v>3.4540133782764526</v>
      </c>
      <c r="P260" s="29">
        <f>O260*D260</f>
        <v>6255.1491477910904</v>
      </c>
      <c r="R260" s="28">
        <f>IF(G260="highest point", $H$4/D260, 0)</f>
        <v>0</v>
      </c>
      <c r="S260" s="28">
        <f t="shared" si="14"/>
        <v>2.9421910719208437</v>
      </c>
      <c r="T260" s="29">
        <f>D260*S260</f>
        <v>5328.24918742721</v>
      </c>
    </row>
    <row r="261" spans="1:20">
      <c r="A261" s="21">
        <f t="shared" si="15"/>
        <v>2001</v>
      </c>
      <c r="B261" s="21">
        <f>MONTH(C261)</f>
        <v>1</v>
      </c>
      <c r="C261" s="22">
        <v>36901</v>
      </c>
      <c r="D261" s="21">
        <v>1828.5</v>
      </c>
      <c r="E261" s="47" t="str">
        <f>IF(B261&lt;&gt;B260, "First Quote", "")</f>
        <v/>
      </c>
      <c r="F261" s="23" t="str">
        <f>IF(_xlfn.MINIFS($D$3:$D$6287,$A$3:$A$6287,A261,$B$3:$B$6287,B261)=D261,"Lowest point","")</f>
        <v/>
      </c>
      <c r="G261" s="24" t="str">
        <f>IF(_xlfn.MAXIFS($D$3:$D$6287,$A$3:$A$6287,A261,$B$3:$B$6287,B261)=D261,"Highest point","")</f>
        <v/>
      </c>
      <c r="J261" s="25" t="str">
        <f>IF(E261="First Quote", $H$4/D261, "")</f>
        <v/>
      </c>
      <c r="K261" s="26">
        <f t="shared" ref="K261:K324" si="16">IF(E261="First Quote",J261+K260,K260)</f>
        <v>3.2988429458938002</v>
      </c>
      <c r="L261" s="27">
        <f>K261*D261</f>
        <v>6031.934326566814</v>
      </c>
      <c r="M261" s="10"/>
      <c r="N261" s="28">
        <f>IF(F261="lowest point", $H$4/D261, 0)</f>
        <v>0</v>
      </c>
      <c r="O261" s="28">
        <f t="shared" ref="O261:O324" si="17">IF(F261="Lowest Point",N261+O260,O260)</f>
        <v>3.4540133782764526</v>
      </c>
      <c r="P261" s="29">
        <f>O261*D261</f>
        <v>6315.6634621784933</v>
      </c>
      <c r="R261" s="28">
        <f>IF(G261="highest point", $H$4/D261, 0)</f>
        <v>0</v>
      </c>
      <c r="S261" s="28">
        <f t="shared" ref="S261:S324" si="18">IF(G261="Highest Point",R261+S260,S260)</f>
        <v>2.9421910719208437</v>
      </c>
      <c r="T261" s="29">
        <f>D261*S261</f>
        <v>5379.7963750072631</v>
      </c>
    </row>
    <row r="262" spans="1:20">
      <c r="A262" s="21">
        <f t="shared" si="15"/>
        <v>2001</v>
      </c>
      <c r="B262" s="21">
        <f>MONTH(C262)</f>
        <v>1</v>
      </c>
      <c r="C262" s="22">
        <v>36902</v>
      </c>
      <c r="D262" s="21">
        <v>1847.37</v>
      </c>
      <c r="E262" s="47" t="str">
        <f>IF(B262&lt;&gt;B261, "First Quote", "")</f>
        <v/>
      </c>
      <c r="F262" s="23" t="str">
        <f>IF(_xlfn.MINIFS($D$3:$D$6287,$A$3:$A$6287,A262,$B$3:$B$6287,B262)=D262,"Lowest point","")</f>
        <v/>
      </c>
      <c r="G262" s="24" t="str">
        <f>IF(_xlfn.MAXIFS($D$3:$D$6287,$A$3:$A$6287,A262,$B$3:$B$6287,B262)=D262,"Highest point","")</f>
        <v/>
      </c>
      <c r="J262" s="25" t="str">
        <f>IF(E262="First Quote", $H$4/D262, "")</f>
        <v/>
      </c>
      <c r="K262" s="26">
        <f t="shared" si="16"/>
        <v>3.2988429458938002</v>
      </c>
      <c r="L262" s="27">
        <f>K262*D262</f>
        <v>6094.183492955829</v>
      </c>
      <c r="M262" s="10"/>
      <c r="N262" s="28">
        <f>IF(F262="lowest point", $H$4/D262, 0)</f>
        <v>0</v>
      </c>
      <c r="O262" s="28">
        <f t="shared" si="17"/>
        <v>3.4540133782764526</v>
      </c>
      <c r="P262" s="29">
        <f>O262*D262</f>
        <v>6380.8406946265695</v>
      </c>
      <c r="R262" s="28">
        <f>IF(G262="highest point", $H$4/D262, 0)</f>
        <v>0</v>
      </c>
      <c r="S262" s="28">
        <f t="shared" si="18"/>
        <v>2.9421910719208437</v>
      </c>
      <c r="T262" s="29">
        <f>D262*S262</f>
        <v>5435.3155205344092</v>
      </c>
    </row>
    <row r="263" spans="1:20">
      <c r="A263" s="21">
        <f t="shared" si="15"/>
        <v>2001</v>
      </c>
      <c r="B263" s="21">
        <f>MONTH(C263)</f>
        <v>1</v>
      </c>
      <c r="C263" s="22">
        <v>36903</v>
      </c>
      <c r="D263" s="21">
        <v>1835.54</v>
      </c>
      <c r="E263" s="47" t="str">
        <f>IF(B263&lt;&gt;B262, "First Quote", "")</f>
        <v/>
      </c>
      <c r="F263" s="23" t="str">
        <f>IF(_xlfn.MINIFS($D$3:$D$6287,$A$3:$A$6287,A263,$B$3:$B$6287,B263)=D263,"Lowest point","")</f>
        <v/>
      </c>
      <c r="G263" s="24" t="str">
        <f>IF(_xlfn.MAXIFS($D$3:$D$6287,$A$3:$A$6287,A263,$B$3:$B$6287,B263)=D263,"Highest point","")</f>
        <v/>
      </c>
      <c r="J263" s="25" t="str">
        <f>IF(E263="First Quote", $H$4/D263, "")</f>
        <v/>
      </c>
      <c r="K263" s="26">
        <f t="shared" si="16"/>
        <v>3.2988429458938002</v>
      </c>
      <c r="L263" s="27">
        <f>K263*D263</f>
        <v>6055.1581809059062</v>
      </c>
      <c r="M263" s="10"/>
      <c r="N263" s="28">
        <f>IF(F263="lowest point", $H$4/D263, 0)</f>
        <v>0</v>
      </c>
      <c r="O263" s="28">
        <f t="shared" si="17"/>
        <v>3.4540133782764526</v>
      </c>
      <c r="P263" s="29">
        <f>O263*D263</f>
        <v>6339.9797163615594</v>
      </c>
      <c r="R263" s="28">
        <f>IF(G263="highest point", $H$4/D263, 0)</f>
        <v>0</v>
      </c>
      <c r="S263" s="28">
        <f t="shared" si="18"/>
        <v>2.9421910719208437</v>
      </c>
      <c r="T263" s="29">
        <f>D263*S263</f>
        <v>5400.5094001535854</v>
      </c>
    </row>
    <row r="264" spans="1:20">
      <c r="A264" s="21">
        <f t="shared" si="15"/>
        <v>2001</v>
      </c>
      <c r="B264" s="21">
        <f>MONTH(C264)</f>
        <v>1</v>
      </c>
      <c r="C264" s="22">
        <v>36907</v>
      </c>
      <c r="D264" s="21">
        <v>1847.13</v>
      </c>
      <c r="E264" s="47" t="str">
        <f>IF(B264&lt;&gt;B263, "First Quote", "")</f>
        <v/>
      </c>
      <c r="F264" s="23" t="str">
        <f>IF(_xlfn.MINIFS($D$3:$D$6287,$A$3:$A$6287,A264,$B$3:$B$6287,B264)=D264,"Lowest point","")</f>
        <v/>
      </c>
      <c r="G264" s="24" t="str">
        <f>IF(_xlfn.MAXIFS($D$3:$D$6287,$A$3:$A$6287,A264,$B$3:$B$6287,B264)=D264,"Highest point","")</f>
        <v/>
      </c>
      <c r="J264" s="25" t="str">
        <f>IF(E264="First Quote", $H$4/D264, "")</f>
        <v/>
      </c>
      <c r="K264" s="26">
        <f t="shared" si="16"/>
        <v>3.2988429458938002</v>
      </c>
      <c r="L264" s="27">
        <f>K264*D264</f>
        <v>6093.3917706488155</v>
      </c>
      <c r="M264" s="10"/>
      <c r="N264" s="28">
        <f>IF(F264="lowest point", $H$4/D264, 0)</f>
        <v>0</v>
      </c>
      <c r="O264" s="28">
        <f t="shared" si="17"/>
        <v>3.4540133782764526</v>
      </c>
      <c r="P264" s="29">
        <f>O264*D264</f>
        <v>6380.0117314157842</v>
      </c>
      <c r="R264" s="28">
        <f>IF(G264="highest point", $H$4/D264, 0)</f>
        <v>0</v>
      </c>
      <c r="S264" s="28">
        <f t="shared" si="18"/>
        <v>2.9421910719208437</v>
      </c>
      <c r="T264" s="29">
        <f>D264*S264</f>
        <v>5434.609394677148</v>
      </c>
    </row>
    <row r="265" spans="1:20">
      <c r="A265" s="21">
        <f t="shared" si="15"/>
        <v>2001</v>
      </c>
      <c r="B265" s="21">
        <f>MONTH(C265)</f>
        <v>1</v>
      </c>
      <c r="C265" s="22">
        <v>36908</v>
      </c>
      <c r="D265" s="21">
        <v>1851.16</v>
      </c>
      <c r="E265" s="47" t="str">
        <f>IF(B265&lt;&gt;B264, "First Quote", "")</f>
        <v/>
      </c>
      <c r="F265" s="23" t="str">
        <f>IF(_xlfn.MINIFS($D$3:$D$6287,$A$3:$A$6287,A265,$B$3:$B$6287,B265)=D265,"Lowest point","")</f>
        <v/>
      </c>
      <c r="G265" s="24" t="str">
        <f>IF(_xlfn.MAXIFS($D$3:$D$6287,$A$3:$A$6287,A265,$B$3:$B$6287,B265)=D265,"Highest point","")</f>
        <v/>
      </c>
      <c r="J265" s="25" t="str">
        <f>IF(E265="First Quote", $H$4/D265, "")</f>
        <v/>
      </c>
      <c r="K265" s="26">
        <f t="shared" si="16"/>
        <v>3.2988429458938002</v>
      </c>
      <c r="L265" s="27">
        <f>K265*D265</f>
        <v>6106.6861077207677</v>
      </c>
      <c r="M265" s="10"/>
      <c r="N265" s="28">
        <f>IF(F265="lowest point", $H$4/D265, 0)</f>
        <v>0</v>
      </c>
      <c r="O265" s="28">
        <f t="shared" si="17"/>
        <v>3.4540133782764526</v>
      </c>
      <c r="P265" s="29">
        <f>O265*D265</f>
        <v>6393.9314053302387</v>
      </c>
      <c r="R265" s="28">
        <f>IF(G265="highest point", $H$4/D265, 0)</f>
        <v>0</v>
      </c>
      <c r="S265" s="28">
        <f t="shared" si="18"/>
        <v>2.9421910719208437</v>
      </c>
      <c r="T265" s="29">
        <f>D265*S265</f>
        <v>5446.4664246969896</v>
      </c>
    </row>
    <row r="266" spans="1:20">
      <c r="A266" s="21">
        <f t="shared" si="15"/>
        <v>2001</v>
      </c>
      <c r="B266" s="21">
        <f>MONTH(C266)</f>
        <v>1</v>
      </c>
      <c r="C266" s="22">
        <v>36909</v>
      </c>
      <c r="D266" s="21">
        <v>1876.94</v>
      </c>
      <c r="E266" s="47" t="str">
        <f>IF(B266&lt;&gt;B265, "First Quote", "")</f>
        <v/>
      </c>
      <c r="F266" s="23" t="str">
        <f>IF(_xlfn.MINIFS($D$3:$D$6287,$A$3:$A$6287,A266,$B$3:$B$6287,B266)=D266,"Lowest point","")</f>
        <v/>
      </c>
      <c r="G266" s="24" t="str">
        <f>IF(_xlfn.MAXIFS($D$3:$D$6287,$A$3:$A$6287,A266,$B$3:$B$6287,B266)=D266,"Highest point","")</f>
        <v/>
      </c>
      <c r="J266" s="25" t="str">
        <f>IF(E266="First Quote", $H$4/D266, "")</f>
        <v/>
      </c>
      <c r="K266" s="26">
        <f t="shared" si="16"/>
        <v>3.2988429458938002</v>
      </c>
      <c r="L266" s="27">
        <f>K266*D266</f>
        <v>6191.7302788659099</v>
      </c>
      <c r="M266" s="10"/>
      <c r="N266" s="28">
        <f>IF(F266="lowest point", $H$4/D266, 0)</f>
        <v>0</v>
      </c>
      <c r="O266" s="28">
        <f t="shared" si="17"/>
        <v>3.4540133782764526</v>
      </c>
      <c r="P266" s="29">
        <f>O266*D266</f>
        <v>6482.9758702222052</v>
      </c>
      <c r="R266" s="28">
        <f>IF(G266="highest point", $H$4/D266, 0)</f>
        <v>0</v>
      </c>
      <c r="S266" s="28">
        <f t="shared" si="18"/>
        <v>2.9421910719208437</v>
      </c>
      <c r="T266" s="29">
        <f>D266*S266</f>
        <v>5522.3161105311083</v>
      </c>
    </row>
    <row r="267" spans="1:20">
      <c r="A267" s="21">
        <f t="shared" si="15"/>
        <v>2001</v>
      </c>
      <c r="B267" s="21">
        <f>MONTH(C267)</f>
        <v>1</v>
      </c>
      <c r="C267" s="22">
        <v>36910</v>
      </c>
      <c r="D267" s="21">
        <v>1869.38</v>
      </c>
      <c r="E267" s="47" t="str">
        <f>IF(B267&lt;&gt;B266, "First Quote", "")</f>
        <v/>
      </c>
      <c r="F267" s="23" t="str">
        <f>IF(_xlfn.MINIFS($D$3:$D$6287,$A$3:$A$6287,A267,$B$3:$B$6287,B267)=D267,"Lowest point","")</f>
        <v/>
      </c>
      <c r="G267" s="24" t="str">
        <f>IF(_xlfn.MAXIFS($D$3:$D$6287,$A$3:$A$6287,A267,$B$3:$B$6287,B267)=D267,"Highest point","")</f>
        <v/>
      </c>
      <c r="J267" s="25" t="str">
        <f>IF(E267="First Quote", $H$4/D267, "")</f>
        <v/>
      </c>
      <c r="K267" s="26">
        <f t="shared" si="16"/>
        <v>3.2988429458938002</v>
      </c>
      <c r="L267" s="27">
        <f>K267*D267</f>
        <v>6166.7910261949528</v>
      </c>
      <c r="M267" s="10"/>
      <c r="N267" s="28">
        <f>IF(F267="lowest point", $H$4/D267, 0)</f>
        <v>0</v>
      </c>
      <c r="O267" s="28">
        <f t="shared" si="17"/>
        <v>3.4540133782764526</v>
      </c>
      <c r="P267" s="29">
        <f>O267*D267</f>
        <v>6456.863529082435</v>
      </c>
      <c r="R267" s="28">
        <f>IF(G267="highest point", $H$4/D267, 0)</f>
        <v>0</v>
      </c>
      <c r="S267" s="28">
        <f t="shared" si="18"/>
        <v>2.9421910719208437</v>
      </c>
      <c r="T267" s="29">
        <f>D267*S267</f>
        <v>5500.0731460273873</v>
      </c>
    </row>
    <row r="268" spans="1:20">
      <c r="A268" s="21">
        <f t="shared" si="15"/>
        <v>2001</v>
      </c>
      <c r="B268" s="21">
        <f>MONTH(C268)</f>
        <v>1</v>
      </c>
      <c r="C268" s="22">
        <v>36913</v>
      </c>
      <c r="D268" s="21">
        <v>1869.89</v>
      </c>
      <c r="E268" s="47" t="str">
        <f>IF(B268&lt;&gt;B267, "First Quote", "")</f>
        <v/>
      </c>
      <c r="F268" s="23" t="str">
        <f>IF(_xlfn.MINIFS($D$3:$D$6287,$A$3:$A$6287,A268,$B$3:$B$6287,B268)=D268,"Lowest point","")</f>
        <v/>
      </c>
      <c r="G268" s="24" t="str">
        <f>IF(_xlfn.MAXIFS($D$3:$D$6287,$A$3:$A$6287,A268,$B$3:$B$6287,B268)=D268,"Highest point","")</f>
        <v/>
      </c>
      <c r="J268" s="25" t="str">
        <f>IF(E268="First Quote", $H$4/D268, "")</f>
        <v/>
      </c>
      <c r="K268" s="26">
        <f t="shared" si="16"/>
        <v>3.2988429458938002</v>
      </c>
      <c r="L268" s="27">
        <f>K268*D268</f>
        <v>6168.473436097358</v>
      </c>
      <c r="M268" s="10"/>
      <c r="N268" s="28">
        <f>IF(F268="lowest point", $H$4/D268, 0)</f>
        <v>0</v>
      </c>
      <c r="O268" s="28">
        <f t="shared" si="17"/>
        <v>3.4540133782764526</v>
      </c>
      <c r="P268" s="29">
        <f>O268*D268</f>
        <v>6458.6250759053564</v>
      </c>
      <c r="R268" s="28">
        <f>IF(G268="highest point", $H$4/D268, 0)</f>
        <v>0</v>
      </c>
      <c r="S268" s="28">
        <f t="shared" si="18"/>
        <v>2.9421910719208437</v>
      </c>
      <c r="T268" s="29">
        <f>D268*S268</f>
        <v>5501.573663474067</v>
      </c>
    </row>
    <row r="269" spans="1:20">
      <c r="A269" s="21">
        <f t="shared" ref="A269:A332" si="19">YEAR(C269)</f>
        <v>2001</v>
      </c>
      <c r="B269" s="21">
        <f>MONTH(C269)</f>
        <v>1</v>
      </c>
      <c r="C269" s="22">
        <v>36914</v>
      </c>
      <c r="D269" s="21">
        <v>1894.25</v>
      </c>
      <c r="E269" s="47" t="str">
        <f>IF(B269&lt;&gt;B268, "First Quote", "")</f>
        <v/>
      </c>
      <c r="F269" s="23" t="str">
        <f>IF(_xlfn.MINIFS($D$3:$D$6287,$A$3:$A$6287,A269,$B$3:$B$6287,B269)=D269,"Lowest point","")</f>
        <v/>
      </c>
      <c r="G269" s="24" t="str">
        <f>IF(_xlfn.MAXIFS($D$3:$D$6287,$A$3:$A$6287,A269,$B$3:$B$6287,B269)=D269,"Highest point","")</f>
        <v/>
      </c>
      <c r="J269" s="25" t="str">
        <f>IF(E269="First Quote", $H$4/D269, "")</f>
        <v/>
      </c>
      <c r="K269" s="26">
        <f t="shared" si="16"/>
        <v>3.2988429458938002</v>
      </c>
      <c r="L269" s="27">
        <f>K269*D269</f>
        <v>6248.8332502593312</v>
      </c>
      <c r="M269" s="10"/>
      <c r="N269" s="28">
        <f>IF(F269="lowest point", $H$4/D269, 0)</f>
        <v>0</v>
      </c>
      <c r="O269" s="28">
        <f t="shared" si="17"/>
        <v>3.4540133782764526</v>
      </c>
      <c r="P269" s="29">
        <f>O269*D269</f>
        <v>6542.76484180017</v>
      </c>
      <c r="R269" s="28">
        <f>IF(G269="highest point", $H$4/D269, 0)</f>
        <v>0</v>
      </c>
      <c r="S269" s="28">
        <f t="shared" si="18"/>
        <v>2.9421910719208437</v>
      </c>
      <c r="T269" s="29">
        <f>D269*S269</f>
        <v>5573.2454379860583</v>
      </c>
    </row>
    <row r="270" spans="1:20">
      <c r="A270" s="21">
        <f t="shared" si="19"/>
        <v>2001</v>
      </c>
      <c r="B270" s="21">
        <f>MONTH(C270)</f>
        <v>1</v>
      </c>
      <c r="C270" s="22">
        <v>36915</v>
      </c>
      <c r="D270" s="21">
        <v>1899.71</v>
      </c>
      <c r="E270" s="47" t="str">
        <f>IF(B270&lt;&gt;B269, "First Quote", "")</f>
        <v/>
      </c>
      <c r="F270" s="23" t="str">
        <f>IF(_xlfn.MINIFS($D$3:$D$6287,$A$3:$A$6287,A270,$B$3:$B$6287,B270)=D270,"Lowest point","")</f>
        <v/>
      </c>
      <c r="G270" s="24" t="str">
        <f>IF(_xlfn.MAXIFS($D$3:$D$6287,$A$3:$A$6287,A270,$B$3:$B$6287,B270)=D270,"Highest point","")</f>
        <v/>
      </c>
      <c r="J270" s="25" t="str">
        <f>IF(E270="First Quote", $H$4/D270, "")</f>
        <v/>
      </c>
      <c r="K270" s="26">
        <f t="shared" si="16"/>
        <v>3.2988429458938002</v>
      </c>
      <c r="L270" s="27">
        <f>K270*D270</f>
        <v>6266.8449327439112</v>
      </c>
      <c r="M270" s="10"/>
      <c r="N270" s="28">
        <f>IF(F270="lowest point", $H$4/D270, 0)</f>
        <v>0</v>
      </c>
      <c r="O270" s="28">
        <f t="shared" si="17"/>
        <v>3.4540133782764526</v>
      </c>
      <c r="P270" s="29">
        <f>O270*D270</f>
        <v>6561.6237548455601</v>
      </c>
      <c r="R270" s="28">
        <f>IF(G270="highest point", $H$4/D270, 0)</f>
        <v>0</v>
      </c>
      <c r="S270" s="28">
        <f t="shared" si="18"/>
        <v>2.9421910719208437</v>
      </c>
      <c r="T270" s="29">
        <f>D270*S270</f>
        <v>5589.3098012387463</v>
      </c>
    </row>
    <row r="271" spans="1:20">
      <c r="A271" s="21">
        <f t="shared" si="19"/>
        <v>2001</v>
      </c>
      <c r="B271" s="21">
        <f>MONTH(C271)</f>
        <v>1</v>
      </c>
      <c r="C271" s="22">
        <v>36916</v>
      </c>
      <c r="D271" s="21">
        <v>1890.27</v>
      </c>
      <c r="E271" s="47" t="str">
        <f>IF(B271&lt;&gt;B270, "First Quote", "")</f>
        <v/>
      </c>
      <c r="F271" s="23" t="str">
        <f>IF(_xlfn.MINIFS($D$3:$D$6287,$A$3:$A$6287,A271,$B$3:$B$6287,B271)=D271,"Lowest point","")</f>
        <v/>
      </c>
      <c r="G271" s="24" t="str">
        <f>IF(_xlfn.MAXIFS($D$3:$D$6287,$A$3:$A$6287,A271,$B$3:$B$6287,B271)=D271,"Highest point","")</f>
        <v/>
      </c>
      <c r="J271" s="25" t="str">
        <f>IF(E271="First Quote", $H$4/D271, "")</f>
        <v/>
      </c>
      <c r="K271" s="26">
        <f t="shared" si="16"/>
        <v>3.2988429458938002</v>
      </c>
      <c r="L271" s="27">
        <f>K271*D271</f>
        <v>6235.7038553346738</v>
      </c>
      <c r="M271" s="10"/>
      <c r="N271" s="28">
        <f>IF(F271="lowest point", $H$4/D271, 0)</f>
        <v>0</v>
      </c>
      <c r="O271" s="28">
        <f t="shared" si="17"/>
        <v>3.4540133782764526</v>
      </c>
      <c r="P271" s="29">
        <f>O271*D271</f>
        <v>6529.0178685546298</v>
      </c>
      <c r="R271" s="28">
        <f>IF(G271="highest point", $H$4/D271, 0)</f>
        <v>0</v>
      </c>
      <c r="S271" s="28">
        <f t="shared" si="18"/>
        <v>2.9421910719208437</v>
      </c>
      <c r="T271" s="29">
        <f>D271*S271</f>
        <v>5561.5355175198129</v>
      </c>
    </row>
    <row r="272" spans="1:20">
      <c r="A272" s="21">
        <f t="shared" si="19"/>
        <v>2001</v>
      </c>
      <c r="B272" s="21">
        <f>MONTH(C272)</f>
        <v>1</v>
      </c>
      <c r="C272" s="22">
        <v>36917</v>
      </c>
      <c r="D272" s="21">
        <v>1886.8</v>
      </c>
      <c r="E272" s="47" t="str">
        <f>IF(B272&lt;&gt;B271, "First Quote", "")</f>
        <v/>
      </c>
      <c r="F272" s="23" t="str">
        <f>IF(_xlfn.MINIFS($D$3:$D$6287,$A$3:$A$6287,A272,$B$3:$B$6287,B272)=D272,"Lowest point","")</f>
        <v/>
      </c>
      <c r="G272" s="24" t="str">
        <f>IF(_xlfn.MAXIFS($D$3:$D$6287,$A$3:$A$6287,A272,$B$3:$B$6287,B272)=D272,"Highest point","")</f>
        <v/>
      </c>
      <c r="J272" s="25" t="str">
        <f>IF(E272="First Quote", $H$4/D272, "")</f>
        <v/>
      </c>
      <c r="K272" s="26">
        <f t="shared" si="16"/>
        <v>3.2988429458938002</v>
      </c>
      <c r="L272" s="27">
        <f>K272*D272</f>
        <v>6224.2568703124225</v>
      </c>
      <c r="M272" s="10"/>
      <c r="N272" s="28">
        <f>IF(F272="lowest point", $H$4/D272, 0)</f>
        <v>0</v>
      </c>
      <c r="O272" s="28">
        <f t="shared" si="17"/>
        <v>3.4540133782764526</v>
      </c>
      <c r="P272" s="29">
        <f>O272*D272</f>
        <v>6517.0324421320111</v>
      </c>
      <c r="R272" s="28">
        <f>IF(G272="highest point", $H$4/D272, 0)</f>
        <v>0</v>
      </c>
      <c r="S272" s="28">
        <f t="shared" si="18"/>
        <v>2.9421910719208437</v>
      </c>
      <c r="T272" s="29">
        <f>D272*S272</f>
        <v>5551.326114500248</v>
      </c>
    </row>
    <row r="273" spans="1:20">
      <c r="A273" s="21">
        <f t="shared" si="19"/>
        <v>2001</v>
      </c>
      <c r="B273" s="21">
        <f>MONTH(C273)</f>
        <v>1</v>
      </c>
      <c r="C273" s="22">
        <v>36920</v>
      </c>
      <c r="D273" s="21">
        <v>1899.75</v>
      </c>
      <c r="E273" s="47" t="str">
        <f>IF(B273&lt;&gt;B272, "First Quote", "")</f>
        <v/>
      </c>
      <c r="F273" s="23" t="str">
        <f>IF(_xlfn.MINIFS($D$3:$D$6287,$A$3:$A$6287,A273,$B$3:$B$6287,B273)=D273,"Lowest point","")</f>
        <v/>
      </c>
      <c r="G273" s="24" t="str">
        <f>IF(_xlfn.MAXIFS($D$3:$D$6287,$A$3:$A$6287,A273,$B$3:$B$6287,B273)=D273,"Highest point","")</f>
        <v/>
      </c>
      <c r="J273" s="25" t="str">
        <f>IF(E273="First Quote", $H$4/D273, "")</f>
        <v/>
      </c>
      <c r="K273" s="26">
        <f t="shared" si="16"/>
        <v>3.2988429458938002</v>
      </c>
      <c r="L273" s="27">
        <f>K273*D273</f>
        <v>6266.9768864617472</v>
      </c>
      <c r="M273" s="10"/>
      <c r="N273" s="28">
        <f>IF(F273="lowest point", $H$4/D273, 0)</f>
        <v>0</v>
      </c>
      <c r="O273" s="28">
        <f t="shared" si="17"/>
        <v>3.4540133782764526</v>
      </c>
      <c r="P273" s="29">
        <f>O273*D273</f>
        <v>6561.7619153806909</v>
      </c>
      <c r="R273" s="28">
        <f>IF(G273="highest point", $H$4/D273, 0)</f>
        <v>0</v>
      </c>
      <c r="S273" s="28">
        <f t="shared" si="18"/>
        <v>2.9421910719208437</v>
      </c>
      <c r="T273" s="29">
        <f>D273*S273</f>
        <v>5589.4274888816226</v>
      </c>
    </row>
    <row r="274" spans="1:20">
      <c r="A274" s="21">
        <f t="shared" si="19"/>
        <v>2001</v>
      </c>
      <c r="B274" s="21">
        <f>MONTH(C274)</f>
        <v>1</v>
      </c>
      <c r="C274" s="22">
        <v>36921</v>
      </c>
      <c r="D274" s="21">
        <v>1913.13</v>
      </c>
      <c r="E274" s="47" t="str">
        <f>IF(B274&lt;&gt;B273, "First Quote", "")</f>
        <v/>
      </c>
      <c r="F274" s="23" t="str">
        <f>IF(_xlfn.MINIFS($D$3:$D$6287,$A$3:$A$6287,A274,$B$3:$B$6287,B274)=D274,"Lowest point","")</f>
        <v/>
      </c>
      <c r="G274" s="24" t="str">
        <f>IF(_xlfn.MAXIFS($D$3:$D$6287,$A$3:$A$6287,A274,$B$3:$B$6287,B274)=D274,"Highest point","")</f>
        <v>Highest point</v>
      </c>
      <c r="J274" s="25" t="str">
        <f>IF(E274="First Quote", $H$4/D274, "")</f>
        <v/>
      </c>
      <c r="K274" s="26">
        <f t="shared" si="16"/>
        <v>3.2988429458938002</v>
      </c>
      <c r="L274" s="27">
        <f>K274*D274</f>
        <v>6311.1154050778068</v>
      </c>
      <c r="M274" s="10"/>
      <c r="N274" s="28">
        <f>IF(F274="lowest point", $H$4/D274, 0)</f>
        <v>0</v>
      </c>
      <c r="O274" s="28">
        <f t="shared" si="17"/>
        <v>3.4540133782764526</v>
      </c>
      <c r="P274" s="29">
        <f>O274*D274</f>
        <v>6607.9766143820298</v>
      </c>
      <c r="R274" s="28">
        <f>IF(G274="highest point", $H$4/D274, 0)</f>
        <v>0.26135181613377029</v>
      </c>
      <c r="S274" s="28">
        <f t="shared" si="18"/>
        <v>3.203542888054614</v>
      </c>
      <c r="T274" s="29">
        <f>D274*S274</f>
        <v>6128.7940054239243</v>
      </c>
    </row>
    <row r="275" spans="1:20">
      <c r="A275" s="21">
        <f t="shared" si="19"/>
        <v>2001</v>
      </c>
      <c r="B275" s="21">
        <f>MONTH(C275)</f>
        <v>1</v>
      </c>
      <c r="C275" s="22">
        <v>36922</v>
      </c>
      <c r="D275" s="21">
        <v>1902.55</v>
      </c>
      <c r="E275" s="47" t="str">
        <f>IF(B275&lt;&gt;B274, "First Quote", "")</f>
        <v/>
      </c>
      <c r="F275" s="23" t="str">
        <f>IF(_xlfn.MINIFS($D$3:$D$6287,$A$3:$A$6287,A275,$B$3:$B$6287,B275)=D275,"Lowest point","")</f>
        <v/>
      </c>
      <c r="G275" s="24" t="str">
        <f>IF(_xlfn.MAXIFS($D$3:$D$6287,$A$3:$A$6287,A275,$B$3:$B$6287,B275)=D275,"Highest point","")</f>
        <v/>
      </c>
      <c r="J275" s="25" t="str">
        <f>IF(E275="First Quote", $H$4/D275, "")</f>
        <v/>
      </c>
      <c r="K275" s="26">
        <f t="shared" si="16"/>
        <v>3.2988429458938002</v>
      </c>
      <c r="L275" s="27">
        <f>K275*D275</f>
        <v>6276.2136467102491</v>
      </c>
      <c r="M275" s="10"/>
      <c r="N275" s="28">
        <f>IF(F275="lowest point", $H$4/D275, 0)</f>
        <v>0</v>
      </c>
      <c r="O275" s="28">
        <f t="shared" si="17"/>
        <v>3.4540133782764526</v>
      </c>
      <c r="P275" s="29">
        <f>O275*D275</f>
        <v>6571.4331528398643</v>
      </c>
      <c r="R275" s="28">
        <f>IF(G275="highest point", $H$4/D275, 0)</f>
        <v>0</v>
      </c>
      <c r="S275" s="28">
        <f t="shared" si="18"/>
        <v>3.203542888054614</v>
      </c>
      <c r="T275" s="29">
        <f>D275*S275</f>
        <v>6094.9005216683054</v>
      </c>
    </row>
    <row r="276" spans="1:20">
      <c r="A276" s="21">
        <f t="shared" si="19"/>
        <v>2001</v>
      </c>
      <c r="B276" s="21">
        <f>MONTH(C276)</f>
        <v>2</v>
      </c>
      <c r="C276" s="22">
        <v>36923</v>
      </c>
      <c r="D276" s="21">
        <v>1913.11</v>
      </c>
      <c r="E276" s="47" t="str">
        <f>IF(B276&lt;&gt;B275, "First Quote", "")</f>
        <v>First Quote</v>
      </c>
      <c r="F276" s="23" t="str">
        <f>IF(_xlfn.MINIFS($D$3:$D$6287,$A$3:$A$6287,A276,$B$3:$B$6287,B276)=D276,"Lowest point","")</f>
        <v/>
      </c>
      <c r="G276" s="24" t="str">
        <f>IF(_xlfn.MAXIFS($D$3:$D$6287,$A$3:$A$6287,A276,$B$3:$B$6287,B276)=D276,"Highest point","")</f>
        <v>Highest point</v>
      </c>
      <c r="J276" s="25">
        <f>IF(E276="First Quote", $H$4/D276, "")</f>
        <v>0.26135454835320499</v>
      </c>
      <c r="K276" s="26">
        <f t="shared" si="16"/>
        <v>3.5601974942470052</v>
      </c>
      <c r="L276" s="27">
        <f>K276*D276</f>
        <v>6811.0494282188874</v>
      </c>
      <c r="M276" s="10"/>
      <c r="N276" s="28">
        <f>IF(F276="lowest point", $H$4/D276, 0)</f>
        <v>0</v>
      </c>
      <c r="O276" s="28">
        <f t="shared" si="17"/>
        <v>3.4540133782764526</v>
      </c>
      <c r="P276" s="29">
        <f>O276*D276</f>
        <v>6607.9075341144635</v>
      </c>
      <c r="R276" s="28">
        <f>IF(G276="highest point", $H$4/D276, 0)</f>
        <v>0.26135454835320499</v>
      </c>
      <c r="S276" s="28">
        <f t="shared" si="18"/>
        <v>3.4648974364078189</v>
      </c>
      <c r="T276" s="29">
        <f>D276*S276</f>
        <v>6628.7299345661622</v>
      </c>
    </row>
    <row r="277" spans="1:20">
      <c r="A277" s="21">
        <f t="shared" si="19"/>
        <v>2001</v>
      </c>
      <c r="B277" s="21">
        <f>MONTH(C277)</f>
        <v>2</v>
      </c>
      <c r="C277" s="22">
        <v>36924</v>
      </c>
      <c r="D277" s="21">
        <v>1879.69</v>
      </c>
      <c r="E277" s="47" t="str">
        <f>IF(B277&lt;&gt;B276, "First Quote", "")</f>
        <v/>
      </c>
      <c r="F277" s="23" t="str">
        <f>IF(_xlfn.MINIFS($D$3:$D$6287,$A$3:$A$6287,A277,$B$3:$B$6287,B277)=D277,"Lowest point","")</f>
        <v/>
      </c>
      <c r="G277" s="24" t="str">
        <f>IF(_xlfn.MAXIFS($D$3:$D$6287,$A$3:$A$6287,A277,$B$3:$B$6287,B277)=D277,"Highest point","")</f>
        <v/>
      </c>
      <c r="J277" s="25" t="str">
        <f>IF(E277="First Quote", $H$4/D277, "")</f>
        <v/>
      </c>
      <c r="K277" s="26">
        <f t="shared" si="16"/>
        <v>3.5601974942470052</v>
      </c>
      <c r="L277" s="27">
        <f>K277*D277</f>
        <v>6692.0676279611534</v>
      </c>
      <c r="M277" s="10"/>
      <c r="N277" s="28">
        <f>IF(F277="lowest point", $H$4/D277, 0)</f>
        <v>0</v>
      </c>
      <c r="O277" s="28">
        <f t="shared" si="17"/>
        <v>3.4540133782764526</v>
      </c>
      <c r="P277" s="29">
        <f>O277*D277</f>
        <v>6492.4744070124652</v>
      </c>
      <c r="R277" s="28">
        <f>IF(G277="highest point", $H$4/D277, 0)</f>
        <v>0</v>
      </c>
      <c r="S277" s="28">
        <f t="shared" si="18"/>
        <v>3.4648974364078189</v>
      </c>
      <c r="T277" s="29">
        <f>D277*S277</f>
        <v>6512.9330622414136</v>
      </c>
    </row>
    <row r="278" spans="1:20">
      <c r="A278" s="21">
        <f t="shared" si="19"/>
        <v>2001</v>
      </c>
      <c r="B278" s="21">
        <f>MONTH(C278)</f>
        <v>2</v>
      </c>
      <c r="C278" s="22">
        <v>36927</v>
      </c>
      <c r="D278" s="21">
        <v>1886.48</v>
      </c>
      <c r="E278" s="47" t="str">
        <f>IF(B278&lt;&gt;B277, "First Quote", "")</f>
        <v/>
      </c>
      <c r="F278" s="23" t="str">
        <f>IF(_xlfn.MINIFS($D$3:$D$6287,$A$3:$A$6287,A278,$B$3:$B$6287,B278)=D278,"Lowest point","")</f>
        <v/>
      </c>
      <c r="G278" s="24" t="str">
        <f>IF(_xlfn.MAXIFS($D$3:$D$6287,$A$3:$A$6287,A278,$B$3:$B$6287,B278)=D278,"Highest point","")</f>
        <v/>
      </c>
      <c r="J278" s="25" t="str">
        <f>IF(E278="First Quote", $H$4/D278, "")</f>
        <v/>
      </c>
      <c r="K278" s="26">
        <f t="shared" si="16"/>
        <v>3.5601974942470052</v>
      </c>
      <c r="L278" s="27">
        <f>K278*D278</f>
        <v>6716.2413689470905</v>
      </c>
      <c r="M278" s="10"/>
      <c r="N278" s="28">
        <f>IF(F278="lowest point", $H$4/D278, 0)</f>
        <v>0</v>
      </c>
      <c r="O278" s="28">
        <f t="shared" si="17"/>
        <v>3.4540133782764526</v>
      </c>
      <c r="P278" s="29">
        <f>O278*D278</f>
        <v>6515.9271578509624</v>
      </c>
      <c r="R278" s="28">
        <f>IF(G278="highest point", $H$4/D278, 0)</f>
        <v>0</v>
      </c>
      <c r="S278" s="28">
        <f t="shared" si="18"/>
        <v>3.4648974364078189</v>
      </c>
      <c r="T278" s="29">
        <f>D278*S278</f>
        <v>6536.4597158346223</v>
      </c>
    </row>
    <row r="279" spans="1:20">
      <c r="A279" s="21">
        <f t="shared" si="19"/>
        <v>2001</v>
      </c>
      <c r="B279" s="21">
        <f>MONTH(C279)</f>
        <v>2</v>
      </c>
      <c r="C279" s="22">
        <v>36928</v>
      </c>
      <c r="D279" s="21">
        <v>1883.72</v>
      </c>
      <c r="E279" s="47" t="str">
        <f>IF(B279&lt;&gt;B278, "First Quote", "")</f>
        <v/>
      </c>
      <c r="F279" s="23" t="str">
        <f>IF(_xlfn.MINIFS($D$3:$D$6287,$A$3:$A$6287,A279,$B$3:$B$6287,B279)=D279,"Lowest point","")</f>
        <v/>
      </c>
      <c r="G279" s="24" t="str">
        <f>IF(_xlfn.MAXIFS($D$3:$D$6287,$A$3:$A$6287,A279,$B$3:$B$6287,B279)=D279,"Highest point","")</f>
        <v/>
      </c>
      <c r="J279" s="25" t="str">
        <f>IF(E279="First Quote", $H$4/D279, "")</f>
        <v/>
      </c>
      <c r="K279" s="26">
        <f t="shared" si="16"/>
        <v>3.5601974942470052</v>
      </c>
      <c r="L279" s="27">
        <f>K279*D279</f>
        <v>6706.4152238629686</v>
      </c>
      <c r="M279" s="10"/>
      <c r="N279" s="28">
        <f>IF(F279="lowest point", $H$4/D279, 0)</f>
        <v>0</v>
      </c>
      <c r="O279" s="28">
        <f t="shared" si="17"/>
        <v>3.4540133782764526</v>
      </c>
      <c r="P279" s="29">
        <f>O279*D279</f>
        <v>6506.3940809269197</v>
      </c>
      <c r="R279" s="28">
        <f>IF(G279="highest point", $H$4/D279, 0)</f>
        <v>0</v>
      </c>
      <c r="S279" s="28">
        <f t="shared" si="18"/>
        <v>3.4648974364078189</v>
      </c>
      <c r="T279" s="29">
        <f>D279*S279</f>
        <v>6526.8965989101371</v>
      </c>
    </row>
    <row r="280" spans="1:20">
      <c r="A280" s="21">
        <f t="shared" si="19"/>
        <v>2001</v>
      </c>
      <c r="B280" s="21">
        <f>MONTH(C280)</f>
        <v>2</v>
      </c>
      <c r="C280" s="22">
        <v>36929</v>
      </c>
      <c r="D280" s="21">
        <v>1868.29</v>
      </c>
      <c r="E280" s="47" t="str">
        <f>IF(B280&lt;&gt;B279, "First Quote", "")</f>
        <v/>
      </c>
      <c r="F280" s="23" t="str">
        <f>IF(_xlfn.MINIFS($D$3:$D$6287,$A$3:$A$6287,A280,$B$3:$B$6287,B280)=D280,"Lowest point","")</f>
        <v/>
      </c>
      <c r="G280" s="24" t="str">
        <f>IF(_xlfn.MAXIFS($D$3:$D$6287,$A$3:$A$6287,A280,$B$3:$B$6287,B280)=D280,"Highest point","")</f>
        <v/>
      </c>
      <c r="J280" s="25" t="str">
        <f>IF(E280="First Quote", $H$4/D280, "")</f>
        <v/>
      </c>
      <c r="K280" s="26">
        <f t="shared" si="16"/>
        <v>3.5601974942470052</v>
      </c>
      <c r="L280" s="27">
        <f>K280*D280</f>
        <v>6651.4813765267372</v>
      </c>
      <c r="M280" s="10"/>
      <c r="N280" s="28">
        <f>IF(F280="lowest point", $H$4/D280, 0)</f>
        <v>0</v>
      </c>
      <c r="O280" s="28">
        <f t="shared" si="17"/>
        <v>3.4540133782764526</v>
      </c>
      <c r="P280" s="29">
        <f>O280*D280</f>
        <v>6453.0986545001133</v>
      </c>
      <c r="R280" s="28">
        <f>IF(G280="highest point", $H$4/D280, 0)</f>
        <v>0</v>
      </c>
      <c r="S280" s="28">
        <f t="shared" si="18"/>
        <v>3.4648974364078189</v>
      </c>
      <c r="T280" s="29">
        <f>D280*S280</f>
        <v>6473.4332314663634</v>
      </c>
    </row>
    <row r="281" spans="1:20">
      <c r="A281" s="21">
        <f t="shared" si="19"/>
        <v>2001</v>
      </c>
      <c r="B281" s="21">
        <f>MONTH(C281)</f>
        <v>2</v>
      </c>
      <c r="C281" s="22">
        <v>36930</v>
      </c>
      <c r="D281" s="21">
        <v>1856.66</v>
      </c>
      <c r="E281" s="47" t="str">
        <f>IF(B281&lt;&gt;B280, "First Quote", "")</f>
        <v/>
      </c>
      <c r="F281" s="23" t="str">
        <f>IF(_xlfn.MINIFS($D$3:$D$6287,$A$3:$A$6287,A281,$B$3:$B$6287,B281)=D281,"Lowest point","")</f>
        <v/>
      </c>
      <c r="G281" s="24" t="str">
        <f>IF(_xlfn.MAXIFS($D$3:$D$6287,$A$3:$A$6287,A281,$B$3:$B$6287,B281)=D281,"Highest point","")</f>
        <v/>
      </c>
      <c r="J281" s="25" t="str">
        <f>IF(E281="First Quote", $H$4/D281, "")</f>
        <v/>
      </c>
      <c r="K281" s="26">
        <f t="shared" si="16"/>
        <v>3.5601974942470052</v>
      </c>
      <c r="L281" s="27">
        <f>K281*D281</f>
        <v>6610.0762796686449</v>
      </c>
      <c r="M281" s="10"/>
      <c r="N281" s="28">
        <f>IF(F281="lowest point", $H$4/D281, 0)</f>
        <v>0</v>
      </c>
      <c r="O281" s="28">
        <f t="shared" si="17"/>
        <v>3.4540133782764526</v>
      </c>
      <c r="P281" s="29">
        <f>O281*D281</f>
        <v>6412.9284789107587</v>
      </c>
      <c r="R281" s="28">
        <f>IF(G281="highest point", $H$4/D281, 0)</f>
        <v>0</v>
      </c>
      <c r="S281" s="28">
        <f t="shared" si="18"/>
        <v>3.4648974364078189</v>
      </c>
      <c r="T281" s="29">
        <f>D281*S281</f>
        <v>6433.136474280941</v>
      </c>
    </row>
    <row r="282" spans="1:20">
      <c r="A282" s="21">
        <f t="shared" si="19"/>
        <v>2001</v>
      </c>
      <c r="B282" s="21">
        <f>MONTH(C282)</f>
        <v>2</v>
      </c>
      <c r="C282" s="22">
        <v>36931</v>
      </c>
      <c r="D282" s="21">
        <v>1831.96</v>
      </c>
      <c r="E282" s="47" t="str">
        <f>IF(B282&lt;&gt;B281, "First Quote", "")</f>
        <v/>
      </c>
      <c r="F282" s="23" t="str">
        <f>IF(_xlfn.MINIFS($D$3:$D$6287,$A$3:$A$6287,A282,$B$3:$B$6287,B282)=D282,"Lowest point","")</f>
        <v/>
      </c>
      <c r="G282" s="24" t="str">
        <f>IF(_xlfn.MAXIFS($D$3:$D$6287,$A$3:$A$6287,A282,$B$3:$B$6287,B282)=D282,"Highest point","")</f>
        <v/>
      </c>
      <c r="J282" s="25" t="str">
        <f>IF(E282="First Quote", $H$4/D282, "")</f>
        <v/>
      </c>
      <c r="K282" s="26">
        <f t="shared" si="16"/>
        <v>3.5601974942470052</v>
      </c>
      <c r="L282" s="27">
        <f>K282*D282</f>
        <v>6522.1394015607439</v>
      </c>
      <c r="M282" s="10"/>
      <c r="N282" s="28">
        <f>IF(F282="lowest point", $H$4/D282, 0)</f>
        <v>0</v>
      </c>
      <c r="O282" s="28">
        <f t="shared" si="17"/>
        <v>3.4540133782764526</v>
      </c>
      <c r="P282" s="29">
        <f>O282*D282</f>
        <v>6327.6143484673303</v>
      </c>
      <c r="R282" s="28">
        <f>IF(G282="highest point", $H$4/D282, 0)</f>
        <v>0</v>
      </c>
      <c r="S282" s="28">
        <f t="shared" si="18"/>
        <v>3.4648974364078189</v>
      </c>
      <c r="T282" s="29">
        <f>D282*S282</f>
        <v>6347.5535076016677</v>
      </c>
    </row>
    <row r="283" spans="1:20">
      <c r="A283" s="21">
        <f t="shared" si="19"/>
        <v>2001</v>
      </c>
      <c r="B283" s="21">
        <f>MONTH(C283)</f>
        <v>2</v>
      </c>
      <c r="C283" s="22">
        <v>36934</v>
      </c>
      <c r="D283" s="21">
        <v>1853.65</v>
      </c>
      <c r="E283" s="47" t="str">
        <f>IF(B283&lt;&gt;B282, "First Quote", "")</f>
        <v/>
      </c>
      <c r="F283" s="23" t="str">
        <f>IF(_xlfn.MINIFS($D$3:$D$6287,$A$3:$A$6287,A283,$B$3:$B$6287,B283)=D283,"Lowest point","")</f>
        <v/>
      </c>
      <c r="G283" s="24" t="str">
        <f>IF(_xlfn.MAXIFS($D$3:$D$6287,$A$3:$A$6287,A283,$B$3:$B$6287,B283)=D283,"Highest point","")</f>
        <v/>
      </c>
      <c r="J283" s="25" t="str">
        <f>IF(E283="First Quote", $H$4/D283, "")</f>
        <v/>
      </c>
      <c r="K283" s="26">
        <f t="shared" si="16"/>
        <v>3.5601974942470052</v>
      </c>
      <c r="L283" s="27">
        <f>K283*D283</f>
        <v>6599.3600852109612</v>
      </c>
      <c r="M283" s="10"/>
      <c r="N283" s="28">
        <f>IF(F283="lowest point", $H$4/D283, 0)</f>
        <v>0</v>
      </c>
      <c r="O283" s="28">
        <f t="shared" si="17"/>
        <v>3.4540133782764526</v>
      </c>
      <c r="P283" s="29">
        <f>O283*D283</f>
        <v>6402.5318986421471</v>
      </c>
      <c r="R283" s="28">
        <f>IF(G283="highest point", $H$4/D283, 0)</f>
        <v>0</v>
      </c>
      <c r="S283" s="28">
        <f t="shared" si="18"/>
        <v>3.4648974364078189</v>
      </c>
      <c r="T283" s="29">
        <f>D283*S283</f>
        <v>6422.7071329973542</v>
      </c>
    </row>
    <row r="284" spans="1:20">
      <c r="A284" s="21">
        <f t="shared" si="19"/>
        <v>2001</v>
      </c>
      <c r="B284" s="21">
        <f>MONTH(C284)</f>
        <v>2</v>
      </c>
      <c r="C284" s="22">
        <v>36935</v>
      </c>
      <c r="D284" s="21">
        <v>1837.77</v>
      </c>
      <c r="E284" s="47" t="str">
        <f>IF(B284&lt;&gt;B283, "First Quote", "")</f>
        <v/>
      </c>
      <c r="F284" s="23" t="str">
        <f>IF(_xlfn.MINIFS($D$3:$D$6287,$A$3:$A$6287,A284,$B$3:$B$6287,B284)=D284,"Lowest point","")</f>
        <v/>
      </c>
      <c r="G284" s="24" t="str">
        <f>IF(_xlfn.MAXIFS($D$3:$D$6287,$A$3:$A$6287,A284,$B$3:$B$6287,B284)=D284,"Highest point","")</f>
        <v/>
      </c>
      <c r="J284" s="25" t="str">
        <f>IF(E284="First Quote", $H$4/D284, "")</f>
        <v/>
      </c>
      <c r="K284" s="26">
        <f t="shared" si="16"/>
        <v>3.5601974942470052</v>
      </c>
      <c r="L284" s="27">
        <f>K284*D284</f>
        <v>6542.8241490023183</v>
      </c>
      <c r="M284" s="10"/>
      <c r="N284" s="28">
        <f>IF(F284="lowest point", $H$4/D284, 0)</f>
        <v>0</v>
      </c>
      <c r="O284" s="28">
        <f t="shared" si="17"/>
        <v>3.4540133782764526</v>
      </c>
      <c r="P284" s="29">
        <f>O284*D284</f>
        <v>6347.6821661951162</v>
      </c>
      <c r="R284" s="28">
        <f>IF(G284="highest point", $H$4/D284, 0)</f>
        <v>0</v>
      </c>
      <c r="S284" s="28">
        <f t="shared" si="18"/>
        <v>3.4648974364078189</v>
      </c>
      <c r="T284" s="29">
        <f>D284*S284</f>
        <v>6367.6845617071976</v>
      </c>
    </row>
    <row r="285" spans="1:20">
      <c r="A285" s="21">
        <f t="shared" si="19"/>
        <v>2001</v>
      </c>
      <c r="B285" s="21">
        <f>MONTH(C285)</f>
        <v>2</v>
      </c>
      <c r="C285" s="22">
        <v>36936</v>
      </c>
      <c r="D285" s="21">
        <v>1834.1</v>
      </c>
      <c r="E285" s="47" t="str">
        <f>IF(B285&lt;&gt;B284, "First Quote", "")</f>
        <v/>
      </c>
      <c r="F285" s="23" t="str">
        <f>IF(_xlfn.MINIFS($D$3:$D$6287,$A$3:$A$6287,A285,$B$3:$B$6287,B285)=D285,"Lowest point","")</f>
        <v/>
      </c>
      <c r="G285" s="24" t="str">
        <f>IF(_xlfn.MAXIFS($D$3:$D$6287,$A$3:$A$6287,A285,$B$3:$B$6287,B285)=D285,"Highest point","")</f>
        <v/>
      </c>
      <c r="J285" s="25" t="str">
        <f>IF(E285="First Quote", $H$4/D285, "")</f>
        <v/>
      </c>
      <c r="K285" s="26">
        <f t="shared" si="16"/>
        <v>3.5601974942470052</v>
      </c>
      <c r="L285" s="27">
        <f>K285*D285</f>
        <v>6529.7582241984319</v>
      </c>
      <c r="M285" s="10"/>
      <c r="N285" s="28">
        <f>IF(F285="lowest point", $H$4/D285, 0)</f>
        <v>0</v>
      </c>
      <c r="O285" s="28">
        <f t="shared" si="17"/>
        <v>3.4540133782764526</v>
      </c>
      <c r="P285" s="29">
        <f>O285*D285</f>
        <v>6335.0059370968411</v>
      </c>
      <c r="R285" s="28">
        <f>IF(G285="highest point", $H$4/D285, 0)</f>
        <v>0</v>
      </c>
      <c r="S285" s="28">
        <f t="shared" si="18"/>
        <v>3.4648974364078189</v>
      </c>
      <c r="T285" s="29">
        <f>D285*S285</f>
        <v>6354.9683881155806</v>
      </c>
    </row>
    <row r="286" spans="1:20">
      <c r="A286" s="21">
        <f t="shared" si="19"/>
        <v>2001</v>
      </c>
      <c r="B286" s="21">
        <f>MONTH(C286)</f>
        <v>2</v>
      </c>
      <c r="C286" s="22">
        <v>36937</v>
      </c>
      <c r="D286" s="21">
        <v>1849.15</v>
      </c>
      <c r="E286" s="47" t="str">
        <f>IF(B286&lt;&gt;B285, "First Quote", "")</f>
        <v/>
      </c>
      <c r="F286" s="23" t="str">
        <f>IF(_xlfn.MINIFS($D$3:$D$6287,$A$3:$A$6287,A286,$B$3:$B$6287,B286)=D286,"Lowest point","")</f>
        <v/>
      </c>
      <c r="G286" s="24" t="str">
        <f>IF(_xlfn.MAXIFS($D$3:$D$6287,$A$3:$A$6287,A286,$B$3:$B$6287,B286)=D286,"Highest point","")</f>
        <v/>
      </c>
      <c r="J286" s="25" t="str">
        <f>IF(E286="First Quote", $H$4/D286, "")</f>
        <v/>
      </c>
      <c r="K286" s="26">
        <f t="shared" si="16"/>
        <v>3.5601974942470052</v>
      </c>
      <c r="L286" s="27">
        <f>K286*D286</f>
        <v>6583.3391964868497</v>
      </c>
      <c r="M286" s="10"/>
      <c r="N286" s="28">
        <f>IF(F286="lowest point", $H$4/D286, 0)</f>
        <v>0</v>
      </c>
      <c r="O286" s="28">
        <f t="shared" si="17"/>
        <v>3.4540133782764526</v>
      </c>
      <c r="P286" s="29">
        <f>O286*D286</f>
        <v>6386.9888384399028</v>
      </c>
      <c r="R286" s="28">
        <f>IF(G286="highest point", $H$4/D286, 0)</f>
        <v>0</v>
      </c>
      <c r="S286" s="28">
        <f t="shared" si="18"/>
        <v>3.4648974364078189</v>
      </c>
      <c r="T286" s="29">
        <f>D286*S286</f>
        <v>6407.1150945335185</v>
      </c>
    </row>
    <row r="287" spans="1:20">
      <c r="A287" s="21">
        <f t="shared" si="19"/>
        <v>2001</v>
      </c>
      <c r="B287" s="21">
        <f>MONTH(C287)</f>
        <v>2</v>
      </c>
      <c r="C287" s="22">
        <v>36938</v>
      </c>
      <c r="D287" s="21">
        <v>1814.22</v>
      </c>
      <c r="E287" s="47" t="str">
        <f>IF(B287&lt;&gt;B286, "First Quote", "")</f>
        <v/>
      </c>
      <c r="F287" s="23" t="str">
        <f>IF(_xlfn.MINIFS($D$3:$D$6287,$A$3:$A$6287,A287,$B$3:$B$6287,B287)=D287,"Lowest point","")</f>
        <v/>
      </c>
      <c r="G287" s="24" t="str">
        <f>IF(_xlfn.MAXIFS($D$3:$D$6287,$A$3:$A$6287,A287,$B$3:$B$6287,B287)=D287,"Highest point","")</f>
        <v/>
      </c>
      <c r="J287" s="25" t="str">
        <f>IF(E287="First Quote", $H$4/D287, "")</f>
        <v/>
      </c>
      <c r="K287" s="26">
        <f t="shared" si="16"/>
        <v>3.5601974942470052</v>
      </c>
      <c r="L287" s="27">
        <f>K287*D287</f>
        <v>6458.9814980128021</v>
      </c>
      <c r="M287" s="10"/>
      <c r="N287" s="28">
        <f>IF(F287="lowest point", $H$4/D287, 0)</f>
        <v>0</v>
      </c>
      <c r="O287" s="28">
        <f t="shared" si="17"/>
        <v>3.4540133782764526</v>
      </c>
      <c r="P287" s="29">
        <f>O287*D287</f>
        <v>6266.3401511367056</v>
      </c>
      <c r="R287" s="28">
        <f>IF(G287="highest point", $H$4/D287, 0)</f>
        <v>0</v>
      </c>
      <c r="S287" s="28">
        <f t="shared" si="18"/>
        <v>3.4648974364078189</v>
      </c>
      <c r="T287" s="29">
        <f>D287*S287</f>
        <v>6286.0862270797934</v>
      </c>
    </row>
    <row r="288" spans="1:20">
      <c r="A288" s="21">
        <f t="shared" si="19"/>
        <v>2001</v>
      </c>
      <c r="B288" s="21">
        <f>MONTH(C288)</f>
        <v>2</v>
      </c>
      <c r="C288" s="22">
        <v>36942</v>
      </c>
      <c r="D288" s="21">
        <v>1782.75</v>
      </c>
      <c r="E288" s="47" t="str">
        <f>IF(B288&lt;&gt;B287, "First Quote", "")</f>
        <v/>
      </c>
      <c r="F288" s="23" t="str">
        <f>IF(_xlfn.MINIFS($D$3:$D$6287,$A$3:$A$6287,A288,$B$3:$B$6287,B288)=D288,"Lowest point","")</f>
        <v/>
      </c>
      <c r="G288" s="24" t="str">
        <f>IF(_xlfn.MAXIFS($D$3:$D$6287,$A$3:$A$6287,A288,$B$3:$B$6287,B288)=D288,"Highest point","")</f>
        <v/>
      </c>
      <c r="J288" s="25" t="str">
        <f>IF(E288="First Quote", $H$4/D288, "")</f>
        <v/>
      </c>
      <c r="K288" s="26">
        <f t="shared" si="16"/>
        <v>3.5601974942470052</v>
      </c>
      <c r="L288" s="27">
        <f>K288*D288</f>
        <v>6346.942082868848</v>
      </c>
      <c r="M288" s="10"/>
      <c r="N288" s="28">
        <f>IF(F288="lowest point", $H$4/D288, 0)</f>
        <v>0</v>
      </c>
      <c r="O288" s="28">
        <f t="shared" si="17"/>
        <v>3.4540133782764526</v>
      </c>
      <c r="P288" s="29">
        <f>O288*D288</f>
        <v>6157.6423501223462</v>
      </c>
      <c r="R288" s="28">
        <f>IF(G288="highest point", $H$4/D288, 0)</f>
        <v>0</v>
      </c>
      <c r="S288" s="28">
        <f t="shared" si="18"/>
        <v>3.4648974364078189</v>
      </c>
      <c r="T288" s="29">
        <f>D288*S288</f>
        <v>6177.0459047560389</v>
      </c>
    </row>
    <row r="289" spans="1:20">
      <c r="A289" s="21">
        <f t="shared" si="19"/>
        <v>2001</v>
      </c>
      <c r="B289" s="21">
        <f>MONTH(C289)</f>
        <v>2</v>
      </c>
      <c r="C289" s="22">
        <v>36943</v>
      </c>
      <c r="D289" s="21">
        <v>1749.86</v>
      </c>
      <c r="E289" s="47" t="str">
        <f>IF(B289&lt;&gt;B288, "First Quote", "")</f>
        <v/>
      </c>
      <c r="F289" s="23" t="str">
        <f>IF(_xlfn.MINIFS($D$3:$D$6287,$A$3:$A$6287,A289,$B$3:$B$6287,B289)=D289,"Lowest point","")</f>
        <v/>
      </c>
      <c r="G289" s="24" t="str">
        <f>IF(_xlfn.MAXIFS($D$3:$D$6287,$A$3:$A$6287,A289,$B$3:$B$6287,B289)=D289,"Highest point","")</f>
        <v/>
      </c>
      <c r="J289" s="25" t="str">
        <f>IF(E289="First Quote", $H$4/D289, "")</f>
        <v/>
      </c>
      <c r="K289" s="26">
        <f t="shared" si="16"/>
        <v>3.5601974942470052</v>
      </c>
      <c r="L289" s="27">
        <f>K289*D289</f>
        <v>6229.8471872830642</v>
      </c>
      <c r="M289" s="10"/>
      <c r="N289" s="28">
        <f>IF(F289="lowest point", $H$4/D289, 0)</f>
        <v>0</v>
      </c>
      <c r="O289" s="28">
        <f t="shared" si="17"/>
        <v>3.4540133782764526</v>
      </c>
      <c r="P289" s="29">
        <f>O289*D289</f>
        <v>6044.039850110833</v>
      </c>
      <c r="R289" s="28">
        <f>IF(G289="highest point", $H$4/D289, 0)</f>
        <v>0</v>
      </c>
      <c r="S289" s="28">
        <f t="shared" si="18"/>
        <v>3.4648974364078189</v>
      </c>
      <c r="T289" s="29">
        <f>D289*S289</f>
        <v>6063.0854280725853</v>
      </c>
    </row>
    <row r="290" spans="1:20">
      <c r="A290" s="21">
        <f t="shared" si="19"/>
        <v>2001</v>
      </c>
      <c r="B290" s="21">
        <f>MONTH(C290)</f>
        <v>2</v>
      </c>
      <c r="C290" s="22">
        <v>36944</v>
      </c>
      <c r="D290" s="21">
        <v>1746.5</v>
      </c>
      <c r="E290" s="47" t="str">
        <f>IF(B290&lt;&gt;B289, "First Quote", "")</f>
        <v/>
      </c>
      <c r="F290" s="23" t="str">
        <f>IF(_xlfn.MINIFS($D$3:$D$6287,$A$3:$A$6287,A290,$B$3:$B$6287,B290)=D290,"Lowest point","")</f>
        <v/>
      </c>
      <c r="G290" s="24" t="str">
        <f>IF(_xlfn.MAXIFS($D$3:$D$6287,$A$3:$A$6287,A290,$B$3:$B$6287,B290)=D290,"Highest point","")</f>
        <v/>
      </c>
      <c r="J290" s="25" t="str">
        <f>IF(E290="First Quote", $H$4/D290, "")</f>
        <v/>
      </c>
      <c r="K290" s="26">
        <f t="shared" si="16"/>
        <v>3.5601974942470052</v>
      </c>
      <c r="L290" s="27">
        <f>K290*D290</f>
        <v>6217.8849237023942</v>
      </c>
      <c r="M290" s="10"/>
      <c r="N290" s="28">
        <f>IF(F290="lowest point", $H$4/D290, 0)</f>
        <v>0</v>
      </c>
      <c r="O290" s="28">
        <f t="shared" si="17"/>
        <v>3.4540133782764526</v>
      </c>
      <c r="P290" s="29">
        <f>O290*D290</f>
        <v>6032.4343651598247</v>
      </c>
      <c r="R290" s="28">
        <f>IF(G290="highest point", $H$4/D290, 0)</f>
        <v>0</v>
      </c>
      <c r="S290" s="28">
        <f t="shared" si="18"/>
        <v>3.4648974364078189</v>
      </c>
      <c r="T290" s="29">
        <f>D290*S290</f>
        <v>6051.4433726862553</v>
      </c>
    </row>
    <row r="291" spans="1:20">
      <c r="A291" s="21">
        <f t="shared" si="19"/>
        <v>2001</v>
      </c>
      <c r="B291" s="21">
        <f>MONTH(C291)</f>
        <v>2</v>
      </c>
      <c r="C291" s="22">
        <v>36945</v>
      </c>
      <c r="D291" s="21">
        <v>1736.82</v>
      </c>
      <c r="E291" s="47" t="str">
        <f>IF(B291&lt;&gt;B290, "First Quote", "")</f>
        <v/>
      </c>
      <c r="F291" s="23" t="str">
        <f>IF(_xlfn.MINIFS($D$3:$D$6287,$A$3:$A$6287,A291,$B$3:$B$6287,B291)=D291,"Lowest point","")</f>
        <v/>
      </c>
      <c r="G291" s="24" t="str">
        <f>IF(_xlfn.MAXIFS($D$3:$D$6287,$A$3:$A$6287,A291,$B$3:$B$6287,B291)=D291,"Highest point","")</f>
        <v/>
      </c>
      <c r="J291" s="25" t="str">
        <f>IF(E291="First Quote", $H$4/D291, "")</f>
        <v/>
      </c>
      <c r="K291" s="26">
        <f t="shared" si="16"/>
        <v>3.5601974942470052</v>
      </c>
      <c r="L291" s="27">
        <f>K291*D291</f>
        <v>6183.4222119580836</v>
      </c>
      <c r="M291" s="10"/>
      <c r="N291" s="28">
        <f>IF(F291="lowest point", $H$4/D291, 0)</f>
        <v>0</v>
      </c>
      <c r="O291" s="28">
        <f t="shared" si="17"/>
        <v>3.4540133782764526</v>
      </c>
      <c r="P291" s="29">
        <f>O291*D291</f>
        <v>5998.9995156581081</v>
      </c>
      <c r="R291" s="28">
        <f>IF(G291="highest point", $H$4/D291, 0)</f>
        <v>0</v>
      </c>
      <c r="S291" s="28">
        <f t="shared" si="18"/>
        <v>3.4648974364078189</v>
      </c>
      <c r="T291" s="29">
        <f>D291*S291</f>
        <v>6017.903165501828</v>
      </c>
    </row>
    <row r="292" spans="1:20">
      <c r="A292" s="21">
        <f t="shared" si="19"/>
        <v>2001</v>
      </c>
      <c r="B292" s="21">
        <f>MONTH(C292)</f>
        <v>2</v>
      </c>
      <c r="C292" s="22">
        <v>36948</v>
      </c>
      <c r="D292" s="21">
        <v>1767.29</v>
      </c>
      <c r="E292" s="47" t="str">
        <f>IF(B292&lt;&gt;B291, "First Quote", "")</f>
        <v/>
      </c>
      <c r="F292" s="23" t="str">
        <f>IF(_xlfn.MINIFS($D$3:$D$6287,$A$3:$A$6287,A292,$B$3:$B$6287,B292)=D292,"Lowest point","")</f>
        <v/>
      </c>
      <c r="G292" s="24" t="str">
        <f>IF(_xlfn.MAXIFS($D$3:$D$6287,$A$3:$A$6287,A292,$B$3:$B$6287,B292)=D292,"Highest point","")</f>
        <v/>
      </c>
      <c r="J292" s="25" t="str">
        <f>IF(E292="First Quote", $H$4/D292, "")</f>
        <v/>
      </c>
      <c r="K292" s="26">
        <f t="shared" si="16"/>
        <v>3.5601974942470052</v>
      </c>
      <c r="L292" s="27">
        <f>K292*D292</f>
        <v>6291.9014296077894</v>
      </c>
      <c r="M292" s="10"/>
      <c r="N292" s="28">
        <f>IF(F292="lowest point", $H$4/D292, 0)</f>
        <v>0</v>
      </c>
      <c r="O292" s="28">
        <f t="shared" si="17"/>
        <v>3.4540133782764526</v>
      </c>
      <c r="P292" s="29">
        <f>O292*D292</f>
        <v>6104.2433032941917</v>
      </c>
      <c r="R292" s="28">
        <f>IF(G292="highest point", $H$4/D292, 0)</f>
        <v>0</v>
      </c>
      <c r="S292" s="28">
        <f t="shared" si="18"/>
        <v>3.4648974364078189</v>
      </c>
      <c r="T292" s="29">
        <f>D292*S292</f>
        <v>6123.4785903891743</v>
      </c>
    </row>
    <row r="293" spans="1:20">
      <c r="A293" s="21">
        <f t="shared" si="19"/>
        <v>2001</v>
      </c>
      <c r="B293" s="21">
        <f>MONTH(C293)</f>
        <v>2</v>
      </c>
      <c r="C293" s="22">
        <v>36949</v>
      </c>
      <c r="D293" s="21">
        <v>1753.88</v>
      </c>
      <c r="E293" s="47" t="str">
        <f>IF(B293&lt;&gt;B292, "First Quote", "")</f>
        <v/>
      </c>
      <c r="F293" s="23" t="str">
        <f>IF(_xlfn.MINIFS($D$3:$D$6287,$A$3:$A$6287,A293,$B$3:$B$6287,B293)=D293,"Lowest point","")</f>
        <v/>
      </c>
      <c r="G293" s="24" t="str">
        <f>IF(_xlfn.MAXIFS($D$3:$D$6287,$A$3:$A$6287,A293,$B$3:$B$6287,B293)=D293,"Highest point","")</f>
        <v/>
      </c>
      <c r="J293" s="25" t="str">
        <f>IF(E293="First Quote", $H$4/D293, "")</f>
        <v/>
      </c>
      <c r="K293" s="26">
        <f t="shared" si="16"/>
        <v>3.5601974942470052</v>
      </c>
      <c r="L293" s="27">
        <f>K293*D293</f>
        <v>6244.1591812099377</v>
      </c>
      <c r="M293" s="10"/>
      <c r="N293" s="28">
        <f>IF(F293="lowest point", $H$4/D293, 0)</f>
        <v>0</v>
      </c>
      <c r="O293" s="28">
        <f t="shared" si="17"/>
        <v>3.4540133782764526</v>
      </c>
      <c r="P293" s="29">
        <f>O293*D293</f>
        <v>6057.9249838915048</v>
      </c>
      <c r="R293" s="28">
        <f>IF(G293="highest point", $H$4/D293, 0)</f>
        <v>0</v>
      </c>
      <c r="S293" s="28">
        <f t="shared" si="18"/>
        <v>3.4648974364078189</v>
      </c>
      <c r="T293" s="29">
        <f>D293*S293</f>
        <v>6077.0143157669454</v>
      </c>
    </row>
    <row r="294" spans="1:20">
      <c r="A294" s="21">
        <f t="shared" si="19"/>
        <v>2001</v>
      </c>
      <c r="B294" s="21">
        <f>MONTH(C294)</f>
        <v>2</v>
      </c>
      <c r="C294" s="22">
        <v>36950</v>
      </c>
      <c r="D294" s="21">
        <v>1729.08</v>
      </c>
      <c r="E294" s="47" t="str">
        <f>IF(B294&lt;&gt;B293, "First Quote", "")</f>
        <v/>
      </c>
      <c r="F294" s="23" t="str">
        <f>IF(_xlfn.MINIFS($D$3:$D$6287,$A$3:$A$6287,A294,$B$3:$B$6287,B294)=D294,"Lowest point","")</f>
        <v>Lowest point</v>
      </c>
      <c r="G294" s="24" t="str">
        <f>IF(_xlfn.MAXIFS($D$3:$D$6287,$A$3:$A$6287,A294,$B$3:$B$6287,B294)=D294,"Highest point","")</f>
        <v/>
      </c>
      <c r="J294" s="25" t="str">
        <f>IF(E294="First Quote", $H$4/D294, "")</f>
        <v/>
      </c>
      <c r="K294" s="26">
        <f t="shared" si="16"/>
        <v>3.5601974942470052</v>
      </c>
      <c r="L294" s="27">
        <f>K294*D294</f>
        <v>6155.8662833526114</v>
      </c>
      <c r="M294" s="10"/>
      <c r="N294" s="28">
        <f>IF(F294="lowest point", $H$4/D294, 0)</f>
        <v>0.28917111990191319</v>
      </c>
      <c r="O294" s="28">
        <f t="shared" si="17"/>
        <v>3.743184498178366</v>
      </c>
      <c r="P294" s="29">
        <f>O294*D294</f>
        <v>6472.2654521102486</v>
      </c>
      <c r="R294" s="28">
        <f>IF(G294="highest point", $H$4/D294, 0)</f>
        <v>0</v>
      </c>
      <c r="S294" s="28">
        <f t="shared" si="18"/>
        <v>3.4648974364078189</v>
      </c>
      <c r="T294" s="29">
        <f>D294*S294</f>
        <v>5991.0848593440314</v>
      </c>
    </row>
    <row r="295" spans="1:20">
      <c r="A295" s="21">
        <f t="shared" si="19"/>
        <v>2001</v>
      </c>
      <c r="B295" s="21">
        <f>MONTH(C295)</f>
        <v>3</v>
      </c>
      <c r="C295" s="22">
        <v>36951</v>
      </c>
      <c r="D295" s="21">
        <v>1730.92</v>
      </c>
      <c r="E295" s="47" t="str">
        <f>IF(B295&lt;&gt;B294, "First Quote", "")</f>
        <v>First Quote</v>
      </c>
      <c r="F295" s="23" t="str">
        <f>IF(_xlfn.MINIFS($D$3:$D$6287,$A$3:$A$6287,A295,$B$3:$B$6287,B295)=D295,"Lowest point","")</f>
        <v/>
      </c>
      <c r="G295" s="24" t="str">
        <f>IF(_xlfn.MAXIFS($D$3:$D$6287,$A$3:$A$6287,A295,$B$3:$B$6287,B295)=D295,"Highest point","")</f>
        <v/>
      </c>
      <c r="J295" s="25">
        <f>IF(E295="First Quote", $H$4/D295, "")</f>
        <v>0.28886372564878793</v>
      </c>
      <c r="K295" s="26">
        <f t="shared" si="16"/>
        <v>3.849061219895793</v>
      </c>
      <c r="L295" s="27">
        <f>K295*D295</f>
        <v>6662.4170467420263</v>
      </c>
      <c r="M295" s="10"/>
      <c r="N295" s="28">
        <f>IF(F295="lowest point", $H$4/D295, 0)</f>
        <v>0</v>
      </c>
      <c r="O295" s="28">
        <f t="shared" si="17"/>
        <v>3.743184498178366</v>
      </c>
      <c r="P295" s="29">
        <f>O295*D295</f>
        <v>6479.1529115868971</v>
      </c>
      <c r="R295" s="28">
        <f>IF(G295="highest point", $H$4/D295, 0)</f>
        <v>0</v>
      </c>
      <c r="S295" s="28">
        <f t="shared" si="18"/>
        <v>3.4648974364078189</v>
      </c>
      <c r="T295" s="29">
        <f>D295*S295</f>
        <v>5997.4602706270225</v>
      </c>
    </row>
    <row r="296" spans="1:20">
      <c r="A296" s="21">
        <f t="shared" si="19"/>
        <v>2001</v>
      </c>
      <c r="B296" s="21">
        <f>MONTH(C296)</f>
        <v>3</v>
      </c>
      <c r="C296" s="22">
        <v>36952</v>
      </c>
      <c r="D296" s="21">
        <v>1721.09</v>
      </c>
      <c r="E296" s="47" t="str">
        <f>IF(B296&lt;&gt;B295, "First Quote", "")</f>
        <v/>
      </c>
      <c r="F296" s="23" t="str">
        <f>IF(_xlfn.MINIFS($D$3:$D$6287,$A$3:$A$6287,A296,$B$3:$B$6287,B296)=D296,"Lowest point","")</f>
        <v/>
      </c>
      <c r="G296" s="24" t="str">
        <f>IF(_xlfn.MAXIFS($D$3:$D$6287,$A$3:$A$6287,A296,$B$3:$B$6287,B296)=D296,"Highest point","")</f>
        <v/>
      </c>
      <c r="J296" s="25" t="str">
        <f>IF(E296="First Quote", $H$4/D296, "")</f>
        <v/>
      </c>
      <c r="K296" s="26">
        <f t="shared" si="16"/>
        <v>3.849061219895793</v>
      </c>
      <c r="L296" s="27">
        <f>K296*D296</f>
        <v>6624.5807749504502</v>
      </c>
      <c r="M296" s="10"/>
      <c r="N296" s="28">
        <f>IF(F296="lowest point", $H$4/D296, 0)</f>
        <v>0</v>
      </c>
      <c r="O296" s="28">
        <f t="shared" si="17"/>
        <v>3.743184498178366</v>
      </c>
      <c r="P296" s="29">
        <f>O296*D296</f>
        <v>6442.3574079698037</v>
      </c>
      <c r="R296" s="28">
        <f>IF(G296="highest point", $H$4/D296, 0)</f>
        <v>0</v>
      </c>
      <c r="S296" s="28">
        <f t="shared" si="18"/>
        <v>3.4648974364078189</v>
      </c>
      <c r="T296" s="29">
        <f>D296*S296</f>
        <v>5963.4003288271324</v>
      </c>
    </row>
    <row r="297" spans="1:20">
      <c r="A297" s="21">
        <f t="shared" si="19"/>
        <v>2001</v>
      </c>
      <c r="B297" s="21">
        <f>MONTH(C297)</f>
        <v>3</v>
      </c>
      <c r="C297" s="22">
        <v>36955</v>
      </c>
      <c r="D297" s="21">
        <v>1731.42</v>
      </c>
      <c r="E297" s="47" t="str">
        <f>IF(B297&lt;&gt;B296, "First Quote", "")</f>
        <v/>
      </c>
      <c r="F297" s="23" t="str">
        <f>IF(_xlfn.MINIFS($D$3:$D$6287,$A$3:$A$6287,A297,$B$3:$B$6287,B297)=D297,"Lowest point","")</f>
        <v/>
      </c>
      <c r="G297" s="24" t="str">
        <f>IF(_xlfn.MAXIFS($D$3:$D$6287,$A$3:$A$6287,A297,$B$3:$B$6287,B297)=D297,"Highest point","")</f>
        <v/>
      </c>
      <c r="J297" s="25" t="str">
        <f>IF(E297="First Quote", $H$4/D297, "")</f>
        <v/>
      </c>
      <c r="K297" s="26">
        <f t="shared" si="16"/>
        <v>3.849061219895793</v>
      </c>
      <c r="L297" s="27">
        <f>K297*D297</f>
        <v>6664.3415773519746</v>
      </c>
      <c r="M297" s="10"/>
      <c r="N297" s="28">
        <f>IF(F297="lowest point", $H$4/D297, 0)</f>
        <v>0</v>
      </c>
      <c r="O297" s="28">
        <f t="shared" si="17"/>
        <v>3.743184498178366</v>
      </c>
      <c r="P297" s="29">
        <f>O297*D297</f>
        <v>6481.0245038359863</v>
      </c>
      <c r="R297" s="28">
        <f>IF(G297="highest point", $H$4/D297, 0)</f>
        <v>0</v>
      </c>
      <c r="S297" s="28">
        <f t="shared" si="18"/>
        <v>3.4648974364078189</v>
      </c>
      <c r="T297" s="29">
        <f>D297*S297</f>
        <v>5999.1927193452257</v>
      </c>
    </row>
    <row r="298" spans="1:20">
      <c r="A298" s="21">
        <f t="shared" si="19"/>
        <v>2001</v>
      </c>
      <c r="B298" s="21">
        <f>MONTH(C298)</f>
        <v>3</v>
      </c>
      <c r="C298" s="22">
        <v>36956</v>
      </c>
      <c r="D298" s="21">
        <v>1748.74</v>
      </c>
      <c r="E298" s="47" t="str">
        <f>IF(B298&lt;&gt;B297, "First Quote", "")</f>
        <v/>
      </c>
      <c r="F298" s="23" t="str">
        <f>IF(_xlfn.MINIFS($D$3:$D$6287,$A$3:$A$6287,A298,$B$3:$B$6287,B298)=D298,"Lowest point","")</f>
        <v/>
      </c>
      <c r="G298" s="24" t="str">
        <f>IF(_xlfn.MAXIFS($D$3:$D$6287,$A$3:$A$6287,A298,$B$3:$B$6287,B298)=D298,"Highest point","")</f>
        <v/>
      </c>
      <c r="J298" s="25" t="str">
        <f>IF(E298="First Quote", $H$4/D298, "")</f>
        <v/>
      </c>
      <c r="K298" s="26">
        <f t="shared" si="16"/>
        <v>3.849061219895793</v>
      </c>
      <c r="L298" s="27">
        <f>K298*D298</f>
        <v>6731.007317680569</v>
      </c>
      <c r="M298" s="10"/>
      <c r="N298" s="28">
        <f>IF(F298="lowest point", $H$4/D298, 0)</f>
        <v>0</v>
      </c>
      <c r="O298" s="28">
        <f t="shared" si="17"/>
        <v>3.743184498178366</v>
      </c>
      <c r="P298" s="29">
        <f>O298*D298</f>
        <v>6545.8564593444353</v>
      </c>
      <c r="R298" s="28">
        <f>IF(G298="highest point", $H$4/D298, 0)</f>
        <v>0</v>
      </c>
      <c r="S298" s="28">
        <f t="shared" si="18"/>
        <v>3.4648974364078189</v>
      </c>
      <c r="T298" s="29">
        <f>D298*S298</f>
        <v>6059.2047429438089</v>
      </c>
    </row>
    <row r="299" spans="1:20">
      <c r="A299" s="21">
        <f t="shared" si="19"/>
        <v>2001</v>
      </c>
      <c r="B299" s="21">
        <f>MONTH(C299)</f>
        <v>3</v>
      </c>
      <c r="C299" s="22">
        <v>36957</v>
      </c>
      <c r="D299" s="21">
        <v>1760.36</v>
      </c>
      <c r="E299" s="47" t="str">
        <f>IF(B299&lt;&gt;B298, "First Quote", "")</f>
        <v/>
      </c>
      <c r="F299" s="23" t="str">
        <f>IF(_xlfn.MINIFS($D$3:$D$6287,$A$3:$A$6287,A299,$B$3:$B$6287,B299)=D299,"Lowest point","")</f>
        <v/>
      </c>
      <c r="G299" s="24" t="str">
        <f>IF(_xlfn.MAXIFS($D$3:$D$6287,$A$3:$A$6287,A299,$B$3:$B$6287,B299)=D299,"Highest point","")</f>
        <v/>
      </c>
      <c r="J299" s="25" t="str">
        <f>IF(E299="First Quote", $H$4/D299, "")</f>
        <v/>
      </c>
      <c r="K299" s="26">
        <f t="shared" si="16"/>
        <v>3.849061219895793</v>
      </c>
      <c r="L299" s="27">
        <f>K299*D299</f>
        <v>6775.7334090557579</v>
      </c>
      <c r="M299" s="10"/>
      <c r="N299" s="28">
        <f>IF(F299="lowest point", $H$4/D299, 0)</f>
        <v>0</v>
      </c>
      <c r="O299" s="28">
        <f t="shared" si="17"/>
        <v>3.743184498178366</v>
      </c>
      <c r="P299" s="29">
        <f>O299*D299</f>
        <v>6589.3522632132681</v>
      </c>
      <c r="R299" s="28">
        <f>IF(G299="highest point", $H$4/D299, 0)</f>
        <v>0</v>
      </c>
      <c r="S299" s="28">
        <f t="shared" si="18"/>
        <v>3.4648974364078189</v>
      </c>
      <c r="T299" s="29">
        <f>D299*S299</f>
        <v>6099.466851154868</v>
      </c>
    </row>
    <row r="300" spans="1:20">
      <c r="A300" s="21">
        <f t="shared" si="19"/>
        <v>2001</v>
      </c>
      <c r="B300" s="21">
        <f>MONTH(C300)</f>
        <v>3</v>
      </c>
      <c r="C300" s="22">
        <v>36958</v>
      </c>
      <c r="D300" s="21">
        <v>1764.39</v>
      </c>
      <c r="E300" s="47" t="str">
        <f>IF(B300&lt;&gt;B299, "First Quote", "")</f>
        <v/>
      </c>
      <c r="F300" s="23" t="str">
        <f>IF(_xlfn.MINIFS($D$3:$D$6287,$A$3:$A$6287,A300,$B$3:$B$6287,B300)=D300,"Lowest point","")</f>
        <v/>
      </c>
      <c r="G300" s="24" t="str">
        <f>IF(_xlfn.MAXIFS($D$3:$D$6287,$A$3:$A$6287,A300,$B$3:$B$6287,B300)=D300,"Highest point","")</f>
        <v>Highest point</v>
      </c>
      <c r="J300" s="25" t="str">
        <f>IF(E300="First Quote", $H$4/D300, "")</f>
        <v/>
      </c>
      <c r="K300" s="26">
        <f t="shared" si="16"/>
        <v>3.849061219895793</v>
      </c>
      <c r="L300" s="27">
        <f>K300*D300</f>
        <v>6791.2451257719385</v>
      </c>
      <c r="M300" s="10"/>
      <c r="N300" s="28">
        <f>IF(F300="lowest point", $H$4/D300, 0)</f>
        <v>0</v>
      </c>
      <c r="O300" s="28">
        <f t="shared" si="17"/>
        <v>3.743184498178366</v>
      </c>
      <c r="P300" s="29">
        <f>O300*D300</f>
        <v>6604.4372967409272</v>
      </c>
      <c r="R300" s="28">
        <f>IF(G300="highest point", $H$4/D300, 0)</f>
        <v>0.2833840590799086</v>
      </c>
      <c r="S300" s="28">
        <f t="shared" si="18"/>
        <v>3.7482814954877277</v>
      </c>
      <c r="T300" s="29">
        <f>D300*S300</f>
        <v>6613.4303878235924</v>
      </c>
    </row>
    <row r="301" spans="1:20">
      <c r="A301" s="21">
        <f t="shared" si="19"/>
        <v>2001</v>
      </c>
      <c r="B301" s="21">
        <f>MONTH(C301)</f>
        <v>3</v>
      </c>
      <c r="C301" s="22">
        <v>36959</v>
      </c>
      <c r="D301" s="21">
        <v>1720.71</v>
      </c>
      <c r="E301" s="47" t="str">
        <f>IF(B301&lt;&gt;B300, "First Quote", "")</f>
        <v/>
      </c>
      <c r="F301" s="23" t="str">
        <f>IF(_xlfn.MINIFS($D$3:$D$6287,$A$3:$A$6287,A301,$B$3:$B$6287,B301)=D301,"Lowest point","")</f>
        <v/>
      </c>
      <c r="G301" s="24" t="str">
        <f>IF(_xlfn.MAXIFS($D$3:$D$6287,$A$3:$A$6287,A301,$B$3:$B$6287,B301)=D301,"Highest point","")</f>
        <v/>
      </c>
      <c r="J301" s="25" t="str">
        <f>IF(E301="First Quote", $H$4/D301, "")</f>
        <v/>
      </c>
      <c r="K301" s="26">
        <f t="shared" si="16"/>
        <v>3.849061219895793</v>
      </c>
      <c r="L301" s="27">
        <f>K301*D301</f>
        <v>6623.1181316868897</v>
      </c>
      <c r="M301" s="10"/>
      <c r="N301" s="28">
        <f>IF(F301="lowest point", $H$4/D301, 0)</f>
        <v>0</v>
      </c>
      <c r="O301" s="28">
        <f t="shared" si="17"/>
        <v>3.743184498178366</v>
      </c>
      <c r="P301" s="29">
        <f>O301*D301</f>
        <v>6440.934997860496</v>
      </c>
      <c r="R301" s="28">
        <f>IF(G301="highest point", $H$4/D301, 0)</f>
        <v>0</v>
      </c>
      <c r="S301" s="28">
        <f t="shared" si="18"/>
        <v>3.7482814954877277</v>
      </c>
      <c r="T301" s="29">
        <f>D301*S301</f>
        <v>6449.7054521006885</v>
      </c>
    </row>
    <row r="302" spans="1:20">
      <c r="A302" s="21">
        <f t="shared" si="19"/>
        <v>2001</v>
      </c>
      <c r="B302" s="21">
        <f>MONTH(C302)</f>
        <v>3</v>
      </c>
      <c r="C302" s="22">
        <v>36962</v>
      </c>
      <c r="D302" s="21">
        <v>1646.42</v>
      </c>
      <c r="E302" s="47" t="str">
        <f>IF(B302&lt;&gt;B301, "First Quote", "")</f>
        <v/>
      </c>
      <c r="F302" s="23" t="str">
        <f>IF(_xlfn.MINIFS($D$3:$D$6287,$A$3:$A$6287,A302,$B$3:$B$6287,B302)=D302,"Lowest point","")</f>
        <v/>
      </c>
      <c r="G302" s="24" t="str">
        <f>IF(_xlfn.MAXIFS($D$3:$D$6287,$A$3:$A$6287,A302,$B$3:$B$6287,B302)=D302,"Highest point","")</f>
        <v/>
      </c>
      <c r="J302" s="25" t="str">
        <f>IF(E302="First Quote", $H$4/D302, "")</f>
        <v/>
      </c>
      <c r="K302" s="26">
        <f t="shared" si="16"/>
        <v>3.849061219895793</v>
      </c>
      <c r="L302" s="27">
        <f>K302*D302</f>
        <v>6337.1713736608317</v>
      </c>
      <c r="M302" s="10"/>
      <c r="N302" s="28">
        <f>IF(F302="lowest point", $H$4/D302, 0)</f>
        <v>0</v>
      </c>
      <c r="O302" s="28">
        <f t="shared" si="17"/>
        <v>3.743184498178366</v>
      </c>
      <c r="P302" s="29">
        <f>O302*D302</f>
        <v>6162.8538214908258</v>
      </c>
      <c r="R302" s="28">
        <f>IF(G302="highest point", $H$4/D302, 0)</f>
        <v>0</v>
      </c>
      <c r="S302" s="28">
        <f t="shared" si="18"/>
        <v>3.7482814954877277</v>
      </c>
      <c r="T302" s="29">
        <f>D302*S302</f>
        <v>6171.2456198009049</v>
      </c>
    </row>
    <row r="303" spans="1:20">
      <c r="A303" s="21">
        <f t="shared" si="19"/>
        <v>2001</v>
      </c>
      <c r="B303" s="21">
        <f>MONTH(C303)</f>
        <v>3</v>
      </c>
      <c r="C303" s="22">
        <v>36963</v>
      </c>
      <c r="D303" s="21">
        <v>1671.19</v>
      </c>
      <c r="E303" s="47" t="str">
        <f>IF(B303&lt;&gt;B302, "First Quote", "")</f>
        <v/>
      </c>
      <c r="F303" s="23" t="str">
        <f>IF(_xlfn.MINIFS($D$3:$D$6287,$A$3:$A$6287,A303,$B$3:$B$6287,B303)=D303,"Lowest point","")</f>
        <v/>
      </c>
      <c r="G303" s="24" t="str">
        <f>IF(_xlfn.MAXIFS($D$3:$D$6287,$A$3:$A$6287,A303,$B$3:$B$6287,B303)=D303,"Highest point","")</f>
        <v/>
      </c>
      <c r="J303" s="25" t="str">
        <f>IF(E303="First Quote", $H$4/D303, "")</f>
        <v/>
      </c>
      <c r="K303" s="26">
        <f t="shared" si="16"/>
        <v>3.849061219895793</v>
      </c>
      <c r="L303" s="27">
        <f>K303*D303</f>
        <v>6432.5126200776504</v>
      </c>
      <c r="M303" s="10"/>
      <c r="N303" s="28">
        <f>IF(F303="lowest point", $H$4/D303, 0)</f>
        <v>0</v>
      </c>
      <c r="O303" s="28">
        <f t="shared" si="17"/>
        <v>3.743184498178366</v>
      </c>
      <c r="P303" s="29">
        <f>O303*D303</f>
        <v>6255.5725015107037</v>
      </c>
      <c r="R303" s="28">
        <f>IF(G303="highest point", $H$4/D303, 0)</f>
        <v>0</v>
      </c>
      <c r="S303" s="28">
        <f t="shared" si="18"/>
        <v>3.7482814954877277</v>
      </c>
      <c r="T303" s="29">
        <f>D303*S303</f>
        <v>6264.0905524441359</v>
      </c>
    </row>
    <row r="304" spans="1:20">
      <c r="A304" s="21">
        <f t="shared" si="19"/>
        <v>2001</v>
      </c>
      <c r="B304" s="21">
        <f>MONTH(C304)</f>
        <v>3</v>
      </c>
      <c r="C304" s="22">
        <v>36964</v>
      </c>
      <c r="D304" s="21">
        <v>1628.02</v>
      </c>
      <c r="E304" s="47" t="str">
        <f>IF(B304&lt;&gt;B303, "First Quote", "")</f>
        <v/>
      </c>
      <c r="F304" s="23" t="str">
        <f>IF(_xlfn.MINIFS($D$3:$D$6287,$A$3:$A$6287,A304,$B$3:$B$6287,B304)=D304,"Lowest point","")</f>
        <v/>
      </c>
      <c r="G304" s="24" t="str">
        <f>IF(_xlfn.MAXIFS($D$3:$D$6287,$A$3:$A$6287,A304,$B$3:$B$6287,B304)=D304,"Highest point","")</f>
        <v/>
      </c>
      <c r="J304" s="25" t="str">
        <f>IF(E304="First Quote", $H$4/D304, "")</f>
        <v/>
      </c>
      <c r="K304" s="26">
        <f t="shared" si="16"/>
        <v>3.849061219895793</v>
      </c>
      <c r="L304" s="27">
        <f>K304*D304</f>
        <v>6266.3486472147488</v>
      </c>
      <c r="M304" s="10"/>
      <c r="N304" s="28">
        <f>IF(F304="lowest point", $H$4/D304, 0)</f>
        <v>0</v>
      </c>
      <c r="O304" s="28">
        <f t="shared" si="17"/>
        <v>3.743184498178366</v>
      </c>
      <c r="P304" s="29">
        <f>O304*D304</f>
        <v>6093.9792267243429</v>
      </c>
      <c r="R304" s="28">
        <f>IF(G304="highest point", $H$4/D304, 0)</f>
        <v>0</v>
      </c>
      <c r="S304" s="28">
        <f t="shared" si="18"/>
        <v>3.7482814954877277</v>
      </c>
      <c r="T304" s="29">
        <f>D304*S304</f>
        <v>6102.27724028393</v>
      </c>
    </row>
    <row r="305" spans="1:20">
      <c r="A305" s="21">
        <f t="shared" si="19"/>
        <v>2001</v>
      </c>
      <c r="B305" s="21">
        <f>MONTH(C305)</f>
        <v>3</v>
      </c>
      <c r="C305" s="22">
        <v>36965</v>
      </c>
      <c r="D305" s="21">
        <v>1637.61</v>
      </c>
      <c r="E305" s="47" t="str">
        <f>IF(B305&lt;&gt;B304, "First Quote", "")</f>
        <v/>
      </c>
      <c r="F305" s="23" t="str">
        <f>IF(_xlfn.MINIFS($D$3:$D$6287,$A$3:$A$6287,A305,$B$3:$B$6287,B305)=D305,"Lowest point","")</f>
        <v/>
      </c>
      <c r="G305" s="24" t="str">
        <f>IF(_xlfn.MAXIFS($D$3:$D$6287,$A$3:$A$6287,A305,$B$3:$B$6287,B305)=D305,"Highest point","")</f>
        <v/>
      </c>
      <c r="J305" s="25" t="str">
        <f>IF(E305="First Quote", $H$4/D305, "")</f>
        <v/>
      </c>
      <c r="K305" s="26">
        <f t="shared" si="16"/>
        <v>3.849061219895793</v>
      </c>
      <c r="L305" s="27">
        <f>K305*D305</f>
        <v>6303.2611443135493</v>
      </c>
      <c r="M305" s="10"/>
      <c r="N305" s="28">
        <f>IF(F305="lowest point", $H$4/D305, 0)</f>
        <v>0</v>
      </c>
      <c r="O305" s="28">
        <f t="shared" si="17"/>
        <v>3.743184498178366</v>
      </c>
      <c r="P305" s="29">
        <f>O305*D305</f>
        <v>6129.8763660618733</v>
      </c>
      <c r="R305" s="28">
        <f>IF(G305="highest point", $H$4/D305, 0)</f>
        <v>0</v>
      </c>
      <c r="S305" s="28">
        <f t="shared" si="18"/>
        <v>3.7482814954877277</v>
      </c>
      <c r="T305" s="29">
        <f>D305*S305</f>
        <v>6138.2232598256578</v>
      </c>
    </row>
    <row r="306" spans="1:20">
      <c r="A306" s="21">
        <f t="shared" si="19"/>
        <v>2001</v>
      </c>
      <c r="B306" s="21">
        <f>MONTH(C306)</f>
        <v>3</v>
      </c>
      <c r="C306" s="22">
        <v>36966</v>
      </c>
      <c r="D306" s="21">
        <v>1605.48</v>
      </c>
      <c r="E306" s="47" t="str">
        <f>IF(B306&lt;&gt;B305, "First Quote", "")</f>
        <v/>
      </c>
      <c r="F306" s="23" t="str">
        <f>IF(_xlfn.MINIFS($D$3:$D$6287,$A$3:$A$6287,A306,$B$3:$B$6287,B306)=D306,"Lowest point","")</f>
        <v/>
      </c>
      <c r="G306" s="24" t="str">
        <f>IF(_xlfn.MAXIFS($D$3:$D$6287,$A$3:$A$6287,A306,$B$3:$B$6287,B306)=D306,"Highest point","")</f>
        <v/>
      </c>
      <c r="J306" s="25" t="str">
        <f>IF(E306="First Quote", $H$4/D306, "")</f>
        <v/>
      </c>
      <c r="K306" s="26">
        <f t="shared" si="16"/>
        <v>3.849061219895793</v>
      </c>
      <c r="L306" s="27">
        <f>K306*D306</f>
        <v>6179.5908073182982</v>
      </c>
      <c r="M306" s="10"/>
      <c r="N306" s="28">
        <f>IF(F306="lowest point", $H$4/D306, 0)</f>
        <v>0</v>
      </c>
      <c r="O306" s="28">
        <f t="shared" si="17"/>
        <v>3.743184498178366</v>
      </c>
      <c r="P306" s="29">
        <f>O306*D306</f>
        <v>6009.6078481354034</v>
      </c>
      <c r="R306" s="28">
        <f>IF(G306="highest point", $H$4/D306, 0)</f>
        <v>0</v>
      </c>
      <c r="S306" s="28">
        <f t="shared" si="18"/>
        <v>3.7482814954877277</v>
      </c>
      <c r="T306" s="29">
        <f>D306*S306</f>
        <v>6017.7909753756376</v>
      </c>
    </row>
    <row r="307" spans="1:20">
      <c r="A307" s="21">
        <f t="shared" si="19"/>
        <v>2001</v>
      </c>
      <c r="B307" s="21">
        <f>MONTH(C307)</f>
        <v>3</v>
      </c>
      <c r="C307" s="22">
        <v>36969</v>
      </c>
      <c r="D307" s="21">
        <v>1633.81</v>
      </c>
      <c r="E307" s="47" t="str">
        <f>IF(B307&lt;&gt;B306, "First Quote", "")</f>
        <v/>
      </c>
      <c r="F307" s="23" t="str">
        <f>IF(_xlfn.MINIFS($D$3:$D$6287,$A$3:$A$6287,A307,$B$3:$B$6287,B307)=D307,"Lowest point","")</f>
        <v/>
      </c>
      <c r="G307" s="24" t="str">
        <f>IF(_xlfn.MAXIFS($D$3:$D$6287,$A$3:$A$6287,A307,$B$3:$B$6287,B307)=D307,"Highest point","")</f>
        <v/>
      </c>
      <c r="J307" s="25" t="str">
        <f>IF(E307="First Quote", $H$4/D307, "")</f>
        <v/>
      </c>
      <c r="K307" s="26">
        <f t="shared" si="16"/>
        <v>3.849061219895793</v>
      </c>
      <c r="L307" s="27">
        <f>K307*D307</f>
        <v>6288.6347116779452</v>
      </c>
      <c r="M307" s="10"/>
      <c r="N307" s="28">
        <f>IF(F307="lowest point", $H$4/D307, 0)</f>
        <v>0</v>
      </c>
      <c r="O307" s="28">
        <f t="shared" si="17"/>
        <v>3.743184498178366</v>
      </c>
      <c r="P307" s="29">
        <f>O307*D307</f>
        <v>6115.6522649687959</v>
      </c>
      <c r="R307" s="28">
        <f>IF(G307="highest point", $H$4/D307, 0)</f>
        <v>0</v>
      </c>
      <c r="S307" s="28">
        <f t="shared" si="18"/>
        <v>3.7482814954877277</v>
      </c>
      <c r="T307" s="29">
        <f>D307*S307</f>
        <v>6123.9797901428046</v>
      </c>
    </row>
    <row r="308" spans="1:20">
      <c r="A308" s="21">
        <f t="shared" si="19"/>
        <v>2001</v>
      </c>
      <c r="B308" s="21">
        <f>MONTH(C308)</f>
        <v>3</v>
      </c>
      <c r="C308" s="22">
        <v>36970</v>
      </c>
      <c r="D308" s="21">
        <v>1594.5</v>
      </c>
      <c r="E308" s="47" t="str">
        <f>IF(B308&lt;&gt;B307, "First Quote", "")</f>
        <v/>
      </c>
      <c r="F308" s="23" t="str">
        <f>IF(_xlfn.MINIFS($D$3:$D$6287,$A$3:$A$6287,A308,$B$3:$B$6287,B308)=D308,"Lowest point","")</f>
        <v/>
      </c>
      <c r="G308" s="24" t="str">
        <f>IF(_xlfn.MAXIFS($D$3:$D$6287,$A$3:$A$6287,A308,$B$3:$B$6287,B308)=D308,"Highest point","")</f>
        <v/>
      </c>
      <c r="J308" s="25" t="str">
        <f>IF(E308="First Quote", $H$4/D308, "")</f>
        <v/>
      </c>
      <c r="K308" s="26">
        <f t="shared" si="16"/>
        <v>3.849061219895793</v>
      </c>
      <c r="L308" s="27">
        <f>K308*D308</f>
        <v>6137.3281151238416</v>
      </c>
      <c r="M308" s="10"/>
      <c r="N308" s="28">
        <f>IF(F308="lowest point", $H$4/D308, 0)</f>
        <v>0</v>
      </c>
      <c r="O308" s="28">
        <f t="shared" si="17"/>
        <v>3.743184498178366</v>
      </c>
      <c r="P308" s="29">
        <f>O308*D308</f>
        <v>5968.5076823454046</v>
      </c>
      <c r="R308" s="28">
        <f>IF(G308="highest point", $H$4/D308, 0)</f>
        <v>0</v>
      </c>
      <c r="S308" s="28">
        <f t="shared" si="18"/>
        <v>3.7482814954877277</v>
      </c>
      <c r="T308" s="29">
        <f>D308*S308</f>
        <v>5976.6348445551821</v>
      </c>
    </row>
    <row r="309" spans="1:20">
      <c r="A309" s="21">
        <f t="shared" si="19"/>
        <v>2001</v>
      </c>
      <c r="B309" s="21">
        <f>MONTH(C309)</f>
        <v>3</v>
      </c>
      <c r="C309" s="22">
        <v>36971</v>
      </c>
      <c r="D309" s="21">
        <v>1565.98</v>
      </c>
      <c r="E309" s="47" t="str">
        <f>IF(B309&lt;&gt;B308, "First Quote", "")</f>
        <v/>
      </c>
      <c r="F309" s="23" t="str">
        <f>IF(_xlfn.MINIFS($D$3:$D$6287,$A$3:$A$6287,A309,$B$3:$B$6287,B309)=D309,"Lowest point","")</f>
        <v/>
      </c>
      <c r="G309" s="24" t="str">
        <f>IF(_xlfn.MAXIFS($D$3:$D$6287,$A$3:$A$6287,A309,$B$3:$B$6287,B309)=D309,"Highest point","")</f>
        <v/>
      </c>
      <c r="J309" s="25" t="str">
        <f>IF(E309="First Quote", $H$4/D309, "")</f>
        <v/>
      </c>
      <c r="K309" s="26">
        <f t="shared" si="16"/>
        <v>3.849061219895793</v>
      </c>
      <c r="L309" s="27">
        <f>K309*D309</f>
        <v>6027.5528891324138</v>
      </c>
      <c r="M309" s="10"/>
      <c r="N309" s="28">
        <f>IF(F309="lowest point", $H$4/D309, 0)</f>
        <v>0</v>
      </c>
      <c r="O309" s="28">
        <f t="shared" si="17"/>
        <v>3.743184498178366</v>
      </c>
      <c r="P309" s="29">
        <f>O309*D309</f>
        <v>5861.7520604573574</v>
      </c>
      <c r="R309" s="28">
        <f>IF(G309="highest point", $H$4/D309, 0)</f>
        <v>0</v>
      </c>
      <c r="S309" s="28">
        <f t="shared" si="18"/>
        <v>3.7482814954877277</v>
      </c>
      <c r="T309" s="29">
        <f>D309*S309</f>
        <v>5869.733856303872</v>
      </c>
    </row>
    <row r="310" spans="1:20">
      <c r="A310" s="21">
        <f t="shared" si="19"/>
        <v>2001</v>
      </c>
      <c r="B310" s="21">
        <f>MONTH(C310)</f>
        <v>3</v>
      </c>
      <c r="C310" s="22">
        <v>36972</v>
      </c>
      <c r="D310" s="21">
        <v>1559.65</v>
      </c>
      <c r="E310" s="47" t="str">
        <f>IF(B310&lt;&gt;B309, "First Quote", "")</f>
        <v/>
      </c>
      <c r="F310" s="23" t="str">
        <f>IF(_xlfn.MINIFS($D$3:$D$6287,$A$3:$A$6287,A310,$B$3:$B$6287,B310)=D310,"Lowest point","")</f>
        <v>Lowest point</v>
      </c>
      <c r="G310" s="24" t="str">
        <f>IF(_xlfn.MAXIFS($D$3:$D$6287,$A$3:$A$6287,A310,$B$3:$B$6287,B310)=D310,"Highest point","")</f>
        <v/>
      </c>
      <c r="J310" s="25" t="str">
        <f>IF(E310="First Quote", $H$4/D310, "")</f>
        <v/>
      </c>
      <c r="K310" s="26">
        <f t="shared" si="16"/>
        <v>3.849061219895793</v>
      </c>
      <c r="L310" s="27">
        <f>K310*D310</f>
        <v>6003.1883316104741</v>
      </c>
      <c r="M310" s="10"/>
      <c r="N310" s="28">
        <f>IF(F310="lowest point", $H$4/D310, 0)</f>
        <v>0.32058474657775782</v>
      </c>
      <c r="O310" s="28">
        <f t="shared" si="17"/>
        <v>4.0637692447561236</v>
      </c>
      <c r="P310" s="29">
        <f>O310*D310</f>
        <v>6338.0577025838884</v>
      </c>
      <c r="R310" s="28">
        <f>IF(G310="highest point", $H$4/D310, 0)</f>
        <v>0</v>
      </c>
      <c r="S310" s="28">
        <f t="shared" si="18"/>
        <v>3.7482814954877277</v>
      </c>
      <c r="T310" s="29">
        <f>D310*S310</f>
        <v>5846.0072344374348</v>
      </c>
    </row>
    <row r="311" spans="1:20">
      <c r="A311" s="21">
        <f t="shared" si="19"/>
        <v>2001</v>
      </c>
      <c r="B311" s="21">
        <f>MONTH(C311)</f>
        <v>3</v>
      </c>
      <c r="C311" s="22">
        <v>36973</v>
      </c>
      <c r="D311" s="21">
        <v>1590.7</v>
      </c>
      <c r="E311" s="47" t="str">
        <f>IF(B311&lt;&gt;B310, "First Quote", "")</f>
        <v/>
      </c>
      <c r="F311" s="23" t="str">
        <f>IF(_xlfn.MINIFS($D$3:$D$6287,$A$3:$A$6287,A311,$B$3:$B$6287,B311)=D311,"Lowest point","")</f>
        <v/>
      </c>
      <c r="G311" s="24" t="str">
        <f>IF(_xlfn.MAXIFS($D$3:$D$6287,$A$3:$A$6287,A311,$B$3:$B$6287,B311)=D311,"Highest point","")</f>
        <v/>
      </c>
      <c r="J311" s="25" t="str">
        <f>IF(E311="First Quote", $H$4/D311, "")</f>
        <v/>
      </c>
      <c r="K311" s="26">
        <f t="shared" si="16"/>
        <v>3.849061219895793</v>
      </c>
      <c r="L311" s="27">
        <f>K311*D311</f>
        <v>6122.7016824882385</v>
      </c>
      <c r="M311" s="10"/>
      <c r="N311" s="28">
        <f>IF(F311="lowest point", $H$4/D311, 0)</f>
        <v>0</v>
      </c>
      <c r="O311" s="28">
        <f t="shared" si="17"/>
        <v>4.0637692447561236</v>
      </c>
      <c r="P311" s="29">
        <f>O311*D311</f>
        <v>6464.2377376335662</v>
      </c>
      <c r="R311" s="28">
        <f>IF(G311="highest point", $H$4/D311, 0)</f>
        <v>0</v>
      </c>
      <c r="S311" s="28">
        <f t="shared" si="18"/>
        <v>3.7482814954877277</v>
      </c>
      <c r="T311" s="29">
        <f>D311*S311</f>
        <v>5962.3913748723289</v>
      </c>
    </row>
    <row r="312" spans="1:20">
      <c r="A312" s="21">
        <f t="shared" si="19"/>
        <v>2001</v>
      </c>
      <c r="B312" s="21">
        <f>MONTH(C312)</f>
        <v>3</v>
      </c>
      <c r="C312" s="22">
        <v>36976</v>
      </c>
      <c r="D312" s="21">
        <v>1608.65</v>
      </c>
      <c r="E312" s="47" t="str">
        <f>IF(B312&lt;&gt;B311, "First Quote", "")</f>
        <v/>
      </c>
      <c r="F312" s="23" t="str">
        <f>IF(_xlfn.MINIFS($D$3:$D$6287,$A$3:$A$6287,A312,$B$3:$B$6287,B312)=D312,"Lowest point","")</f>
        <v/>
      </c>
      <c r="G312" s="24" t="str">
        <f>IF(_xlfn.MAXIFS($D$3:$D$6287,$A$3:$A$6287,A312,$B$3:$B$6287,B312)=D312,"Highest point","")</f>
        <v/>
      </c>
      <c r="J312" s="25" t="str">
        <f>IF(E312="First Quote", $H$4/D312, "")</f>
        <v/>
      </c>
      <c r="K312" s="26">
        <f t="shared" si="16"/>
        <v>3.849061219895793</v>
      </c>
      <c r="L312" s="27">
        <f>K312*D312</f>
        <v>6191.792331385368</v>
      </c>
      <c r="M312" s="10"/>
      <c r="N312" s="28">
        <f>IF(F312="lowest point", $H$4/D312, 0)</f>
        <v>0</v>
      </c>
      <c r="O312" s="28">
        <f t="shared" si="17"/>
        <v>4.0637692447561236</v>
      </c>
      <c r="P312" s="29">
        <f>O312*D312</f>
        <v>6537.1823955769387</v>
      </c>
      <c r="R312" s="28">
        <f>IF(G312="highest point", $H$4/D312, 0)</f>
        <v>0</v>
      </c>
      <c r="S312" s="28">
        <f t="shared" si="18"/>
        <v>3.7482814954877277</v>
      </c>
      <c r="T312" s="29">
        <f>D312*S312</f>
        <v>6029.6730277163333</v>
      </c>
    </row>
    <row r="313" spans="1:20">
      <c r="A313" s="21">
        <f t="shared" si="19"/>
        <v>2001</v>
      </c>
      <c r="B313" s="21">
        <f>MONTH(C313)</f>
        <v>3</v>
      </c>
      <c r="C313" s="22">
        <v>36977</v>
      </c>
      <c r="D313" s="21">
        <v>1649.79</v>
      </c>
      <c r="E313" s="47" t="str">
        <f>IF(B313&lt;&gt;B312, "First Quote", "")</f>
        <v/>
      </c>
      <c r="F313" s="23" t="str">
        <f>IF(_xlfn.MINIFS($D$3:$D$6287,$A$3:$A$6287,A313,$B$3:$B$6287,B313)=D313,"Lowest point","")</f>
        <v/>
      </c>
      <c r="G313" s="24" t="str">
        <f>IF(_xlfn.MAXIFS($D$3:$D$6287,$A$3:$A$6287,A313,$B$3:$B$6287,B313)=D313,"Highest point","")</f>
        <v/>
      </c>
      <c r="J313" s="25" t="str">
        <f>IF(E313="First Quote", $H$4/D313, "")</f>
        <v/>
      </c>
      <c r="K313" s="26">
        <f t="shared" si="16"/>
        <v>3.849061219895793</v>
      </c>
      <c r="L313" s="27">
        <f>K313*D313</f>
        <v>6350.1427099718803</v>
      </c>
      <c r="M313" s="10"/>
      <c r="N313" s="28">
        <f>IF(F313="lowest point", $H$4/D313, 0)</f>
        <v>0</v>
      </c>
      <c r="O313" s="28">
        <f t="shared" si="17"/>
        <v>4.0637692447561236</v>
      </c>
      <c r="P313" s="29">
        <f>O313*D313</f>
        <v>6704.3658623062047</v>
      </c>
      <c r="R313" s="28">
        <f>IF(G313="highest point", $H$4/D313, 0)</f>
        <v>0</v>
      </c>
      <c r="S313" s="28">
        <f t="shared" si="18"/>
        <v>3.7482814954877277</v>
      </c>
      <c r="T313" s="29">
        <f>D313*S313</f>
        <v>6183.877328440698</v>
      </c>
    </row>
    <row r="314" spans="1:20">
      <c r="A314" s="21">
        <f t="shared" si="19"/>
        <v>2001</v>
      </c>
      <c r="B314" s="21">
        <f>MONTH(C314)</f>
        <v>3</v>
      </c>
      <c r="C314" s="22">
        <v>36978</v>
      </c>
      <c r="D314" s="21">
        <v>1609.67</v>
      </c>
      <c r="E314" s="47" t="str">
        <f>IF(B314&lt;&gt;B313, "First Quote", "")</f>
        <v/>
      </c>
      <c r="F314" s="23" t="str">
        <f>IF(_xlfn.MINIFS($D$3:$D$6287,$A$3:$A$6287,A314,$B$3:$B$6287,B314)=D314,"Lowest point","")</f>
        <v/>
      </c>
      <c r="G314" s="24" t="str">
        <f>IF(_xlfn.MAXIFS($D$3:$D$6287,$A$3:$A$6287,A314,$B$3:$B$6287,B314)=D314,"Highest point","")</f>
        <v/>
      </c>
      <c r="J314" s="25" t="str">
        <f>IF(E314="First Quote", $H$4/D314, "")</f>
        <v/>
      </c>
      <c r="K314" s="26">
        <f t="shared" si="16"/>
        <v>3.849061219895793</v>
      </c>
      <c r="L314" s="27">
        <f>K314*D314</f>
        <v>6195.7183738296617</v>
      </c>
      <c r="M314" s="10"/>
      <c r="N314" s="28">
        <f>IF(F314="lowest point", $H$4/D314, 0)</f>
        <v>0</v>
      </c>
      <c r="O314" s="28">
        <f t="shared" si="17"/>
        <v>4.0637692447561236</v>
      </c>
      <c r="P314" s="29">
        <f>O314*D314</f>
        <v>6541.3274402065899</v>
      </c>
      <c r="R314" s="28">
        <f>IF(G314="highest point", $H$4/D314, 0)</f>
        <v>0</v>
      </c>
      <c r="S314" s="28">
        <f t="shared" si="18"/>
        <v>3.7482814954877277</v>
      </c>
      <c r="T314" s="29">
        <f>D314*S314</f>
        <v>6033.4962748417311</v>
      </c>
    </row>
    <row r="315" spans="1:20">
      <c r="A315" s="21">
        <f t="shared" si="19"/>
        <v>2001</v>
      </c>
      <c r="B315" s="21">
        <f>MONTH(C315)</f>
        <v>3</v>
      </c>
      <c r="C315" s="22">
        <v>36979</v>
      </c>
      <c r="D315" s="21">
        <v>1602.26</v>
      </c>
      <c r="E315" s="47" t="str">
        <f>IF(B315&lt;&gt;B314, "First Quote", "")</f>
        <v/>
      </c>
      <c r="F315" s="23" t="str">
        <f>IF(_xlfn.MINIFS($D$3:$D$6287,$A$3:$A$6287,A315,$B$3:$B$6287,B315)=D315,"Lowest point","")</f>
        <v/>
      </c>
      <c r="G315" s="24" t="str">
        <f>IF(_xlfn.MAXIFS($D$3:$D$6287,$A$3:$A$6287,A315,$B$3:$B$6287,B315)=D315,"Highest point","")</f>
        <v/>
      </c>
      <c r="J315" s="25" t="str">
        <f>IF(E315="First Quote", $H$4/D315, "")</f>
        <v/>
      </c>
      <c r="K315" s="26">
        <f t="shared" si="16"/>
        <v>3.849061219895793</v>
      </c>
      <c r="L315" s="27">
        <f>K315*D315</f>
        <v>6167.1968301902334</v>
      </c>
      <c r="M315" s="10"/>
      <c r="N315" s="28">
        <f>IF(F315="lowest point", $H$4/D315, 0)</f>
        <v>0</v>
      </c>
      <c r="O315" s="28">
        <f t="shared" si="17"/>
        <v>4.0637692447561236</v>
      </c>
      <c r="P315" s="29">
        <f>O315*D315</f>
        <v>6511.2149101029463</v>
      </c>
      <c r="R315" s="28">
        <f>IF(G315="highest point", $H$4/D315, 0)</f>
        <v>0</v>
      </c>
      <c r="S315" s="28">
        <f t="shared" si="18"/>
        <v>3.7482814954877277</v>
      </c>
      <c r="T315" s="29">
        <f>D315*S315</f>
        <v>6005.7215089601668</v>
      </c>
    </row>
    <row r="316" spans="1:20">
      <c r="A316" s="21">
        <f t="shared" si="19"/>
        <v>2001</v>
      </c>
      <c r="B316" s="21">
        <f>MONTH(C316)</f>
        <v>3</v>
      </c>
      <c r="C316" s="22">
        <v>36980</v>
      </c>
      <c r="D316" s="21">
        <v>1619.54</v>
      </c>
      <c r="E316" s="47" t="str">
        <f>IF(B316&lt;&gt;B315, "First Quote", "")</f>
        <v/>
      </c>
      <c r="F316" s="23" t="str">
        <f>IF(_xlfn.MINIFS($D$3:$D$6287,$A$3:$A$6287,A316,$B$3:$B$6287,B316)=D316,"Lowest point","")</f>
        <v/>
      </c>
      <c r="G316" s="24" t="str">
        <f>IF(_xlfn.MAXIFS($D$3:$D$6287,$A$3:$A$6287,A316,$B$3:$B$6287,B316)=D316,"Highest point","")</f>
        <v/>
      </c>
      <c r="J316" s="25" t="str">
        <f>IF(E316="First Quote", $H$4/D316, "")</f>
        <v/>
      </c>
      <c r="K316" s="26">
        <f t="shared" si="16"/>
        <v>3.849061219895793</v>
      </c>
      <c r="L316" s="27">
        <f>K316*D316</f>
        <v>6233.7086080700328</v>
      </c>
      <c r="M316" s="10"/>
      <c r="N316" s="28">
        <f>IF(F316="lowest point", $H$4/D316, 0)</f>
        <v>0</v>
      </c>
      <c r="O316" s="28">
        <f t="shared" si="17"/>
        <v>4.0637692447561236</v>
      </c>
      <c r="P316" s="29">
        <f>O316*D316</f>
        <v>6581.4368426523324</v>
      </c>
      <c r="R316" s="28">
        <f>IF(G316="highest point", $H$4/D316, 0)</f>
        <v>0</v>
      </c>
      <c r="S316" s="28">
        <f t="shared" si="18"/>
        <v>3.7482814954877277</v>
      </c>
      <c r="T316" s="29">
        <f>D316*S316</f>
        <v>6070.491813202194</v>
      </c>
    </row>
    <row r="317" spans="1:20">
      <c r="A317" s="21">
        <f t="shared" si="19"/>
        <v>2001</v>
      </c>
      <c r="B317" s="21">
        <f>MONTH(C317)</f>
        <v>4</v>
      </c>
      <c r="C317" s="22">
        <v>36983</v>
      </c>
      <c r="D317" s="21">
        <v>1599.36</v>
      </c>
      <c r="E317" s="47" t="str">
        <f>IF(B317&lt;&gt;B316, "First Quote", "")</f>
        <v>First Quote</v>
      </c>
      <c r="F317" s="23" t="str">
        <f>IF(_xlfn.MINIFS($D$3:$D$6287,$A$3:$A$6287,A317,$B$3:$B$6287,B317)=D317,"Lowest point","")</f>
        <v/>
      </c>
      <c r="G317" s="24" t="str">
        <f>IF(_xlfn.MAXIFS($D$3:$D$6287,$A$3:$A$6287,A317,$B$3:$B$6287,B317)=D317,"Highest point","")</f>
        <v/>
      </c>
      <c r="J317" s="25">
        <f>IF(E317="First Quote", $H$4/D317, "")</f>
        <v>0.31262505002000801</v>
      </c>
      <c r="K317" s="26">
        <f t="shared" si="16"/>
        <v>4.1616862699158013</v>
      </c>
      <c r="L317" s="27">
        <f>K317*D317</f>
        <v>6656.0345526525352</v>
      </c>
      <c r="M317" s="10"/>
      <c r="N317" s="28">
        <f>IF(F317="lowest point", $H$4/D317, 0)</f>
        <v>0</v>
      </c>
      <c r="O317" s="28">
        <f t="shared" si="17"/>
        <v>4.0637692447561236</v>
      </c>
      <c r="P317" s="29">
        <f>O317*D317</f>
        <v>6499.4299792931533</v>
      </c>
      <c r="R317" s="28">
        <f>IF(G317="highest point", $H$4/D317, 0)</f>
        <v>0</v>
      </c>
      <c r="S317" s="28">
        <f t="shared" si="18"/>
        <v>3.7482814954877277</v>
      </c>
      <c r="T317" s="29">
        <f>D317*S317</f>
        <v>5994.8514926232519</v>
      </c>
    </row>
    <row r="318" spans="1:20">
      <c r="A318" s="21">
        <f t="shared" si="19"/>
        <v>2001</v>
      </c>
      <c r="B318" s="21">
        <f>MONTH(C318)</f>
        <v>4</v>
      </c>
      <c r="C318" s="22">
        <v>36984</v>
      </c>
      <c r="D318" s="21">
        <v>1544.35</v>
      </c>
      <c r="E318" s="47" t="str">
        <f>IF(B318&lt;&gt;B317, "First Quote", "")</f>
        <v/>
      </c>
      <c r="F318" s="23" t="str">
        <f>IF(_xlfn.MINIFS($D$3:$D$6287,$A$3:$A$6287,A318,$B$3:$B$6287,B318)=D318,"Lowest point","")</f>
        <v/>
      </c>
      <c r="G318" s="24" t="str">
        <f>IF(_xlfn.MAXIFS($D$3:$D$6287,$A$3:$A$6287,A318,$B$3:$B$6287,B318)=D318,"Highest point","")</f>
        <v/>
      </c>
      <c r="J318" s="25" t="str">
        <f>IF(E318="First Quote", $H$4/D318, "")</f>
        <v/>
      </c>
      <c r="K318" s="26">
        <f t="shared" si="16"/>
        <v>4.1616862699158013</v>
      </c>
      <c r="L318" s="27">
        <f>K318*D318</f>
        <v>6427.1001909444676</v>
      </c>
      <c r="M318" s="10"/>
      <c r="N318" s="28">
        <f>IF(F318="lowest point", $H$4/D318, 0)</f>
        <v>0</v>
      </c>
      <c r="O318" s="28">
        <f t="shared" si="17"/>
        <v>4.0637692447561236</v>
      </c>
      <c r="P318" s="29">
        <f>O318*D318</f>
        <v>6275.8820331391189</v>
      </c>
      <c r="R318" s="28">
        <f>IF(G318="highest point", $H$4/D318, 0)</f>
        <v>0</v>
      </c>
      <c r="S318" s="28">
        <f t="shared" si="18"/>
        <v>3.7482814954877277</v>
      </c>
      <c r="T318" s="29">
        <f>D318*S318</f>
        <v>5788.6585275564721</v>
      </c>
    </row>
    <row r="319" spans="1:20">
      <c r="A319" s="21">
        <f t="shared" si="19"/>
        <v>2001</v>
      </c>
      <c r="B319" s="21">
        <f>MONTH(C319)</f>
        <v>4</v>
      </c>
      <c r="C319" s="22">
        <v>36985</v>
      </c>
      <c r="D319" s="21">
        <v>1540.17</v>
      </c>
      <c r="E319" s="47" t="str">
        <f>IF(B319&lt;&gt;B318, "First Quote", "")</f>
        <v/>
      </c>
      <c r="F319" s="23" t="str">
        <f>IF(_xlfn.MINIFS($D$3:$D$6287,$A$3:$A$6287,A319,$B$3:$B$6287,B319)=D319,"Lowest point","")</f>
        <v>Lowest point</v>
      </c>
      <c r="G319" s="24" t="str">
        <f>IF(_xlfn.MAXIFS($D$3:$D$6287,$A$3:$A$6287,A319,$B$3:$B$6287,B319)=D319,"Highest point","")</f>
        <v/>
      </c>
      <c r="J319" s="25" t="str">
        <f>IF(E319="First Quote", $H$4/D319, "")</f>
        <v/>
      </c>
      <c r="K319" s="26">
        <f t="shared" si="16"/>
        <v>4.1616862699158013</v>
      </c>
      <c r="L319" s="27">
        <f>K319*D319</f>
        <v>6409.7043423362202</v>
      </c>
      <c r="M319" s="10"/>
      <c r="N319" s="28">
        <f>IF(F319="lowest point", $H$4/D319, 0)</f>
        <v>0.32463948784874397</v>
      </c>
      <c r="O319" s="28">
        <f t="shared" si="17"/>
        <v>4.3884087326048675</v>
      </c>
      <c r="P319" s="29">
        <f>O319*D319</f>
        <v>6758.8954776960391</v>
      </c>
      <c r="R319" s="28">
        <f>IF(G319="highest point", $H$4/D319, 0)</f>
        <v>0</v>
      </c>
      <c r="S319" s="28">
        <f t="shared" si="18"/>
        <v>3.7482814954877277</v>
      </c>
      <c r="T319" s="29">
        <f>D319*S319</f>
        <v>5772.9907109053338</v>
      </c>
    </row>
    <row r="320" spans="1:20">
      <c r="A320" s="21">
        <f t="shared" si="19"/>
        <v>2001</v>
      </c>
      <c r="B320" s="21">
        <f>MONTH(C320)</f>
        <v>4</v>
      </c>
      <c r="C320" s="22">
        <v>36986</v>
      </c>
      <c r="D320" s="21">
        <v>1607.46</v>
      </c>
      <c r="E320" s="47" t="str">
        <f>IF(B320&lt;&gt;B319, "First Quote", "")</f>
        <v/>
      </c>
      <c r="F320" s="23" t="str">
        <f>IF(_xlfn.MINIFS($D$3:$D$6287,$A$3:$A$6287,A320,$B$3:$B$6287,B320)=D320,"Lowest point","")</f>
        <v/>
      </c>
      <c r="G320" s="24" t="str">
        <f>IF(_xlfn.MAXIFS($D$3:$D$6287,$A$3:$A$6287,A320,$B$3:$B$6287,B320)=D320,"Highest point","")</f>
        <v/>
      </c>
      <c r="J320" s="25" t="str">
        <f>IF(E320="First Quote", $H$4/D320, "")</f>
        <v/>
      </c>
      <c r="K320" s="26">
        <f t="shared" si="16"/>
        <v>4.1616862699158013</v>
      </c>
      <c r="L320" s="27">
        <f>K320*D320</f>
        <v>6689.7442114388541</v>
      </c>
      <c r="M320" s="10"/>
      <c r="N320" s="28">
        <f>IF(F320="lowest point", $H$4/D320, 0)</f>
        <v>0</v>
      </c>
      <c r="O320" s="28">
        <f t="shared" si="17"/>
        <v>4.3884087326048675</v>
      </c>
      <c r="P320" s="29">
        <f>O320*D320</f>
        <v>7054.1915013130201</v>
      </c>
      <c r="R320" s="28">
        <f>IF(G320="highest point", $H$4/D320, 0)</f>
        <v>0</v>
      </c>
      <c r="S320" s="28">
        <f t="shared" si="18"/>
        <v>3.7482814954877277</v>
      </c>
      <c r="T320" s="29">
        <f>D320*S320</f>
        <v>6025.2125727367029</v>
      </c>
    </row>
    <row r="321" spans="1:20">
      <c r="A321" s="21">
        <f t="shared" si="19"/>
        <v>2001</v>
      </c>
      <c r="B321" s="21">
        <f>MONTH(C321)</f>
        <v>4</v>
      </c>
      <c r="C321" s="22">
        <v>36987</v>
      </c>
      <c r="D321" s="21">
        <v>1575.71</v>
      </c>
      <c r="E321" s="47" t="str">
        <f>IF(B321&lt;&gt;B320, "First Quote", "")</f>
        <v/>
      </c>
      <c r="F321" s="23" t="str">
        <f>IF(_xlfn.MINIFS($D$3:$D$6287,$A$3:$A$6287,A321,$B$3:$B$6287,B321)=D321,"Lowest point","")</f>
        <v/>
      </c>
      <c r="G321" s="24" t="str">
        <f>IF(_xlfn.MAXIFS($D$3:$D$6287,$A$3:$A$6287,A321,$B$3:$B$6287,B321)=D321,"Highest point","")</f>
        <v/>
      </c>
      <c r="J321" s="25" t="str">
        <f>IF(E321="First Quote", $H$4/D321, "")</f>
        <v/>
      </c>
      <c r="K321" s="26">
        <f t="shared" si="16"/>
        <v>4.1616862699158013</v>
      </c>
      <c r="L321" s="27">
        <f>K321*D321</f>
        <v>6557.6106723690273</v>
      </c>
      <c r="M321" s="10"/>
      <c r="N321" s="28">
        <f>IF(F321="lowest point", $H$4/D321, 0)</f>
        <v>0</v>
      </c>
      <c r="O321" s="28">
        <f t="shared" si="17"/>
        <v>4.3884087326048675</v>
      </c>
      <c r="P321" s="29">
        <f>O321*D321</f>
        <v>6914.8595240528157</v>
      </c>
      <c r="R321" s="28">
        <f>IF(G321="highest point", $H$4/D321, 0)</f>
        <v>0</v>
      </c>
      <c r="S321" s="28">
        <f t="shared" si="18"/>
        <v>3.7482814954877277</v>
      </c>
      <c r="T321" s="29">
        <f>D321*S321</f>
        <v>5906.2046352549678</v>
      </c>
    </row>
    <row r="322" spans="1:20">
      <c r="A322" s="21">
        <f t="shared" si="19"/>
        <v>2001</v>
      </c>
      <c r="B322" s="21">
        <f>MONTH(C322)</f>
        <v>4</v>
      </c>
      <c r="C322" s="22">
        <v>36990</v>
      </c>
      <c r="D322" s="21">
        <v>1588.5</v>
      </c>
      <c r="E322" s="47" t="str">
        <f>IF(B322&lt;&gt;B321, "First Quote", "")</f>
        <v/>
      </c>
      <c r="F322" s="23" t="str">
        <f>IF(_xlfn.MINIFS($D$3:$D$6287,$A$3:$A$6287,A322,$B$3:$B$6287,B322)=D322,"Lowest point","")</f>
        <v/>
      </c>
      <c r="G322" s="24" t="str">
        <f>IF(_xlfn.MAXIFS($D$3:$D$6287,$A$3:$A$6287,A322,$B$3:$B$6287,B322)=D322,"Highest point","")</f>
        <v/>
      </c>
      <c r="J322" s="25" t="str">
        <f>IF(E322="First Quote", $H$4/D322, "")</f>
        <v/>
      </c>
      <c r="K322" s="26">
        <f t="shared" si="16"/>
        <v>4.1616862699158013</v>
      </c>
      <c r="L322" s="27">
        <f>K322*D322</f>
        <v>6610.8386397612503</v>
      </c>
      <c r="M322" s="10"/>
      <c r="N322" s="28">
        <f>IF(F322="lowest point", $H$4/D322, 0)</f>
        <v>0</v>
      </c>
      <c r="O322" s="28">
        <f t="shared" si="17"/>
        <v>4.3884087326048675</v>
      </c>
      <c r="P322" s="29">
        <f>O322*D322</f>
        <v>6970.9872717428325</v>
      </c>
      <c r="R322" s="28">
        <f>IF(G322="highest point", $H$4/D322, 0)</f>
        <v>0</v>
      </c>
      <c r="S322" s="28">
        <f t="shared" si="18"/>
        <v>3.7482814954877277</v>
      </c>
      <c r="T322" s="29">
        <f>D322*S322</f>
        <v>5954.145155582255</v>
      </c>
    </row>
    <row r="323" spans="1:20">
      <c r="A323" s="21">
        <f t="shared" si="19"/>
        <v>2001</v>
      </c>
      <c r="B323" s="21">
        <f>MONTH(C323)</f>
        <v>4</v>
      </c>
      <c r="C323" s="22">
        <v>36991</v>
      </c>
      <c r="D323" s="21">
        <v>1631.69</v>
      </c>
      <c r="E323" s="47" t="str">
        <f>IF(B323&lt;&gt;B322, "First Quote", "")</f>
        <v/>
      </c>
      <c r="F323" s="23" t="str">
        <f>IF(_xlfn.MINIFS($D$3:$D$6287,$A$3:$A$6287,A323,$B$3:$B$6287,B323)=D323,"Lowest point","")</f>
        <v/>
      </c>
      <c r="G323" s="24" t="str">
        <f>IF(_xlfn.MAXIFS($D$3:$D$6287,$A$3:$A$6287,A323,$B$3:$B$6287,B323)=D323,"Highest point","")</f>
        <v/>
      </c>
      <c r="J323" s="25" t="str">
        <f>IF(E323="First Quote", $H$4/D323, "")</f>
        <v/>
      </c>
      <c r="K323" s="26">
        <f t="shared" si="16"/>
        <v>4.1616862699158013</v>
      </c>
      <c r="L323" s="27">
        <f>K323*D323</f>
        <v>6790.5818697589139</v>
      </c>
      <c r="M323" s="10"/>
      <c r="N323" s="28">
        <f>IF(F323="lowest point", $H$4/D323, 0)</f>
        <v>0</v>
      </c>
      <c r="O323" s="28">
        <f t="shared" si="17"/>
        <v>4.3884087326048675</v>
      </c>
      <c r="P323" s="29">
        <f>O323*D323</f>
        <v>7160.5226449040365</v>
      </c>
      <c r="R323" s="28">
        <f>IF(G323="highest point", $H$4/D323, 0)</f>
        <v>0</v>
      </c>
      <c r="S323" s="28">
        <f t="shared" si="18"/>
        <v>3.7482814954877277</v>
      </c>
      <c r="T323" s="29">
        <f>D323*S323</f>
        <v>6116.0334333723704</v>
      </c>
    </row>
    <row r="324" spans="1:20">
      <c r="A324" s="21">
        <f t="shared" si="19"/>
        <v>2001</v>
      </c>
      <c r="B324" s="21">
        <f>MONTH(C324)</f>
        <v>4</v>
      </c>
      <c r="C324" s="22">
        <v>36992</v>
      </c>
      <c r="D324" s="21">
        <v>1628.23</v>
      </c>
      <c r="E324" s="47" t="str">
        <f>IF(B324&lt;&gt;B323, "First Quote", "")</f>
        <v/>
      </c>
      <c r="F324" s="23" t="str">
        <f>IF(_xlfn.MINIFS($D$3:$D$6287,$A$3:$A$6287,A324,$B$3:$B$6287,B324)=D324,"Lowest point","")</f>
        <v/>
      </c>
      <c r="G324" s="24" t="str">
        <f>IF(_xlfn.MAXIFS($D$3:$D$6287,$A$3:$A$6287,A324,$B$3:$B$6287,B324)=D324,"Highest point","")</f>
        <v/>
      </c>
      <c r="J324" s="25" t="str">
        <f>IF(E324="First Quote", $H$4/D324, "")</f>
        <v/>
      </c>
      <c r="K324" s="26">
        <f t="shared" si="16"/>
        <v>4.1616862699158013</v>
      </c>
      <c r="L324" s="27">
        <f>K324*D324</f>
        <v>6776.1824352650056</v>
      </c>
      <c r="M324" s="10"/>
      <c r="N324" s="28">
        <f>IF(F324="lowest point", $H$4/D324, 0)</f>
        <v>0</v>
      </c>
      <c r="O324" s="28">
        <f t="shared" si="17"/>
        <v>4.3884087326048675</v>
      </c>
      <c r="P324" s="29">
        <f>O324*D324</f>
        <v>7145.3387506892232</v>
      </c>
      <c r="R324" s="28">
        <f>IF(G324="highest point", $H$4/D324, 0)</f>
        <v>0</v>
      </c>
      <c r="S324" s="28">
        <f t="shared" si="18"/>
        <v>3.7482814954877277</v>
      </c>
      <c r="T324" s="29">
        <f>D324*S324</f>
        <v>6103.0643793979825</v>
      </c>
    </row>
    <row r="325" spans="1:20">
      <c r="A325" s="21">
        <f t="shared" si="19"/>
        <v>2001</v>
      </c>
      <c r="B325" s="21">
        <f>MONTH(C325)</f>
        <v>4</v>
      </c>
      <c r="C325" s="22">
        <v>36993</v>
      </c>
      <c r="D325" s="21">
        <v>1652.83</v>
      </c>
      <c r="E325" s="47" t="str">
        <f>IF(B325&lt;&gt;B324, "First Quote", "")</f>
        <v/>
      </c>
      <c r="F325" s="23" t="str">
        <f>IF(_xlfn.MINIFS($D$3:$D$6287,$A$3:$A$6287,A325,$B$3:$B$6287,B325)=D325,"Lowest point","")</f>
        <v/>
      </c>
      <c r="G325" s="24" t="str">
        <f>IF(_xlfn.MAXIFS($D$3:$D$6287,$A$3:$A$6287,A325,$B$3:$B$6287,B325)=D325,"Highest point","")</f>
        <v/>
      </c>
      <c r="J325" s="25" t="str">
        <f>IF(E325="First Quote", $H$4/D325, "")</f>
        <v/>
      </c>
      <c r="K325" s="26">
        <f t="shared" ref="K325:K388" si="20">IF(E325="First Quote",J325+K324,K324)</f>
        <v>4.1616862699158013</v>
      </c>
      <c r="L325" s="27">
        <f>K325*D325</f>
        <v>6878.5599175049338</v>
      </c>
      <c r="M325" s="10"/>
      <c r="N325" s="28">
        <f>IF(F325="lowest point", $H$4/D325, 0)</f>
        <v>0</v>
      </c>
      <c r="O325" s="28">
        <f t="shared" ref="O325:O388" si="21">IF(F325="Lowest Point",N325+O324,O324)</f>
        <v>4.3884087326048675</v>
      </c>
      <c r="P325" s="29">
        <f>O325*D325</f>
        <v>7253.2936055113032</v>
      </c>
      <c r="R325" s="28">
        <f>IF(G325="highest point", $H$4/D325, 0)</f>
        <v>0</v>
      </c>
      <c r="S325" s="28">
        <f t="shared" ref="S325:S388" si="22">IF(G325="Highest Point",R325+S324,S324)</f>
        <v>3.7482814954877277</v>
      </c>
      <c r="T325" s="29">
        <f>D325*S325</f>
        <v>6195.2721041869809</v>
      </c>
    </row>
    <row r="326" spans="1:20">
      <c r="A326" s="21">
        <f t="shared" si="19"/>
        <v>2001</v>
      </c>
      <c r="B326" s="21">
        <f>MONTH(C326)</f>
        <v>4</v>
      </c>
      <c r="C326" s="22">
        <v>36997</v>
      </c>
      <c r="D326" s="21">
        <v>1647.5</v>
      </c>
      <c r="E326" s="47" t="str">
        <f>IF(B326&lt;&gt;B325, "First Quote", "")</f>
        <v/>
      </c>
      <c r="F326" s="23" t="str">
        <f>IF(_xlfn.MINIFS($D$3:$D$6287,$A$3:$A$6287,A326,$B$3:$B$6287,B326)=D326,"Lowest point","")</f>
        <v/>
      </c>
      <c r="G326" s="24" t="str">
        <f>IF(_xlfn.MAXIFS($D$3:$D$6287,$A$3:$A$6287,A326,$B$3:$B$6287,B326)=D326,"Highest point","")</f>
        <v/>
      </c>
      <c r="J326" s="25" t="str">
        <f>IF(E326="First Quote", $H$4/D326, "")</f>
        <v/>
      </c>
      <c r="K326" s="26">
        <f t="shared" si="20"/>
        <v>4.1616862699158013</v>
      </c>
      <c r="L326" s="27">
        <f>K326*D326</f>
        <v>6856.3781296862826</v>
      </c>
      <c r="M326" s="10"/>
      <c r="N326" s="28">
        <f>IF(F326="lowest point", $H$4/D326, 0)</f>
        <v>0</v>
      </c>
      <c r="O326" s="28">
        <f t="shared" si="21"/>
        <v>4.3884087326048675</v>
      </c>
      <c r="P326" s="29">
        <f>O326*D326</f>
        <v>7229.9033869665191</v>
      </c>
      <c r="R326" s="28">
        <f>IF(G326="highest point", $H$4/D326, 0)</f>
        <v>0</v>
      </c>
      <c r="S326" s="28">
        <f t="shared" si="22"/>
        <v>3.7482814954877277</v>
      </c>
      <c r="T326" s="29">
        <f>D326*S326</f>
        <v>6175.2937638160311</v>
      </c>
    </row>
    <row r="327" spans="1:20">
      <c r="A327" s="21">
        <f t="shared" si="19"/>
        <v>2001</v>
      </c>
      <c r="B327" s="21">
        <f>MONTH(C327)</f>
        <v>4</v>
      </c>
      <c r="C327" s="22">
        <v>36998</v>
      </c>
      <c r="D327" s="21">
        <v>1664.44</v>
      </c>
      <c r="E327" s="47" t="str">
        <f>IF(B327&lt;&gt;B326, "First Quote", "")</f>
        <v/>
      </c>
      <c r="F327" s="23" t="str">
        <f>IF(_xlfn.MINIFS($D$3:$D$6287,$A$3:$A$6287,A327,$B$3:$B$6287,B327)=D327,"Lowest point","")</f>
        <v/>
      </c>
      <c r="G327" s="24" t="str">
        <f>IF(_xlfn.MAXIFS($D$3:$D$6287,$A$3:$A$6287,A327,$B$3:$B$6287,B327)=D327,"Highest point","")</f>
        <v/>
      </c>
      <c r="J327" s="25" t="str">
        <f>IF(E327="First Quote", $H$4/D327, "")</f>
        <v/>
      </c>
      <c r="K327" s="26">
        <f t="shared" si="20"/>
        <v>4.1616862699158013</v>
      </c>
      <c r="L327" s="27">
        <f>K327*D327</f>
        <v>6926.8770950986564</v>
      </c>
      <c r="M327" s="10"/>
      <c r="N327" s="28">
        <f>IF(F327="lowest point", $H$4/D327, 0)</f>
        <v>0</v>
      </c>
      <c r="O327" s="28">
        <f t="shared" si="21"/>
        <v>4.3884087326048675</v>
      </c>
      <c r="P327" s="29">
        <f>O327*D327</f>
        <v>7304.243030896846</v>
      </c>
      <c r="R327" s="28">
        <f>IF(G327="highest point", $H$4/D327, 0)</f>
        <v>0</v>
      </c>
      <c r="S327" s="28">
        <f t="shared" si="22"/>
        <v>3.7482814954877277</v>
      </c>
      <c r="T327" s="29">
        <f>D327*S327</f>
        <v>6238.7896523495938</v>
      </c>
    </row>
    <row r="328" spans="1:20">
      <c r="A328" s="21">
        <f t="shared" si="19"/>
        <v>2001</v>
      </c>
      <c r="B328" s="21">
        <f>MONTH(C328)</f>
        <v>4</v>
      </c>
      <c r="C328" s="22">
        <v>36999</v>
      </c>
      <c r="D328" s="21">
        <v>1729.26</v>
      </c>
      <c r="E328" s="47" t="str">
        <f>IF(B328&lt;&gt;B327, "First Quote", "")</f>
        <v/>
      </c>
      <c r="F328" s="23" t="str">
        <f>IF(_xlfn.MINIFS($D$3:$D$6287,$A$3:$A$6287,A328,$B$3:$B$6287,B328)=D328,"Lowest point","")</f>
        <v/>
      </c>
      <c r="G328" s="24" t="str">
        <f>IF(_xlfn.MAXIFS($D$3:$D$6287,$A$3:$A$6287,A328,$B$3:$B$6287,B328)=D328,"Highest point","")</f>
        <v/>
      </c>
      <c r="J328" s="25" t="str">
        <f>IF(E328="First Quote", $H$4/D328, "")</f>
        <v/>
      </c>
      <c r="K328" s="26">
        <f t="shared" si="20"/>
        <v>4.1616862699158013</v>
      </c>
      <c r="L328" s="27">
        <f>K328*D328</f>
        <v>7196.6375991145987</v>
      </c>
      <c r="M328" s="10"/>
      <c r="N328" s="28">
        <f>IF(F328="lowest point", $H$4/D328, 0)</f>
        <v>0</v>
      </c>
      <c r="O328" s="28">
        <f t="shared" si="21"/>
        <v>4.3884087326048675</v>
      </c>
      <c r="P328" s="29">
        <f>O328*D328</f>
        <v>7588.699684944293</v>
      </c>
      <c r="R328" s="28">
        <f>IF(G328="highest point", $H$4/D328, 0)</f>
        <v>0</v>
      </c>
      <c r="S328" s="28">
        <f t="shared" si="22"/>
        <v>3.7482814954877277</v>
      </c>
      <c r="T328" s="29">
        <f>D328*S328</f>
        <v>6481.7532588871081</v>
      </c>
    </row>
    <row r="329" spans="1:20">
      <c r="A329" s="21">
        <f t="shared" si="19"/>
        <v>2001</v>
      </c>
      <c r="B329" s="21">
        <f>MONTH(C329)</f>
        <v>4</v>
      </c>
      <c r="C329" s="22">
        <v>37000</v>
      </c>
      <c r="D329" s="21">
        <v>1750.98</v>
      </c>
      <c r="E329" s="47" t="str">
        <f>IF(B329&lt;&gt;B328, "First Quote", "")</f>
        <v/>
      </c>
      <c r="F329" s="23" t="str">
        <f>IF(_xlfn.MINIFS($D$3:$D$6287,$A$3:$A$6287,A329,$B$3:$B$6287,B329)=D329,"Lowest point","")</f>
        <v/>
      </c>
      <c r="G329" s="24" t="str">
        <f>IF(_xlfn.MAXIFS($D$3:$D$6287,$A$3:$A$6287,A329,$B$3:$B$6287,B329)=D329,"Highest point","")</f>
        <v>Highest point</v>
      </c>
      <c r="J329" s="25" t="str">
        <f>IF(E329="First Quote", $H$4/D329, "")</f>
        <v/>
      </c>
      <c r="K329" s="26">
        <f t="shared" si="20"/>
        <v>4.1616862699158013</v>
      </c>
      <c r="L329" s="27">
        <f>K329*D329</f>
        <v>7287.0294248971695</v>
      </c>
      <c r="M329" s="10"/>
      <c r="N329" s="28">
        <f>IF(F329="lowest point", $H$4/D329, 0)</f>
        <v>0</v>
      </c>
      <c r="O329" s="28">
        <f t="shared" si="21"/>
        <v>4.3884087326048675</v>
      </c>
      <c r="P329" s="29">
        <f>O329*D329</f>
        <v>7684.0159226164715</v>
      </c>
      <c r="R329" s="28">
        <f>IF(G329="highest point", $H$4/D329, 0)</f>
        <v>0.28555437526413779</v>
      </c>
      <c r="S329" s="28">
        <f t="shared" si="22"/>
        <v>4.0338358707518651</v>
      </c>
      <c r="T329" s="29">
        <f>D329*S329</f>
        <v>7063.165932969101</v>
      </c>
    </row>
    <row r="330" spans="1:20">
      <c r="A330" s="21">
        <f t="shared" si="19"/>
        <v>2001</v>
      </c>
      <c r="B330" s="21">
        <f>MONTH(C330)</f>
        <v>4</v>
      </c>
      <c r="C330" s="22">
        <v>37001</v>
      </c>
      <c r="D330" s="21">
        <v>1736.02</v>
      </c>
      <c r="E330" s="47" t="str">
        <f>IF(B330&lt;&gt;B329, "First Quote", "")</f>
        <v/>
      </c>
      <c r="F330" s="23" t="str">
        <f>IF(_xlfn.MINIFS($D$3:$D$6287,$A$3:$A$6287,A330,$B$3:$B$6287,B330)=D330,"Lowest point","")</f>
        <v/>
      </c>
      <c r="G330" s="24" t="str">
        <f>IF(_xlfn.MAXIFS($D$3:$D$6287,$A$3:$A$6287,A330,$B$3:$B$6287,B330)=D330,"Highest point","")</f>
        <v/>
      </c>
      <c r="J330" s="25" t="str">
        <f>IF(E330="First Quote", $H$4/D330, "")</f>
        <v/>
      </c>
      <c r="K330" s="26">
        <f t="shared" si="20"/>
        <v>4.1616862699158013</v>
      </c>
      <c r="L330" s="27">
        <f>K330*D330</f>
        <v>7224.7705982992293</v>
      </c>
      <c r="M330" s="10"/>
      <c r="N330" s="28">
        <f>IF(F330="lowest point", $H$4/D330, 0)</f>
        <v>0</v>
      </c>
      <c r="O330" s="28">
        <f t="shared" si="21"/>
        <v>4.3884087326048675</v>
      </c>
      <c r="P330" s="29">
        <f>O330*D330</f>
        <v>7618.3653279767022</v>
      </c>
      <c r="R330" s="28">
        <f>IF(G330="highest point", $H$4/D330, 0)</f>
        <v>0</v>
      </c>
      <c r="S330" s="28">
        <f t="shared" si="22"/>
        <v>4.0338358707518651</v>
      </c>
      <c r="T330" s="29">
        <f>D330*S330</f>
        <v>7002.8197483426529</v>
      </c>
    </row>
    <row r="331" spans="1:20">
      <c r="A331" s="21">
        <f t="shared" si="19"/>
        <v>2001</v>
      </c>
      <c r="B331" s="21">
        <f>MONTH(C331)</f>
        <v>4</v>
      </c>
      <c r="C331" s="22">
        <v>37004</v>
      </c>
      <c r="D331" s="21">
        <v>1710.01</v>
      </c>
      <c r="E331" s="47" t="str">
        <f>IF(B331&lt;&gt;B330, "First Quote", "")</f>
        <v/>
      </c>
      <c r="F331" s="23" t="str">
        <f>IF(_xlfn.MINIFS($D$3:$D$6287,$A$3:$A$6287,A331,$B$3:$B$6287,B331)=D331,"Lowest point","")</f>
        <v/>
      </c>
      <c r="G331" s="24" t="str">
        <f>IF(_xlfn.MAXIFS($D$3:$D$6287,$A$3:$A$6287,A331,$B$3:$B$6287,B331)=D331,"Highest point","")</f>
        <v/>
      </c>
      <c r="J331" s="25" t="str">
        <f>IF(E331="First Quote", $H$4/D331, "")</f>
        <v/>
      </c>
      <c r="K331" s="26">
        <f t="shared" si="20"/>
        <v>4.1616862699158013</v>
      </c>
      <c r="L331" s="27">
        <f>K331*D331</f>
        <v>7116.5251384187195</v>
      </c>
      <c r="M331" s="10"/>
      <c r="N331" s="28">
        <f>IF(F331="lowest point", $H$4/D331, 0)</f>
        <v>0</v>
      </c>
      <c r="O331" s="28">
        <f t="shared" si="21"/>
        <v>4.3884087326048675</v>
      </c>
      <c r="P331" s="29">
        <f>O331*D331</f>
        <v>7504.2228168416495</v>
      </c>
      <c r="R331" s="28">
        <f>IF(G331="highest point", $H$4/D331, 0)</f>
        <v>0</v>
      </c>
      <c r="S331" s="28">
        <f t="shared" si="22"/>
        <v>4.0338358707518651</v>
      </c>
      <c r="T331" s="29">
        <f>D331*S331</f>
        <v>6897.8996773443969</v>
      </c>
    </row>
    <row r="332" spans="1:20">
      <c r="A332" s="21">
        <f t="shared" si="19"/>
        <v>2001</v>
      </c>
      <c r="B332" s="21">
        <f>MONTH(C332)</f>
        <v>4</v>
      </c>
      <c r="C332" s="22">
        <v>37005</v>
      </c>
      <c r="D332" s="21">
        <v>1689.23</v>
      </c>
      <c r="E332" s="47" t="str">
        <f>IF(B332&lt;&gt;B331, "First Quote", "")</f>
        <v/>
      </c>
      <c r="F332" s="23" t="str">
        <f>IF(_xlfn.MINIFS($D$3:$D$6287,$A$3:$A$6287,A332,$B$3:$B$6287,B332)=D332,"Lowest point","")</f>
        <v/>
      </c>
      <c r="G332" s="24" t="str">
        <f>IF(_xlfn.MAXIFS($D$3:$D$6287,$A$3:$A$6287,A332,$B$3:$B$6287,B332)=D332,"Highest point","")</f>
        <v/>
      </c>
      <c r="J332" s="25" t="str">
        <f>IF(E332="First Quote", $H$4/D332, "")</f>
        <v/>
      </c>
      <c r="K332" s="26">
        <f t="shared" si="20"/>
        <v>4.1616862699158013</v>
      </c>
      <c r="L332" s="27">
        <f>K332*D332</f>
        <v>7030.0452977298692</v>
      </c>
      <c r="M332" s="10"/>
      <c r="N332" s="28">
        <f>IF(F332="lowest point", $H$4/D332, 0)</f>
        <v>0</v>
      </c>
      <c r="O332" s="28">
        <f t="shared" si="21"/>
        <v>4.3884087326048675</v>
      </c>
      <c r="P332" s="29">
        <f>O332*D332</f>
        <v>7413.0316833781208</v>
      </c>
      <c r="R332" s="28">
        <f>IF(G332="highest point", $H$4/D332, 0)</f>
        <v>0</v>
      </c>
      <c r="S332" s="28">
        <f t="shared" si="22"/>
        <v>4.0338358707518651</v>
      </c>
      <c r="T332" s="29">
        <f>D332*S332</f>
        <v>6814.0765679501728</v>
      </c>
    </row>
    <row r="333" spans="1:20">
      <c r="A333" s="21">
        <f t="shared" ref="A333:A396" si="23">YEAR(C333)</f>
        <v>2001</v>
      </c>
      <c r="B333" s="21">
        <f>MONTH(C333)</f>
        <v>4</v>
      </c>
      <c r="C333" s="22">
        <v>37006</v>
      </c>
      <c r="D333" s="21">
        <v>1716.17</v>
      </c>
      <c r="E333" s="47" t="str">
        <f>IF(B333&lt;&gt;B332, "First Quote", "")</f>
        <v/>
      </c>
      <c r="F333" s="23" t="str">
        <f>IF(_xlfn.MINIFS($D$3:$D$6287,$A$3:$A$6287,A333,$B$3:$B$6287,B333)=D333,"Lowest point","")</f>
        <v/>
      </c>
      <c r="G333" s="24" t="str">
        <f>IF(_xlfn.MAXIFS($D$3:$D$6287,$A$3:$A$6287,A333,$B$3:$B$6287,B333)=D333,"Highest point","")</f>
        <v/>
      </c>
      <c r="J333" s="25" t="str">
        <f>IF(E333="First Quote", $H$4/D333, "")</f>
        <v/>
      </c>
      <c r="K333" s="26">
        <f t="shared" si="20"/>
        <v>4.1616862699158013</v>
      </c>
      <c r="L333" s="27">
        <f>K333*D333</f>
        <v>7142.1611258414014</v>
      </c>
      <c r="M333" s="10"/>
      <c r="N333" s="28">
        <f>IF(F333="lowest point", $H$4/D333, 0)</f>
        <v>0</v>
      </c>
      <c r="O333" s="28">
        <f t="shared" si="21"/>
        <v>4.3884087326048675</v>
      </c>
      <c r="P333" s="29">
        <f>O333*D333</f>
        <v>7531.2554146344955</v>
      </c>
      <c r="R333" s="28">
        <f>IF(G333="highest point", $H$4/D333, 0)</f>
        <v>0</v>
      </c>
      <c r="S333" s="28">
        <f t="shared" si="22"/>
        <v>4.0338358707518651</v>
      </c>
      <c r="T333" s="29">
        <f>D333*S333</f>
        <v>6922.7481063082287</v>
      </c>
    </row>
    <row r="334" spans="1:20">
      <c r="A334" s="21">
        <f t="shared" si="23"/>
        <v>2001</v>
      </c>
      <c r="B334" s="21">
        <f>MONTH(C334)</f>
        <v>4</v>
      </c>
      <c r="C334" s="22">
        <v>37007</v>
      </c>
      <c r="D334" s="21">
        <v>1724.38</v>
      </c>
      <c r="E334" s="47" t="str">
        <f>IF(B334&lt;&gt;B333, "First Quote", "")</f>
        <v/>
      </c>
      <c r="F334" s="23" t="str">
        <f>IF(_xlfn.MINIFS($D$3:$D$6287,$A$3:$A$6287,A334,$B$3:$B$6287,B334)=D334,"Lowest point","")</f>
        <v/>
      </c>
      <c r="G334" s="24" t="str">
        <f>IF(_xlfn.MAXIFS($D$3:$D$6287,$A$3:$A$6287,A334,$B$3:$B$6287,B334)=D334,"Highest point","")</f>
        <v/>
      </c>
      <c r="J334" s="25" t="str">
        <f>IF(E334="First Quote", $H$4/D334, "")</f>
        <v/>
      </c>
      <c r="K334" s="26">
        <f t="shared" si="20"/>
        <v>4.1616862699158013</v>
      </c>
      <c r="L334" s="27">
        <f>K334*D334</f>
        <v>7176.32857011741</v>
      </c>
      <c r="M334" s="10"/>
      <c r="N334" s="28">
        <f>IF(F334="lowest point", $H$4/D334, 0)</f>
        <v>0</v>
      </c>
      <c r="O334" s="28">
        <f t="shared" si="21"/>
        <v>4.3884087326048675</v>
      </c>
      <c r="P334" s="29">
        <f>O334*D334</f>
        <v>7567.2842503291822</v>
      </c>
      <c r="R334" s="28">
        <f>IF(G334="highest point", $H$4/D334, 0)</f>
        <v>0</v>
      </c>
      <c r="S334" s="28">
        <f t="shared" si="22"/>
        <v>4.0338358707518651</v>
      </c>
      <c r="T334" s="29">
        <f>D334*S334</f>
        <v>6955.865898807102</v>
      </c>
    </row>
    <row r="335" spans="1:20">
      <c r="A335" s="21">
        <f t="shared" si="23"/>
        <v>2001</v>
      </c>
      <c r="B335" s="21">
        <f>MONTH(C335)</f>
        <v>4</v>
      </c>
      <c r="C335" s="22">
        <v>37008</v>
      </c>
      <c r="D335" s="21">
        <v>1750.32</v>
      </c>
      <c r="E335" s="47" t="str">
        <f>IF(B335&lt;&gt;B334, "First Quote", "")</f>
        <v/>
      </c>
      <c r="F335" s="23" t="str">
        <f>IF(_xlfn.MINIFS($D$3:$D$6287,$A$3:$A$6287,A335,$B$3:$B$6287,B335)=D335,"Lowest point","")</f>
        <v/>
      </c>
      <c r="G335" s="24" t="str">
        <f>IF(_xlfn.MAXIFS($D$3:$D$6287,$A$3:$A$6287,A335,$B$3:$B$6287,B335)=D335,"Highest point","")</f>
        <v/>
      </c>
      <c r="J335" s="25" t="str">
        <f>IF(E335="First Quote", $H$4/D335, "")</f>
        <v/>
      </c>
      <c r="K335" s="26">
        <f t="shared" si="20"/>
        <v>4.1616862699158013</v>
      </c>
      <c r="L335" s="27">
        <f>K335*D335</f>
        <v>7284.2827119590247</v>
      </c>
      <c r="M335" s="10"/>
      <c r="N335" s="28">
        <f>IF(F335="lowest point", $H$4/D335, 0)</f>
        <v>0</v>
      </c>
      <c r="O335" s="28">
        <f t="shared" si="21"/>
        <v>4.3884087326048675</v>
      </c>
      <c r="P335" s="29">
        <f>O335*D335</f>
        <v>7681.119572852951</v>
      </c>
      <c r="R335" s="28">
        <f>IF(G335="highest point", $H$4/D335, 0)</f>
        <v>0</v>
      </c>
      <c r="S335" s="28">
        <f t="shared" si="22"/>
        <v>4.0338358707518651</v>
      </c>
      <c r="T335" s="29">
        <f>D335*S335</f>
        <v>7060.5036012944047</v>
      </c>
    </row>
    <row r="336" spans="1:20">
      <c r="A336" s="21">
        <f t="shared" si="23"/>
        <v>2001</v>
      </c>
      <c r="B336" s="21">
        <f>MONTH(C336)</f>
        <v>4</v>
      </c>
      <c r="C336" s="22">
        <v>37011</v>
      </c>
      <c r="D336" s="21">
        <v>1745.39</v>
      </c>
      <c r="E336" s="47" t="str">
        <f>IF(B336&lt;&gt;B335, "First Quote", "")</f>
        <v/>
      </c>
      <c r="F336" s="23" t="str">
        <f>IF(_xlfn.MINIFS($D$3:$D$6287,$A$3:$A$6287,A336,$B$3:$B$6287,B336)=D336,"Lowest point","")</f>
        <v/>
      </c>
      <c r="G336" s="24" t="str">
        <f>IF(_xlfn.MAXIFS($D$3:$D$6287,$A$3:$A$6287,A336,$B$3:$B$6287,B336)=D336,"Highest point","")</f>
        <v/>
      </c>
      <c r="J336" s="25" t="str">
        <f>IF(E336="First Quote", $H$4/D336, "")</f>
        <v/>
      </c>
      <c r="K336" s="26">
        <f t="shared" si="20"/>
        <v>4.1616862699158013</v>
      </c>
      <c r="L336" s="27">
        <f>K336*D336</f>
        <v>7263.7655986483405</v>
      </c>
      <c r="M336" s="10"/>
      <c r="N336" s="28">
        <f>IF(F336="lowest point", $H$4/D336, 0)</f>
        <v>0</v>
      </c>
      <c r="O336" s="28">
        <f t="shared" si="21"/>
        <v>4.3884087326048675</v>
      </c>
      <c r="P336" s="29">
        <f>O336*D336</f>
        <v>7659.4847178012105</v>
      </c>
      <c r="R336" s="28">
        <f>IF(G336="highest point", $H$4/D336, 0)</f>
        <v>0</v>
      </c>
      <c r="S336" s="28">
        <f t="shared" si="22"/>
        <v>4.0338358707518651</v>
      </c>
      <c r="T336" s="29">
        <f>D336*S336</f>
        <v>7040.6167904515978</v>
      </c>
    </row>
    <row r="337" spans="1:20">
      <c r="A337" s="21">
        <f t="shared" si="23"/>
        <v>2001</v>
      </c>
      <c r="B337" s="21">
        <f>MONTH(C337)</f>
        <v>5</v>
      </c>
      <c r="C337" s="22">
        <v>37012</v>
      </c>
      <c r="D337" s="21">
        <v>1769.12</v>
      </c>
      <c r="E337" s="47" t="str">
        <f>IF(B337&lt;&gt;B336, "First Quote", "")</f>
        <v>First Quote</v>
      </c>
      <c r="F337" s="23" t="str">
        <f>IF(_xlfn.MINIFS($D$3:$D$6287,$A$3:$A$6287,A337,$B$3:$B$6287,B337)=D337,"Lowest point","")</f>
        <v/>
      </c>
      <c r="G337" s="24" t="str">
        <f>IF(_xlfn.MAXIFS($D$3:$D$6287,$A$3:$A$6287,A337,$B$3:$B$6287,B337)=D337,"Highest point","")</f>
        <v/>
      </c>
      <c r="J337" s="25">
        <f>IF(E337="First Quote", $H$4/D337, "")</f>
        <v>0.28262639052184141</v>
      </c>
      <c r="K337" s="26">
        <f t="shared" si="20"/>
        <v>4.4443126604376424</v>
      </c>
      <c r="L337" s="27">
        <f>K337*D337</f>
        <v>7862.5224138334415</v>
      </c>
      <c r="M337" s="10"/>
      <c r="N337" s="28">
        <f>IF(F337="lowest point", $H$4/D337, 0)</f>
        <v>0</v>
      </c>
      <c r="O337" s="28">
        <f t="shared" si="21"/>
        <v>4.3884087326048675</v>
      </c>
      <c r="P337" s="29">
        <f>O337*D337</f>
        <v>7763.621657025923</v>
      </c>
      <c r="R337" s="28">
        <f>IF(G337="highest point", $H$4/D337, 0)</f>
        <v>0</v>
      </c>
      <c r="S337" s="28">
        <f t="shared" si="22"/>
        <v>4.0338358707518651</v>
      </c>
      <c r="T337" s="29">
        <f>D337*S337</f>
        <v>7136.3397156645387</v>
      </c>
    </row>
    <row r="338" spans="1:20">
      <c r="A338" s="21">
        <f t="shared" si="23"/>
        <v>2001</v>
      </c>
      <c r="B338" s="21">
        <f>MONTH(C338)</f>
        <v>5</v>
      </c>
      <c r="C338" s="22">
        <v>37013</v>
      </c>
      <c r="D338" s="21">
        <v>1770.66</v>
      </c>
      <c r="E338" s="47" t="str">
        <f>IF(B338&lt;&gt;B337, "First Quote", "")</f>
        <v/>
      </c>
      <c r="F338" s="23" t="str">
        <f>IF(_xlfn.MINIFS($D$3:$D$6287,$A$3:$A$6287,A338,$B$3:$B$6287,B338)=D338,"Lowest point","")</f>
        <v/>
      </c>
      <c r="G338" s="24" t="str">
        <f>IF(_xlfn.MAXIFS($D$3:$D$6287,$A$3:$A$6287,A338,$B$3:$B$6287,B338)=D338,"Highest point","")</f>
        <v/>
      </c>
      <c r="J338" s="25" t="str">
        <f>IF(E338="First Quote", $H$4/D338, "")</f>
        <v/>
      </c>
      <c r="K338" s="26">
        <f t="shared" si="20"/>
        <v>4.4443126604376424</v>
      </c>
      <c r="L338" s="27">
        <f>K338*D338</f>
        <v>7869.3666553305166</v>
      </c>
      <c r="M338" s="10"/>
      <c r="N338" s="28">
        <f>IF(F338="lowest point", $H$4/D338, 0)</f>
        <v>0</v>
      </c>
      <c r="O338" s="28">
        <f t="shared" si="21"/>
        <v>4.3884087326048675</v>
      </c>
      <c r="P338" s="29">
        <f>O338*D338</f>
        <v>7770.379806474135</v>
      </c>
      <c r="R338" s="28">
        <f>IF(G338="highest point", $H$4/D338, 0)</f>
        <v>0</v>
      </c>
      <c r="S338" s="28">
        <f t="shared" si="22"/>
        <v>4.0338358707518651</v>
      </c>
      <c r="T338" s="29">
        <f>D338*S338</f>
        <v>7142.5518229054978</v>
      </c>
    </row>
    <row r="339" spans="1:20">
      <c r="A339" s="21">
        <f t="shared" si="23"/>
        <v>2001</v>
      </c>
      <c r="B339" s="21">
        <f>MONTH(C339)</f>
        <v>5</v>
      </c>
      <c r="C339" s="22">
        <v>37014</v>
      </c>
      <c r="D339" s="21">
        <v>1744.54</v>
      </c>
      <c r="E339" s="47" t="str">
        <f>IF(B339&lt;&gt;B338, "First Quote", "")</f>
        <v/>
      </c>
      <c r="F339" s="23" t="str">
        <f>IF(_xlfn.MINIFS($D$3:$D$6287,$A$3:$A$6287,A339,$B$3:$B$6287,B339)=D339,"Lowest point","")</f>
        <v/>
      </c>
      <c r="G339" s="24" t="str">
        <f>IF(_xlfn.MAXIFS($D$3:$D$6287,$A$3:$A$6287,A339,$B$3:$B$6287,B339)=D339,"Highest point","")</f>
        <v/>
      </c>
      <c r="J339" s="25" t="str">
        <f>IF(E339="First Quote", $H$4/D339, "")</f>
        <v/>
      </c>
      <c r="K339" s="26">
        <f t="shared" si="20"/>
        <v>4.4443126604376424</v>
      </c>
      <c r="L339" s="27">
        <f>K339*D339</f>
        <v>7753.2812086398844</v>
      </c>
      <c r="M339" s="10"/>
      <c r="N339" s="28">
        <f>IF(F339="lowest point", $H$4/D339, 0)</f>
        <v>0</v>
      </c>
      <c r="O339" s="28">
        <f t="shared" si="21"/>
        <v>4.3884087326048675</v>
      </c>
      <c r="P339" s="29">
        <f>O339*D339</f>
        <v>7655.7545703784954</v>
      </c>
      <c r="R339" s="28">
        <f>IF(G339="highest point", $H$4/D339, 0)</f>
        <v>0</v>
      </c>
      <c r="S339" s="28">
        <f t="shared" si="22"/>
        <v>4.0338358707518651</v>
      </c>
      <c r="T339" s="29">
        <f>D339*S339</f>
        <v>7037.1880299614586</v>
      </c>
    </row>
    <row r="340" spans="1:20">
      <c r="A340" s="21">
        <f t="shared" si="23"/>
        <v>2001</v>
      </c>
      <c r="B340" s="21">
        <f>MONTH(C340)</f>
        <v>5</v>
      </c>
      <c r="C340" s="22">
        <v>37015</v>
      </c>
      <c r="D340" s="21">
        <v>1769.78</v>
      </c>
      <c r="E340" s="47" t="str">
        <f>IF(B340&lt;&gt;B339, "First Quote", "")</f>
        <v/>
      </c>
      <c r="F340" s="23" t="str">
        <f>IF(_xlfn.MINIFS($D$3:$D$6287,$A$3:$A$6287,A340,$B$3:$B$6287,B340)=D340,"Lowest point","")</f>
        <v/>
      </c>
      <c r="G340" s="24" t="str">
        <f>IF(_xlfn.MAXIFS($D$3:$D$6287,$A$3:$A$6287,A340,$B$3:$B$6287,B340)=D340,"Highest point","")</f>
        <v/>
      </c>
      <c r="J340" s="25" t="str">
        <f>IF(E340="First Quote", $H$4/D340, "")</f>
        <v/>
      </c>
      <c r="K340" s="26">
        <f t="shared" si="20"/>
        <v>4.4443126604376424</v>
      </c>
      <c r="L340" s="27">
        <f>K340*D340</f>
        <v>7865.455660189331</v>
      </c>
      <c r="M340" s="10"/>
      <c r="N340" s="28">
        <f>IF(F340="lowest point", $H$4/D340, 0)</f>
        <v>0</v>
      </c>
      <c r="O340" s="28">
        <f t="shared" si="21"/>
        <v>4.3884087326048675</v>
      </c>
      <c r="P340" s="29">
        <f>O340*D340</f>
        <v>7766.5180067894426</v>
      </c>
      <c r="R340" s="28">
        <f>IF(G340="highest point", $H$4/D340, 0)</f>
        <v>0</v>
      </c>
      <c r="S340" s="28">
        <f t="shared" si="22"/>
        <v>4.0338358707518651</v>
      </c>
      <c r="T340" s="29">
        <f>D340*S340</f>
        <v>7139.002047339236</v>
      </c>
    </row>
    <row r="341" spans="1:20">
      <c r="A341" s="21">
        <f t="shared" si="23"/>
        <v>2001</v>
      </c>
      <c r="B341" s="21">
        <f>MONTH(C341)</f>
        <v>5</v>
      </c>
      <c r="C341" s="22">
        <v>37018</v>
      </c>
      <c r="D341" s="21">
        <v>1765.49</v>
      </c>
      <c r="E341" s="47" t="str">
        <f>IF(B341&lt;&gt;B340, "First Quote", "")</f>
        <v/>
      </c>
      <c r="F341" s="23" t="str">
        <f>IF(_xlfn.MINIFS($D$3:$D$6287,$A$3:$A$6287,A341,$B$3:$B$6287,B341)=D341,"Lowest point","")</f>
        <v/>
      </c>
      <c r="G341" s="24" t="str">
        <f>IF(_xlfn.MAXIFS($D$3:$D$6287,$A$3:$A$6287,A341,$B$3:$B$6287,B341)=D341,"Highest point","")</f>
        <v/>
      </c>
      <c r="J341" s="25" t="str">
        <f>IF(E341="First Quote", $H$4/D341, "")</f>
        <v/>
      </c>
      <c r="K341" s="26">
        <f t="shared" si="20"/>
        <v>4.4443126604376424</v>
      </c>
      <c r="L341" s="27">
        <f>K341*D341</f>
        <v>7846.3895588760533</v>
      </c>
      <c r="M341" s="10"/>
      <c r="N341" s="28">
        <f>IF(F341="lowest point", $H$4/D341, 0)</f>
        <v>0</v>
      </c>
      <c r="O341" s="28">
        <f t="shared" si="21"/>
        <v>4.3884087326048675</v>
      </c>
      <c r="P341" s="29">
        <f>O341*D341</f>
        <v>7747.6917333265674</v>
      </c>
      <c r="R341" s="28">
        <f>IF(G341="highest point", $H$4/D341, 0)</f>
        <v>0</v>
      </c>
      <c r="S341" s="28">
        <f t="shared" si="22"/>
        <v>4.0338358707518651</v>
      </c>
      <c r="T341" s="29">
        <f>D341*S341</f>
        <v>7121.6968914537101</v>
      </c>
    </row>
    <row r="342" spans="1:20">
      <c r="A342" s="21">
        <f t="shared" si="23"/>
        <v>2001</v>
      </c>
      <c r="B342" s="21">
        <f>MONTH(C342)</f>
        <v>5</v>
      </c>
      <c r="C342" s="22">
        <v>37019</v>
      </c>
      <c r="D342" s="21">
        <v>1762.41</v>
      </c>
      <c r="E342" s="47" t="str">
        <f>IF(B342&lt;&gt;B341, "First Quote", "")</f>
        <v/>
      </c>
      <c r="F342" s="23" t="str">
        <f>IF(_xlfn.MINIFS($D$3:$D$6287,$A$3:$A$6287,A342,$B$3:$B$6287,B342)=D342,"Lowest point","")</f>
        <v/>
      </c>
      <c r="G342" s="24" t="str">
        <f>IF(_xlfn.MAXIFS($D$3:$D$6287,$A$3:$A$6287,A342,$B$3:$B$6287,B342)=D342,"Highest point","")</f>
        <v/>
      </c>
      <c r="J342" s="25" t="str">
        <f>IF(E342="First Quote", $H$4/D342, "")</f>
        <v/>
      </c>
      <c r="K342" s="26">
        <f t="shared" si="20"/>
        <v>4.4443126604376424</v>
      </c>
      <c r="L342" s="27">
        <f>K342*D342</f>
        <v>7832.701075881906</v>
      </c>
      <c r="M342" s="10"/>
      <c r="N342" s="28">
        <f>IF(F342="lowest point", $H$4/D342, 0)</f>
        <v>0</v>
      </c>
      <c r="O342" s="28">
        <f t="shared" si="21"/>
        <v>4.3884087326048675</v>
      </c>
      <c r="P342" s="29">
        <f>O342*D342</f>
        <v>7734.1754344301453</v>
      </c>
      <c r="R342" s="28">
        <f>IF(G342="highest point", $H$4/D342, 0)</f>
        <v>0</v>
      </c>
      <c r="S342" s="28">
        <f t="shared" si="22"/>
        <v>4.0338358707518651</v>
      </c>
      <c r="T342" s="29">
        <f>D342*S342</f>
        <v>7109.2726769717947</v>
      </c>
    </row>
    <row r="343" spans="1:20">
      <c r="A343" s="21">
        <f t="shared" si="23"/>
        <v>2001</v>
      </c>
      <c r="B343" s="21">
        <f>MONTH(C343)</f>
        <v>5</v>
      </c>
      <c r="C343" s="22">
        <v>37020</v>
      </c>
      <c r="D343" s="21">
        <v>1754.72</v>
      </c>
      <c r="E343" s="47" t="str">
        <f>IF(B343&lt;&gt;B342, "First Quote", "")</f>
        <v/>
      </c>
      <c r="F343" s="23" t="str">
        <f>IF(_xlfn.MINIFS($D$3:$D$6287,$A$3:$A$6287,A343,$B$3:$B$6287,B343)=D343,"Lowest point","")</f>
        <v/>
      </c>
      <c r="G343" s="24" t="str">
        <f>IF(_xlfn.MAXIFS($D$3:$D$6287,$A$3:$A$6287,A343,$B$3:$B$6287,B343)=D343,"Highest point","")</f>
        <v/>
      </c>
      <c r="J343" s="25" t="str">
        <f>IF(E343="First Quote", $H$4/D343, "")</f>
        <v/>
      </c>
      <c r="K343" s="26">
        <f t="shared" si="20"/>
        <v>4.4443126604376424</v>
      </c>
      <c r="L343" s="27">
        <f>K343*D343</f>
        <v>7798.5243115231397</v>
      </c>
      <c r="M343" s="10"/>
      <c r="N343" s="28">
        <f>IF(F343="lowest point", $H$4/D343, 0)</f>
        <v>0</v>
      </c>
      <c r="O343" s="28">
        <f t="shared" si="21"/>
        <v>4.3884087326048675</v>
      </c>
      <c r="P343" s="29">
        <f>O343*D343</f>
        <v>7700.4285712764131</v>
      </c>
      <c r="R343" s="28">
        <f>IF(G343="highest point", $H$4/D343, 0)</f>
        <v>0</v>
      </c>
      <c r="S343" s="28">
        <f t="shared" si="22"/>
        <v>4.0338358707518651</v>
      </c>
      <c r="T343" s="29">
        <f>D343*S343</f>
        <v>7078.2524791257129</v>
      </c>
    </row>
    <row r="344" spans="1:20">
      <c r="A344" s="21">
        <f t="shared" si="23"/>
        <v>2001</v>
      </c>
      <c r="B344" s="21">
        <f>MONTH(C344)</f>
        <v>5</v>
      </c>
      <c r="C344" s="22">
        <v>37021</v>
      </c>
      <c r="D344" s="21">
        <v>1754.46</v>
      </c>
      <c r="E344" s="47" t="str">
        <f>IF(B344&lt;&gt;B343, "First Quote", "")</f>
        <v/>
      </c>
      <c r="F344" s="23" t="str">
        <f>IF(_xlfn.MINIFS($D$3:$D$6287,$A$3:$A$6287,A344,$B$3:$B$6287,B344)=D344,"Lowest point","")</f>
        <v/>
      </c>
      <c r="G344" s="24" t="str">
        <f>IF(_xlfn.MAXIFS($D$3:$D$6287,$A$3:$A$6287,A344,$B$3:$B$6287,B344)=D344,"Highest point","")</f>
        <v/>
      </c>
      <c r="J344" s="25" t="str">
        <f>IF(E344="First Quote", $H$4/D344, "")</f>
        <v/>
      </c>
      <c r="K344" s="26">
        <f t="shared" si="20"/>
        <v>4.4443126604376424</v>
      </c>
      <c r="L344" s="27">
        <f>K344*D344</f>
        <v>7797.3687902314259</v>
      </c>
      <c r="M344" s="10"/>
      <c r="N344" s="28">
        <f>IF(F344="lowest point", $H$4/D344, 0)</f>
        <v>0</v>
      </c>
      <c r="O344" s="28">
        <f t="shared" si="21"/>
        <v>4.3884087326048675</v>
      </c>
      <c r="P344" s="29">
        <f>O344*D344</f>
        <v>7699.2875850059363</v>
      </c>
      <c r="R344" s="28">
        <f>IF(G344="highest point", $H$4/D344, 0)</f>
        <v>0</v>
      </c>
      <c r="S344" s="28">
        <f t="shared" si="22"/>
        <v>4.0338358707518651</v>
      </c>
      <c r="T344" s="29">
        <f>D344*S344</f>
        <v>7077.2036817993176</v>
      </c>
    </row>
    <row r="345" spans="1:20">
      <c r="A345" s="21">
        <f t="shared" si="23"/>
        <v>2001</v>
      </c>
      <c r="B345" s="21">
        <f>MONTH(C345)</f>
        <v>5</v>
      </c>
      <c r="C345" s="22">
        <v>37022</v>
      </c>
      <c r="D345" s="21">
        <v>1741.33</v>
      </c>
      <c r="E345" s="47" t="str">
        <f>IF(B345&lt;&gt;B344, "First Quote", "")</f>
        <v/>
      </c>
      <c r="F345" s="23" t="str">
        <f>IF(_xlfn.MINIFS($D$3:$D$6287,$A$3:$A$6287,A345,$B$3:$B$6287,B345)=D345,"Lowest point","")</f>
        <v>Lowest point</v>
      </c>
      <c r="G345" s="24" t="str">
        <f>IF(_xlfn.MAXIFS($D$3:$D$6287,$A$3:$A$6287,A345,$B$3:$B$6287,B345)=D345,"Highest point","")</f>
        <v/>
      </c>
      <c r="J345" s="25" t="str">
        <f>IF(E345="First Quote", $H$4/D345, "")</f>
        <v/>
      </c>
      <c r="K345" s="26">
        <f t="shared" si="20"/>
        <v>4.4443126604376424</v>
      </c>
      <c r="L345" s="27">
        <f>K345*D345</f>
        <v>7739.0149649998793</v>
      </c>
      <c r="M345" s="10"/>
      <c r="N345" s="28">
        <f>IF(F345="lowest point", $H$4/D345, 0)</f>
        <v>0.28713684367695957</v>
      </c>
      <c r="O345" s="28">
        <f t="shared" si="21"/>
        <v>4.6755455762818272</v>
      </c>
      <c r="P345" s="29">
        <f>O345*D345</f>
        <v>8141.667778346834</v>
      </c>
      <c r="R345" s="28">
        <f>IF(G345="highest point", $H$4/D345, 0)</f>
        <v>0</v>
      </c>
      <c r="S345" s="28">
        <f t="shared" si="22"/>
        <v>4.0338358707518651</v>
      </c>
      <c r="T345" s="29">
        <f>D345*S345</f>
        <v>7024.2394168163446</v>
      </c>
    </row>
    <row r="346" spans="1:20">
      <c r="A346" s="21">
        <f t="shared" si="23"/>
        <v>2001</v>
      </c>
      <c r="B346" s="21">
        <f>MONTH(C346)</f>
        <v>5</v>
      </c>
      <c r="C346" s="22">
        <v>37025</v>
      </c>
      <c r="D346" s="21">
        <v>1746.01</v>
      </c>
      <c r="E346" s="47" t="str">
        <f>IF(B346&lt;&gt;B345, "First Quote", "")</f>
        <v/>
      </c>
      <c r="F346" s="23" t="str">
        <f>IF(_xlfn.MINIFS($D$3:$D$6287,$A$3:$A$6287,A346,$B$3:$B$6287,B346)=D346,"Lowest point","")</f>
        <v/>
      </c>
      <c r="G346" s="24" t="str">
        <f>IF(_xlfn.MAXIFS($D$3:$D$6287,$A$3:$A$6287,A346,$B$3:$B$6287,B346)=D346,"Highest point","")</f>
        <v/>
      </c>
      <c r="J346" s="25" t="str">
        <f>IF(E346="First Quote", $H$4/D346, "")</f>
        <v/>
      </c>
      <c r="K346" s="26">
        <f t="shared" si="20"/>
        <v>4.4443126604376424</v>
      </c>
      <c r="L346" s="27">
        <f>K346*D346</f>
        <v>7759.8143482507276</v>
      </c>
      <c r="M346" s="10"/>
      <c r="N346" s="28">
        <f>IF(F346="lowest point", $H$4/D346, 0)</f>
        <v>0</v>
      </c>
      <c r="O346" s="28">
        <f t="shared" si="21"/>
        <v>4.6755455762818272</v>
      </c>
      <c r="P346" s="29">
        <f>O346*D346</f>
        <v>8163.5493316438333</v>
      </c>
      <c r="R346" s="28">
        <f>IF(G346="highest point", $H$4/D346, 0)</f>
        <v>0</v>
      </c>
      <c r="S346" s="28">
        <f t="shared" si="22"/>
        <v>4.0338358707518651</v>
      </c>
      <c r="T346" s="29">
        <f>D346*S346</f>
        <v>7043.1177686914643</v>
      </c>
    </row>
    <row r="347" spans="1:20">
      <c r="A347" s="21">
        <f t="shared" si="23"/>
        <v>2001</v>
      </c>
      <c r="B347" s="21">
        <f>MONTH(C347)</f>
        <v>5</v>
      </c>
      <c r="C347" s="22">
        <v>37026</v>
      </c>
      <c r="D347" s="21">
        <v>1746.75</v>
      </c>
      <c r="E347" s="47" t="str">
        <f>IF(B347&lt;&gt;B346, "First Quote", "")</f>
        <v/>
      </c>
      <c r="F347" s="23" t="str">
        <f>IF(_xlfn.MINIFS($D$3:$D$6287,$A$3:$A$6287,A347,$B$3:$B$6287,B347)=D347,"Lowest point","")</f>
        <v/>
      </c>
      <c r="G347" s="24" t="str">
        <f>IF(_xlfn.MAXIFS($D$3:$D$6287,$A$3:$A$6287,A347,$B$3:$B$6287,B347)=D347,"Highest point","")</f>
        <v/>
      </c>
      <c r="J347" s="25" t="str">
        <f>IF(E347="First Quote", $H$4/D347, "")</f>
        <v/>
      </c>
      <c r="K347" s="26">
        <f t="shared" si="20"/>
        <v>4.4443126604376424</v>
      </c>
      <c r="L347" s="27">
        <f>K347*D347</f>
        <v>7763.1031396194521</v>
      </c>
      <c r="M347" s="10"/>
      <c r="N347" s="28">
        <f>IF(F347="lowest point", $H$4/D347, 0)</f>
        <v>0</v>
      </c>
      <c r="O347" s="28">
        <f t="shared" si="21"/>
        <v>4.6755455762818272</v>
      </c>
      <c r="P347" s="29">
        <f>O347*D347</f>
        <v>8167.0092353702821</v>
      </c>
      <c r="R347" s="28">
        <f>IF(G347="highest point", $H$4/D347, 0)</f>
        <v>0</v>
      </c>
      <c r="S347" s="28">
        <f t="shared" si="22"/>
        <v>4.0338358707518651</v>
      </c>
      <c r="T347" s="29">
        <f>D347*S347</f>
        <v>7046.1028072358204</v>
      </c>
    </row>
    <row r="348" spans="1:20">
      <c r="A348" s="21">
        <f t="shared" si="23"/>
        <v>2001</v>
      </c>
      <c r="B348" s="21">
        <f>MONTH(C348)</f>
        <v>5</v>
      </c>
      <c r="C348" s="22">
        <v>37027</v>
      </c>
      <c r="D348" s="21">
        <v>1796.72</v>
      </c>
      <c r="E348" s="47" t="str">
        <f>IF(B348&lt;&gt;B347, "First Quote", "")</f>
        <v/>
      </c>
      <c r="F348" s="23" t="str">
        <f>IF(_xlfn.MINIFS($D$3:$D$6287,$A$3:$A$6287,A348,$B$3:$B$6287,B348)=D348,"Lowest point","")</f>
        <v/>
      </c>
      <c r="G348" s="24" t="str">
        <f>IF(_xlfn.MAXIFS($D$3:$D$6287,$A$3:$A$6287,A348,$B$3:$B$6287,B348)=D348,"Highest point","")</f>
        <v/>
      </c>
      <c r="J348" s="25" t="str">
        <f>IF(E348="First Quote", $H$4/D348, "")</f>
        <v/>
      </c>
      <c r="K348" s="26">
        <f t="shared" si="20"/>
        <v>4.4443126604376424</v>
      </c>
      <c r="L348" s="27">
        <f>K348*D348</f>
        <v>7985.185443261521</v>
      </c>
      <c r="M348" s="10"/>
      <c r="N348" s="28">
        <f>IF(F348="lowest point", $H$4/D348, 0)</f>
        <v>0</v>
      </c>
      <c r="O348" s="28">
        <f t="shared" si="21"/>
        <v>4.6755455762818272</v>
      </c>
      <c r="P348" s="29">
        <f>O348*D348</f>
        <v>8400.6462478170852</v>
      </c>
      <c r="R348" s="28">
        <f>IF(G348="highest point", $H$4/D348, 0)</f>
        <v>0</v>
      </c>
      <c r="S348" s="28">
        <f t="shared" si="22"/>
        <v>4.0338358707518651</v>
      </c>
      <c r="T348" s="29">
        <f>D348*S348</f>
        <v>7247.6735856972909</v>
      </c>
    </row>
    <row r="349" spans="1:20">
      <c r="A349" s="21">
        <f t="shared" si="23"/>
        <v>2001</v>
      </c>
      <c r="B349" s="21">
        <f>MONTH(C349)</f>
        <v>5</v>
      </c>
      <c r="C349" s="22">
        <v>37028</v>
      </c>
      <c r="D349" s="21">
        <v>1801.63</v>
      </c>
      <c r="E349" s="47" t="str">
        <f>IF(B349&lt;&gt;B348, "First Quote", "")</f>
        <v/>
      </c>
      <c r="F349" s="23" t="str">
        <f>IF(_xlfn.MINIFS($D$3:$D$6287,$A$3:$A$6287,A349,$B$3:$B$6287,B349)=D349,"Lowest point","")</f>
        <v/>
      </c>
      <c r="G349" s="24" t="str">
        <f>IF(_xlfn.MAXIFS($D$3:$D$6287,$A$3:$A$6287,A349,$B$3:$B$6287,B349)=D349,"Highest point","")</f>
        <v/>
      </c>
      <c r="J349" s="25" t="str">
        <f>IF(E349="First Quote", $H$4/D349, "")</f>
        <v/>
      </c>
      <c r="K349" s="26">
        <f t="shared" si="20"/>
        <v>4.4443126604376424</v>
      </c>
      <c r="L349" s="27">
        <f>K349*D349</f>
        <v>8007.0070184242704</v>
      </c>
      <c r="M349" s="10"/>
      <c r="N349" s="28">
        <f>IF(F349="lowest point", $H$4/D349, 0)</f>
        <v>0</v>
      </c>
      <c r="O349" s="28">
        <f t="shared" si="21"/>
        <v>4.6755455762818272</v>
      </c>
      <c r="P349" s="29">
        <f>O349*D349</f>
        <v>8423.6031765966291</v>
      </c>
      <c r="R349" s="28">
        <f>IF(G349="highest point", $H$4/D349, 0)</f>
        <v>0</v>
      </c>
      <c r="S349" s="28">
        <f t="shared" si="22"/>
        <v>4.0338358707518651</v>
      </c>
      <c r="T349" s="29">
        <f>D349*S349</f>
        <v>7267.4797198226834</v>
      </c>
    </row>
    <row r="350" spans="1:20">
      <c r="A350" s="21">
        <f t="shared" si="23"/>
        <v>2001</v>
      </c>
      <c r="B350" s="21">
        <f>MONTH(C350)</f>
        <v>5</v>
      </c>
      <c r="C350" s="22">
        <v>37029</v>
      </c>
      <c r="D350" s="21">
        <v>1806.83</v>
      </c>
      <c r="E350" s="47" t="str">
        <f>IF(B350&lt;&gt;B349, "First Quote", "")</f>
        <v/>
      </c>
      <c r="F350" s="23" t="str">
        <f>IF(_xlfn.MINIFS($D$3:$D$6287,$A$3:$A$6287,A350,$B$3:$B$6287,B350)=D350,"Lowest point","")</f>
        <v/>
      </c>
      <c r="G350" s="24" t="str">
        <f>IF(_xlfn.MAXIFS($D$3:$D$6287,$A$3:$A$6287,A350,$B$3:$B$6287,B350)=D350,"Highest point","")</f>
        <v/>
      </c>
      <c r="J350" s="25" t="str">
        <f>IF(E350="First Quote", $H$4/D350, "")</f>
        <v/>
      </c>
      <c r="K350" s="26">
        <f t="shared" si="20"/>
        <v>4.4443126604376424</v>
      </c>
      <c r="L350" s="27">
        <f>K350*D350</f>
        <v>8030.1174442585452</v>
      </c>
      <c r="M350" s="10"/>
      <c r="N350" s="28">
        <f>IF(F350="lowest point", $H$4/D350, 0)</f>
        <v>0</v>
      </c>
      <c r="O350" s="28">
        <f t="shared" si="21"/>
        <v>4.6755455762818272</v>
      </c>
      <c r="P350" s="29">
        <f>O350*D350</f>
        <v>8447.9160135932943</v>
      </c>
      <c r="R350" s="28">
        <f>IF(G350="highest point", $H$4/D350, 0)</f>
        <v>0</v>
      </c>
      <c r="S350" s="28">
        <f t="shared" si="22"/>
        <v>4.0338358707518651</v>
      </c>
      <c r="T350" s="29">
        <f>D350*S350</f>
        <v>7288.4556663505919</v>
      </c>
    </row>
    <row r="351" spans="1:20">
      <c r="A351" s="21">
        <f t="shared" si="23"/>
        <v>2001</v>
      </c>
      <c r="B351" s="21">
        <f>MONTH(C351)</f>
        <v>5</v>
      </c>
      <c r="C351" s="22">
        <v>37032</v>
      </c>
      <c r="D351" s="21">
        <v>1836.02</v>
      </c>
      <c r="E351" s="47" t="str">
        <f>IF(B351&lt;&gt;B350, "First Quote", "")</f>
        <v/>
      </c>
      <c r="F351" s="23" t="str">
        <f>IF(_xlfn.MINIFS($D$3:$D$6287,$A$3:$A$6287,A351,$B$3:$B$6287,B351)=D351,"Lowest point","")</f>
        <v/>
      </c>
      <c r="G351" s="24" t="str">
        <f>IF(_xlfn.MAXIFS($D$3:$D$6287,$A$3:$A$6287,A351,$B$3:$B$6287,B351)=D351,"Highest point","")</f>
        <v>Highest point</v>
      </c>
      <c r="J351" s="25" t="str">
        <f>IF(E351="First Quote", $H$4/D351, "")</f>
        <v/>
      </c>
      <c r="K351" s="26">
        <f t="shared" si="20"/>
        <v>4.4443126604376424</v>
      </c>
      <c r="L351" s="27">
        <f>K351*D351</f>
        <v>8159.8469308167205</v>
      </c>
      <c r="M351" s="10"/>
      <c r="N351" s="28">
        <f>IF(F351="lowest point", $H$4/D351, 0)</f>
        <v>0</v>
      </c>
      <c r="O351" s="28">
        <f t="shared" si="21"/>
        <v>4.6755455762818272</v>
      </c>
      <c r="P351" s="29">
        <f>O351*D351</f>
        <v>8584.3951889649597</v>
      </c>
      <c r="R351" s="28">
        <f>IF(G351="highest point", $H$4/D351, 0)</f>
        <v>0.2723281881460986</v>
      </c>
      <c r="S351" s="28">
        <f t="shared" si="22"/>
        <v>4.3061640588979637</v>
      </c>
      <c r="T351" s="29">
        <f>D351*S351</f>
        <v>7906.2033354178393</v>
      </c>
    </row>
    <row r="352" spans="1:20">
      <c r="A352" s="21">
        <f t="shared" si="23"/>
        <v>2001</v>
      </c>
      <c r="B352" s="21">
        <f>MONTH(C352)</f>
        <v>5</v>
      </c>
      <c r="C352" s="22">
        <v>37033</v>
      </c>
      <c r="D352" s="21">
        <v>1831.2</v>
      </c>
      <c r="E352" s="47" t="str">
        <f>IF(B352&lt;&gt;B351, "First Quote", "")</f>
        <v/>
      </c>
      <c r="F352" s="23" t="str">
        <f>IF(_xlfn.MINIFS($D$3:$D$6287,$A$3:$A$6287,A352,$B$3:$B$6287,B352)=D352,"Lowest point","")</f>
        <v/>
      </c>
      <c r="G352" s="24" t="str">
        <f>IF(_xlfn.MAXIFS($D$3:$D$6287,$A$3:$A$6287,A352,$B$3:$B$6287,B352)=D352,"Highest point","")</f>
        <v/>
      </c>
      <c r="J352" s="25" t="str">
        <f>IF(E352="First Quote", $H$4/D352, "")</f>
        <v/>
      </c>
      <c r="K352" s="26">
        <f t="shared" si="20"/>
        <v>4.4443126604376424</v>
      </c>
      <c r="L352" s="27">
        <f>K352*D352</f>
        <v>8138.4253437934112</v>
      </c>
      <c r="M352" s="10"/>
      <c r="N352" s="28">
        <f>IF(F352="lowest point", $H$4/D352, 0)</f>
        <v>0</v>
      </c>
      <c r="O352" s="28">
        <f t="shared" si="21"/>
        <v>4.6755455762818272</v>
      </c>
      <c r="P352" s="29">
        <f>O352*D352</f>
        <v>8561.8590592872824</v>
      </c>
      <c r="R352" s="28">
        <f>IF(G352="highest point", $H$4/D352, 0)</f>
        <v>0</v>
      </c>
      <c r="S352" s="28">
        <f t="shared" si="22"/>
        <v>4.3061640588979637</v>
      </c>
      <c r="T352" s="29">
        <f>D352*S352</f>
        <v>7885.4476246539516</v>
      </c>
    </row>
    <row r="353" spans="1:20">
      <c r="A353" s="21">
        <f t="shared" si="23"/>
        <v>2001</v>
      </c>
      <c r="B353" s="21">
        <f>MONTH(C353)</f>
        <v>5</v>
      </c>
      <c r="C353" s="22">
        <v>37034</v>
      </c>
      <c r="D353" s="21">
        <v>1802.84</v>
      </c>
      <c r="E353" s="47" t="str">
        <f>IF(B353&lt;&gt;B352, "First Quote", "")</f>
        <v/>
      </c>
      <c r="F353" s="23" t="str">
        <f>IF(_xlfn.MINIFS($D$3:$D$6287,$A$3:$A$6287,A353,$B$3:$B$6287,B353)=D353,"Lowest point","")</f>
        <v/>
      </c>
      <c r="G353" s="24" t="str">
        <f>IF(_xlfn.MAXIFS($D$3:$D$6287,$A$3:$A$6287,A353,$B$3:$B$6287,B353)=D353,"Highest point","")</f>
        <v/>
      </c>
      <c r="J353" s="25" t="str">
        <f>IF(E353="First Quote", $H$4/D353, "")</f>
        <v/>
      </c>
      <c r="K353" s="26">
        <f t="shared" si="20"/>
        <v>4.4443126604376424</v>
      </c>
      <c r="L353" s="27">
        <f>K353*D353</f>
        <v>8012.3846367433989</v>
      </c>
      <c r="M353" s="10"/>
      <c r="N353" s="28">
        <f>IF(F353="lowest point", $H$4/D353, 0)</f>
        <v>0</v>
      </c>
      <c r="O353" s="28">
        <f t="shared" si="21"/>
        <v>4.6755455762818272</v>
      </c>
      <c r="P353" s="29">
        <f>O353*D353</f>
        <v>8429.2605867439288</v>
      </c>
      <c r="R353" s="28">
        <f>IF(G353="highest point", $H$4/D353, 0)</f>
        <v>0</v>
      </c>
      <c r="S353" s="28">
        <f t="shared" si="22"/>
        <v>4.3061640588979637</v>
      </c>
      <c r="T353" s="29">
        <f>D353*S353</f>
        <v>7763.3248119436048</v>
      </c>
    </row>
    <row r="354" spans="1:20">
      <c r="A354" s="21">
        <f t="shared" si="23"/>
        <v>2001</v>
      </c>
      <c r="B354" s="21">
        <f>MONTH(C354)</f>
        <v>5</v>
      </c>
      <c r="C354" s="22">
        <v>37035</v>
      </c>
      <c r="D354" s="21">
        <v>1808.64</v>
      </c>
      <c r="E354" s="47" t="str">
        <f>IF(B354&lt;&gt;B353, "First Quote", "")</f>
        <v/>
      </c>
      <c r="F354" s="23" t="str">
        <f>IF(_xlfn.MINIFS($D$3:$D$6287,$A$3:$A$6287,A354,$B$3:$B$6287,B354)=D354,"Lowest point","")</f>
        <v/>
      </c>
      <c r="G354" s="24" t="str">
        <f>IF(_xlfn.MAXIFS($D$3:$D$6287,$A$3:$A$6287,A354,$B$3:$B$6287,B354)=D354,"Highest point","")</f>
        <v/>
      </c>
      <c r="J354" s="25" t="str">
        <f>IF(E354="First Quote", $H$4/D354, "")</f>
        <v/>
      </c>
      <c r="K354" s="26">
        <f t="shared" si="20"/>
        <v>4.4443126604376424</v>
      </c>
      <c r="L354" s="27">
        <f>K354*D354</f>
        <v>8038.1616501739381</v>
      </c>
      <c r="M354" s="10"/>
      <c r="N354" s="28">
        <f>IF(F354="lowest point", $H$4/D354, 0)</f>
        <v>0</v>
      </c>
      <c r="O354" s="28">
        <f t="shared" si="21"/>
        <v>4.6755455762818272</v>
      </c>
      <c r="P354" s="29">
        <f>O354*D354</f>
        <v>8456.378751086364</v>
      </c>
      <c r="R354" s="28">
        <f>IF(G354="highest point", $H$4/D354, 0)</f>
        <v>0</v>
      </c>
      <c r="S354" s="28">
        <f t="shared" si="22"/>
        <v>4.3061640588979637</v>
      </c>
      <c r="T354" s="29">
        <f>D354*S354</f>
        <v>7788.3005634852134</v>
      </c>
    </row>
    <row r="355" spans="1:20">
      <c r="A355" s="21">
        <f t="shared" si="23"/>
        <v>2001</v>
      </c>
      <c r="B355" s="21">
        <f>MONTH(C355)</f>
        <v>5</v>
      </c>
      <c r="C355" s="22">
        <v>37036</v>
      </c>
      <c r="D355" s="21">
        <v>1787.28</v>
      </c>
      <c r="E355" s="47" t="str">
        <f>IF(B355&lt;&gt;B354, "First Quote", "")</f>
        <v/>
      </c>
      <c r="F355" s="23" t="str">
        <f>IF(_xlfn.MINIFS($D$3:$D$6287,$A$3:$A$6287,A355,$B$3:$B$6287,B355)=D355,"Lowest point","")</f>
        <v/>
      </c>
      <c r="G355" s="24" t="str">
        <f>IF(_xlfn.MAXIFS($D$3:$D$6287,$A$3:$A$6287,A355,$B$3:$B$6287,B355)=D355,"Highest point","")</f>
        <v/>
      </c>
      <c r="J355" s="25" t="str">
        <f>IF(E355="First Quote", $H$4/D355, "")</f>
        <v/>
      </c>
      <c r="K355" s="26">
        <f t="shared" si="20"/>
        <v>4.4443126604376424</v>
      </c>
      <c r="L355" s="27">
        <f>K355*D355</f>
        <v>7943.2311317469894</v>
      </c>
      <c r="M355" s="10"/>
      <c r="N355" s="28">
        <f>IF(F355="lowest point", $H$4/D355, 0)</f>
        <v>0</v>
      </c>
      <c r="O355" s="28">
        <f t="shared" si="21"/>
        <v>4.6755455762818272</v>
      </c>
      <c r="P355" s="29">
        <f>O355*D355</f>
        <v>8356.5090975769835</v>
      </c>
      <c r="R355" s="28">
        <f>IF(G355="highest point", $H$4/D355, 0)</f>
        <v>0</v>
      </c>
      <c r="S355" s="28">
        <f t="shared" si="22"/>
        <v>4.3061640588979637</v>
      </c>
      <c r="T355" s="29">
        <f>D355*S355</f>
        <v>7696.3208991871525</v>
      </c>
    </row>
    <row r="356" spans="1:20">
      <c r="A356" s="21">
        <f t="shared" si="23"/>
        <v>2001</v>
      </c>
      <c r="B356" s="21">
        <f>MONTH(C356)</f>
        <v>5</v>
      </c>
      <c r="C356" s="22">
        <v>37040</v>
      </c>
      <c r="D356" s="21">
        <v>1773.46</v>
      </c>
      <c r="E356" s="47" t="str">
        <f>IF(B356&lt;&gt;B355, "First Quote", "")</f>
        <v/>
      </c>
      <c r="F356" s="23" t="str">
        <f>IF(_xlfn.MINIFS($D$3:$D$6287,$A$3:$A$6287,A356,$B$3:$B$6287,B356)=D356,"Lowest point","")</f>
        <v/>
      </c>
      <c r="G356" s="24" t="str">
        <f>IF(_xlfn.MAXIFS($D$3:$D$6287,$A$3:$A$6287,A356,$B$3:$B$6287,B356)=D356,"Highest point","")</f>
        <v/>
      </c>
      <c r="J356" s="25" t="str">
        <f>IF(E356="First Quote", $H$4/D356, "")</f>
        <v/>
      </c>
      <c r="K356" s="26">
        <f t="shared" si="20"/>
        <v>4.4443126604376424</v>
      </c>
      <c r="L356" s="27">
        <f>K356*D356</f>
        <v>7881.8107307797418</v>
      </c>
      <c r="M356" s="10"/>
      <c r="N356" s="28">
        <f>IF(F356="lowest point", $H$4/D356, 0)</f>
        <v>0</v>
      </c>
      <c r="O356" s="28">
        <f t="shared" si="21"/>
        <v>4.6755455762818272</v>
      </c>
      <c r="P356" s="29">
        <f>O356*D356</f>
        <v>8291.8930577127703</v>
      </c>
      <c r="R356" s="28">
        <f>IF(G356="highest point", $H$4/D356, 0)</f>
        <v>0</v>
      </c>
      <c r="S356" s="28">
        <f t="shared" si="22"/>
        <v>4.3061640588979637</v>
      </c>
      <c r="T356" s="29">
        <f>D356*S356</f>
        <v>7636.8097118931828</v>
      </c>
    </row>
    <row r="357" spans="1:20">
      <c r="A357" s="21">
        <f t="shared" si="23"/>
        <v>2001</v>
      </c>
      <c r="B357" s="21">
        <f>MONTH(C357)</f>
        <v>5</v>
      </c>
      <c r="C357" s="22">
        <v>37041</v>
      </c>
      <c r="D357" s="21">
        <v>1746.11</v>
      </c>
      <c r="E357" s="47" t="str">
        <f>IF(B357&lt;&gt;B356, "First Quote", "")</f>
        <v/>
      </c>
      <c r="F357" s="23" t="str">
        <f>IF(_xlfn.MINIFS($D$3:$D$6287,$A$3:$A$6287,A357,$B$3:$B$6287,B357)=D357,"Lowest point","")</f>
        <v/>
      </c>
      <c r="G357" s="24" t="str">
        <f>IF(_xlfn.MAXIFS($D$3:$D$6287,$A$3:$A$6287,A357,$B$3:$B$6287,B357)=D357,"Highest point","")</f>
        <v/>
      </c>
      <c r="J357" s="25" t="str">
        <f>IF(E357="First Quote", $H$4/D357, "")</f>
        <v/>
      </c>
      <c r="K357" s="26">
        <f t="shared" si="20"/>
        <v>4.4443126604376424</v>
      </c>
      <c r="L357" s="27">
        <f>K357*D357</f>
        <v>7760.258779516771</v>
      </c>
      <c r="M357" s="10"/>
      <c r="N357" s="28">
        <f>IF(F357="lowest point", $H$4/D357, 0)</f>
        <v>0</v>
      </c>
      <c r="O357" s="28">
        <f t="shared" si="21"/>
        <v>4.6755455762818272</v>
      </c>
      <c r="P357" s="29">
        <f>O357*D357</f>
        <v>8164.0168862014607</v>
      </c>
      <c r="R357" s="28">
        <f>IF(G357="highest point", $H$4/D357, 0)</f>
        <v>0</v>
      </c>
      <c r="S357" s="28">
        <f t="shared" si="22"/>
        <v>4.3061640588979637</v>
      </c>
      <c r="T357" s="29">
        <f>D357*S357</f>
        <v>7519.0361248823228</v>
      </c>
    </row>
    <row r="358" spans="1:20">
      <c r="A358" s="21">
        <f t="shared" si="23"/>
        <v>2001</v>
      </c>
      <c r="B358" s="21">
        <f>MONTH(C358)</f>
        <v>5</v>
      </c>
      <c r="C358" s="22">
        <v>37042</v>
      </c>
      <c r="D358" s="21">
        <v>1757.09</v>
      </c>
      <c r="E358" s="47" t="str">
        <f>IF(B358&lt;&gt;B357, "First Quote", "")</f>
        <v/>
      </c>
      <c r="F358" s="23" t="str">
        <f>IF(_xlfn.MINIFS($D$3:$D$6287,$A$3:$A$6287,A358,$B$3:$B$6287,B358)=D358,"Lowest point","")</f>
        <v/>
      </c>
      <c r="G358" s="24" t="str">
        <f>IF(_xlfn.MAXIFS($D$3:$D$6287,$A$3:$A$6287,A358,$B$3:$B$6287,B358)=D358,"Highest point","")</f>
        <v/>
      </c>
      <c r="J358" s="25" t="str">
        <f>IF(E358="First Quote", $H$4/D358, "")</f>
        <v/>
      </c>
      <c r="K358" s="26">
        <f t="shared" si="20"/>
        <v>4.4443126604376424</v>
      </c>
      <c r="L358" s="27">
        <f>K358*D358</f>
        <v>7809.0573325283767</v>
      </c>
      <c r="M358" s="10"/>
      <c r="N358" s="28">
        <f>IF(F358="lowest point", $H$4/D358, 0)</f>
        <v>0</v>
      </c>
      <c r="O358" s="28">
        <f t="shared" si="21"/>
        <v>4.6755455762818272</v>
      </c>
      <c r="P358" s="29">
        <f>O358*D358</f>
        <v>8215.354376629035</v>
      </c>
      <c r="R358" s="28">
        <f>IF(G358="highest point", $H$4/D358, 0)</f>
        <v>0</v>
      </c>
      <c r="S358" s="28">
        <f t="shared" si="22"/>
        <v>4.3061640588979637</v>
      </c>
      <c r="T358" s="29">
        <f>D358*S358</f>
        <v>7566.3178062490224</v>
      </c>
    </row>
    <row r="359" spans="1:20">
      <c r="A359" s="21">
        <f t="shared" si="23"/>
        <v>2001</v>
      </c>
      <c r="B359" s="21">
        <f>MONTH(C359)</f>
        <v>6</v>
      </c>
      <c r="C359" s="22">
        <v>37043</v>
      </c>
      <c r="D359" s="21">
        <v>1763.87</v>
      </c>
      <c r="E359" s="47" t="str">
        <f>IF(B359&lt;&gt;B358, "First Quote", "")</f>
        <v>First Quote</v>
      </c>
      <c r="F359" s="23" t="str">
        <f>IF(_xlfn.MINIFS($D$3:$D$6287,$A$3:$A$6287,A359,$B$3:$B$6287,B359)=D359,"Lowest point","")</f>
        <v/>
      </c>
      <c r="G359" s="24" t="str">
        <f>IF(_xlfn.MAXIFS($D$3:$D$6287,$A$3:$A$6287,A359,$B$3:$B$6287,B359)=D359,"Highest point","")</f>
        <v/>
      </c>
      <c r="J359" s="25">
        <f>IF(E359="First Quote", $H$4/D359, "")</f>
        <v>0.28346760248771169</v>
      </c>
      <c r="K359" s="26">
        <f t="shared" si="20"/>
        <v>4.7277802629253545</v>
      </c>
      <c r="L359" s="27">
        <f>K359*D359</f>
        <v>8339.1897723661441</v>
      </c>
      <c r="M359" s="10"/>
      <c r="N359" s="28">
        <f>IF(F359="lowest point", $H$4/D359, 0)</f>
        <v>0</v>
      </c>
      <c r="O359" s="28">
        <f t="shared" si="21"/>
        <v>4.6755455762818272</v>
      </c>
      <c r="P359" s="29">
        <f>O359*D359</f>
        <v>8247.0545756362262</v>
      </c>
      <c r="R359" s="28">
        <f>IF(G359="highest point", $H$4/D359, 0)</f>
        <v>0</v>
      </c>
      <c r="S359" s="28">
        <f t="shared" si="22"/>
        <v>4.3061640588979637</v>
      </c>
      <c r="T359" s="29">
        <f>D359*S359</f>
        <v>7595.513598568351</v>
      </c>
    </row>
    <row r="360" spans="1:20">
      <c r="A360" s="21">
        <f t="shared" si="23"/>
        <v>2001</v>
      </c>
      <c r="B360" s="21">
        <f>MONTH(C360)</f>
        <v>6</v>
      </c>
      <c r="C360" s="22">
        <v>37046</v>
      </c>
      <c r="D360" s="21">
        <v>1772.92</v>
      </c>
      <c r="E360" s="47" t="str">
        <f>IF(B360&lt;&gt;B359, "First Quote", "")</f>
        <v/>
      </c>
      <c r="F360" s="23" t="str">
        <f>IF(_xlfn.MINIFS($D$3:$D$6287,$A$3:$A$6287,A360,$B$3:$B$6287,B360)=D360,"Lowest point","")</f>
        <v/>
      </c>
      <c r="G360" s="24" t="str">
        <f>IF(_xlfn.MAXIFS($D$3:$D$6287,$A$3:$A$6287,A360,$B$3:$B$6287,B360)=D360,"Highest point","")</f>
        <v/>
      </c>
      <c r="J360" s="25" t="str">
        <f>IF(E360="First Quote", $H$4/D360, "")</f>
        <v/>
      </c>
      <c r="K360" s="26">
        <f t="shared" si="20"/>
        <v>4.7277802629253545</v>
      </c>
      <c r="L360" s="27">
        <f>K360*D360</f>
        <v>8381.976183745619</v>
      </c>
      <c r="M360" s="10"/>
      <c r="N360" s="28">
        <f>IF(F360="lowest point", $H$4/D360, 0)</f>
        <v>0</v>
      </c>
      <c r="O360" s="28">
        <f t="shared" si="21"/>
        <v>4.6755455762818272</v>
      </c>
      <c r="P360" s="29">
        <f>O360*D360</f>
        <v>8289.3682631015781</v>
      </c>
      <c r="R360" s="28">
        <f>IF(G360="highest point", $H$4/D360, 0)</f>
        <v>0</v>
      </c>
      <c r="S360" s="28">
        <f t="shared" si="22"/>
        <v>4.3061640588979637</v>
      </c>
      <c r="T360" s="29">
        <f>D360*S360</f>
        <v>7634.4843833013783</v>
      </c>
    </row>
    <row r="361" spans="1:20">
      <c r="A361" s="21">
        <f t="shared" si="23"/>
        <v>2001</v>
      </c>
      <c r="B361" s="21">
        <f>MONTH(C361)</f>
        <v>6</v>
      </c>
      <c r="C361" s="22">
        <v>37047</v>
      </c>
      <c r="D361" s="21">
        <v>1795.96</v>
      </c>
      <c r="E361" s="47" t="str">
        <f>IF(B361&lt;&gt;B360, "First Quote", "")</f>
        <v/>
      </c>
      <c r="F361" s="23" t="str">
        <f>IF(_xlfn.MINIFS($D$3:$D$6287,$A$3:$A$6287,A361,$B$3:$B$6287,B361)=D361,"Lowest point","")</f>
        <v/>
      </c>
      <c r="G361" s="24" t="str">
        <f>IF(_xlfn.MAXIFS($D$3:$D$6287,$A$3:$A$6287,A361,$B$3:$B$6287,B361)=D361,"Highest point","")</f>
        <v>Highest point</v>
      </c>
      <c r="J361" s="25" t="str">
        <f>IF(E361="First Quote", $H$4/D361, "")</f>
        <v/>
      </c>
      <c r="K361" s="26">
        <f t="shared" si="20"/>
        <v>4.7277802629253545</v>
      </c>
      <c r="L361" s="27">
        <f>K361*D361</f>
        <v>8490.9042410034199</v>
      </c>
      <c r="M361" s="10"/>
      <c r="N361" s="28">
        <f>IF(F361="lowest point", $H$4/D361, 0)</f>
        <v>0</v>
      </c>
      <c r="O361" s="28">
        <f t="shared" si="21"/>
        <v>4.6755455762818272</v>
      </c>
      <c r="P361" s="29">
        <f>O361*D361</f>
        <v>8397.092833179111</v>
      </c>
      <c r="R361" s="28">
        <f>IF(G361="highest point", $H$4/D361, 0)</f>
        <v>0.27840263702977797</v>
      </c>
      <c r="S361" s="28">
        <f t="shared" si="22"/>
        <v>4.5845666959277418</v>
      </c>
      <c r="T361" s="29">
        <f>D361*S361</f>
        <v>8233.6984032183882</v>
      </c>
    </row>
    <row r="362" spans="1:20">
      <c r="A362" s="21">
        <f t="shared" si="23"/>
        <v>2001</v>
      </c>
      <c r="B362" s="21">
        <f>MONTH(C362)</f>
        <v>6</v>
      </c>
      <c r="C362" s="22">
        <v>37048</v>
      </c>
      <c r="D362" s="21">
        <v>1777.25</v>
      </c>
      <c r="E362" s="47" t="str">
        <f>IF(B362&lt;&gt;B361, "First Quote", "")</f>
        <v/>
      </c>
      <c r="F362" s="23" t="str">
        <f>IF(_xlfn.MINIFS($D$3:$D$6287,$A$3:$A$6287,A362,$B$3:$B$6287,B362)=D362,"Lowest point","")</f>
        <v/>
      </c>
      <c r="G362" s="24" t="str">
        <f>IF(_xlfn.MAXIFS($D$3:$D$6287,$A$3:$A$6287,A362,$B$3:$B$6287,B362)=D362,"Highest point","")</f>
        <v/>
      </c>
      <c r="J362" s="25" t="str">
        <f>IF(E362="First Quote", $H$4/D362, "")</f>
        <v/>
      </c>
      <c r="K362" s="26">
        <f t="shared" si="20"/>
        <v>4.7277802629253545</v>
      </c>
      <c r="L362" s="27">
        <f>K362*D362</f>
        <v>8402.447472284086</v>
      </c>
      <c r="M362" s="10"/>
      <c r="N362" s="28">
        <f>IF(F362="lowest point", $H$4/D362, 0)</f>
        <v>0</v>
      </c>
      <c r="O362" s="28">
        <f t="shared" si="21"/>
        <v>4.6755455762818272</v>
      </c>
      <c r="P362" s="29">
        <f>O362*D362</f>
        <v>8309.6133754468774</v>
      </c>
      <c r="R362" s="28">
        <f>IF(G362="highest point", $H$4/D362, 0)</f>
        <v>0</v>
      </c>
      <c r="S362" s="28">
        <f t="shared" si="22"/>
        <v>4.5845666959277418</v>
      </c>
      <c r="T362" s="29">
        <f>D362*S362</f>
        <v>8147.9211603375788</v>
      </c>
    </row>
    <row r="363" spans="1:20">
      <c r="A363" s="21">
        <f t="shared" si="23"/>
        <v>2001</v>
      </c>
      <c r="B363" s="21">
        <f>MONTH(C363)</f>
        <v>6</v>
      </c>
      <c r="C363" s="22">
        <v>37049</v>
      </c>
      <c r="D363" s="21">
        <v>1786.99</v>
      </c>
      <c r="E363" s="47" t="str">
        <f>IF(B363&lt;&gt;B362, "First Quote", "")</f>
        <v/>
      </c>
      <c r="F363" s="23" t="str">
        <f>IF(_xlfn.MINIFS($D$3:$D$6287,$A$3:$A$6287,A363,$B$3:$B$6287,B363)=D363,"Lowest point","")</f>
        <v/>
      </c>
      <c r="G363" s="24" t="str">
        <f>IF(_xlfn.MAXIFS($D$3:$D$6287,$A$3:$A$6287,A363,$B$3:$B$6287,B363)=D363,"Highest point","")</f>
        <v/>
      </c>
      <c r="J363" s="25" t="str">
        <f>IF(E363="First Quote", $H$4/D363, "")</f>
        <v/>
      </c>
      <c r="K363" s="26">
        <f t="shared" si="20"/>
        <v>4.7277802629253545</v>
      </c>
      <c r="L363" s="27">
        <f>K363*D363</f>
        <v>8448.4960520449786</v>
      </c>
      <c r="M363" s="10"/>
      <c r="N363" s="28">
        <f>IF(F363="lowest point", $H$4/D363, 0)</f>
        <v>0</v>
      </c>
      <c r="O363" s="28">
        <f t="shared" si="21"/>
        <v>4.6755455762818272</v>
      </c>
      <c r="P363" s="29">
        <f>O363*D363</f>
        <v>8355.1531893598622</v>
      </c>
      <c r="R363" s="28">
        <f>IF(G363="highest point", $H$4/D363, 0)</f>
        <v>0</v>
      </c>
      <c r="S363" s="28">
        <f t="shared" si="22"/>
        <v>4.5845666959277418</v>
      </c>
      <c r="T363" s="29">
        <f>D363*S363</f>
        <v>8192.5748399559161</v>
      </c>
    </row>
    <row r="364" spans="1:20">
      <c r="A364" s="21">
        <f t="shared" si="23"/>
        <v>2001</v>
      </c>
      <c r="B364" s="21">
        <f>MONTH(C364)</f>
        <v>6</v>
      </c>
      <c r="C364" s="22">
        <v>37050</v>
      </c>
      <c r="D364" s="21">
        <v>1770.21</v>
      </c>
      <c r="E364" s="47" t="str">
        <f>IF(B364&lt;&gt;B363, "First Quote", "")</f>
        <v/>
      </c>
      <c r="F364" s="23" t="str">
        <f>IF(_xlfn.MINIFS($D$3:$D$6287,$A$3:$A$6287,A364,$B$3:$B$6287,B364)=D364,"Lowest point","")</f>
        <v/>
      </c>
      <c r="G364" s="24" t="str">
        <f>IF(_xlfn.MAXIFS($D$3:$D$6287,$A$3:$A$6287,A364,$B$3:$B$6287,B364)=D364,"Highest point","")</f>
        <v/>
      </c>
      <c r="J364" s="25" t="str">
        <f>IF(E364="First Quote", $H$4/D364, "")</f>
        <v/>
      </c>
      <c r="K364" s="26">
        <f t="shared" si="20"/>
        <v>4.7277802629253545</v>
      </c>
      <c r="L364" s="27">
        <f>K364*D364</f>
        <v>8369.1638992330918</v>
      </c>
      <c r="M364" s="10"/>
      <c r="N364" s="28">
        <f>IF(F364="lowest point", $H$4/D364, 0)</f>
        <v>0</v>
      </c>
      <c r="O364" s="28">
        <f t="shared" si="21"/>
        <v>4.6755455762818272</v>
      </c>
      <c r="P364" s="29">
        <f>O364*D364</f>
        <v>8276.6975345898536</v>
      </c>
      <c r="R364" s="28">
        <f>IF(G364="highest point", $H$4/D364, 0)</f>
        <v>0</v>
      </c>
      <c r="S364" s="28">
        <f t="shared" si="22"/>
        <v>4.5845666959277418</v>
      </c>
      <c r="T364" s="29">
        <f>D364*S364</f>
        <v>8115.645810798248</v>
      </c>
    </row>
    <row r="365" spans="1:20">
      <c r="A365" s="21">
        <f t="shared" si="23"/>
        <v>2001</v>
      </c>
      <c r="B365" s="21">
        <f>MONTH(C365)</f>
        <v>6</v>
      </c>
      <c r="C365" s="22">
        <v>37053</v>
      </c>
      <c r="D365" s="21">
        <v>1755.43</v>
      </c>
      <c r="E365" s="47" t="str">
        <f>IF(B365&lt;&gt;B364, "First Quote", "")</f>
        <v/>
      </c>
      <c r="F365" s="23" t="str">
        <f>IF(_xlfn.MINIFS($D$3:$D$6287,$A$3:$A$6287,A365,$B$3:$B$6287,B365)=D365,"Lowest point","")</f>
        <v/>
      </c>
      <c r="G365" s="24" t="str">
        <f>IF(_xlfn.MAXIFS($D$3:$D$6287,$A$3:$A$6287,A365,$B$3:$B$6287,B365)=D365,"Highest point","")</f>
        <v/>
      </c>
      <c r="J365" s="25" t="str">
        <f>IF(E365="First Quote", $H$4/D365, "")</f>
        <v/>
      </c>
      <c r="K365" s="26">
        <f t="shared" si="20"/>
        <v>4.7277802629253545</v>
      </c>
      <c r="L365" s="27">
        <f>K365*D365</f>
        <v>8299.2873069470552</v>
      </c>
      <c r="M365" s="10"/>
      <c r="N365" s="28">
        <f>IF(F365="lowest point", $H$4/D365, 0)</f>
        <v>0</v>
      </c>
      <c r="O365" s="28">
        <f t="shared" si="21"/>
        <v>4.6755455762818272</v>
      </c>
      <c r="P365" s="29">
        <f>O365*D365</f>
        <v>8207.5929709724078</v>
      </c>
      <c r="R365" s="28">
        <f>IF(G365="highest point", $H$4/D365, 0)</f>
        <v>0</v>
      </c>
      <c r="S365" s="28">
        <f t="shared" si="22"/>
        <v>4.5845666959277418</v>
      </c>
      <c r="T365" s="29">
        <f>D365*S365</f>
        <v>8047.8859150324361</v>
      </c>
    </row>
    <row r="366" spans="1:20">
      <c r="A366" s="21">
        <f t="shared" si="23"/>
        <v>2001</v>
      </c>
      <c r="B366" s="21">
        <f>MONTH(C366)</f>
        <v>6</v>
      </c>
      <c r="C366" s="22">
        <v>37054</v>
      </c>
      <c r="D366" s="21">
        <v>1757.48</v>
      </c>
      <c r="E366" s="47" t="str">
        <f>IF(B366&lt;&gt;B365, "First Quote", "")</f>
        <v/>
      </c>
      <c r="F366" s="23" t="str">
        <f>IF(_xlfn.MINIFS($D$3:$D$6287,$A$3:$A$6287,A366,$B$3:$B$6287,B366)=D366,"Lowest point","")</f>
        <v/>
      </c>
      <c r="G366" s="24" t="str">
        <f>IF(_xlfn.MAXIFS($D$3:$D$6287,$A$3:$A$6287,A366,$B$3:$B$6287,B366)=D366,"Highest point","")</f>
        <v/>
      </c>
      <c r="J366" s="25" t="str">
        <f>IF(E366="First Quote", $H$4/D366, "")</f>
        <v/>
      </c>
      <c r="K366" s="26">
        <f t="shared" si="20"/>
        <v>4.7277802629253545</v>
      </c>
      <c r="L366" s="27">
        <f>K366*D366</f>
        <v>8308.9792564860527</v>
      </c>
      <c r="M366" s="10"/>
      <c r="N366" s="28">
        <f>IF(F366="lowest point", $H$4/D366, 0)</f>
        <v>0</v>
      </c>
      <c r="O366" s="28">
        <f t="shared" si="21"/>
        <v>4.6755455762818272</v>
      </c>
      <c r="P366" s="29">
        <f>O366*D366</f>
        <v>8217.1778394037865</v>
      </c>
      <c r="R366" s="28">
        <f>IF(G366="highest point", $H$4/D366, 0)</f>
        <v>0</v>
      </c>
      <c r="S366" s="28">
        <f t="shared" si="22"/>
        <v>4.5845666959277418</v>
      </c>
      <c r="T366" s="29">
        <f>D366*S366</f>
        <v>8057.2842767590873</v>
      </c>
    </row>
    <row r="367" spans="1:20">
      <c r="A367" s="21">
        <f t="shared" si="23"/>
        <v>2001</v>
      </c>
      <c r="B367" s="21">
        <f>MONTH(C367)</f>
        <v>6</v>
      </c>
      <c r="C367" s="22">
        <v>37055</v>
      </c>
      <c r="D367" s="21">
        <v>1737.94</v>
      </c>
      <c r="E367" s="47" t="str">
        <f>IF(B367&lt;&gt;B366, "First Quote", "")</f>
        <v/>
      </c>
      <c r="F367" s="23" t="str">
        <f>IF(_xlfn.MINIFS($D$3:$D$6287,$A$3:$A$6287,A367,$B$3:$B$6287,B367)=D367,"Lowest point","")</f>
        <v/>
      </c>
      <c r="G367" s="24" t="str">
        <f>IF(_xlfn.MAXIFS($D$3:$D$6287,$A$3:$A$6287,A367,$B$3:$B$6287,B367)=D367,"Highest point","")</f>
        <v/>
      </c>
      <c r="J367" s="25" t="str">
        <f>IF(E367="First Quote", $H$4/D367, "")</f>
        <v/>
      </c>
      <c r="K367" s="26">
        <f t="shared" si="20"/>
        <v>4.7277802629253545</v>
      </c>
      <c r="L367" s="27">
        <f>K367*D367</f>
        <v>8216.5984301484914</v>
      </c>
      <c r="M367" s="10"/>
      <c r="N367" s="28">
        <f>IF(F367="lowest point", $H$4/D367, 0)</f>
        <v>0</v>
      </c>
      <c r="O367" s="28">
        <f t="shared" si="21"/>
        <v>4.6755455762818272</v>
      </c>
      <c r="P367" s="29">
        <f>O367*D367</f>
        <v>8125.8176788432393</v>
      </c>
      <c r="R367" s="28">
        <f>IF(G367="highest point", $H$4/D367, 0)</f>
        <v>0</v>
      </c>
      <c r="S367" s="28">
        <f t="shared" si="22"/>
        <v>4.5845666959277418</v>
      </c>
      <c r="T367" s="29">
        <f>D367*S367</f>
        <v>7967.7018435206601</v>
      </c>
    </row>
    <row r="368" spans="1:20">
      <c r="A368" s="21">
        <f t="shared" si="23"/>
        <v>2001</v>
      </c>
      <c r="B368" s="21">
        <f>MONTH(C368)</f>
        <v>6</v>
      </c>
      <c r="C368" s="22">
        <v>37056</v>
      </c>
      <c r="D368" s="21">
        <v>1707.56</v>
      </c>
      <c r="E368" s="47" t="str">
        <f>IF(B368&lt;&gt;B367, "First Quote", "")</f>
        <v/>
      </c>
      <c r="F368" s="23" t="str">
        <f>IF(_xlfn.MINIFS($D$3:$D$6287,$A$3:$A$6287,A368,$B$3:$B$6287,B368)=D368,"Lowest point","")</f>
        <v/>
      </c>
      <c r="G368" s="24" t="str">
        <f>IF(_xlfn.MAXIFS($D$3:$D$6287,$A$3:$A$6287,A368,$B$3:$B$6287,B368)=D368,"Highest point","")</f>
        <v/>
      </c>
      <c r="J368" s="25" t="str">
        <f>IF(E368="First Quote", $H$4/D368, "")</f>
        <v/>
      </c>
      <c r="K368" s="26">
        <f t="shared" si="20"/>
        <v>4.7277802629253545</v>
      </c>
      <c r="L368" s="27">
        <f>K368*D368</f>
        <v>8072.9684657608177</v>
      </c>
      <c r="M368" s="10"/>
      <c r="N368" s="28">
        <f>IF(F368="lowest point", $H$4/D368, 0)</f>
        <v>0</v>
      </c>
      <c r="O368" s="28">
        <f t="shared" si="21"/>
        <v>4.6755455762818272</v>
      </c>
      <c r="P368" s="29">
        <f>O368*D368</f>
        <v>7983.7746042357967</v>
      </c>
      <c r="R368" s="28">
        <f>IF(G368="highest point", $H$4/D368, 0)</f>
        <v>0</v>
      </c>
      <c r="S368" s="28">
        <f t="shared" si="22"/>
        <v>4.5845666959277418</v>
      </c>
      <c r="T368" s="29">
        <f>D368*S368</f>
        <v>7828.4227072983749</v>
      </c>
    </row>
    <row r="369" spans="1:20">
      <c r="A369" s="21">
        <f t="shared" si="23"/>
        <v>2001</v>
      </c>
      <c r="B369" s="21">
        <f>MONTH(C369)</f>
        <v>6</v>
      </c>
      <c r="C369" s="22">
        <v>37057</v>
      </c>
      <c r="D369" s="21">
        <v>1699.85</v>
      </c>
      <c r="E369" s="47" t="str">
        <f>IF(B369&lt;&gt;B368, "First Quote", "")</f>
        <v/>
      </c>
      <c r="F369" s="23" t="str">
        <f>IF(_xlfn.MINIFS($D$3:$D$6287,$A$3:$A$6287,A369,$B$3:$B$6287,B369)=D369,"Lowest point","")</f>
        <v/>
      </c>
      <c r="G369" s="24" t="str">
        <f>IF(_xlfn.MAXIFS($D$3:$D$6287,$A$3:$A$6287,A369,$B$3:$B$6287,B369)=D369,"Highest point","")</f>
        <v/>
      </c>
      <c r="J369" s="25" t="str">
        <f>IF(E369="First Quote", $H$4/D369, "")</f>
        <v/>
      </c>
      <c r="K369" s="26">
        <f t="shared" si="20"/>
        <v>4.7277802629253545</v>
      </c>
      <c r="L369" s="27">
        <f>K369*D369</f>
        <v>8036.5172799336633</v>
      </c>
      <c r="M369" s="10"/>
      <c r="N369" s="28">
        <f>IF(F369="lowest point", $H$4/D369, 0)</f>
        <v>0</v>
      </c>
      <c r="O369" s="28">
        <f t="shared" si="21"/>
        <v>4.6755455762818272</v>
      </c>
      <c r="P369" s="29">
        <f>O369*D369</f>
        <v>7947.7261478426635</v>
      </c>
      <c r="R369" s="28">
        <f>IF(G369="highest point", $H$4/D369, 0)</f>
        <v>0</v>
      </c>
      <c r="S369" s="28">
        <f t="shared" si="22"/>
        <v>4.5845666959277418</v>
      </c>
      <c r="T369" s="29">
        <f>D369*S369</f>
        <v>7793.075698072771</v>
      </c>
    </row>
    <row r="370" spans="1:20">
      <c r="A370" s="21">
        <f t="shared" si="23"/>
        <v>2001</v>
      </c>
      <c r="B370" s="21">
        <f>MONTH(C370)</f>
        <v>6</v>
      </c>
      <c r="C370" s="22">
        <v>37060</v>
      </c>
      <c r="D370" s="21">
        <v>1691.59</v>
      </c>
      <c r="E370" s="47" t="str">
        <f>IF(B370&lt;&gt;B369, "First Quote", "")</f>
        <v/>
      </c>
      <c r="F370" s="23" t="str">
        <f>IF(_xlfn.MINIFS($D$3:$D$6287,$A$3:$A$6287,A370,$B$3:$B$6287,B370)=D370,"Lowest point","")</f>
        <v>Lowest point</v>
      </c>
      <c r="G370" s="24" t="str">
        <f>IF(_xlfn.MAXIFS($D$3:$D$6287,$A$3:$A$6287,A370,$B$3:$B$6287,B370)=D370,"Highest point","")</f>
        <v/>
      </c>
      <c r="J370" s="25" t="str">
        <f>IF(E370="First Quote", $H$4/D370, "")</f>
        <v/>
      </c>
      <c r="K370" s="26">
        <f t="shared" si="20"/>
        <v>4.7277802629253545</v>
      </c>
      <c r="L370" s="27">
        <f>K370*D370</f>
        <v>7997.4658149618999</v>
      </c>
      <c r="M370" s="10"/>
      <c r="N370" s="28">
        <f>IF(F370="lowest point", $H$4/D370, 0)</f>
        <v>0.29557989820228309</v>
      </c>
      <c r="O370" s="28">
        <f t="shared" si="21"/>
        <v>4.9711254744841105</v>
      </c>
      <c r="P370" s="29">
        <f>O370*D370</f>
        <v>8409.1061413825755</v>
      </c>
      <c r="R370" s="28">
        <f>IF(G370="highest point", $H$4/D370, 0)</f>
        <v>0</v>
      </c>
      <c r="S370" s="28">
        <f t="shared" si="22"/>
        <v>4.5845666959277418</v>
      </c>
      <c r="T370" s="29">
        <f>D370*S370</f>
        <v>7755.2071771644087</v>
      </c>
    </row>
    <row r="371" spans="1:20">
      <c r="A371" s="21">
        <f t="shared" si="23"/>
        <v>2001</v>
      </c>
      <c r="B371" s="21">
        <f>MONTH(C371)</f>
        <v>6</v>
      </c>
      <c r="C371" s="22">
        <v>37061</v>
      </c>
      <c r="D371" s="21">
        <v>1697.41</v>
      </c>
      <c r="E371" s="47" t="str">
        <f>IF(B371&lt;&gt;B370, "First Quote", "")</f>
        <v/>
      </c>
      <c r="F371" s="23" t="str">
        <f>IF(_xlfn.MINIFS($D$3:$D$6287,$A$3:$A$6287,A371,$B$3:$B$6287,B371)=D371,"Lowest point","")</f>
        <v/>
      </c>
      <c r="G371" s="24" t="str">
        <f>IF(_xlfn.MAXIFS($D$3:$D$6287,$A$3:$A$6287,A371,$B$3:$B$6287,B371)=D371,"Highest point","")</f>
        <v/>
      </c>
      <c r="J371" s="25" t="str">
        <f>IF(E371="First Quote", $H$4/D371, "")</f>
        <v/>
      </c>
      <c r="K371" s="26">
        <f t="shared" si="20"/>
        <v>4.7277802629253545</v>
      </c>
      <c r="L371" s="27">
        <f>K371*D371</f>
        <v>8024.9814960921267</v>
      </c>
      <c r="M371" s="10"/>
      <c r="N371" s="28">
        <f>IF(F371="lowest point", $H$4/D371, 0)</f>
        <v>0</v>
      </c>
      <c r="O371" s="28">
        <f t="shared" si="21"/>
        <v>4.9711254744841105</v>
      </c>
      <c r="P371" s="29">
        <f>O371*D371</f>
        <v>8438.0380916440736</v>
      </c>
      <c r="R371" s="28">
        <f>IF(G371="highest point", $H$4/D371, 0)</f>
        <v>0</v>
      </c>
      <c r="S371" s="28">
        <f t="shared" si="22"/>
        <v>4.5845666959277418</v>
      </c>
      <c r="T371" s="29">
        <f>D371*S371</f>
        <v>7781.8893553347089</v>
      </c>
    </row>
    <row r="372" spans="1:20">
      <c r="A372" s="21">
        <f t="shared" si="23"/>
        <v>2001</v>
      </c>
      <c r="B372" s="21">
        <f>MONTH(C372)</f>
        <v>6</v>
      </c>
      <c r="C372" s="22">
        <v>37062</v>
      </c>
      <c r="D372" s="21">
        <v>1712.26</v>
      </c>
      <c r="E372" s="47" t="str">
        <f>IF(B372&lt;&gt;B371, "First Quote", "")</f>
        <v/>
      </c>
      <c r="F372" s="23" t="str">
        <f>IF(_xlfn.MINIFS($D$3:$D$6287,$A$3:$A$6287,A372,$B$3:$B$6287,B372)=D372,"Lowest point","")</f>
        <v/>
      </c>
      <c r="G372" s="24" t="str">
        <f>IF(_xlfn.MAXIFS($D$3:$D$6287,$A$3:$A$6287,A372,$B$3:$B$6287,B372)=D372,"Highest point","")</f>
        <v/>
      </c>
      <c r="J372" s="25" t="str">
        <f>IF(E372="First Quote", $H$4/D372, "")</f>
        <v/>
      </c>
      <c r="K372" s="26">
        <f t="shared" si="20"/>
        <v>4.7277802629253545</v>
      </c>
      <c r="L372" s="27">
        <f>K372*D372</f>
        <v>8095.1890329965672</v>
      </c>
      <c r="M372" s="10"/>
      <c r="N372" s="28">
        <f>IF(F372="lowest point", $H$4/D372, 0)</f>
        <v>0</v>
      </c>
      <c r="O372" s="28">
        <f t="shared" si="21"/>
        <v>4.9711254744841105</v>
      </c>
      <c r="P372" s="29">
        <f>O372*D372</f>
        <v>8511.8593049401625</v>
      </c>
      <c r="R372" s="28">
        <f>IF(G372="highest point", $H$4/D372, 0)</f>
        <v>0</v>
      </c>
      <c r="S372" s="28">
        <f t="shared" si="22"/>
        <v>4.5845666959277418</v>
      </c>
      <c r="T372" s="29">
        <f>D372*S372</f>
        <v>7849.9701707692348</v>
      </c>
    </row>
    <row r="373" spans="1:20">
      <c r="A373" s="21">
        <f t="shared" si="23"/>
        <v>2001</v>
      </c>
      <c r="B373" s="21">
        <f>MONTH(C373)</f>
        <v>6</v>
      </c>
      <c r="C373" s="22">
        <v>37063</v>
      </c>
      <c r="D373" s="21">
        <v>1731.75</v>
      </c>
      <c r="E373" s="47" t="str">
        <f>IF(B373&lt;&gt;B372, "First Quote", "")</f>
        <v/>
      </c>
      <c r="F373" s="23" t="str">
        <f>IF(_xlfn.MINIFS($D$3:$D$6287,$A$3:$A$6287,A373,$B$3:$B$6287,B373)=D373,"Lowest point","")</f>
        <v/>
      </c>
      <c r="G373" s="24" t="str">
        <f>IF(_xlfn.MAXIFS($D$3:$D$6287,$A$3:$A$6287,A373,$B$3:$B$6287,B373)=D373,"Highest point","")</f>
        <v/>
      </c>
      <c r="J373" s="25" t="str">
        <f>IF(E373="First Quote", $H$4/D373, "")</f>
        <v/>
      </c>
      <c r="K373" s="26">
        <f t="shared" si="20"/>
        <v>4.7277802629253545</v>
      </c>
      <c r="L373" s="27">
        <f>K373*D373</f>
        <v>8187.333470320983</v>
      </c>
      <c r="M373" s="10"/>
      <c r="N373" s="28">
        <f>IF(F373="lowest point", $H$4/D373, 0)</f>
        <v>0</v>
      </c>
      <c r="O373" s="28">
        <f t="shared" si="21"/>
        <v>4.9711254744841105</v>
      </c>
      <c r="P373" s="29">
        <f>O373*D373</f>
        <v>8608.7465404378581</v>
      </c>
      <c r="R373" s="28">
        <f>IF(G373="highest point", $H$4/D373, 0)</f>
        <v>0</v>
      </c>
      <c r="S373" s="28">
        <f t="shared" si="22"/>
        <v>4.5845666959277418</v>
      </c>
      <c r="T373" s="29">
        <f>D373*S373</f>
        <v>7939.3233756728669</v>
      </c>
    </row>
    <row r="374" spans="1:20">
      <c r="A374" s="21">
        <f t="shared" si="23"/>
        <v>2001</v>
      </c>
      <c r="B374" s="21">
        <f>MONTH(C374)</f>
        <v>6</v>
      </c>
      <c r="C374" s="22">
        <v>37064</v>
      </c>
      <c r="D374" s="21">
        <v>1715.39</v>
      </c>
      <c r="E374" s="47" t="str">
        <f>IF(B374&lt;&gt;B373, "First Quote", "")</f>
        <v/>
      </c>
      <c r="F374" s="23" t="str">
        <f>IF(_xlfn.MINIFS($D$3:$D$6287,$A$3:$A$6287,A374,$B$3:$B$6287,B374)=D374,"Lowest point","")</f>
        <v/>
      </c>
      <c r="G374" s="24" t="str">
        <f>IF(_xlfn.MAXIFS($D$3:$D$6287,$A$3:$A$6287,A374,$B$3:$B$6287,B374)=D374,"Highest point","")</f>
        <v/>
      </c>
      <c r="J374" s="25" t="str">
        <f>IF(E374="First Quote", $H$4/D374, "")</f>
        <v/>
      </c>
      <c r="K374" s="26">
        <f t="shared" si="20"/>
        <v>4.7277802629253545</v>
      </c>
      <c r="L374" s="27">
        <f>K374*D374</f>
        <v>8109.9869852195243</v>
      </c>
      <c r="M374" s="10"/>
      <c r="N374" s="28">
        <f>IF(F374="lowest point", $H$4/D374, 0)</f>
        <v>0</v>
      </c>
      <c r="O374" s="28">
        <f t="shared" si="21"/>
        <v>4.9711254744841105</v>
      </c>
      <c r="P374" s="29">
        <f>O374*D374</f>
        <v>8527.4189276752986</v>
      </c>
      <c r="R374" s="28">
        <f>IF(G374="highest point", $H$4/D374, 0)</f>
        <v>0</v>
      </c>
      <c r="S374" s="28">
        <f t="shared" si="22"/>
        <v>4.5845666959277418</v>
      </c>
      <c r="T374" s="29">
        <f>D374*S374</f>
        <v>7864.3198645274897</v>
      </c>
    </row>
    <row r="375" spans="1:20">
      <c r="A375" s="21">
        <f t="shared" si="23"/>
        <v>2001</v>
      </c>
      <c r="B375" s="21">
        <f>MONTH(C375)</f>
        <v>6</v>
      </c>
      <c r="C375" s="22">
        <v>37067</v>
      </c>
      <c r="D375" s="21">
        <v>1705.94</v>
      </c>
      <c r="E375" s="47" t="str">
        <f>IF(B375&lt;&gt;B374, "First Quote", "")</f>
        <v/>
      </c>
      <c r="F375" s="23" t="str">
        <f>IF(_xlfn.MINIFS($D$3:$D$6287,$A$3:$A$6287,A375,$B$3:$B$6287,B375)=D375,"Lowest point","")</f>
        <v/>
      </c>
      <c r="G375" s="24" t="str">
        <f>IF(_xlfn.MAXIFS($D$3:$D$6287,$A$3:$A$6287,A375,$B$3:$B$6287,B375)=D375,"Highest point","")</f>
        <v/>
      </c>
      <c r="J375" s="25" t="str">
        <f>IF(E375="First Quote", $H$4/D375, "")</f>
        <v/>
      </c>
      <c r="K375" s="26">
        <f t="shared" si="20"/>
        <v>4.7277802629253545</v>
      </c>
      <c r="L375" s="27">
        <f>K375*D375</f>
        <v>8065.3094617348797</v>
      </c>
      <c r="M375" s="10"/>
      <c r="N375" s="28">
        <f>IF(F375="lowest point", $H$4/D375, 0)</f>
        <v>0</v>
      </c>
      <c r="O375" s="28">
        <f t="shared" si="21"/>
        <v>4.9711254744841105</v>
      </c>
      <c r="P375" s="29">
        <f>O375*D375</f>
        <v>8480.4417919414245</v>
      </c>
      <c r="R375" s="28">
        <f>IF(G375="highest point", $H$4/D375, 0)</f>
        <v>0</v>
      </c>
      <c r="S375" s="28">
        <f t="shared" si="22"/>
        <v>4.5845666959277418</v>
      </c>
      <c r="T375" s="29">
        <f>D375*S375</f>
        <v>7820.9957092509721</v>
      </c>
    </row>
    <row r="376" spans="1:20">
      <c r="A376" s="21">
        <f t="shared" si="23"/>
        <v>2001</v>
      </c>
      <c r="B376" s="21">
        <f>MONTH(C376)</f>
        <v>6</v>
      </c>
      <c r="C376" s="22">
        <v>37068</v>
      </c>
      <c r="D376" s="21">
        <v>1703.37</v>
      </c>
      <c r="E376" s="47" t="str">
        <f>IF(B376&lt;&gt;B375, "First Quote", "")</f>
        <v/>
      </c>
      <c r="F376" s="23" t="str">
        <f>IF(_xlfn.MINIFS($D$3:$D$6287,$A$3:$A$6287,A376,$B$3:$B$6287,B376)=D376,"Lowest point","")</f>
        <v/>
      </c>
      <c r="G376" s="24" t="str">
        <f>IF(_xlfn.MAXIFS($D$3:$D$6287,$A$3:$A$6287,A376,$B$3:$B$6287,B376)=D376,"Highest point","")</f>
        <v/>
      </c>
      <c r="J376" s="25" t="str">
        <f>IF(E376="First Quote", $H$4/D376, "")</f>
        <v/>
      </c>
      <c r="K376" s="26">
        <f t="shared" si="20"/>
        <v>4.7277802629253545</v>
      </c>
      <c r="L376" s="27">
        <f>K376*D376</f>
        <v>8053.1590664591604</v>
      </c>
      <c r="M376" s="10"/>
      <c r="N376" s="28">
        <f>IF(F376="lowest point", $H$4/D376, 0)</f>
        <v>0</v>
      </c>
      <c r="O376" s="28">
        <f t="shared" si="21"/>
        <v>4.9711254744841105</v>
      </c>
      <c r="P376" s="29">
        <f>O376*D376</f>
        <v>8467.6659994719994</v>
      </c>
      <c r="R376" s="28">
        <f>IF(G376="highest point", $H$4/D376, 0)</f>
        <v>0</v>
      </c>
      <c r="S376" s="28">
        <f t="shared" si="22"/>
        <v>4.5845666959277418</v>
      </c>
      <c r="T376" s="29">
        <f>D376*S376</f>
        <v>7809.2133728424369</v>
      </c>
    </row>
    <row r="377" spans="1:20">
      <c r="A377" s="21">
        <f t="shared" si="23"/>
        <v>2001</v>
      </c>
      <c r="B377" s="21">
        <f>MONTH(C377)</f>
        <v>6</v>
      </c>
      <c r="C377" s="22">
        <v>37069</v>
      </c>
      <c r="D377" s="21">
        <v>1695.61</v>
      </c>
      <c r="E377" s="47" t="str">
        <f>IF(B377&lt;&gt;B376, "First Quote", "")</f>
        <v/>
      </c>
      <c r="F377" s="23" t="str">
        <f>IF(_xlfn.MINIFS($D$3:$D$6287,$A$3:$A$6287,A377,$B$3:$B$6287,B377)=D377,"Lowest point","")</f>
        <v/>
      </c>
      <c r="G377" s="24" t="str">
        <f>IF(_xlfn.MAXIFS($D$3:$D$6287,$A$3:$A$6287,A377,$B$3:$B$6287,B377)=D377,"Highest point","")</f>
        <v/>
      </c>
      <c r="J377" s="25" t="str">
        <f>IF(E377="First Quote", $H$4/D377, "")</f>
        <v/>
      </c>
      <c r="K377" s="26">
        <f t="shared" si="20"/>
        <v>4.7277802629253545</v>
      </c>
      <c r="L377" s="27">
        <f>K377*D377</f>
        <v>8016.4714916188595</v>
      </c>
      <c r="M377" s="10"/>
      <c r="N377" s="28">
        <f>IF(F377="lowest point", $H$4/D377, 0)</f>
        <v>0</v>
      </c>
      <c r="O377" s="28">
        <f t="shared" si="21"/>
        <v>4.9711254744841105</v>
      </c>
      <c r="P377" s="29">
        <f>O377*D377</f>
        <v>8429.090065790002</v>
      </c>
      <c r="R377" s="28">
        <f>IF(G377="highest point", $H$4/D377, 0)</f>
        <v>0</v>
      </c>
      <c r="S377" s="28">
        <f t="shared" si="22"/>
        <v>4.5845666959277418</v>
      </c>
      <c r="T377" s="29">
        <f>D377*S377</f>
        <v>7773.6371352820379</v>
      </c>
    </row>
    <row r="378" spans="1:20">
      <c r="A378" s="21">
        <f t="shared" si="23"/>
        <v>2001</v>
      </c>
      <c r="B378" s="21">
        <f>MONTH(C378)</f>
        <v>6</v>
      </c>
      <c r="C378" s="22">
        <v>37070</v>
      </c>
      <c r="D378" s="21">
        <v>1716.81</v>
      </c>
      <c r="E378" s="47" t="str">
        <f>IF(B378&lt;&gt;B377, "First Quote", "")</f>
        <v/>
      </c>
      <c r="F378" s="23" t="str">
        <f>IF(_xlfn.MINIFS($D$3:$D$6287,$A$3:$A$6287,A378,$B$3:$B$6287,B378)=D378,"Lowest point","")</f>
        <v/>
      </c>
      <c r="G378" s="24" t="str">
        <f>IF(_xlfn.MAXIFS($D$3:$D$6287,$A$3:$A$6287,A378,$B$3:$B$6287,B378)=D378,"Highest point","")</f>
        <v/>
      </c>
      <c r="J378" s="25" t="str">
        <f>IF(E378="First Quote", $H$4/D378, "")</f>
        <v/>
      </c>
      <c r="K378" s="26">
        <f t="shared" si="20"/>
        <v>4.7277802629253545</v>
      </c>
      <c r="L378" s="27">
        <f>K378*D378</f>
        <v>8116.7004331928774</v>
      </c>
      <c r="M378" s="10"/>
      <c r="N378" s="28">
        <f>IF(F378="lowest point", $H$4/D378, 0)</f>
        <v>0</v>
      </c>
      <c r="O378" s="28">
        <f t="shared" si="21"/>
        <v>4.9711254744841105</v>
      </c>
      <c r="P378" s="29">
        <f>O378*D378</f>
        <v>8534.4779258490653</v>
      </c>
      <c r="R378" s="28">
        <f>IF(G378="highest point", $H$4/D378, 0)</f>
        <v>0</v>
      </c>
      <c r="S378" s="28">
        <f t="shared" si="22"/>
        <v>4.5845666959277418</v>
      </c>
      <c r="T378" s="29">
        <f>D378*S378</f>
        <v>7870.8299492357064</v>
      </c>
    </row>
    <row r="379" spans="1:20">
      <c r="A379" s="21">
        <f t="shared" si="23"/>
        <v>2001</v>
      </c>
      <c r="B379" s="21">
        <f>MONTH(C379)</f>
        <v>6</v>
      </c>
      <c r="C379" s="22">
        <v>37071</v>
      </c>
      <c r="D379" s="21">
        <v>1714.32</v>
      </c>
      <c r="E379" s="47" t="str">
        <f>IF(B379&lt;&gt;B378, "First Quote", "")</f>
        <v/>
      </c>
      <c r="F379" s="23" t="str">
        <f>IF(_xlfn.MINIFS($D$3:$D$6287,$A$3:$A$6287,A379,$B$3:$B$6287,B379)=D379,"Lowest point","")</f>
        <v/>
      </c>
      <c r="G379" s="24" t="str">
        <f>IF(_xlfn.MAXIFS($D$3:$D$6287,$A$3:$A$6287,A379,$B$3:$B$6287,B379)=D379,"Highest point","")</f>
        <v/>
      </c>
      <c r="J379" s="25" t="str">
        <f>IF(E379="First Quote", $H$4/D379, "")</f>
        <v/>
      </c>
      <c r="K379" s="26">
        <f t="shared" si="20"/>
        <v>4.7277802629253545</v>
      </c>
      <c r="L379" s="27">
        <f>K379*D379</f>
        <v>8104.9282603381935</v>
      </c>
      <c r="M379" s="10"/>
      <c r="N379" s="28">
        <f>IF(F379="lowest point", $H$4/D379, 0)</f>
        <v>0</v>
      </c>
      <c r="O379" s="28">
        <f t="shared" si="21"/>
        <v>4.9711254744841105</v>
      </c>
      <c r="P379" s="29">
        <f>O379*D379</f>
        <v>8522.0998234176004</v>
      </c>
      <c r="R379" s="28">
        <f>IF(G379="highest point", $H$4/D379, 0)</f>
        <v>0</v>
      </c>
      <c r="S379" s="28">
        <f t="shared" si="22"/>
        <v>4.5845666959277418</v>
      </c>
      <c r="T379" s="29">
        <f>D379*S379</f>
        <v>7859.4143781628463</v>
      </c>
    </row>
    <row r="380" spans="1:20">
      <c r="A380" s="21">
        <f t="shared" si="23"/>
        <v>2001</v>
      </c>
      <c r="B380" s="21">
        <f>MONTH(C380)</f>
        <v>7</v>
      </c>
      <c r="C380" s="22">
        <v>37074</v>
      </c>
      <c r="D380" s="21">
        <v>1731.53</v>
      </c>
      <c r="E380" s="47" t="str">
        <f>IF(B380&lt;&gt;B379, "First Quote", "")</f>
        <v>First Quote</v>
      </c>
      <c r="F380" s="23" t="str">
        <f>IF(_xlfn.MINIFS($D$3:$D$6287,$A$3:$A$6287,A380,$B$3:$B$6287,B380)=D380,"Lowest point","")</f>
        <v/>
      </c>
      <c r="G380" s="24" t="str">
        <f>IF(_xlfn.MAXIFS($D$3:$D$6287,$A$3:$A$6287,A380,$B$3:$B$6287,B380)=D380,"Highest point","")</f>
        <v>Highest point</v>
      </c>
      <c r="J380" s="25">
        <f>IF(E380="First Quote", $H$4/D380, "")</f>
        <v>0.28876196196427439</v>
      </c>
      <c r="K380" s="26">
        <f t="shared" si="20"/>
        <v>5.016542224889629</v>
      </c>
      <c r="L380" s="27">
        <f>K380*D380</f>
        <v>8686.2933586631389</v>
      </c>
      <c r="M380" s="10"/>
      <c r="N380" s="28">
        <f>IF(F380="lowest point", $H$4/D380, 0)</f>
        <v>0</v>
      </c>
      <c r="O380" s="28">
        <f t="shared" si="21"/>
        <v>4.9711254744841105</v>
      </c>
      <c r="P380" s="29">
        <f>O380*D380</f>
        <v>8607.6528928334719</v>
      </c>
      <c r="R380" s="28">
        <f>IF(G380="highest point", $H$4/D380, 0)</f>
        <v>0.28876196196427439</v>
      </c>
      <c r="S380" s="28">
        <f t="shared" si="22"/>
        <v>4.8733286578920163</v>
      </c>
      <c r="T380" s="29">
        <f>D380*S380</f>
        <v>8438.3147709997629</v>
      </c>
    </row>
    <row r="381" spans="1:20">
      <c r="A381" s="21">
        <f t="shared" si="23"/>
        <v>2001</v>
      </c>
      <c r="B381" s="21">
        <f>MONTH(C381)</f>
        <v>7</v>
      </c>
      <c r="C381" s="22">
        <v>37075</v>
      </c>
      <c r="D381" s="21">
        <v>1728.65</v>
      </c>
      <c r="E381" s="47" t="str">
        <f>IF(B381&lt;&gt;B380, "First Quote", "")</f>
        <v/>
      </c>
      <c r="F381" s="23" t="str">
        <f>IF(_xlfn.MINIFS($D$3:$D$6287,$A$3:$A$6287,A381,$B$3:$B$6287,B381)=D381,"Lowest point","")</f>
        <v/>
      </c>
      <c r="G381" s="24" t="str">
        <f>IF(_xlfn.MAXIFS($D$3:$D$6287,$A$3:$A$6287,A381,$B$3:$B$6287,B381)=D381,"Highest point","")</f>
        <v/>
      </c>
      <c r="J381" s="25" t="str">
        <f>IF(E381="First Quote", $H$4/D381, "")</f>
        <v/>
      </c>
      <c r="K381" s="26">
        <f t="shared" si="20"/>
        <v>5.016542224889629</v>
      </c>
      <c r="L381" s="27">
        <f>K381*D381</f>
        <v>8671.8457170554575</v>
      </c>
      <c r="M381" s="10"/>
      <c r="N381" s="28">
        <f>IF(F381="lowest point", $H$4/D381, 0)</f>
        <v>0</v>
      </c>
      <c r="O381" s="28">
        <f t="shared" si="21"/>
        <v>4.9711254744841105</v>
      </c>
      <c r="P381" s="29">
        <f>O381*D381</f>
        <v>8593.3360514669585</v>
      </c>
      <c r="R381" s="28">
        <f>IF(G381="highest point", $H$4/D381, 0)</f>
        <v>0</v>
      </c>
      <c r="S381" s="28">
        <f t="shared" si="22"/>
        <v>4.8733286578920163</v>
      </c>
      <c r="T381" s="29">
        <f>D381*S381</f>
        <v>8424.2795844650336</v>
      </c>
    </row>
    <row r="382" spans="1:20">
      <c r="A382" s="21">
        <f t="shared" si="23"/>
        <v>2001</v>
      </c>
      <c r="B382" s="21">
        <f>MONTH(C382)</f>
        <v>7</v>
      </c>
      <c r="C382" s="22">
        <v>37077</v>
      </c>
      <c r="D382" s="21">
        <v>1707.68</v>
      </c>
      <c r="E382" s="47" t="str">
        <f>IF(B382&lt;&gt;B381, "First Quote", "")</f>
        <v/>
      </c>
      <c r="F382" s="23" t="str">
        <f>IF(_xlfn.MINIFS($D$3:$D$6287,$A$3:$A$6287,A382,$B$3:$B$6287,B382)=D382,"Lowest point","")</f>
        <v/>
      </c>
      <c r="G382" s="24" t="str">
        <f>IF(_xlfn.MAXIFS($D$3:$D$6287,$A$3:$A$6287,A382,$B$3:$B$6287,B382)=D382,"Highest point","")</f>
        <v/>
      </c>
      <c r="J382" s="25" t="str">
        <f>IF(E382="First Quote", $H$4/D382, "")</f>
        <v/>
      </c>
      <c r="K382" s="26">
        <f t="shared" si="20"/>
        <v>5.016542224889629</v>
      </c>
      <c r="L382" s="27">
        <f>K382*D382</f>
        <v>8566.6488265995213</v>
      </c>
      <c r="M382" s="10"/>
      <c r="N382" s="28">
        <f>IF(F382="lowest point", $H$4/D382, 0)</f>
        <v>0</v>
      </c>
      <c r="O382" s="28">
        <f t="shared" si="21"/>
        <v>4.9711254744841105</v>
      </c>
      <c r="P382" s="29">
        <f>O382*D382</f>
        <v>8489.0915502670268</v>
      </c>
      <c r="R382" s="28">
        <f>IF(G382="highest point", $H$4/D382, 0)</f>
        <v>0</v>
      </c>
      <c r="S382" s="28">
        <f t="shared" si="22"/>
        <v>4.8733286578920163</v>
      </c>
      <c r="T382" s="29">
        <f>D382*S382</f>
        <v>8322.0858825090381</v>
      </c>
    </row>
    <row r="383" spans="1:20">
      <c r="A383" s="21">
        <f t="shared" si="23"/>
        <v>2001</v>
      </c>
      <c r="B383" s="21">
        <f>MONTH(C383)</f>
        <v>7</v>
      </c>
      <c r="C383" s="22">
        <v>37078</v>
      </c>
      <c r="D383" s="21">
        <v>1667.9</v>
      </c>
      <c r="E383" s="47" t="str">
        <f>IF(B383&lt;&gt;B382, "First Quote", "")</f>
        <v/>
      </c>
      <c r="F383" s="23" t="str">
        <f>IF(_xlfn.MINIFS($D$3:$D$6287,$A$3:$A$6287,A383,$B$3:$B$6287,B383)=D383,"Lowest point","")</f>
        <v/>
      </c>
      <c r="G383" s="24" t="str">
        <f>IF(_xlfn.MAXIFS($D$3:$D$6287,$A$3:$A$6287,A383,$B$3:$B$6287,B383)=D383,"Highest point","")</f>
        <v/>
      </c>
      <c r="J383" s="25" t="str">
        <f>IF(E383="First Quote", $H$4/D383, "")</f>
        <v/>
      </c>
      <c r="K383" s="26">
        <f t="shared" si="20"/>
        <v>5.016542224889629</v>
      </c>
      <c r="L383" s="27">
        <f>K383*D383</f>
        <v>8367.0907768934121</v>
      </c>
      <c r="M383" s="10"/>
      <c r="N383" s="28">
        <f>IF(F383="lowest point", $H$4/D383, 0)</f>
        <v>0</v>
      </c>
      <c r="O383" s="28">
        <f t="shared" si="21"/>
        <v>4.9711254744841105</v>
      </c>
      <c r="P383" s="29">
        <f>O383*D383</f>
        <v>8291.3401788920492</v>
      </c>
      <c r="R383" s="28">
        <f>IF(G383="highest point", $H$4/D383, 0)</f>
        <v>0</v>
      </c>
      <c r="S383" s="28">
        <f t="shared" si="22"/>
        <v>4.8733286578920163</v>
      </c>
      <c r="T383" s="29">
        <f>D383*S383</f>
        <v>8128.2248684980941</v>
      </c>
    </row>
    <row r="384" spans="1:20">
      <c r="A384" s="21">
        <f t="shared" si="23"/>
        <v>2001</v>
      </c>
      <c r="B384" s="21">
        <f>MONTH(C384)</f>
        <v>7</v>
      </c>
      <c r="C384" s="22">
        <v>37081</v>
      </c>
      <c r="D384" s="21">
        <v>1679.4</v>
      </c>
      <c r="E384" s="47" t="str">
        <f>IF(B384&lt;&gt;B383, "First Quote", "")</f>
        <v/>
      </c>
      <c r="F384" s="23" t="str">
        <f>IF(_xlfn.MINIFS($D$3:$D$6287,$A$3:$A$6287,A384,$B$3:$B$6287,B384)=D384,"Lowest point","")</f>
        <v/>
      </c>
      <c r="G384" s="24" t="str">
        <f>IF(_xlfn.MAXIFS($D$3:$D$6287,$A$3:$A$6287,A384,$B$3:$B$6287,B384)=D384,"Highest point","")</f>
        <v/>
      </c>
      <c r="J384" s="25" t="str">
        <f>IF(E384="First Quote", $H$4/D384, "")</f>
        <v/>
      </c>
      <c r="K384" s="26">
        <f t="shared" si="20"/>
        <v>5.016542224889629</v>
      </c>
      <c r="L384" s="27">
        <f>K384*D384</f>
        <v>8424.7810124796433</v>
      </c>
      <c r="M384" s="10"/>
      <c r="N384" s="28">
        <f>IF(F384="lowest point", $H$4/D384, 0)</f>
        <v>0</v>
      </c>
      <c r="O384" s="28">
        <f t="shared" si="21"/>
        <v>4.9711254744841105</v>
      </c>
      <c r="P384" s="29">
        <f>O384*D384</f>
        <v>8348.5081218486157</v>
      </c>
      <c r="R384" s="28">
        <f>IF(G384="highest point", $H$4/D384, 0)</f>
        <v>0</v>
      </c>
      <c r="S384" s="28">
        <f t="shared" si="22"/>
        <v>4.8733286578920163</v>
      </c>
      <c r="T384" s="29">
        <f>D384*S384</f>
        <v>8184.268148063853</v>
      </c>
    </row>
    <row r="385" spans="1:20">
      <c r="A385" s="21">
        <f t="shared" si="23"/>
        <v>2001</v>
      </c>
      <c r="B385" s="21">
        <f>MONTH(C385)</f>
        <v>7</v>
      </c>
      <c r="C385" s="22">
        <v>37082</v>
      </c>
      <c r="D385" s="21">
        <v>1655.31</v>
      </c>
      <c r="E385" s="47" t="str">
        <f>IF(B385&lt;&gt;B384, "First Quote", "")</f>
        <v/>
      </c>
      <c r="F385" s="23" t="str">
        <f>IF(_xlfn.MINIFS($D$3:$D$6287,$A$3:$A$6287,A385,$B$3:$B$6287,B385)=D385,"Lowest point","")</f>
        <v/>
      </c>
      <c r="G385" s="24" t="str">
        <f>IF(_xlfn.MAXIFS($D$3:$D$6287,$A$3:$A$6287,A385,$B$3:$B$6287,B385)=D385,"Highest point","")</f>
        <v/>
      </c>
      <c r="J385" s="25" t="str">
        <f>IF(E385="First Quote", $H$4/D385, "")</f>
        <v/>
      </c>
      <c r="K385" s="26">
        <f t="shared" si="20"/>
        <v>5.016542224889629</v>
      </c>
      <c r="L385" s="27">
        <f>K385*D385</f>
        <v>8303.9325102820512</v>
      </c>
      <c r="M385" s="10"/>
      <c r="N385" s="28">
        <f>IF(F385="lowest point", $H$4/D385, 0)</f>
        <v>0</v>
      </c>
      <c r="O385" s="28">
        <f t="shared" si="21"/>
        <v>4.9711254744841105</v>
      </c>
      <c r="P385" s="29">
        <f>O385*D385</f>
        <v>8228.7537091682934</v>
      </c>
      <c r="R385" s="28">
        <f>IF(G385="highest point", $H$4/D385, 0)</f>
        <v>0</v>
      </c>
      <c r="S385" s="28">
        <f t="shared" si="22"/>
        <v>4.8733286578920163</v>
      </c>
      <c r="T385" s="29">
        <f>D385*S385</f>
        <v>8066.8696606952335</v>
      </c>
    </row>
    <row r="386" spans="1:20">
      <c r="A386" s="21">
        <f t="shared" si="23"/>
        <v>2001</v>
      </c>
      <c r="B386" s="21">
        <f>MONTH(C386)</f>
        <v>7</v>
      </c>
      <c r="C386" s="22">
        <v>37083</v>
      </c>
      <c r="D386" s="21">
        <v>1653.54</v>
      </c>
      <c r="E386" s="47" t="str">
        <f>IF(B386&lt;&gt;B385, "First Quote", "")</f>
        <v/>
      </c>
      <c r="F386" s="23" t="str">
        <f>IF(_xlfn.MINIFS($D$3:$D$6287,$A$3:$A$6287,A386,$B$3:$B$6287,B386)=D386,"Lowest point","")</f>
        <v/>
      </c>
      <c r="G386" s="24" t="str">
        <f>IF(_xlfn.MAXIFS($D$3:$D$6287,$A$3:$A$6287,A386,$B$3:$B$6287,B386)=D386,"Highest point","")</f>
        <v/>
      </c>
      <c r="J386" s="25" t="str">
        <f>IF(E386="First Quote", $H$4/D386, "")</f>
        <v/>
      </c>
      <c r="K386" s="26">
        <f t="shared" si="20"/>
        <v>5.016542224889629</v>
      </c>
      <c r="L386" s="27">
        <f>K386*D386</f>
        <v>8295.0532305439974</v>
      </c>
      <c r="M386" s="10"/>
      <c r="N386" s="28">
        <f>IF(F386="lowest point", $H$4/D386, 0)</f>
        <v>0</v>
      </c>
      <c r="O386" s="28">
        <f t="shared" si="21"/>
        <v>4.9711254744841105</v>
      </c>
      <c r="P386" s="29">
        <f>O386*D386</f>
        <v>8219.9548170784565</v>
      </c>
      <c r="R386" s="28">
        <f>IF(G386="highest point", $H$4/D386, 0)</f>
        <v>0</v>
      </c>
      <c r="S386" s="28">
        <f t="shared" si="22"/>
        <v>4.8733286578920163</v>
      </c>
      <c r="T386" s="29">
        <f>D386*S386</f>
        <v>8058.2438689707642</v>
      </c>
    </row>
    <row r="387" spans="1:20">
      <c r="A387" s="21">
        <f t="shared" si="23"/>
        <v>2001</v>
      </c>
      <c r="B387" s="21">
        <f>MONTH(C387)</f>
        <v>7</v>
      </c>
      <c r="C387" s="22">
        <v>37084</v>
      </c>
      <c r="D387" s="21">
        <v>1692.73</v>
      </c>
      <c r="E387" s="47" t="str">
        <f>IF(B387&lt;&gt;B386, "First Quote", "")</f>
        <v/>
      </c>
      <c r="F387" s="23" t="str">
        <f>IF(_xlfn.MINIFS($D$3:$D$6287,$A$3:$A$6287,A387,$B$3:$B$6287,B387)=D387,"Lowest point","")</f>
        <v/>
      </c>
      <c r="G387" s="24" t="str">
        <f>IF(_xlfn.MAXIFS($D$3:$D$6287,$A$3:$A$6287,A387,$B$3:$B$6287,B387)=D387,"Highest point","")</f>
        <v/>
      </c>
      <c r="J387" s="25" t="str">
        <f>IF(E387="First Quote", $H$4/D387, "")</f>
        <v/>
      </c>
      <c r="K387" s="26">
        <f t="shared" si="20"/>
        <v>5.016542224889629</v>
      </c>
      <c r="L387" s="27">
        <f>K387*D387</f>
        <v>8491.651520337422</v>
      </c>
      <c r="M387" s="10"/>
      <c r="N387" s="28">
        <f>IF(F387="lowest point", $H$4/D387, 0)</f>
        <v>0</v>
      </c>
      <c r="O387" s="28">
        <f t="shared" si="21"/>
        <v>4.9711254744841105</v>
      </c>
      <c r="P387" s="29">
        <f>O387*D387</f>
        <v>8414.7732244234885</v>
      </c>
      <c r="R387" s="28">
        <f>IF(G387="highest point", $H$4/D387, 0)</f>
        <v>0</v>
      </c>
      <c r="S387" s="28">
        <f t="shared" si="22"/>
        <v>4.8733286578920163</v>
      </c>
      <c r="T387" s="29">
        <f>D387*S387</f>
        <v>8249.2296190735524</v>
      </c>
    </row>
    <row r="388" spans="1:20">
      <c r="A388" s="21">
        <f t="shared" si="23"/>
        <v>2001</v>
      </c>
      <c r="B388" s="21">
        <f>MONTH(C388)</f>
        <v>7</v>
      </c>
      <c r="C388" s="22">
        <v>37085</v>
      </c>
      <c r="D388" s="21">
        <v>1703.31</v>
      </c>
      <c r="E388" s="47" t="str">
        <f>IF(B388&lt;&gt;B387, "First Quote", "")</f>
        <v/>
      </c>
      <c r="F388" s="23" t="str">
        <f>IF(_xlfn.MINIFS($D$3:$D$6287,$A$3:$A$6287,A388,$B$3:$B$6287,B388)=D388,"Lowest point","")</f>
        <v/>
      </c>
      <c r="G388" s="24" t="str">
        <f>IF(_xlfn.MAXIFS($D$3:$D$6287,$A$3:$A$6287,A388,$B$3:$B$6287,B388)=D388,"Highest point","")</f>
        <v/>
      </c>
      <c r="J388" s="25" t="str">
        <f>IF(E388="First Quote", $H$4/D388, "")</f>
        <v/>
      </c>
      <c r="K388" s="26">
        <f t="shared" si="20"/>
        <v>5.016542224889629</v>
      </c>
      <c r="L388" s="27">
        <f>K388*D388</f>
        <v>8544.7265370767545</v>
      </c>
      <c r="M388" s="10"/>
      <c r="N388" s="28">
        <f>IF(F388="lowest point", $H$4/D388, 0)</f>
        <v>0</v>
      </c>
      <c r="O388" s="28">
        <f t="shared" si="21"/>
        <v>4.9711254744841105</v>
      </c>
      <c r="P388" s="29">
        <f>O388*D388</f>
        <v>8467.3677319435301</v>
      </c>
      <c r="R388" s="28">
        <f>IF(G388="highest point", $H$4/D388, 0)</f>
        <v>0</v>
      </c>
      <c r="S388" s="28">
        <f t="shared" si="22"/>
        <v>4.8733286578920163</v>
      </c>
      <c r="T388" s="29">
        <f>D388*S388</f>
        <v>8300.7894362740499</v>
      </c>
    </row>
    <row r="389" spans="1:20">
      <c r="A389" s="21">
        <f t="shared" si="23"/>
        <v>2001</v>
      </c>
      <c r="B389" s="21">
        <f>MONTH(C389)</f>
        <v>7</v>
      </c>
      <c r="C389" s="22">
        <v>37088</v>
      </c>
      <c r="D389" s="21">
        <v>1684.77</v>
      </c>
      <c r="E389" s="47" t="str">
        <f>IF(B389&lt;&gt;B388, "First Quote", "")</f>
        <v/>
      </c>
      <c r="F389" s="23" t="str">
        <f>IF(_xlfn.MINIFS($D$3:$D$6287,$A$3:$A$6287,A389,$B$3:$B$6287,B389)=D389,"Lowest point","")</f>
        <v/>
      </c>
      <c r="G389" s="24" t="str">
        <f>IF(_xlfn.MAXIFS($D$3:$D$6287,$A$3:$A$6287,A389,$B$3:$B$6287,B389)=D389,"Highest point","")</f>
        <v/>
      </c>
      <c r="J389" s="25" t="str">
        <f>IF(E389="First Quote", $H$4/D389, "")</f>
        <v/>
      </c>
      <c r="K389" s="26">
        <f t="shared" ref="K389:K452" si="24">IF(E389="First Quote",J389+K388,K388)</f>
        <v>5.016542224889629</v>
      </c>
      <c r="L389" s="27">
        <f>K389*D389</f>
        <v>8451.7198442273002</v>
      </c>
      <c r="M389" s="10"/>
      <c r="N389" s="28">
        <f>IF(F389="lowest point", $H$4/D389, 0)</f>
        <v>0</v>
      </c>
      <c r="O389" s="28">
        <f t="shared" ref="O389:O452" si="25">IF(F389="Lowest Point",N389+O388,O388)</f>
        <v>4.9711254744841105</v>
      </c>
      <c r="P389" s="29">
        <f>O389*D389</f>
        <v>8375.203065646594</v>
      </c>
      <c r="R389" s="28">
        <f>IF(G389="highest point", $H$4/D389, 0)</f>
        <v>0</v>
      </c>
      <c r="S389" s="28">
        <f t="shared" ref="S389:S452" si="26">IF(G389="Highest Point",R389+S388,S388)</f>
        <v>4.8733286578920163</v>
      </c>
      <c r="T389" s="29">
        <f>D389*S389</f>
        <v>8210.437922956733</v>
      </c>
    </row>
    <row r="390" spans="1:20">
      <c r="A390" s="21">
        <f t="shared" si="23"/>
        <v>2001</v>
      </c>
      <c r="B390" s="21">
        <f>MONTH(C390)</f>
        <v>7</v>
      </c>
      <c r="C390" s="22">
        <v>37089</v>
      </c>
      <c r="D390" s="21">
        <v>1701.57</v>
      </c>
      <c r="E390" s="47" t="str">
        <f>IF(B390&lt;&gt;B389, "First Quote", "")</f>
        <v/>
      </c>
      <c r="F390" s="23" t="str">
        <f>IF(_xlfn.MINIFS($D$3:$D$6287,$A$3:$A$6287,A390,$B$3:$B$6287,B390)=D390,"Lowest point","")</f>
        <v/>
      </c>
      <c r="G390" s="24" t="str">
        <f>IF(_xlfn.MAXIFS($D$3:$D$6287,$A$3:$A$6287,A390,$B$3:$B$6287,B390)=D390,"Highest point","")</f>
        <v/>
      </c>
      <c r="J390" s="25" t="str">
        <f>IF(E390="First Quote", $H$4/D390, "")</f>
        <v/>
      </c>
      <c r="K390" s="26">
        <f t="shared" si="24"/>
        <v>5.016542224889629</v>
      </c>
      <c r="L390" s="27">
        <f>K390*D390</f>
        <v>8535.9977536054448</v>
      </c>
      <c r="M390" s="10"/>
      <c r="N390" s="28">
        <f>IF(F390="lowest point", $H$4/D390, 0)</f>
        <v>0</v>
      </c>
      <c r="O390" s="28">
        <f t="shared" si="25"/>
        <v>4.9711254744841105</v>
      </c>
      <c r="P390" s="29">
        <f>O390*D390</f>
        <v>8458.7179736179278</v>
      </c>
      <c r="R390" s="28">
        <f>IF(G390="highest point", $H$4/D390, 0)</f>
        <v>0</v>
      </c>
      <c r="S390" s="28">
        <f t="shared" si="26"/>
        <v>4.8733286578920163</v>
      </c>
      <c r="T390" s="29">
        <f>D390*S390</f>
        <v>8292.3098444093175</v>
      </c>
    </row>
    <row r="391" spans="1:20">
      <c r="A391" s="21">
        <f t="shared" si="23"/>
        <v>2001</v>
      </c>
      <c r="B391" s="21">
        <f>MONTH(C391)</f>
        <v>7</v>
      </c>
      <c r="C391" s="22">
        <v>37090</v>
      </c>
      <c r="D391" s="21">
        <v>1692.27</v>
      </c>
      <c r="E391" s="47" t="str">
        <f>IF(B391&lt;&gt;B390, "First Quote", "")</f>
        <v/>
      </c>
      <c r="F391" s="23" t="str">
        <f>IF(_xlfn.MINIFS($D$3:$D$6287,$A$3:$A$6287,A391,$B$3:$B$6287,B391)=D391,"Lowest point","")</f>
        <v/>
      </c>
      <c r="G391" s="24" t="str">
        <f>IF(_xlfn.MAXIFS($D$3:$D$6287,$A$3:$A$6287,A391,$B$3:$B$6287,B391)=D391,"Highest point","")</f>
        <v/>
      </c>
      <c r="J391" s="25" t="str">
        <f>IF(E391="First Quote", $H$4/D391, "")</f>
        <v/>
      </c>
      <c r="K391" s="26">
        <f t="shared" si="24"/>
        <v>5.016542224889629</v>
      </c>
      <c r="L391" s="27">
        <f>K391*D391</f>
        <v>8489.3439109139726</v>
      </c>
      <c r="M391" s="10"/>
      <c r="N391" s="28">
        <f>IF(F391="lowest point", $H$4/D391, 0)</f>
        <v>0</v>
      </c>
      <c r="O391" s="28">
        <f t="shared" si="25"/>
        <v>4.9711254744841105</v>
      </c>
      <c r="P391" s="29">
        <f>O391*D391</f>
        <v>8412.4865067052251</v>
      </c>
      <c r="R391" s="28">
        <f>IF(G391="highest point", $H$4/D391, 0)</f>
        <v>0</v>
      </c>
      <c r="S391" s="28">
        <f t="shared" si="26"/>
        <v>4.8733286578920163</v>
      </c>
      <c r="T391" s="29">
        <f>D391*S391</f>
        <v>8246.9878878909221</v>
      </c>
    </row>
    <row r="392" spans="1:20">
      <c r="A392" s="21">
        <f t="shared" si="23"/>
        <v>2001</v>
      </c>
      <c r="B392" s="21">
        <f>MONTH(C392)</f>
        <v>7</v>
      </c>
      <c r="C392" s="22">
        <v>37091</v>
      </c>
      <c r="D392" s="21">
        <v>1702.52</v>
      </c>
      <c r="E392" s="47" t="str">
        <f>IF(B392&lt;&gt;B391, "First Quote", "")</f>
        <v/>
      </c>
      <c r="F392" s="23" t="str">
        <f>IF(_xlfn.MINIFS($D$3:$D$6287,$A$3:$A$6287,A392,$B$3:$B$6287,B392)=D392,"Lowest point","")</f>
        <v/>
      </c>
      <c r="G392" s="24" t="str">
        <f>IF(_xlfn.MAXIFS($D$3:$D$6287,$A$3:$A$6287,A392,$B$3:$B$6287,B392)=D392,"Highest point","")</f>
        <v/>
      </c>
      <c r="J392" s="25" t="str">
        <f>IF(E392="First Quote", $H$4/D392, "")</f>
        <v/>
      </c>
      <c r="K392" s="26">
        <f t="shared" si="24"/>
        <v>5.016542224889629</v>
      </c>
      <c r="L392" s="27">
        <f>K392*D392</f>
        <v>8540.7634687190912</v>
      </c>
      <c r="M392" s="10"/>
      <c r="N392" s="28">
        <f>IF(F392="lowest point", $H$4/D392, 0)</f>
        <v>0</v>
      </c>
      <c r="O392" s="28">
        <f t="shared" si="25"/>
        <v>4.9711254744841105</v>
      </c>
      <c r="P392" s="29">
        <f>O392*D392</f>
        <v>8463.4405428186874</v>
      </c>
      <c r="R392" s="28">
        <f>IF(G392="highest point", $H$4/D392, 0)</f>
        <v>0</v>
      </c>
      <c r="S392" s="28">
        <f t="shared" si="26"/>
        <v>4.8733286578920163</v>
      </c>
      <c r="T392" s="29">
        <f>D392*S392</f>
        <v>8296.939506634315</v>
      </c>
    </row>
    <row r="393" spans="1:20">
      <c r="A393" s="21">
        <f t="shared" si="23"/>
        <v>2001</v>
      </c>
      <c r="B393" s="21">
        <f>MONTH(C393)</f>
        <v>7</v>
      </c>
      <c r="C393" s="22">
        <v>37092</v>
      </c>
      <c r="D393" s="21">
        <v>1696.67</v>
      </c>
      <c r="E393" s="47" t="str">
        <f>IF(B393&lt;&gt;B392, "First Quote", "")</f>
        <v/>
      </c>
      <c r="F393" s="23" t="str">
        <f>IF(_xlfn.MINIFS($D$3:$D$6287,$A$3:$A$6287,A393,$B$3:$B$6287,B393)=D393,"Lowest point","")</f>
        <v/>
      </c>
      <c r="G393" s="24" t="str">
        <f>IF(_xlfn.MAXIFS($D$3:$D$6287,$A$3:$A$6287,A393,$B$3:$B$6287,B393)=D393,"Highest point","")</f>
        <v/>
      </c>
      <c r="J393" s="25" t="str">
        <f>IF(E393="First Quote", $H$4/D393, "")</f>
        <v/>
      </c>
      <c r="K393" s="26">
        <f t="shared" si="24"/>
        <v>5.016542224889629</v>
      </c>
      <c r="L393" s="27">
        <f>K393*D393</f>
        <v>8511.4166967034871</v>
      </c>
      <c r="M393" s="10"/>
      <c r="N393" s="28">
        <f>IF(F393="lowest point", $H$4/D393, 0)</f>
        <v>0</v>
      </c>
      <c r="O393" s="28">
        <f t="shared" si="25"/>
        <v>4.9711254744841105</v>
      </c>
      <c r="P393" s="29">
        <f>O393*D393</f>
        <v>8434.3594587929565</v>
      </c>
      <c r="R393" s="28">
        <f>IF(G393="highest point", $H$4/D393, 0)</f>
        <v>0</v>
      </c>
      <c r="S393" s="28">
        <f t="shared" si="26"/>
        <v>4.8733286578920163</v>
      </c>
      <c r="T393" s="29">
        <f>D393*S393</f>
        <v>8268.4305339856473</v>
      </c>
    </row>
    <row r="394" spans="1:20">
      <c r="A394" s="21">
        <f t="shared" si="23"/>
        <v>2001</v>
      </c>
      <c r="B394" s="21">
        <f>MONTH(C394)</f>
        <v>7</v>
      </c>
      <c r="C394" s="22">
        <v>37095</v>
      </c>
      <c r="D394" s="21">
        <v>1668.9</v>
      </c>
      <c r="E394" s="47" t="str">
        <f>IF(B394&lt;&gt;B393, "First Quote", "")</f>
        <v/>
      </c>
      <c r="F394" s="23" t="str">
        <f>IF(_xlfn.MINIFS($D$3:$D$6287,$A$3:$A$6287,A394,$B$3:$B$6287,B394)=D394,"Lowest point","")</f>
        <v/>
      </c>
      <c r="G394" s="24" t="str">
        <f>IF(_xlfn.MAXIFS($D$3:$D$6287,$A$3:$A$6287,A394,$B$3:$B$6287,B394)=D394,"Highest point","")</f>
        <v/>
      </c>
      <c r="J394" s="25" t="str">
        <f>IF(E394="First Quote", $H$4/D394, "")</f>
        <v/>
      </c>
      <c r="K394" s="26">
        <f t="shared" si="24"/>
        <v>5.016542224889629</v>
      </c>
      <c r="L394" s="27">
        <f>K394*D394</f>
        <v>8372.1073191183023</v>
      </c>
      <c r="M394" s="10"/>
      <c r="N394" s="28">
        <f>IF(F394="lowest point", $H$4/D394, 0)</f>
        <v>0</v>
      </c>
      <c r="O394" s="28">
        <f t="shared" si="25"/>
        <v>4.9711254744841105</v>
      </c>
      <c r="P394" s="29">
        <f>O394*D394</f>
        <v>8296.3113043665326</v>
      </c>
      <c r="R394" s="28">
        <f>IF(G394="highest point", $H$4/D394, 0)</f>
        <v>0</v>
      </c>
      <c r="S394" s="28">
        <f t="shared" si="26"/>
        <v>4.8733286578920163</v>
      </c>
      <c r="T394" s="29">
        <f>D394*S394</f>
        <v>8133.0981971559868</v>
      </c>
    </row>
    <row r="395" spans="1:20">
      <c r="A395" s="21">
        <f t="shared" si="23"/>
        <v>2001</v>
      </c>
      <c r="B395" s="21">
        <f>MONTH(C395)</f>
        <v>7</v>
      </c>
      <c r="C395" s="22">
        <v>37096</v>
      </c>
      <c r="D395" s="21">
        <v>1641.76</v>
      </c>
      <c r="E395" s="47" t="str">
        <f>IF(B395&lt;&gt;B394, "First Quote", "")</f>
        <v/>
      </c>
      <c r="F395" s="23" t="str">
        <f>IF(_xlfn.MINIFS($D$3:$D$6287,$A$3:$A$6287,A395,$B$3:$B$6287,B395)=D395,"Lowest point","")</f>
        <v>Lowest point</v>
      </c>
      <c r="G395" s="24" t="str">
        <f>IF(_xlfn.MAXIFS($D$3:$D$6287,$A$3:$A$6287,A395,$B$3:$B$6287,B395)=D395,"Highest point","")</f>
        <v/>
      </c>
      <c r="J395" s="25" t="str">
        <f>IF(E395="First Quote", $H$4/D395, "")</f>
        <v/>
      </c>
      <c r="K395" s="26">
        <f t="shared" si="24"/>
        <v>5.016542224889629</v>
      </c>
      <c r="L395" s="27">
        <f>K395*D395</f>
        <v>8235.9583631347978</v>
      </c>
      <c r="M395" s="10"/>
      <c r="N395" s="28">
        <f>IF(F395="lowest point", $H$4/D395, 0)</f>
        <v>0.30455121333203394</v>
      </c>
      <c r="O395" s="28">
        <f t="shared" si="25"/>
        <v>5.2756766878161443</v>
      </c>
      <c r="P395" s="29">
        <f>O395*D395</f>
        <v>8661.3949589890326</v>
      </c>
      <c r="R395" s="28">
        <f>IF(G395="highest point", $H$4/D395, 0)</f>
        <v>0</v>
      </c>
      <c r="S395" s="28">
        <f t="shared" si="26"/>
        <v>4.8733286578920163</v>
      </c>
      <c r="T395" s="29">
        <f>D395*S395</f>
        <v>8000.8360573807968</v>
      </c>
    </row>
    <row r="396" spans="1:20">
      <c r="A396" s="21">
        <f t="shared" si="23"/>
        <v>2001</v>
      </c>
      <c r="B396" s="21">
        <f>MONTH(C396)</f>
        <v>7</v>
      </c>
      <c r="C396" s="22">
        <v>37097</v>
      </c>
      <c r="D396" s="21">
        <v>1668.16</v>
      </c>
      <c r="E396" s="47" t="str">
        <f>IF(B396&lt;&gt;B395, "First Quote", "")</f>
        <v/>
      </c>
      <c r="F396" s="23" t="str">
        <f>IF(_xlfn.MINIFS($D$3:$D$6287,$A$3:$A$6287,A396,$B$3:$B$6287,B396)=D396,"Lowest point","")</f>
        <v/>
      </c>
      <c r="G396" s="24" t="str">
        <f>IF(_xlfn.MAXIFS($D$3:$D$6287,$A$3:$A$6287,A396,$B$3:$B$6287,B396)=D396,"Highest point","")</f>
        <v/>
      </c>
      <c r="J396" s="25" t="str">
        <f>IF(E396="First Quote", $H$4/D396, "")</f>
        <v/>
      </c>
      <c r="K396" s="26">
        <f t="shared" si="24"/>
        <v>5.016542224889629</v>
      </c>
      <c r="L396" s="27">
        <f>K396*D396</f>
        <v>8368.3950778718845</v>
      </c>
      <c r="M396" s="10"/>
      <c r="N396" s="28">
        <f>IF(F396="lowest point", $H$4/D396, 0)</f>
        <v>0</v>
      </c>
      <c r="O396" s="28">
        <f t="shared" si="25"/>
        <v>5.2756766878161443</v>
      </c>
      <c r="P396" s="29">
        <f>O396*D396</f>
        <v>8800.6728235473802</v>
      </c>
      <c r="R396" s="28">
        <f>IF(G396="highest point", $H$4/D396, 0)</f>
        <v>0</v>
      </c>
      <c r="S396" s="28">
        <f t="shared" si="26"/>
        <v>4.8733286578920163</v>
      </c>
      <c r="T396" s="29">
        <f>D396*S396</f>
        <v>8129.4919339491462</v>
      </c>
    </row>
    <row r="397" spans="1:20">
      <c r="A397" s="21">
        <f t="shared" ref="A397:A460" si="27">YEAR(C397)</f>
        <v>2001</v>
      </c>
      <c r="B397" s="21">
        <f>MONTH(C397)</f>
        <v>7</v>
      </c>
      <c r="C397" s="22">
        <v>37098</v>
      </c>
      <c r="D397" s="21">
        <v>1685.62</v>
      </c>
      <c r="E397" s="47" t="str">
        <f>IF(B397&lt;&gt;B396, "First Quote", "")</f>
        <v/>
      </c>
      <c r="F397" s="23" t="str">
        <f>IF(_xlfn.MINIFS($D$3:$D$6287,$A$3:$A$6287,A397,$B$3:$B$6287,B397)=D397,"Lowest point","")</f>
        <v/>
      </c>
      <c r="G397" s="24" t="str">
        <f>IF(_xlfn.MAXIFS($D$3:$D$6287,$A$3:$A$6287,A397,$B$3:$B$6287,B397)=D397,"Highest point","")</f>
        <v/>
      </c>
      <c r="J397" s="25" t="str">
        <f>IF(E397="First Quote", $H$4/D397, "")</f>
        <v/>
      </c>
      <c r="K397" s="26">
        <f t="shared" si="24"/>
        <v>5.016542224889629</v>
      </c>
      <c r="L397" s="27">
        <f>K397*D397</f>
        <v>8455.9839051184554</v>
      </c>
      <c r="M397" s="10"/>
      <c r="N397" s="28">
        <f>IF(F397="lowest point", $H$4/D397, 0)</f>
        <v>0</v>
      </c>
      <c r="O397" s="28">
        <f t="shared" si="25"/>
        <v>5.2756766878161443</v>
      </c>
      <c r="P397" s="29">
        <f>O397*D397</f>
        <v>8892.7861385166489</v>
      </c>
      <c r="R397" s="28">
        <f>IF(G397="highest point", $H$4/D397, 0)</f>
        <v>0</v>
      </c>
      <c r="S397" s="28">
        <f t="shared" si="26"/>
        <v>4.8733286578920163</v>
      </c>
      <c r="T397" s="29">
        <f>D397*S397</f>
        <v>8214.58025231594</v>
      </c>
    </row>
    <row r="398" spans="1:20">
      <c r="A398" s="21">
        <f t="shared" si="27"/>
        <v>2001</v>
      </c>
      <c r="B398" s="21">
        <f>MONTH(C398)</f>
        <v>7</v>
      </c>
      <c r="C398" s="22">
        <v>37099</v>
      </c>
      <c r="D398" s="21">
        <v>1689.79</v>
      </c>
      <c r="E398" s="47" t="str">
        <f>IF(B398&lt;&gt;B397, "First Quote", "")</f>
        <v/>
      </c>
      <c r="F398" s="23" t="str">
        <f>IF(_xlfn.MINIFS($D$3:$D$6287,$A$3:$A$6287,A398,$B$3:$B$6287,B398)=D398,"Lowest point","")</f>
        <v/>
      </c>
      <c r="G398" s="24" t="str">
        <f>IF(_xlfn.MAXIFS($D$3:$D$6287,$A$3:$A$6287,A398,$B$3:$B$6287,B398)=D398,"Highest point","")</f>
        <v/>
      </c>
      <c r="J398" s="25" t="str">
        <f>IF(E398="First Quote", $H$4/D398, "")</f>
        <v/>
      </c>
      <c r="K398" s="26">
        <f t="shared" si="24"/>
        <v>5.016542224889629</v>
      </c>
      <c r="L398" s="27">
        <f>K398*D398</f>
        <v>8476.9028861962452</v>
      </c>
      <c r="M398" s="10"/>
      <c r="N398" s="28">
        <f>IF(F398="lowest point", $H$4/D398, 0)</f>
        <v>0</v>
      </c>
      <c r="O398" s="28">
        <f t="shared" si="25"/>
        <v>5.2756766878161443</v>
      </c>
      <c r="P398" s="29">
        <f>O398*D398</f>
        <v>8914.7857103048427</v>
      </c>
      <c r="R398" s="28">
        <f>IF(G398="highest point", $H$4/D398, 0)</f>
        <v>0</v>
      </c>
      <c r="S398" s="28">
        <f t="shared" si="26"/>
        <v>4.8733286578920163</v>
      </c>
      <c r="T398" s="29">
        <f>D398*S398</f>
        <v>8234.9020328193492</v>
      </c>
    </row>
    <row r="399" spans="1:20">
      <c r="A399" s="21">
        <f t="shared" si="27"/>
        <v>2001</v>
      </c>
      <c r="B399" s="21">
        <f>MONTH(C399)</f>
        <v>7</v>
      </c>
      <c r="C399" s="22">
        <v>37102</v>
      </c>
      <c r="D399" s="21">
        <v>1688.03</v>
      </c>
      <c r="E399" s="47" t="str">
        <f>IF(B399&lt;&gt;B398, "First Quote", "")</f>
        <v/>
      </c>
      <c r="F399" s="23" t="str">
        <f>IF(_xlfn.MINIFS($D$3:$D$6287,$A$3:$A$6287,A399,$B$3:$B$6287,B399)=D399,"Lowest point","")</f>
        <v/>
      </c>
      <c r="G399" s="24" t="str">
        <f>IF(_xlfn.MAXIFS($D$3:$D$6287,$A$3:$A$6287,A399,$B$3:$B$6287,B399)=D399,"Highest point","")</f>
        <v/>
      </c>
      <c r="J399" s="25" t="str">
        <f>IF(E399="First Quote", $H$4/D399, "")</f>
        <v/>
      </c>
      <c r="K399" s="26">
        <f t="shared" si="24"/>
        <v>5.016542224889629</v>
      </c>
      <c r="L399" s="27">
        <f>K399*D399</f>
        <v>8468.0737718804394</v>
      </c>
      <c r="M399" s="10"/>
      <c r="N399" s="28">
        <f>IF(F399="lowest point", $H$4/D399, 0)</f>
        <v>0</v>
      </c>
      <c r="O399" s="28">
        <f t="shared" si="25"/>
        <v>5.2756766878161443</v>
      </c>
      <c r="P399" s="29">
        <f>O399*D399</f>
        <v>8905.5005193342859</v>
      </c>
      <c r="R399" s="28">
        <f>IF(G399="highest point", $H$4/D399, 0)</f>
        <v>0</v>
      </c>
      <c r="S399" s="28">
        <f t="shared" si="26"/>
        <v>4.8733286578920163</v>
      </c>
      <c r="T399" s="29">
        <f>D399*S399</f>
        <v>8226.3249743814595</v>
      </c>
    </row>
    <row r="400" spans="1:20">
      <c r="A400" s="21">
        <f t="shared" si="27"/>
        <v>2001</v>
      </c>
      <c r="B400" s="21">
        <f>MONTH(C400)</f>
        <v>7</v>
      </c>
      <c r="C400" s="22">
        <v>37103</v>
      </c>
      <c r="D400" s="21">
        <v>1697.45</v>
      </c>
      <c r="E400" s="47" t="str">
        <f>IF(B400&lt;&gt;B399, "First Quote", "")</f>
        <v/>
      </c>
      <c r="F400" s="23" t="str">
        <f>IF(_xlfn.MINIFS($D$3:$D$6287,$A$3:$A$6287,A400,$B$3:$B$6287,B400)=D400,"Lowest point","")</f>
        <v/>
      </c>
      <c r="G400" s="24" t="str">
        <f>IF(_xlfn.MAXIFS($D$3:$D$6287,$A$3:$A$6287,A400,$B$3:$B$6287,B400)=D400,"Highest point","")</f>
        <v/>
      </c>
      <c r="J400" s="25" t="str">
        <f>IF(E400="First Quote", $H$4/D400, "")</f>
        <v/>
      </c>
      <c r="K400" s="26">
        <f t="shared" si="24"/>
        <v>5.016542224889629</v>
      </c>
      <c r="L400" s="27">
        <f>K400*D400</f>
        <v>8515.3295996389006</v>
      </c>
      <c r="M400" s="10"/>
      <c r="N400" s="28">
        <f>IF(F400="lowest point", $H$4/D400, 0)</f>
        <v>0</v>
      </c>
      <c r="O400" s="28">
        <f t="shared" si="25"/>
        <v>5.2756766878161443</v>
      </c>
      <c r="P400" s="29">
        <f>O400*D400</f>
        <v>8955.1973937335151</v>
      </c>
      <c r="R400" s="28">
        <f>IF(G400="highest point", $H$4/D400, 0)</f>
        <v>0</v>
      </c>
      <c r="S400" s="28">
        <f t="shared" si="26"/>
        <v>4.8733286578920163</v>
      </c>
      <c r="T400" s="29">
        <f>D400*S400</f>
        <v>8272.2317303388027</v>
      </c>
    </row>
    <row r="401" spans="1:20">
      <c r="A401" s="21">
        <f t="shared" si="27"/>
        <v>2001</v>
      </c>
      <c r="B401" s="21">
        <f>MONTH(C401)</f>
        <v>8</v>
      </c>
      <c r="C401" s="22">
        <v>37104</v>
      </c>
      <c r="D401" s="21">
        <v>1704.24</v>
      </c>
      <c r="E401" s="47" t="str">
        <f>IF(B401&lt;&gt;B400, "First Quote", "")</f>
        <v>First Quote</v>
      </c>
      <c r="F401" s="23" t="str">
        <f>IF(_xlfn.MINIFS($D$3:$D$6287,$A$3:$A$6287,A401,$B$3:$B$6287,B401)=D401,"Lowest point","")</f>
        <v/>
      </c>
      <c r="G401" s="24" t="str">
        <f>IF(_xlfn.MAXIFS($D$3:$D$6287,$A$3:$A$6287,A401,$B$3:$B$6287,B401)=D401,"Highest point","")</f>
        <v/>
      </c>
      <c r="J401" s="25">
        <f>IF(E401="First Quote", $H$4/D401, "")</f>
        <v>0.2933859080880627</v>
      </c>
      <c r="K401" s="26">
        <f t="shared" si="24"/>
        <v>5.3099281329776913</v>
      </c>
      <c r="L401" s="27">
        <f>K401*D401</f>
        <v>9049.3919213459012</v>
      </c>
      <c r="M401" s="10"/>
      <c r="N401" s="28">
        <f>IF(F401="lowest point", $H$4/D401, 0)</f>
        <v>0</v>
      </c>
      <c r="O401" s="28">
        <f t="shared" si="25"/>
        <v>5.2756766878161443</v>
      </c>
      <c r="P401" s="29">
        <f>O401*D401</f>
        <v>8991.0192384437851</v>
      </c>
      <c r="R401" s="28">
        <f>IF(G401="highest point", $H$4/D401, 0)</f>
        <v>0</v>
      </c>
      <c r="S401" s="28">
        <f t="shared" si="26"/>
        <v>4.8733286578920163</v>
      </c>
      <c r="T401" s="29">
        <f>D401*S401</f>
        <v>8305.32163192589</v>
      </c>
    </row>
    <row r="402" spans="1:20">
      <c r="A402" s="21">
        <f t="shared" si="27"/>
        <v>2001</v>
      </c>
      <c r="B402" s="21">
        <f>MONTH(C402)</f>
        <v>8</v>
      </c>
      <c r="C402" s="22">
        <v>37105</v>
      </c>
      <c r="D402" s="21">
        <v>1711.17</v>
      </c>
      <c r="E402" s="47" t="str">
        <f>IF(B402&lt;&gt;B401, "First Quote", "")</f>
        <v/>
      </c>
      <c r="F402" s="23" t="str">
        <f>IF(_xlfn.MINIFS($D$3:$D$6287,$A$3:$A$6287,A402,$B$3:$B$6287,B402)=D402,"Lowest point","")</f>
        <v/>
      </c>
      <c r="G402" s="24" t="str">
        <f>IF(_xlfn.MAXIFS($D$3:$D$6287,$A$3:$A$6287,A402,$B$3:$B$6287,B402)=D402,"Highest point","")</f>
        <v>Highest point</v>
      </c>
      <c r="J402" s="25" t="str">
        <f>IF(E402="First Quote", $H$4/D402, "")</f>
        <v/>
      </c>
      <c r="K402" s="26">
        <f t="shared" si="24"/>
        <v>5.3099281329776913</v>
      </c>
      <c r="L402" s="27">
        <f>K402*D402</f>
        <v>9086.189723307436</v>
      </c>
      <c r="M402" s="10"/>
      <c r="N402" s="28">
        <f>IF(F402="lowest point", $H$4/D402, 0)</f>
        <v>0</v>
      </c>
      <c r="O402" s="28">
        <f t="shared" si="25"/>
        <v>5.2756766878161443</v>
      </c>
      <c r="P402" s="29">
        <f>O402*D402</f>
        <v>9027.5796778903514</v>
      </c>
      <c r="R402" s="28">
        <f>IF(G402="highest point", $H$4/D402, 0)</f>
        <v>0.29219773605194105</v>
      </c>
      <c r="S402" s="28">
        <f t="shared" si="26"/>
        <v>5.1655263939439573</v>
      </c>
      <c r="T402" s="29">
        <f>D402*S402</f>
        <v>8839.0937995250824</v>
      </c>
    </row>
    <row r="403" spans="1:20">
      <c r="A403" s="21">
        <f t="shared" si="27"/>
        <v>2001</v>
      </c>
      <c r="B403" s="21">
        <f>MONTH(C403)</f>
        <v>8</v>
      </c>
      <c r="C403" s="22">
        <v>37106</v>
      </c>
      <c r="D403" s="21">
        <v>1702.43</v>
      </c>
      <c r="E403" s="47" t="str">
        <f>IF(B403&lt;&gt;B402, "First Quote", "")</f>
        <v/>
      </c>
      <c r="F403" s="23" t="str">
        <f>IF(_xlfn.MINIFS($D$3:$D$6287,$A$3:$A$6287,A403,$B$3:$B$6287,B403)=D403,"Lowest point","")</f>
        <v/>
      </c>
      <c r="G403" s="24" t="str">
        <f>IF(_xlfn.MAXIFS($D$3:$D$6287,$A$3:$A$6287,A403,$B$3:$B$6287,B403)=D403,"Highest point","")</f>
        <v/>
      </c>
      <c r="J403" s="25" t="str">
        <f>IF(E403="First Quote", $H$4/D403, "")</f>
        <v/>
      </c>
      <c r="K403" s="26">
        <f t="shared" si="24"/>
        <v>5.3099281329776913</v>
      </c>
      <c r="L403" s="27">
        <f>K403*D403</f>
        <v>9039.7809514252112</v>
      </c>
      <c r="M403" s="10"/>
      <c r="N403" s="28">
        <f>IF(F403="lowest point", $H$4/D403, 0)</f>
        <v>0</v>
      </c>
      <c r="O403" s="28">
        <f t="shared" si="25"/>
        <v>5.2756766878161443</v>
      </c>
      <c r="P403" s="29">
        <f>O403*D403</f>
        <v>8981.4702636388392</v>
      </c>
      <c r="R403" s="28">
        <f>IF(G403="highest point", $H$4/D403, 0)</f>
        <v>0</v>
      </c>
      <c r="S403" s="28">
        <f t="shared" si="26"/>
        <v>5.1655263939439573</v>
      </c>
      <c r="T403" s="29">
        <f>D403*S403</f>
        <v>8793.9470988420107</v>
      </c>
    </row>
    <row r="404" spans="1:20">
      <c r="A404" s="21">
        <f t="shared" si="27"/>
        <v>2001</v>
      </c>
      <c r="B404" s="21">
        <f>MONTH(C404)</f>
        <v>8</v>
      </c>
      <c r="C404" s="22">
        <v>37109</v>
      </c>
      <c r="D404" s="21">
        <v>1683.03</v>
      </c>
      <c r="E404" s="47" t="str">
        <f>IF(B404&lt;&gt;B403, "First Quote", "")</f>
        <v/>
      </c>
      <c r="F404" s="23" t="str">
        <f>IF(_xlfn.MINIFS($D$3:$D$6287,$A$3:$A$6287,A404,$B$3:$B$6287,B404)=D404,"Lowest point","")</f>
        <v/>
      </c>
      <c r="G404" s="24" t="str">
        <f>IF(_xlfn.MAXIFS($D$3:$D$6287,$A$3:$A$6287,A404,$B$3:$B$6287,B404)=D404,"Highest point","")</f>
        <v/>
      </c>
      <c r="J404" s="25" t="str">
        <f>IF(E404="First Quote", $H$4/D404, "")</f>
        <v/>
      </c>
      <c r="K404" s="26">
        <f t="shared" si="24"/>
        <v>5.3099281329776913</v>
      </c>
      <c r="L404" s="27">
        <f>K404*D404</f>
        <v>8936.7683456454433</v>
      </c>
      <c r="M404" s="10"/>
      <c r="N404" s="28">
        <f>IF(F404="lowest point", $H$4/D404, 0)</f>
        <v>0</v>
      </c>
      <c r="O404" s="28">
        <f t="shared" si="25"/>
        <v>5.2756766878161443</v>
      </c>
      <c r="P404" s="29">
        <f>O404*D404</f>
        <v>8879.1221358952043</v>
      </c>
      <c r="R404" s="28">
        <f>IF(G404="highest point", $H$4/D404, 0)</f>
        <v>0</v>
      </c>
      <c r="S404" s="28">
        <f t="shared" si="26"/>
        <v>5.1655263939439573</v>
      </c>
      <c r="T404" s="29">
        <f>D404*S404</f>
        <v>8693.735886799499</v>
      </c>
    </row>
    <row r="405" spans="1:20">
      <c r="A405" s="21">
        <f t="shared" si="27"/>
        <v>2001</v>
      </c>
      <c r="B405" s="21">
        <f>MONTH(C405)</f>
        <v>8</v>
      </c>
      <c r="C405" s="22">
        <v>37110</v>
      </c>
      <c r="D405" s="21">
        <v>1688.6</v>
      </c>
      <c r="E405" s="47" t="str">
        <f>IF(B405&lt;&gt;B404, "First Quote", "")</f>
        <v/>
      </c>
      <c r="F405" s="23" t="str">
        <f>IF(_xlfn.MINIFS($D$3:$D$6287,$A$3:$A$6287,A405,$B$3:$B$6287,B405)=D405,"Lowest point","")</f>
        <v/>
      </c>
      <c r="G405" s="24" t="str">
        <f>IF(_xlfn.MAXIFS($D$3:$D$6287,$A$3:$A$6287,A405,$B$3:$B$6287,B405)=D405,"Highest point","")</f>
        <v/>
      </c>
      <c r="J405" s="25" t="str">
        <f>IF(E405="First Quote", $H$4/D405, "")</f>
        <v/>
      </c>
      <c r="K405" s="26">
        <f t="shared" si="24"/>
        <v>5.3099281329776913</v>
      </c>
      <c r="L405" s="27">
        <f>K405*D405</f>
        <v>8966.3446453461293</v>
      </c>
      <c r="M405" s="10"/>
      <c r="N405" s="28">
        <f>IF(F405="lowest point", $H$4/D405, 0)</f>
        <v>0</v>
      </c>
      <c r="O405" s="28">
        <f t="shared" si="25"/>
        <v>5.2756766878161443</v>
      </c>
      <c r="P405" s="29">
        <f>O405*D405</f>
        <v>8908.50765504634</v>
      </c>
      <c r="R405" s="28">
        <f>IF(G405="highest point", $H$4/D405, 0)</f>
        <v>0</v>
      </c>
      <c r="S405" s="28">
        <f t="shared" si="26"/>
        <v>5.1655263939439573</v>
      </c>
      <c r="T405" s="29">
        <f>D405*S405</f>
        <v>8722.5078688137655</v>
      </c>
    </row>
    <row r="406" spans="1:20">
      <c r="A406" s="21">
        <f t="shared" si="27"/>
        <v>2001</v>
      </c>
      <c r="B406" s="21">
        <f>MONTH(C406)</f>
        <v>8</v>
      </c>
      <c r="C406" s="22">
        <v>37111</v>
      </c>
      <c r="D406" s="21">
        <v>1659.58</v>
      </c>
      <c r="E406" s="47" t="str">
        <f>IF(B406&lt;&gt;B405, "First Quote", "")</f>
        <v/>
      </c>
      <c r="F406" s="23" t="str">
        <f>IF(_xlfn.MINIFS($D$3:$D$6287,$A$3:$A$6287,A406,$B$3:$B$6287,B406)=D406,"Lowest point","")</f>
        <v/>
      </c>
      <c r="G406" s="24" t="str">
        <f>IF(_xlfn.MAXIFS($D$3:$D$6287,$A$3:$A$6287,A406,$B$3:$B$6287,B406)=D406,"Highest point","")</f>
        <v/>
      </c>
      <c r="J406" s="25" t="str">
        <f>IF(E406="First Quote", $H$4/D406, "")</f>
        <v/>
      </c>
      <c r="K406" s="26">
        <f t="shared" si="24"/>
        <v>5.3099281329776913</v>
      </c>
      <c r="L406" s="27">
        <f>K406*D406</f>
        <v>8812.2505309271164</v>
      </c>
      <c r="M406" s="10"/>
      <c r="N406" s="28">
        <f>IF(F406="lowest point", $H$4/D406, 0)</f>
        <v>0</v>
      </c>
      <c r="O406" s="28">
        <f t="shared" si="25"/>
        <v>5.2756766878161443</v>
      </c>
      <c r="P406" s="29">
        <f>O406*D406</f>
        <v>8755.4075175659164</v>
      </c>
      <c r="R406" s="28">
        <f>IF(G406="highest point", $H$4/D406, 0)</f>
        <v>0</v>
      </c>
      <c r="S406" s="28">
        <f t="shared" si="26"/>
        <v>5.1655263939439573</v>
      </c>
      <c r="T406" s="29">
        <f>D406*S406</f>
        <v>8572.6042928615116</v>
      </c>
    </row>
    <row r="407" spans="1:20">
      <c r="A407" s="21">
        <f t="shared" si="27"/>
        <v>2001</v>
      </c>
      <c r="B407" s="21">
        <f>MONTH(C407)</f>
        <v>8</v>
      </c>
      <c r="C407" s="22">
        <v>37112</v>
      </c>
      <c r="D407" s="21">
        <v>1659.76</v>
      </c>
      <c r="E407" s="47" t="str">
        <f>IF(B407&lt;&gt;B406, "First Quote", "")</f>
        <v/>
      </c>
      <c r="F407" s="23" t="str">
        <f>IF(_xlfn.MINIFS($D$3:$D$6287,$A$3:$A$6287,A407,$B$3:$B$6287,B407)=D407,"Lowest point","")</f>
        <v/>
      </c>
      <c r="G407" s="24" t="str">
        <f>IF(_xlfn.MAXIFS($D$3:$D$6287,$A$3:$A$6287,A407,$B$3:$B$6287,B407)=D407,"Highest point","")</f>
        <v/>
      </c>
      <c r="J407" s="25" t="str">
        <f>IF(E407="First Quote", $H$4/D407, "")</f>
        <v/>
      </c>
      <c r="K407" s="26">
        <f t="shared" si="24"/>
        <v>5.3099281329776913</v>
      </c>
      <c r="L407" s="27">
        <f>K407*D407</f>
        <v>8813.2063179910529</v>
      </c>
      <c r="M407" s="10"/>
      <c r="N407" s="28">
        <f>IF(F407="lowest point", $H$4/D407, 0)</f>
        <v>0</v>
      </c>
      <c r="O407" s="28">
        <f t="shared" si="25"/>
        <v>5.2756766878161443</v>
      </c>
      <c r="P407" s="29">
        <f>O407*D407</f>
        <v>8756.3571393697239</v>
      </c>
      <c r="R407" s="28">
        <f>IF(G407="highest point", $H$4/D407, 0)</f>
        <v>0</v>
      </c>
      <c r="S407" s="28">
        <f t="shared" si="26"/>
        <v>5.1655263939439573</v>
      </c>
      <c r="T407" s="29">
        <f>D407*S407</f>
        <v>8573.5340876124228</v>
      </c>
    </row>
    <row r="408" spans="1:20">
      <c r="A408" s="21">
        <f t="shared" si="27"/>
        <v>2001</v>
      </c>
      <c r="B408" s="21">
        <f>MONTH(C408)</f>
        <v>8</v>
      </c>
      <c r="C408" s="22">
        <v>37113</v>
      </c>
      <c r="D408" s="21">
        <v>1669.21</v>
      </c>
      <c r="E408" s="47" t="str">
        <f>IF(B408&lt;&gt;B407, "First Quote", "")</f>
        <v/>
      </c>
      <c r="F408" s="23" t="str">
        <f>IF(_xlfn.MINIFS($D$3:$D$6287,$A$3:$A$6287,A408,$B$3:$B$6287,B408)=D408,"Lowest point","")</f>
        <v/>
      </c>
      <c r="G408" s="24" t="str">
        <f>IF(_xlfn.MAXIFS($D$3:$D$6287,$A$3:$A$6287,A408,$B$3:$B$6287,B408)=D408,"Highest point","")</f>
        <v/>
      </c>
      <c r="J408" s="25" t="str">
        <f>IF(E408="First Quote", $H$4/D408, "")</f>
        <v/>
      </c>
      <c r="K408" s="26">
        <f t="shared" si="24"/>
        <v>5.3099281329776913</v>
      </c>
      <c r="L408" s="27">
        <f>K408*D408</f>
        <v>8863.3851388476924</v>
      </c>
      <c r="M408" s="10"/>
      <c r="N408" s="28">
        <f>IF(F408="lowest point", $H$4/D408, 0)</f>
        <v>0</v>
      </c>
      <c r="O408" s="28">
        <f t="shared" si="25"/>
        <v>5.2756766878161443</v>
      </c>
      <c r="P408" s="29">
        <f>O408*D408</f>
        <v>8806.2122840695865</v>
      </c>
      <c r="R408" s="28">
        <f>IF(G408="highest point", $H$4/D408, 0)</f>
        <v>0</v>
      </c>
      <c r="S408" s="28">
        <f t="shared" si="26"/>
        <v>5.1655263939439573</v>
      </c>
      <c r="T408" s="29">
        <f>D408*S408</f>
        <v>8622.3483120351939</v>
      </c>
    </row>
    <row r="409" spans="1:20">
      <c r="A409" s="21">
        <f t="shared" si="27"/>
        <v>2001</v>
      </c>
      <c r="B409" s="21">
        <f>MONTH(C409)</f>
        <v>8</v>
      </c>
      <c r="C409" s="22">
        <v>37116</v>
      </c>
      <c r="D409" s="21">
        <v>1670.96</v>
      </c>
      <c r="E409" s="47" t="str">
        <f>IF(B409&lt;&gt;B408, "First Quote", "")</f>
        <v/>
      </c>
      <c r="F409" s="23" t="str">
        <f>IF(_xlfn.MINIFS($D$3:$D$6287,$A$3:$A$6287,A409,$B$3:$B$6287,B409)=D409,"Lowest point","")</f>
        <v/>
      </c>
      <c r="G409" s="24" t="str">
        <f>IF(_xlfn.MAXIFS($D$3:$D$6287,$A$3:$A$6287,A409,$B$3:$B$6287,B409)=D409,"Highest point","")</f>
        <v/>
      </c>
      <c r="J409" s="25" t="str">
        <f>IF(E409="First Quote", $H$4/D409, "")</f>
        <v/>
      </c>
      <c r="K409" s="26">
        <f t="shared" si="24"/>
        <v>5.3099281329776913</v>
      </c>
      <c r="L409" s="27">
        <f>K409*D409</f>
        <v>8872.6775130804035</v>
      </c>
      <c r="M409" s="10"/>
      <c r="N409" s="28">
        <f>IF(F409="lowest point", $H$4/D409, 0)</f>
        <v>0</v>
      </c>
      <c r="O409" s="28">
        <f t="shared" si="25"/>
        <v>5.2756766878161443</v>
      </c>
      <c r="P409" s="29">
        <f>O409*D409</f>
        <v>8815.4447182732638</v>
      </c>
      <c r="R409" s="28">
        <f>IF(G409="highest point", $H$4/D409, 0)</f>
        <v>0</v>
      </c>
      <c r="S409" s="28">
        <f t="shared" si="26"/>
        <v>5.1655263939439573</v>
      </c>
      <c r="T409" s="29">
        <f>D409*S409</f>
        <v>8631.3879832245948</v>
      </c>
    </row>
    <row r="410" spans="1:20">
      <c r="A410" s="21">
        <f t="shared" si="27"/>
        <v>2001</v>
      </c>
      <c r="B410" s="21">
        <f>MONTH(C410)</f>
        <v>8</v>
      </c>
      <c r="C410" s="22">
        <v>37117</v>
      </c>
      <c r="D410" s="21">
        <v>1664.61</v>
      </c>
      <c r="E410" s="47" t="str">
        <f>IF(B410&lt;&gt;B409, "First Quote", "")</f>
        <v/>
      </c>
      <c r="F410" s="23" t="str">
        <f>IF(_xlfn.MINIFS($D$3:$D$6287,$A$3:$A$6287,A410,$B$3:$B$6287,B410)=D410,"Lowest point","")</f>
        <v/>
      </c>
      <c r="G410" s="24" t="str">
        <f>IF(_xlfn.MAXIFS($D$3:$D$6287,$A$3:$A$6287,A410,$B$3:$B$6287,B410)=D410,"Highest point","")</f>
        <v/>
      </c>
      <c r="J410" s="25" t="str">
        <f>IF(E410="First Quote", $H$4/D410, "")</f>
        <v/>
      </c>
      <c r="K410" s="26">
        <f t="shared" si="24"/>
        <v>5.3099281329776913</v>
      </c>
      <c r="L410" s="27">
        <f>K410*D410</f>
        <v>8838.9594694359948</v>
      </c>
      <c r="M410" s="10"/>
      <c r="N410" s="28">
        <f>IF(F410="lowest point", $H$4/D410, 0)</f>
        <v>0</v>
      </c>
      <c r="O410" s="28">
        <f t="shared" si="25"/>
        <v>5.2756766878161443</v>
      </c>
      <c r="P410" s="29">
        <f>O410*D410</f>
        <v>8781.9441713056312</v>
      </c>
      <c r="R410" s="28">
        <f>IF(G410="highest point", $H$4/D410, 0)</f>
        <v>0</v>
      </c>
      <c r="S410" s="28">
        <f t="shared" si="26"/>
        <v>5.1655263939439573</v>
      </c>
      <c r="T410" s="29">
        <f>D410*S410</f>
        <v>8598.5868906230498</v>
      </c>
    </row>
    <row r="411" spans="1:20">
      <c r="A411" s="21">
        <f t="shared" si="27"/>
        <v>2001</v>
      </c>
      <c r="B411" s="21">
        <f>MONTH(C411)</f>
        <v>8</v>
      </c>
      <c r="C411" s="22">
        <v>37118</v>
      </c>
      <c r="D411" s="21">
        <v>1652.71</v>
      </c>
      <c r="E411" s="47" t="str">
        <f>IF(B411&lt;&gt;B410, "First Quote", "")</f>
        <v/>
      </c>
      <c r="F411" s="23" t="str">
        <f>IF(_xlfn.MINIFS($D$3:$D$6287,$A$3:$A$6287,A411,$B$3:$B$6287,B411)=D411,"Lowest point","")</f>
        <v/>
      </c>
      <c r="G411" s="24" t="str">
        <f>IF(_xlfn.MAXIFS($D$3:$D$6287,$A$3:$A$6287,A411,$B$3:$B$6287,B411)=D411,"Highest point","")</f>
        <v/>
      </c>
      <c r="J411" s="25" t="str">
        <f>IF(E411="First Quote", $H$4/D411, "")</f>
        <v/>
      </c>
      <c r="K411" s="26">
        <f t="shared" si="24"/>
        <v>5.3099281329776913</v>
      </c>
      <c r="L411" s="27">
        <f>K411*D411</f>
        <v>8775.7713246535604</v>
      </c>
      <c r="M411" s="10"/>
      <c r="N411" s="28">
        <f>IF(F411="lowest point", $H$4/D411, 0)</f>
        <v>0</v>
      </c>
      <c r="O411" s="28">
        <f t="shared" si="25"/>
        <v>5.2756766878161443</v>
      </c>
      <c r="P411" s="29">
        <f>O411*D411</f>
        <v>8719.1636187206204</v>
      </c>
      <c r="R411" s="28">
        <f>IF(G411="highest point", $H$4/D411, 0)</f>
        <v>0</v>
      </c>
      <c r="S411" s="28">
        <f t="shared" si="26"/>
        <v>5.1655263939439573</v>
      </c>
      <c r="T411" s="29">
        <f>D411*S411</f>
        <v>8537.1171265351186</v>
      </c>
    </row>
    <row r="412" spans="1:20">
      <c r="A412" s="21">
        <f t="shared" si="27"/>
        <v>2001</v>
      </c>
      <c r="B412" s="21">
        <f>MONTH(C412)</f>
        <v>8</v>
      </c>
      <c r="C412" s="22">
        <v>37119</v>
      </c>
      <c r="D412" s="21">
        <v>1657.88</v>
      </c>
      <c r="E412" s="47" t="str">
        <f>IF(B412&lt;&gt;B411, "First Quote", "")</f>
        <v/>
      </c>
      <c r="F412" s="23" t="str">
        <f>IF(_xlfn.MINIFS($D$3:$D$6287,$A$3:$A$6287,A412,$B$3:$B$6287,B412)=D412,"Lowest point","")</f>
        <v/>
      </c>
      <c r="G412" s="24" t="str">
        <f>IF(_xlfn.MAXIFS($D$3:$D$6287,$A$3:$A$6287,A412,$B$3:$B$6287,B412)=D412,"Highest point","")</f>
        <v/>
      </c>
      <c r="J412" s="25" t="str">
        <f>IF(E412="First Quote", $H$4/D412, "")</f>
        <v/>
      </c>
      <c r="K412" s="26">
        <f t="shared" si="24"/>
        <v>5.3099281329776913</v>
      </c>
      <c r="L412" s="27">
        <f>K412*D412</f>
        <v>8803.2236531010549</v>
      </c>
      <c r="M412" s="10"/>
      <c r="N412" s="28">
        <f>IF(F412="lowest point", $H$4/D412, 0)</f>
        <v>0</v>
      </c>
      <c r="O412" s="28">
        <f t="shared" si="25"/>
        <v>5.2756766878161443</v>
      </c>
      <c r="P412" s="29">
        <f>O412*D412</f>
        <v>8746.4388671966299</v>
      </c>
      <c r="R412" s="28">
        <f>IF(G412="highest point", $H$4/D412, 0)</f>
        <v>0</v>
      </c>
      <c r="S412" s="28">
        <f t="shared" si="26"/>
        <v>5.1655263939439573</v>
      </c>
      <c r="T412" s="29">
        <f>D412*S412</f>
        <v>8563.8228979918076</v>
      </c>
    </row>
    <row r="413" spans="1:20">
      <c r="A413" s="21">
        <f t="shared" si="27"/>
        <v>2001</v>
      </c>
      <c r="B413" s="21">
        <f>MONTH(C413)</f>
        <v>8</v>
      </c>
      <c r="C413" s="22">
        <v>37120</v>
      </c>
      <c r="D413" s="21">
        <v>1630.35</v>
      </c>
      <c r="E413" s="47" t="str">
        <f>IF(B413&lt;&gt;B412, "First Quote", "")</f>
        <v/>
      </c>
      <c r="F413" s="23" t="str">
        <f>IF(_xlfn.MINIFS($D$3:$D$6287,$A$3:$A$6287,A413,$B$3:$B$6287,B413)=D413,"Lowest point","")</f>
        <v/>
      </c>
      <c r="G413" s="24" t="str">
        <f>IF(_xlfn.MAXIFS($D$3:$D$6287,$A$3:$A$6287,A413,$B$3:$B$6287,B413)=D413,"Highest point","")</f>
        <v/>
      </c>
      <c r="J413" s="25" t="str">
        <f>IF(E413="First Quote", $H$4/D413, "")</f>
        <v/>
      </c>
      <c r="K413" s="26">
        <f t="shared" si="24"/>
        <v>5.3099281329776913</v>
      </c>
      <c r="L413" s="27">
        <f>K413*D413</f>
        <v>8657.0413316001777</v>
      </c>
      <c r="M413" s="10"/>
      <c r="N413" s="28">
        <f>IF(F413="lowest point", $H$4/D413, 0)</f>
        <v>0</v>
      </c>
      <c r="O413" s="28">
        <f t="shared" si="25"/>
        <v>5.2756766878161443</v>
      </c>
      <c r="P413" s="29">
        <f>O413*D413</f>
        <v>8601.19948798105</v>
      </c>
      <c r="R413" s="28">
        <f>IF(G413="highest point", $H$4/D413, 0)</f>
        <v>0</v>
      </c>
      <c r="S413" s="28">
        <f t="shared" si="26"/>
        <v>5.1655263939439573</v>
      </c>
      <c r="T413" s="29">
        <f>D413*S413</f>
        <v>8421.6159563665296</v>
      </c>
    </row>
    <row r="414" spans="1:20">
      <c r="A414" s="21">
        <f t="shared" si="27"/>
        <v>2001</v>
      </c>
      <c r="B414" s="21">
        <f>MONTH(C414)</f>
        <v>8</v>
      </c>
      <c r="C414" s="22">
        <v>37123</v>
      </c>
      <c r="D414" s="21">
        <v>1643.59</v>
      </c>
      <c r="E414" s="47" t="str">
        <f>IF(B414&lt;&gt;B413, "First Quote", "")</f>
        <v/>
      </c>
      <c r="F414" s="23" t="str">
        <f>IF(_xlfn.MINIFS($D$3:$D$6287,$A$3:$A$6287,A414,$B$3:$B$6287,B414)=D414,"Lowest point","")</f>
        <v/>
      </c>
      <c r="G414" s="24" t="str">
        <f>IF(_xlfn.MAXIFS($D$3:$D$6287,$A$3:$A$6287,A414,$B$3:$B$6287,B414)=D414,"Highest point","")</f>
        <v/>
      </c>
      <c r="J414" s="25" t="str">
        <f>IF(E414="First Quote", $H$4/D414, "")</f>
        <v/>
      </c>
      <c r="K414" s="26">
        <f t="shared" si="24"/>
        <v>5.3099281329776913</v>
      </c>
      <c r="L414" s="27">
        <f>K414*D414</f>
        <v>8727.3447800808026</v>
      </c>
      <c r="M414" s="10"/>
      <c r="N414" s="28">
        <f>IF(F414="lowest point", $H$4/D414, 0)</f>
        <v>0</v>
      </c>
      <c r="O414" s="28">
        <f t="shared" si="25"/>
        <v>5.2756766878161443</v>
      </c>
      <c r="P414" s="29">
        <f>O414*D414</f>
        <v>8671.0494473277358</v>
      </c>
      <c r="R414" s="28">
        <f>IF(G414="highest point", $H$4/D414, 0)</f>
        <v>0</v>
      </c>
      <c r="S414" s="28">
        <f t="shared" si="26"/>
        <v>5.1655263939439573</v>
      </c>
      <c r="T414" s="29">
        <f>D414*S414</f>
        <v>8490.0075258223478</v>
      </c>
    </row>
    <row r="415" spans="1:20">
      <c r="A415" s="21">
        <f t="shared" si="27"/>
        <v>2001</v>
      </c>
      <c r="B415" s="21">
        <f>MONTH(C415)</f>
        <v>8</v>
      </c>
      <c r="C415" s="22">
        <v>37124</v>
      </c>
      <c r="D415" s="21">
        <v>1623.74</v>
      </c>
      <c r="E415" s="47" t="str">
        <f>IF(B415&lt;&gt;B414, "First Quote", "")</f>
        <v/>
      </c>
      <c r="F415" s="23" t="str">
        <f>IF(_xlfn.MINIFS($D$3:$D$6287,$A$3:$A$6287,A415,$B$3:$B$6287,B415)=D415,"Lowest point","")</f>
        <v/>
      </c>
      <c r="G415" s="24" t="str">
        <f>IF(_xlfn.MAXIFS($D$3:$D$6287,$A$3:$A$6287,A415,$B$3:$B$6287,B415)=D415,"Highest point","")</f>
        <v/>
      </c>
      <c r="J415" s="25" t="str">
        <f>IF(E415="First Quote", $H$4/D415, "")</f>
        <v/>
      </c>
      <c r="K415" s="26">
        <f t="shared" si="24"/>
        <v>5.3099281329776913</v>
      </c>
      <c r="L415" s="27">
        <f>K415*D415</f>
        <v>8621.9427066411972</v>
      </c>
      <c r="M415" s="10"/>
      <c r="N415" s="28">
        <f>IF(F415="lowest point", $H$4/D415, 0)</f>
        <v>0</v>
      </c>
      <c r="O415" s="28">
        <f t="shared" si="25"/>
        <v>5.2756766878161443</v>
      </c>
      <c r="P415" s="29">
        <f>O415*D415</f>
        <v>8566.3272650745857</v>
      </c>
      <c r="R415" s="28">
        <f>IF(G415="highest point", $H$4/D415, 0)</f>
        <v>0</v>
      </c>
      <c r="S415" s="28">
        <f t="shared" si="26"/>
        <v>5.1655263939439573</v>
      </c>
      <c r="T415" s="29">
        <f>D415*S415</f>
        <v>8387.4718269025616</v>
      </c>
    </row>
    <row r="416" spans="1:20">
      <c r="A416" s="21">
        <f t="shared" si="27"/>
        <v>2001</v>
      </c>
      <c r="B416" s="21">
        <f>MONTH(C416)</f>
        <v>8</v>
      </c>
      <c r="C416" s="22">
        <v>37125</v>
      </c>
      <c r="D416" s="21">
        <v>1635.16</v>
      </c>
      <c r="E416" s="47" t="str">
        <f>IF(B416&lt;&gt;B415, "First Quote", "")</f>
        <v/>
      </c>
      <c r="F416" s="23" t="str">
        <f>IF(_xlfn.MINIFS($D$3:$D$6287,$A$3:$A$6287,A416,$B$3:$B$6287,B416)=D416,"Lowest point","")</f>
        <v/>
      </c>
      <c r="G416" s="24" t="str">
        <f>IF(_xlfn.MAXIFS($D$3:$D$6287,$A$3:$A$6287,A416,$B$3:$B$6287,B416)=D416,"Highest point","")</f>
        <v/>
      </c>
      <c r="J416" s="25" t="str">
        <f>IF(E416="First Quote", $H$4/D416, "")</f>
        <v/>
      </c>
      <c r="K416" s="26">
        <f t="shared" si="24"/>
        <v>5.3099281329776913</v>
      </c>
      <c r="L416" s="27">
        <f>K416*D416</f>
        <v>8682.5820859198029</v>
      </c>
      <c r="M416" s="10"/>
      <c r="N416" s="28">
        <f>IF(F416="lowest point", $H$4/D416, 0)</f>
        <v>0</v>
      </c>
      <c r="O416" s="28">
        <f t="shared" si="25"/>
        <v>5.2756766878161443</v>
      </c>
      <c r="P416" s="29">
        <f>O416*D416</f>
        <v>8626.5754928494462</v>
      </c>
      <c r="R416" s="28">
        <f>IF(G416="highest point", $H$4/D416, 0)</f>
        <v>0</v>
      </c>
      <c r="S416" s="28">
        <f t="shared" si="26"/>
        <v>5.1655263939439573</v>
      </c>
      <c r="T416" s="29">
        <f>D416*S416</f>
        <v>8446.4621383214017</v>
      </c>
    </row>
    <row r="417" spans="1:20">
      <c r="A417" s="21">
        <f t="shared" si="27"/>
        <v>2001</v>
      </c>
      <c r="B417" s="21">
        <f>MONTH(C417)</f>
        <v>8</v>
      </c>
      <c r="C417" s="22">
        <v>37126</v>
      </c>
      <c r="D417" s="21">
        <v>1630.67</v>
      </c>
      <c r="E417" s="47" t="str">
        <f>IF(B417&lt;&gt;B416, "First Quote", "")</f>
        <v/>
      </c>
      <c r="F417" s="23" t="str">
        <f>IF(_xlfn.MINIFS($D$3:$D$6287,$A$3:$A$6287,A417,$B$3:$B$6287,B417)=D417,"Lowest point","")</f>
        <v/>
      </c>
      <c r="G417" s="24" t="str">
        <f>IF(_xlfn.MAXIFS($D$3:$D$6287,$A$3:$A$6287,A417,$B$3:$B$6287,B417)=D417,"Highest point","")</f>
        <v/>
      </c>
      <c r="J417" s="25" t="str">
        <f>IF(E417="First Quote", $H$4/D417, "")</f>
        <v/>
      </c>
      <c r="K417" s="26">
        <f t="shared" si="24"/>
        <v>5.3099281329776913</v>
      </c>
      <c r="L417" s="27">
        <f>K417*D417</f>
        <v>8658.740508602732</v>
      </c>
      <c r="M417" s="10"/>
      <c r="N417" s="28">
        <f>IF(F417="lowest point", $H$4/D417, 0)</f>
        <v>0</v>
      </c>
      <c r="O417" s="28">
        <f t="shared" si="25"/>
        <v>5.2756766878161443</v>
      </c>
      <c r="P417" s="29">
        <f>O417*D417</f>
        <v>8602.887704521152</v>
      </c>
      <c r="R417" s="28">
        <f>IF(G417="highest point", $H$4/D417, 0)</f>
        <v>0</v>
      </c>
      <c r="S417" s="28">
        <f t="shared" si="26"/>
        <v>5.1655263939439573</v>
      </c>
      <c r="T417" s="29">
        <f>D417*S417</f>
        <v>8423.2689248125935</v>
      </c>
    </row>
    <row r="418" spans="1:20">
      <c r="A418" s="21">
        <f t="shared" si="27"/>
        <v>2001</v>
      </c>
      <c r="B418" s="21">
        <f>MONTH(C418)</f>
        <v>8</v>
      </c>
      <c r="C418" s="22">
        <v>37127</v>
      </c>
      <c r="D418" s="21">
        <v>1662.74</v>
      </c>
      <c r="E418" s="47" t="str">
        <f>IF(B418&lt;&gt;B417, "First Quote", "")</f>
        <v/>
      </c>
      <c r="F418" s="23" t="str">
        <f>IF(_xlfn.MINIFS($D$3:$D$6287,$A$3:$A$6287,A418,$B$3:$B$6287,B418)=D418,"Lowest point","")</f>
        <v/>
      </c>
      <c r="G418" s="24" t="str">
        <f>IF(_xlfn.MAXIFS($D$3:$D$6287,$A$3:$A$6287,A418,$B$3:$B$6287,B418)=D418,"Highest point","")</f>
        <v/>
      </c>
      <c r="J418" s="25" t="str">
        <f>IF(E418="First Quote", $H$4/D418, "")</f>
        <v/>
      </c>
      <c r="K418" s="26">
        <f t="shared" si="24"/>
        <v>5.3099281329776913</v>
      </c>
      <c r="L418" s="27">
        <f>K418*D418</f>
        <v>8829.0299038273261</v>
      </c>
      <c r="M418" s="10"/>
      <c r="N418" s="28">
        <f>IF(F418="lowest point", $H$4/D418, 0)</f>
        <v>0</v>
      </c>
      <c r="O418" s="28">
        <f t="shared" si="25"/>
        <v>5.2756766878161443</v>
      </c>
      <c r="P418" s="29">
        <f>O418*D418</f>
        <v>8772.078655899415</v>
      </c>
      <c r="R418" s="28">
        <f>IF(G418="highest point", $H$4/D418, 0)</f>
        <v>0</v>
      </c>
      <c r="S418" s="28">
        <f t="shared" si="26"/>
        <v>5.1655263939439573</v>
      </c>
      <c r="T418" s="29">
        <f>D418*S418</f>
        <v>8588.9273562663748</v>
      </c>
    </row>
    <row r="419" spans="1:20">
      <c r="A419" s="21">
        <f t="shared" si="27"/>
        <v>2001</v>
      </c>
      <c r="B419" s="21">
        <f>MONTH(C419)</f>
        <v>8</v>
      </c>
      <c r="C419" s="22">
        <v>37130</v>
      </c>
      <c r="D419" s="21">
        <v>1654.72</v>
      </c>
      <c r="E419" s="47" t="str">
        <f>IF(B419&lt;&gt;B418, "First Quote", "")</f>
        <v/>
      </c>
      <c r="F419" s="23" t="str">
        <f>IF(_xlfn.MINIFS($D$3:$D$6287,$A$3:$A$6287,A419,$B$3:$B$6287,B419)=D419,"Lowest point","")</f>
        <v/>
      </c>
      <c r="G419" s="24" t="str">
        <f>IF(_xlfn.MAXIFS($D$3:$D$6287,$A$3:$A$6287,A419,$B$3:$B$6287,B419)=D419,"Highest point","")</f>
        <v/>
      </c>
      <c r="J419" s="25" t="str">
        <f>IF(E419="First Quote", $H$4/D419, "")</f>
        <v/>
      </c>
      <c r="K419" s="26">
        <f t="shared" si="24"/>
        <v>5.3099281329776913</v>
      </c>
      <c r="L419" s="27">
        <f>K419*D419</f>
        <v>8786.4442802008452</v>
      </c>
      <c r="M419" s="10"/>
      <c r="N419" s="28">
        <f>IF(F419="lowest point", $H$4/D419, 0)</f>
        <v>0</v>
      </c>
      <c r="O419" s="28">
        <f t="shared" si="25"/>
        <v>5.2756766878161443</v>
      </c>
      <c r="P419" s="29">
        <f>O419*D419</f>
        <v>8729.7677288631312</v>
      </c>
      <c r="R419" s="28">
        <f>IF(G419="highest point", $H$4/D419, 0)</f>
        <v>0</v>
      </c>
      <c r="S419" s="28">
        <f t="shared" si="26"/>
        <v>5.1655263939439573</v>
      </c>
      <c r="T419" s="29">
        <f>D419*S419</f>
        <v>8547.4998345869444</v>
      </c>
    </row>
    <row r="420" spans="1:20">
      <c r="A420" s="21">
        <f t="shared" si="27"/>
        <v>2001</v>
      </c>
      <c r="B420" s="21">
        <f>MONTH(C420)</f>
        <v>8</v>
      </c>
      <c r="C420" s="22">
        <v>37131</v>
      </c>
      <c r="D420" s="21">
        <v>1629.91</v>
      </c>
      <c r="E420" s="47" t="str">
        <f>IF(B420&lt;&gt;B419, "First Quote", "")</f>
        <v/>
      </c>
      <c r="F420" s="23" t="str">
        <f>IF(_xlfn.MINIFS($D$3:$D$6287,$A$3:$A$6287,A420,$B$3:$B$6287,B420)=D420,"Lowest point","")</f>
        <v/>
      </c>
      <c r="G420" s="24" t="str">
        <f>IF(_xlfn.MAXIFS($D$3:$D$6287,$A$3:$A$6287,A420,$B$3:$B$6287,B420)=D420,"Highest point","")</f>
        <v/>
      </c>
      <c r="J420" s="25" t="str">
        <f>IF(E420="First Quote", $H$4/D420, "")</f>
        <v/>
      </c>
      <c r="K420" s="26">
        <f t="shared" si="24"/>
        <v>5.3099281329776913</v>
      </c>
      <c r="L420" s="27">
        <f>K420*D420</f>
        <v>8654.7049632216695</v>
      </c>
      <c r="M420" s="10"/>
      <c r="N420" s="28">
        <f>IF(F420="lowest point", $H$4/D420, 0)</f>
        <v>0</v>
      </c>
      <c r="O420" s="28">
        <f t="shared" si="25"/>
        <v>5.2756766878161443</v>
      </c>
      <c r="P420" s="29">
        <f>O420*D420</f>
        <v>8598.8781902384126</v>
      </c>
      <c r="R420" s="28">
        <f>IF(G420="highest point", $H$4/D420, 0)</f>
        <v>0</v>
      </c>
      <c r="S420" s="28">
        <f t="shared" si="26"/>
        <v>5.1655263939439573</v>
      </c>
      <c r="T420" s="29">
        <f>D420*S420</f>
        <v>8419.3431247531953</v>
      </c>
    </row>
    <row r="421" spans="1:20">
      <c r="A421" s="21">
        <f t="shared" si="27"/>
        <v>2001</v>
      </c>
      <c r="B421" s="21">
        <f>MONTH(C421)</f>
        <v>8</v>
      </c>
      <c r="C421" s="22">
        <v>37132</v>
      </c>
      <c r="D421" s="21">
        <v>1612.05</v>
      </c>
      <c r="E421" s="47" t="str">
        <f>IF(B421&lt;&gt;B420, "First Quote", "")</f>
        <v/>
      </c>
      <c r="F421" s="23" t="str">
        <f>IF(_xlfn.MINIFS($D$3:$D$6287,$A$3:$A$6287,A421,$B$3:$B$6287,B421)=D421,"Lowest point","")</f>
        <v/>
      </c>
      <c r="G421" s="24" t="str">
        <f>IF(_xlfn.MAXIFS($D$3:$D$6287,$A$3:$A$6287,A421,$B$3:$B$6287,B421)=D421,"Highest point","")</f>
        <v/>
      </c>
      <c r="J421" s="25" t="str">
        <f>IF(E421="First Quote", $H$4/D421, "")</f>
        <v/>
      </c>
      <c r="K421" s="26">
        <f t="shared" si="24"/>
        <v>5.3099281329776913</v>
      </c>
      <c r="L421" s="27">
        <f>K421*D421</f>
        <v>8559.8696467666869</v>
      </c>
      <c r="M421" s="10"/>
      <c r="N421" s="28">
        <f>IF(F421="lowest point", $H$4/D421, 0)</f>
        <v>0</v>
      </c>
      <c r="O421" s="28">
        <f t="shared" si="25"/>
        <v>5.2756766878161443</v>
      </c>
      <c r="P421" s="29">
        <f>O421*D421</f>
        <v>8504.6546045940158</v>
      </c>
      <c r="R421" s="28">
        <f>IF(G421="highest point", $H$4/D421, 0)</f>
        <v>0</v>
      </c>
      <c r="S421" s="28">
        <f t="shared" si="26"/>
        <v>5.1655263939439573</v>
      </c>
      <c r="T421" s="29">
        <f>D421*S421</f>
        <v>8327.0868233573565</v>
      </c>
    </row>
    <row r="422" spans="1:20">
      <c r="A422" s="21">
        <f t="shared" si="27"/>
        <v>2001</v>
      </c>
      <c r="B422" s="21">
        <f>MONTH(C422)</f>
        <v>8</v>
      </c>
      <c r="C422" s="22">
        <v>37133</v>
      </c>
      <c r="D422" s="21">
        <v>1584.77</v>
      </c>
      <c r="E422" s="47" t="str">
        <f>IF(B422&lt;&gt;B421, "First Quote", "")</f>
        <v/>
      </c>
      <c r="F422" s="23" t="str">
        <f>IF(_xlfn.MINIFS($D$3:$D$6287,$A$3:$A$6287,A422,$B$3:$B$6287,B422)=D422,"Lowest point","")</f>
        <v>Lowest point</v>
      </c>
      <c r="G422" s="24" t="str">
        <f>IF(_xlfn.MAXIFS($D$3:$D$6287,$A$3:$A$6287,A422,$B$3:$B$6287,B422)=D422,"Highest point","")</f>
        <v/>
      </c>
      <c r="J422" s="25" t="str">
        <f>IF(E422="First Quote", $H$4/D422, "")</f>
        <v/>
      </c>
      <c r="K422" s="26">
        <f t="shared" si="24"/>
        <v>5.3099281329776913</v>
      </c>
      <c r="L422" s="27">
        <f>K422*D422</f>
        <v>8415.014807299056</v>
      </c>
      <c r="M422" s="10"/>
      <c r="N422" s="28">
        <f>IF(F422="lowest point", $H$4/D422, 0)</f>
        <v>0.31550319604737598</v>
      </c>
      <c r="O422" s="28">
        <f t="shared" si="25"/>
        <v>5.5911798838635205</v>
      </c>
      <c r="P422" s="29">
        <f>O422*D422</f>
        <v>8860.7341445503916</v>
      </c>
      <c r="R422" s="28">
        <f>IF(G422="highest point", $H$4/D422, 0)</f>
        <v>0</v>
      </c>
      <c r="S422" s="28">
        <f t="shared" si="26"/>
        <v>5.1655263939439573</v>
      </c>
      <c r="T422" s="29">
        <f>D422*S422</f>
        <v>8186.1712633305651</v>
      </c>
    </row>
    <row r="423" spans="1:20">
      <c r="A423" s="21">
        <f t="shared" si="27"/>
        <v>2001</v>
      </c>
      <c r="B423" s="21">
        <f>MONTH(C423)</f>
        <v>8</v>
      </c>
      <c r="C423" s="22">
        <v>37134</v>
      </c>
      <c r="D423" s="21">
        <v>1591.18</v>
      </c>
      <c r="E423" s="47" t="str">
        <f>IF(B423&lt;&gt;B422, "First Quote", "")</f>
        <v/>
      </c>
      <c r="F423" s="23" t="str">
        <f>IF(_xlfn.MINIFS($D$3:$D$6287,$A$3:$A$6287,A423,$B$3:$B$6287,B423)=D423,"Lowest point","")</f>
        <v/>
      </c>
      <c r="G423" s="24" t="str">
        <f>IF(_xlfn.MAXIFS($D$3:$D$6287,$A$3:$A$6287,A423,$B$3:$B$6287,B423)=D423,"Highest point","")</f>
        <v/>
      </c>
      <c r="J423" s="25" t="str">
        <f>IF(E423="First Quote", $H$4/D423, "")</f>
        <v/>
      </c>
      <c r="K423" s="26">
        <f t="shared" si="24"/>
        <v>5.3099281329776913</v>
      </c>
      <c r="L423" s="27">
        <f>K423*D423</f>
        <v>8449.0514466314435</v>
      </c>
      <c r="M423" s="10"/>
      <c r="N423" s="28">
        <f>IF(F423="lowest point", $H$4/D423, 0)</f>
        <v>0</v>
      </c>
      <c r="O423" s="28">
        <f t="shared" si="25"/>
        <v>5.5911798838635205</v>
      </c>
      <c r="P423" s="29">
        <f>O423*D423</f>
        <v>8896.5736076059566</v>
      </c>
      <c r="R423" s="28">
        <f>IF(G423="highest point", $H$4/D423, 0)</f>
        <v>0</v>
      </c>
      <c r="S423" s="28">
        <f t="shared" si="26"/>
        <v>5.1655263939439573</v>
      </c>
      <c r="T423" s="29">
        <f>D423*S423</f>
        <v>8219.2822875157472</v>
      </c>
    </row>
    <row r="424" spans="1:20">
      <c r="A424" s="21">
        <f t="shared" si="27"/>
        <v>2001</v>
      </c>
      <c r="B424" s="21">
        <f>MONTH(C424)</f>
        <v>9</v>
      </c>
      <c r="C424" s="22">
        <v>37138</v>
      </c>
      <c r="D424" s="21">
        <v>1590.29</v>
      </c>
      <c r="E424" s="47" t="str">
        <f>IF(B424&lt;&gt;B423, "First Quote", "")</f>
        <v>First Quote</v>
      </c>
      <c r="F424" s="23" t="str">
        <f>IF(_xlfn.MINIFS($D$3:$D$6287,$A$3:$A$6287,A424,$B$3:$B$6287,B424)=D424,"Lowest point","")</f>
        <v/>
      </c>
      <c r="G424" s="24" t="str">
        <f>IF(_xlfn.MAXIFS($D$3:$D$6287,$A$3:$A$6287,A424,$B$3:$B$6287,B424)=D424,"Highest point","")</f>
        <v>Highest point</v>
      </c>
      <c r="J424" s="25">
        <f>IF(E424="First Quote", $H$4/D424, "")</f>
        <v>0.3144080639380239</v>
      </c>
      <c r="K424" s="26">
        <f t="shared" si="24"/>
        <v>5.6243361969157153</v>
      </c>
      <c r="L424" s="27">
        <f>K424*D424</f>
        <v>8944.3256105930923</v>
      </c>
      <c r="M424" s="10"/>
      <c r="N424" s="28">
        <f>IF(F424="lowest point", $H$4/D424, 0)</f>
        <v>0</v>
      </c>
      <c r="O424" s="28">
        <f t="shared" si="25"/>
        <v>5.5911798838635205</v>
      </c>
      <c r="P424" s="29">
        <f>O424*D424</f>
        <v>8891.5974575093187</v>
      </c>
      <c r="R424" s="28">
        <f>IF(G424="highest point", $H$4/D424, 0)</f>
        <v>0.3144080639380239</v>
      </c>
      <c r="S424" s="28">
        <f t="shared" si="26"/>
        <v>5.4799344578819813</v>
      </c>
      <c r="T424" s="29">
        <f>D424*S424</f>
        <v>8714.6849690251365</v>
      </c>
    </row>
    <row r="425" spans="1:20">
      <c r="A425" s="21">
        <f t="shared" si="27"/>
        <v>2001</v>
      </c>
      <c r="B425" s="21">
        <f>MONTH(C425)</f>
        <v>9</v>
      </c>
      <c r="C425" s="22">
        <v>37139</v>
      </c>
      <c r="D425" s="21">
        <v>1588.93</v>
      </c>
      <c r="E425" s="47" t="str">
        <f>IF(B425&lt;&gt;B424, "First Quote", "")</f>
        <v/>
      </c>
      <c r="F425" s="23" t="str">
        <f>IF(_xlfn.MINIFS($D$3:$D$6287,$A$3:$A$6287,A425,$B$3:$B$6287,B425)=D425,"Lowest point","")</f>
        <v/>
      </c>
      <c r="G425" s="24" t="str">
        <f>IF(_xlfn.MAXIFS($D$3:$D$6287,$A$3:$A$6287,A425,$B$3:$B$6287,B425)=D425,"Highest point","")</f>
        <v/>
      </c>
      <c r="J425" s="25" t="str">
        <f>IF(E425="First Quote", $H$4/D425, "")</f>
        <v/>
      </c>
      <c r="K425" s="26">
        <f t="shared" si="24"/>
        <v>5.6243361969157153</v>
      </c>
      <c r="L425" s="27">
        <f>K425*D425</f>
        <v>8936.676513365288</v>
      </c>
      <c r="M425" s="10"/>
      <c r="N425" s="28">
        <f>IF(F425="lowest point", $H$4/D425, 0)</f>
        <v>0</v>
      </c>
      <c r="O425" s="28">
        <f t="shared" si="25"/>
        <v>5.5911798838635205</v>
      </c>
      <c r="P425" s="29">
        <f>O425*D425</f>
        <v>8883.9934528672638</v>
      </c>
      <c r="R425" s="28">
        <f>IF(G425="highest point", $H$4/D425, 0)</f>
        <v>0</v>
      </c>
      <c r="S425" s="28">
        <f t="shared" si="26"/>
        <v>5.4799344578819813</v>
      </c>
      <c r="T425" s="29">
        <f>D425*S425</f>
        <v>8707.2322581624176</v>
      </c>
    </row>
    <row r="426" spans="1:20">
      <c r="A426" s="21">
        <f t="shared" si="27"/>
        <v>2001</v>
      </c>
      <c r="B426" s="21">
        <f>MONTH(C426)</f>
        <v>9</v>
      </c>
      <c r="C426" s="22">
        <v>37140</v>
      </c>
      <c r="D426" s="21">
        <v>1553.41</v>
      </c>
      <c r="E426" s="47" t="str">
        <f>IF(B426&lt;&gt;B425, "First Quote", "")</f>
        <v/>
      </c>
      <c r="F426" s="23" t="str">
        <f>IF(_xlfn.MINIFS($D$3:$D$6287,$A$3:$A$6287,A426,$B$3:$B$6287,B426)=D426,"Lowest point","")</f>
        <v/>
      </c>
      <c r="G426" s="24" t="str">
        <f>IF(_xlfn.MAXIFS($D$3:$D$6287,$A$3:$A$6287,A426,$B$3:$B$6287,B426)=D426,"Highest point","")</f>
        <v/>
      </c>
      <c r="J426" s="25" t="str">
        <f>IF(E426="First Quote", $H$4/D426, "")</f>
        <v/>
      </c>
      <c r="K426" s="26">
        <f t="shared" si="24"/>
        <v>5.6243361969157153</v>
      </c>
      <c r="L426" s="27">
        <f>K426*D426</f>
        <v>8736.9000916508412</v>
      </c>
      <c r="M426" s="10"/>
      <c r="N426" s="28">
        <f>IF(F426="lowest point", $H$4/D426, 0)</f>
        <v>0</v>
      </c>
      <c r="O426" s="28">
        <f t="shared" si="25"/>
        <v>5.5911798838635205</v>
      </c>
      <c r="P426" s="29">
        <f>O426*D426</f>
        <v>8685.3947433924313</v>
      </c>
      <c r="R426" s="28">
        <f>IF(G426="highest point", $H$4/D426, 0)</f>
        <v>0</v>
      </c>
      <c r="S426" s="28">
        <f t="shared" si="26"/>
        <v>5.4799344578819813</v>
      </c>
      <c r="T426" s="29">
        <f>D426*S426</f>
        <v>8512.5849862184496</v>
      </c>
    </row>
    <row r="427" spans="1:20">
      <c r="A427" s="21">
        <f t="shared" si="27"/>
        <v>2001</v>
      </c>
      <c r="B427" s="21">
        <f>MONTH(C427)</f>
        <v>9</v>
      </c>
      <c r="C427" s="22">
        <v>37141</v>
      </c>
      <c r="D427" s="21">
        <v>1524.47</v>
      </c>
      <c r="E427" s="47" t="str">
        <f>IF(B427&lt;&gt;B426, "First Quote", "")</f>
        <v/>
      </c>
      <c r="F427" s="23" t="str">
        <f>IF(_xlfn.MINIFS($D$3:$D$6287,$A$3:$A$6287,A427,$B$3:$B$6287,B427)=D427,"Lowest point","")</f>
        <v/>
      </c>
      <c r="G427" s="24" t="str">
        <f>IF(_xlfn.MAXIFS($D$3:$D$6287,$A$3:$A$6287,A427,$B$3:$B$6287,B427)=D427,"Highest point","")</f>
        <v/>
      </c>
      <c r="J427" s="25" t="str">
        <f>IF(E427="First Quote", $H$4/D427, "")</f>
        <v/>
      </c>
      <c r="K427" s="26">
        <f t="shared" si="24"/>
        <v>5.6243361969157153</v>
      </c>
      <c r="L427" s="27">
        <f>K427*D427</f>
        <v>8574.1318021121006</v>
      </c>
      <c r="M427" s="10"/>
      <c r="N427" s="28">
        <f>IF(F427="lowest point", $H$4/D427, 0)</f>
        <v>0</v>
      </c>
      <c r="O427" s="28">
        <f t="shared" si="25"/>
        <v>5.5911798838635205</v>
      </c>
      <c r="P427" s="29">
        <f>O427*D427</f>
        <v>8523.5859975534204</v>
      </c>
      <c r="R427" s="28">
        <f>IF(G427="highest point", $H$4/D427, 0)</f>
        <v>0</v>
      </c>
      <c r="S427" s="28">
        <f t="shared" si="26"/>
        <v>5.4799344578819813</v>
      </c>
      <c r="T427" s="29">
        <f>D427*S427</f>
        <v>8353.9956830073443</v>
      </c>
    </row>
    <row r="428" spans="1:20">
      <c r="A428" s="21">
        <f t="shared" si="27"/>
        <v>2001</v>
      </c>
      <c r="B428" s="21">
        <f>MONTH(C428)</f>
        <v>9</v>
      </c>
      <c r="C428" s="22">
        <v>37144</v>
      </c>
      <c r="D428" s="21">
        <v>1533.98</v>
      </c>
      <c r="E428" s="47" t="str">
        <f>IF(B428&lt;&gt;B427, "First Quote", "")</f>
        <v/>
      </c>
      <c r="F428" s="23" t="str">
        <f>IF(_xlfn.MINIFS($D$3:$D$6287,$A$3:$A$6287,A428,$B$3:$B$6287,B428)=D428,"Lowest point","")</f>
        <v/>
      </c>
      <c r="G428" s="24" t="str">
        <f>IF(_xlfn.MAXIFS($D$3:$D$6287,$A$3:$A$6287,A428,$B$3:$B$6287,B428)=D428,"Highest point","")</f>
        <v/>
      </c>
      <c r="J428" s="25" t="str">
        <f>IF(E428="First Quote", $H$4/D428, "")</f>
        <v/>
      </c>
      <c r="K428" s="26">
        <f t="shared" si="24"/>
        <v>5.6243361969157153</v>
      </c>
      <c r="L428" s="27">
        <f>K428*D428</f>
        <v>8627.6192393447691</v>
      </c>
      <c r="M428" s="10"/>
      <c r="N428" s="28">
        <f>IF(F428="lowest point", $H$4/D428, 0)</f>
        <v>0</v>
      </c>
      <c r="O428" s="28">
        <f t="shared" si="25"/>
        <v>5.5911798838635205</v>
      </c>
      <c r="P428" s="29">
        <f>O428*D428</f>
        <v>8576.758118248963</v>
      </c>
      <c r="R428" s="28">
        <f>IF(G428="highest point", $H$4/D428, 0)</f>
        <v>0</v>
      </c>
      <c r="S428" s="28">
        <f t="shared" si="26"/>
        <v>5.4799344578819813</v>
      </c>
      <c r="T428" s="29">
        <f>D428*S428</f>
        <v>8406.1098597018026</v>
      </c>
    </row>
    <row r="429" spans="1:20">
      <c r="A429" s="21">
        <f t="shared" si="27"/>
        <v>2001</v>
      </c>
      <c r="B429" s="21">
        <f>MONTH(C429)</f>
        <v>9</v>
      </c>
      <c r="C429" s="22">
        <v>37151</v>
      </c>
      <c r="D429" s="21">
        <v>1459</v>
      </c>
      <c r="E429" s="47" t="str">
        <f>IF(B429&lt;&gt;B428, "First Quote", "")</f>
        <v/>
      </c>
      <c r="F429" s="23" t="str">
        <f>IF(_xlfn.MINIFS($D$3:$D$6287,$A$3:$A$6287,A429,$B$3:$B$6287,B429)=D429,"Lowest point","")</f>
        <v/>
      </c>
      <c r="G429" s="24" t="str">
        <f>IF(_xlfn.MAXIFS($D$3:$D$6287,$A$3:$A$6287,A429,$B$3:$B$6287,B429)=D429,"Highest point","")</f>
        <v/>
      </c>
      <c r="J429" s="25" t="str">
        <f>IF(E429="First Quote", $H$4/D429, "")</f>
        <v/>
      </c>
      <c r="K429" s="26">
        <f t="shared" si="24"/>
        <v>5.6243361969157153</v>
      </c>
      <c r="L429" s="27">
        <f>K429*D429</f>
        <v>8205.9065113000288</v>
      </c>
      <c r="M429" s="10"/>
      <c r="N429" s="28">
        <f>IF(F429="lowest point", $H$4/D429, 0)</f>
        <v>0</v>
      </c>
      <c r="O429" s="28">
        <f t="shared" si="25"/>
        <v>5.5911798838635205</v>
      </c>
      <c r="P429" s="29">
        <f>O429*D429</f>
        <v>8157.5314505568767</v>
      </c>
      <c r="R429" s="28">
        <f>IF(G429="highest point", $H$4/D429, 0)</f>
        <v>0</v>
      </c>
      <c r="S429" s="28">
        <f t="shared" si="26"/>
        <v>5.4799344578819813</v>
      </c>
      <c r="T429" s="29">
        <f>D429*S429</f>
        <v>7995.2243740498106</v>
      </c>
    </row>
    <row r="430" spans="1:20">
      <c r="A430" s="21">
        <f t="shared" si="27"/>
        <v>2001</v>
      </c>
      <c r="B430" s="21">
        <f>MONTH(C430)</f>
        <v>9</v>
      </c>
      <c r="C430" s="22">
        <v>37152</v>
      </c>
      <c r="D430" s="21">
        <v>1450.54</v>
      </c>
      <c r="E430" s="47" t="str">
        <f>IF(B430&lt;&gt;B429, "First Quote", "")</f>
        <v/>
      </c>
      <c r="F430" s="23" t="str">
        <f>IF(_xlfn.MINIFS($D$3:$D$6287,$A$3:$A$6287,A430,$B$3:$B$6287,B430)=D430,"Lowest point","")</f>
        <v/>
      </c>
      <c r="G430" s="24" t="str">
        <f>IF(_xlfn.MAXIFS($D$3:$D$6287,$A$3:$A$6287,A430,$B$3:$B$6287,B430)=D430,"Highest point","")</f>
        <v/>
      </c>
      <c r="J430" s="25" t="str">
        <f>IF(E430="First Quote", $H$4/D430, "")</f>
        <v/>
      </c>
      <c r="K430" s="26">
        <f t="shared" si="24"/>
        <v>5.6243361969157153</v>
      </c>
      <c r="L430" s="27">
        <f>K430*D430</f>
        <v>8158.3246270741211</v>
      </c>
      <c r="M430" s="10"/>
      <c r="N430" s="28">
        <f>IF(F430="lowest point", $H$4/D430, 0)</f>
        <v>0</v>
      </c>
      <c r="O430" s="28">
        <f t="shared" si="25"/>
        <v>5.5911798838635205</v>
      </c>
      <c r="P430" s="29">
        <f>O430*D430</f>
        <v>8110.2300687393908</v>
      </c>
      <c r="R430" s="28">
        <f>IF(G430="highest point", $H$4/D430, 0)</f>
        <v>0</v>
      </c>
      <c r="S430" s="28">
        <f t="shared" si="26"/>
        <v>5.4799344578819813</v>
      </c>
      <c r="T430" s="29">
        <f>D430*S430</f>
        <v>7948.8641285361291</v>
      </c>
    </row>
    <row r="431" spans="1:20">
      <c r="A431" s="21">
        <f t="shared" si="27"/>
        <v>2001</v>
      </c>
      <c r="B431" s="21">
        <f>MONTH(C431)</f>
        <v>9</v>
      </c>
      <c r="C431" s="22">
        <v>37153</v>
      </c>
      <c r="D431" s="21">
        <v>1427.25</v>
      </c>
      <c r="E431" s="47" t="str">
        <f>IF(B431&lt;&gt;B430, "First Quote", "")</f>
        <v/>
      </c>
      <c r="F431" s="23" t="str">
        <f>IF(_xlfn.MINIFS($D$3:$D$6287,$A$3:$A$6287,A431,$B$3:$B$6287,B431)=D431,"Lowest point","")</f>
        <v/>
      </c>
      <c r="G431" s="24" t="str">
        <f>IF(_xlfn.MAXIFS($D$3:$D$6287,$A$3:$A$6287,A431,$B$3:$B$6287,B431)=D431,"Highest point","")</f>
        <v/>
      </c>
      <c r="J431" s="25" t="str">
        <f>IF(E431="First Quote", $H$4/D431, "")</f>
        <v/>
      </c>
      <c r="K431" s="26">
        <f t="shared" si="24"/>
        <v>5.6243361969157153</v>
      </c>
      <c r="L431" s="27">
        <f>K431*D431</f>
        <v>8027.3338370479551</v>
      </c>
      <c r="M431" s="10"/>
      <c r="N431" s="28">
        <f>IF(F431="lowest point", $H$4/D431, 0)</f>
        <v>0</v>
      </c>
      <c r="O431" s="28">
        <f t="shared" si="25"/>
        <v>5.5911798838635205</v>
      </c>
      <c r="P431" s="29">
        <f>O431*D431</f>
        <v>7980.0114892442098</v>
      </c>
      <c r="R431" s="28">
        <f>IF(G431="highest point", $H$4/D431, 0)</f>
        <v>0</v>
      </c>
      <c r="S431" s="28">
        <f t="shared" si="26"/>
        <v>5.4799344578819813</v>
      </c>
      <c r="T431" s="29">
        <f>D431*S431</f>
        <v>7821.2364550120574</v>
      </c>
    </row>
    <row r="432" spans="1:20">
      <c r="A432" s="21">
        <f t="shared" si="27"/>
        <v>2001</v>
      </c>
      <c r="B432" s="21">
        <f>MONTH(C432)</f>
        <v>9</v>
      </c>
      <c r="C432" s="22">
        <v>37154</v>
      </c>
      <c r="D432" s="21">
        <v>1382.93</v>
      </c>
      <c r="E432" s="47" t="str">
        <f>IF(B432&lt;&gt;B431, "First Quote", "")</f>
        <v/>
      </c>
      <c r="F432" s="23" t="str">
        <f>IF(_xlfn.MINIFS($D$3:$D$6287,$A$3:$A$6287,A432,$B$3:$B$6287,B432)=D432,"Lowest point","")</f>
        <v/>
      </c>
      <c r="G432" s="24" t="str">
        <f>IF(_xlfn.MAXIFS($D$3:$D$6287,$A$3:$A$6287,A432,$B$3:$B$6287,B432)=D432,"Highest point","")</f>
        <v/>
      </c>
      <c r="J432" s="25" t="str">
        <f>IF(E432="First Quote", $H$4/D432, "")</f>
        <v/>
      </c>
      <c r="K432" s="26">
        <f t="shared" si="24"/>
        <v>5.6243361969157153</v>
      </c>
      <c r="L432" s="27">
        <f>K432*D432</f>
        <v>7778.0632568006504</v>
      </c>
      <c r="M432" s="10"/>
      <c r="N432" s="28">
        <f>IF(F432="lowest point", $H$4/D432, 0)</f>
        <v>0</v>
      </c>
      <c r="O432" s="28">
        <f t="shared" si="25"/>
        <v>5.5911798838635205</v>
      </c>
      <c r="P432" s="29">
        <f>O432*D432</f>
        <v>7732.210396791379</v>
      </c>
      <c r="R432" s="28">
        <f>IF(G432="highest point", $H$4/D432, 0)</f>
        <v>0</v>
      </c>
      <c r="S432" s="28">
        <f t="shared" si="26"/>
        <v>5.4799344578819813</v>
      </c>
      <c r="T432" s="29">
        <f>D432*S432</f>
        <v>7578.365759838729</v>
      </c>
    </row>
    <row r="433" spans="1:20">
      <c r="A433" s="21">
        <f t="shared" si="27"/>
        <v>2001</v>
      </c>
      <c r="B433" s="21">
        <f>MONTH(C433)</f>
        <v>9</v>
      </c>
      <c r="C433" s="22">
        <v>37155</v>
      </c>
      <c r="D433" s="21">
        <v>1356.61</v>
      </c>
      <c r="E433" s="47" t="str">
        <f>IF(B433&lt;&gt;B432, "First Quote", "")</f>
        <v/>
      </c>
      <c r="F433" s="23" t="str">
        <f>IF(_xlfn.MINIFS($D$3:$D$6287,$A$3:$A$6287,A433,$B$3:$B$6287,B433)=D433,"Lowest point","")</f>
        <v>Lowest point</v>
      </c>
      <c r="G433" s="24" t="str">
        <f>IF(_xlfn.MAXIFS($D$3:$D$6287,$A$3:$A$6287,A433,$B$3:$B$6287,B433)=D433,"Highest point","")</f>
        <v/>
      </c>
      <c r="J433" s="25" t="str">
        <f>IF(E433="First Quote", $H$4/D433, "")</f>
        <v/>
      </c>
      <c r="K433" s="26">
        <f t="shared" si="24"/>
        <v>5.6243361969157153</v>
      </c>
      <c r="L433" s="27">
        <f>K433*D433</f>
        <v>7630.0307280978277</v>
      </c>
      <c r="M433" s="10"/>
      <c r="N433" s="28">
        <f>IF(F433="lowest point", $H$4/D433, 0)</f>
        <v>0.36856576318912587</v>
      </c>
      <c r="O433" s="28">
        <f t="shared" si="25"/>
        <v>5.959745647052646</v>
      </c>
      <c r="P433" s="29">
        <f>O433*D433</f>
        <v>8085.0505422480892</v>
      </c>
      <c r="R433" s="28">
        <f>IF(G433="highest point", $H$4/D433, 0)</f>
        <v>0</v>
      </c>
      <c r="S433" s="28">
        <f t="shared" si="26"/>
        <v>5.4799344578819813</v>
      </c>
      <c r="T433" s="29">
        <f>D433*S433</f>
        <v>7434.1338849072745</v>
      </c>
    </row>
    <row r="434" spans="1:20">
      <c r="A434" s="21">
        <f t="shared" si="27"/>
        <v>2001</v>
      </c>
      <c r="B434" s="21">
        <f>MONTH(C434)</f>
        <v>9</v>
      </c>
      <c r="C434" s="22">
        <v>37158</v>
      </c>
      <c r="D434" s="21">
        <v>1409.5</v>
      </c>
      <c r="E434" s="47" t="str">
        <f>IF(B434&lt;&gt;B433, "First Quote", "")</f>
        <v/>
      </c>
      <c r="F434" s="23" t="str">
        <f>IF(_xlfn.MINIFS($D$3:$D$6287,$A$3:$A$6287,A434,$B$3:$B$6287,B434)=D434,"Lowest point","")</f>
        <v/>
      </c>
      <c r="G434" s="24" t="str">
        <f>IF(_xlfn.MAXIFS($D$3:$D$6287,$A$3:$A$6287,A434,$B$3:$B$6287,B434)=D434,"Highest point","")</f>
        <v/>
      </c>
      <c r="J434" s="25" t="str">
        <f>IF(E434="First Quote", $H$4/D434, "")</f>
        <v/>
      </c>
      <c r="K434" s="26">
        <f t="shared" si="24"/>
        <v>5.6243361969157153</v>
      </c>
      <c r="L434" s="27">
        <f>K434*D434</f>
        <v>7927.5018695527006</v>
      </c>
      <c r="M434" s="10"/>
      <c r="N434" s="28">
        <f>IF(F434="lowest point", $H$4/D434, 0)</f>
        <v>0</v>
      </c>
      <c r="O434" s="28">
        <f t="shared" si="25"/>
        <v>5.959745647052646</v>
      </c>
      <c r="P434" s="29">
        <f>O434*D434</f>
        <v>8400.2614895207043</v>
      </c>
      <c r="R434" s="28">
        <f>IF(G434="highest point", $H$4/D434, 0)</f>
        <v>0</v>
      </c>
      <c r="S434" s="28">
        <f t="shared" si="26"/>
        <v>5.4799344578819813</v>
      </c>
      <c r="T434" s="29">
        <f>D434*S434</f>
        <v>7723.9676183846523</v>
      </c>
    </row>
    <row r="435" spans="1:20">
      <c r="A435" s="21">
        <f t="shared" si="27"/>
        <v>2001</v>
      </c>
      <c r="B435" s="21">
        <f>MONTH(C435)</f>
        <v>9</v>
      </c>
      <c r="C435" s="22">
        <v>37159</v>
      </c>
      <c r="D435" s="21">
        <v>1421.91</v>
      </c>
      <c r="E435" s="47" t="str">
        <f>IF(B435&lt;&gt;B434, "First Quote", "")</f>
        <v/>
      </c>
      <c r="F435" s="23" t="str">
        <f>IF(_xlfn.MINIFS($D$3:$D$6287,$A$3:$A$6287,A435,$B$3:$B$6287,B435)=D435,"Lowest point","")</f>
        <v/>
      </c>
      <c r="G435" s="24" t="str">
        <f>IF(_xlfn.MAXIFS($D$3:$D$6287,$A$3:$A$6287,A435,$B$3:$B$6287,B435)=D435,"Highest point","")</f>
        <v/>
      </c>
      <c r="J435" s="25" t="str">
        <f>IF(E435="First Quote", $H$4/D435, "")</f>
        <v/>
      </c>
      <c r="K435" s="26">
        <f t="shared" si="24"/>
        <v>5.6243361969157153</v>
      </c>
      <c r="L435" s="27">
        <f>K435*D435</f>
        <v>7997.2998817564248</v>
      </c>
      <c r="M435" s="10"/>
      <c r="N435" s="28">
        <f>IF(F435="lowest point", $H$4/D435, 0)</f>
        <v>0</v>
      </c>
      <c r="O435" s="28">
        <f t="shared" si="25"/>
        <v>5.959745647052646</v>
      </c>
      <c r="P435" s="29">
        <f>O435*D435</f>
        <v>8474.2219330006283</v>
      </c>
      <c r="R435" s="28">
        <f>IF(G435="highest point", $H$4/D435, 0)</f>
        <v>0</v>
      </c>
      <c r="S435" s="28">
        <f t="shared" si="26"/>
        <v>5.4799344578819813</v>
      </c>
      <c r="T435" s="29">
        <f>D435*S435</f>
        <v>7791.9736050069687</v>
      </c>
    </row>
    <row r="436" spans="1:20">
      <c r="A436" s="21">
        <f t="shared" si="27"/>
        <v>2001</v>
      </c>
      <c r="B436" s="21">
        <f>MONTH(C436)</f>
        <v>9</v>
      </c>
      <c r="C436" s="22">
        <v>37160</v>
      </c>
      <c r="D436" s="21">
        <v>1415.01</v>
      </c>
      <c r="E436" s="47" t="str">
        <f>IF(B436&lt;&gt;B435, "First Quote", "")</f>
        <v/>
      </c>
      <c r="F436" s="23" t="str">
        <f>IF(_xlfn.MINIFS($D$3:$D$6287,$A$3:$A$6287,A436,$B$3:$B$6287,B436)=D436,"Lowest point","")</f>
        <v/>
      </c>
      <c r="G436" s="24" t="str">
        <f>IF(_xlfn.MAXIFS($D$3:$D$6287,$A$3:$A$6287,A436,$B$3:$B$6287,B436)=D436,"Highest point","")</f>
        <v/>
      </c>
      <c r="J436" s="25" t="str">
        <f>IF(E436="First Quote", $H$4/D436, "")</f>
        <v/>
      </c>
      <c r="K436" s="26">
        <f t="shared" si="24"/>
        <v>5.6243361969157153</v>
      </c>
      <c r="L436" s="27">
        <f>K436*D436</f>
        <v>7958.4919619977063</v>
      </c>
      <c r="M436" s="10"/>
      <c r="N436" s="28">
        <f>IF(F436="lowest point", $H$4/D436, 0)</f>
        <v>0</v>
      </c>
      <c r="O436" s="28">
        <f t="shared" si="25"/>
        <v>5.959745647052646</v>
      </c>
      <c r="P436" s="29">
        <f>O436*D436</f>
        <v>8433.0996880359653</v>
      </c>
      <c r="R436" s="28">
        <f>IF(G436="highest point", $H$4/D436, 0)</f>
        <v>0</v>
      </c>
      <c r="S436" s="28">
        <f t="shared" si="26"/>
        <v>5.4799344578819813</v>
      </c>
      <c r="T436" s="29">
        <f>D436*S436</f>
        <v>7754.1620572475822</v>
      </c>
    </row>
    <row r="437" spans="1:20">
      <c r="A437" s="21">
        <f t="shared" si="27"/>
        <v>2001</v>
      </c>
      <c r="B437" s="21">
        <f>MONTH(C437)</f>
        <v>9</v>
      </c>
      <c r="C437" s="22">
        <v>37161</v>
      </c>
      <c r="D437" s="21">
        <v>1431.29</v>
      </c>
      <c r="E437" s="47" t="str">
        <f>IF(B437&lt;&gt;B436, "First Quote", "")</f>
        <v/>
      </c>
      <c r="F437" s="23" t="str">
        <f>IF(_xlfn.MINIFS($D$3:$D$6287,$A$3:$A$6287,A437,$B$3:$B$6287,B437)=D437,"Lowest point","")</f>
        <v/>
      </c>
      <c r="G437" s="24" t="str">
        <f>IF(_xlfn.MAXIFS($D$3:$D$6287,$A$3:$A$6287,A437,$B$3:$B$6287,B437)=D437,"Highest point","")</f>
        <v/>
      </c>
      <c r="J437" s="25" t="str">
        <f>IF(E437="First Quote", $H$4/D437, "")</f>
        <v/>
      </c>
      <c r="K437" s="26">
        <f t="shared" si="24"/>
        <v>5.6243361969157153</v>
      </c>
      <c r="L437" s="27">
        <f>K437*D437</f>
        <v>8050.0561552834943</v>
      </c>
      <c r="M437" s="10"/>
      <c r="N437" s="28">
        <f>IF(F437="lowest point", $H$4/D437, 0)</f>
        <v>0</v>
      </c>
      <c r="O437" s="28">
        <f t="shared" si="25"/>
        <v>5.959745647052646</v>
      </c>
      <c r="P437" s="29">
        <f>O437*D437</f>
        <v>8530.1243471699818</v>
      </c>
      <c r="R437" s="28">
        <f>IF(G437="highest point", $H$4/D437, 0)</f>
        <v>0</v>
      </c>
      <c r="S437" s="28">
        <f t="shared" si="26"/>
        <v>5.4799344578819813</v>
      </c>
      <c r="T437" s="29">
        <f>D437*S437</f>
        <v>7843.3753902219005</v>
      </c>
    </row>
    <row r="438" spans="1:20">
      <c r="A438" s="21">
        <f t="shared" si="27"/>
        <v>2001</v>
      </c>
      <c r="B438" s="21">
        <f>MONTH(C438)</f>
        <v>9</v>
      </c>
      <c r="C438" s="22">
        <v>37162</v>
      </c>
      <c r="D438" s="21">
        <v>1462.69</v>
      </c>
      <c r="E438" s="47" t="str">
        <f>IF(B438&lt;&gt;B437, "First Quote", "")</f>
        <v/>
      </c>
      <c r="F438" s="23" t="str">
        <f>IF(_xlfn.MINIFS($D$3:$D$6287,$A$3:$A$6287,A438,$B$3:$B$6287,B438)=D438,"Lowest point","")</f>
        <v/>
      </c>
      <c r="G438" s="24" t="str">
        <f>IF(_xlfn.MAXIFS($D$3:$D$6287,$A$3:$A$6287,A438,$B$3:$B$6287,B438)=D438,"Highest point","")</f>
        <v/>
      </c>
      <c r="J438" s="25" t="str">
        <f>IF(E438="First Quote", $H$4/D438, "")</f>
        <v/>
      </c>
      <c r="K438" s="26">
        <f t="shared" si="24"/>
        <v>5.6243361969157153</v>
      </c>
      <c r="L438" s="27">
        <f>K438*D438</f>
        <v>8226.660311866648</v>
      </c>
      <c r="M438" s="10"/>
      <c r="N438" s="28">
        <f>IF(F438="lowest point", $H$4/D438, 0)</f>
        <v>0</v>
      </c>
      <c r="O438" s="28">
        <f t="shared" si="25"/>
        <v>5.959745647052646</v>
      </c>
      <c r="P438" s="29">
        <f>O438*D438</f>
        <v>8717.2603604874348</v>
      </c>
      <c r="R438" s="28">
        <f>IF(G438="highest point", $H$4/D438, 0)</f>
        <v>0</v>
      </c>
      <c r="S438" s="28">
        <f t="shared" si="26"/>
        <v>5.4799344578819813</v>
      </c>
      <c r="T438" s="29">
        <f>D438*S438</f>
        <v>8015.4453321993951</v>
      </c>
    </row>
    <row r="439" spans="1:20">
      <c r="A439" s="21">
        <f t="shared" si="27"/>
        <v>2001</v>
      </c>
      <c r="B439" s="21">
        <f>MONTH(C439)</f>
        <v>10</v>
      </c>
      <c r="C439" s="22">
        <v>37165</v>
      </c>
      <c r="D439" s="21">
        <v>1459.33</v>
      </c>
      <c r="E439" s="47" t="str">
        <f>IF(B439&lt;&gt;B438, "First Quote", "")</f>
        <v>First Quote</v>
      </c>
      <c r="F439" s="23" t="str">
        <f>IF(_xlfn.MINIFS($D$3:$D$6287,$A$3:$A$6287,A439,$B$3:$B$6287,B439)=D439,"Lowest point","")</f>
        <v>Lowest point</v>
      </c>
      <c r="G439" s="24" t="str">
        <f>IF(_xlfn.MAXIFS($D$3:$D$6287,$A$3:$A$6287,A439,$B$3:$B$6287,B439)=D439,"Highest point","")</f>
        <v/>
      </c>
      <c r="J439" s="25">
        <f>IF(E439="First Quote", $H$4/D439, "")</f>
        <v>0.34262298452029355</v>
      </c>
      <c r="K439" s="26">
        <f t="shared" si="24"/>
        <v>5.9669591814360086</v>
      </c>
      <c r="L439" s="27">
        <f>K439*D439</f>
        <v>8707.7625422450092</v>
      </c>
      <c r="M439" s="10"/>
      <c r="N439" s="28">
        <f>IF(F439="lowest point", $H$4/D439, 0)</f>
        <v>0.34262298452029355</v>
      </c>
      <c r="O439" s="28">
        <f t="shared" si="25"/>
        <v>6.3023686315729393</v>
      </c>
      <c r="P439" s="29">
        <f>O439*D439</f>
        <v>9197.2356151133372</v>
      </c>
      <c r="R439" s="28">
        <f>IF(G439="highest point", $H$4/D439, 0)</f>
        <v>0</v>
      </c>
      <c r="S439" s="28">
        <f t="shared" si="26"/>
        <v>5.4799344578819813</v>
      </c>
      <c r="T439" s="29">
        <f>D439*S439</f>
        <v>7997.0327524209115</v>
      </c>
    </row>
    <row r="440" spans="1:20">
      <c r="A440" s="21">
        <f t="shared" si="27"/>
        <v>2001</v>
      </c>
      <c r="B440" s="21">
        <f>MONTH(C440)</f>
        <v>10</v>
      </c>
      <c r="C440" s="22">
        <v>37166</v>
      </c>
      <c r="D440" s="21">
        <v>1477.29</v>
      </c>
      <c r="E440" s="47" t="str">
        <f>IF(B440&lt;&gt;B439, "First Quote", "")</f>
        <v/>
      </c>
      <c r="F440" s="23" t="str">
        <f>IF(_xlfn.MINIFS($D$3:$D$6287,$A$3:$A$6287,A440,$B$3:$B$6287,B440)=D440,"Lowest point","")</f>
        <v/>
      </c>
      <c r="G440" s="24" t="str">
        <f>IF(_xlfn.MAXIFS($D$3:$D$6287,$A$3:$A$6287,A440,$B$3:$B$6287,B440)=D440,"Highest point","")</f>
        <v/>
      </c>
      <c r="J440" s="25" t="str">
        <f>IF(E440="First Quote", $H$4/D440, "")</f>
        <v/>
      </c>
      <c r="K440" s="26">
        <f t="shared" si="24"/>
        <v>5.9669591814360086</v>
      </c>
      <c r="L440" s="27">
        <f>K440*D440</f>
        <v>8814.9291291436002</v>
      </c>
      <c r="M440" s="10"/>
      <c r="N440" s="28">
        <f>IF(F440="lowest point", $H$4/D440, 0)</f>
        <v>0</v>
      </c>
      <c r="O440" s="28">
        <f t="shared" si="25"/>
        <v>6.3023686315729393</v>
      </c>
      <c r="P440" s="29">
        <f>O440*D440</f>
        <v>9310.426155736388</v>
      </c>
      <c r="R440" s="28">
        <f>IF(G440="highest point", $H$4/D440, 0)</f>
        <v>0</v>
      </c>
      <c r="S440" s="28">
        <f t="shared" si="26"/>
        <v>5.4799344578819813</v>
      </c>
      <c r="T440" s="29">
        <f>D440*S440</f>
        <v>8095.4523752844716</v>
      </c>
    </row>
    <row r="441" spans="1:20">
      <c r="A441" s="21">
        <f t="shared" si="27"/>
        <v>2001</v>
      </c>
      <c r="B441" s="21">
        <f>MONTH(C441)</f>
        <v>10</v>
      </c>
      <c r="C441" s="22">
        <v>37167</v>
      </c>
      <c r="D441" s="21">
        <v>1507.03</v>
      </c>
      <c r="E441" s="47" t="str">
        <f>IF(B441&lt;&gt;B440, "First Quote", "")</f>
        <v/>
      </c>
      <c r="F441" s="23" t="str">
        <f>IF(_xlfn.MINIFS($D$3:$D$6287,$A$3:$A$6287,A441,$B$3:$B$6287,B441)=D441,"Lowest point","")</f>
        <v/>
      </c>
      <c r="G441" s="24" t="str">
        <f>IF(_xlfn.MAXIFS($D$3:$D$6287,$A$3:$A$6287,A441,$B$3:$B$6287,B441)=D441,"Highest point","")</f>
        <v/>
      </c>
      <c r="J441" s="25" t="str">
        <f>IF(E441="First Quote", $H$4/D441, "")</f>
        <v/>
      </c>
      <c r="K441" s="26">
        <f t="shared" si="24"/>
        <v>5.9669591814360086</v>
      </c>
      <c r="L441" s="27">
        <f>K441*D441</f>
        <v>8992.3864951995074</v>
      </c>
      <c r="M441" s="10"/>
      <c r="N441" s="28">
        <f>IF(F441="lowest point", $H$4/D441, 0)</f>
        <v>0</v>
      </c>
      <c r="O441" s="28">
        <f t="shared" si="25"/>
        <v>6.3023686315729393</v>
      </c>
      <c r="P441" s="29">
        <f>O441*D441</f>
        <v>9497.8585988393661</v>
      </c>
      <c r="R441" s="28">
        <f>IF(G441="highest point", $H$4/D441, 0)</f>
        <v>0</v>
      </c>
      <c r="S441" s="28">
        <f t="shared" si="26"/>
        <v>5.4799344578819813</v>
      </c>
      <c r="T441" s="29">
        <f>D441*S441</f>
        <v>8258.4256260618822</v>
      </c>
    </row>
    <row r="442" spans="1:20">
      <c r="A442" s="21">
        <f t="shared" si="27"/>
        <v>2001</v>
      </c>
      <c r="B442" s="21">
        <f>MONTH(C442)</f>
        <v>10</v>
      </c>
      <c r="C442" s="22">
        <v>37168</v>
      </c>
      <c r="D442" s="21">
        <v>1503.31</v>
      </c>
      <c r="E442" s="47" t="str">
        <f>IF(B442&lt;&gt;B441, "First Quote", "")</f>
        <v/>
      </c>
      <c r="F442" s="23" t="str">
        <f>IF(_xlfn.MINIFS($D$3:$D$6287,$A$3:$A$6287,A442,$B$3:$B$6287,B442)=D442,"Lowest point","")</f>
        <v/>
      </c>
      <c r="G442" s="24" t="str">
        <f>IF(_xlfn.MAXIFS($D$3:$D$6287,$A$3:$A$6287,A442,$B$3:$B$6287,B442)=D442,"Highest point","")</f>
        <v/>
      </c>
      <c r="J442" s="25" t="str">
        <f>IF(E442="First Quote", $H$4/D442, "")</f>
        <v/>
      </c>
      <c r="K442" s="26">
        <f t="shared" si="24"/>
        <v>5.9669591814360086</v>
      </c>
      <c r="L442" s="27">
        <f>K442*D442</f>
        <v>8970.1894070445651</v>
      </c>
      <c r="M442" s="10"/>
      <c r="N442" s="28">
        <f>IF(F442="lowest point", $H$4/D442, 0)</f>
        <v>0</v>
      </c>
      <c r="O442" s="28">
        <f t="shared" si="25"/>
        <v>6.3023686315729393</v>
      </c>
      <c r="P442" s="29">
        <f>O442*D442</f>
        <v>9474.4137875299148</v>
      </c>
      <c r="R442" s="28">
        <f>IF(G442="highest point", $H$4/D442, 0)</f>
        <v>0</v>
      </c>
      <c r="S442" s="28">
        <f t="shared" si="26"/>
        <v>5.4799344578819813</v>
      </c>
      <c r="T442" s="29">
        <f>D442*S442</f>
        <v>8238.0402698785601</v>
      </c>
    </row>
    <row r="443" spans="1:20">
      <c r="A443" s="21">
        <f t="shared" si="27"/>
        <v>2001</v>
      </c>
      <c r="B443" s="21">
        <f>MONTH(C443)</f>
        <v>10</v>
      </c>
      <c r="C443" s="22">
        <v>37169</v>
      </c>
      <c r="D443" s="21">
        <v>1506.11</v>
      </c>
      <c r="E443" s="47" t="str">
        <f>IF(B443&lt;&gt;B442, "First Quote", "")</f>
        <v/>
      </c>
      <c r="F443" s="23" t="str">
        <f>IF(_xlfn.MINIFS($D$3:$D$6287,$A$3:$A$6287,A443,$B$3:$B$6287,B443)=D443,"Lowest point","")</f>
        <v/>
      </c>
      <c r="G443" s="24" t="str">
        <f>IF(_xlfn.MAXIFS($D$3:$D$6287,$A$3:$A$6287,A443,$B$3:$B$6287,B443)=D443,"Highest point","")</f>
        <v/>
      </c>
      <c r="J443" s="25" t="str">
        <f>IF(E443="First Quote", $H$4/D443, "")</f>
        <v/>
      </c>
      <c r="K443" s="26">
        <f t="shared" si="24"/>
        <v>5.9669591814360086</v>
      </c>
      <c r="L443" s="27">
        <f>K443*D443</f>
        <v>8986.8968927525857</v>
      </c>
      <c r="M443" s="10"/>
      <c r="N443" s="28">
        <f>IF(F443="lowest point", $H$4/D443, 0)</f>
        <v>0</v>
      </c>
      <c r="O443" s="28">
        <f t="shared" si="25"/>
        <v>6.3023686315729393</v>
      </c>
      <c r="P443" s="29">
        <f>O443*D443</f>
        <v>9492.0604196983186</v>
      </c>
      <c r="R443" s="28">
        <f>IF(G443="highest point", $H$4/D443, 0)</f>
        <v>0</v>
      </c>
      <c r="S443" s="28">
        <f t="shared" si="26"/>
        <v>5.4799344578819813</v>
      </c>
      <c r="T443" s="29">
        <f>D443*S443</f>
        <v>8253.384086360631</v>
      </c>
    </row>
    <row r="444" spans="1:20">
      <c r="A444" s="21">
        <f t="shared" si="27"/>
        <v>2001</v>
      </c>
      <c r="B444" s="21">
        <f>MONTH(C444)</f>
        <v>10</v>
      </c>
      <c r="C444" s="22">
        <v>37172</v>
      </c>
      <c r="D444" s="21">
        <v>1493.54</v>
      </c>
      <c r="E444" s="47" t="str">
        <f>IF(B444&lt;&gt;B443, "First Quote", "")</f>
        <v/>
      </c>
      <c r="F444" s="23" t="str">
        <f>IF(_xlfn.MINIFS($D$3:$D$6287,$A$3:$A$6287,A444,$B$3:$B$6287,B444)=D444,"Lowest point","")</f>
        <v/>
      </c>
      <c r="G444" s="24" t="str">
        <f>IF(_xlfn.MAXIFS($D$3:$D$6287,$A$3:$A$6287,A444,$B$3:$B$6287,B444)=D444,"Highest point","")</f>
        <v/>
      </c>
      <c r="J444" s="25" t="str">
        <f>IF(E444="First Quote", $H$4/D444, "")</f>
        <v/>
      </c>
      <c r="K444" s="26">
        <f t="shared" si="24"/>
        <v>5.9669591814360086</v>
      </c>
      <c r="L444" s="27">
        <f>K444*D444</f>
        <v>8911.8922158419355</v>
      </c>
      <c r="M444" s="10"/>
      <c r="N444" s="28">
        <f>IF(F444="lowest point", $H$4/D444, 0)</f>
        <v>0</v>
      </c>
      <c r="O444" s="28">
        <f t="shared" si="25"/>
        <v>6.3023686315729393</v>
      </c>
      <c r="P444" s="29">
        <f>O444*D444</f>
        <v>9412.8396459994474</v>
      </c>
      <c r="R444" s="28">
        <f>IF(G444="highest point", $H$4/D444, 0)</f>
        <v>0</v>
      </c>
      <c r="S444" s="28">
        <f t="shared" si="26"/>
        <v>5.4799344578819813</v>
      </c>
      <c r="T444" s="29">
        <f>D444*S444</f>
        <v>8184.5013102250541</v>
      </c>
    </row>
    <row r="445" spans="1:20">
      <c r="A445" s="21">
        <f t="shared" si="27"/>
        <v>2001</v>
      </c>
      <c r="B445" s="21">
        <f>MONTH(C445)</f>
        <v>10</v>
      </c>
      <c r="C445" s="22">
        <v>37173</v>
      </c>
      <c r="D445" s="21">
        <v>1485.63</v>
      </c>
      <c r="E445" s="47" t="str">
        <f>IF(B445&lt;&gt;B444, "First Quote", "")</f>
        <v/>
      </c>
      <c r="F445" s="23" t="str">
        <f>IF(_xlfn.MINIFS($D$3:$D$6287,$A$3:$A$6287,A445,$B$3:$B$6287,B445)=D445,"Lowest point","")</f>
        <v/>
      </c>
      <c r="G445" s="24" t="str">
        <f>IF(_xlfn.MAXIFS($D$3:$D$6287,$A$3:$A$6287,A445,$B$3:$B$6287,B445)=D445,"Highest point","")</f>
        <v/>
      </c>
      <c r="J445" s="25" t="str">
        <f>IF(E445="First Quote", $H$4/D445, "")</f>
        <v/>
      </c>
      <c r="K445" s="26">
        <f t="shared" si="24"/>
        <v>5.9669591814360086</v>
      </c>
      <c r="L445" s="27">
        <f>K445*D445</f>
        <v>8864.6935687167788</v>
      </c>
      <c r="M445" s="10"/>
      <c r="N445" s="28">
        <f>IF(F445="lowest point", $H$4/D445, 0)</f>
        <v>0</v>
      </c>
      <c r="O445" s="28">
        <f t="shared" si="25"/>
        <v>6.3023686315729393</v>
      </c>
      <c r="P445" s="29">
        <f>O445*D445</f>
        <v>9362.9879101237057</v>
      </c>
      <c r="R445" s="28">
        <f>IF(G445="highest point", $H$4/D445, 0)</f>
        <v>0</v>
      </c>
      <c r="S445" s="28">
        <f t="shared" si="26"/>
        <v>5.4799344578819813</v>
      </c>
      <c r="T445" s="29">
        <f>D445*S445</f>
        <v>8141.1550286632082</v>
      </c>
    </row>
    <row r="446" spans="1:20">
      <c r="A446" s="21">
        <f t="shared" si="27"/>
        <v>2001</v>
      </c>
      <c r="B446" s="21">
        <f>MONTH(C446)</f>
        <v>10</v>
      </c>
      <c r="C446" s="22">
        <v>37174</v>
      </c>
      <c r="D446" s="21">
        <v>1519.77</v>
      </c>
      <c r="E446" s="47" t="str">
        <f>IF(B446&lt;&gt;B445, "First Quote", "")</f>
        <v/>
      </c>
      <c r="F446" s="23" t="str">
        <f>IF(_xlfn.MINIFS($D$3:$D$6287,$A$3:$A$6287,A446,$B$3:$B$6287,B446)=D446,"Lowest point","")</f>
        <v/>
      </c>
      <c r="G446" s="24" t="str">
        <f>IF(_xlfn.MAXIFS($D$3:$D$6287,$A$3:$A$6287,A446,$B$3:$B$6287,B446)=D446,"Highest point","")</f>
        <v/>
      </c>
      <c r="J446" s="25" t="str">
        <f>IF(E446="First Quote", $H$4/D446, "")</f>
        <v/>
      </c>
      <c r="K446" s="26">
        <f t="shared" si="24"/>
        <v>5.9669591814360086</v>
      </c>
      <c r="L446" s="27">
        <f>K446*D446</f>
        <v>9068.4055551710026</v>
      </c>
      <c r="M446" s="10"/>
      <c r="N446" s="28">
        <f>IF(F446="lowest point", $H$4/D446, 0)</f>
        <v>0</v>
      </c>
      <c r="O446" s="28">
        <f t="shared" si="25"/>
        <v>6.3023686315729393</v>
      </c>
      <c r="P446" s="29">
        <f>O446*D446</f>
        <v>9578.1507752056059</v>
      </c>
      <c r="R446" s="28">
        <f>IF(G446="highest point", $H$4/D446, 0)</f>
        <v>0</v>
      </c>
      <c r="S446" s="28">
        <f t="shared" si="26"/>
        <v>5.4799344578819813</v>
      </c>
      <c r="T446" s="29">
        <f>D446*S446</f>
        <v>8328.2399910552995</v>
      </c>
    </row>
    <row r="447" spans="1:20">
      <c r="A447" s="21">
        <f t="shared" si="27"/>
        <v>2001</v>
      </c>
      <c r="B447" s="21">
        <f>MONTH(C447)</f>
        <v>10</v>
      </c>
      <c r="C447" s="22">
        <v>37175</v>
      </c>
      <c r="D447" s="21">
        <v>1542.98</v>
      </c>
      <c r="E447" s="47" t="str">
        <f>IF(B447&lt;&gt;B446, "First Quote", "")</f>
        <v/>
      </c>
      <c r="F447" s="23" t="str">
        <f>IF(_xlfn.MINIFS($D$3:$D$6287,$A$3:$A$6287,A447,$B$3:$B$6287,B447)=D447,"Lowest point","")</f>
        <v/>
      </c>
      <c r="G447" s="24" t="str">
        <f>IF(_xlfn.MAXIFS($D$3:$D$6287,$A$3:$A$6287,A447,$B$3:$B$6287,B447)=D447,"Highest point","")</f>
        <v/>
      </c>
      <c r="J447" s="25" t="str">
        <f>IF(E447="First Quote", $H$4/D447, "")</f>
        <v/>
      </c>
      <c r="K447" s="26">
        <f t="shared" si="24"/>
        <v>5.9669591814360086</v>
      </c>
      <c r="L447" s="27">
        <f>K447*D447</f>
        <v>9206.8986777721329</v>
      </c>
      <c r="M447" s="10"/>
      <c r="N447" s="28">
        <f>IF(F447="lowest point", $H$4/D447, 0)</f>
        <v>0</v>
      </c>
      <c r="O447" s="28">
        <f t="shared" si="25"/>
        <v>6.3023686315729393</v>
      </c>
      <c r="P447" s="29">
        <f>O447*D447</f>
        <v>9724.4287511444145</v>
      </c>
      <c r="R447" s="28">
        <f>IF(G447="highest point", $H$4/D447, 0)</f>
        <v>0</v>
      </c>
      <c r="S447" s="28">
        <f t="shared" si="26"/>
        <v>5.4799344578819813</v>
      </c>
      <c r="T447" s="29">
        <f>D447*S447</f>
        <v>8455.42926982274</v>
      </c>
    </row>
    <row r="448" spans="1:20">
      <c r="A448" s="21">
        <f t="shared" si="27"/>
        <v>2001</v>
      </c>
      <c r="B448" s="21">
        <f>MONTH(C448)</f>
        <v>10</v>
      </c>
      <c r="C448" s="22">
        <v>37176</v>
      </c>
      <c r="D448" s="21">
        <v>1534.86</v>
      </c>
      <c r="E448" s="47" t="str">
        <f>IF(B448&lt;&gt;B447, "First Quote", "")</f>
        <v/>
      </c>
      <c r="F448" s="23" t="str">
        <f>IF(_xlfn.MINIFS($D$3:$D$6287,$A$3:$A$6287,A448,$B$3:$B$6287,B448)=D448,"Lowest point","")</f>
        <v/>
      </c>
      <c r="G448" s="24" t="str">
        <f>IF(_xlfn.MAXIFS($D$3:$D$6287,$A$3:$A$6287,A448,$B$3:$B$6287,B448)=D448,"Highest point","")</f>
        <v/>
      </c>
      <c r="J448" s="25" t="str">
        <f>IF(E448="First Quote", $H$4/D448, "")</f>
        <v/>
      </c>
      <c r="K448" s="26">
        <f t="shared" si="24"/>
        <v>5.9669591814360086</v>
      </c>
      <c r="L448" s="27">
        <f>K448*D448</f>
        <v>9158.4469692188723</v>
      </c>
      <c r="M448" s="10"/>
      <c r="N448" s="28">
        <f>IF(F448="lowest point", $H$4/D448, 0)</f>
        <v>0</v>
      </c>
      <c r="O448" s="28">
        <f t="shared" si="25"/>
        <v>6.3023686315729393</v>
      </c>
      <c r="P448" s="29">
        <f>O448*D448</f>
        <v>9673.2535178560411</v>
      </c>
      <c r="R448" s="28">
        <f>IF(G448="highest point", $H$4/D448, 0)</f>
        <v>0</v>
      </c>
      <c r="S448" s="28">
        <f t="shared" si="26"/>
        <v>5.4799344578819813</v>
      </c>
      <c r="T448" s="29">
        <f>D448*S448</f>
        <v>8410.9322020247364</v>
      </c>
    </row>
    <row r="449" spans="1:20">
      <c r="A449" s="21">
        <f t="shared" si="27"/>
        <v>2001</v>
      </c>
      <c r="B449" s="21">
        <f>MONTH(C449)</f>
        <v>10</v>
      </c>
      <c r="C449" s="22">
        <v>37179</v>
      </c>
      <c r="D449" s="21">
        <v>1532.52</v>
      </c>
      <c r="E449" s="47" t="str">
        <f>IF(B449&lt;&gt;B448, "First Quote", "")</f>
        <v/>
      </c>
      <c r="F449" s="23" t="str">
        <f>IF(_xlfn.MINIFS($D$3:$D$6287,$A$3:$A$6287,A449,$B$3:$B$6287,B449)=D449,"Lowest point","")</f>
        <v/>
      </c>
      <c r="G449" s="24" t="str">
        <f>IF(_xlfn.MAXIFS($D$3:$D$6287,$A$3:$A$6287,A449,$B$3:$B$6287,B449)=D449,"Highest point","")</f>
        <v/>
      </c>
      <c r="J449" s="25" t="str">
        <f>IF(E449="First Quote", $H$4/D449, "")</f>
        <v/>
      </c>
      <c r="K449" s="26">
        <f t="shared" si="24"/>
        <v>5.9669591814360086</v>
      </c>
      <c r="L449" s="27">
        <f>K449*D449</f>
        <v>9144.4842847343116</v>
      </c>
      <c r="M449" s="10"/>
      <c r="N449" s="28">
        <f>IF(F449="lowest point", $H$4/D449, 0)</f>
        <v>0</v>
      </c>
      <c r="O449" s="28">
        <f t="shared" si="25"/>
        <v>6.3023686315729393</v>
      </c>
      <c r="P449" s="29">
        <f>O449*D449</f>
        <v>9658.5059752581601</v>
      </c>
      <c r="R449" s="28">
        <f>IF(G449="highest point", $H$4/D449, 0)</f>
        <v>0</v>
      </c>
      <c r="S449" s="28">
        <f t="shared" si="26"/>
        <v>5.4799344578819813</v>
      </c>
      <c r="T449" s="29">
        <f>D449*S449</f>
        <v>8398.1091553932947</v>
      </c>
    </row>
    <row r="450" spans="1:20">
      <c r="A450" s="21">
        <f t="shared" si="27"/>
        <v>2001</v>
      </c>
      <c r="B450" s="21">
        <f>MONTH(C450)</f>
        <v>10</v>
      </c>
      <c r="C450" s="22">
        <v>37180</v>
      </c>
      <c r="D450" s="21">
        <v>1543.15</v>
      </c>
      <c r="E450" s="47" t="str">
        <f>IF(B450&lt;&gt;B449, "First Quote", "")</f>
        <v/>
      </c>
      <c r="F450" s="23" t="str">
        <f>IF(_xlfn.MINIFS($D$3:$D$6287,$A$3:$A$6287,A450,$B$3:$B$6287,B450)=D450,"Lowest point","")</f>
        <v/>
      </c>
      <c r="G450" s="24" t="str">
        <f>IF(_xlfn.MAXIFS($D$3:$D$6287,$A$3:$A$6287,A450,$B$3:$B$6287,B450)=D450,"Highest point","")</f>
        <v/>
      </c>
      <c r="J450" s="25" t="str">
        <f>IF(E450="First Quote", $H$4/D450, "")</f>
        <v/>
      </c>
      <c r="K450" s="26">
        <f t="shared" si="24"/>
        <v>5.9669591814360086</v>
      </c>
      <c r="L450" s="27">
        <f>K450*D450</f>
        <v>9207.9130608329779</v>
      </c>
      <c r="M450" s="10"/>
      <c r="N450" s="28">
        <f>IF(F450="lowest point", $H$4/D450, 0)</f>
        <v>0</v>
      </c>
      <c r="O450" s="28">
        <f t="shared" si="25"/>
        <v>6.3023686315729393</v>
      </c>
      <c r="P450" s="29">
        <f>O450*D450</f>
        <v>9725.5001538117813</v>
      </c>
      <c r="R450" s="28">
        <f>IF(G450="highest point", $H$4/D450, 0)</f>
        <v>0</v>
      </c>
      <c r="S450" s="28">
        <f t="shared" si="26"/>
        <v>5.4799344578819813</v>
      </c>
      <c r="T450" s="29">
        <f>D450*S450</f>
        <v>8456.3608586805803</v>
      </c>
    </row>
    <row r="451" spans="1:20">
      <c r="A451" s="21">
        <f t="shared" si="27"/>
        <v>2001</v>
      </c>
      <c r="B451" s="21">
        <f>MONTH(C451)</f>
        <v>10</v>
      </c>
      <c r="C451" s="22">
        <v>37181</v>
      </c>
      <c r="D451" s="21">
        <v>1514.5</v>
      </c>
      <c r="E451" s="47" t="str">
        <f>IF(B451&lt;&gt;B450, "First Quote", "")</f>
        <v/>
      </c>
      <c r="F451" s="23" t="str">
        <f>IF(_xlfn.MINIFS($D$3:$D$6287,$A$3:$A$6287,A451,$B$3:$B$6287,B451)=D451,"Lowest point","")</f>
        <v/>
      </c>
      <c r="G451" s="24" t="str">
        <f>IF(_xlfn.MAXIFS($D$3:$D$6287,$A$3:$A$6287,A451,$B$3:$B$6287,B451)=D451,"Highest point","")</f>
        <v/>
      </c>
      <c r="J451" s="25" t="str">
        <f>IF(E451="First Quote", $H$4/D451, "")</f>
        <v/>
      </c>
      <c r="K451" s="26">
        <f t="shared" si="24"/>
        <v>5.9669591814360086</v>
      </c>
      <c r="L451" s="27">
        <f>K451*D451</f>
        <v>9036.9596802848355</v>
      </c>
      <c r="M451" s="10"/>
      <c r="N451" s="28">
        <f>IF(F451="lowest point", $H$4/D451, 0)</f>
        <v>0</v>
      </c>
      <c r="O451" s="28">
        <f t="shared" si="25"/>
        <v>6.3023686315729393</v>
      </c>
      <c r="P451" s="29">
        <f>O451*D451</f>
        <v>9544.9372925172156</v>
      </c>
      <c r="R451" s="28">
        <f>IF(G451="highest point", $H$4/D451, 0)</f>
        <v>0</v>
      </c>
      <c r="S451" s="28">
        <f t="shared" si="26"/>
        <v>5.4799344578819813</v>
      </c>
      <c r="T451" s="29">
        <f>D451*S451</f>
        <v>8299.3607364622603</v>
      </c>
    </row>
    <row r="452" spans="1:20">
      <c r="A452" s="21">
        <f t="shared" si="27"/>
        <v>2001</v>
      </c>
      <c r="B452" s="21">
        <f>MONTH(C452)</f>
        <v>10</v>
      </c>
      <c r="C452" s="22">
        <v>37182</v>
      </c>
      <c r="D452" s="21">
        <v>1502.61</v>
      </c>
      <c r="E452" s="47" t="str">
        <f>IF(B452&lt;&gt;B451, "First Quote", "")</f>
        <v/>
      </c>
      <c r="F452" s="23" t="str">
        <f>IF(_xlfn.MINIFS($D$3:$D$6287,$A$3:$A$6287,A452,$B$3:$B$6287,B452)=D452,"Lowest point","")</f>
        <v/>
      </c>
      <c r="G452" s="24" t="str">
        <f>IF(_xlfn.MAXIFS($D$3:$D$6287,$A$3:$A$6287,A452,$B$3:$B$6287,B452)=D452,"Highest point","")</f>
        <v/>
      </c>
      <c r="J452" s="25" t="str">
        <f>IF(E452="First Quote", $H$4/D452, "")</f>
        <v/>
      </c>
      <c r="K452" s="26">
        <f t="shared" si="24"/>
        <v>5.9669591814360086</v>
      </c>
      <c r="L452" s="27">
        <f>K452*D452</f>
        <v>8966.0125356175595</v>
      </c>
      <c r="M452" s="10"/>
      <c r="N452" s="28">
        <f>IF(F452="lowest point", $H$4/D452, 0)</f>
        <v>0</v>
      </c>
      <c r="O452" s="28">
        <f t="shared" si="25"/>
        <v>6.3023686315729393</v>
      </c>
      <c r="P452" s="29">
        <f>O452*D452</f>
        <v>9470.0021294878134</v>
      </c>
      <c r="R452" s="28">
        <f>IF(G452="highest point", $H$4/D452, 0)</f>
        <v>0</v>
      </c>
      <c r="S452" s="28">
        <f t="shared" si="26"/>
        <v>5.4799344578819813</v>
      </c>
      <c r="T452" s="29">
        <f>D452*S452</f>
        <v>8234.2043157580429</v>
      </c>
    </row>
    <row r="453" spans="1:20">
      <c r="A453" s="21">
        <f t="shared" si="27"/>
        <v>2001</v>
      </c>
      <c r="B453" s="21">
        <f>MONTH(C453)</f>
        <v>10</v>
      </c>
      <c r="C453" s="22">
        <v>37183</v>
      </c>
      <c r="D453" s="21">
        <v>1509.46</v>
      </c>
      <c r="E453" s="47" t="str">
        <f>IF(B453&lt;&gt;B452, "First Quote", "")</f>
        <v/>
      </c>
      <c r="F453" s="23" t="str">
        <f>IF(_xlfn.MINIFS($D$3:$D$6287,$A$3:$A$6287,A453,$B$3:$B$6287,B453)=D453,"Lowest point","")</f>
        <v/>
      </c>
      <c r="G453" s="24" t="str">
        <f>IF(_xlfn.MAXIFS($D$3:$D$6287,$A$3:$A$6287,A453,$B$3:$B$6287,B453)=D453,"Highest point","")</f>
        <v/>
      </c>
      <c r="J453" s="25" t="str">
        <f>IF(E453="First Quote", $H$4/D453, "")</f>
        <v/>
      </c>
      <c r="K453" s="26">
        <f t="shared" ref="K453:K516" si="28">IF(E453="First Quote",J453+K452,K452)</f>
        <v>5.9669591814360086</v>
      </c>
      <c r="L453" s="27">
        <f>K453*D453</f>
        <v>9006.8862060103984</v>
      </c>
      <c r="M453" s="10"/>
      <c r="N453" s="28">
        <f>IF(F453="lowest point", $H$4/D453, 0)</f>
        <v>0</v>
      </c>
      <c r="O453" s="28">
        <f t="shared" ref="O453:O516" si="29">IF(F453="Lowest Point",N453+O452,O452)</f>
        <v>6.3023686315729393</v>
      </c>
      <c r="P453" s="29">
        <f>O453*D453</f>
        <v>9513.1733546140895</v>
      </c>
      <c r="R453" s="28">
        <f>IF(G453="highest point", $H$4/D453, 0)</f>
        <v>0</v>
      </c>
      <c r="S453" s="28">
        <f t="shared" ref="S453:S516" si="30">IF(G453="Highest Point",R453+S452,S452)</f>
        <v>5.4799344578819813</v>
      </c>
      <c r="T453" s="29">
        <f>D453*S453</f>
        <v>8271.7418667945349</v>
      </c>
    </row>
    <row r="454" spans="1:20">
      <c r="A454" s="21">
        <f t="shared" si="27"/>
        <v>2001</v>
      </c>
      <c r="B454" s="21">
        <f>MONTH(C454)</f>
        <v>10</v>
      </c>
      <c r="C454" s="22">
        <v>37186</v>
      </c>
      <c r="D454" s="21">
        <v>1532.55</v>
      </c>
      <c r="E454" s="47" t="str">
        <f>IF(B454&lt;&gt;B453, "First Quote", "")</f>
        <v/>
      </c>
      <c r="F454" s="23" t="str">
        <f>IF(_xlfn.MINIFS($D$3:$D$6287,$A$3:$A$6287,A454,$B$3:$B$6287,B454)=D454,"Lowest point","")</f>
        <v/>
      </c>
      <c r="G454" s="24" t="str">
        <f>IF(_xlfn.MAXIFS($D$3:$D$6287,$A$3:$A$6287,A454,$B$3:$B$6287,B454)=D454,"Highest point","")</f>
        <v/>
      </c>
      <c r="J454" s="25" t="str">
        <f>IF(E454="First Quote", $H$4/D454, "")</f>
        <v/>
      </c>
      <c r="K454" s="26">
        <f t="shared" si="28"/>
        <v>5.9669591814360086</v>
      </c>
      <c r="L454" s="27">
        <f>K454*D454</f>
        <v>9144.663293509755</v>
      </c>
      <c r="M454" s="10"/>
      <c r="N454" s="28">
        <f>IF(F454="lowest point", $H$4/D454, 0)</f>
        <v>0</v>
      </c>
      <c r="O454" s="28">
        <f t="shared" si="29"/>
        <v>6.3023686315729393</v>
      </c>
      <c r="P454" s="29">
        <f>O454*D454</f>
        <v>9658.695046317107</v>
      </c>
      <c r="R454" s="28">
        <f>IF(G454="highest point", $H$4/D454, 0)</f>
        <v>0</v>
      </c>
      <c r="S454" s="28">
        <f t="shared" si="30"/>
        <v>5.4799344578819813</v>
      </c>
      <c r="T454" s="29">
        <f>D454*S454</f>
        <v>8398.2735534270305</v>
      </c>
    </row>
    <row r="455" spans="1:20">
      <c r="A455" s="21">
        <f t="shared" si="27"/>
        <v>2001</v>
      </c>
      <c r="B455" s="21">
        <f>MONTH(C455)</f>
        <v>10</v>
      </c>
      <c r="C455" s="22">
        <v>37187</v>
      </c>
      <c r="D455" s="21">
        <v>1525.35</v>
      </c>
      <c r="E455" s="47" t="str">
        <f>IF(B455&lt;&gt;B454, "First Quote", "")</f>
        <v/>
      </c>
      <c r="F455" s="23" t="str">
        <f>IF(_xlfn.MINIFS($D$3:$D$6287,$A$3:$A$6287,A455,$B$3:$B$6287,B455)=D455,"Lowest point","")</f>
        <v/>
      </c>
      <c r="G455" s="24" t="str">
        <f>IF(_xlfn.MAXIFS($D$3:$D$6287,$A$3:$A$6287,A455,$B$3:$B$6287,B455)=D455,"Highest point","")</f>
        <v/>
      </c>
      <c r="J455" s="25" t="str">
        <f>IF(E455="First Quote", $H$4/D455, "")</f>
        <v/>
      </c>
      <c r="K455" s="26">
        <f t="shared" si="28"/>
        <v>5.9669591814360086</v>
      </c>
      <c r="L455" s="27">
        <f>K455*D455</f>
        <v>9101.7011874034142</v>
      </c>
      <c r="M455" s="10"/>
      <c r="N455" s="28">
        <f>IF(F455="lowest point", $H$4/D455, 0)</f>
        <v>0</v>
      </c>
      <c r="O455" s="28">
        <f t="shared" si="29"/>
        <v>6.3023686315729393</v>
      </c>
      <c r="P455" s="29">
        <f>O455*D455</f>
        <v>9613.3179921697829</v>
      </c>
      <c r="R455" s="28">
        <f>IF(G455="highest point", $H$4/D455, 0)</f>
        <v>0</v>
      </c>
      <c r="S455" s="28">
        <f t="shared" si="30"/>
        <v>5.4799344578819813</v>
      </c>
      <c r="T455" s="29">
        <f>D455*S455</f>
        <v>8358.8180253302799</v>
      </c>
    </row>
    <row r="456" spans="1:20">
      <c r="A456" s="21">
        <f t="shared" si="27"/>
        <v>2001</v>
      </c>
      <c r="B456" s="21">
        <f>MONTH(C456)</f>
        <v>10</v>
      </c>
      <c r="C456" s="22">
        <v>37188</v>
      </c>
      <c r="D456" s="21">
        <v>1525.96</v>
      </c>
      <c r="E456" s="47" t="str">
        <f>IF(B456&lt;&gt;B455, "First Quote", "")</f>
        <v/>
      </c>
      <c r="F456" s="23" t="str">
        <f>IF(_xlfn.MINIFS($D$3:$D$6287,$A$3:$A$6287,A456,$B$3:$B$6287,B456)=D456,"Lowest point","")</f>
        <v/>
      </c>
      <c r="G456" s="24" t="str">
        <f>IF(_xlfn.MAXIFS($D$3:$D$6287,$A$3:$A$6287,A456,$B$3:$B$6287,B456)=D456,"Highest point","")</f>
        <v/>
      </c>
      <c r="J456" s="25" t="str">
        <f>IF(E456="First Quote", $H$4/D456, "")</f>
        <v/>
      </c>
      <c r="K456" s="26">
        <f t="shared" si="28"/>
        <v>5.9669591814360086</v>
      </c>
      <c r="L456" s="27">
        <f>K456*D456</f>
        <v>9105.3410325040913</v>
      </c>
      <c r="M456" s="10"/>
      <c r="N456" s="28">
        <f>IF(F456="lowest point", $H$4/D456, 0)</f>
        <v>0</v>
      </c>
      <c r="O456" s="28">
        <f t="shared" si="29"/>
        <v>6.3023686315729393</v>
      </c>
      <c r="P456" s="29">
        <f>O456*D456</f>
        <v>9617.1624370350419</v>
      </c>
      <c r="R456" s="28">
        <f>IF(G456="highest point", $H$4/D456, 0)</f>
        <v>0</v>
      </c>
      <c r="S456" s="28">
        <f t="shared" si="30"/>
        <v>5.4799344578819813</v>
      </c>
      <c r="T456" s="29">
        <f>D456*S456</f>
        <v>8362.160785349588</v>
      </c>
    </row>
    <row r="457" spans="1:20">
      <c r="A457" s="21">
        <f t="shared" si="27"/>
        <v>2001</v>
      </c>
      <c r="B457" s="21">
        <f>MONTH(C457)</f>
        <v>10</v>
      </c>
      <c r="C457" s="22">
        <v>37189</v>
      </c>
      <c r="D457" s="21">
        <v>1546.9</v>
      </c>
      <c r="E457" s="47" t="str">
        <f>IF(B457&lt;&gt;B456, "First Quote", "")</f>
        <v/>
      </c>
      <c r="F457" s="23" t="str">
        <f>IF(_xlfn.MINIFS($D$3:$D$6287,$A$3:$A$6287,A457,$B$3:$B$6287,B457)=D457,"Lowest point","")</f>
        <v/>
      </c>
      <c r="G457" s="24" t="str">
        <f>IF(_xlfn.MAXIFS($D$3:$D$6287,$A$3:$A$6287,A457,$B$3:$B$6287,B457)=D457,"Highest point","")</f>
        <v/>
      </c>
      <c r="J457" s="25" t="str">
        <f>IF(E457="First Quote", $H$4/D457, "")</f>
        <v/>
      </c>
      <c r="K457" s="26">
        <f t="shared" si="28"/>
        <v>5.9669591814360086</v>
      </c>
      <c r="L457" s="27">
        <f>K457*D457</f>
        <v>9230.2891577633618</v>
      </c>
      <c r="M457" s="10"/>
      <c r="N457" s="28">
        <f>IF(F457="lowest point", $H$4/D457, 0)</f>
        <v>0</v>
      </c>
      <c r="O457" s="28">
        <f t="shared" si="29"/>
        <v>6.3023686315729393</v>
      </c>
      <c r="P457" s="29">
        <f>O457*D457</f>
        <v>9749.1340361801795</v>
      </c>
      <c r="R457" s="28">
        <f>IF(G457="highest point", $H$4/D457, 0)</f>
        <v>0</v>
      </c>
      <c r="S457" s="28">
        <f t="shared" si="30"/>
        <v>5.4799344578819813</v>
      </c>
      <c r="T457" s="29">
        <f>D457*S457</f>
        <v>8476.9106128976382</v>
      </c>
    </row>
    <row r="458" spans="1:20">
      <c r="A458" s="21">
        <f t="shared" si="27"/>
        <v>2001</v>
      </c>
      <c r="B458" s="21">
        <f>MONTH(C458)</f>
        <v>10</v>
      </c>
      <c r="C458" s="22">
        <v>37190</v>
      </c>
      <c r="D458" s="21">
        <v>1553.26</v>
      </c>
      <c r="E458" s="47" t="str">
        <f>IF(B458&lt;&gt;B457, "First Quote", "")</f>
        <v/>
      </c>
      <c r="F458" s="23" t="str">
        <f>IF(_xlfn.MINIFS($D$3:$D$6287,$A$3:$A$6287,A458,$B$3:$B$6287,B458)=D458,"Lowest point","")</f>
        <v/>
      </c>
      <c r="G458" s="24" t="str">
        <f>IF(_xlfn.MAXIFS($D$3:$D$6287,$A$3:$A$6287,A458,$B$3:$B$6287,B458)=D458,"Highest point","")</f>
        <v>Highest point</v>
      </c>
      <c r="J458" s="25" t="str">
        <f>IF(E458="First Quote", $H$4/D458, "")</f>
        <v/>
      </c>
      <c r="K458" s="26">
        <f t="shared" si="28"/>
        <v>5.9669591814360086</v>
      </c>
      <c r="L458" s="27">
        <f>K458*D458</f>
        <v>9268.2390181572955</v>
      </c>
      <c r="M458" s="10"/>
      <c r="N458" s="28">
        <f>IF(F458="lowest point", $H$4/D458, 0)</f>
        <v>0</v>
      </c>
      <c r="O458" s="28">
        <f t="shared" si="29"/>
        <v>6.3023686315729393</v>
      </c>
      <c r="P458" s="29">
        <f>O458*D458</f>
        <v>9789.217100676984</v>
      </c>
      <c r="R458" s="28">
        <f>IF(G458="highest point", $H$4/D458, 0)</f>
        <v>0.32190360918326616</v>
      </c>
      <c r="S458" s="28">
        <f t="shared" si="30"/>
        <v>5.8018380670652476</v>
      </c>
      <c r="T458" s="29">
        <f>D458*S458</f>
        <v>9011.762996049767</v>
      </c>
    </row>
    <row r="459" spans="1:20">
      <c r="A459" s="21">
        <f t="shared" si="27"/>
        <v>2001</v>
      </c>
      <c r="B459" s="21">
        <f>MONTH(C459)</f>
        <v>10</v>
      </c>
      <c r="C459" s="22">
        <v>37193</v>
      </c>
      <c r="D459" s="21">
        <v>1516.39</v>
      </c>
      <c r="E459" s="47" t="str">
        <f>IF(B459&lt;&gt;B458, "First Quote", "")</f>
        <v/>
      </c>
      <c r="F459" s="23" t="str">
        <f>IF(_xlfn.MINIFS($D$3:$D$6287,$A$3:$A$6287,A459,$B$3:$B$6287,B459)=D459,"Lowest point","")</f>
        <v/>
      </c>
      <c r="G459" s="24" t="str">
        <f>IF(_xlfn.MAXIFS($D$3:$D$6287,$A$3:$A$6287,A459,$B$3:$B$6287,B459)=D459,"Highest point","")</f>
        <v/>
      </c>
      <c r="J459" s="25" t="str">
        <f>IF(E459="First Quote", $H$4/D459, "")</f>
        <v/>
      </c>
      <c r="K459" s="26">
        <f t="shared" si="28"/>
        <v>5.9669591814360086</v>
      </c>
      <c r="L459" s="27">
        <f>K459*D459</f>
        <v>9048.2372331377501</v>
      </c>
      <c r="M459" s="10"/>
      <c r="N459" s="28">
        <f>IF(F459="lowest point", $H$4/D459, 0)</f>
        <v>0</v>
      </c>
      <c r="O459" s="28">
        <f t="shared" si="29"/>
        <v>6.3023686315729393</v>
      </c>
      <c r="P459" s="29">
        <f>O459*D459</f>
        <v>9556.84876923089</v>
      </c>
      <c r="R459" s="28">
        <f>IF(G459="highest point", $H$4/D459, 0)</f>
        <v>0</v>
      </c>
      <c r="S459" s="28">
        <f t="shared" si="30"/>
        <v>5.8018380670652476</v>
      </c>
      <c r="T459" s="29">
        <f>D459*S459</f>
        <v>8797.8492265170717</v>
      </c>
    </row>
    <row r="460" spans="1:20">
      <c r="A460" s="21">
        <f t="shared" si="27"/>
        <v>2001</v>
      </c>
      <c r="B460" s="21">
        <f>MONTH(C460)</f>
        <v>10</v>
      </c>
      <c r="C460" s="22">
        <v>37194</v>
      </c>
      <c r="D460" s="21">
        <v>1490.44</v>
      </c>
      <c r="E460" s="47" t="str">
        <f>IF(B460&lt;&gt;B459, "First Quote", "")</f>
        <v/>
      </c>
      <c r="F460" s="23" t="str">
        <f>IF(_xlfn.MINIFS($D$3:$D$6287,$A$3:$A$6287,A460,$B$3:$B$6287,B460)=D460,"Lowest point","")</f>
        <v/>
      </c>
      <c r="G460" s="24" t="str">
        <f>IF(_xlfn.MAXIFS($D$3:$D$6287,$A$3:$A$6287,A460,$B$3:$B$6287,B460)=D460,"Highest point","")</f>
        <v/>
      </c>
      <c r="J460" s="25" t="str">
        <f>IF(E460="First Quote", $H$4/D460, "")</f>
        <v/>
      </c>
      <c r="K460" s="26">
        <f t="shared" si="28"/>
        <v>5.9669591814360086</v>
      </c>
      <c r="L460" s="27">
        <f>K460*D460</f>
        <v>8893.3946423794841</v>
      </c>
      <c r="M460" s="10"/>
      <c r="N460" s="28">
        <f>IF(F460="lowest point", $H$4/D460, 0)</f>
        <v>0</v>
      </c>
      <c r="O460" s="28">
        <f t="shared" si="29"/>
        <v>6.3023686315729393</v>
      </c>
      <c r="P460" s="29">
        <f>O460*D460</f>
        <v>9393.3023032415713</v>
      </c>
      <c r="R460" s="28">
        <f>IF(G460="highest point", $H$4/D460, 0)</f>
        <v>0</v>
      </c>
      <c r="S460" s="28">
        <f t="shared" si="30"/>
        <v>5.8018380670652476</v>
      </c>
      <c r="T460" s="29">
        <f>D460*S460</f>
        <v>8647.2915286767275</v>
      </c>
    </row>
    <row r="461" spans="1:20">
      <c r="A461" s="21">
        <f t="shared" ref="A461:A524" si="31">YEAR(C461)</f>
        <v>2001</v>
      </c>
      <c r="B461" s="21">
        <f>MONTH(C461)</f>
        <v>10</v>
      </c>
      <c r="C461" s="22">
        <v>37195</v>
      </c>
      <c r="D461" s="21">
        <v>1490.58</v>
      </c>
      <c r="E461" s="47" t="str">
        <f>IF(B461&lt;&gt;B460, "First Quote", "")</f>
        <v/>
      </c>
      <c r="F461" s="23" t="str">
        <f>IF(_xlfn.MINIFS($D$3:$D$6287,$A$3:$A$6287,A461,$B$3:$B$6287,B461)=D461,"Lowest point","")</f>
        <v/>
      </c>
      <c r="G461" s="24" t="str">
        <f>IF(_xlfn.MAXIFS($D$3:$D$6287,$A$3:$A$6287,A461,$B$3:$B$6287,B461)=D461,"Highest point","")</f>
        <v/>
      </c>
      <c r="J461" s="25" t="str">
        <f>IF(E461="First Quote", $H$4/D461, "")</f>
        <v/>
      </c>
      <c r="K461" s="26">
        <f t="shared" si="28"/>
        <v>5.9669591814360086</v>
      </c>
      <c r="L461" s="27">
        <f>K461*D461</f>
        <v>8894.2300166648856</v>
      </c>
      <c r="M461" s="10"/>
      <c r="N461" s="28">
        <f>IF(F461="lowest point", $H$4/D461, 0)</f>
        <v>0</v>
      </c>
      <c r="O461" s="28">
        <f t="shared" si="29"/>
        <v>6.3023686315729393</v>
      </c>
      <c r="P461" s="29">
        <f>O461*D461</f>
        <v>9394.1846348499912</v>
      </c>
      <c r="R461" s="28">
        <f>IF(G461="highest point", $H$4/D461, 0)</f>
        <v>0</v>
      </c>
      <c r="S461" s="28">
        <f t="shared" si="30"/>
        <v>5.8018380670652476</v>
      </c>
      <c r="T461" s="29">
        <f>D461*S461</f>
        <v>8648.1037860061169</v>
      </c>
    </row>
    <row r="462" spans="1:20">
      <c r="A462" s="21">
        <f t="shared" si="31"/>
        <v>2001</v>
      </c>
      <c r="B462" s="21">
        <f>MONTH(C462)</f>
        <v>11</v>
      </c>
      <c r="C462" s="22">
        <v>37196</v>
      </c>
      <c r="D462" s="21">
        <v>1524.96</v>
      </c>
      <c r="E462" s="47" t="str">
        <f>IF(B462&lt;&gt;B461, "First Quote", "")</f>
        <v>First Quote</v>
      </c>
      <c r="F462" s="23" t="str">
        <f>IF(_xlfn.MINIFS($D$3:$D$6287,$A$3:$A$6287,A462,$B$3:$B$6287,B462)=D462,"Lowest point","")</f>
        <v>Lowest point</v>
      </c>
      <c r="G462" s="24" t="str">
        <f>IF(_xlfn.MAXIFS($D$3:$D$6287,$A$3:$A$6287,A462,$B$3:$B$6287,B462)=D462,"Highest point","")</f>
        <v/>
      </c>
      <c r="J462" s="25">
        <f>IF(E462="First Quote", $H$4/D462, "")</f>
        <v>0.32787745252334488</v>
      </c>
      <c r="K462" s="26">
        <f t="shared" si="28"/>
        <v>6.2948366339593536</v>
      </c>
      <c r="L462" s="27">
        <f>K462*D462</f>
        <v>9599.3740733226568</v>
      </c>
      <c r="M462" s="10"/>
      <c r="N462" s="28">
        <f>IF(F462="lowest point", $H$4/D462, 0)</f>
        <v>0.32787745252334488</v>
      </c>
      <c r="O462" s="28">
        <f t="shared" si="29"/>
        <v>6.6302460840962842</v>
      </c>
      <c r="P462" s="29">
        <f>O462*D462</f>
        <v>10110.86006840347</v>
      </c>
      <c r="R462" s="28">
        <f>IF(G462="highest point", $H$4/D462, 0)</f>
        <v>0</v>
      </c>
      <c r="S462" s="28">
        <f t="shared" si="30"/>
        <v>5.8018380670652476</v>
      </c>
      <c r="T462" s="29">
        <f>D462*S462</f>
        <v>8847.5709787518208</v>
      </c>
    </row>
    <row r="463" spans="1:20">
      <c r="A463" s="21">
        <f t="shared" si="31"/>
        <v>2001</v>
      </c>
      <c r="B463" s="21">
        <f>MONTH(C463)</f>
        <v>11</v>
      </c>
      <c r="C463" s="22">
        <v>37197</v>
      </c>
      <c r="D463" s="21">
        <v>1529.35</v>
      </c>
      <c r="E463" s="47" t="str">
        <f>IF(B463&lt;&gt;B462, "First Quote", "")</f>
        <v/>
      </c>
      <c r="F463" s="23" t="str">
        <f>IF(_xlfn.MINIFS($D$3:$D$6287,$A$3:$A$6287,A463,$B$3:$B$6287,B463)=D463,"Lowest point","")</f>
        <v/>
      </c>
      <c r="G463" s="24" t="str">
        <f>IF(_xlfn.MAXIFS($D$3:$D$6287,$A$3:$A$6287,A463,$B$3:$B$6287,B463)=D463,"Highest point","")</f>
        <v/>
      </c>
      <c r="J463" s="25" t="str">
        <f>IF(E463="First Quote", $H$4/D463, "")</f>
        <v/>
      </c>
      <c r="K463" s="26">
        <f t="shared" si="28"/>
        <v>6.2948366339593536</v>
      </c>
      <c r="L463" s="27">
        <f>K463*D463</f>
        <v>9627.0084061457364</v>
      </c>
      <c r="M463" s="10"/>
      <c r="N463" s="28">
        <f>IF(F463="lowest point", $H$4/D463, 0)</f>
        <v>0</v>
      </c>
      <c r="O463" s="28">
        <f t="shared" si="29"/>
        <v>6.6302460840962842</v>
      </c>
      <c r="P463" s="29">
        <f>O463*D463</f>
        <v>10139.966848712651</v>
      </c>
      <c r="R463" s="28">
        <f>IF(G463="highest point", $H$4/D463, 0)</f>
        <v>0</v>
      </c>
      <c r="S463" s="28">
        <f t="shared" si="30"/>
        <v>5.8018380670652476</v>
      </c>
      <c r="T463" s="29">
        <f>D463*S463</f>
        <v>8873.0410478662361</v>
      </c>
    </row>
    <row r="464" spans="1:20">
      <c r="A464" s="21">
        <f t="shared" si="31"/>
        <v>2001</v>
      </c>
      <c r="B464" s="21">
        <f>MONTH(C464)</f>
        <v>11</v>
      </c>
      <c r="C464" s="22">
        <v>37200</v>
      </c>
      <c r="D464" s="21">
        <v>1551.39</v>
      </c>
      <c r="E464" s="47" t="str">
        <f>IF(B464&lt;&gt;B463, "First Quote", "")</f>
        <v/>
      </c>
      <c r="F464" s="23" t="str">
        <f>IF(_xlfn.MINIFS($D$3:$D$6287,$A$3:$A$6287,A464,$B$3:$B$6287,B464)=D464,"Lowest point","")</f>
        <v/>
      </c>
      <c r="G464" s="24" t="str">
        <f>IF(_xlfn.MAXIFS($D$3:$D$6287,$A$3:$A$6287,A464,$B$3:$B$6287,B464)=D464,"Highest point","")</f>
        <v/>
      </c>
      <c r="J464" s="25" t="str">
        <f>IF(E464="First Quote", $H$4/D464, "")</f>
        <v/>
      </c>
      <c r="K464" s="26">
        <f t="shared" si="28"/>
        <v>6.2948366339593536</v>
      </c>
      <c r="L464" s="27">
        <f>K464*D464</f>
        <v>9765.7466055582026</v>
      </c>
      <c r="M464" s="10"/>
      <c r="N464" s="28">
        <f>IF(F464="lowest point", $H$4/D464, 0)</f>
        <v>0</v>
      </c>
      <c r="O464" s="28">
        <f t="shared" si="29"/>
        <v>6.6302460840962842</v>
      </c>
      <c r="P464" s="29">
        <f>O464*D464</f>
        <v>10286.097472406134</v>
      </c>
      <c r="R464" s="28">
        <f>IF(G464="highest point", $H$4/D464, 0)</f>
        <v>0</v>
      </c>
      <c r="S464" s="28">
        <f t="shared" si="30"/>
        <v>5.8018380670652476</v>
      </c>
      <c r="T464" s="29">
        <f>D464*S464</f>
        <v>9000.9135588643549</v>
      </c>
    </row>
    <row r="465" spans="1:20">
      <c r="A465" s="21">
        <f t="shared" si="31"/>
        <v>2001</v>
      </c>
      <c r="B465" s="21">
        <f>MONTH(C465)</f>
        <v>11</v>
      </c>
      <c r="C465" s="22">
        <v>37201</v>
      </c>
      <c r="D465" s="21">
        <v>1573.93</v>
      </c>
      <c r="E465" s="47" t="str">
        <f>IF(B465&lt;&gt;B464, "First Quote", "")</f>
        <v/>
      </c>
      <c r="F465" s="23" t="str">
        <f>IF(_xlfn.MINIFS($D$3:$D$6287,$A$3:$A$6287,A465,$B$3:$B$6287,B465)=D465,"Lowest point","")</f>
        <v/>
      </c>
      <c r="G465" s="24" t="str">
        <f>IF(_xlfn.MAXIFS($D$3:$D$6287,$A$3:$A$6287,A465,$B$3:$B$6287,B465)=D465,"Highest point","")</f>
        <v/>
      </c>
      <c r="J465" s="25" t="str">
        <f>IF(E465="First Quote", $H$4/D465, "")</f>
        <v/>
      </c>
      <c r="K465" s="26">
        <f t="shared" si="28"/>
        <v>6.2948366339593536</v>
      </c>
      <c r="L465" s="27">
        <f>K465*D465</f>
        <v>9907.6322232876464</v>
      </c>
      <c r="M465" s="10"/>
      <c r="N465" s="28">
        <f>IF(F465="lowest point", $H$4/D465, 0)</f>
        <v>0</v>
      </c>
      <c r="O465" s="28">
        <f t="shared" si="29"/>
        <v>6.6302460840962842</v>
      </c>
      <c r="P465" s="29">
        <f>O465*D465</f>
        <v>10435.543219141666</v>
      </c>
      <c r="R465" s="28">
        <f>IF(G465="highest point", $H$4/D465, 0)</f>
        <v>0</v>
      </c>
      <c r="S465" s="28">
        <f t="shared" si="30"/>
        <v>5.8018380670652476</v>
      </c>
      <c r="T465" s="29">
        <f>D465*S465</f>
        <v>9131.6869888960064</v>
      </c>
    </row>
    <row r="466" spans="1:20">
      <c r="A466" s="21">
        <f t="shared" si="31"/>
        <v>2001</v>
      </c>
      <c r="B466" s="21">
        <f>MONTH(C466)</f>
        <v>11</v>
      </c>
      <c r="C466" s="22">
        <v>37202</v>
      </c>
      <c r="D466" s="21">
        <v>1570.16</v>
      </c>
      <c r="E466" s="47" t="str">
        <f>IF(B466&lt;&gt;B465, "First Quote", "")</f>
        <v/>
      </c>
      <c r="F466" s="23" t="str">
        <f>IF(_xlfn.MINIFS($D$3:$D$6287,$A$3:$A$6287,A466,$B$3:$B$6287,B466)=D466,"Lowest point","")</f>
        <v/>
      </c>
      <c r="G466" s="24" t="str">
        <f>IF(_xlfn.MAXIFS($D$3:$D$6287,$A$3:$A$6287,A466,$B$3:$B$6287,B466)=D466,"Highest point","")</f>
        <v/>
      </c>
      <c r="J466" s="25" t="str">
        <f>IF(E466="First Quote", $H$4/D466, "")</f>
        <v/>
      </c>
      <c r="K466" s="26">
        <f t="shared" si="28"/>
        <v>6.2948366339593536</v>
      </c>
      <c r="L466" s="27">
        <f>K466*D466</f>
        <v>9883.9006891776189</v>
      </c>
      <c r="M466" s="10"/>
      <c r="N466" s="28">
        <f>IF(F466="lowest point", $H$4/D466, 0)</f>
        <v>0</v>
      </c>
      <c r="O466" s="28">
        <f t="shared" si="29"/>
        <v>6.6302460840962842</v>
      </c>
      <c r="P466" s="29">
        <f>O466*D466</f>
        <v>10410.547191404623</v>
      </c>
      <c r="R466" s="28">
        <f>IF(G466="highest point", $H$4/D466, 0)</f>
        <v>0</v>
      </c>
      <c r="S466" s="28">
        <f t="shared" si="30"/>
        <v>5.8018380670652476</v>
      </c>
      <c r="T466" s="29">
        <f>D466*S466</f>
        <v>9109.8140593831704</v>
      </c>
    </row>
    <row r="467" spans="1:20">
      <c r="A467" s="21">
        <f t="shared" si="31"/>
        <v>2001</v>
      </c>
      <c r="B467" s="21">
        <f>MONTH(C467)</f>
        <v>11</v>
      </c>
      <c r="C467" s="22">
        <v>37203</v>
      </c>
      <c r="D467" s="21">
        <v>1574.09</v>
      </c>
      <c r="E467" s="47" t="str">
        <f>IF(B467&lt;&gt;B466, "First Quote", "")</f>
        <v/>
      </c>
      <c r="F467" s="23" t="str">
        <f>IF(_xlfn.MINIFS($D$3:$D$6287,$A$3:$A$6287,A467,$B$3:$B$6287,B467)=D467,"Lowest point","")</f>
        <v/>
      </c>
      <c r="G467" s="24" t="str">
        <f>IF(_xlfn.MAXIFS($D$3:$D$6287,$A$3:$A$6287,A467,$B$3:$B$6287,B467)=D467,"Highest point","")</f>
        <v/>
      </c>
      <c r="J467" s="25" t="str">
        <f>IF(E467="First Quote", $H$4/D467, "")</f>
        <v/>
      </c>
      <c r="K467" s="26">
        <f t="shared" si="28"/>
        <v>6.2948366339593536</v>
      </c>
      <c r="L467" s="27">
        <f>K467*D467</f>
        <v>9908.6393971490779</v>
      </c>
      <c r="M467" s="10"/>
      <c r="N467" s="28">
        <f>IF(F467="lowest point", $H$4/D467, 0)</f>
        <v>0</v>
      </c>
      <c r="O467" s="28">
        <f t="shared" si="29"/>
        <v>6.6302460840962842</v>
      </c>
      <c r="P467" s="29">
        <f>O467*D467</f>
        <v>10436.60405851512</v>
      </c>
      <c r="R467" s="28">
        <f>IF(G467="highest point", $H$4/D467, 0)</f>
        <v>0</v>
      </c>
      <c r="S467" s="28">
        <f t="shared" si="30"/>
        <v>5.8018380670652476</v>
      </c>
      <c r="T467" s="29">
        <f>D467*S467</f>
        <v>9132.6152829867351</v>
      </c>
    </row>
    <row r="468" spans="1:20">
      <c r="A468" s="21">
        <f t="shared" si="31"/>
        <v>2001</v>
      </c>
      <c r="B468" s="21">
        <f>MONTH(C468)</f>
        <v>11</v>
      </c>
      <c r="C468" s="22">
        <v>37204</v>
      </c>
      <c r="D468" s="21">
        <v>1576.61</v>
      </c>
      <c r="E468" s="47" t="str">
        <f>IF(B468&lt;&gt;B467, "First Quote", "")</f>
        <v/>
      </c>
      <c r="F468" s="23" t="str">
        <f>IF(_xlfn.MINIFS($D$3:$D$6287,$A$3:$A$6287,A468,$B$3:$B$6287,B468)=D468,"Lowest point","")</f>
        <v/>
      </c>
      <c r="G468" s="24" t="str">
        <f>IF(_xlfn.MAXIFS($D$3:$D$6287,$A$3:$A$6287,A468,$B$3:$B$6287,B468)=D468,"Highest point","")</f>
        <v/>
      </c>
      <c r="J468" s="25" t="str">
        <f>IF(E468="First Quote", $H$4/D468, "")</f>
        <v/>
      </c>
      <c r="K468" s="26">
        <f t="shared" si="28"/>
        <v>6.2948366339593536</v>
      </c>
      <c r="L468" s="27">
        <f>K468*D468</f>
        <v>9924.5023854666561</v>
      </c>
      <c r="M468" s="10"/>
      <c r="N468" s="28">
        <f>IF(F468="lowest point", $H$4/D468, 0)</f>
        <v>0</v>
      </c>
      <c r="O468" s="28">
        <f t="shared" si="29"/>
        <v>6.6302460840962842</v>
      </c>
      <c r="P468" s="29">
        <f>O468*D468</f>
        <v>10453.312278647041</v>
      </c>
      <c r="R468" s="28">
        <f>IF(G468="highest point", $H$4/D468, 0)</f>
        <v>0</v>
      </c>
      <c r="S468" s="28">
        <f t="shared" si="30"/>
        <v>5.8018380670652476</v>
      </c>
      <c r="T468" s="29">
        <f>D468*S468</f>
        <v>9147.2359149157401</v>
      </c>
    </row>
    <row r="469" spans="1:20">
      <c r="A469" s="21">
        <f t="shared" si="31"/>
        <v>2001</v>
      </c>
      <c r="B469" s="21">
        <f>MONTH(C469)</f>
        <v>11</v>
      </c>
      <c r="C469" s="22">
        <v>37207</v>
      </c>
      <c r="D469" s="21">
        <v>1573.82</v>
      </c>
      <c r="E469" s="47" t="str">
        <f>IF(B469&lt;&gt;B468, "First Quote", "")</f>
        <v/>
      </c>
      <c r="F469" s="23" t="str">
        <f>IF(_xlfn.MINIFS($D$3:$D$6287,$A$3:$A$6287,A469,$B$3:$B$6287,B469)=D469,"Lowest point","")</f>
        <v/>
      </c>
      <c r="G469" s="24" t="str">
        <f>IF(_xlfn.MAXIFS($D$3:$D$6287,$A$3:$A$6287,A469,$B$3:$B$6287,B469)=D469,"Highest point","")</f>
        <v/>
      </c>
      <c r="J469" s="25" t="str">
        <f>IF(E469="First Quote", $H$4/D469, "")</f>
        <v/>
      </c>
      <c r="K469" s="26">
        <f t="shared" si="28"/>
        <v>6.2948366339593536</v>
      </c>
      <c r="L469" s="27">
        <f>K469*D469</f>
        <v>9906.9397912579097</v>
      </c>
      <c r="M469" s="10"/>
      <c r="N469" s="28">
        <f>IF(F469="lowest point", $H$4/D469, 0)</f>
        <v>0</v>
      </c>
      <c r="O469" s="28">
        <f t="shared" si="29"/>
        <v>6.6302460840962842</v>
      </c>
      <c r="P469" s="29">
        <f>O469*D469</f>
        <v>10434.813892072414</v>
      </c>
      <c r="R469" s="28">
        <f>IF(G469="highest point", $H$4/D469, 0)</f>
        <v>0</v>
      </c>
      <c r="S469" s="28">
        <f t="shared" si="30"/>
        <v>5.8018380670652476</v>
      </c>
      <c r="T469" s="29">
        <f>D469*S469</f>
        <v>9131.0487867086285</v>
      </c>
    </row>
    <row r="470" spans="1:20">
      <c r="A470" s="21">
        <f t="shared" si="31"/>
        <v>2001</v>
      </c>
      <c r="B470" s="21">
        <f>MONTH(C470)</f>
        <v>11</v>
      </c>
      <c r="C470" s="22">
        <v>37208</v>
      </c>
      <c r="D470" s="21">
        <v>1603.28</v>
      </c>
      <c r="E470" s="47" t="str">
        <f>IF(B470&lt;&gt;B469, "First Quote", "")</f>
        <v/>
      </c>
      <c r="F470" s="23" t="str">
        <f>IF(_xlfn.MINIFS($D$3:$D$6287,$A$3:$A$6287,A470,$B$3:$B$6287,B470)=D470,"Lowest point","")</f>
        <v/>
      </c>
      <c r="G470" s="24" t="str">
        <f>IF(_xlfn.MAXIFS($D$3:$D$6287,$A$3:$A$6287,A470,$B$3:$B$6287,B470)=D470,"Highest point","")</f>
        <v/>
      </c>
      <c r="J470" s="25" t="str">
        <f>IF(E470="First Quote", $H$4/D470, "")</f>
        <v/>
      </c>
      <c r="K470" s="26">
        <f t="shared" si="28"/>
        <v>6.2948366339593536</v>
      </c>
      <c r="L470" s="27">
        <f>K470*D470</f>
        <v>10092.385678494353</v>
      </c>
      <c r="M470" s="10"/>
      <c r="N470" s="28">
        <f>IF(F470="lowest point", $H$4/D470, 0)</f>
        <v>0</v>
      </c>
      <c r="O470" s="28">
        <f t="shared" si="29"/>
        <v>6.6302460840962842</v>
      </c>
      <c r="P470" s="29">
        <f>O470*D470</f>
        <v>10630.140941709891</v>
      </c>
      <c r="R470" s="28">
        <f>IF(G470="highest point", $H$4/D470, 0)</f>
        <v>0</v>
      </c>
      <c r="S470" s="28">
        <f t="shared" si="30"/>
        <v>5.8018380670652476</v>
      </c>
      <c r="T470" s="29">
        <f>D470*S470</f>
        <v>9301.9709361643709</v>
      </c>
    </row>
    <row r="471" spans="1:20">
      <c r="A471" s="21">
        <f t="shared" si="31"/>
        <v>2001</v>
      </c>
      <c r="B471" s="21">
        <f>MONTH(C471)</f>
        <v>11</v>
      </c>
      <c r="C471" s="22">
        <v>37209</v>
      </c>
      <c r="D471" s="21">
        <v>1606.64</v>
      </c>
      <c r="E471" s="47" t="str">
        <f>IF(B471&lt;&gt;B470, "First Quote", "")</f>
        <v/>
      </c>
      <c r="F471" s="23" t="str">
        <f>IF(_xlfn.MINIFS($D$3:$D$6287,$A$3:$A$6287,A471,$B$3:$B$6287,B471)=D471,"Lowest point","")</f>
        <v/>
      </c>
      <c r="G471" s="24" t="str">
        <f>IF(_xlfn.MAXIFS($D$3:$D$6287,$A$3:$A$6287,A471,$B$3:$B$6287,B471)=D471,"Highest point","")</f>
        <v/>
      </c>
      <c r="J471" s="25" t="str">
        <f>IF(E471="First Quote", $H$4/D471, "")</f>
        <v/>
      </c>
      <c r="K471" s="26">
        <f t="shared" si="28"/>
        <v>6.2948366339593536</v>
      </c>
      <c r="L471" s="27">
        <f>K471*D471</f>
        <v>10113.536329584456</v>
      </c>
      <c r="M471" s="10"/>
      <c r="N471" s="28">
        <f>IF(F471="lowest point", $H$4/D471, 0)</f>
        <v>0</v>
      </c>
      <c r="O471" s="28">
        <f t="shared" si="29"/>
        <v>6.6302460840962842</v>
      </c>
      <c r="P471" s="29">
        <f>O471*D471</f>
        <v>10652.418568552455</v>
      </c>
      <c r="R471" s="28">
        <f>IF(G471="highest point", $H$4/D471, 0)</f>
        <v>0</v>
      </c>
      <c r="S471" s="28">
        <f t="shared" si="30"/>
        <v>5.8018380670652476</v>
      </c>
      <c r="T471" s="29">
        <f>D471*S471</f>
        <v>9321.4651120697108</v>
      </c>
    </row>
    <row r="472" spans="1:20">
      <c r="A472" s="21">
        <f t="shared" si="31"/>
        <v>2001</v>
      </c>
      <c r="B472" s="21">
        <f>MONTH(C472)</f>
        <v>11</v>
      </c>
      <c r="C472" s="22">
        <v>37210</v>
      </c>
      <c r="D472" s="21">
        <v>1608.09</v>
      </c>
      <c r="E472" s="47" t="str">
        <f>IF(B472&lt;&gt;B471, "First Quote", "")</f>
        <v/>
      </c>
      <c r="F472" s="23" t="str">
        <f>IF(_xlfn.MINIFS($D$3:$D$6287,$A$3:$A$6287,A472,$B$3:$B$6287,B472)=D472,"Lowest point","")</f>
        <v/>
      </c>
      <c r="G472" s="24" t="str">
        <f>IF(_xlfn.MAXIFS($D$3:$D$6287,$A$3:$A$6287,A472,$B$3:$B$6287,B472)=D472,"Highest point","")</f>
        <v/>
      </c>
      <c r="J472" s="25" t="str">
        <f>IF(E472="First Quote", $H$4/D472, "")</f>
        <v/>
      </c>
      <c r="K472" s="26">
        <f t="shared" si="28"/>
        <v>6.2948366339593536</v>
      </c>
      <c r="L472" s="27">
        <f>K472*D472</f>
        <v>10122.663842703696</v>
      </c>
      <c r="M472" s="10"/>
      <c r="N472" s="28">
        <f>IF(F472="lowest point", $H$4/D472, 0)</f>
        <v>0</v>
      </c>
      <c r="O472" s="28">
        <f t="shared" si="29"/>
        <v>6.6302460840962842</v>
      </c>
      <c r="P472" s="29">
        <f>O472*D472</f>
        <v>10662.032425374393</v>
      </c>
      <c r="R472" s="28">
        <f>IF(G472="highest point", $H$4/D472, 0)</f>
        <v>0</v>
      </c>
      <c r="S472" s="28">
        <f t="shared" si="30"/>
        <v>5.8018380670652476</v>
      </c>
      <c r="T472" s="29">
        <f>D472*S472</f>
        <v>9329.8777772669528</v>
      </c>
    </row>
    <row r="473" spans="1:20">
      <c r="A473" s="21">
        <f t="shared" si="31"/>
        <v>2001</v>
      </c>
      <c r="B473" s="21">
        <f>MONTH(C473)</f>
        <v>11</v>
      </c>
      <c r="C473" s="22">
        <v>37211</v>
      </c>
      <c r="D473" s="21">
        <v>1603.17</v>
      </c>
      <c r="E473" s="47" t="str">
        <f>IF(B473&lt;&gt;B472, "First Quote", "")</f>
        <v/>
      </c>
      <c r="F473" s="23" t="str">
        <f>IF(_xlfn.MINIFS($D$3:$D$6287,$A$3:$A$6287,A473,$B$3:$B$6287,B473)=D473,"Lowest point","")</f>
        <v/>
      </c>
      <c r="G473" s="24" t="str">
        <f>IF(_xlfn.MAXIFS($D$3:$D$6287,$A$3:$A$6287,A473,$B$3:$B$6287,B473)=D473,"Highest point","")</f>
        <v/>
      </c>
      <c r="J473" s="25" t="str">
        <f>IF(E473="First Quote", $H$4/D473, "")</f>
        <v/>
      </c>
      <c r="K473" s="26">
        <f t="shared" si="28"/>
        <v>6.2948366339593536</v>
      </c>
      <c r="L473" s="27">
        <f>K473*D473</f>
        <v>10091.693246464618</v>
      </c>
      <c r="M473" s="10"/>
      <c r="N473" s="28">
        <f>IF(F473="lowest point", $H$4/D473, 0)</f>
        <v>0</v>
      </c>
      <c r="O473" s="28">
        <f t="shared" si="29"/>
        <v>6.6302460840962842</v>
      </c>
      <c r="P473" s="29">
        <f>O473*D473</f>
        <v>10629.411614640641</v>
      </c>
      <c r="R473" s="28">
        <f>IF(G473="highest point", $H$4/D473, 0)</f>
        <v>0</v>
      </c>
      <c r="S473" s="28">
        <f t="shared" si="30"/>
        <v>5.8018380670652476</v>
      </c>
      <c r="T473" s="29">
        <f>D473*S473</f>
        <v>9301.332733976993</v>
      </c>
    </row>
    <row r="474" spans="1:20">
      <c r="A474" s="21">
        <f t="shared" si="31"/>
        <v>2001</v>
      </c>
      <c r="B474" s="21">
        <f>MONTH(C474)</f>
        <v>11</v>
      </c>
      <c r="C474" s="22">
        <v>37214</v>
      </c>
      <c r="D474" s="21">
        <v>1620.66</v>
      </c>
      <c r="E474" s="47" t="str">
        <f>IF(B474&lt;&gt;B473, "First Quote", "")</f>
        <v/>
      </c>
      <c r="F474" s="23" t="str">
        <f>IF(_xlfn.MINIFS($D$3:$D$6287,$A$3:$A$6287,A474,$B$3:$B$6287,B474)=D474,"Lowest point","")</f>
        <v/>
      </c>
      <c r="G474" s="24" t="str">
        <f>IF(_xlfn.MAXIFS($D$3:$D$6287,$A$3:$A$6287,A474,$B$3:$B$6287,B474)=D474,"Highest point","")</f>
        <v/>
      </c>
      <c r="J474" s="25" t="str">
        <f>IF(E474="First Quote", $H$4/D474, "")</f>
        <v/>
      </c>
      <c r="K474" s="26">
        <f t="shared" si="28"/>
        <v>6.2948366339593536</v>
      </c>
      <c r="L474" s="27">
        <f>K474*D474</f>
        <v>10201.789939192566</v>
      </c>
      <c r="M474" s="10"/>
      <c r="N474" s="28">
        <f>IF(F474="lowest point", $H$4/D474, 0)</f>
        <v>0</v>
      </c>
      <c r="O474" s="28">
        <f t="shared" si="29"/>
        <v>6.6302460840962842</v>
      </c>
      <c r="P474" s="29">
        <f>O474*D474</f>
        <v>10745.374618651485</v>
      </c>
      <c r="R474" s="28">
        <f>IF(G474="highest point", $H$4/D474, 0)</f>
        <v>0</v>
      </c>
      <c r="S474" s="28">
        <f t="shared" si="30"/>
        <v>5.8018380670652476</v>
      </c>
      <c r="T474" s="29">
        <f>D474*S474</f>
        <v>9402.8068817699641</v>
      </c>
    </row>
    <row r="475" spans="1:20">
      <c r="A475" s="21">
        <f t="shared" si="31"/>
        <v>2001</v>
      </c>
      <c r="B475" s="21">
        <f>MONTH(C475)</f>
        <v>11</v>
      </c>
      <c r="C475" s="22">
        <v>37215</v>
      </c>
      <c r="D475" s="21">
        <v>1608.9</v>
      </c>
      <c r="E475" s="47" t="str">
        <f>IF(B475&lt;&gt;B474, "First Quote", "")</f>
        <v/>
      </c>
      <c r="F475" s="23" t="str">
        <f>IF(_xlfn.MINIFS($D$3:$D$6287,$A$3:$A$6287,A475,$B$3:$B$6287,B475)=D475,"Lowest point","")</f>
        <v/>
      </c>
      <c r="G475" s="24" t="str">
        <f>IF(_xlfn.MAXIFS($D$3:$D$6287,$A$3:$A$6287,A475,$B$3:$B$6287,B475)=D475,"Highest point","")</f>
        <v/>
      </c>
      <c r="J475" s="25" t="str">
        <f>IF(E475="First Quote", $H$4/D475, "")</f>
        <v/>
      </c>
      <c r="K475" s="26">
        <f t="shared" si="28"/>
        <v>6.2948366339593536</v>
      </c>
      <c r="L475" s="27">
        <f>K475*D475</f>
        <v>10127.762660377204</v>
      </c>
      <c r="M475" s="10"/>
      <c r="N475" s="28">
        <f>IF(F475="lowest point", $H$4/D475, 0)</f>
        <v>0</v>
      </c>
      <c r="O475" s="28">
        <f t="shared" si="29"/>
        <v>6.6302460840962842</v>
      </c>
      <c r="P475" s="29">
        <f>O475*D475</f>
        <v>10667.402924702512</v>
      </c>
      <c r="R475" s="28">
        <f>IF(G475="highest point", $H$4/D475, 0)</f>
        <v>0</v>
      </c>
      <c r="S475" s="28">
        <f t="shared" si="30"/>
        <v>5.8018380670652476</v>
      </c>
      <c r="T475" s="29">
        <f>D475*S475</f>
        <v>9334.5772661012779</v>
      </c>
    </row>
    <row r="476" spans="1:20">
      <c r="A476" s="21">
        <f t="shared" si="31"/>
        <v>2001</v>
      </c>
      <c r="B476" s="21">
        <f>MONTH(C476)</f>
        <v>11</v>
      </c>
      <c r="C476" s="22">
        <v>37216</v>
      </c>
      <c r="D476" s="21">
        <v>1601.02</v>
      </c>
      <c r="E476" s="47" t="str">
        <f>IF(B476&lt;&gt;B475, "First Quote", "")</f>
        <v/>
      </c>
      <c r="F476" s="23" t="str">
        <f>IF(_xlfn.MINIFS($D$3:$D$6287,$A$3:$A$6287,A476,$B$3:$B$6287,B476)=D476,"Lowest point","")</f>
        <v/>
      </c>
      <c r="G476" s="24" t="str">
        <f>IF(_xlfn.MAXIFS($D$3:$D$6287,$A$3:$A$6287,A476,$B$3:$B$6287,B476)=D476,"Highest point","")</f>
        <v/>
      </c>
      <c r="J476" s="25" t="str">
        <f>IF(E476="First Quote", $H$4/D476, "")</f>
        <v/>
      </c>
      <c r="K476" s="26">
        <f t="shared" si="28"/>
        <v>6.2948366339593536</v>
      </c>
      <c r="L476" s="27">
        <f>K476*D476</f>
        <v>10078.159347701605</v>
      </c>
      <c r="M476" s="10"/>
      <c r="N476" s="28">
        <f>IF(F476="lowest point", $H$4/D476, 0)</f>
        <v>0</v>
      </c>
      <c r="O476" s="28">
        <f t="shared" si="29"/>
        <v>6.6302460840962842</v>
      </c>
      <c r="P476" s="29">
        <f>O476*D476</f>
        <v>10615.156585559833</v>
      </c>
      <c r="R476" s="28">
        <f>IF(G476="highest point", $H$4/D476, 0)</f>
        <v>0</v>
      </c>
      <c r="S476" s="28">
        <f t="shared" si="30"/>
        <v>5.8018380670652476</v>
      </c>
      <c r="T476" s="29">
        <f>D476*S476</f>
        <v>9288.8587821328019</v>
      </c>
    </row>
    <row r="477" spans="1:20">
      <c r="A477" s="21">
        <f t="shared" si="31"/>
        <v>2001</v>
      </c>
      <c r="B477" s="21">
        <f>MONTH(C477)</f>
        <v>11</v>
      </c>
      <c r="C477" s="22">
        <v>37218</v>
      </c>
      <c r="D477" s="21">
        <v>1619.78</v>
      </c>
      <c r="E477" s="47" t="str">
        <f>IF(B477&lt;&gt;B476, "First Quote", "")</f>
        <v/>
      </c>
      <c r="F477" s="23" t="str">
        <f>IF(_xlfn.MINIFS($D$3:$D$6287,$A$3:$A$6287,A477,$B$3:$B$6287,B477)=D477,"Lowest point","")</f>
        <v/>
      </c>
      <c r="G477" s="24" t="str">
        <f>IF(_xlfn.MAXIFS($D$3:$D$6287,$A$3:$A$6287,A477,$B$3:$B$6287,B477)=D477,"Highest point","")</f>
        <v/>
      </c>
      <c r="J477" s="25" t="str">
        <f>IF(E477="First Quote", $H$4/D477, "")</f>
        <v/>
      </c>
      <c r="K477" s="26">
        <f t="shared" si="28"/>
        <v>6.2948366339593536</v>
      </c>
      <c r="L477" s="27">
        <f>K477*D477</f>
        <v>10196.250482954682</v>
      </c>
      <c r="M477" s="10"/>
      <c r="N477" s="28">
        <f>IF(F477="lowest point", $H$4/D477, 0)</f>
        <v>0</v>
      </c>
      <c r="O477" s="28">
        <f t="shared" si="29"/>
        <v>6.6302460840962842</v>
      </c>
      <c r="P477" s="29">
        <f>O477*D477</f>
        <v>10739.540002097479</v>
      </c>
      <c r="R477" s="28">
        <f>IF(G477="highest point", $H$4/D477, 0)</f>
        <v>0</v>
      </c>
      <c r="S477" s="28">
        <f t="shared" si="30"/>
        <v>5.8018380670652476</v>
      </c>
      <c r="T477" s="29">
        <f>D477*S477</f>
        <v>9397.7012642709469</v>
      </c>
    </row>
    <row r="478" spans="1:20">
      <c r="A478" s="21">
        <f t="shared" si="31"/>
        <v>2001</v>
      </c>
      <c r="B478" s="21">
        <f>MONTH(C478)</f>
        <v>11</v>
      </c>
      <c r="C478" s="22">
        <v>37221</v>
      </c>
      <c r="D478" s="21">
        <v>1629.76</v>
      </c>
      <c r="E478" s="47" t="str">
        <f>IF(B478&lt;&gt;B477, "First Quote", "")</f>
        <v/>
      </c>
      <c r="F478" s="23" t="str">
        <f>IF(_xlfn.MINIFS($D$3:$D$6287,$A$3:$A$6287,A478,$B$3:$B$6287,B478)=D478,"Lowest point","")</f>
        <v/>
      </c>
      <c r="G478" s="24" t="str">
        <f>IF(_xlfn.MAXIFS($D$3:$D$6287,$A$3:$A$6287,A478,$B$3:$B$6287,B478)=D478,"Highest point","")</f>
        <v>Highest point</v>
      </c>
      <c r="J478" s="25" t="str">
        <f>IF(E478="First Quote", $H$4/D478, "")</f>
        <v/>
      </c>
      <c r="K478" s="26">
        <f t="shared" si="28"/>
        <v>6.2948366339593536</v>
      </c>
      <c r="L478" s="27">
        <f>K478*D478</f>
        <v>10259.072952561595</v>
      </c>
      <c r="M478" s="10"/>
      <c r="N478" s="28">
        <f>IF(F478="lowest point", $H$4/D478, 0)</f>
        <v>0</v>
      </c>
      <c r="O478" s="28">
        <f t="shared" si="29"/>
        <v>6.6302460840962842</v>
      </c>
      <c r="P478" s="29">
        <f>O478*D478</f>
        <v>10805.70985801676</v>
      </c>
      <c r="R478" s="28">
        <f>IF(G478="highest point", $H$4/D478, 0)</f>
        <v>0.30679363832711565</v>
      </c>
      <c r="S478" s="28">
        <f t="shared" si="30"/>
        <v>6.1086317053923631</v>
      </c>
      <c r="T478" s="29">
        <f>D478*S478</f>
        <v>9955.6036081802577</v>
      </c>
    </row>
    <row r="479" spans="1:20">
      <c r="A479" s="21">
        <f t="shared" si="31"/>
        <v>2001</v>
      </c>
      <c r="B479" s="21">
        <f>MONTH(C479)</f>
        <v>11</v>
      </c>
      <c r="C479" s="22">
        <v>37222</v>
      </c>
      <c r="D479" s="21">
        <v>1618.62</v>
      </c>
      <c r="E479" s="47" t="str">
        <f>IF(B479&lt;&gt;B478, "First Quote", "")</f>
        <v/>
      </c>
      <c r="F479" s="23" t="str">
        <f>IF(_xlfn.MINIFS($D$3:$D$6287,$A$3:$A$6287,A479,$B$3:$B$6287,B479)=D479,"Lowest point","")</f>
        <v/>
      </c>
      <c r="G479" s="24" t="str">
        <f>IF(_xlfn.MAXIFS($D$3:$D$6287,$A$3:$A$6287,A479,$B$3:$B$6287,B479)=D479,"Highest point","")</f>
        <v/>
      </c>
      <c r="J479" s="25" t="str">
        <f>IF(E479="First Quote", $H$4/D479, "")</f>
        <v/>
      </c>
      <c r="K479" s="26">
        <f t="shared" si="28"/>
        <v>6.2948366339593536</v>
      </c>
      <c r="L479" s="27">
        <f>K479*D479</f>
        <v>10188.948472459288</v>
      </c>
      <c r="M479" s="10"/>
      <c r="N479" s="28">
        <f>IF(F479="lowest point", $H$4/D479, 0)</f>
        <v>0</v>
      </c>
      <c r="O479" s="28">
        <f t="shared" si="29"/>
        <v>6.6302460840962842</v>
      </c>
      <c r="P479" s="29">
        <f>O479*D479</f>
        <v>10731.848916639927</v>
      </c>
      <c r="R479" s="28">
        <f>IF(G479="highest point", $H$4/D479, 0)</f>
        <v>0</v>
      </c>
      <c r="S479" s="28">
        <f t="shared" si="30"/>
        <v>6.1086317053923631</v>
      </c>
      <c r="T479" s="29">
        <f>D479*S479</f>
        <v>9887.5534509821864</v>
      </c>
    </row>
    <row r="480" spans="1:20">
      <c r="A480" s="21">
        <f t="shared" si="31"/>
        <v>2001</v>
      </c>
      <c r="B480" s="21">
        <f>MONTH(C480)</f>
        <v>11</v>
      </c>
      <c r="C480" s="22">
        <v>37223</v>
      </c>
      <c r="D480" s="21">
        <v>1589.38</v>
      </c>
      <c r="E480" s="47" t="str">
        <f>IF(B480&lt;&gt;B479, "First Quote", "")</f>
        <v/>
      </c>
      <c r="F480" s="23" t="str">
        <f>IF(_xlfn.MINIFS($D$3:$D$6287,$A$3:$A$6287,A480,$B$3:$B$6287,B480)=D480,"Lowest point","")</f>
        <v/>
      </c>
      <c r="G480" s="24" t="str">
        <f>IF(_xlfn.MAXIFS($D$3:$D$6287,$A$3:$A$6287,A480,$B$3:$B$6287,B480)=D480,"Highest point","")</f>
        <v/>
      </c>
      <c r="J480" s="25" t="str">
        <f>IF(E480="First Quote", $H$4/D480, "")</f>
        <v/>
      </c>
      <c r="K480" s="26">
        <f t="shared" si="28"/>
        <v>6.2948366339593536</v>
      </c>
      <c r="L480" s="27">
        <f>K480*D480</f>
        <v>10004.887449282318</v>
      </c>
      <c r="M480" s="10"/>
      <c r="N480" s="28">
        <f>IF(F480="lowest point", $H$4/D480, 0)</f>
        <v>0</v>
      </c>
      <c r="O480" s="28">
        <f t="shared" si="29"/>
        <v>6.6302460840962842</v>
      </c>
      <c r="P480" s="29">
        <f>O480*D480</f>
        <v>10537.980521140953</v>
      </c>
      <c r="R480" s="28">
        <f>IF(G480="highest point", $H$4/D480, 0)</f>
        <v>0</v>
      </c>
      <c r="S480" s="28">
        <f t="shared" si="30"/>
        <v>6.1086317053923631</v>
      </c>
      <c r="T480" s="29">
        <f>D480*S480</f>
        <v>9708.937059916514</v>
      </c>
    </row>
    <row r="481" spans="1:20">
      <c r="A481" s="21">
        <f t="shared" si="31"/>
        <v>2001</v>
      </c>
      <c r="B481" s="21">
        <f>MONTH(C481)</f>
        <v>11</v>
      </c>
      <c r="C481" s="22">
        <v>37224</v>
      </c>
      <c r="D481" s="21">
        <v>1605.99</v>
      </c>
      <c r="E481" s="47" t="str">
        <f>IF(B481&lt;&gt;B480, "First Quote", "")</f>
        <v/>
      </c>
      <c r="F481" s="23" t="str">
        <f>IF(_xlfn.MINIFS($D$3:$D$6287,$A$3:$A$6287,A481,$B$3:$B$6287,B481)=D481,"Lowest point","")</f>
        <v/>
      </c>
      <c r="G481" s="24" t="str">
        <f>IF(_xlfn.MAXIFS($D$3:$D$6287,$A$3:$A$6287,A481,$B$3:$B$6287,B481)=D481,"Highest point","")</f>
        <v/>
      </c>
      <c r="J481" s="25" t="str">
        <f>IF(E481="First Quote", $H$4/D481, "")</f>
        <v/>
      </c>
      <c r="K481" s="26">
        <f t="shared" si="28"/>
        <v>6.2948366339593536</v>
      </c>
      <c r="L481" s="27">
        <f>K481*D481</f>
        <v>10109.444685772381</v>
      </c>
      <c r="M481" s="10"/>
      <c r="N481" s="28">
        <f>IF(F481="lowest point", $H$4/D481, 0)</f>
        <v>0</v>
      </c>
      <c r="O481" s="28">
        <f t="shared" si="29"/>
        <v>6.6302460840962842</v>
      </c>
      <c r="P481" s="29">
        <f>O481*D481</f>
        <v>10648.108908597791</v>
      </c>
      <c r="R481" s="28">
        <f>IF(G481="highest point", $H$4/D481, 0)</f>
        <v>0</v>
      </c>
      <c r="S481" s="28">
        <f t="shared" si="30"/>
        <v>6.1086317053923631</v>
      </c>
      <c r="T481" s="29">
        <f>D481*S481</f>
        <v>9810.4014325430817</v>
      </c>
    </row>
    <row r="482" spans="1:20">
      <c r="A482" s="21">
        <f t="shared" si="31"/>
        <v>2001</v>
      </c>
      <c r="B482" s="21">
        <f>MONTH(C482)</f>
        <v>11</v>
      </c>
      <c r="C482" s="22">
        <v>37225</v>
      </c>
      <c r="D482" s="21">
        <v>1604.92</v>
      </c>
      <c r="E482" s="47" t="str">
        <f>IF(B482&lt;&gt;B481, "First Quote", "")</f>
        <v/>
      </c>
      <c r="F482" s="23" t="str">
        <f>IF(_xlfn.MINIFS($D$3:$D$6287,$A$3:$A$6287,A482,$B$3:$B$6287,B482)=D482,"Lowest point","")</f>
        <v/>
      </c>
      <c r="G482" s="24" t="str">
        <f>IF(_xlfn.MAXIFS($D$3:$D$6287,$A$3:$A$6287,A482,$B$3:$B$6287,B482)=D482,"Highest point","")</f>
        <v/>
      </c>
      <c r="J482" s="25" t="str">
        <f>IF(E482="First Quote", $H$4/D482, "")</f>
        <v/>
      </c>
      <c r="K482" s="26">
        <f t="shared" si="28"/>
        <v>6.2948366339593536</v>
      </c>
      <c r="L482" s="27">
        <f>K482*D482</f>
        <v>10102.709210574047</v>
      </c>
      <c r="M482" s="10"/>
      <c r="N482" s="28">
        <f>IF(F482="lowest point", $H$4/D482, 0)</f>
        <v>0</v>
      </c>
      <c r="O482" s="28">
        <f t="shared" si="29"/>
        <v>6.6302460840962842</v>
      </c>
      <c r="P482" s="29">
        <f>O482*D482</f>
        <v>10641.01454528781</v>
      </c>
      <c r="R482" s="28">
        <f>IF(G482="highest point", $H$4/D482, 0)</f>
        <v>0</v>
      </c>
      <c r="S482" s="28">
        <f t="shared" si="30"/>
        <v>6.1086317053923631</v>
      </c>
      <c r="T482" s="29">
        <f>D482*S482</f>
        <v>9803.8651966183115</v>
      </c>
    </row>
    <row r="483" spans="1:20">
      <c r="A483" s="21">
        <f t="shared" si="31"/>
        <v>2001</v>
      </c>
      <c r="B483" s="21">
        <f>MONTH(C483)</f>
        <v>12</v>
      </c>
      <c r="C483" s="22">
        <v>37228</v>
      </c>
      <c r="D483" s="21">
        <v>1591.48</v>
      </c>
      <c r="E483" s="47" t="str">
        <f>IF(B483&lt;&gt;B482, "First Quote", "")</f>
        <v>First Quote</v>
      </c>
      <c r="F483" s="23" t="str">
        <f>IF(_xlfn.MINIFS($D$3:$D$6287,$A$3:$A$6287,A483,$B$3:$B$6287,B483)=D483,"Lowest point","")</f>
        <v/>
      </c>
      <c r="G483" s="24" t="str">
        <f>IF(_xlfn.MAXIFS($D$3:$D$6287,$A$3:$A$6287,A483,$B$3:$B$6287,B483)=D483,"Highest point","")</f>
        <v/>
      </c>
      <c r="J483" s="25">
        <f>IF(E483="First Quote", $H$4/D483, "")</f>
        <v>0.31417297107095282</v>
      </c>
      <c r="K483" s="26">
        <f t="shared" si="28"/>
        <v>6.6090096050303062</v>
      </c>
      <c r="L483" s="27">
        <f>K483*D483</f>
        <v>10518.106606213632</v>
      </c>
      <c r="M483" s="10"/>
      <c r="N483" s="28">
        <f>IF(F483="lowest point", $H$4/D483, 0)</f>
        <v>0</v>
      </c>
      <c r="O483" s="28">
        <f t="shared" si="29"/>
        <v>6.6302460840962842</v>
      </c>
      <c r="P483" s="29">
        <f>O483*D483</f>
        <v>10551.904037917555</v>
      </c>
      <c r="R483" s="28">
        <f>IF(G483="highest point", $H$4/D483, 0)</f>
        <v>0</v>
      </c>
      <c r="S483" s="28">
        <f t="shared" si="30"/>
        <v>6.1086317053923631</v>
      </c>
      <c r="T483" s="29">
        <f>D483*S483</f>
        <v>9721.7651864978379</v>
      </c>
    </row>
    <row r="484" spans="1:20">
      <c r="A484" s="21">
        <f t="shared" si="31"/>
        <v>2001</v>
      </c>
      <c r="B484" s="21">
        <f>MONTH(C484)</f>
        <v>12</v>
      </c>
      <c r="C484" s="22">
        <v>37229</v>
      </c>
      <c r="D484" s="21">
        <v>1612.47</v>
      </c>
      <c r="E484" s="47" t="str">
        <f>IF(B484&lt;&gt;B483, "First Quote", "")</f>
        <v/>
      </c>
      <c r="F484" s="23" t="str">
        <f>IF(_xlfn.MINIFS($D$3:$D$6287,$A$3:$A$6287,A484,$B$3:$B$6287,B484)=D484,"Lowest point","")</f>
        <v/>
      </c>
      <c r="G484" s="24" t="str">
        <f>IF(_xlfn.MAXIFS($D$3:$D$6287,$A$3:$A$6287,A484,$B$3:$B$6287,B484)=D484,"Highest point","")</f>
        <v/>
      </c>
      <c r="J484" s="25" t="str">
        <f>IF(E484="First Quote", $H$4/D484, "")</f>
        <v/>
      </c>
      <c r="K484" s="26">
        <f t="shared" si="28"/>
        <v>6.6090096050303062</v>
      </c>
      <c r="L484" s="27">
        <f>K484*D484</f>
        <v>10656.829717823219</v>
      </c>
      <c r="M484" s="10"/>
      <c r="N484" s="28">
        <f>IF(F484="lowest point", $H$4/D484, 0)</f>
        <v>0</v>
      </c>
      <c r="O484" s="28">
        <f t="shared" si="29"/>
        <v>6.6302460840962842</v>
      </c>
      <c r="P484" s="29">
        <f>O484*D484</f>
        <v>10691.072903222735</v>
      </c>
      <c r="R484" s="28">
        <f>IF(G484="highest point", $H$4/D484, 0)</f>
        <v>0</v>
      </c>
      <c r="S484" s="28">
        <f t="shared" si="30"/>
        <v>6.1086317053923631</v>
      </c>
      <c r="T484" s="29">
        <f>D484*S484</f>
        <v>9849.9853659940236</v>
      </c>
    </row>
    <row r="485" spans="1:20">
      <c r="A485" s="21">
        <f t="shared" si="31"/>
        <v>2001</v>
      </c>
      <c r="B485" s="21">
        <f>MONTH(C485)</f>
        <v>12</v>
      </c>
      <c r="C485" s="22">
        <v>37230</v>
      </c>
      <c r="D485" s="21">
        <v>1649</v>
      </c>
      <c r="E485" s="47" t="str">
        <f>IF(B485&lt;&gt;B484, "First Quote", "")</f>
        <v/>
      </c>
      <c r="F485" s="23" t="str">
        <f>IF(_xlfn.MINIFS($D$3:$D$6287,$A$3:$A$6287,A485,$B$3:$B$6287,B485)=D485,"Lowest point","")</f>
        <v/>
      </c>
      <c r="G485" s="24" t="str">
        <f>IF(_xlfn.MAXIFS($D$3:$D$6287,$A$3:$A$6287,A485,$B$3:$B$6287,B485)=D485,"Highest point","")</f>
        <v>Highest point</v>
      </c>
      <c r="J485" s="25" t="str">
        <f>IF(E485="First Quote", $H$4/D485, "")</f>
        <v/>
      </c>
      <c r="K485" s="26">
        <f t="shared" si="28"/>
        <v>6.6090096050303062</v>
      </c>
      <c r="L485" s="27">
        <f>K485*D485</f>
        <v>10898.256838694975</v>
      </c>
      <c r="M485" s="10"/>
      <c r="N485" s="28">
        <f>IF(F485="lowest point", $H$4/D485, 0)</f>
        <v>0</v>
      </c>
      <c r="O485" s="28">
        <f t="shared" si="29"/>
        <v>6.6302460840962842</v>
      </c>
      <c r="P485" s="29">
        <f>O485*D485</f>
        <v>10933.275792674773</v>
      </c>
      <c r="R485" s="28">
        <f>IF(G485="highest point", $H$4/D485, 0)</f>
        <v>0.30321406913280774</v>
      </c>
      <c r="S485" s="28">
        <f t="shared" si="30"/>
        <v>6.4118457745251707</v>
      </c>
      <c r="T485" s="29">
        <f>D485*S485</f>
        <v>10573.133682192007</v>
      </c>
    </row>
    <row r="486" spans="1:20">
      <c r="A486" s="21">
        <f t="shared" si="31"/>
        <v>2001</v>
      </c>
      <c r="B486" s="21">
        <f>MONTH(C486)</f>
        <v>12</v>
      </c>
      <c r="C486" s="22">
        <v>37231</v>
      </c>
      <c r="D486" s="21">
        <v>1644.48</v>
      </c>
      <c r="E486" s="47" t="str">
        <f>IF(B486&lt;&gt;B485, "First Quote", "")</f>
        <v/>
      </c>
      <c r="F486" s="23" t="str">
        <f>IF(_xlfn.MINIFS($D$3:$D$6287,$A$3:$A$6287,A486,$B$3:$B$6287,B486)=D486,"Lowest point","")</f>
        <v/>
      </c>
      <c r="G486" s="24" t="str">
        <f>IF(_xlfn.MAXIFS($D$3:$D$6287,$A$3:$A$6287,A486,$B$3:$B$6287,B486)=D486,"Highest point","")</f>
        <v/>
      </c>
      <c r="J486" s="25" t="str">
        <f>IF(E486="First Quote", $H$4/D486, "")</f>
        <v/>
      </c>
      <c r="K486" s="26">
        <f t="shared" si="28"/>
        <v>6.6090096050303062</v>
      </c>
      <c r="L486" s="27">
        <f>K486*D486</f>
        <v>10868.384115280238</v>
      </c>
      <c r="M486" s="10"/>
      <c r="N486" s="28">
        <f>IF(F486="lowest point", $H$4/D486, 0)</f>
        <v>0</v>
      </c>
      <c r="O486" s="28">
        <f t="shared" si="29"/>
        <v>6.6302460840962842</v>
      </c>
      <c r="P486" s="29">
        <f>O486*D486</f>
        <v>10903.307080374658</v>
      </c>
      <c r="R486" s="28">
        <f>IF(G486="highest point", $H$4/D486, 0)</f>
        <v>0</v>
      </c>
      <c r="S486" s="28">
        <f t="shared" si="30"/>
        <v>6.4118457745251707</v>
      </c>
      <c r="T486" s="29">
        <f>D486*S486</f>
        <v>10544.152139291153</v>
      </c>
    </row>
    <row r="487" spans="1:20">
      <c r="A487" s="21">
        <f t="shared" si="31"/>
        <v>2001</v>
      </c>
      <c r="B487" s="21">
        <f>MONTH(C487)</f>
        <v>12</v>
      </c>
      <c r="C487" s="22">
        <v>37232</v>
      </c>
      <c r="D487" s="21">
        <v>1632.1</v>
      </c>
      <c r="E487" s="47" t="str">
        <f>IF(B487&lt;&gt;B486, "First Quote", "")</f>
        <v/>
      </c>
      <c r="F487" s="23" t="str">
        <f>IF(_xlfn.MINIFS($D$3:$D$6287,$A$3:$A$6287,A487,$B$3:$B$6287,B487)=D487,"Lowest point","")</f>
        <v/>
      </c>
      <c r="G487" s="24" t="str">
        <f>IF(_xlfn.MAXIFS($D$3:$D$6287,$A$3:$A$6287,A487,$B$3:$B$6287,B487)=D487,"Highest point","")</f>
        <v/>
      </c>
      <c r="J487" s="25" t="str">
        <f>IF(E487="First Quote", $H$4/D487, "")</f>
        <v/>
      </c>
      <c r="K487" s="26">
        <f t="shared" si="28"/>
        <v>6.6090096050303062</v>
      </c>
      <c r="L487" s="27">
        <f>K487*D487</f>
        <v>10786.564576369961</v>
      </c>
      <c r="M487" s="10"/>
      <c r="N487" s="28">
        <f>IF(F487="lowest point", $H$4/D487, 0)</f>
        <v>0</v>
      </c>
      <c r="O487" s="28">
        <f t="shared" si="29"/>
        <v>6.6302460840962842</v>
      </c>
      <c r="P487" s="29">
        <f>O487*D487</f>
        <v>10821.224633853544</v>
      </c>
      <c r="R487" s="28">
        <f>IF(G487="highest point", $H$4/D487, 0)</f>
        <v>0</v>
      </c>
      <c r="S487" s="28">
        <f t="shared" si="30"/>
        <v>6.4118457745251707</v>
      </c>
      <c r="T487" s="29">
        <f>D487*S487</f>
        <v>10464.77348860253</v>
      </c>
    </row>
    <row r="488" spans="1:20">
      <c r="A488" s="21">
        <f t="shared" si="31"/>
        <v>2001</v>
      </c>
      <c r="B488" s="21">
        <f>MONTH(C488)</f>
        <v>12</v>
      </c>
      <c r="C488" s="22">
        <v>37235</v>
      </c>
      <c r="D488" s="21">
        <v>1606.23</v>
      </c>
      <c r="E488" s="47" t="str">
        <f>IF(B488&lt;&gt;B487, "First Quote", "")</f>
        <v/>
      </c>
      <c r="F488" s="23" t="str">
        <f>IF(_xlfn.MINIFS($D$3:$D$6287,$A$3:$A$6287,A488,$B$3:$B$6287,B488)=D488,"Lowest point","")</f>
        <v/>
      </c>
      <c r="G488" s="24" t="str">
        <f>IF(_xlfn.MAXIFS($D$3:$D$6287,$A$3:$A$6287,A488,$B$3:$B$6287,B488)=D488,"Highest point","")</f>
        <v/>
      </c>
      <c r="J488" s="25" t="str">
        <f>IF(E488="First Quote", $H$4/D488, "")</f>
        <v/>
      </c>
      <c r="K488" s="26">
        <f t="shared" si="28"/>
        <v>6.6090096050303062</v>
      </c>
      <c r="L488" s="27">
        <f>K488*D488</f>
        <v>10615.58949788783</v>
      </c>
      <c r="M488" s="10"/>
      <c r="N488" s="28">
        <f>IF(F488="lowest point", $H$4/D488, 0)</f>
        <v>0</v>
      </c>
      <c r="O488" s="28">
        <f t="shared" si="29"/>
        <v>6.6302460840962842</v>
      </c>
      <c r="P488" s="29">
        <f>O488*D488</f>
        <v>10649.700167657975</v>
      </c>
      <c r="R488" s="28">
        <f>IF(G488="highest point", $H$4/D488, 0)</f>
        <v>0</v>
      </c>
      <c r="S488" s="28">
        <f t="shared" si="30"/>
        <v>6.4118457745251707</v>
      </c>
      <c r="T488" s="29">
        <f>D488*S488</f>
        <v>10298.899038415566</v>
      </c>
    </row>
    <row r="489" spans="1:20">
      <c r="A489" s="21">
        <f t="shared" si="31"/>
        <v>2001</v>
      </c>
      <c r="B489" s="21">
        <f>MONTH(C489)</f>
        <v>12</v>
      </c>
      <c r="C489" s="22">
        <v>37236</v>
      </c>
      <c r="D489" s="21">
        <v>1601.76</v>
      </c>
      <c r="E489" s="47" t="str">
        <f>IF(B489&lt;&gt;B488, "First Quote", "")</f>
        <v/>
      </c>
      <c r="F489" s="23" t="str">
        <f>IF(_xlfn.MINIFS($D$3:$D$6287,$A$3:$A$6287,A489,$B$3:$B$6287,B489)=D489,"Lowest point","")</f>
        <v/>
      </c>
      <c r="G489" s="24" t="str">
        <f>IF(_xlfn.MAXIFS($D$3:$D$6287,$A$3:$A$6287,A489,$B$3:$B$6287,B489)=D489,"Highest point","")</f>
        <v/>
      </c>
      <c r="J489" s="25" t="str">
        <f>IF(E489="First Quote", $H$4/D489, "")</f>
        <v/>
      </c>
      <c r="K489" s="26">
        <f t="shared" si="28"/>
        <v>6.6090096050303062</v>
      </c>
      <c r="L489" s="27">
        <f>K489*D489</f>
        <v>10586.047224953343</v>
      </c>
      <c r="M489" s="10"/>
      <c r="N489" s="28">
        <f>IF(F489="lowest point", $H$4/D489, 0)</f>
        <v>0</v>
      </c>
      <c r="O489" s="28">
        <f t="shared" si="29"/>
        <v>6.6302460840962842</v>
      </c>
      <c r="P489" s="29">
        <f>O489*D489</f>
        <v>10620.062967662065</v>
      </c>
      <c r="R489" s="28">
        <f>IF(G489="highest point", $H$4/D489, 0)</f>
        <v>0</v>
      </c>
      <c r="S489" s="28">
        <f t="shared" si="30"/>
        <v>6.4118457745251707</v>
      </c>
      <c r="T489" s="29">
        <f>D489*S489</f>
        <v>10270.238087803436</v>
      </c>
    </row>
    <row r="490" spans="1:20">
      <c r="A490" s="21">
        <f t="shared" si="31"/>
        <v>2001</v>
      </c>
      <c r="B490" s="21">
        <f>MONTH(C490)</f>
        <v>12</v>
      </c>
      <c r="C490" s="22">
        <v>37237</v>
      </c>
      <c r="D490" s="21">
        <v>1602.45</v>
      </c>
      <c r="E490" s="47" t="str">
        <f>IF(B490&lt;&gt;B489, "First Quote", "")</f>
        <v/>
      </c>
      <c r="F490" s="23" t="str">
        <f>IF(_xlfn.MINIFS($D$3:$D$6287,$A$3:$A$6287,A490,$B$3:$B$6287,B490)=D490,"Lowest point","")</f>
        <v/>
      </c>
      <c r="G490" s="24" t="str">
        <f>IF(_xlfn.MAXIFS($D$3:$D$6287,$A$3:$A$6287,A490,$B$3:$B$6287,B490)=D490,"Highest point","")</f>
        <v/>
      </c>
      <c r="J490" s="25" t="str">
        <f>IF(E490="First Quote", $H$4/D490, "")</f>
        <v/>
      </c>
      <c r="K490" s="26">
        <f t="shared" si="28"/>
        <v>6.6090096050303062</v>
      </c>
      <c r="L490" s="27">
        <f>K490*D490</f>
        <v>10590.607441580814</v>
      </c>
      <c r="M490" s="10"/>
      <c r="N490" s="28">
        <f>IF(F490="lowest point", $H$4/D490, 0)</f>
        <v>0</v>
      </c>
      <c r="O490" s="28">
        <f t="shared" si="29"/>
        <v>6.6302460840962842</v>
      </c>
      <c r="P490" s="29">
        <f>O490*D490</f>
        <v>10624.637837460092</v>
      </c>
      <c r="R490" s="28">
        <f>IF(G490="highest point", $H$4/D490, 0)</f>
        <v>0</v>
      </c>
      <c r="S490" s="28">
        <f t="shared" si="30"/>
        <v>6.4118457745251707</v>
      </c>
      <c r="T490" s="29">
        <f>D490*S490</f>
        <v>10274.662261387861</v>
      </c>
    </row>
    <row r="491" spans="1:20">
      <c r="A491" s="21">
        <f t="shared" si="31"/>
        <v>2001</v>
      </c>
      <c r="B491" s="21">
        <f>MONTH(C491)</f>
        <v>12</v>
      </c>
      <c r="C491" s="22">
        <v>37238</v>
      </c>
      <c r="D491" s="21">
        <v>1577.58</v>
      </c>
      <c r="E491" s="47" t="str">
        <f>IF(B491&lt;&gt;B490, "First Quote", "")</f>
        <v/>
      </c>
      <c r="F491" s="23" t="str">
        <f>IF(_xlfn.MINIFS($D$3:$D$6287,$A$3:$A$6287,A491,$B$3:$B$6287,B491)=D491,"Lowest point","")</f>
        <v>Lowest point</v>
      </c>
      <c r="G491" s="24" t="str">
        <f>IF(_xlfn.MAXIFS($D$3:$D$6287,$A$3:$A$6287,A491,$B$3:$B$6287,B491)=D491,"Highest point","")</f>
        <v/>
      </c>
      <c r="J491" s="25" t="str">
        <f>IF(E491="First Quote", $H$4/D491, "")</f>
        <v/>
      </c>
      <c r="K491" s="26">
        <f t="shared" si="28"/>
        <v>6.6090096050303062</v>
      </c>
      <c r="L491" s="27">
        <f>K491*D491</f>
        <v>10426.241372703709</v>
      </c>
      <c r="M491" s="10"/>
      <c r="N491" s="28">
        <f>IF(F491="lowest point", $H$4/D491, 0)</f>
        <v>0.31694113769190785</v>
      </c>
      <c r="O491" s="28">
        <f t="shared" si="29"/>
        <v>6.9471872217881918</v>
      </c>
      <c r="P491" s="29">
        <f>O491*D491</f>
        <v>10959.743617348615</v>
      </c>
      <c r="R491" s="28">
        <f>IF(G491="highest point", $H$4/D491, 0)</f>
        <v>0</v>
      </c>
      <c r="S491" s="28">
        <f t="shared" si="30"/>
        <v>6.4118457745251707</v>
      </c>
      <c r="T491" s="29">
        <f>D491*S491</f>
        <v>10115.199656975419</v>
      </c>
    </row>
    <row r="492" spans="1:20">
      <c r="A492" s="21">
        <f t="shared" si="31"/>
        <v>2001</v>
      </c>
      <c r="B492" s="21">
        <f>MONTH(C492)</f>
        <v>12</v>
      </c>
      <c r="C492" s="22">
        <v>37239</v>
      </c>
      <c r="D492" s="21">
        <v>1582.81</v>
      </c>
      <c r="E492" s="47" t="str">
        <f>IF(B492&lt;&gt;B491, "First Quote", "")</f>
        <v/>
      </c>
      <c r="F492" s="23" t="str">
        <f>IF(_xlfn.MINIFS($D$3:$D$6287,$A$3:$A$6287,A492,$B$3:$B$6287,B492)=D492,"Lowest point","")</f>
        <v/>
      </c>
      <c r="G492" s="24" t="str">
        <f>IF(_xlfn.MAXIFS($D$3:$D$6287,$A$3:$A$6287,A492,$B$3:$B$6287,B492)=D492,"Highest point","")</f>
        <v/>
      </c>
      <c r="J492" s="25" t="str">
        <f>IF(E492="First Quote", $H$4/D492, "")</f>
        <v/>
      </c>
      <c r="K492" s="26">
        <f t="shared" si="28"/>
        <v>6.6090096050303062</v>
      </c>
      <c r="L492" s="27">
        <f>K492*D492</f>
        <v>10460.806492938018</v>
      </c>
      <c r="M492" s="10"/>
      <c r="N492" s="28">
        <f>IF(F492="lowest point", $H$4/D492, 0)</f>
        <v>0</v>
      </c>
      <c r="O492" s="28">
        <f t="shared" si="29"/>
        <v>6.9471872217881918</v>
      </c>
      <c r="P492" s="29">
        <f>O492*D492</f>
        <v>10996.077406518567</v>
      </c>
      <c r="R492" s="28">
        <f>IF(G492="highest point", $H$4/D492, 0)</f>
        <v>0</v>
      </c>
      <c r="S492" s="28">
        <f t="shared" si="30"/>
        <v>6.4118457745251707</v>
      </c>
      <c r="T492" s="29">
        <f>D492*S492</f>
        <v>10148.733610376185</v>
      </c>
    </row>
    <row r="493" spans="1:20">
      <c r="A493" s="21">
        <f t="shared" si="31"/>
        <v>2001</v>
      </c>
      <c r="B493" s="21">
        <f>MONTH(C493)</f>
        <v>12</v>
      </c>
      <c r="C493" s="22">
        <v>37242</v>
      </c>
      <c r="D493" s="21">
        <v>1598.74</v>
      </c>
      <c r="E493" s="47" t="str">
        <f>IF(B493&lt;&gt;B492, "First Quote", "")</f>
        <v/>
      </c>
      <c r="F493" s="23" t="str">
        <f>IF(_xlfn.MINIFS($D$3:$D$6287,$A$3:$A$6287,A493,$B$3:$B$6287,B493)=D493,"Lowest point","")</f>
        <v/>
      </c>
      <c r="G493" s="24" t="str">
        <f>IF(_xlfn.MAXIFS($D$3:$D$6287,$A$3:$A$6287,A493,$B$3:$B$6287,B493)=D493,"Highest point","")</f>
        <v/>
      </c>
      <c r="J493" s="25" t="str">
        <f>IF(E493="First Quote", $H$4/D493, "")</f>
        <v/>
      </c>
      <c r="K493" s="26">
        <f t="shared" si="28"/>
        <v>6.6090096050303062</v>
      </c>
      <c r="L493" s="27">
        <f>K493*D493</f>
        <v>10566.088015946152</v>
      </c>
      <c r="M493" s="10"/>
      <c r="N493" s="28">
        <f>IF(F493="lowest point", $H$4/D493, 0)</f>
        <v>0</v>
      </c>
      <c r="O493" s="28">
        <f t="shared" si="29"/>
        <v>6.9471872217881918</v>
      </c>
      <c r="P493" s="29">
        <f>O493*D493</f>
        <v>11106.746098961654</v>
      </c>
      <c r="R493" s="28">
        <f>IF(G493="highest point", $H$4/D493, 0)</f>
        <v>0</v>
      </c>
      <c r="S493" s="28">
        <f t="shared" si="30"/>
        <v>6.4118457745251707</v>
      </c>
      <c r="T493" s="29">
        <f>D493*S493</f>
        <v>10250.874313564371</v>
      </c>
    </row>
    <row r="494" spans="1:20">
      <c r="A494" s="21">
        <f t="shared" si="31"/>
        <v>2001</v>
      </c>
      <c r="B494" s="21">
        <f>MONTH(C494)</f>
        <v>12</v>
      </c>
      <c r="C494" s="22">
        <v>37243</v>
      </c>
      <c r="D494" s="21">
        <v>1610.83</v>
      </c>
      <c r="E494" s="47" t="str">
        <f>IF(B494&lt;&gt;B493, "First Quote", "")</f>
        <v/>
      </c>
      <c r="F494" s="23" t="str">
        <f>IF(_xlfn.MINIFS($D$3:$D$6287,$A$3:$A$6287,A494,$B$3:$B$6287,B494)=D494,"Lowest point","")</f>
        <v/>
      </c>
      <c r="G494" s="24" t="str">
        <f>IF(_xlfn.MAXIFS($D$3:$D$6287,$A$3:$A$6287,A494,$B$3:$B$6287,B494)=D494,"Highest point","")</f>
        <v/>
      </c>
      <c r="J494" s="25" t="str">
        <f>IF(E494="First Quote", $H$4/D494, "")</f>
        <v/>
      </c>
      <c r="K494" s="26">
        <f t="shared" si="28"/>
        <v>6.6090096050303062</v>
      </c>
      <c r="L494" s="27">
        <f>K494*D494</f>
        <v>10645.990942070968</v>
      </c>
      <c r="M494" s="10"/>
      <c r="N494" s="28">
        <f>IF(F494="lowest point", $H$4/D494, 0)</f>
        <v>0</v>
      </c>
      <c r="O494" s="28">
        <f t="shared" si="29"/>
        <v>6.9471872217881918</v>
      </c>
      <c r="P494" s="29">
        <f>O494*D494</f>
        <v>11190.737592473073</v>
      </c>
      <c r="R494" s="28">
        <f>IF(G494="highest point", $H$4/D494, 0)</f>
        <v>0</v>
      </c>
      <c r="S494" s="28">
        <f t="shared" si="30"/>
        <v>6.4118457745251707</v>
      </c>
      <c r="T494" s="29">
        <f>D494*S494</f>
        <v>10328.39352897838</v>
      </c>
    </row>
    <row r="495" spans="1:20">
      <c r="A495" s="21">
        <f t="shared" si="31"/>
        <v>2001</v>
      </c>
      <c r="B495" s="21">
        <f>MONTH(C495)</f>
        <v>12</v>
      </c>
      <c r="C495" s="22">
        <v>37244</v>
      </c>
      <c r="D495" s="21">
        <v>1620.27</v>
      </c>
      <c r="E495" s="47" t="str">
        <f>IF(B495&lt;&gt;B494, "First Quote", "")</f>
        <v/>
      </c>
      <c r="F495" s="23" t="str">
        <f>IF(_xlfn.MINIFS($D$3:$D$6287,$A$3:$A$6287,A495,$B$3:$B$6287,B495)=D495,"Lowest point","")</f>
        <v/>
      </c>
      <c r="G495" s="24" t="str">
        <f>IF(_xlfn.MAXIFS($D$3:$D$6287,$A$3:$A$6287,A495,$B$3:$B$6287,B495)=D495,"Highest point","")</f>
        <v/>
      </c>
      <c r="J495" s="25" t="str">
        <f>IF(E495="First Quote", $H$4/D495, "")</f>
        <v/>
      </c>
      <c r="K495" s="26">
        <f t="shared" si="28"/>
        <v>6.6090096050303062</v>
      </c>
      <c r="L495" s="27">
        <f>K495*D495</f>
        <v>10708.379992742453</v>
      </c>
      <c r="M495" s="10"/>
      <c r="N495" s="28">
        <f>IF(F495="lowest point", $H$4/D495, 0)</f>
        <v>0</v>
      </c>
      <c r="O495" s="28">
        <f t="shared" si="29"/>
        <v>6.9471872217881918</v>
      </c>
      <c r="P495" s="29">
        <f>O495*D495</f>
        <v>11256.319039846754</v>
      </c>
      <c r="R495" s="28">
        <f>IF(G495="highest point", $H$4/D495, 0)</f>
        <v>0</v>
      </c>
      <c r="S495" s="28">
        <f t="shared" si="30"/>
        <v>6.4118457745251707</v>
      </c>
      <c r="T495" s="29">
        <f>D495*S495</f>
        <v>10388.921353089898</v>
      </c>
    </row>
    <row r="496" spans="1:20">
      <c r="A496" s="21">
        <f t="shared" si="31"/>
        <v>2001</v>
      </c>
      <c r="B496" s="21">
        <f>MONTH(C496)</f>
        <v>12</v>
      </c>
      <c r="C496" s="22">
        <v>37245</v>
      </c>
      <c r="D496" s="21">
        <v>1606.92</v>
      </c>
      <c r="E496" s="47" t="str">
        <f>IF(B496&lt;&gt;B495, "First Quote", "")</f>
        <v/>
      </c>
      <c r="F496" s="23" t="str">
        <f>IF(_xlfn.MINIFS($D$3:$D$6287,$A$3:$A$6287,A496,$B$3:$B$6287,B496)=D496,"Lowest point","")</f>
        <v/>
      </c>
      <c r="G496" s="24" t="str">
        <f>IF(_xlfn.MAXIFS($D$3:$D$6287,$A$3:$A$6287,A496,$B$3:$B$6287,B496)=D496,"Highest point","")</f>
        <v/>
      </c>
      <c r="J496" s="25" t="str">
        <f>IF(E496="First Quote", $H$4/D496, "")</f>
        <v/>
      </c>
      <c r="K496" s="26">
        <f t="shared" si="28"/>
        <v>6.6090096050303062</v>
      </c>
      <c r="L496" s="27">
        <f>K496*D496</f>
        <v>10620.149714515301</v>
      </c>
      <c r="M496" s="10"/>
      <c r="N496" s="28">
        <f>IF(F496="lowest point", $H$4/D496, 0)</f>
        <v>0</v>
      </c>
      <c r="O496" s="28">
        <f t="shared" si="29"/>
        <v>6.9471872217881918</v>
      </c>
      <c r="P496" s="29">
        <f>O496*D496</f>
        <v>11163.574090435881</v>
      </c>
      <c r="R496" s="28">
        <f>IF(G496="highest point", $H$4/D496, 0)</f>
        <v>0</v>
      </c>
      <c r="S496" s="28">
        <f t="shared" si="30"/>
        <v>6.4118457745251707</v>
      </c>
      <c r="T496" s="29">
        <f>D496*S496</f>
        <v>10303.323211999988</v>
      </c>
    </row>
    <row r="497" spans="1:20">
      <c r="A497" s="21">
        <f t="shared" si="31"/>
        <v>2001</v>
      </c>
      <c r="B497" s="21">
        <f>MONTH(C497)</f>
        <v>12</v>
      </c>
      <c r="C497" s="22">
        <v>37246</v>
      </c>
      <c r="D497" s="21">
        <v>1613.94</v>
      </c>
      <c r="E497" s="47" t="str">
        <f>IF(B497&lt;&gt;B496, "First Quote", "")</f>
        <v/>
      </c>
      <c r="F497" s="23" t="str">
        <f>IF(_xlfn.MINIFS($D$3:$D$6287,$A$3:$A$6287,A497,$B$3:$B$6287,B497)=D497,"Lowest point","")</f>
        <v/>
      </c>
      <c r="G497" s="24" t="str">
        <f>IF(_xlfn.MAXIFS($D$3:$D$6287,$A$3:$A$6287,A497,$B$3:$B$6287,B497)=D497,"Highest point","")</f>
        <v/>
      </c>
      <c r="J497" s="25" t="str">
        <f>IF(E497="First Quote", $H$4/D497, "")</f>
        <v/>
      </c>
      <c r="K497" s="26">
        <f t="shared" si="28"/>
        <v>6.6090096050303062</v>
      </c>
      <c r="L497" s="27">
        <f>K497*D497</f>
        <v>10666.544961942613</v>
      </c>
      <c r="M497" s="10"/>
      <c r="N497" s="28">
        <f>IF(F497="lowest point", $H$4/D497, 0)</f>
        <v>0</v>
      </c>
      <c r="O497" s="28">
        <f t="shared" si="29"/>
        <v>6.9471872217881918</v>
      </c>
      <c r="P497" s="29">
        <f>O497*D497</f>
        <v>11212.343344732835</v>
      </c>
      <c r="R497" s="28">
        <f>IF(G497="highest point", $H$4/D497, 0)</f>
        <v>0</v>
      </c>
      <c r="S497" s="28">
        <f t="shared" si="30"/>
        <v>6.4118457745251707</v>
      </c>
      <c r="T497" s="29">
        <f>D497*S497</f>
        <v>10348.334369337153</v>
      </c>
    </row>
    <row r="498" spans="1:20">
      <c r="A498" s="21">
        <f t="shared" si="31"/>
        <v>2001</v>
      </c>
      <c r="B498" s="21">
        <f>MONTH(C498)</f>
        <v>12</v>
      </c>
      <c r="C498" s="22">
        <v>37249</v>
      </c>
      <c r="D498" s="21">
        <v>1613.6</v>
      </c>
      <c r="E498" s="47" t="str">
        <f>IF(B498&lt;&gt;B497, "First Quote", "")</f>
        <v/>
      </c>
      <c r="F498" s="23" t="str">
        <f>IF(_xlfn.MINIFS($D$3:$D$6287,$A$3:$A$6287,A498,$B$3:$B$6287,B498)=D498,"Lowest point","")</f>
        <v/>
      </c>
      <c r="G498" s="24" t="str">
        <f>IF(_xlfn.MAXIFS($D$3:$D$6287,$A$3:$A$6287,A498,$B$3:$B$6287,B498)=D498,"Highest point","")</f>
        <v/>
      </c>
      <c r="J498" s="25" t="str">
        <f>IF(E498="First Quote", $H$4/D498, "")</f>
        <v/>
      </c>
      <c r="K498" s="26">
        <f t="shared" si="28"/>
        <v>6.6090096050303062</v>
      </c>
      <c r="L498" s="27">
        <f>K498*D498</f>
        <v>10664.297898676901</v>
      </c>
      <c r="M498" s="10"/>
      <c r="N498" s="28">
        <f>IF(F498="lowest point", $H$4/D498, 0)</f>
        <v>0</v>
      </c>
      <c r="O498" s="28">
        <f t="shared" si="29"/>
        <v>6.9471872217881918</v>
      </c>
      <c r="P498" s="29">
        <f>O498*D498</f>
        <v>11209.981301077425</v>
      </c>
      <c r="R498" s="28">
        <f>IF(G498="highest point", $H$4/D498, 0)</f>
        <v>0</v>
      </c>
      <c r="S498" s="28">
        <f t="shared" si="30"/>
        <v>6.4118457745251707</v>
      </c>
      <c r="T498" s="29">
        <f>D498*S498</f>
        <v>10346.154341773814</v>
      </c>
    </row>
    <row r="499" spans="1:20">
      <c r="A499" s="21">
        <f t="shared" si="31"/>
        <v>2001</v>
      </c>
      <c r="B499" s="21">
        <f>MONTH(C499)</f>
        <v>12</v>
      </c>
      <c r="C499" s="22">
        <v>37251</v>
      </c>
      <c r="D499" s="21">
        <v>1620.26</v>
      </c>
      <c r="E499" s="47" t="str">
        <f>IF(B499&lt;&gt;B498, "First Quote", "")</f>
        <v/>
      </c>
      <c r="F499" s="23" t="str">
        <f>IF(_xlfn.MINIFS($D$3:$D$6287,$A$3:$A$6287,A499,$B$3:$B$6287,B499)=D499,"Lowest point","")</f>
        <v/>
      </c>
      <c r="G499" s="24" t="str">
        <f>IF(_xlfn.MAXIFS($D$3:$D$6287,$A$3:$A$6287,A499,$B$3:$B$6287,B499)=D499,"Highest point","")</f>
        <v/>
      </c>
      <c r="J499" s="25" t="str">
        <f>IF(E499="First Quote", $H$4/D499, "")</f>
        <v/>
      </c>
      <c r="K499" s="26">
        <f t="shared" si="28"/>
        <v>6.6090096050303062</v>
      </c>
      <c r="L499" s="27">
        <f>K499*D499</f>
        <v>10708.313902646403</v>
      </c>
      <c r="M499" s="10"/>
      <c r="N499" s="28">
        <f>IF(F499="lowest point", $H$4/D499, 0)</f>
        <v>0</v>
      </c>
      <c r="O499" s="28">
        <f t="shared" si="29"/>
        <v>6.9471872217881918</v>
      </c>
      <c r="P499" s="29">
        <f>O499*D499</f>
        <v>11256.249567974535</v>
      </c>
      <c r="R499" s="28">
        <f>IF(G499="highest point", $H$4/D499, 0)</f>
        <v>0</v>
      </c>
      <c r="S499" s="28">
        <f t="shared" si="30"/>
        <v>6.4118457745251707</v>
      </c>
      <c r="T499" s="29">
        <f>D499*S499</f>
        <v>10388.857234632153</v>
      </c>
    </row>
    <row r="500" spans="1:20">
      <c r="A500" s="21">
        <f t="shared" si="31"/>
        <v>2001</v>
      </c>
      <c r="B500" s="21">
        <f>MONTH(C500)</f>
        <v>12</v>
      </c>
      <c r="C500" s="22">
        <v>37252</v>
      </c>
      <c r="D500" s="21">
        <v>1631.69</v>
      </c>
      <c r="E500" s="47" t="str">
        <f>IF(B500&lt;&gt;B499, "First Quote", "")</f>
        <v/>
      </c>
      <c r="F500" s="23" t="str">
        <f>IF(_xlfn.MINIFS($D$3:$D$6287,$A$3:$A$6287,A500,$B$3:$B$6287,B500)=D500,"Lowest point","")</f>
        <v/>
      </c>
      <c r="G500" s="24" t="str">
        <f>IF(_xlfn.MAXIFS($D$3:$D$6287,$A$3:$A$6287,A500,$B$3:$B$6287,B500)=D500,"Highest point","")</f>
        <v/>
      </c>
      <c r="J500" s="25" t="str">
        <f>IF(E500="First Quote", $H$4/D500, "")</f>
        <v/>
      </c>
      <c r="K500" s="26">
        <f t="shared" si="28"/>
        <v>6.6090096050303062</v>
      </c>
      <c r="L500" s="27">
        <f>K500*D500</f>
        <v>10783.8548824319</v>
      </c>
      <c r="M500" s="10"/>
      <c r="N500" s="28">
        <f>IF(F500="lowest point", $H$4/D500, 0)</f>
        <v>0</v>
      </c>
      <c r="O500" s="28">
        <f t="shared" si="29"/>
        <v>6.9471872217881918</v>
      </c>
      <c r="P500" s="29">
        <f>O500*D500</f>
        <v>11335.655917919576</v>
      </c>
      <c r="R500" s="28">
        <f>IF(G500="highest point", $H$4/D500, 0)</f>
        <v>0</v>
      </c>
      <c r="S500" s="28">
        <f t="shared" si="30"/>
        <v>6.4118457745251707</v>
      </c>
      <c r="T500" s="29">
        <f>D500*S500</f>
        <v>10462.144631834975</v>
      </c>
    </row>
    <row r="501" spans="1:20">
      <c r="A501" s="21">
        <f t="shared" si="31"/>
        <v>2001</v>
      </c>
      <c r="B501" s="21">
        <f>MONTH(C501)</f>
        <v>12</v>
      </c>
      <c r="C501" s="22">
        <v>37253</v>
      </c>
      <c r="D501" s="21">
        <v>1637.23</v>
      </c>
      <c r="E501" s="47" t="str">
        <f>IF(B501&lt;&gt;B500, "First Quote", "")</f>
        <v/>
      </c>
      <c r="F501" s="23" t="str">
        <f>IF(_xlfn.MINIFS($D$3:$D$6287,$A$3:$A$6287,A501,$B$3:$B$6287,B501)=D501,"Lowest point","")</f>
        <v/>
      </c>
      <c r="G501" s="24" t="str">
        <f>IF(_xlfn.MAXIFS($D$3:$D$6287,$A$3:$A$6287,A501,$B$3:$B$6287,B501)=D501,"Highest point","")</f>
        <v/>
      </c>
      <c r="J501" s="25" t="str">
        <f>IF(E501="First Quote", $H$4/D501, "")</f>
        <v/>
      </c>
      <c r="K501" s="26">
        <f t="shared" si="28"/>
        <v>6.6090096050303062</v>
      </c>
      <c r="L501" s="27">
        <f>K501*D501</f>
        <v>10820.468795643768</v>
      </c>
      <c r="M501" s="10"/>
      <c r="N501" s="28">
        <f>IF(F501="lowest point", $H$4/D501, 0)</f>
        <v>0</v>
      </c>
      <c r="O501" s="28">
        <f t="shared" si="29"/>
        <v>6.9471872217881918</v>
      </c>
      <c r="P501" s="29">
        <f>O501*D501</f>
        <v>11374.143335128281</v>
      </c>
      <c r="R501" s="28">
        <f>IF(G501="highest point", $H$4/D501, 0)</f>
        <v>0</v>
      </c>
      <c r="S501" s="28">
        <f t="shared" si="30"/>
        <v>6.4118457745251707</v>
      </c>
      <c r="T501" s="29">
        <f>D501*S501</f>
        <v>10497.666257425846</v>
      </c>
    </row>
    <row r="502" spans="1:20">
      <c r="A502" s="21">
        <f t="shared" si="31"/>
        <v>2001</v>
      </c>
      <c r="B502" s="21">
        <f>MONTH(C502)</f>
        <v>12</v>
      </c>
      <c r="C502" s="22">
        <v>37256</v>
      </c>
      <c r="D502" s="21">
        <v>1618.98</v>
      </c>
      <c r="E502" s="47" t="str">
        <f>IF(B502&lt;&gt;B501, "First Quote", "")</f>
        <v/>
      </c>
      <c r="F502" s="23" t="str">
        <f>IF(_xlfn.MINIFS($D$3:$D$6287,$A$3:$A$6287,A502,$B$3:$B$6287,B502)=D502,"Lowest point","")</f>
        <v/>
      </c>
      <c r="G502" s="24" t="str">
        <f>IF(_xlfn.MAXIFS($D$3:$D$6287,$A$3:$A$6287,A502,$B$3:$B$6287,B502)=D502,"Highest point","")</f>
        <v/>
      </c>
      <c r="J502" s="25" t="str">
        <f>IF(E502="First Quote", $H$4/D502, "")</f>
        <v/>
      </c>
      <c r="K502" s="26">
        <f t="shared" si="28"/>
        <v>6.6090096050303062</v>
      </c>
      <c r="L502" s="27">
        <f>K502*D502</f>
        <v>10699.854370351964</v>
      </c>
      <c r="M502" s="10"/>
      <c r="N502" s="28">
        <f>IF(F502="lowest point", $H$4/D502, 0)</f>
        <v>0</v>
      </c>
      <c r="O502" s="28">
        <f t="shared" si="29"/>
        <v>6.9471872217881918</v>
      </c>
      <c r="P502" s="29">
        <f>O502*D502</f>
        <v>11247.357168330647</v>
      </c>
      <c r="R502" s="28">
        <f>IF(G502="highest point", $H$4/D502, 0)</f>
        <v>0</v>
      </c>
      <c r="S502" s="28">
        <f t="shared" si="30"/>
        <v>6.4118457745251707</v>
      </c>
      <c r="T502" s="29">
        <f>D502*S502</f>
        <v>10380.65007204076</v>
      </c>
    </row>
    <row r="503" spans="1:20">
      <c r="A503" s="21">
        <f t="shared" si="31"/>
        <v>2002</v>
      </c>
      <c r="B503" s="21">
        <f>MONTH(C503)</f>
        <v>1</v>
      </c>
      <c r="C503" s="22">
        <v>37258</v>
      </c>
      <c r="D503" s="21">
        <v>1628.51</v>
      </c>
      <c r="E503" s="47" t="str">
        <f>IF(B503&lt;&gt;B502, "First Quote", "")</f>
        <v>First Quote</v>
      </c>
      <c r="F503" s="23" t="str">
        <f>IF(_xlfn.MINIFS($D$3:$D$6287,$A$3:$A$6287,A503,$B$3:$B$6287,B503)=D503,"Lowest point","")</f>
        <v/>
      </c>
      <c r="G503" s="24" t="str">
        <f>IF(_xlfn.MAXIFS($D$3:$D$6287,$A$3:$A$6287,A503,$B$3:$B$6287,B503)=D503,"Highest point","")</f>
        <v/>
      </c>
      <c r="J503" s="25">
        <f>IF(E503="First Quote", $H$4/D503, "")</f>
        <v>0.30702912478277689</v>
      </c>
      <c r="K503" s="26">
        <f t="shared" si="28"/>
        <v>6.9160387298130832</v>
      </c>
      <c r="L503" s="27">
        <f>K503*D503</f>
        <v>11262.838231887905</v>
      </c>
      <c r="M503" s="10"/>
      <c r="N503" s="28">
        <f>IF(F503="lowest point", $H$4/D503, 0)</f>
        <v>0</v>
      </c>
      <c r="O503" s="28">
        <f t="shared" si="29"/>
        <v>6.9471872217881918</v>
      </c>
      <c r="P503" s="29">
        <f>O503*D503</f>
        <v>11313.563862554289</v>
      </c>
      <c r="R503" s="28">
        <f>IF(G503="highest point", $H$4/D503, 0)</f>
        <v>0</v>
      </c>
      <c r="S503" s="28">
        <f t="shared" si="30"/>
        <v>6.4118457745251707</v>
      </c>
      <c r="T503" s="29">
        <f>D503*S503</f>
        <v>10441.754962271985</v>
      </c>
    </row>
    <row r="504" spans="1:20">
      <c r="A504" s="21">
        <f t="shared" si="31"/>
        <v>2002</v>
      </c>
      <c r="B504" s="21">
        <f>MONTH(C504)</f>
        <v>1</v>
      </c>
      <c r="C504" s="22">
        <v>37259</v>
      </c>
      <c r="D504" s="21">
        <v>1643.48</v>
      </c>
      <c r="E504" s="47" t="str">
        <f>IF(B504&lt;&gt;B503, "First Quote", "")</f>
        <v/>
      </c>
      <c r="F504" s="23" t="str">
        <f>IF(_xlfn.MINIFS($D$3:$D$6287,$A$3:$A$6287,A504,$B$3:$B$6287,B504)=D504,"Lowest point","")</f>
        <v/>
      </c>
      <c r="G504" s="24" t="str">
        <f>IF(_xlfn.MAXIFS($D$3:$D$6287,$A$3:$A$6287,A504,$B$3:$B$6287,B504)=D504,"Highest point","")</f>
        <v/>
      </c>
      <c r="J504" s="25" t="str">
        <f>IF(E504="First Quote", $H$4/D504, "")</f>
        <v/>
      </c>
      <c r="K504" s="26">
        <f t="shared" si="28"/>
        <v>6.9160387298130832</v>
      </c>
      <c r="L504" s="27">
        <f>K504*D504</f>
        <v>11366.371331673206</v>
      </c>
      <c r="M504" s="10"/>
      <c r="N504" s="28">
        <f>IF(F504="lowest point", $H$4/D504, 0)</f>
        <v>0</v>
      </c>
      <c r="O504" s="28">
        <f t="shared" si="29"/>
        <v>6.9471872217881918</v>
      </c>
      <c r="P504" s="29">
        <f>O504*D504</f>
        <v>11417.563255264458</v>
      </c>
      <c r="R504" s="28">
        <f>IF(G504="highest point", $H$4/D504, 0)</f>
        <v>0</v>
      </c>
      <c r="S504" s="28">
        <f t="shared" si="30"/>
        <v>6.4118457745251707</v>
      </c>
      <c r="T504" s="29">
        <f>D504*S504</f>
        <v>10537.740293516628</v>
      </c>
    </row>
    <row r="505" spans="1:20">
      <c r="A505" s="21">
        <f t="shared" si="31"/>
        <v>2002</v>
      </c>
      <c r="B505" s="21">
        <f>MONTH(C505)</f>
        <v>1</v>
      </c>
      <c r="C505" s="22">
        <v>37260</v>
      </c>
      <c r="D505" s="21">
        <v>1653.69</v>
      </c>
      <c r="E505" s="47" t="str">
        <f>IF(B505&lt;&gt;B504, "First Quote", "")</f>
        <v/>
      </c>
      <c r="F505" s="23" t="str">
        <f>IF(_xlfn.MINIFS($D$3:$D$6287,$A$3:$A$6287,A505,$B$3:$B$6287,B505)=D505,"Lowest point","")</f>
        <v/>
      </c>
      <c r="G505" s="24" t="str">
        <f>IF(_xlfn.MAXIFS($D$3:$D$6287,$A$3:$A$6287,A505,$B$3:$B$6287,B505)=D505,"Highest point","")</f>
        <v>Highest point</v>
      </c>
      <c r="J505" s="25" t="str">
        <f>IF(E505="First Quote", $H$4/D505, "")</f>
        <v/>
      </c>
      <c r="K505" s="26">
        <f t="shared" si="28"/>
        <v>6.9160387298130832</v>
      </c>
      <c r="L505" s="27">
        <f>K505*D505</f>
        <v>11436.984087104598</v>
      </c>
      <c r="M505" s="10"/>
      <c r="N505" s="28">
        <f>IF(F505="lowest point", $H$4/D505, 0)</f>
        <v>0</v>
      </c>
      <c r="O505" s="28">
        <f t="shared" si="29"/>
        <v>6.9471872217881918</v>
      </c>
      <c r="P505" s="29">
        <f>O505*D505</f>
        <v>11488.494036798915</v>
      </c>
      <c r="R505" s="28">
        <f>IF(G505="highest point", $H$4/D505, 0)</f>
        <v>0.30235412925034316</v>
      </c>
      <c r="S505" s="28">
        <f t="shared" si="30"/>
        <v>6.7141999037755138</v>
      </c>
      <c r="T505" s="29">
        <f>D505*S505</f>
        <v>11103.205238874531</v>
      </c>
    </row>
    <row r="506" spans="1:20">
      <c r="A506" s="21">
        <f t="shared" si="31"/>
        <v>2002</v>
      </c>
      <c r="B506" s="21">
        <f>MONTH(C506)</f>
        <v>1</v>
      </c>
      <c r="C506" s="22">
        <v>37263</v>
      </c>
      <c r="D506" s="21">
        <v>1642.95</v>
      </c>
      <c r="E506" s="47" t="str">
        <f>IF(B506&lt;&gt;B505, "First Quote", "")</f>
        <v/>
      </c>
      <c r="F506" s="23" t="str">
        <f>IF(_xlfn.MINIFS($D$3:$D$6287,$A$3:$A$6287,A506,$B$3:$B$6287,B506)=D506,"Lowest point","")</f>
        <v/>
      </c>
      <c r="G506" s="24" t="str">
        <f>IF(_xlfn.MAXIFS($D$3:$D$6287,$A$3:$A$6287,A506,$B$3:$B$6287,B506)=D506,"Highest point","")</f>
        <v/>
      </c>
      <c r="J506" s="25" t="str">
        <f>IF(E506="First Quote", $H$4/D506, "")</f>
        <v/>
      </c>
      <c r="K506" s="26">
        <f t="shared" si="28"/>
        <v>6.9160387298130832</v>
      </c>
      <c r="L506" s="27">
        <f>K506*D506</f>
        <v>11362.705831146406</v>
      </c>
      <c r="M506" s="10"/>
      <c r="N506" s="28">
        <f>IF(F506="lowest point", $H$4/D506, 0)</f>
        <v>0</v>
      </c>
      <c r="O506" s="28">
        <f t="shared" si="29"/>
        <v>6.9471872217881918</v>
      </c>
      <c r="P506" s="29">
        <f>O506*D506</f>
        <v>11413.88124603691</v>
      </c>
      <c r="R506" s="28">
        <f>IF(G506="highest point", $H$4/D506, 0)</f>
        <v>0</v>
      </c>
      <c r="S506" s="28">
        <f t="shared" si="30"/>
        <v>6.7141999037755138</v>
      </c>
      <c r="T506" s="29">
        <f>D506*S506</f>
        <v>11031.094731907981</v>
      </c>
    </row>
    <row r="507" spans="1:20">
      <c r="A507" s="21">
        <f t="shared" si="31"/>
        <v>2002</v>
      </c>
      <c r="B507" s="21">
        <f>MONTH(C507)</f>
        <v>1</v>
      </c>
      <c r="C507" s="22">
        <v>37264</v>
      </c>
      <c r="D507" s="21">
        <v>1637.48</v>
      </c>
      <c r="E507" s="47" t="str">
        <f>IF(B507&lt;&gt;B506, "First Quote", "")</f>
        <v/>
      </c>
      <c r="F507" s="23" t="str">
        <f>IF(_xlfn.MINIFS($D$3:$D$6287,$A$3:$A$6287,A507,$B$3:$B$6287,B507)=D507,"Lowest point","")</f>
        <v/>
      </c>
      <c r="G507" s="24" t="str">
        <f>IF(_xlfn.MAXIFS($D$3:$D$6287,$A$3:$A$6287,A507,$B$3:$B$6287,B507)=D507,"Highest point","")</f>
        <v/>
      </c>
      <c r="J507" s="25" t="str">
        <f>IF(E507="First Quote", $H$4/D507, "")</f>
        <v/>
      </c>
      <c r="K507" s="26">
        <f t="shared" si="28"/>
        <v>6.9160387298130832</v>
      </c>
      <c r="L507" s="27">
        <f>K507*D507</f>
        <v>11324.875099294328</v>
      </c>
      <c r="M507" s="10"/>
      <c r="N507" s="28">
        <f>IF(F507="lowest point", $H$4/D507, 0)</f>
        <v>0</v>
      </c>
      <c r="O507" s="28">
        <f t="shared" si="29"/>
        <v>6.9471872217881918</v>
      </c>
      <c r="P507" s="29">
        <f>O507*D507</f>
        <v>11375.880131933729</v>
      </c>
      <c r="R507" s="28">
        <f>IF(G507="highest point", $H$4/D507, 0)</f>
        <v>0</v>
      </c>
      <c r="S507" s="28">
        <f t="shared" si="30"/>
        <v>6.7141999037755138</v>
      </c>
      <c r="T507" s="29">
        <f>D507*S507</f>
        <v>10994.368058434329</v>
      </c>
    </row>
    <row r="508" spans="1:20">
      <c r="A508" s="21">
        <f t="shared" si="31"/>
        <v>2002</v>
      </c>
      <c r="B508" s="21">
        <f>MONTH(C508)</f>
        <v>1</v>
      </c>
      <c r="C508" s="22">
        <v>37265</v>
      </c>
      <c r="D508" s="21">
        <v>1629.7</v>
      </c>
      <c r="E508" s="47" t="str">
        <f>IF(B508&lt;&gt;B507, "First Quote", "")</f>
        <v/>
      </c>
      <c r="F508" s="23" t="str">
        <f>IF(_xlfn.MINIFS($D$3:$D$6287,$A$3:$A$6287,A508,$B$3:$B$6287,B508)=D508,"Lowest point","")</f>
        <v/>
      </c>
      <c r="G508" s="24" t="str">
        <f>IF(_xlfn.MAXIFS($D$3:$D$6287,$A$3:$A$6287,A508,$B$3:$B$6287,B508)=D508,"Highest point","")</f>
        <v/>
      </c>
      <c r="J508" s="25" t="str">
        <f>IF(E508="First Quote", $H$4/D508, "")</f>
        <v/>
      </c>
      <c r="K508" s="26">
        <f t="shared" si="28"/>
        <v>6.9160387298130832</v>
      </c>
      <c r="L508" s="27">
        <f>K508*D508</f>
        <v>11271.068317976382</v>
      </c>
      <c r="M508" s="10"/>
      <c r="N508" s="28">
        <f>IF(F508="lowest point", $H$4/D508, 0)</f>
        <v>0</v>
      </c>
      <c r="O508" s="28">
        <f t="shared" si="29"/>
        <v>6.9471872217881918</v>
      </c>
      <c r="P508" s="29">
        <f>O508*D508</f>
        <v>11321.831015348216</v>
      </c>
      <c r="R508" s="28">
        <f>IF(G508="highest point", $H$4/D508, 0)</f>
        <v>0</v>
      </c>
      <c r="S508" s="28">
        <f t="shared" si="30"/>
        <v>6.7141999037755138</v>
      </c>
      <c r="T508" s="29">
        <f>D508*S508</f>
        <v>10942.131583182954</v>
      </c>
    </row>
    <row r="509" spans="1:20">
      <c r="A509" s="21">
        <f t="shared" si="31"/>
        <v>2002</v>
      </c>
      <c r="B509" s="21">
        <f>MONTH(C509)</f>
        <v>1</v>
      </c>
      <c r="C509" s="22">
        <v>37266</v>
      </c>
      <c r="D509" s="21">
        <v>1631.72</v>
      </c>
      <c r="E509" s="47" t="str">
        <f>IF(B509&lt;&gt;B508, "First Quote", "")</f>
        <v/>
      </c>
      <c r="F509" s="23" t="str">
        <f>IF(_xlfn.MINIFS($D$3:$D$6287,$A$3:$A$6287,A509,$B$3:$B$6287,B509)=D509,"Lowest point","")</f>
        <v/>
      </c>
      <c r="G509" s="24" t="str">
        <f>IF(_xlfn.MAXIFS($D$3:$D$6287,$A$3:$A$6287,A509,$B$3:$B$6287,B509)=D509,"Highest point","")</f>
        <v/>
      </c>
      <c r="J509" s="25" t="str">
        <f>IF(E509="First Quote", $H$4/D509, "")</f>
        <v/>
      </c>
      <c r="K509" s="26">
        <f t="shared" si="28"/>
        <v>6.9160387298130832</v>
      </c>
      <c r="L509" s="27">
        <f>K509*D509</f>
        <v>11285.038716210604</v>
      </c>
      <c r="M509" s="10"/>
      <c r="N509" s="28">
        <f>IF(F509="lowest point", $H$4/D509, 0)</f>
        <v>0</v>
      </c>
      <c r="O509" s="28">
        <f t="shared" si="29"/>
        <v>6.9471872217881918</v>
      </c>
      <c r="P509" s="29">
        <f>O509*D509</f>
        <v>11335.864333536229</v>
      </c>
      <c r="R509" s="28">
        <f>IF(G509="highest point", $H$4/D509, 0)</f>
        <v>0</v>
      </c>
      <c r="S509" s="28">
        <f t="shared" si="30"/>
        <v>6.7141999037755138</v>
      </c>
      <c r="T509" s="29">
        <f>D509*S509</f>
        <v>10955.694266988581</v>
      </c>
    </row>
    <row r="510" spans="1:20">
      <c r="A510" s="21">
        <f t="shared" si="31"/>
        <v>2002</v>
      </c>
      <c r="B510" s="21">
        <f>MONTH(C510)</f>
        <v>1</v>
      </c>
      <c r="C510" s="22">
        <v>37267</v>
      </c>
      <c r="D510" s="21">
        <v>1616.35</v>
      </c>
      <c r="E510" s="47" t="str">
        <f>IF(B510&lt;&gt;B509, "First Quote", "")</f>
        <v/>
      </c>
      <c r="F510" s="23" t="str">
        <f>IF(_xlfn.MINIFS($D$3:$D$6287,$A$3:$A$6287,A510,$B$3:$B$6287,B510)=D510,"Lowest point","")</f>
        <v/>
      </c>
      <c r="G510" s="24" t="str">
        <f>IF(_xlfn.MAXIFS($D$3:$D$6287,$A$3:$A$6287,A510,$B$3:$B$6287,B510)=D510,"Highest point","")</f>
        <v/>
      </c>
      <c r="J510" s="25" t="str">
        <f>IF(E510="First Quote", $H$4/D510, "")</f>
        <v/>
      </c>
      <c r="K510" s="26">
        <f t="shared" si="28"/>
        <v>6.9160387298130832</v>
      </c>
      <c r="L510" s="27">
        <f>K510*D510</f>
        <v>11178.739200933376</v>
      </c>
      <c r="M510" s="10"/>
      <c r="N510" s="28">
        <f>IF(F510="lowest point", $H$4/D510, 0)</f>
        <v>0</v>
      </c>
      <c r="O510" s="28">
        <f t="shared" si="29"/>
        <v>6.9471872217881918</v>
      </c>
      <c r="P510" s="29">
        <f>O510*D510</f>
        <v>11229.086065937343</v>
      </c>
      <c r="R510" s="28">
        <f>IF(G510="highest point", $H$4/D510, 0)</f>
        <v>0</v>
      </c>
      <c r="S510" s="28">
        <f t="shared" si="30"/>
        <v>6.7141999037755138</v>
      </c>
      <c r="T510" s="29">
        <f>D510*S510</f>
        <v>10852.497014467552</v>
      </c>
    </row>
    <row r="511" spans="1:20">
      <c r="A511" s="21">
        <f t="shared" si="31"/>
        <v>2002</v>
      </c>
      <c r="B511" s="21">
        <f>MONTH(C511)</f>
        <v>1</v>
      </c>
      <c r="C511" s="22">
        <v>37270</v>
      </c>
      <c r="D511" s="21">
        <v>1606.2</v>
      </c>
      <c r="E511" s="47" t="str">
        <f>IF(B511&lt;&gt;B510, "First Quote", "")</f>
        <v/>
      </c>
      <c r="F511" s="23" t="str">
        <f>IF(_xlfn.MINIFS($D$3:$D$6287,$A$3:$A$6287,A511,$B$3:$B$6287,B511)=D511,"Lowest point","")</f>
        <v/>
      </c>
      <c r="G511" s="24" t="str">
        <f>IF(_xlfn.MAXIFS($D$3:$D$6287,$A$3:$A$6287,A511,$B$3:$B$6287,B511)=D511,"Highest point","")</f>
        <v/>
      </c>
      <c r="J511" s="25" t="str">
        <f>IF(E511="First Quote", $H$4/D511, "")</f>
        <v/>
      </c>
      <c r="K511" s="26">
        <f t="shared" si="28"/>
        <v>6.9160387298130832</v>
      </c>
      <c r="L511" s="27">
        <f>K511*D511</f>
        <v>11108.541407825775</v>
      </c>
      <c r="M511" s="10"/>
      <c r="N511" s="28">
        <f>IF(F511="lowest point", $H$4/D511, 0)</f>
        <v>0</v>
      </c>
      <c r="O511" s="28">
        <f t="shared" si="29"/>
        <v>6.9471872217881918</v>
      </c>
      <c r="P511" s="29">
        <f>O511*D511</f>
        <v>11158.572115636194</v>
      </c>
      <c r="R511" s="28">
        <f>IF(G511="highest point", $H$4/D511, 0)</f>
        <v>0</v>
      </c>
      <c r="S511" s="28">
        <f t="shared" si="30"/>
        <v>6.7141999037755138</v>
      </c>
      <c r="T511" s="29">
        <f>D511*S511</f>
        <v>10784.347885444231</v>
      </c>
    </row>
    <row r="512" spans="1:20">
      <c r="A512" s="21">
        <f t="shared" si="31"/>
        <v>2002</v>
      </c>
      <c r="B512" s="21">
        <f>MONTH(C512)</f>
        <v>1</v>
      </c>
      <c r="C512" s="22">
        <v>37271</v>
      </c>
      <c r="D512" s="21">
        <v>1617.18</v>
      </c>
      <c r="E512" s="47" t="str">
        <f>IF(B512&lt;&gt;B511, "First Quote", "")</f>
        <v/>
      </c>
      <c r="F512" s="23" t="str">
        <f>IF(_xlfn.MINIFS($D$3:$D$6287,$A$3:$A$6287,A512,$B$3:$B$6287,B512)=D512,"Lowest point","")</f>
        <v/>
      </c>
      <c r="G512" s="24" t="str">
        <f>IF(_xlfn.MAXIFS($D$3:$D$6287,$A$3:$A$6287,A512,$B$3:$B$6287,B512)=D512,"Highest point","")</f>
        <v/>
      </c>
      <c r="J512" s="25" t="str">
        <f>IF(E512="First Quote", $H$4/D512, "")</f>
        <v/>
      </c>
      <c r="K512" s="26">
        <f t="shared" si="28"/>
        <v>6.9160387298130832</v>
      </c>
      <c r="L512" s="27">
        <f>K512*D512</f>
        <v>11184.479513079123</v>
      </c>
      <c r="M512" s="10"/>
      <c r="N512" s="28">
        <f>IF(F512="lowest point", $H$4/D512, 0)</f>
        <v>0</v>
      </c>
      <c r="O512" s="28">
        <f t="shared" si="29"/>
        <v>6.9471872217881918</v>
      </c>
      <c r="P512" s="29">
        <f>O512*D512</f>
        <v>11234.852231331428</v>
      </c>
      <c r="R512" s="28">
        <f>IF(G512="highest point", $H$4/D512, 0)</f>
        <v>0</v>
      </c>
      <c r="S512" s="28">
        <f t="shared" si="30"/>
        <v>6.7141999037755138</v>
      </c>
      <c r="T512" s="29">
        <f>D512*S512</f>
        <v>10858.069800387686</v>
      </c>
    </row>
    <row r="513" spans="1:20">
      <c r="A513" s="21">
        <f t="shared" si="31"/>
        <v>2002</v>
      </c>
      <c r="B513" s="21">
        <f>MONTH(C513)</f>
        <v>1</v>
      </c>
      <c r="C513" s="22">
        <v>37272</v>
      </c>
      <c r="D513" s="21">
        <v>1591.04</v>
      </c>
      <c r="E513" s="47" t="str">
        <f>IF(B513&lt;&gt;B512, "First Quote", "")</f>
        <v/>
      </c>
      <c r="F513" s="23" t="str">
        <f>IF(_xlfn.MINIFS($D$3:$D$6287,$A$3:$A$6287,A513,$B$3:$B$6287,B513)=D513,"Lowest point","")</f>
        <v/>
      </c>
      <c r="G513" s="24" t="str">
        <f>IF(_xlfn.MAXIFS($D$3:$D$6287,$A$3:$A$6287,A513,$B$3:$B$6287,B513)=D513,"Highest point","")</f>
        <v/>
      </c>
      <c r="J513" s="25" t="str">
        <f>IF(E513="First Quote", $H$4/D513, "")</f>
        <v/>
      </c>
      <c r="K513" s="26">
        <f t="shared" si="28"/>
        <v>6.9160387298130832</v>
      </c>
      <c r="L513" s="27">
        <f>K513*D513</f>
        <v>11003.694260681808</v>
      </c>
      <c r="M513" s="10"/>
      <c r="N513" s="28">
        <f>IF(F513="lowest point", $H$4/D513, 0)</f>
        <v>0</v>
      </c>
      <c r="O513" s="28">
        <f t="shared" si="29"/>
        <v>6.9471872217881918</v>
      </c>
      <c r="P513" s="29">
        <f>O513*D513</f>
        <v>11053.252757353885</v>
      </c>
      <c r="R513" s="28">
        <f>IF(G513="highest point", $H$4/D513, 0)</f>
        <v>0</v>
      </c>
      <c r="S513" s="28">
        <f t="shared" si="30"/>
        <v>6.7141999037755138</v>
      </c>
      <c r="T513" s="29">
        <f>D513*S513</f>
        <v>10682.560614902994</v>
      </c>
    </row>
    <row r="514" spans="1:20">
      <c r="A514" s="21">
        <f t="shared" si="31"/>
        <v>2002</v>
      </c>
      <c r="B514" s="21">
        <f>MONTH(C514)</f>
        <v>1</v>
      </c>
      <c r="C514" s="22">
        <v>37273</v>
      </c>
      <c r="D514" s="21">
        <v>1607.02</v>
      </c>
      <c r="E514" s="47" t="str">
        <f>IF(B514&lt;&gt;B513, "First Quote", "")</f>
        <v/>
      </c>
      <c r="F514" s="23" t="str">
        <f>IF(_xlfn.MINIFS($D$3:$D$6287,$A$3:$A$6287,A514,$B$3:$B$6287,B514)=D514,"Lowest point","")</f>
        <v/>
      </c>
      <c r="G514" s="24" t="str">
        <f>IF(_xlfn.MAXIFS($D$3:$D$6287,$A$3:$A$6287,A514,$B$3:$B$6287,B514)=D514,"Highest point","")</f>
        <v/>
      </c>
      <c r="J514" s="25" t="str">
        <f>IF(E514="First Quote", $H$4/D514, "")</f>
        <v/>
      </c>
      <c r="K514" s="26">
        <f t="shared" si="28"/>
        <v>6.9160387298130832</v>
      </c>
      <c r="L514" s="27">
        <f>K514*D514</f>
        <v>11114.212559584221</v>
      </c>
      <c r="M514" s="10"/>
      <c r="N514" s="28">
        <f>IF(F514="lowest point", $H$4/D514, 0)</f>
        <v>0</v>
      </c>
      <c r="O514" s="28">
        <f t="shared" si="29"/>
        <v>6.9471872217881918</v>
      </c>
      <c r="P514" s="29">
        <f>O514*D514</f>
        <v>11164.26880915806</v>
      </c>
      <c r="R514" s="28">
        <f>IF(G514="highest point", $H$4/D514, 0)</f>
        <v>0</v>
      </c>
      <c r="S514" s="28">
        <f t="shared" si="30"/>
        <v>6.7141999037755138</v>
      </c>
      <c r="T514" s="29">
        <f>D514*S514</f>
        <v>10789.853529365326</v>
      </c>
    </row>
    <row r="515" spans="1:20">
      <c r="A515" s="21">
        <f t="shared" si="31"/>
        <v>2002</v>
      </c>
      <c r="B515" s="21">
        <f>MONTH(C515)</f>
        <v>1</v>
      </c>
      <c r="C515" s="22">
        <v>37274</v>
      </c>
      <c r="D515" s="21">
        <v>1591.08</v>
      </c>
      <c r="E515" s="47" t="str">
        <f>IF(B515&lt;&gt;B514, "First Quote", "")</f>
        <v/>
      </c>
      <c r="F515" s="23" t="str">
        <f>IF(_xlfn.MINIFS($D$3:$D$6287,$A$3:$A$6287,A515,$B$3:$B$6287,B515)=D515,"Lowest point","")</f>
        <v/>
      </c>
      <c r="G515" s="24" t="str">
        <f>IF(_xlfn.MAXIFS($D$3:$D$6287,$A$3:$A$6287,A515,$B$3:$B$6287,B515)=D515,"Highest point","")</f>
        <v/>
      </c>
      <c r="J515" s="25" t="str">
        <f>IF(E515="First Quote", $H$4/D515, "")</f>
        <v/>
      </c>
      <c r="K515" s="26">
        <f t="shared" si="28"/>
        <v>6.9160387298130832</v>
      </c>
      <c r="L515" s="27">
        <f>K515*D515</f>
        <v>11003.970902231</v>
      </c>
      <c r="M515" s="10"/>
      <c r="N515" s="28">
        <f>IF(F515="lowest point", $H$4/D515, 0)</f>
        <v>0</v>
      </c>
      <c r="O515" s="28">
        <f t="shared" si="29"/>
        <v>6.9471872217881918</v>
      </c>
      <c r="P515" s="29">
        <f>O515*D515</f>
        <v>11053.530644842756</v>
      </c>
      <c r="R515" s="28">
        <f>IF(G515="highest point", $H$4/D515, 0)</f>
        <v>0</v>
      </c>
      <c r="S515" s="28">
        <f t="shared" si="30"/>
        <v>6.7141999037755138</v>
      </c>
      <c r="T515" s="29">
        <f>D515*S515</f>
        <v>10682.829182899144</v>
      </c>
    </row>
    <row r="516" spans="1:20">
      <c r="A516" s="21">
        <f t="shared" si="31"/>
        <v>2002</v>
      </c>
      <c r="B516" s="21">
        <f>MONTH(C516)</f>
        <v>1</v>
      </c>
      <c r="C516" s="22">
        <v>37278</v>
      </c>
      <c r="D516" s="21">
        <v>1579.41</v>
      </c>
      <c r="E516" s="47" t="str">
        <f>IF(B516&lt;&gt;B515, "First Quote", "")</f>
        <v/>
      </c>
      <c r="F516" s="23" t="str">
        <f>IF(_xlfn.MINIFS($D$3:$D$6287,$A$3:$A$6287,A516,$B$3:$B$6287,B516)=D516,"Lowest point","")</f>
        <v/>
      </c>
      <c r="G516" s="24" t="str">
        <f>IF(_xlfn.MAXIFS($D$3:$D$6287,$A$3:$A$6287,A516,$B$3:$B$6287,B516)=D516,"Highest point","")</f>
        <v/>
      </c>
      <c r="J516" s="25" t="str">
        <f>IF(E516="First Quote", $H$4/D516, "")</f>
        <v/>
      </c>
      <c r="K516" s="26">
        <f t="shared" si="28"/>
        <v>6.9160387298130832</v>
      </c>
      <c r="L516" s="27">
        <f>K516*D516</f>
        <v>10923.260730254082</v>
      </c>
      <c r="M516" s="10"/>
      <c r="N516" s="28">
        <f>IF(F516="lowest point", $H$4/D516, 0)</f>
        <v>0</v>
      </c>
      <c r="O516" s="28">
        <f t="shared" si="29"/>
        <v>6.9471872217881918</v>
      </c>
      <c r="P516" s="29">
        <f>O516*D516</f>
        <v>10972.456969964489</v>
      </c>
      <c r="R516" s="28">
        <f>IF(G516="highest point", $H$4/D516, 0)</f>
        <v>0</v>
      </c>
      <c r="S516" s="28">
        <f t="shared" si="30"/>
        <v>6.7141999037755138</v>
      </c>
      <c r="T516" s="29">
        <f>D516*S516</f>
        <v>10604.474470022085</v>
      </c>
    </row>
    <row r="517" spans="1:20">
      <c r="A517" s="21">
        <f t="shared" si="31"/>
        <v>2002</v>
      </c>
      <c r="B517" s="21">
        <f>MONTH(C517)</f>
        <v>1</v>
      </c>
      <c r="C517" s="22">
        <v>37279</v>
      </c>
      <c r="D517" s="21">
        <v>1591.94</v>
      </c>
      <c r="E517" s="47" t="str">
        <f>IF(B517&lt;&gt;B516, "First Quote", "")</f>
        <v/>
      </c>
      <c r="F517" s="23" t="str">
        <f>IF(_xlfn.MINIFS($D$3:$D$6287,$A$3:$A$6287,A517,$B$3:$B$6287,B517)=D517,"Lowest point","")</f>
        <v/>
      </c>
      <c r="G517" s="24" t="str">
        <f>IF(_xlfn.MAXIFS($D$3:$D$6287,$A$3:$A$6287,A517,$B$3:$B$6287,B517)=D517,"Highest point","")</f>
        <v/>
      </c>
      <c r="J517" s="25" t="str">
        <f>IF(E517="First Quote", $H$4/D517, "")</f>
        <v/>
      </c>
      <c r="K517" s="26">
        <f t="shared" ref="K517:K580" si="32">IF(E517="First Quote",J517+K516,K516)</f>
        <v>6.9160387298130832</v>
      </c>
      <c r="L517" s="27">
        <f>K517*D517</f>
        <v>11009.918695538639</v>
      </c>
      <c r="M517" s="10"/>
      <c r="N517" s="28">
        <f>IF(F517="lowest point", $H$4/D517, 0)</f>
        <v>0</v>
      </c>
      <c r="O517" s="28">
        <f t="shared" ref="O517:O580" si="33">IF(F517="Lowest Point",N517+O516,O516)</f>
        <v>6.9471872217881918</v>
      </c>
      <c r="P517" s="29">
        <f>O517*D517</f>
        <v>11059.505225853494</v>
      </c>
      <c r="R517" s="28">
        <f>IF(G517="highest point", $H$4/D517, 0)</f>
        <v>0</v>
      </c>
      <c r="S517" s="28">
        <f t="shared" ref="S517:S580" si="34">IF(G517="Highest Point",R517+S516,S516)</f>
        <v>6.7141999037755138</v>
      </c>
      <c r="T517" s="29">
        <f>D517*S517</f>
        <v>10688.603394816391</v>
      </c>
    </row>
    <row r="518" spans="1:20">
      <c r="A518" s="21">
        <f t="shared" si="31"/>
        <v>2002</v>
      </c>
      <c r="B518" s="21">
        <f>MONTH(C518)</f>
        <v>1</v>
      </c>
      <c r="C518" s="22">
        <v>37280</v>
      </c>
      <c r="D518" s="21">
        <v>1597.55</v>
      </c>
      <c r="E518" s="47" t="str">
        <f>IF(B518&lt;&gt;B517, "First Quote", "")</f>
        <v/>
      </c>
      <c r="F518" s="23" t="str">
        <f>IF(_xlfn.MINIFS($D$3:$D$6287,$A$3:$A$6287,A518,$B$3:$B$6287,B518)=D518,"Lowest point","")</f>
        <v/>
      </c>
      <c r="G518" s="24" t="str">
        <f>IF(_xlfn.MAXIFS($D$3:$D$6287,$A$3:$A$6287,A518,$B$3:$B$6287,B518)=D518,"Highest point","")</f>
        <v/>
      </c>
      <c r="J518" s="25" t="str">
        <f>IF(E518="First Quote", $H$4/D518, "")</f>
        <v/>
      </c>
      <c r="K518" s="26">
        <f t="shared" si="32"/>
        <v>6.9160387298130832</v>
      </c>
      <c r="L518" s="27">
        <f>K518*D518</f>
        <v>11048.717672812891</v>
      </c>
      <c r="M518" s="10"/>
      <c r="N518" s="28">
        <f>IF(F518="lowest point", $H$4/D518, 0)</f>
        <v>0</v>
      </c>
      <c r="O518" s="28">
        <f t="shared" si="33"/>
        <v>6.9471872217881918</v>
      </c>
      <c r="P518" s="29">
        <f>O518*D518</f>
        <v>11098.478946167725</v>
      </c>
      <c r="R518" s="28">
        <f>IF(G518="highest point", $H$4/D518, 0)</f>
        <v>0</v>
      </c>
      <c r="S518" s="28">
        <f t="shared" si="34"/>
        <v>6.7141999037755138</v>
      </c>
      <c r="T518" s="29">
        <f>D518*S518</f>
        <v>10726.270056276571</v>
      </c>
    </row>
    <row r="519" spans="1:20">
      <c r="A519" s="21">
        <f t="shared" si="31"/>
        <v>2002</v>
      </c>
      <c r="B519" s="21">
        <f>MONTH(C519)</f>
        <v>1</v>
      </c>
      <c r="C519" s="22">
        <v>37281</v>
      </c>
      <c r="D519" s="21">
        <v>1599.14</v>
      </c>
      <c r="E519" s="47" t="str">
        <f>IF(B519&lt;&gt;B518, "First Quote", "")</f>
        <v/>
      </c>
      <c r="F519" s="23" t="str">
        <f>IF(_xlfn.MINIFS($D$3:$D$6287,$A$3:$A$6287,A519,$B$3:$B$6287,B519)=D519,"Lowest point","")</f>
        <v/>
      </c>
      <c r="G519" s="24" t="str">
        <f>IF(_xlfn.MAXIFS($D$3:$D$6287,$A$3:$A$6287,A519,$B$3:$B$6287,B519)=D519,"Highest point","")</f>
        <v/>
      </c>
      <c r="J519" s="25" t="str">
        <f>IF(E519="First Quote", $H$4/D519, "")</f>
        <v/>
      </c>
      <c r="K519" s="26">
        <f t="shared" si="32"/>
        <v>6.9160387298130832</v>
      </c>
      <c r="L519" s="27">
        <f>K519*D519</f>
        <v>11059.714174393295</v>
      </c>
      <c r="M519" s="10"/>
      <c r="N519" s="28">
        <f>IF(F519="lowest point", $H$4/D519, 0)</f>
        <v>0</v>
      </c>
      <c r="O519" s="28">
        <f t="shared" si="33"/>
        <v>6.9471872217881918</v>
      </c>
      <c r="P519" s="29">
        <f>O519*D519</f>
        <v>11109.52497385037</v>
      </c>
      <c r="R519" s="28">
        <f>IF(G519="highest point", $H$4/D519, 0)</f>
        <v>0</v>
      </c>
      <c r="S519" s="28">
        <f t="shared" si="34"/>
        <v>6.7141999037755138</v>
      </c>
      <c r="T519" s="29">
        <f>D519*S519</f>
        <v>10736.945634123576</v>
      </c>
    </row>
    <row r="520" spans="1:20">
      <c r="A520" s="21">
        <f t="shared" si="31"/>
        <v>2002</v>
      </c>
      <c r="B520" s="21">
        <f>MONTH(C520)</f>
        <v>1</v>
      </c>
      <c r="C520" s="22">
        <v>37284</v>
      </c>
      <c r="D520" s="21">
        <v>1598.86</v>
      </c>
      <c r="E520" s="47" t="str">
        <f>IF(B520&lt;&gt;B519, "First Quote", "")</f>
        <v/>
      </c>
      <c r="F520" s="23" t="str">
        <f>IF(_xlfn.MINIFS($D$3:$D$6287,$A$3:$A$6287,A520,$B$3:$B$6287,B520)=D520,"Lowest point","")</f>
        <v/>
      </c>
      <c r="G520" s="24" t="str">
        <f>IF(_xlfn.MAXIFS($D$3:$D$6287,$A$3:$A$6287,A520,$B$3:$B$6287,B520)=D520,"Highest point","")</f>
        <v/>
      </c>
      <c r="J520" s="25" t="str">
        <f>IF(E520="First Quote", $H$4/D520, "")</f>
        <v/>
      </c>
      <c r="K520" s="26">
        <f t="shared" si="32"/>
        <v>6.9160387298130832</v>
      </c>
      <c r="L520" s="27">
        <f>K520*D520</f>
        <v>11057.777683548946</v>
      </c>
      <c r="M520" s="10"/>
      <c r="N520" s="28">
        <f>IF(F520="lowest point", $H$4/D520, 0)</f>
        <v>0</v>
      </c>
      <c r="O520" s="28">
        <f t="shared" si="33"/>
        <v>6.9471872217881918</v>
      </c>
      <c r="P520" s="29">
        <f>O520*D520</f>
        <v>11107.579761428267</v>
      </c>
      <c r="R520" s="28">
        <f>IF(G520="highest point", $H$4/D520, 0)</f>
        <v>0</v>
      </c>
      <c r="S520" s="28">
        <f t="shared" si="34"/>
        <v>6.7141999037755138</v>
      </c>
      <c r="T520" s="29">
        <f>D520*S520</f>
        <v>10735.065658150517</v>
      </c>
    </row>
    <row r="521" spans="1:20">
      <c r="A521" s="21">
        <f t="shared" si="31"/>
        <v>2002</v>
      </c>
      <c r="B521" s="21">
        <f>MONTH(C521)</f>
        <v>1</v>
      </c>
      <c r="C521" s="22">
        <v>37285</v>
      </c>
      <c r="D521" s="21">
        <v>1553.23</v>
      </c>
      <c r="E521" s="47" t="str">
        <f>IF(B521&lt;&gt;B520, "First Quote", "")</f>
        <v/>
      </c>
      <c r="F521" s="23" t="str">
        <f>IF(_xlfn.MINIFS($D$3:$D$6287,$A$3:$A$6287,A521,$B$3:$B$6287,B521)=D521,"Lowest point","")</f>
        <v>Lowest point</v>
      </c>
      <c r="G521" s="24" t="str">
        <f>IF(_xlfn.MAXIFS($D$3:$D$6287,$A$3:$A$6287,A521,$B$3:$B$6287,B521)=D521,"Highest point","")</f>
        <v/>
      </c>
      <c r="J521" s="25" t="str">
        <f>IF(E521="First Quote", $H$4/D521, "")</f>
        <v/>
      </c>
      <c r="K521" s="26">
        <f t="shared" si="32"/>
        <v>6.9160387298130832</v>
      </c>
      <c r="L521" s="27">
        <f>K521*D521</f>
        <v>10742.198836307576</v>
      </c>
      <c r="M521" s="10"/>
      <c r="N521" s="28">
        <f>IF(F521="lowest point", $H$4/D521, 0)</f>
        <v>0.3219098266193674</v>
      </c>
      <c r="O521" s="28">
        <f t="shared" si="33"/>
        <v>7.2690970484075592</v>
      </c>
      <c r="P521" s="29">
        <f>O521*D521</f>
        <v>11290.579608498074</v>
      </c>
      <c r="R521" s="28">
        <f>IF(G521="highest point", $H$4/D521, 0)</f>
        <v>0</v>
      </c>
      <c r="S521" s="28">
        <f t="shared" si="34"/>
        <v>6.7141999037755138</v>
      </c>
      <c r="T521" s="29">
        <f>D521*S521</f>
        <v>10428.696716541241</v>
      </c>
    </row>
    <row r="522" spans="1:20">
      <c r="A522" s="21">
        <f t="shared" si="31"/>
        <v>2002</v>
      </c>
      <c r="B522" s="21">
        <f>MONTH(C522)</f>
        <v>1</v>
      </c>
      <c r="C522" s="22">
        <v>37286</v>
      </c>
      <c r="D522" s="21">
        <v>1571.69</v>
      </c>
      <c r="E522" s="47" t="str">
        <f>IF(B522&lt;&gt;B521, "First Quote", "")</f>
        <v/>
      </c>
      <c r="F522" s="23" t="str">
        <f>IF(_xlfn.MINIFS($D$3:$D$6287,$A$3:$A$6287,A522,$B$3:$B$6287,B522)=D522,"Lowest point","")</f>
        <v/>
      </c>
      <c r="G522" s="24" t="str">
        <f>IF(_xlfn.MAXIFS($D$3:$D$6287,$A$3:$A$6287,A522,$B$3:$B$6287,B522)=D522,"Highest point","")</f>
        <v/>
      </c>
      <c r="J522" s="25" t="str">
        <f>IF(E522="First Quote", $H$4/D522, "")</f>
        <v/>
      </c>
      <c r="K522" s="26">
        <f t="shared" si="32"/>
        <v>6.9160387298130832</v>
      </c>
      <c r="L522" s="27">
        <f>K522*D522</f>
        <v>10869.868911259926</v>
      </c>
      <c r="M522" s="10"/>
      <c r="N522" s="28">
        <f>IF(F522="lowest point", $H$4/D522, 0)</f>
        <v>0</v>
      </c>
      <c r="O522" s="28">
        <f t="shared" si="33"/>
        <v>7.2690970484075592</v>
      </c>
      <c r="P522" s="29">
        <f>O522*D522</f>
        <v>11424.767140011678</v>
      </c>
      <c r="R522" s="28">
        <f>IF(G522="highest point", $H$4/D522, 0)</f>
        <v>0</v>
      </c>
      <c r="S522" s="28">
        <f t="shared" si="34"/>
        <v>6.7141999037755138</v>
      </c>
      <c r="T522" s="29">
        <f>D522*S522</f>
        <v>10552.640846764938</v>
      </c>
    </row>
    <row r="523" spans="1:20">
      <c r="A523" s="21">
        <f t="shared" si="31"/>
        <v>2002</v>
      </c>
      <c r="B523" s="21">
        <f>MONTH(C523)</f>
        <v>1</v>
      </c>
      <c r="C523" s="22">
        <v>37287</v>
      </c>
      <c r="D523" s="21">
        <v>1595.35</v>
      </c>
      <c r="E523" s="47" t="str">
        <f>IF(B523&lt;&gt;B522, "First Quote", "")</f>
        <v/>
      </c>
      <c r="F523" s="23" t="str">
        <f>IF(_xlfn.MINIFS($D$3:$D$6287,$A$3:$A$6287,A523,$B$3:$B$6287,B523)=D523,"Lowest point","")</f>
        <v/>
      </c>
      <c r="G523" s="24" t="str">
        <f>IF(_xlfn.MAXIFS($D$3:$D$6287,$A$3:$A$6287,A523,$B$3:$B$6287,B523)=D523,"Highest point","")</f>
        <v/>
      </c>
      <c r="J523" s="25" t="str">
        <f>IF(E523="First Quote", $H$4/D523, "")</f>
        <v/>
      </c>
      <c r="K523" s="26">
        <f t="shared" si="32"/>
        <v>6.9160387298130832</v>
      </c>
      <c r="L523" s="27">
        <f>K523*D523</f>
        <v>11033.502387607301</v>
      </c>
      <c r="M523" s="10"/>
      <c r="N523" s="28">
        <f>IF(F523="lowest point", $H$4/D523, 0)</f>
        <v>0</v>
      </c>
      <c r="O523" s="28">
        <f t="shared" si="33"/>
        <v>7.2690970484075592</v>
      </c>
      <c r="P523" s="29">
        <f>O523*D523</f>
        <v>11596.753976176999</v>
      </c>
      <c r="R523" s="28">
        <f>IF(G523="highest point", $H$4/D523, 0)</f>
        <v>0</v>
      </c>
      <c r="S523" s="28">
        <f t="shared" si="34"/>
        <v>6.7141999037755138</v>
      </c>
      <c r="T523" s="29">
        <f>D523*S523</f>
        <v>10711.498816488265</v>
      </c>
    </row>
    <row r="524" spans="1:20">
      <c r="A524" s="21">
        <f t="shared" si="31"/>
        <v>2002</v>
      </c>
      <c r="B524" s="21">
        <f>MONTH(C524)</f>
        <v>2</v>
      </c>
      <c r="C524" s="22">
        <v>37288</v>
      </c>
      <c r="D524" s="21">
        <v>1584.06</v>
      </c>
      <c r="E524" s="47" t="str">
        <f>IF(B524&lt;&gt;B523, "First Quote", "")</f>
        <v>First Quote</v>
      </c>
      <c r="F524" s="23" t="str">
        <f>IF(_xlfn.MINIFS($D$3:$D$6287,$A$3:$A$6287,A524,$B$3:$B$6287,B524)=D524,"Lowest point","")</f>
        <v/>
      </c>
      <c r="G524" s="24" t="str">
        <f>IF(_xlfn.MAXIFS($D$3:$D$6287,$A$3:$A$6287,A524,$B$3:$B$6287,B524)=D524,"Highest point","")</f>
        <v>Highest point</v>
      </c>
      <c r="J524" s="25">
        <f>IF(E524="First Quote", $H$4/D524, "")</f>
        <v>0.3156446094213603</v>
      </c>
      <c r="K524" s="26">
        <f t="shared" si="32"/>
        <v>7.2316833392344435</v>
      </c>
      <c r="L524" s="27">
        <f>K524*D524</f>
        <v>11455.420310347712</v>
      </c>
      <c r="M524" s="10"/>
      <c r="N524" s="28">
        <f>IF(F524="lowest point", $H$4/D524, 0)</f>
        <v>0</v>
      </c>
      <c r="O524" s="28">
        <f t="shared" si="33"/>
        <v>7.2690970484075592</v>
      </c>
      <c r="P524" s="29">
        <f>O524*D524</f>
        <v>11514.685870500478</v>
      </c>
      <c r="R524" s="28">
        <f>IF(G524="highest point", $H$4/D524, 0)</f>
        <v>0.3156446094213603</v>
      </c>
      <c r="S524" s="28">
        <f t="shared" si="34"/>
        <v>7.0298445131968741</v>
      </c>
      <c r="T524" s="29">
        <f>D524*S524</f>
        <v>11135.69549957464</v>
      </c>
    </row>
    <row r="525" spans="1:20">
      <c r="A525" s="21">
        <f t="shared" ref="A525:A588" si="35">YEAR(C525)</f>
        <v>2002</v>
      </c>
      <c r="B525" s="21">
        <f>MONTH(C525)</f>
        <v>2</v>
      </c>
      <c r="C525" s="22">
        <v>37291</v>
      </c>
      <c r="D525" s="21">
        <v>1544.89</v>
      </c>
      <c r="E525" s="47" t="str">
        <f>IF(B525&lt;&gt;B524, "First Quote", "")</f>
        <v/>
      </c>
      <c r="F525" s="23" t="str">
        <f>IF(_xlfn.MINIFS($D$3:$D$6287,$A$3:$A$6287,A525,$B$3:$B$6287,B525)=D525,"Lowest point","")</f>
        <v/>
      </c>
      <c r="G525" s="24" t="str">
        <f>IF(_xlfn.MAXIFS($D$3:$D$6287,$A$3:$A$6287,A525,$B$3:$B$6287,B525)=D525,"Highest point","")</f>
        <v/>
      </c>
      <c r="J525" s="25" t="str">
        <f>IF(E525="First Quote", $H$4/D525, "")</f>
        <v/>
      </c>
      <c r="K525" s="26">
        <f t="shared" si="32"/>
        <v>7.2316833392344435</v>
      </c>
      <c r="L525" s="27">
        <f>K525*D525</f>
        <v>11172.1552739499</v>
      </c>
      <c r="M525" s="10"/>
      <c r="N525" s="28">
        <f>IF(F525="lowest point", $H$4/D525, 0)</f>
        <v>0</v>
      </c>
      <c r="O525" s="28">
        <f t="shared" si="33"/>
        <v>7.2690970484075592</v>
      </c>
      <c r="P525" s="29">
        <f>O525*D525</f>
        <v>11229.955339114355</v>
      </c>
      <c r="R525" s="28">
        <f>IF(G525="highest point", $H$4/D525, 0)</f>
        <v>0</v>
      </c>
      <c r="S525" s="28">
        <f t="shared" si="34"/>
        <v>7.0298445131968741</v>
      </c>
      <c r="T525" s="29">
        <f>D525*S525</f>
        <v>10860.33648999272</v>
      </c>
    </row>
    <row r="526" spans="1:20">
      <c r="A526" s="21">
        <f t="shared" si="35"/>
        <v>2002</v>
      </c>
      <c r="B526" s="21">
        <f>MONTH(C526)</f>
        <v>2</v>
      </c>
      <c r="C526" s="22">
        <v>37292</v>
      </c>
      <c r="D526" s="21">
        <v>1538.7</v>
      </c>
      <c r="E526" s="47" t="str">
        <f>IF(B526&lt;&gt;B525, "First Quote", "")</f>
        <v/>
      </c>
      <c r="F526" s="23" t="str">
        <f>IF(_xlfn.MINIFS($D$3:$D$6287,$A$3:$A$6287,A526,$B$3:$B$6287,B526)=D526,"Lowest point","")</f>
        <v/>
      </c>
      <c r="G526" s="24" t="str">
        <f>IF(_xlfn.MAXIFS($D$3:$D$6287,$A$3:$A$6287,A526,$B$3:$B$6287,B526)=D526,"Highest point","")</f>
        <v/>
      </c>
      <c r="J526" s="25" t="str">
        <f>IF(E526="First Quote", $H$4/D526, "")</f>
        <v/>
      </c>
      <c r="K526" s="26">
        <f t="shared" si="32"/>
        <v>7.2316833392344435</v>
      </c>
      <c r="L526" s="27">
        <f>K526*D526</f>
        <v>11127.391154080038</v>
      </c>
      <c r="M526" s="10"/>
      <c r="N526" s="28">
        <f>IF(F526="lowest point", $H$4/D526, 0)</f>
        <v>0</v>
      </c>
      <c r="O526" s="28">
        <f t="shared" si="33"/>
        <v>7.2690970484075592</v>
      </c>
      <c r="P526" s="29">
        <f>O526*D526</f>
        <v>11184.959628384711</v>
      </c>
      <c r="R526" s="28">
        <f>IF(G526="highest point", $H$4/D526, 0)</f>
        <v>0</v>
      </c>
      <c r="S526" s="28">
        <f t="shared" si="34"/>
        <v>7.0298445131968741</v>
      </c>
      <c r="T526" s="29">
        <f>D526*S526</f>
        <v>10816.821752456031</v>
      </c>
    </row>
    <row r="527" spans="1:20">
      <c r="A527" s="21">
        <f t="shared" si="35"/>
        <v>2002</v>
      </c>
      <c r="B527" s="21">
        <f>MONTH(C527)</f>
        <v>2</v>
      </c>
      <c r="C527" s="22">
        <v>37293</v>
      </c>
      <c r="D527" s="21">
        <v>1529.68</v>
      </c>
      <c r="E527" s="47" t="str">
        <f>IF(B527&lt;&gt;B526, "First Quote", "")</f>
        <v/>
      </c>
      <c r="F527" s="23" t="str">
        <f>IF(_xlfn.MINIFS($D$3:$D$6287,$A$3:$A$6287,A527,$B$3:$B$6287,B527)=D527,"Lowest point","")</f>
        <v/>
      </c>
      <c r="G527" s="24" t="str">
        <f>IF(_xlfn.MAXIFS($D$3:$D$6287,$A$3:$A$6287,A527,$B$3:$B$6287,B527)=D527,"Highest point","")</f>
        <v/>
      </c>
      <c r="J527" s="25" t="str">
        <f>IF(E527="First Quote", $H$4/D527, "")</f>
        <v/>
      </c>
      <c r="K527" s="26">
        <f t="shared" si="32"/>
        <v>7.2316833392344435</v>
      </c>
      <c r="L527" s="27">
        <f>K527*D527</f>
        <v>11062.161370360143</v>
      </c>
      <c r="M527" s="10"/>
      <c r="N527" s="28">
        <f>IF(F527="lowest point", $H$4/D527, 0)</f>
        <v>0</v>
      </c>
      <c r="O527" s="28">
        <f t="shared" si="33"/>
        <v>7.2690970484075592</v>
      </c>
      <c r="P527" s="29">
        <f>O527*D527</f>
        <v>11119.392373008075</v>
      </c>
      <c r="R527" s="28">
        <f>IF(G527="highest point", $H$4/D527, 0)</f>
        <v>0</v>
      </c>
      <c r="S527" s="28">
        <f t="shared" si="34"/>
        <v>7.0298445131968741</v>
      </c>
      <c r="T527" s="29">
        <f>D527*S527</f>
        <v>10753.412554946995</v>
      </c>
    </row>
    <row r="528" spans="1:20">
      <c r="A528" s="21">
        <f t="shared" si="35"/>
        <v>2002</v>
      </c>
      <c r="B528" s="21">
        <f>MONTH(C528)</f>
        <v>2</v>
      </c>
      <c r="C528" s="22">
        <v>37294</v>
      </c>
      <c r="D528" s="21">
        <v>1525.26</v>
      </c>
      <c r="E528" s="47" t="str">
        <f>IF(B528&lt;&gt;B527, "First Quote", "")</f>
        <v/>
      </c>
      <c r="F528" s="23" t="str">
        <f>IF(_xlfn.MINIFS($D$3:$D$6287,$A$3:$A$6287,A528,$B$3:$B$6287,B528)=D528,"Lowest point","")</f>
        <v>Lowest point</v>
      </c>
      <c r="G528" s="24" t="str">
        <f>IF(_xlfn.MAXIFS($D$3:$D$6287,$A$3:$A$6287,A528,$B$3:$B$6287,B528)=D528,"Highest point","")</f>
        <v/>
      </c>
      <c r="J528" s="25" t="str">
        <f>IF(E528="First Quote", $H$4/D528, "")</f>
        <v/>
      </c>
      <c r="K528" s="26">
        <f t="shared" si="32"/>
        <v>7.2316833392344435</v>
      </c>
      <c r="L528" s="27">
        <f>K528*D528</f>
        <v>11030.197330000727</v>
      </c>
      <c r="M528" s="10"/>
      <c r="N528" s="28">
        <f>IF(F528="lowest point", $H$4/D528, 0)</f>
        <v>0.32781296303581031</v>
      </c>
      <c r="O528" s="28">
        <f t="shared" si="33"/>
        <v>7.5969100114433692</v>
      </c>
      <c r="P528" s="29">
        <f>O528*D528</f>
        <v>11587.262964054113</v>
      </c>
      <c r="R528" s="28">
        <f>IF(G528="highest point", $H$4/D528, 0)</f>
        <v>0</v>
      </c>
      <c r="S528" s="28">
        <f t="shared" si="34"/>
        <v>7.0298445131968741</v>
      </c>
      <c r="T528" s="29">
        <f>D528*S528</f>
        <v>10722.340642198664</v>
      </c>
    </row>
    <row r="529" spans="1:20">
      <c r="A529" s="21">
        <f t="shared" si="35"/>
        <v>2002</v>
      </c>
      <c r="B529" s="21">
        <f>MONTH(C529)</f>
        <v>2</v>
      </c>
      <c r="C529" s="22">
        <v>37295</v>
      </c>
      <c r="D529" s="21">
        <v>1547.94</v>
      </c>
      <c r="E529" s="47" t="str">
        <f>IF(B529&lt;&gt;B528, "First Quote", "")</f>
        <v/>
      </c>
      <c r="F529" s="23" t="str">
        <f>IF(_xlfn.MINIFS($D$3:$D$6287,$A$3:$A$6287,A529,$B$3:$B$6287,B529)=D529,"Lowest point","")</f>
        <v/>
      </c>
      <c r="G529" s="24" t="str">
        <f>IF(_xlfn.MAXIFS($D$3:$D$6287,$A$3:$A$6287,A529,$B$3:$B$6287,B529)=D529,"Highest point","")</f>
        <v/>
      </c>
      <c r="J529" s="25" t="str">
        <f>IF(E529="First Quote", $H$4/D529, "")</f>
        <v/>
      </c>
      <c r="K529" s="26">
        <f t="shared" si="32"/>
        <v>7.2316833392344435</v>
      </c>
      <c r="L529" s="27">
        <f>K529*D529</f>
        <v>11194.211908134565</v>
      </c>
      <c r="M529" s="10"/>
      <c r="N529" s="28">
        <f>IF(F529="lowest point", $H$4/D529, 0)</f>
        <v>0</v>
      </c>
      <c r="O529" s="28">
        <f t="shared" si="33"/>
        <v>7.5969100114433692</v>
      </c>
      <c r="P529" s="29">
        <f>O529*D529</f>
        <v>11759.560883113649</v>
      </c>
      <c r="R529" s="28">
        <f>IF(G529="highest point", $H$4/D529, 0)</f>
        <v>0</v>
      </c>
      <c r="S529" s="28">
        <f t="shared" si="34"/>
        <v>7.0298445131968741</v>
      </c>
      <c r="T529" s="29">
        <f>D529*S529</f>
        <v>10881.777515757969</v>
      </c>
    </row>
    <row r="530" spans="1:20">
      <c r="A530" s="21">
        <f t="shared" si="35"/>
        <v>2002</v>
      </c>
      <c r="B530" s="21">
        <f>MONTH(C530)</f>
        <v>2</v>
      </c>
      <c r="C530" s="22">
        <v>37298</v>
      </c>
      <c r="D530" s="21">
        <v>1570.21</v>
      </c>
      <c r="E530" s="47" t="str">
        <f>IF(B530&lt;&gt;B529, "First Quote", "")</f>
        <v/>
      </c>
      <c r="F530" s="23" t="str">
        <f>IF(_xlfn.MINIFS($D$3:$D$6287,$A$3:$A$6287,A530,$B$3:$B$6287,B530)=D530,"Lowest point","")</f>
        <v/>
      </c>
      <c r="G530" s="24" t="str">
        <f>IF(_xlfn.MAXIFS($D$3:$D$6287,$A$3:$A$6287,A530,$B$3:$B$6287,B530)=D530,"Highest point","")</f>
        <v/>
      </c>
      <c r="J530" s="25" t="str">
        <f>IF(E530="First Quote", $H$4/D530, "")</f>
        <v/>
      </c>
      <c r="K530" s="26">
        <f t="shared" si="32"/>
        <v>7.2316833392344435</v>
      </c>
      <c r="L530" s="27">
        <f>K530*D530</f>
        <v>11355.261496099316</v>
      </c>
      <c r="M530" s="10"/>
      <c r="N530" s="28">
        <f>IF(F530="lowest point", $H$4/D530, 0)</f>
        <v>0</v>
      </c>
      <c r="O530" s="28">
        <f t="shared" si="33"/>
        <v>7.5969100114433692</v>
      </c>
      <c r="P530" s="29">
        <f>O530*D530</f>
        <v>11928.744069068493</v>
      </c>
      <c r="R530" s="28">
        <f>IF(G530="highest point", $H$4/D530, 0)</f>
        <v>0</v>
      </c>
      <c r="S530" s="28">
        <f t="shared" si="34"/>
        <v>7.0298445131968741</v>
      </c>
      <c r="T530" s="29">
        <f>D530*S530</f>
        <v>11038.332153066864</v>
      </c>
    </row>
    <row r="531" spans="1:20">
      <c r="A531" s="21">
        <f t="shared" si="35"/>
        <v>2002</v>
      </c>
      <c r="B531" s="21">
        <f>MONTH(C531)</f>
        <v>2</v>
      </c>
      <c r="C531" s="22">
        <v>37299</v>
      </c>
      <c r="D531" s="21">
        <v>1563.95</v>
      </c>
      <c r="E531" s="47" t="str">
        <f>IF(B531&lt;&gt;B530, "First Quote", "")</f>
        <v/>
      </c>
      <c r="F531" s="23" t="str">
        <f>IF(_xlfn.MINIFS($D$3:$D$6287,$A$3:$A$6287,A531,$B$3:$B$6287,B531)=D531,"Lowest point","")</f>
        <v/>
      </c>
      <c r="G531" s="24" t="str">
        <f>IF(_xlfn.MAXIFS($D$3:$D$6287,$A$3:$A$6287,A531,$B$3:$B$6287,B531)=D531,"Highest point","")</f>
        <v/>
      </c>
      <c r="J531" s="25" t="str">
        <f>IF(E531="First Quote", $H$4/D531, "")</f>
        <v/>
      </c>
      <c r="K531" s="26">
        <f t="shared" si="32"/>
        <v>7.2316833392344435</v>
      </c>
      <c r="L531" s="27">
        <f>K531*D531</f>
        <v>11309.991158395709</v>
      </c>
      <c r="M531" s="10"/>
      <c r="N531" s="28">
        <f>IF(F531="lowest point", $H$4/D531, 0)</f>
        <v>0</v>
      </c>
      <c r="O531" s="28">
        <f t="shared" si="33"/>
        <v>7.5969100114433692</v>
      </c>
      <c r="P531" s="29">
        <f>O531*D531</f>
        <v>11881.187412396857</v>
      </c>
      <c r="R531" s="28">
        <f>IF(G531="highest point", $H$4/D531, 0)</f>
        <v>0</v>
      </c>
      <c r="S531" s="28">
        <f t="shared" si="34"/>
        <v>7.0298445131968741</v>
      </c>
      <c r="T531" s="29">
        <f>D531*S531</f>
        <v>10994.325326414251</v>
      </c>
    </row>
    <row r="532" spans="1:20">
      <c r="A532" s="21">
        <f t="shared" si="35"/>
        <v>2002</v>
      </c>
      <c r="B532" s="21">
        <f>MONTH(C532)</f>
        <v>2</v>
      </c>
      <c r="C532" s="22">
        <v>37300</v>
      </c>
      <c r="D532" s="21">
        <v>1580.03</v>
      </c>
      <c r="E532" s="47" t="str">
        <f>IF(B532&lt;&gt;B531, "First Quote", "")</f>
        <v/>
      </c>
      <c r="F532" s="23" t="str">
        <f>IF(_xlfn.MINIFS($D$3:$D$6287,$A$3:$A$6287,A532,$B$3:$B$6287,B532)=D532,"Lowest point","")</f>
        <v/>
      </c>
      <c r="G532" s="24" t="str">
        <f>IF(_xlfn.MAXIFS($D$3:$D$6287,$A$3:$A$6287,A532,$B$3:$B$6287,B532)=D532,"Highest point","")</f>
        <v/>
      </c>
      <c r="J532" s="25" t="str">
        <f>IF(E532="First Quote", $H$4/D532, "")</f>
        <v/>
      </c>
      <c r="K532" s="26">
        <f t="shared" si="32"/>
        <v>7.2316833392344435</v>
      </c>
      <c r="L532" s="27">
        <f>K532*D532</f>
        <v>11426.276626490597</v>
      </c>
      <c r="M532" s="10"/>
      <c r="N532" s="28">
        <f>IF(F532="lowest point", $H$4/D532, 0)</f>
        <v>0</v>
      </c>
      <c r="O532" s="28">
        <f t="shared" si="33"/>
        <v>7.5969100114433692</v>
      </c>
      <c r="P532" s="29">
        <f>O532*D532</f>
        <v>12003.345725380866</v>
      </c>
      <c r="R532" s="28">
        <f>IF(G532="highest point", $H$4/D532, 0)</f>
        <v>0</v>
      </c>
      <c r="S532" s="28">
        <f t="shared" si="34"/>
        <v>7.0298445131968741</v>
      </c>
      <c r="T532" s="29">
        <f>D532*S532</f>
        <v>11107.365226186457</v>
      </c>
    </row>
    <row r="533" spans="1:20">
      <c r="A533" s="21">
        <f t="shared" si="35"/>
        <v>2002</v>
      </c>
      <c r="B533" s="21">
        <f>MONTH(C533)</f>
        <v>2</v>
      </c>
      <c r="C533" s="22">
        <v>37301</v>
      </c>
      <c r="D533" s="21">
        <v>1577.29</v>
      </c>
      <c r="E533" s="47" t="str">
        <f>IF(B533&lt;&gt;B532, "First Quote", "")</f>
        <v/>
      </c>
      <c r="F533" s="23" t="str">
        <f>IF(_xlfn.MINIFS($D$3:$D$6287,$A$3:$A$6287,A533,$B$3:$B$6287,B533)=D533,"Lowest point","")</f>
        <v/>
      </c>
      <c r="G533" s="24" t="str">
        <f>IF(_xlfn.MAXIFS($D$3:$D$6287,$A$3:$A$6287,A533,$B$3:$B$6287,B533)=D533,"Highest point","")</f>
        <v/>
      </c>
      <c r="J533" s="25" t="str">
        <f>IF(E533="First Quote", $H$4/D533, "")</f>
        <v/>
      </c>
      <c r="K533" s="26">
        <f t="shared" si="32"/>
        <v>7.2316833392344435</v>
      </c>
      <c r="L533" s="27">
        <f>K533*D533</f>
        <v>11406.461814141096</v>
      </c>
      <c r="M533" s="10"/>
      <c r="N533" s="28">
        <f>IF(F533="lowest point", $H$4/D533, 0)</f>
        <v>0</v>
      </c>
      <c r="O533" s="28">
        <f t="shared" si="33"/>
        <v>7.5969100114433692</v>
      </c>
      <c r="P533" s="29">
        <f>O533*D533</f>
        <v>11982.530191949512</v>
      </c>
      <c r="R533" s="28">
        <f>IF(G533="highest point", $H$4/D533, 0)</f>
        <v>0</v>
      </c>
      <c r="S533" s="28">
        <f t="shared" si="34"/>
        <v>7.0298445131968741</v>
      </c>
      <c r="T533" s="29">
        <f>D533*S533</f>
        <v>11088.103452220297</v>
      </c>
    </row>
    <row r="534" spans="1:20">
      <c r="A534" s="21">
        <f t="shared" si="35"/>
        <v>2002</v>
      </c>
      <c r="B534" s="21">
        <f>MONTH(C534)</f>
        <v>2</v>
      </c>
      <c r="C534" s="22">
        <v>37302</v>
      </c>
      <c r="D534" s="21">
        <v>1559.98</v>
      </c>
      <c r="E534" s="47" t="str">
        <f>IF(B534&lt;&gt;B533, "First Quote", "")</f>
        <v/>
      </c>
      <c r="F534" s="23" t="str">
        <f>IF(_xlfn.MINIFS($D$3:$D$6287,$A$3:$A$6287,A534,$B$3:$B$6287,B534)=D534,"Lowest point","")</f>
        <v/>
      </c>
      <c r="G534" s="24" t="str">
        <f>IF(_xlfn.MAXIFS($D$3:$D$6287,$A$3:$A$6287,A534,$B$3:$B$6287,B534)=D534,"Highest point","")</f>
        <v/>
      </c>
      <c r="J534" s="25" t="str">
        <f>IF(E534="First Quote", $H$4/D534, "")</f>
        <v/>
      </c>
      <c r="K534" s="26">
        <f t="shared" si="32"/>
        <v>7.2316833392344435</v>
      </c>
      <c r="L534" s="27">
        <f>K534*D534</f>
        <v>11281.281375538947</v>
      </c>
      <c r="M534" s="10"/>
      <c r="N534" s="28">
        <f>IF(F534="lowest point", $H$4/D534, 0)</f>
        <v>0</v>
      </c>
      <c r="O534" s="28">
        <f t="shared" si="33"/>
        <v>7.5969100114433692</v>
      </c>
      <c r="P534" s="29">
        <f>O534*D534</f>
        <v>11851.027679651428</v>
      </c>
      <c r="R534" s="28">
        <f>IF(G534="highest point", $H$4/D534, 0)</f>
        <v>0</v>
      </c>
      <c r="S534" s="28">
        <f t="shared" si="34"/>
        <v>7.0298445131968741</v>
      </c>
      <c r="T534" s="29">
        <f>D534*S534</f>
        <v>10966.416843696859</v>
      </c>
    </row>
    <row r="535" spans="1:20">
      <c r="A535" s="21">
        <f t="shared" si="35"/>
        <v>2002</v>
      </c>
      <c r="B535" s="21">
        <f>MONTH(C535)</f>
        <v>2</v>
      </c>
      <c r="C535" s="22">
        <v>37306</v>
      </c>
      <c r="D535" s="21">
        <v>1530.58</v>
      </c>
      <c r="E535" s="47" t="str">
        <f>IF(B535&lt;&gt;B534, "First Quote", "")</f>
        <v/>
      </c>
      <c r="F535" s="23" t="str">
        <f>IF(_xlfn.MINIFS($D$3:$D$6287,$A$3:$A$6287,A535,$B$3:$B$6287,B535)=D535,"Lowest point","")</f>
        <v/>
      </c>
      <c r="G535" s="24" t="str">
        <f>IF(_xlfn.MAXIFS($D$3:$D$6287,$A$3:$A$6287,A535,$B$3:$B$6287,B535)=D535,"Highest point","")</f>
        <v/>
      </c>
      <c r="J535" s="25" t="str">
        <f>IF(E535="First Quote", $H$4/D535, "")</f>
        <v/>
      </c>
      <c r="K535" s="26">
        <f t="shared" si="32"/>
        <v>7.2316833392344435</v>
      </c>
      <c r="L535" s="27">
        <f>K535*D535</f>
        <v>11068.669885365454</v>
      </c>
      <c r="M535" s="10"/>
      <c r="N535" s="28">
        <f>IF(F535="lowest point", $H$4/D535, 0)</f>
        <v>0</v>
      </c>
      <c r="O535" s="28">
        <f t="shared" si="33"/>
        <v>7.5969100114433692</v>
      </c>
      <c r="P535" s="29">
        <f>O535*D535</f>
        <v>11627.678525314992</v>
      </c>
      <c r="R535" s="28">
        <f>IF(G535="highest point", $H$4/D535, 0)</f>
        <v>0</v>
      </c>
      <c r="S535" s="28">
        <f t="shared" si="34"/>
        <v>7.0298445131968741</v>
      </c>
      <c r="T535" s="29">
        <f>D535*S535</f>
        <v>10759.739415008871</v>
      </c>
    </row>
    <row r="536" spans="1:20">
      <c r="A536" s="21">
        <f t="shared" si="35"/>
        <v>2002</v>
      </c>
      <c r="B536" s="21">
        <f>MONTH(C536)</f>
        <v>2</v>
      </c>
      <c r="C536" s="22">
        <v>37307</v>
      </c>
      <c r="D536" s="21">
        <v>1551.37</v>
      </c>
      <c r="E536" s="47" t="str">
        <f>IF(B536&lt;&gt;B535, "First Quote", "")</f>
        <v/>
      </c>
      <c r="F536" s="23" t="str">
        <f>IF(_xlfn.MINIFS($D$3:$D$6287,$A$3:$A$6287,A536,$B$3:$B$6287,B536)=D536,"Lowest point","")</f>
        <v/>
      </c>
      <c r="G536" s="24" t="str">
        <f>IF(_xlfn.MAXIFS($D$3:$D$6287,$A$3:$A$6287,A536,$B$3:$B$6287,B536)=D536,"Highest point","")</f>
        <v/>
      </c>
      <c r="J536" s="25" t="str">
        <f>IF(E536="First Quote", $H$4/D536, "")</f>
        <v/>
      </c>
      <c r="K536" s="26">
        <f t="shared" si="32"/>
        <v>7.2316833392344435</v>
      </c>
      <c r="L536" s="27">
        <f>K536*D536</f>
        <v>11219.016581988139</v>
      </c>
      <c r="M536" s="10"/>
      <c r="N536" s="28">
        <f>IF(F536="lowest point", $H$4/D536, 0)</f>
        <v>0</v>
      </c>
      <c r="O536" s="28">
        <f t="shared" si="33"/>
        <v>7.5969100114433692</v>
      </c>
      <c r="P536" s="29">
        <f>O536*D536</f>
        <v>11785.618284452899</v>
      </c>
      <c r="R536" s="28">
        <f>IF(G536="highest point", $H$4/D536, 0)</f>
        <v>0</v>
      </c>
      <c r="S536" s="28">
        <f t="shared" si="34"/>
        <v>7.0298445131968741</v>
      </c>
      <c r="T536" s="29">
        <f>D536*S536</f>
        <v>10905.889882438234</v>
      </c>
    </row>
    <row r="537" spans="1:20">
      <c r="A537" s="21">
        <f t="shared" si="35"/>
        <v>2002</v>
      </c>
      <c r="B537" s="21">
        <f>MONTH(C537)</f>
        <v>2</v>
      </c>
      <c r="C537" s="22">
        <v>37308</v>
      </c>
      <c r="D537" s="21">
        <v>1527.34</v>
      </c>
      <c r="E537" s="47" t="str">
        <f>IF(B537&lt;&gt;B536, "First Quote", "")</f>
        <v/>
      </c>
      <c r="F537" s="23" t="str">
        <f>IF(_xlfn.MINIFS($D$3:$D$6287,$A$3:$A$6287,A537,$B$3:$B$6287,B537)=D537,"Lowest point","")</f>
        <v/>
      </c>
      <c r="G537" s="24" t="str">
        <f>IF(_xlfn.MAXIFS($D$3:$D$6287,$A$3:$A$6287,A537,$B$3:$B$6287,B537)=D537,"Highest point","")</f>
        <v/>
      </c>
      <c r="J537" s="25" t="str">
        <f>IF(E537="First Quote", $H$4/D537, "")</f>
        <v/>
      </c>
      <c r="K537" s="26">
        <f t="shared" si="32"/>
        <v>7.2316833392344435</v>
      </c>
      <c r="L537" s="27">
        <f>K537*D537</f>
        <v>11045.239231346335</v>
      </c>
      <c r="M537" s="10"/>
      <c r="N537" s="28">
        <f>IF(F537="lowest point", $H$4/D537, 0)</f>
        <v>0</v>
      </c>
      <c r="O537" s="28">
        <f t="shared" si="33"/>
        <v>7.5969100114433692</v>
      </c>
      <c r="P537" s="29">
        <f>O537*D537</f>
        <v>11603.064536877915</v>
      </c>
      <c r="R537" s="28">
        <f>IF(G537="highest point", $H$4/D537, 0)</f>
        <v>0</v>
      </c>
      <c r="S537" s="28">
        <f t="shared" si="34"/>
        <v>7.0298445131968741</v>
      </c>
      <c r="T537" s="29">
        <f>D537*S537</f>
        <v>10736.962718786113</v>
      </c>
    </row>
    <row r="538" spans="1:20">
      <c r="A538" s="21">
        <f t="shared" si="35"/>
        <v>2002</v>
      </c>
      <c r="B538" s="21">
        <f>MONTH(C538)</f>
        <v>2</v>
      </c>
      <c r="C538" s="22">
        <v>37309</v>
      </c>
      <c r="D538" s="21">
        <v>1539.91</v>
      </c>
      <c r="E538" s="47" t="str">
        <f>IF(B538&lt;&gt;B537, "First Quote", "")</f>
        <v/>
      </c>
      <c r="F538" s="23" t="str">
        <f>IF(_xlfn.MINIFS($D$3:$D$6287,$A$3:$A$6287,A538,$B$3:$B$6287,B538)=D538,"Lowest point","")</f>
        <v/>
      </c>
      <c r="G538" s="24" t="str">
        <f>IF(_xlfn.MAXIFS($D$3:$D$6287,$A$3:$A$6287,A538,$B$3:$B$6287,B538)=D538,"Highest point","")</f>
        <v/>
      </c>
      <c r="J538" s="25" t="str">
        <f>IF(E538="First Quote", $H$4/D538, "")</f>
        <v/>
      </c>
      <c r="K538" s="26">
        <f t="shared" si="32"/>
        <v>7.2316833392344435</v>
      </c>
      <c r="L538" s="27">
        <f>K538*D538</f>
        <v>11136.141490920512</v>
      </c>
      <c r="M538" s="10"/>
      <c r="N538" s="28">
        <f>IF(F538="lowest point", $H$4/D538, 0)</f>
        <v>0</v>
      </c>
      <c r="O538" s="28">
        <f t="shared" si="33"/>
        <v>7.5969100114433692</v>
      </c>
      <c r="P538" s="29">
        <f>O538*D538</f>
        <v>11698.55769572176</v>
      </c>
      <c r="R538" s="28">
        <f>IF(G538="highest point", $H$4/D538, 0)</f>
        <v>0</v>
      </c>
      <c r="S538" s="28">
        <f t="shared" si="34"/>
        <v>7.0298445131968741</v>
      </c>
      <c r="T538" s="29">
        <f>D538*S538</f>
        <v>10825.327864317</v>
      </c>
    </row>
    <row r="539" spans="1:20">
      <c r="A539" s="21">
        <f t="shared" si="35"/>
        <v>2002</v>
      </c>
      <c r="B539" s="21">
        <f>MONTH(C539)</f>
        <v>2</v>
      </c>
      <c r="C539" s="22">
        <v>37312</v>
      </c>
      <c r="D539" s="21">
        <v>1567.59</v>
      </c>
      <c r="E539" s="47" t="str">
        <f>IF(B539&lt;&gt;B538, "First Quote", "")</f>
        <v/>
      </c>
      <c r="F539" s="23" t="str">
        <f>IF(_xlfn.MINIFS($D$3:$D$6287,$A$3:$A$6287,A539,$B$3:$B$6287,B539)=D539,"Lowest point","")</f>
        <v/>
      </c>
      <c r="G539" s="24" t="str">
        <f>IF(_xlfn.MAXIFS($D$3:$D$6287,$A$3:$A$6287,A539,$B$3:$B$6287,B539)=D539,"Highest point","")</f>
        <v/>
      </c>
      <c r="J539" s="25" t="str">
        <f>IF(E539="First Quote", $H$4/D539, "")</f>
        <v/>
      </c>
      <c r="K539" s="26">
        <f t="shared" si="32"/>
        <v>7.2316833392344435</v>
      </c>
      <c r="L539" s="27">
        <f>K539*D539</f>
        <v>11336.314485750521</v>
      </c>
      <c r="M539" s="10"/>
      <c r="N539" s="28">
        <f>IF(F539="lowest point", $H$4/D539, 0)</f>
        <v>0</v>
      </c>
      <c r="O539" s="28">
        <f t="shared" si="33"/>
        <v>7.5969100114433692</v>
      </c>
      <c r="P539" s="29">
        <f>O539*D539</f>
        <v>11908.84016483851</v>
      </c>
      <c r="R539" s="28">
        <f>IF(G539="highest point", $H$4/D539, 0)</f>
        <v>0</v>
      </c>
      <c r="S539" s="28">
        <f t="shared" si="34"/>
        <v>7.0298445131968741</v>
      </c>
      <c r="T539" s="29">
        <f>D539*S539</f>
        <v>11019.913960442287</v>
      </c>
    </row>
    <row r="540" spans="1:20">
      <c r="A540" s="21">
        <f t="shared" si="35"/>
        <v>2002</v>
      </c>
      <c r="B540" s="21">
        <f>MONTH(C540)</f>
        <v>2</v>
      </c>
      <c r="C540" s="22">
        <v>37313</v>
      </c>
      <c r="D540" s="21">
        <v>1567.65</v>
      </c>
      <c r="E540" s="47" t="str">
        <f>IF(B540&lt;&gt;B539, "First Quote", "")</f>
        <v/>
      </c>
      <c r="F540" s="23" t="str">
        <f>IF(_xlfn.MINIFS($D$3:$D$6287,$A$3:$A$6287,A540,$B$3:$B$6287,B540)=D540,"Lowest point","")</f>
        <v/>
      </c>
      <c r="G540" s="24" t="str">
        <f>IF(_xlfn.MAXIFS($D$3:$D$6287,$A$3:$A$6287,A540,$B$3:$B$6287,B540)=D540,"Highest point","")</f>
        <v/>
      </c>
      <c r="J540" s="25" t="str">
        <f>IF(E540="First Quote", $H$4/D540, "")</f>
        <v/>
      </c>
      <c r="K540" s="26">
        <f t="shared" si="32"/>
        <v>7.2316833392344435</v>
      </c>
      <c r="L540" s="27">
        <f>K540*D540</f>
        <v>11336.748386750876</v>
      </c>
      <c r="M540" s="10"/>
      <c r="N540" s="28">
        <f>IF(F540="lowest point", $H$4/D540, 0)</f>
        <v>0</v>
      </c>
      <c r="O540" s="28">
        <f t="shared" si="33"/>
        <v>7.5969100114433692</v>
      </c>
      <c r="P540" s="29">
        <f>O540*D540</f>
        <v>11909.295979439199</v>
      </c>
      <c r="R540" s="28">
        <f>IF(G540="highest point", $H$4/D540, 0)</f>
        <v>0</v>
      </c>
      <c r="S540" s="28">
        <f t="shared" si="34"/>
        <v>7.0298445131968741</v>
      </c>
      <c r="T540" s="29">
        <f>D540*S540</f>
        <v>11020.33575111308</v>
      </c>
    </row>
    <row r="541" spans="1:20">
      <c r="A541" s="21">
        <f t="shared" si="35"/>
        <v>2002</v>
      </c>
      <c r="B541" s="21">
        <f>MONTH(C541)</f>
        <v>2</v>
      </c>
      <c r="C541" s="22">
        <v>37314</v>
      </c>
      <c r="D541" s="21">
        <v>1569.01</v>
      </c>
      <c r="E541" s="47" t="str">
        <f>IF(B541&lt;&gt;B540, "First Quote", "")</f>
        <v/>
      </c>
      <c r="F541" s="23" t="str">
        <f>IF(_xlfn.MINIFS($D$3:$D$6287,$A$3:$A$6287,A541,$B$3:$B$6287,B541)=D541,"Lowest point","")</f>
        <v/>
      </c>
      <c r="G541" s="24" t="str">
        <f>IF(_xlfn.MAXIFS($D$3:$D$6287,$A$3:$A$6287,A541,$B$3:$B$6287,B541)=D541,"Highest point","")</f>
        <v/>
      </c>
      <c r="J541" s="25" t="str">
        <f>IF(E541="First Quote", $H$4/D541, "")</f>
        <v/>
      </c>
      <c r="K541" s="26">
        <f t="shared" si="32"/>
        <v>7.2316833392344435</v>
      </c>
      <c r="L541" s="27">
        <f>K541*D541</f>
        <v>11346.583476092233</v>
      </c>
      <c r="M541" s="10"/>
      <c r="N541" s="28">
        <f>IF(F541="lowest point", $H$4/D541, 0)</f>
        <v>0</v>
      </c>
      <c r="O541" s="28">
        <f t="shared" si="33"/>
        <v>7.5969100114433692</v>
      </c>
      <c r="P541" s="29">
        <f>O541*D541</f>
        <v>11919.62777705476</v>
      </c>
      <c r="R541" s="28">
        <f>IF(G541="highest point", $H$4/D541, 0)</f>
        <v>0</v>
      </c>
      <c r="S541" s="28">
        <f t="shared" si="34"/>
        <v>7.0298445131968741</v>
      </c>
      <c r="T541" s="29">
        <f>D541*S541</f>
        <v>11029.896339651028</v>
      </c>
    </row>
    <row r="542" spans="1:20">
      <c r="A542" s="21">
        <f t="shared" si="35"/>
        <v>2002</v>
      </c>
      <c r="B542" s="21">
        <f>MONTH(C542)</f>
        <v>2</v>
      </c>
      <c r="C542" s="22">
        <v>37315</v>
      </c>
      <c r="D542" s="21">
        <v>1564.59</v>
      </c>
      <c r="E542" s="47" t="str">
        <f>IF(B542&lt;&gt;B541, "First Quote", "")</f>
        <v/>
      </c>
      <c r="F542" s="23" t="str">
        <f>IF(_xlfn.MINIFS($D$3:$D$6287,$A$3:$A$6287,A542,$B$3:$B$6287,B542)=D542,"Lowest point","")</f>
        <v/>
      </c>
      <c r="G542" s="24" t="str">
        <f>IF(_xlfn.MAXIFS($D$3:$D$6287,$A$3:$A$6287,A542,$B$3:$B$6287,B542)=D542,"Highest point","")</f>
        <v/>
      </c>
      <c r="J542" s="25" t="str">
        <f>IF(E542="First Quote", $H$4/D542, "")</f>
        <v/>
      </c>
      <c r="K542" s="26">
        <f t="shared" si="32"/>
        <v>7.2316833392344435</v>
      </c>
      <c r="L542" s="27">
        <f>K542*D542</f>
        <v>11314.619435732817</v>
      </c>
      <c r="M542" s="10"/>
      <c r="N542" s="28">
        <f>IF(F542="lowest point", $H$4/D542, 0)</f>
        <v>0</v>
      </c>
      <c r="O542" s="28">
        <f t="shared" si="33"/>
        <v>7.5969100114433692</v>
      </c>
      <c r="P542" s="29">
        <f>O542*D542</f>
        <v>11886.049434804181</v>
      </c>
      <c r="R542" s="28">
        <f>IF(G542="highest point", $H$4/D542, 0)</f>
        <v>0</v>
      </c>
      <c r="S542" s="28">
        <f t="shared" si="34"/>
        <v>7.0298445131968741</v>
      </c>
      <c r="T542" s="29">
        <f>D542*S542</f>
        <v>10998.824426902696</v>
      </c>
    </row>
    <row r="543" spans="1:20">
      <c r="A543" s="21">
        <f t="shared" si="35"/>
        <v>2002</v>
      </c>
      <c r="B543" s="21">
        <f>MONTH(C543)</f>
        <v>3</v>
      </c>
      <c r="C543" s="22">
        <v>37316</v>
      </c>
      <c r="D543" s="21">
        <v>1600.02</v>
      </c>
      <c r="E543" s="47" t="str">
        <f>IF(B543&lt;&gt;B542, "First Quote", "")</f>
        <v>First Quote</v>
      </c>
      <c r="F543" s="23" t="str">
        <f>IF(_xlfn.MINIFS($D$3:$D$6287,$A$3:$A$6287,A543,$B$3:$B$6287,B543)=D543,"Lowest point","")</f>
        <v>Lowest point</v>
      </c>
      <c r="G543" s="24" t="str">
        <f>IF(_xlfn.MAXIFS($D$3:$D$6287,$A$3:$A$6287,A543,$B$3:$B$6287,B543)=D543,"Highest point","")</f>
        <v/>
      </c>
      <c r="J543" s="25">
        <f>IF(E543="First Quote", $H$4/D543, "")</f>
        <v>0.31249609379882753</v>
      </c>
      <c r="K543" s="26">
        <f t="shared" si="32"/>
        <v>7.5441794330332712</v>
      </c>
      <c r="L543" s="27">
        <f>K543*D543</f>
        <v>12070.837976441895</v>
      </c>
      <c r="M543" s="10"/>
      <c r="N543" s="28">
        <f>IF(F543="lowest point", $H$4/D543, 0)</f>
        <v>0.31249609379882753</v>
      </c>
      <c r="O543" s="28">
        <f t="shared" si="33"/>
        <v>7.9094061052421969</v>
      </c>
      <c r="P543" s="29">
        <f>O543*D543</f>
        <v>12655.207956509619</v>
      </c>
      <c r="R543" s="28">
        <f>IF(G543="highest point", $H$4/D543, 0)</f>
        <v>0</v>
      </c>
      <c r="S543" s="28">
        <f t="shared" si="34"/>
        <v>7.0298445131968741</v>
      </c>
      <c r="T543" s="29">
        <f>D543*S543</f>
        <v>11247.891818005262</v>
      </c>
    </row>
    <row r="544" spans="1:20">
      <c r="A544" s="21">
        <f t="shared" si="35"/>
        <v>2002</v>
      </c>
      <c r="B544" s="21">
        <f>MONTH(C544)</f>
        <v>3</v>
      </c>
      <c r="C544" s="22">
        <v>37319</v>
      </c>
      <c r="D544" s="21">
        <v>1631.25</v>
      </c>
      <c r="E544" s="47" t="str">
        <f>IF(B544&lt;&gt;B543, "First Quote", "")</f>
        <v/>
      </c>
      <c r="F544" s="23" t="str">
        <f>IF(_xlfn.MINIFS($D$3:$D$6287,$A$3:$A$6287,A544,$B$3:$B$6287,B544)=D544,"Lowest point","")</f>
        <v/>
      </c>
      <c r="G544" s="24" t="str">
        <f>IF(_xlfn.MAXIFS($D$3:$D$6287,$A$3:$A$6287,A544,$B$3:$B$6287,B544)=D544,"Highest point","")</f>
        <v/>
      </c>
      <c r="J544" s="25" t="str">
        <f>IF(E544="First Quote", $H$4/D544, "")</f>
        <v/>
      </c>
      <c r="K544" s="26">
        <f t="shared" si="32"/>
        <v>7.5441794330332712</v>
      </c>
      <c r="L544" s="27">
        <f>K544*D544</f>
        <v>12306.442700135523</v>
      </c>
      <c r="M544" s="10"/>
      <c r="N544" s="28">
        <f>IF(F544="lowest point", $H$4/D544, 0)</f>
        <v>0</v>
      </c>
      <c r="O544" s="28">
        <f t="shared" si="33"/>
        <v>7.9094061052421969</v>
      </c>
      <c r="P544" s="29">
        <f>O544*D544</f>
        <v>12902.218709176334</v>
      </c>
      <c r="R544" s="28">
        <f>IF(G544="highest point", $H$4/D544, 0)</f>
        <v>0</v>
      </c>
      <c r="S544" s="28">
        <f t="shared" si="34"/>
        <v>7.0298445131968741</v>
      </c>
      <c r="T544" s="29">
        <f>D544*S544</f>
        <v>11467.4338621524</v>
      </c>
    </row>
    <row r="545" spans="1:20">
      <c r="A545" s="21">
        <f t="shared" si="35"/>
        <v>2002</v>
      </c>
      <c r="B545" s="21">
        <f>MONTH(C545)</f>
        <v>3</v>
      </c>
      <c r="C545" s="22">
        <v>37320</v>
      </c>
      <c r="D545" s="21">
        <v>1620.37</v>
      </c>
      <c r="E545" s="47" t="str">
        <f>IF(B545&lt;&gt;B544, "First Quote", "")</f>
        <v/>
      </c>
      <c r="F545" s="23" t="str">
        <f>IF(_xlfn.MINIFS($D$3:$D$6287,$A$3:$A$6287,A545,$B$3:$B$6287,B545)=D545,"Lowest point","")</f>
        <v/>
      </c>
      <c r="G545" s="24" t="str">
        <f>IF(_xlfn.MAXIFS($D$3:$D$6287,$A$3:$A$6287,A545,$B$3:$B$6287,B545)=D545,"Highest point","")</f>
        <v/>
      </c>
      <c r="J545" s="25" t="str">
        <f>IF(E545="First Quote", $H$4/D545, "")</f>
        <v/>
      </c>
      <c r="K545" s="26">
        <f t="shared" si="32"/>
        <v>7.5441794330332712</v>
      </c>
      <c r="L545" s="27">
        <f>K545*D545</f>
        <v>12224.362027904121</v>
      </c>
      <c r="M545" s="10"/>
      <c r="N545" s="28">
        <f>IF(F545="lowest point", $H$4/D545, 0)</f>
        <v>0</v>
      </c>
      <c r="O545" s="28">
        <f t="shared" si="33"/>
        <v>7.9094061052421969</v>
      </c>
      <c r="P545" s="29">
        <f>O545*D545</f>
        <v>12816.164370751298</v>
      </c>
      <c r="R545" s="28">
        <f>IF(G545="highest point", $H$4/D545, 0)</f>
        <v>0</v>
      </c>
      <c r="S545" s="28">
        <f t="shared" si="34"/>
        <v>7.0298445131968741</v>
      </c>
      <c r="T545" s="29">
        <f>D545*S545</f>
        <v>11390.949153848818</v>
      </c>
    </row>
    <row r="546" spans="1:20">
      <c r="A546" s="21">
        <f t="shared" si="35"/>
        <v>2002</v>
      </c>
      <c r="B546" s="21">
        <f>MONTH(C546)</f>
        <v>3</v>
      </c>
      <c r="C546" s="22">
        <v>37321</v>
      </c>
      <c r="D546" s="21">
        <v>1644.2</v>
      </c>
      <c r="E546" s="47" t="str">
        <f>IF(B546&lt;&gt;B545, "First Quote", "")</f>
        <v/>
      </c>
      <c r="F546" s="23" t="str">
        <f>IF(_xlfn.MINIFS($D$3:$D$6287,$A$3:$A$6287,A546,$B$3:$B$6287,B546)=D546,"Lowest point","")</f>
        <v/>
      </c>
      <c r="G546" s="24" t="str">
        <f>IF(_xlfn.MAXIFS($D$3:$D$6287,$A$3:$A$6287,A546,$B$3:$B$6287,B546)=D546,"Highest point","")</f>
        <v/>
      </c>
      <c r="J546" s="25" t="str">
        <f>IF(E546="First Quote", $H$4/D546, "")</f>
        <v/>
      </c>
      <c r="K546" s="26">
        <f t="shared" si="32"/>
        <v>7.5441794330332712</v>
      </c>
      <c r="L546" s="27">
        <f>K546*D546</f>
        <v>12404.139823793304</v>
      </c>
      <c r="M546" s="10"/>
      <c r="N546" s="28">
        <f>IF(F546="lowest point", $H$4/D546, 0)</f>
        <v>0</v>
      </c>
      <c r="O546" s="28">
        <f t="shared" si="33"/>
        <v>7.9094061052421969</v>
      </c>
      <c r="P546" s="29">
        <f>O546*D546</f>
        <v>13004.64551823922</v>
      </c>
      <c r="R546" s="28">
        <f>IF(G546="highest point", $H$4/D546, 0)</f>
        <v>0</v>
      </c>
      <c r="S546" s="28">
        <f t="shared" si="34"/>
        <v>7.0298445131968741</v>
      </c>
      <c r="T546" s="29">
        <f>D546*S546</f>
        <v>11558.470348598301</v>
      </c>
    </row>
    <row r="547" spans="1:20">
      <c r="A547" s="21">
        <f t="shared" si="35"/>
        <v>2002</v>
      </c>
      <c r="B547" s="21">
        <f>MONTH(C547)</f>
        <v>3</v>
      </c>
      <c r="C547" s="22">
        <v>37322</v>
      </c>
      <c r="D547" s="21">
        <v>1636.86</v>
      </c>
      <c r="E547" s="47" t="str">
        <f>IF(B547&lt;&gt;B546, "First Quote", "")</f>
        <v/>
      </c>
      <c r="F547" s="23" t="str">
        <f>IF(_xlfn.MINIFS($D$3:$D$6287,$A$3:$A$6287,A547,$B$3:$B$6287,B547)=D547,"Lowest point","")</f>
        <v/>
      </c>
      <c r="G547" s="24" t="str">
        <f>IF(_xlfn.MAXIFS($D$3:$D$6287,$A$3:$A$6287,A547,$B$3:$B$6287,B547)=D547,"Highest point","")</f>
        <v/>
      </c>
      <c r="J547" s="25" t="str">
        <f>IF(E547="First Quote", $H$4/D547, "")</f>
        <v/>
      </c>
      <c r="K547" s="26">
        <f t="shared" si="32"/>
        <v>7.5441794330332712</v>
      </c>
      <c r="L547" s="27">
        <f>K547*D547</f>
        <v>12348.765546754839</v>
      </c>
      <c r="M547" s="10"/>
      <c r="N547" s="28">
        <f>IF(F547="lowest point", $H$4/D547, 0)</f>
        <v>0</v>
      </c>
      <c r="O547" s="28">
        <f t="shared" si="33"/>
        <v>7.9094061052421969</v>
      </c>
      <c r="P547" s="29">
        <f>O547*D547</f>
        <v>12946.590477426742</v>
      </c>
      <c r="R547" s="28">
        <f>IF(G547="highest point", $H$4/D547, 0)</f>
        <v>0</v>
      </c>
      <c r="S547" s="28">
        <f t="shared" si="34"/>
        <v>7.0298445131968741</v>
      </c>
      <c r="T547" s="29">
        <f>D547*S547</f>
        <v>11506.871289871435</v>
      </c>
    </row>
    <row r="548" spans="1:20">
      <c r="A548" s="21">
        <f t="shared" si="35"/>
        <v>2002</v>
      </c>
      <c r="B548" s="21">
        <f>MONTH(C548)</f>
        <v>3</v>
      </c>
      <c r="C548" s="22">
        <v>37323</v>
      </c>
      <c r="D548" s="21">
        <v>1646.44</v>
      </c>
      <c r="E548" s="47" t="str">
        <f>IF(B548&lt;&gt;B547, "First Quote", "")</f>
        <v/>
      </c>
      <c r="F548" s="23" t="str">
        <f>IF(_xlfn.MINIFS($D$3:$D$6287,$A$3:$A$6287,A548,$B$3:$B$6287,B548)=D548,"Lowest point","")</f>
        <v/>
      </c>
      <c r="G548" s="24" t="str">
        <f>IF(_xlfn.MAXIFS($D$3:$D$6287,$A$3:$A$6287,A548,$B$3:$B$6287,B548)=D548,"Highest point","")</f>
        <v/>
      </c>
      <c r="J548" s="25" t="str">
        <f>IF(E548="First Quote", $H$4/D548, "")</f>
        <v/>
      </c>
      <c r="K548" s="26">
        <f t="shared" si="32"/>
        <v>7.5441794330332712</v>
      </c>
      <c r="L548" s="27">
        <f>K548*D548</f>
        <v>12421.0387857233</v>
      </c>
      <c r="M548" s="10"/>
      <c r="N548" s="28">
        <f>IF(F548="lowest point", $H$4/D548, 0)</f>
        <v>0</v>
      </c>
      <c r="O548" s="28">
        <f t="shared" si="33"/>
        <v>7.9094061052421969</v>
      </c>
      <c r="P548" s="29">
        <f>O548*D548</f>
        <v>13022.362587914962</v>
      </c>
      <c r="R548" s="28">
        <f>IF(G548="highest point", $H$4/D548, 0)</f>
        <v>0</v>
      </c>
      <c r="S548" s="28">
        <f t="shared" si="34"/>
        <v>7.0298445131968741</v>
      </c>
      <c r="T548" s="29">
        <f>D548*S548</f>
        <v>11574.217200307861</v>
      </c>
    </row>
    <row r="549" spans="1:20">
      <c r="A549" s="21">
        <f t="shared" si="35"/>
        <v>2002</v>
      </c>
      <c r="B549" s="21">
        <f>MONTH(C549)</f>
        <v>3</v>
      </c>
      <c r="C549" s="22">
        <v>37326</v>
      </c>
      <c r="D549" s="21">
        <v>1652.04</v>
      </c>
      <c r="E549" s="47" t="str">
        <f>IF(B549&lt;&gt;B548, "First Quote", "")</f>
        <v/>
      </c>
      <c r="F549" s="23" t="str">
        <f>IF(_xlfn.MINIFS($D$3:$D$6287,$A$3:$A$6287,A549,$B$3:$B$6287,B549)=D549,"Lowest point","")</f>
        <v/>
      </c>
      <c r="G549" s="24" t="str">
        <f>IF(_xlfn.MAXIFS($D$3:$D$6287,$A$3:$A$6287,A549,$B$3:$B$6287,B549)=D549,"Highest point","")</f>
        <v/>
      </c>
      <c r="J549" s="25" t="str">
        <f>IF(E549="First Quote", $H$4/D549, "")</f>
        <v/>
      </c>
      <c r="K549" s="26">
        <f t="shared" si="32"/>
        <v>7.5441794330332712</v>
      </c>
      <c r="L549" s="27">
        <f>K549*D549</f>
        <v>12463.286190548286</v>
      </c>
      <c r="M549" s="10"/>
      <c r="N549" s="28">
        <f>IF(F549="lowest point", $H$4/D549, 0)</f>
        <v>0</v>
      </c>
      <c r="O549" s="28">
        <f t="shared" si="33"/>
        <v>7.9094061052421969</v>
      </c>
      <c r="P549" s="29">
        <f>O549*D549</f>
        <v>13066.655262104319</v>
      </c>
      <c r="R549" s="28">
        <f>IF(G549="highest point", $H$4/D549, 0)</f>
        <v>0</v>
      </c>
      <c r="S549" s="28">
        <f t="shared" si="34"/>
        <v>7.0298445131968741</v>
      </c>
      <c r="T549" s="29">
        <f>D549*S549</f>
        <v>11613.584329581763</v>
      </c>
    </row>
    <row r="550" spans="1:20">
      <c r="A550" s="21">
        <f t="shared" si="35"/>
        <v>2002</v>
      </c>
      <c r="B550" s="21">
        <f>MONTH(C550)</f>
        <v>3</v>
      </c>
      <c r="C550" s="22">
        <v>37327</v>
      </c>
      <c r="D550" s="21">
        <v>1648.28</v>
      </c>
      <c r="E550" s="47" t="str">
        <f>IF(B550&lt;&gt;B549, "First Quote", "")</f>
        <v/>
      </c>
      <c r="F550" s="23" t="str">
        <f>IF(_xlfn.MINIFS($D$3:$D$6287,$A$3:$A$6287,A550,$B$3:$B$6287,B550)=D550,"Lowest point","")</f>
        <v/>
      </c>
      <c r="G550" s="24" t="str">
        <f>IF(_xlfn.MAXIFS($D$3:$D$6287,$A$3:$A$6287,A550,$B$3:$B$6287,B550)=D550,"Highest point","")</f>
        <v/>
      </c>
      <c r="J550" s="25" t="str">
        <f>IF(E550="First Quote", $H$4/D550, "")</f>
        <v/>
      </c>
      <c r="K550" s="26">
        <f t="shared" si="32"/>
        <v>7.5441794330332712</v>
      </c>
      <c r="L550" s="27">
        <f>K550*D550</f>
        <v>12434.92007588008</v>
      </c>
      <c r="M550" s="10"/>
      <c r="N550" s="28">
        <f>IF(F550="lowest point", $H$4/D550, 0)</f>
        <v>0</v>
      </c>
      <c r="O550" s="28">
        <f t="shared" si="33"/>
        <v>7.9094061052421969</v>
      </c>
      <c r="P550" s="29">
        <f>O550*D550</f>
        <v>13036.915895148608</v>
      </c>
      <c r="R550" s="28">
        <f>IF(G550="highest point", $H$4/D550, 0)</f>
        <v>0</v>
      </c>
      <c r="S550" s="28">
        <f t="shared" si="34"/>
        <v>7.0298445131968741</v>
      </c>
      <c r="T550" s="29">
        <f>D550*S550</f>
        <v>11587.152114212144</v>
      </c>
    </row>
    <row r="551" spans="1:20">
      <c r="A551" s="21">
        <f t="shared" si="35"/>
        <v>2002</v>
      </c>
      <c r="B551" s="21">
        <f>MONTH(C551)</f>
        <v>3</v>
      </c>
      <c r="C551" s="22">
        <v>37328</v>
      </c>
      <c r="D551" s="21">
        <v>1632.46</v>
      </c>
      <c r="E551" s="47" t="str">
        <f>IF(B551&lt;&gt;B550, "First Quote", "")</f>
        <v/>
      </c>
      <c r="F551" s="23" t="str">
        <f>IF(_xlfn.MINIFS($D$3:$D$6287,$A$3:$A$6287,A551,$B$3:$B$6287,B551)=D551,"Lowest point","")</f>
        <v/>
      </c>
      <c r="G551" s="24" t="str">
        <f>IF(_xlfn.MAXIFS($D$3:$D$6287,$A$3:$A$6287,A551,$B$3:$B$6287,B551)=D551,"Highest point","")</f>
        <v/>
      </c>
      <c r="J551" s="25" t="str">
        <f>IF(E551="First Quote", $H$4/D551, "")</f>
        <v/>
      </c>
      <c r="K551" s="26">
        <f t="shared" si="32"/>
        <v>7.5441794330332712</v>
      </c>
      <c r="L551" s="27">
        <f>K551*D551</f>
        <v>12315.571157249495</v>
      </c>
      <c r="M551" s="10"/>
      <c r="N551" s="28">
        <f>IF(F551="lowest point", $H$4/D551, 0)</f>
        <v>0</v>
      </c>
      <c r="O551" s="28">
        <f t="shared" si="33"/>
        <v>7.9094061052421969</v>
      </c>
      <c r="P551" s="29">
        <f>O551*D551</f>
        <v>12911.789090563678</v>
      </c>
      <c r="R551" s="28">
        <f>IF(G551="highest point", $H$4/D551, 0)</f>
        <v>0</v>
      </c>
      <c r="S551" s="28">
        <f t="shared" si="34"/>
        <v>7.0298445131968741</v>
      </c>
      <c r="T551" s="29">
        <f>D551*S551</f>
        <v>11475.939974013369</v>
      </c>
    </row>
    <row r="552" spans="1:20">
      <c r="A552" s="21">
        <f t="shared" si="35"/>
        <v>2002</v>
      </c>
      <c r="B552" s="21">
        <f>MONTH(C552)</f>
        <v>3</v>
      </c>
      <c r="C552" s="22">
        <v>37329</v>
      </c>
      <c r="D552" s="21">
        <v>1631</v>
      </c>
      <c r="E552" s="47" t="str">
        <f>IF(B552&lt;&gt;B551, "First Quote", "")</f>
        <v/>
      </c>
      <c r="F552" s="23" t="str">
        <f>IF(_xlfn.MINIFS($D$3:$D$6287,$A$3:$A$6287,A552,$B$3:$B$6287,B552)=D552,"Lowest point","")</f>
        <v/>
      </c>
      <c r="G552" s="24" t="str">
        <f>IF(_xlfn.MAXIFS($D$3:$D$6287,$A$3:$A$6287,A552,$B$3:$B$6287,B552)=D552,"Highest point","")</f>
        <v/>
      </c>
      <c r="J552" s="25" t="str">
        <f>IF(E552="First Quote", $H$4/D552, "")</f>
        <v/>
      </c>
      <c r="K552" s="26">
        <f t="shared" si="32"/>
        <v>7.5441794330332712</v>
      </c>
      <c r="L552" s="27">
        <f>K552*D552</f>
        <v>12304.556655277265</v>
      </c>
      <c r="M552" s="10"/>
      <c r="N552" s="28">
        <f>IF(F552="lowest point", $H$4/D552, 0)</f>
        <v>0</v>
      </c>
      <c r="O552" s="28">
        <f t="shared" si="33"/>
        <v>7.9094061052421969</v>
      </c>
      <c r="P552" s="29">
        <f>O552*D552</f>
        <v>12900.241357650024</v>
      </c>
      <c r="R552" s="28">
        <f>IF(G552="highest point", $H$4/D552, 0)</f>
        <v>0</v>
      </c>
      <c r="S552" s="28">
        <f t="shared" si="34"/>
        <v>7.0298445131968741</v>
      </c>
      <c r="T552" s="29">
        <f>D552*S552</f>
        <v>11465.676401024102</v>
      </c>
    </row>
    <row r="553" spans="1:20">
      <c r="A553" s="21">
        <f t="shared" si="35"/>
        <v>2002</v>
      </c>
      <c r="B553" s="21">
        <f>MONTH(C553)</f>
        <v>3</v>
      </c>
      <c r="C553" s="22">
        <v>37330</v>
      </c>
      <c r="D553" s="21">
        <v>1649.56</v>
      </c>
      <c r="E553" s="47" t="str">
        <f>IF(B553&lt;&gt;B552, "First Quote", "")</f>
        <v/>
      </c>
      <c r="F553" s="23" t="str">
        <f>IF(_xlfn.MINIFS($D$3:$D$6287,$A$3:$A$6287,A553,$B$3:$B$6287,B553)=D553,"Lowest point","")</f>
        <v/>
      </c>
      <c r="G553" s="24" t="str">
        <f>IF(_xlfn.MAXIFS($D$3:$D$6287,$A$3:$A$6287,A553,$B$3:$B$6287,B553)=D553,"Highest point","")</f>
        <v/>
      </c>
      <c r="J553" s="25" t="str">
        <f>IF(E553="First Quote", $H$4/D553, "")</f>
        <v/>
      </c>
      <c r="K553" s="26">
        <f t="shared" si="32"/>
        <v>7.5441794330332712</v>
      </c>
      <c r="L553" s="27">
        <f>K553*D553</f>
        <v>12444.576625554362</v>
      </c>
      <c r="M553" s="10"/>
      <c r="N553" s="28">
        <f>IF(F553="lowest point", $H$4/D553, 0)</f>
        <v>0</v>
      </c>
      <c r="O553" s="28">
        <f t="shared" si="33"/>
        <v>7.9094061052421969</v>
      </c>
      <c r="P553" s="29">
        <f>O553*D553</f>
        <v>13047.039934963317</v>
      </c>
      <c r="R553" s="28">
        <f>IF(G553="highest point", $H$4/D553, 0)</f>
        <v>0</v>
      </c>
      <c r="S553" s="28">
        <f t="shared" si="34"/>
        <v>7.0298445131968741</v>
      </c>
      <c r="T553" s="29">
        <f>D553*S553</f>
        <v>11596.150315189036</v>
      </c>
    </row>
    <row r="554" spans="1:20">
      <c r="A554" s="21">
        <f t="shared" si="35"/>
        <v>2002</v>
      </c>
      <c r="B554" s="21">
        <f>MONTH(C554)</f>
        <v>3</v>
      </c>
      <c r="C554" s="22">
        <v>37333</v>
      </c>
      <c r="D554" s="21">
        <v>1648.73</v>
      </c>
      <c r="E554" s="47" t="str">
        <f>IF(B554&lt;&gt;B553, "First Quote", "")</f>
        <v/>
      </c>
      <c r="F554" s="23" t="str">
        <f>IF(_xlfn.MINIFS($D$3:$D$6287,$A$3:$A$6287,A554,$B$3:$B$6287,B554)=D554,"Lowest point","")</f>
        <v/>
      </c>
      <c r="G554" s="24" t="str">
        <f>IF(_xlfn.MAXIFS($D$3:$D$6287,$A$3:$A$6287,A554,$B$3:$B$6287,B554)=D554,"Highest point","")</f>
        <v/>
      </c>
      <c r="J554" s="25" t="str">
        <f>IF(E554="First Quote", $H$4/D554, "")</f>
        <v/>
      </c>
      <c r="K554" s="26">
        <f t="shared" si="32"/>
        <v>7.5441794330332712</v>
      </c>
      <c r="L554" s="27">
        <f>K554*D554</f>
        <v>12438.314956624945</v>
      </c>
      <c r="M554" s="10"/>
      <c r="N554" s="28">
        <f>IF(F554="lowest point", $H$4/D554, 0)</f>
        <v>0</v>
      </c>
      <c r="O554" s="28">
        <f t="shared" si="33"/>
        <v>7.9094061052421969</v>
      </c>
      <c r="P554" s="29">
        <f>O554*D554</f>
        <v>13040.475127895967</v>
      </c>
      <c r="R554" s="28">
        <f>IF(G554="highest point", $H$4/D554, 0)</f>
        <v>0</v>
      </c>
      <c r="S554" s="28">
        <f t="shared" si="34"/>
        <v>7.0298445131968741</v>
      </c>
      <c r="T554" s="29">
        <f>D554*S554</f>
        <v>11590.315544243082</v>
      </c>
    </row>
    <row r="555" spans="1:20">
      <c r="A555" s="21">
        <f t="shared" si="35"/>
        <v>2002</v>
      </c>
      <c r="B555" s="21">
        <f>MONTH(C555)</f>
        <v>3</v>
      </c>
      <c r="C555" s="22">
        <v>37334</v>
      </c>
      <c r="D555" s="21">
        <v>1655.44</v>
      </c>
      <c r="E555" s="47" t="str">
        <f>IF(B555&lt;&gt;B554, "First Quote", "")</f>
        <v/>
      </c>
      <c r="F555" s="23" t="str">
        <f>IF(_xlfn.MINIFS($D$3:$D$6287,$A$3:$A$6287,A555,$B$3:$B$6287,B555)=D555,"Lowest point","")</f>
        <v/>
      </c>
      <c r="G555" s="24" t="str">
        <f>IF(_xlfn.MAXIFS($D$3:$D$6287,$A$3:$A$6287,A555,$B$3:$B$6287,B555)=D555,"Highest point","")</f>
        <v>Highest point</v>
      </c>
      <c r="J555" s="25" t="str">
        <f>IF(E555="First Quote", $H$4/D555, "")</f>
        <v/>
      </c>
      <c r="K555" s="26">
        <f t="shared" si="32"/>
        <v>7.5441794330332712</v>
      </c>
      <c r="L555" s="27">
        <f>K555*D555</f>
        <v>12488.9364006206</v>
      </c>
      <c r="M555" s="10"/>
      <c r="N555" s="28">
        <f>IF(F555="lowest point", $H$4/D555, 0)</f>
        <v>0</v>
      </c>
      <c r="O555" s="28">
        <f t="shared" si="33"/>
        <v>7.9094061052421969</v>
      </c>
      <c r="P555" s="29">
        <f>O555*D555</f>
        <v>13093.547242862143</v>
      </c>
      <c r="R555" s="28">
        <f>IF(G555="highest point", $H$4/D555, 0)</f>
        <v>0.30203450442178514</v>
      </c>
      <c r="S555" s="28">
        <f t="shared" si="34"/>
        <v>7.3318790176186592</v>
      </c>
      <c r="T555" s="29">
        <f>D555*S555</f>
        <v>12137.485800926634</v>
      </c>
    </row>
    <row r="556" spans="1:20">
      <c r="A556" s="21">
        <f t="shared" si="35"/>
        <v>2002</v>
      </c>
      <c r="B556" s="21">
        <f>MONTH(C556)</f>
        <v>3</v>
      </c>
      <c r="C556" s="22">
        <v>37335</v>
      </c>
      <c r="D556" s="21">
        <v>1629.43</v>
      </c>
      <c r="E556" s="47" t="str">
        <f>IF(B556&lt;&gt;B555, "First Quote", "")</f>
        <v/>
      </c>
      <c r="F556" s="23" t="str">
        <f>IF(_xlfn.MINIFS($D$3:$D$6287,$A$3:$A$6287,A556,$B$3:$B$6287,B556)=D556,"Lowest point","")</f>
        <v/>
      </c>
      <c r="G556" s="24" t="str">
        <f>IF(_xlfn.MAXIFS($D$3:$D$6287,$A$3:$A$6287,A556,$B$3:$B$6287,B556)=D556,"Highest point","")</f>
        <v/>
      </c>
      <c r="J556" s="25" t="str">
        <f>IF(E556="First Quote", $H$4/D556, "")</f>
        <v/>
      </c>
      <c r="K556" s="26">
        <f t="shared" si="32"/>
        <v>7.5441794330332712</v>
      </c>
      <c r="L556" s="27">
        <f>K556*D556</f>
        <v>12292.712293567403</v>
      </c>
      <c r="M556" s="10"/>
      <c r="N556" s="28">
        <f>IF(F556="lowest point", $H$4/D556, 0)</f>
        <v>0</v>
      </c>
      <c r="O556" s="28">
        <f t="shared" si="33"/>
        <v>7.9094061052421969</v>
      </c>
      <c r="P556" s="29">
        <f>O556*D556</f>
        <v>12887.823590064794</v>
      </c>
      <c r="R556" s="28">
        <f>IF(G556="highest point", $H$4/D556, 0)</f>
        <v>0</v>
      </c>
      <c r="S556" s="28">
        <f t="shared" si="34"/>
        <v>7.3318790176186592</v>
      </c>
      <c r="T556" s="29">
        <f>D556*S556</f>
        <v>11946.783627678373</v>
      </c>
    </row>
    <row r="557" spans="1:20">
      <c r="A557" s="21">
        <f t="shared" si="35"/>
        <v>2002</v>
      </c>
      <c r="B557" s="21">
        <f>MONTH(C557)</f>
        <v>3</v>
      </c>
      <c r="C557" s="22">
        <v>37336</v>
      </c>
      <c r="D557" s="21">
        <v>1631.93</v>
      </c>
      <c r="E557" s="47" t="str">
        <f>IF(B557&lt;&gt;B556, "First Quote", "")</f>
        <v/>
      </c>
      <c r="F557" s="23" t="str">
        <f>IF(_xlfn.MINIFS($D$3:$D$6287,$A$3:$A$6287,A557,$B$3:$B$6287,B557)=D557,"Lowest point","")</f>
        <v/>
      </c>
      <c r="G557" s="24" t="str">
        <f>IF(_xlfn.MAXIFS($D$3:$D$6287,$A$3:$A$6287,A557,$B$3:$B$6287,B557)=D557,"Highest point","")</f>
        <v/>
      </c>
      <c r="J557" s="25" t="str">
        <f>IF(E557="First Quote", $H$4/D557, "")</f>
        <v/>
      </c>
      <c r="K557" s="26">
        <f t="shared" si="32"/>
        <v>7.5441794330332712</v>
      </c>
      <c r="L557" s="27">
        <f>K557*D557</f>
        <v>12311.572742149987</v>
      </c>
      <c r="M557" s="10"/>
      <c r="N557" s="28">
        <f>IF(F557="lowest point", $H$4/D557, 0)</f>
        <v>0</v>
      </c>
      <c r="O557" s="28">
        <f t="shared" si="33"/>
        <v>7.9094061052421969</v>
      </c>
      <c r="P557" s="29">
        <f>O557*D557</f>
        <v>12907.597105327899</v>
      </c>
      <c r="R557" s="28">
        <f>IF(G557="highest point", $H$4/D557, 0)</f>
        <v>0</v>
      </c>
      <c r="S557" s="28">
        <f t="shared" si="34"/>
        <v>7.3318790176186592</v>
      </c>
      <c r="T557" s="29">
        <f>D557*S557</f>
        <v>11965.113325222419</v>
      </c>
    </row>
    <row r="558" spans="1:20">
      <c r="A558" s="21">
        <f t="shared" si="35"/>
        <v>2002</v>
      </c>
      <c r="B558" s="21">
        <f>MONTH(C558)</f>
        <v>3</v>
      </c>
      <c r="C558" s="22">
        <v>37337</v>
      </c>
      <c r="D558" s="21">
        <v>1625.02</v>
      </c>
      <c r="E558" s="47" t="str">
        <f>IF(B558&lt;&gt;B557, "First Quote", "")</f>
        <v/>
      </c>
      <c r="F558" s="23" t="str">
        <f>IF(_xlfn.MINIFS($D$3:$D$6287,$A$3:$A$6287,A558,$B$3:$B$6287,B558)=D558,"Lowest point","")</f>
        <v/>
      </c>
      <c r="G558" s="24" t="str">
        <f>IF(_xlfn.MAXIFS($D$3:$D$6287,$A$3:$A$6287,A558,$B$3:$B$6287,B558)=D558,"Highest point","")</f>
        <v/>
      </c>
      <c r="J558" s="25" t="str">
        <f>IF(E558="First Quote", $H$4/D558, "")</f>
        <v/>
      </c>
      <c r="K558" s="26">
        <f t="shared" si="32"/>
        <v>7.5441794330332712</v>
      </c>
      <c r="L558" s="27">
        <f>K558*D558</f>
        <v>12259.442462267727</v>
      </c>
      <c r="M558" s="10"/>
      <c r="N558" s="28">
        <f>IF(F558="lowest point", $H$4/D558, 0)</f>
        <v>0</v>
      </c>
      <c r="O558" s="28">
        <f t="shared" si="33"/>
        <v>7.9094061052421969</v>
      </c>
      <c r="P558" s="29">
        <f>O558*D558</f>
        <v>12852.943109140675</v>
      </c>
      <c r="R558" s="28">
        <f>IF(G558="highest point", $H$4/D558, 0)</f>
        <v>0</v>
      </c>
      <c r="S558" s="28">
        <f t="shared" si="34"/>
        <v>7.3318790176186592</v>
      </c>
      <c r="T558" s="29">
        <f>D558*S558</f>
        <v>11914.450041210674</v>
      </c>
    </row>
    <row r="559" spans="1:20">
      <c r="A559" s="21">
        <f t="shared" si="35"/>
        <v>2002</v>
      </c>
      <c r="B559" s="21">
        <f>MONTH(C559)</f>
        <v>3</v>
      </c>
      <c r="C559" s="22">
        <v>37340</v>
      </c>
      <c r="D559" s="21">
        <v>1601.21</v>
      </c>
      <c r="E559" s="47" t="str">
        <f>IF(B559&lt;&gt;B558, "First Quote", "")</f>
        <v/>
      </c>
      <c r="F559" s="23" t="str">
        <f>IF(_xlfn.MINIFS($D$3:$D$6287,$A$3:$A$6287,A559,$B$3:$B$6287,B559)=D559,"Lowest point","")</f>
        <v/>
      </c>
      <c r="G559" s="24" t="str">
        <f>IF(_xlfn.MAXIFS($D$3:$D$6287,$A$3:$A$6287,A559,$B$3:$B$6287,B559)=D559,"Highest point","")</f>
        <v/>
      </c>
      <c r="J559" s="25" t="str">
        <f>IF(E559="First Quote", $H$4/D559, "")</f>
        <v/>
      </c>
      <c r="K559" s="26">
        <f t="shared" si="32"/>
        <v>7.5441794330332712</v>
      </c>
      <c r="L559" s="27">
        <f>K559*D559</f>
        <v>12079.815549967205</v>
      </c>
      <c r="M559" s="10"/>
      <c r="N559" s="28">
        <f>IF(F559="lowest point", $H$4/D559, 0)</f>
        <v>0</v>
      </c>
      <c r="O559" s="28">
        <f t="shared" si="33"/>
        <v>7.9094061052421969</v>
      </c>
      <c r="P559" s="29">
        <f>O559*D559</f>
        <v>12664.620149774859</v>
      </c>
      <c r="R559" s="28">
        <f>IF(G559="highest point", $H$4/D559, 0)</f>
        <v>0</v>
      </c>
      <c r="S559" s="28">
        <f t="shared" si="34"/>
        <v>7.3318790176186592</v>
      </c>
      <c r="T559" s="29">
        <f>D559*S559</f>
        <v>11739.878001801173</v>
      </c>
    </row>
    <row r="560" spans="1:20">
      <c r="A560" s="21">
        <f t="shared" si="35"/>
        <v>2002</v>
      </c>
      <c r="B560" s="21">
        <f>MONTH(C560)</f>
        <v>3</v>
      </c>
      <c r="C560" s="22">
        <v>37341</v>
      </c>
      <c r="D560" s="21">
        <v>1610.81</v>
      </c>
      <c r="E560" s="47" t="str">
        <f>IF(B560&lt;&gt;B559, "First Quote", "")</f>
        <v/>
      </c>
      <c r="F560" s="23" t="str">
        <f>IF(_xlfn.MINIFS($D$3:$D$6287,$A$3:$A$6287,A560,$B$3:$B$6287,B560)=D560,"Lowest point","")</f>
        <v/>
      </c>
      <c r="G560" s="24" t="str">
        <f>IF(_xlfn.MAXIFS($D$3:$D$6287,$A$3:$A$6287,A560,$B$3:$B$6287,B560)=D560,"Highest point","")</f>
        <v/>
      </c>
      <c r="J560" s="25" t="str">
        <f>IF(E560="First Quote", $H$4/D560, "")</f>
        <v/>
      </c>
      <c r="K560" s="26">
        <f t="shared" si="32"/>
        <v>7.5441794330332712</v>
      </c>
      <c r="L560" s="27">
        <f>K560*D560</f>
        <v>12152.239672524323</v>
      </c>
      <c r="M560" s="10"/>
      <c r="N560" s="28">
        <f>IF(F560="lowest point", $H$4/D560, 0)</f>
        <v>0</v>
      </c>
      <c r="O560" s="28">
        <f t="shared" si="33"/>
        <v>7.9094061052421969</v>
      </c>
      <c r="P560" s="29">
        <f>O560*D560</f>
        <v>12740.550448385182</v>
      </c>
      <c r="R560" s="28">
        <f>IF(G560="highest point", $H$4/D560, 0)</f>
        <v>0</v>
      </c>
      <c r="S560" s="28">
        <f t="shared" si="34"/>
        <v>7.3318790176186592</v>
      </c>
      <c r="T560" s="29">
        <f>D560*S560</f>
        <v>11810.264040370312</v>
      </c>
    </row>
    <row r="561" spans="1:20">
      <c r="A561" s="21">
        <f t="shared" si="35"/>
        <v>2002</v>
      </c>
      <c r="B561" s="21">
        <f>MONTH(C561)</f>
        <v>3</v>
      </c>
      <c r="C561" s="22">
        <v>37342</v>
      </c>
      <c r="D561" s="21">
        <v>1619.45</v>
      </c>
      <c r="E561" s="47" t="str">
        <f>IF(B561&lt;&gt;B560, "First Quote", "")</f>
        <v/>
      </c>
      <c r="F561" s="23" t="str">
        <f>IF(_xlfn.MINIFS($D$3:$D$6287,$A$3:$A$6287,A561,$B$3:$B$6287,B561)=D561,"Lowest point","")</f>
        <v/>
      </c>
      <c r="G561" s="24" t="str">
        <f>IF(_xlfn.MAXIFS($D$3:$D$6287,$A$3:$A$6287,A561,$B$3:$B$6287,B561)=D561,"Highest point","")</f>
        <v/>
      </c>
      <c r="J561" s="25" t="str">
        <f>IF(E561="First Quote", $H$4/D561, "")</f>
        <v/>
      </c>
      <c r="K561" s="26">
        <f t="shared" si="32"/>
        <v>7.5441794330332712</v>
      </c>
      <c r="L561" s="27">
        <f>K561*D561</f>
        <v>12217.421382825731</v>
      </c>
      <c r="M561" s="10"/>
      <c r="N561" s="28">
        <f>IF(F561="lowest point", $H$4/D561, 0)</f>
        <v>0</v>
      </c>
      <c r="O561" s="28">
        <f t="shared" si="33"/>
        <v>7.9094061052421969</v>
      </c>
      <c r="P561" s="29">
        <f>O561*D561</f>
        <v>12808.887717134476</v>
      </c>
      <c r="R561" s="28">
        <f>IF(G561="highest point", $H$4/D561, 0)</f>
        <v>0</v>
      </c>
      <c r="S561" s="28">
        <f t="shared" si="34"/>
        <v>7.3318790176186592</v>
      </c>
      <c r="T561" s="29">
        <f>D561*S561</f>
        <v>11873.611475082538</v>
      </c>
    </row>
    <row r="562" spans="1:20">
      <c r="A562" s="21">
        <f t="shared" si="35"/>
        <v>2002</v>
      </c>
      <c r="B562" s="21">
        <f>MONTH(C562)</f>
        <v>3</v>
      </c>
      <c r="C562" s="22">
        <v>37343</v>
      </c>
      <c r="D562" s="21">
        <v>1623.43</v>
      </c>
      <c r="E562" s="47" t="str">
        <f>IF(B562&lt;&gt;B561, "First Quote", "")</f>
        <v/>
      </c>
      <c r="F562" s="23" t="str">
        <f>IF(_xlfn.MINIFS($D$3:$D$6287,$A$3:$A$6287,A562,$B$3:$B$6287,B562)=D562,"Lowest point","")</f>
        <v/>
      </c>
      <c r="G562" s="24" t="str">
        <f>IF(_xlfn.MAXIFS($D$3:$D$6287,$A$3:$A$6287,A562,$B$3:$B$6287,B562)=D562,"Highest point","")</f>
        <v/>
      </c>
      <c r="J562" s="25" t="str">
        <f>IF(E562="First Quote", $H$4/D562, "")</f>
        <v/>
      </c>
      <c r="K562" s="26">
        <f t="shared" si="32"/>
        <v>7.5441794330332712</v>
      </c>
      <c r="L562" s="27">
        <f>K562*D562</f>
        <v>12247.447216969204</v>
      </c>
      <c r="M562" s="10"/>
      <c r="N562" s="28">
        <f>IF(F562="lowest point", $H$4/D562, 0)</f>
        <v>0</v>
      </c>
      <c r="O562" s="28">
        <f t="shared" si="33"/>
        <v>7.9094061052421969</v>
      </c>
      <c r="P562" s="29">
        <f>O562*D562</f>
        <v>12840.367153433341</v>
      </c>
      <c r="R562" s="28">
        <f>IF(G562="highest point", $H$4/D562, 0)</f>
        <v>0</v>
      </c>
      <c r="S562" s="28">
        <f t="shared" si="34"/>
        <v>7.3318790176186592</v>
      </c>
      <c r="T562" s="29">
        <f>D562*S562</f>
        <v>11902.79235357266</v>
      </c>
    </row>
    <row r="563" spans="1:20">
      <c r="A563" s="21">
        <f t="shared" si="35"/>
        <v>2002</v>
      </c>
      <c r="B563" s="21">
        <f>MONTH(C563)</f>
        <v>4</v>
      </c>
      <c r="C563" s="22">
        <v>37347</v>
      </c>
      <c r="D563" s="21">
        <v>1622.23</v>
      </c>
      <c r="E563" s="47" t="str">
        <f>IF(B563&lt;&gt;B562, "First Quote", "")</f>
        <v>First Quote</v>
      </c>
      <c r="F563" s="23" t="str">
        <f>IF(_xlfn.MINIFS($D$3:$D$6287,$A$3:$A$6287,A563,$B$3:$B$6287,B563)=D563,"Lowest point","")</f>
        <v/>
      </c>
      <c r="G563" s="24" t="str">
        <f>IF(_xlfn.MAXIFS($D$3:$D$6287,$A$3:$A$6287,A563,$B$3:$B$6287,B563)=D563,"Highest point","")</f>
        <v>Highest point</v>
      </c>
      <c r="J563" s="25">
        <f>IF(E563="First Quote", $H$4/D563, "")</f>
        <v>0.3082177003260943</v>
      </c>
      <c r="K563" s="26">
        <f t="shared" si="32"/>
        <v>7.8523971333593652</v>
      </c>
      <c r="L563" s="27">
        <f>K563*D563</f>
        <v>12738.394201649564</v>
      </c>
      <c r="M563" s="10"/>
      <c r="N563" s="28">
        <f>IF(F563="lowest point", $H$4/D563, 0)</f>
        <v>0</v>
      </c>
      <c r="O563" s="28">
        <f t="shared" si="33"/>
        <v>7.9094061052421969</v>
      </c>
      <c r="P563" s="29">
        <f>O563*D563</f>
        <v>12830.87586610705</v>
      </c>
      <c r="R563" s="28">
        <f>IF(G563="highest point", $H$4/D563, 0)</f>
        <v>0.3082177003260943</v>
      </c>
      <c r="S563" s="28">
        <f t="shared" si="34"/>
        <v>7.6400967179447532</v>
      </c>
      <c r="T563" s="29">
        <f>D563*S563</f>
        <v>12393.994098751517</v>
      </c>
    </row>
    <row r="564" spans="1:20">
      <c r="A564" s="21">
        <f t="shared" si="35"/>
        <v>2002</v>
      </c>
      <c r="B564" s="21">
        <f>MONTH(C564)</f>
        <v>4</v>
      </c>
      <c r="C564" s="22">
        <v>37348</v>
      </c>
      <c r="D564" s="21">
        <v>1608.39</v>
      </c>
      <c r="E564" s="47" t="str">
        <f>IF(B564&lt;&gt;B563, "First Quote", "")</f>
        <v/>
      </c>
      <c r="F564" s="23" t="str">
        <f>IF(_xlfn.MINIFS($D$3:$D$6287,$A$3:$A$6287,A564,$B$3:$B$6287,B564)=D564,"Lowest point","")</f>
        <v/>
      </c>
      <c r="G564" s="24" t="str">
        <f>IF(_xlfn.MAXIFS($D$3:$D$6287,$A$3:$A$6287,A564,$B$3:$B$6287,B564)=D564,"Highest point","")</f>
        <v/>
      </c>
      <c r="J564" s="25" t="str">
        <f>IF(E564="First Quote", $H$4/D564, "")</f>
        <v/>
      </c>
      <c r="K564" s="26">
        <f t="shared" si="32"/>
        <v>7.8523971333593652</v>
      </c>
      <c r="L564" s="27">
        <f>K564*D564</f>
        <v>12629.717025323871</v>
      </c>
      <c r="M564" s="10"/>
      <c r="N564" s="28">
        <f>IF(F564="lowest point", $H$4/D564, 0)</f>
        <v>0</v>
      </c>
      <c r="O564" s="28">
        <f t="shared" si="33"/>
        <v>7.9094061052421969</v>
      </c>
      <c r="P564" s="29">
        <f>O564*D564</f>
        <v>12721.409685610497</v>
      </c>
      <c r="R564" s="28">
        <f>IF(G564="highest point", $H$4/D564, 0)</f>
        <v>0</v>
      </c>
      <c r="S564" s="28">
        <f t="shared" si="34"/>
        <v>7.6400967179447532</v>
      </c>
      <c r="T564" s="29">
        <f>D564*S564</f>
        <v>12288.255160175162</v>
      </c>
    </row>
    <row r="565" spans="1:20">
      <c r="A565" s="21">
        <f t="shared" si="35"/>
        <v>2002</v>
      </c>
      <c r="B565" s="21">
        <f>MONTH(C565)</f>
        <v>4</v>
      </c>
      <c r="C565" s="22">
        <v>37349</v>
      </c>
      <c r="D565" s="21">
        <v>1592.6</v>
      </c>
      <c r="E565" s="47" t="str">
        <f>IF(B565&lt;&gt;B564, "First Quote", "")</f>
        <v/>
      </c>
      <c r="F565" s="23" t="str">
        <f>IF(_xlfn.MINIFS($D$3:$D$6287,$A$3:$A$6287,A565,$B$3:$B$6287,B565)=D565,"Lowest point","")</f>
        <v/>
      </c>
      <c r="G565" s="24" t="str">
        <f>IF(_xlfn.MAXIFS($D$3:$D$6287,$A$3:$A$6287,A565,$B$3:$B$6287,B565)=D565,"Highest point","")</f>
        <v/>
      </c>
      <c r="J565" s="25" t="str">
        <f>IF(E565="First Quote", $H$4/D565, "")</f>
        <v/>
      </c>
      <c r="K565" s="26">
        <f t="shared" si="32"/>
        <v>7.8523971333593652</v>
      </c>
      <c r="L565" s="27">
        <f>K565*D565</f>
        <v>12505.727674588125</v>
      </c>
      <c r="M565" s="10"/>
      <c r="N565" s="28">
        <f>IF(F565="lowest point", $H$4/D565, 0)</f>
        <v>0</v>
      </c>
      <c r="O565" s="28">
        <f t="shared" si="33"/>
        <v>7.9094061052421969</v>
      </c>
      <c r="P565" s="29">
        <f>O565*D565</f>
        <v>12596.520163208723</v>
      </c>
      <c r="R565" s="28">
        <f>IF(G565="highest point", $H$4/D565, 0)</f>
        <v>0</v>
      </c>
      <c r="S565" s="28">
        <f t="shared" si="34"/>
        <v>7.6400967179447532</v>
      </c>
      <c r="T565" s="29">
        <f>D565*S565</f>
        <v>12167.618032998813</v>
      </c>
    </row>
    <row r="566" spans="1:20">
      <c r="A566" s="21">
        <f t="shared" si="35"/>
        <v>2002</v>
      </c>
      <c r="B566" s="21">
        <f>MONTH(C566)</f>
        <v>4</v>
      </c>
      <c r="C566" s="22">
        <v>37350</v>
      </c>
      <c r="D566" s="21">
        <v>1593.96</v>
      </c>
      <c r="E566" s="47" t="str">
        <f>IF(B566&lt;&gt;B565, "First Quote", "")</f>
        <v/>
      </c>
      <c r="F566" s="23" t="str">
        <f>IF(_xlfn.MINIFS($D$3:$D$6287,$A$3:$A$6287,A566,$B$3:$B$6287,B566)=D566,"Lowest point","")</f>
        <v/>
      </c>
      <c r="G566" s="24" t="str">
        <f>IF(_xlfn.MAXIFS($D$3:$D$6287,$A$3:$A$6287,A566,$B$3:$B$6287,B566)=D566,"Highest point","")</f>
        <v/>
      </c>
      <c r="J566" s="25" t="str">
        <f>IF(E566="First Quote", $H$4/D566, "")</f>
        <v/>
      </c>
      <c r="K566" s="26">
        <f t="shared" si="32"/>
        <v>7.8523971333593652</v>
      </c>
      <c r="L566" s="27">
        <f>K566*D566</f>
        <v>12516.406934689494</v>
      </c>
      <c r="M566" s="10"/>
      <c r="N566" s="28">
        <f>IF(F566="lowest point", $H$4/D566, 0)</f>
        <v>0</v>
      </c>
      <c r="O566" s="28">
        <f t="shared" si="33"/>
        <v>7.9094061052421969</v>
      </c>
      <c r="P566" s="29">
        <f>O566*D566</f>
        <v>12607.276955511852</v>
      </c>
      <c r="R566" s="28">
        <f>IF(G566="highest point", $H$4/D566, 0)</f>
        <v>0</v>
      </c>
      <c r="S566" s="28">
        <f t="shared" si="34"/>
        <v>7.6400967179447532</v>
      </c>
      <c r="T566" s="29">
        <f>D566*S566</f>
        <v>12178.008564535219</v>
      </c>
    </row>
    <row r="567" spans="1:20">
      <c r="A567" s="21">
        <f t="shared" si="35"/>
        <v>2002</v>
      </c>
      <c r="B567" s="21">
        <f>MONTH(C567)</f>
        <v>4</v>
      </c>
      <c r="C567" s="22">
        <v>37351</v>
      </c>
      <c r="D567" s="21">
        <v>1588.88</v>
      </c>
      <c r="E567" s="47" t="str">
        <f>IF(B567&lt;&gt;B566, "First Quote", "")</f>
        <v/>
      </c>
      <c r="F567" s="23" t="str">
        <f>IF(_xlfn.MINIFS($D$3:$D$6287,$A$3:$A$6287,A567,$B$3:$B$6287,B567)=D567,"Lowest point","")</f>
        <v/>
      </c>
      <c r="G567" s="24" t="str">
        <f>IF(_xlfn.MAXIFS($D$3:$D$6287,$A$3:$A$6287,A567,$B$3:$B$6287,B567)=D567,"Highest point","")</f>
        <v/>
      </c>
      <c r="J567" s="25" t="str">
        <f>IF(E567="First Quote", $H$4/D567, "")</f>
        <v/>
      </c>
      <c r="K567" s="26">
        <f t="shared" si="32"/>
        <v>7.8523971333593652</v>
      </c>
      <c r="L567" s="27">
        <f>K567*D567</f>
        <v>12476.516757252029</v>
      </c>
      <c r="M567" s="10"/>
      <c r="N567" s="28">
        <f>IF(F567="lowest point", $H$4/D567, 0)</f>
        <v>0</v>
      </c>
      <c r="O567" s="28">
        <f t="shared" si="33"/>
        <v>7.9094061052421969</v>
      </c>
      <c r="P567" s="29">
        <f>O567*D567</f>
        <v>12567.097172497222</v>
      </c>
      <c r="R567" s="28">
        <f>IF(G567="highest point", $H$4/D567, 0)</f>
        <v>0</v>
      </c>
      <c r="S567" s="28">
        <f t="shared" si="34"/>
        <v>7.6400967179447532</v>
      </c>
      <c r="T567" s="29">
        <f>D567*S567</f>
        <v>12139.19687320806</v>
      </c>
    </row>
    <row r="568" spans="1:20">
      <c r="A568" s="21">
        <f t="shared" si="35"/>
        <v>2002</v>
      </c>
      <c r="B568" s="21">
        <f>MONTH(C568)</f>
        <v>4</v>
      </c>
      <c r="C568" s="22">
        <v>37354</v>
      </c>
      <c r="D568" s="21">
        <v>1592.88</v>
      </c>
      <c r="E568" s="47" t="str">
        <f>IF(B568&lt;&gt;B567, "First Quote", "")</f>
        <v/>
      </c>
      <c r="F568" s="23" t="str">
        <f>IF(_xlfn.MINIFS($D$3:$D$6287,$A$3:$A$6287,A568,$B$3:$B$6287,B568)=D568,"Lowest point","")</f>
        <v/>
      </c>
      <c r="G568" s="24" t="str">
        <f>IF(_xlfn.MAXIFS($D$3:$D$6287,$A$3:$A$6287,A568,$B$3:$B$6287,B568)=D568,"Highest point","")</f>
        <v/>
      </c>
      <c r="J568" s="25" t="str">
        <f>IF(E568="First Quote", $H$4/D568, "")</f>
        <v/>
      </c>
      <c r="K568" s="26">
        <f t="shared" si="32"/>
        <v>7.8523971333593652</v>
      </c>
      <c r="L568" s="27">
        <f>K568*D568</f>
        <v>12507.926345785467</v>
      </c>
      <c r="M568" s="10"/>
      <c r="N568" s="28">
        <f>IF(F568="lowest point", $H$4/D568, 0)</f>
        <v>0</v>
      </c>
      <c r="O568" s="28">
        <f t="shared" si="33"/>
        <v>7.9094061052421969</v>
      </c>
      <c r="P568" s="29">
        <f>O568*D568</f>
        <v>12598.734796918192</v>
      </c>
      <c r="R568" s="28">
        <f>IF(G568="highest point", $H$4/D568, 0)</f>
        <v>0</v>
      </c>
      <c r="S568" s="28">
        <f t="shared" si="34"/>
        <v>7.6400967179447532</v>
      </c>
      <c r="T568" s="29">
        <f>D568*S568</f>
        <v>12169.757260079839</v>
      </c>
    </row>
    <row r="569" spans="1:20">
      <c r="A569" s="21">
        <f t="shared" si="35"/>
        <v>2002</v>
      </c>
      <c r="B569" s="21">
        <f>MONTH(C569)</f>
        <v>4</v>
      </c>
      <c r="C569" s="22">
        <v>37355</v>
      </c>
      <c r="D569" s="21">
        <v>1582.36</v>
      </c>
      <c r="E569" s="47" t="str">
        <f>IF(B569&lt;&gt;B568, "First Quote", "")</f>
        <v/>
      </c>
      <c r="F569" s="23" t="str">
        <f>IF(_xlfn.MINIFS($D$3:$D$6287,$A$3:$A$6287,A569,$B$3:$B$6287,B569)=D569,"Lowest point","")</f>
        <v/>
      </c>
      <c r="G569" s="24" t="str">
        <f>IF(_xlfn.MAXIFS($D$3:$D$6287,$A$3:$A$6287,A569,$B$3:$B$6287,B569)=D569,"Highest point","")</f>
        <v/>
      </c>
      <c r="J569" s="25" t="str">
        <f>IF(E569="First Quote", $H$4/D569, "")</f>
        <v/>
      </c>
      <c r="K569" s="26">
        <f t="shared" si="32"/>
        <v>7.8523971333593652</v>
      </c>
      <c r="L569" s="27">
        <f>K569*D569</f>
        <v>12425.319127942525</v>
      </c>
      <c r="M569" s="10"/>
      <c r="N569" s="28">
        <f>IF(F569="lowest point", $H$4/D569, 0)</f>
        <v>0</v>
      </c>
      <c r="O569" s="28">
        <f t="shared" si="33"/>
        <v>7.9094061052421969</v>
      </c>
      <c r="P569" s="29">
        <f>O569*D569</f>
        <v>12515.527844691042</v>
      </c>
      <c r="R569" s="28">
        <f>IF(G569="highest point", $H$4/D569, 0)</f>
        <v>0</v>
      </c>
      <c r="S569" s="28">
        <f t="shared" si="34"/>
        <v>7.6400967179447532</v>
      </c>
      <c r="T569" s="29">
        <f>D569*S569</f>
        <v>12089.383442607059</v>
      </c>
    </row>
    <row r="570" spans="1:20">
      <c r="A570" s="21">
        <f t="shared" si="35"/>
        <v>2002</v>
      </c>
      <c r="B570" s="21">
        <f>MONTH(C570)</f>
        <v>4</v>
      </c>
      <c r="C570" s="22">
        <v>37356</v>
      </c>
      <c r="D570" s="21">
        <v>1600.36</v>
      </c>
      <c r="E570" s="47" t="str">
        <f>IF(B570&lt;&gt;B569, "First Quote", "")</f>
        <v/>
      </c>
      <c r="F570" s="23" t="str">
        <f>IF(_xlfn.MINIFS($D$3:$D$6287,$A$3:$A$6287,A570,$B$3:$B$6287,B570)=D570,"Lowest point","")</f>
        <v/>
      </c>
      <c r="G570" s="24" t="str">
        <f>IF(_xlfn.MAXIFS($D$3:$D$6287,$A$3:$A$6287,A570,$B$3:$B$6287,B570)=D570,"Highest point","")</f>
        <v/>
      </c>
      <c r="J570" s="25" t="str">
        <f>IF(E570="First Quote", $H$4/D570, "")</f>
        <v/>
      </c>
      <c r="K570" s="26">
        <f t="shared" si="32"/>
        <v>7.8523971333593652</v>
      </c>
      <c r="L570" s="27">
        <f>K570*D570</f>
        <v>12566.662276342993</v>
      </c>
      <c r="M570" s="10"/>
      <c r="N570" s="28">
        <f>IF(F570="lowest point", $H$4/D570, 0)</f>
        <v>0</v>
      </c>
      <c r="O570" s="28">
        <f t="shared" si="33"/>
        <v>7.9094061052421969</v>
      </c>
      <c r="P570" s="29">
        <f>O570*D570</f>
        <v>12657.897154585402</v>
      </c>
      <c r="R570" s="28">
        <f>IF(G570="highest point", $H$4/D570, 0)</f>
        <v>0</v>
      </c>
      <c r="S570" s="28">
        <f t="shared" si="34"/>
        <v>7.6400967179447532</v>
      </c>
      <c r="T570" s="29">
        <f>D570*S570</f>
        <v>12226.905183530065</v>
      </c>
    </row>
    <row r="571" spans="1:20">
      <c r="A571" s="21">
        <f t="shared" si="35"/>
        <v>2002</v>
      </c>
      <c r="B571" s="21">
        <f>MONTH(C571)</f>
        <v>4</v>
      </c>
      <c r="C571" s="22">
        <v>37357</v>
      </c>
      <c r="D571" s="21">
        <v>1562.52</v>
      </c>
      <c r="E571" s="47" t="str">
        <f>IF(B571&lt;&gt;B570, "First Quote", "")</f>
        <v/>
      </c>
      <c r="F571" s="23" t="str">
        <f>IF(_xlfn.MINIFS($D$3:$D$6287,$A$3:$A$6287,A571,$B$3:$B$6287,B571)=D571,"Lowest point","")</f>
        <v/>
      </c>
      <c r="G571" s="24" t="str">
        <f>IF(_xlfn.MAXIFS($D$3:$D$6287,$A$3:$A$6287,A571,$B$3:$B$6287,B571)=D571,"Highest point","")</f>
        <v/>
      </c>
      <c r="J571" s="25" t="str">
        <f>IF(E571="First Quote", $H$4/D571, "")</f>
        <v/>
      </c>
      <c r="K571" s="26">
        <f t="shared" si="32"/>
        <v>7.8523971333593652</v>
      </c>
      <c r="L571" s="27">
        <f>K571*D571</f>
        <v>12269.527568816675</v>
      </c>
      <c r="M571" s="10"/>
      <c r="N571" s="28">
        <f>IF(F571="lowest point", $H$4/D571, 0)</f>
        <v>0</v>
      </c>
      <c r="O571" s="28">
        <f t="shared" si="33"/>
        <v>7.9094061052421969</v>
      </c>
      <c r="P571" s="29">
        <f>O571*D571</f>
        <v>12358.605227563037</v>
      </c>
      <c r="R571" s="28">
        <f>IF(G571="highest point", $H$4/D571, 0)</f>
        <v>0</v>
      </c>
      <c r="S571" s="28">
        <f t="shared" si="34"/>
        <v>7.6400967179447532</v>
      </c>
      <c r="T571" s="29">
        <f>D571*S571</f>
        <v>11937.803923723035</v>
      </c>
    </row>
    <row r="572" spans="1:20">
      <c r="A572" s="21">
        <f t="shared" si="35"/>
        <v>2002</v>
      </c>
      <c r="B572" s="21">
        <f>MONTH(C572)</f>
        <v>4</v>
      </c>
      <c r="C572" s="22">
        <v>37358</v>
      </c>
      <c r="D572" s="21">
        <v>1572.89</v>
      </c>
      <c r="E572" s="47" t="str">
        <f>IF(B572&lt;&gt;B571, "First Quote", "")</f>
        <v/>
      </c>
      <c r="F572" s="23" t="str">
        <f>IF(_xlfn.MINIFS($D$3:$D$6287,$A$3:$A$6287,A572,$B$3:$B$6287,B572)=D572,"Lowest point","")</f>
        <v/>
      </c>
      <c r="G572" s="24" t="str">
        <f>IF(_xlfn.MAXIFS($D$3:$D$6287,$A$3:$A$6287,A572,$B$3:$B$6287,B572)=D572,"Highest point","")</f>
        <v/>
      </c>
      <c r="J572" s="25" t="str">
        <f>IF(E572="First Quote", $H$4/D572, "")</f>
        <v/>
      </c>
      <c r="K572" s="26">
        <f t="shared" si="32"/>
        <v>7.8523971333593652</v>
      </c>
      <c r="L572" s="27">
        <f>K572*D572</f>
        <v>12350.956927089612</v>
      </c>
      <c r="M572" s="10"/>
      <c r="N572" s="28">
        <f>IF(F572="lowest point", $H$4/D572, 0)</f>
        <v>0</v>
      </c>
      <c r="O572" s="28">
        <f t="shared" si="33"/>
        <v>7.9094061052421969</v>
      </c>
      <c r="P572" s="29">
        <f>O572*D572</f>
        <v>12440.625768874399</v>
      </c>
      <c r="R572" s="28">
        <f>IF(G572="highest point", $H$4/D572, 0)</f>
        <v>0</v>
      </c>
      <c r="S572" s="28">
        <f t="shared" si="34"/>
        <v>7.6400967179447532</v>
      </c>
      <c r="T572" s="29">
        <f>D572*S572</f>
        <v>12017.031726688123</v>
      </c>
    </row>
    <row r="573" spans="1:20">
      <c r="A573" s="21">
        <f t="shared" si="35"/>
        <v>2002</v>
      </c>
      <c r="B573" s="21">
        <f>MONTH(C573)</f>
        <v>4</v>
      </c>
      <c r="C573" s="22">
        <v>37361</v>
      </c>
      <c r="D573" s="21">
        <v>1560.92</v>
      </c>
      <c r="E573" s="47" t="str">
        <f>IF(B573&lt;&gt;B572, "First Quote", "")</f>
        <v/>
      </c>
      <c r="F573" s="23" t="str">
        <f>IF(_xlfn.MINIFS($D$3:$D$6287,$A$3:$A$6287,A573,$B$3:$B$6287,B573)=D573,"Lowest point","")</f>
        <v/>
      </c>
      <c r="G573" s="24" t="str">
        <f>IF(_xlfn.MAXIFS($D$3:$D$6287,$A$3:$A$6287,A573,$B$3:$B$6287,B573)=D573,"Highest point","")</f>
        <v/>
      </c>
      <c r="J573" s="25" t="str">
        <f>IF(E573="First Quote", $H$4/D573, "")</f>
        <v/>
      </c>
      <c r="K573" s="26">
        <f t="shared" si="32"/>
        <v>7.8523971333593652</v>
      </c>
      <c r="L573" s="27">
        <f>K573*D573</f>
        <v>12256.963733403301</v>
      </c>
      <c r="M573" s="10"/>
      <c r="N573" s="28">
        <f>IF(F573="lowest point", $H$4/D573, 0)</f>
        <v>0</v>
      </c>
      <c r="O573" s="28">
        <f t="shared" si="33"/>
        <v>7.9094061052421969</v>
      </c>
      <c r="P573" s="29">
        <f>O573*D573</f>
        <v>12345.95017779465</v>
      </c>
      <c r="R573" s="28">
        <f>IF(G573="highest point", $H$4/D573, 0)</f>
        <v>0</v>
      </c>
      <c r="S573" s="28">
        <f t="shared" si="34"/>
        <v>7.6400967179447532</v>
      </c>
      <c r="T573" s="29">
        <f>D573*S573</f>
        <v>11925.579768974325</v>
      </c>
    </row>
    <row r="574" spans="1:20">
      <c r="A574" s="21">
        <f t="shared" si="35"/>
        <v>2002</v>
      </c>
      <c r="B574" s="21">
        <f>MONTH(C574)</f>
        <v>4</v>
      </c>
      <c r="C574" s="22">
        <v>37362</v>
      </c>
      <c r="D574" s="21">
        <v>1597.48</v>
      </c>
      <c r="E574" s="47" t="str">
        <f>IF(B574&lt;&gt;B573, "First Quote", "")</f>
        <v/>
      </c>
      <c r="F574" s="23" t="str">
        <f>IF(_xlfn.MINIFS($D$3:$D$6287,$A$3:$A$6287,A574,$B$3:$B$6287,B574)=D574,"Lowest point","")</f>
        <v/>
      </c>
      <c r="G574" s="24" t="str">
        <f>IF(_xlfn.MAXIFS($D$3:$D$6287,$A$3:$A$6287,A574,$B$3:$B$6287,B574)=D574,"Highest point","")</f>
        <v/>
      </c>
      <c r="J574" s="25" t="str">
        <f>IF(E574="First Quote", $H$4/D574, "")</f>
        <v/>
      </c>
      <c r="K574" s="26">
        <f t="shared" si="32"/>
        <v>7.8523971333593652</v>
      </c>
      <c r="L574" s="27">
        <f>K574*D574</f>
        <v>12544.04737259892</v>
      </c>
      <c r="M574" s="10"/>
      <c r="N574" s="28">
        <f>IF(F574="lowest point", $H$4/D574, 0)</f>
        <v>0</v>
      </c>
      <c r="O574" s="28">
        <f t="shared" si="33"/>
        <v>7.9094061052421969</v>
      </c>
      <c r="P574" s="29">
        <f>O574*D574</f>
        <v>12635.118065002305</v>
      </c>
      <c r="R574" s="28">
        <f>IF(G574="highest point", $H$4/D574, 0)</f>
        <v>0</v>
      </c>
      <c r="S574" s="28">
        <f t="shared" si="34"/>
        <v>7.6400967179447532</v>
      </c>
      <c r="T574" s="29">
        <f>D574*S574</f>
        <v>12204.901704982385</v>
      </c>
    </row>
    <row r="575" spans="1:20">
      <c r="A575" s="21">
        <f t="shared" si="35"/>
        <v>2002</v>
      </c>
      <c r="B575" s="21">
        <f>MONTH(C575)</f>
        <v>4</v>
      </c>
      <c r="C575" s="22">
        <v>37363</v>
      </c>
      <c r="D575" s="21">
        <v>1594.32</v>
      </c>
      <c r="E575" s="47" t="str">
        <f>IF(B575&lt;&gt;B574, "First Quote", "")</f>
        <v/>
      </c>
      <c r="F575" s="23" t="str">
        <f>IF(_xlfn.MINIFS($D$3:$D$6287,$A$3:$A$6287,A575,$B$3:$B$6287,B575)=D575,"Lowest point","")</f>
        <v/>
      </c>
      <c r="G575" s="24" t="str">
        <f>IF(_xlfn.MAXIFS($D$3:$D$6287,$A$3:$A$6287,A575,$B$3:$B$6287,B575)=D575,"Highest point","")</f>
        <v/>
      </c>
      <c r="J575" s="25" t="str">
        <f>IF(E575="First Quote", $H$4/D575, "")</f>
        <v/>
      </c>
      <c r="K575" s="26">
        <f t="shared" si="32"/>
        <v>7.8523971333593652</v>
      </c>
      <c r="L575" s="27">
        <f>K575*D575</f>
        <v>12519.233797657502</v>
      </c>
      <c r="M575" s="10"/>
      <c r="N575" s="28">
        <f>IF(F575="lowest point", $H$4/D575, 0)</f>
        <v>0</v>
      </c>
      <c r="O575" s="28">
        <f t="shared" si="33"/>
        <v>7.9094061052421969</v>
      </c>
      <c r="P575" s="29">
        <f>O575*D575</f>
        <v>12610.124341709739</v>
      </c>
      <c r="R575" s="28">
        <f>IF(G575="highest point", $H$4/D575, 0)</f>
        <v>0</v>
      </c>
      <c r="S575" s="28">
        <f t="shared" si="34"/>
        <v>7.6400967179447532</v>
      </c>
      <c r="T575" s="29">
        <f>D575*S575</f>
        <v>12180.758999353679</v>
      </c>
    </row>
    <row r="576" spans="1:20">
      <c r="A576" s="21">
        <f t="shared" si="35"/>
        <v>2002</v>
      </c>
      <c r="B576" s="21">
        <f>MONTH(C576)</f>
        <v>4</v>
      </c>
      <c r="C576" s="22">
        <v>37364</v>
      </c>
      <c r="D576" s="21">
        <v>1592.08</v>
      </c>
      <c r="E576" s="47" t="str">
        <f>IF(B576&lt;&gt;B575, "First Quote", "")</f>
        <v/>
      </c>
      <c r="F576" s="23" t="str">
        <f>IF(_xlfn.MINIFS($D$3:$D$6287,$A$3:$A$6287,A576,$B$3:$B$6287,B576)=D576,"Lowest point","")</f>
        <v/>
      </c>
      <c r="G576" s="24" t="str">
        <f>IF(_xlfn.MAXIFS($D$3:$D$6287,$A$3:$A$6287,A576,$B$3:$B$6287,B576)=D576,"Highest point","")</f>
        <v/>
      </c>
      <c r="J576" s="25" t="str">
        <f>IF(E576="First Quote", $H$4/D576, "")</f>
        <v/>
      </c>
      <c r="K576" s="26">
        <f t="shared" si="32"/>
        <v>7.8523971333593652</v>
      </c>
      <c r="L576" s="27">
        <f>K576*D576</f>
        <v>12501.644428078778</v>
      </c>
      <c r="M576" s="10"/>
      <c r="N576" s="28">
        <f>IF(F576="lowest point", $H$4/D576, 0)</f>
        <v>0</v>
      </c>
      <c r="O576" s="28">
        <f t="shared" si="33"/>
        <v>7.9094061052421969</v>
      </c>
      <c r="P576" s="29">
        <f>O576*D576</f>
        <v>12592.407272033995</v>
      </c>
      <c r="R576" s="28">
        <f>IF(G576="highest point", $H$4/D576, 0)</f>
        <v>0</v>
      </c>
      <c r="S576" s="28">
        <f t="shared" si="34"/>
        <v>7.6400967179447532</v>
      </c>
      <c r="T576" s="29">
        <f>D576*S576</f>
        <v>12163.645182705483</v>
      </c>
    </row>
    <row r="577" spans="1:20">
      <c r="A577" s="21">
        <f t="shared" si="35"/>
        <v>2002</v>
      </c>
      <c r="B577" s="21">
        <f>MONTH(C577)</f>
        <v>4</v>
      </c>
      <c r="C577" s="22">
        <v>37365</v>
      </c>
      <c r="D577" s="21">
        <v>1593.07</v>
      </c>
      <c r="E577" s="47" t="str">
        <f>IF(B577&lt;&gt;B576, "First Quote", "")</f>
        <v/>
      </c>
      <c r="F577" s="23" t="str">
        <f>IF(_xlfn.MINIFS($D$3:$D$6287,$A$3:$A$6287,A577,$B$3:$B$6287,B577)=D577,"Lowest point","")</f>
        <v/>
      </c>
      <c r="G577" s="24" t="str">
        <f>IF(_xlfn.MAXIFS($D$3:$D$6287,$A$3:$A$6287,A577,$B$3:$B$6287,B577)=D577,"Highest point","")</f>
        <v/>
      </c>
      <c r="J577" s="25" t="str">
        <f>IF(E577="First Quote", $H$4/D577, "")</f>
        <v/>
      </c>
      <c r="K577" s="26">
        <f t="shared" si="32"/>
        <v>7.8523971333593652</v>
      </c>
      <c r="L577" s="27">
        <f>K577*D577</f>
        <v>12509.418301240803</v>
      </c>
      <c r="M577" s="10"/>
      <c r="N577" s="28">
        <f>IF(F577="lowest point", $H$4/D577, 0)</f>
        <v>0</v>
      </c>
      <c r="O577" s="28">
        <f t="shared" si="33"/>
        <v>7.9094061052421969</v>
      </c>
      <c r="P577" s="29">
        <f>O577*D577</f>
        <v>12600.237584078186</v>
      </c>
      <c r="R577" s="28">
        <f>IF(G577="highest point", $H$4/D577, 0)</f>
        <v>0</v>
      </c>
      <c r="S577" s="28">
        <f t="shared" si="34"/>
        <v>7.6400967179447532</v>
      </c>
      <c r="T577" s="29">
        <f>D577*S577</f>
        <v>12171.208878456247</v>
      </c>
    </row>
    <row r="578" spans="1:20">
      <c r="A578" s="21">
        <f t="shared" si="35"/>
        <v>2002</v>
      </c>
      <c r="B578" s="21">
        <f>MONTH(C578)</f>
        <v>4</v>
      </c>
      <c r="C578" s="22">
        <v>37368</v>
      </c>
      <c r="D578" s="21">
        <v>1568.52</v>
      </c>
      <c r="E578" s="47" t="str">
        <f>IF(B578&lt;&gt;B577, "First Quote", "")</f>
        <v/>
      </c>
      <c r="F578" s="23" t="str">
        <f>IF(_xlfn.MINIFS($D$3:$D$6287,$A$3:$A$6287,A578,$B$3:$B$6287,B578)=D578,"Lowest point","")</f>
        <v/>
      </c>
      <c r="G578" s="24" t="str">
        <f>IF(_xlfn.MAXIFS($D$3:$D$6287,$A$3:$A$6287,A578,$B$3:$B$6287,B578)=D578,"Highest point","")</f>
        <v/>
      </c>
      <c r="J578" s="25" t="str">
        <f>IF(E578="First Quote", $H$4/D578, "")</f>
        <v/>
      </c>
      <c r="K578" s="26">
        <f t="shared" si="32"/>
        <v>7.8523971333593652</v>
      </c>
      <c r="L578" s="27">
        <f>K578*D578</f>
        <v>12316.641951616832</v>
      </c>
      <c r="M578" s="10"/>
      <c r="N578" s="28">
        <f>IF(F578="lowest point", $H$4/D578, 0)</f>
        <v>0</v>
      </c>
      <c r="O578" s="28">
        <f t="shared" si="33"/>
        <v>7.9094061052421969</v>
      </c>
      <c r="P578" s="29">
        <f>O578*D578</f>
        <v>12406.061664194491</v>
      </c>
      <c r="R578" s="28">
        <f>IF(G578="highest point", $H$4/D578, 0)</f>
        <v>0</v>
      </c>
      <c r="S578" s="28">
        <f t="shared" si="34"/>
        <v>7.6400967179447532</v>
      </c>
      <c r="T578" s="29">
        <f>D578*S578</f>
        <v>11983.644504030704</v>
      </c>
    </row>
    <row r="579" spans="1:20">
      <c r="A579" s="21">
        <f t="shared" si="35"/>
        <v>2002</v>
      </c>
      <c r="B579" s="21">
        <f>MONTH(C579)</f>
        <v>4</v>
      </c>
      <c r="C579" s="22">
        <v>37369</v>
      </c>
      <c r="D579" s="21">
        <v>1558.79</v>
      </c>
      <c r="E579" s="47" t="str">
        <f>IF(B579&lt;&gt;B578, "First Quote", "")</f>
        <v/>
      </c>
      <c r="F579" s="23" t="str">
        <f>IF(_xlfn.MINIFS($D$3:$D$6287,$A$3:$A$6287,A579,$B$3:$B$6287,B579)=D579,"Lowest point","")</f>
        <v/>
      </c>
      <c r="G579" s="24" t="str">
        <f>IF(_xlfn.MAXIFS($D$3:$D$6287,$A$3:$A$6287,A579,$B$3:$B$6287,B579)=D579,"Highest point","")</f>
        <v/>
      </c>
      <c r="J579" s="25" t="str">
        <f>IF(E579="First Quote", $H$4/D579, "")</f>
        <v/>
      </c>
      <c r="K579" s="26">
        <f t="shared" si="32"/>
        <v>7.8523971333593652</v>
      </c>
      <c r="L579" s="27">
        <f>K579*D579</f>
        <v>12240.238127509245</v>
      </c>
      <c r="M579" s="10"/>
      <c r="N579" s="28">
        <f>IF(F579="lowest point", $H$4/D579, 0)</f>
        <v>0</v>
      </c>
      <c r="O579" s="28">
        <f t="shared" si="33"/>
        <v>7.9094061052421969</v>
      </c>
      <c r="P579" s="29">
        <f>O579*D579</f>
        <v>12329.103142790484</v>
      </c>
      <c r="R579" s="28">
        <f>IF(G579="highest point", $H$4/D579, 0)</f>
        <v>0</v>
      </c>
      <c r="S579" s="28">
        <f t="shared" si="34"/>
        <v>7.6400967179447532</v>
      </c>
      <c r="T579" s="29">
        <f>D579*S579</f>
        <v>11909.306362965102</v>
      </c>
    </row>
    <row r="580" spans="1:20">
      <c r="A580" s="21">
        <f t="shared" si="35"/>
        <v>2002</v>
      </c>
      <c r="B580" s="21">
        <f>MONTH(C580)</f>
        <v>4</v>
      </c>
      <c r="C580" s="22">
        <v>37370</v>
      </c>
      <c r="D580" s="21">
        <v>1547.74</v>
      </c>
      <c r="E580" s="47" t="str">
        <f>IF(B580&lt;&gt;B579, "First Quote", "")</f>
        <v/>
      </c>
      <c r="F580" s="23" t="str">
        <f>IF(_xlfn.MINIFS($D$3:$D$6287,$A$3:$A$6287,A580,$B$3:$B$6287,B580)=D580,"Lowest point","")</f>
        <v/>
      </c>
      <c r="G580" s="24" t="str">
        <f>IF(_xlfn.MAXIFS($D$3:$D$6287,$A$3:$A$6287,A580,$B$3:$B$6287,B580)=D580,"Highest point","")</f>
        <v/>
      </c>
      <c r="J580" s="25" t="str">
        <f>IF(E580="First Quote", $H$4/D580, "")</f>
        <v/>
      </c>
      <c r="K580" s="26">
        <f t="shared" si="32"/>
        <v>7.8523971333593652</v>
      </c>
      <c r="L580" s="27">
        <f>K580*D580</f>
        <v>12153.469139185623</v>
      </c>
      <c r="M580" s="10"/>
      <c r="N580" s="28">
        <f>IF(F580="lowest point", $H$4/D580, 0)</f>
        <v>0</v>
      </c>
      <c r="O580" s="28">
        <f t="shared" si="33"/>
        <v>7.9094061052421969</v>
      </c>
      <c r="P580" s="29">
        <f>O580*D580</f>
        <v>12241.704205327558</v>
      </c>
      <c r="R580" s="28">
        <f>IF(G580="highest point", $H$4/D580, 0)</f>
        <v>0</v>
      </c>
      <c r="S580" s="28">
        <f t="shared" si="34"/>
        <v>7.6400967179447532</v>
      </c>
      <c r="T580" s="29">
        <f>D580*S580</f>
        <v>11824.883294231813</v>
      </c>
    </row>
    <row r="581" spans="1:20">
      <c r="A581" s="21">
        <f t="shared" si="35"/>
        <v>2002</v>
      </c>
      <c r="B581" s="21">
        <f>MONTH(C581)</f>
        <v>4</v>
      </c>
      <c r="C581" s="22">
        <v>37371</v>
      </c>
      <c r="D581" s="21">
        <v>1545.4</v>
      </c>
      <c r="E581" s="47" t="str">
        <f>IF(B581&lt;&gt;B580, "First Quote", "")</f>
        <v/>
      </c>
      <c r="F581" s="23" t="str">
        <f>IF(_xlfn.MINIFS($D$3:$D$6287,$A$3:$A$6287,A581,$B$3:$B$6287,B581)=D581,"Lowest point","")</f>
        <v/>
      </c>
      <c r="G581" s="24" t="str">
        <f>IF(_xlfn.MAXIFS($D$3:$D$6287,$A$3:$A$6287,A581,$B$3:$B$6287,B581)=D581,"Highest point","")</f>
        <v/>
      </c>
      <c r="J581" s="25" t="str">
        <f>IF(E581="First Quote", $H$4/D581, "")</f>
        <v/>
      </c>
      <c r="K581" s="26">
        <f t="shared" ref="K581:K644" si="36">IF(E581="First Quote",J581+K580,K580)</f>
        <v>7.8523971333593652</v>
      </c>
      <c r="L581" s="27">
        <f>K581*D581</f>
        <v>12135.094529893564</v>
      </c>
      <c r="M581" s="10"/>
      <c r="N581" s="28">
        <f>IF(F581="lowest point", $H$4/D581, 0)</f>
        <v>0</v>
      </c>
      <c r="O581" s="28">
        <f t="shared" ref="O581:O644" si="37">IF(F581="Lowest Point",N581+O580,O580)</f>
        <v>7.9094061052421969</v>
      </c>
      <c r="P581" s="29">
        <f>O581*D581</f>
        <v>12223.196195041292</v>
      </c>
      <c r="R581" s="28">
        <f>IF(G581="highest point", $H$4/D581, 0)</f>
        <v>0</v>
      </c>
      <c r="S581" s="28">
        <f t="shared" ref="S581:S644" si="38">IF(G581="Highest Point",R581+S580,S580)</f>
        <v>7.6400967179447532</v>
      </c>
      <c r="T581" s="29">
        <f>D581*S581</f>
        <v>11807.005467911822</v>
      </c>
    </row>
    <row r="582" spans="1:20">
      <c r="A582" s="21">
        <f t="shared" si="35"/>
        <v>2002</v>
      </c>
      <c r="B582" s="21">
        <f>MONTH(C582)</f>
        <v>4</v>
      </c>
      <c r="C582" s="22">
        <v>37372</v>
      </c>
      <c r="D582" s="21">
        <v>1524.08</v>
      </c>
      <c r="E582" s="47" t="str">
        <f>IF(B582&lt;&gt;B581, "First Quote", "")</f>
        <v/>
      </c>
      <c r="F582" s="23" t="str">
        <f>IF(_xlfn.MINIFS($D$3:$D$6287,$A$3:$A$6287,A582,$B$3:$B$6287,B582)=D582,"Lowest point","")</f>
        <v/>
      </c>
      <c r="G582" s="24" t="str">
        <f>IF(_xlfn.MAXIFS($D$3:$D$6287,$A$3:$A$6287,A582,$B$3:$B$6287,B582)=D582,"Highest point","")</f>
        <v/>
      </c>
      <c r="J582" s="25" t="str">
        <f>IF(E582="First Quote", $H$4/D582, "")</f>
        <v/>
      </c>
      <c r="K582" s="26">
        <f t="shared" si="36"/>
        <v>7.8523971333593652</v>
      </c>
      <c r="L582" s="27">
        <f>K582*D582</f>
        <v>11967.681423010341</v>
      </c>
      <c r="M582" s="10"/>
      <c r="N582" s="28">
        <f>IF(F582="lowest point", $H$4/D582, 0)</f>
        <v>0</v>
      </c>
      <c r="O582" s="28">
        <f t="shared" si="37"/>
        <v>7.9094061052421969</v>
      </c>
      <c r="P582" s="29">
        <f>O582*D582</f>
        <v>12054.567656877527</v>
      </c>
      <c r="R582" s="28">
        <f>IF(G582="highest point", $H$4/D582, 0)</f>
        <v>0</v>
      </c>
      <c r="S582" s="28">
        <f t="shared" si="38"/>
        <v>7.6400967179447532</v>
      </c>
      <c r="T582" s="29">
        <f>D582*S582</f>
        <v>11644.118605885238</v>
      </c>
    </row>
    <row r="583" spans="1:20">
      <c r="A583" s="21">
        <f t="shared" si="35"/>
        <v>2002</v>
      </c>
      <c r="B583" s="21">
        <f>MONTH(C583)</f>
        <v>4</v>
      </c>
      <c r="C583" s="22">
        <v>37375</v>
      </c>
      <c r="D583" s="21">
        <v>1508.75</v>
      </c>
      <c r="E583" s="47" t="str">
        <f>IF(B583&lt;&gt;B582, "First Quote", "")</f>
        <v/>
      </c>
      <c r="F583" s="23" t="str">
        <f>IF(_xlfn.MINIFS($D$3:$D$6287,$A$3:$A$6287,A583,$B$3:$B$6287,B583)=D583,"Lowest point","")</f>
        <v>Lowest point</v>
      </c>
      <c r="G583" s="24" t="str">
        <f>IF(_xlfn.MAXIFS($D$3:$D$6287,$A$3:$A$6287,A583,$B$3:$B$6287,B583)=D583,"Highest point","")</f>
        <v/>
      </c>
      <c r="J583" s="25" t="str">
        <f>IF(E583="First Quote", $H$4/D583, "")</f>
        <v/>
      </c>
      <c r="K583" s="26">
        <f t="shared" si="36"/>
        <v>7.8523971333593652</v>
      </c>
      <c r="L583" s="27">
        <f>K583*D583</f>
        <v>11847.304174955942</v>
      </c>
      <c r="M583" s="10"/>
      <c r="N583" s="28">
        <f>IF(F583="lowest point", $H$4/D583, 0)</f>
        <v>0.33140016570008285</v>
      </c>
      <c r="O583" s="28">
        <f t="shared" si="37"/>
        <v>8.2408062709422794</v>
      </c>
      <c r="P583" s="29">
        <f>O583*D583</f>
        <v>12433.316461284165</v>
      </c>
      <c r="R583" s="28">
        <f>IF(G583="highest point", $H$4/D583, 0)</f>
        <v>0</v>
      </c>
      <c r="S583" s="28">
        <f t="shared" si="38"/>
        <v>7.6400967179447532</v>
      </c>
      <c r="T583" s="29">
        <f>D583*S583</f>
        <v>11526.995923199147</v>
      </c>
    </row>
    <row r="584" spans="1:20">
      <c r="A584" s="21">
        <f t="shared" si="35"/>
        <v>2002</v>
      </c>
      <c r="B584" s="21">
        <f>MONTH(C584)</f>
        <v>4</v>
      </c>
      <c r="C584" s="22">
        <v>37376</v>
      </c>
      <c r="D584" s="21">
        <v>1525</v>
      </c>
      <c r="E584" s="47" t="str">
        <f>IF(B584&lt;&gt;B583, "First Quote", "")</f>
        <v/>
      </c>
      <c r="F584" s="23" t="str">
        <f>IF(_xlfn.MINIFS($D$3:$D$6287,$A$3:$A$6287,A584,$B$3:$B$6287,B584)=D584,"Lowest point","")</f>
        <v/>
      </c>
      <c r="G584" s="24" t="str">
        <f>IF(_xlfn.MAXIFS($D$3:$D$6287,$A$3:$A$6287,A584,$B$3:$B$6287,B584)=D584,"Highest point","")</f>
        <v/>
      </c>
      <c r="J584" s="25" t="str">
        <f>IF(E584="First Quote", $H$4/D584, "")</f>
        <v/>
      </c>
      <c r="K584" s="26">
        <f t="shared" si="36"/>
        <v>7.8523971333593652</v>
      </c>
      <c r="L584" s="27">
        <f>K584*D584</f>
        <v>11974.905628373032</v>
      </c>
      <c r="M584" s="10"/>
      <c r="N584" s="28">
        <f>IF(F584="lowest point", $H$4/D584, 0)</f>
        <v>0</v>
      </c>
      <c r="O584" s="28">
        <f t="shared" si="37"/>
        <v>8.2408062709422794</v>
      </c>
      <c r="P584" s="29">
        <f>O584*D584</f>
        <v>12567.229563186977</v>
      </c>
      <c r="R584" s="28">
        <f>IF(G584="highest point", $H$4/D584, 0)</f>
        <v>0</v>
      </c>
      <c r="S584" s="28">
        <f t="shared" si="38"/>
        <v>7.6400967179447532</v>
      </c>
      <c r="T584" s="29">
        <f>D584*S584</f>
        <v>11651.147494865749</v>
      </c>
    </row>
    <row r="585" spans="1:20">
      <c r="A585" s="21">
        <f t="shared" si="35"/>
        <v>2002</v>
      </c>
      <c r="B585" s="21">
        <f>MONTH(C585)</f>
        <v>5</v>
      </c>
      <c r="C585" s="22">
        <v>37377</v>
      </c>
      <c r="D585" s="21">
        <v>1538.65</v>
      </c>
      <c r="E585" s="47" t="str">
        <f>IF(B585&lt;&gt;B584, "First Quote", "")</f>
        <v>First Quote</v>
      </c>
      <c r="F585" s="23" t="str">
        <f>IF(_xlfn.MINIFS($D$3:$D$6287,$A$3:$A$6287,A585,$B$3:$B$6287,B585)=D585,"Lowest point","")</f>
        <v/>
      </c>
      <c r="G585" s="24" t="str">
        <f>IF(_xlfn.MAXIFS($D$3:$D$6287,$A$3:$A$6287,A585,$B$3:$B$6287,B585)=D585,"Highest point","")</f>
        <v/>
      </c>
      <c r="J585" s="25">
        <f>IF(E585="First Quote", $H$4/D585, "")</f>
        <v>0.32496019237643387</v>
      </c>
      <c r="K585" s="26">
        <f t="shared" si="36"/>
        <v>8.1773573257357999</v>
      </c>
      <c r="L585" s="27">
        <f>K585*D585</f>
        <v>12582.09084924339</v>
      </c>
      <c r="M585" s="10"/>
      <c r="N585" s="28">
        <f>IF(F585="lowest point", $H$4/D585, 0)</f>
        <v>0</v>
      </c>
      <c r="O585" s="28">
        <f t="shared" si="37"/>
        <v>8.2408062709422794</v>
      </c>
      <c r="P585" s="29">
        <f>O585*D585</f>
        <v>12679.716568785339</v>
      </c>
      <c r="R585" s="28">
        <f>IF(G585="highest point", $H$4/D585, 0)</f>
        <v>0</v>
      </c>
      <c r="S585" s="28">
        <f t="shared" si="38"/>
        <v>7.6400967179447532</v>
      </c>
      <c r="T585" s="29">
        <f>D585*S585</f>
        <v>11755.434815065695</v>
      </c>
    </row>
    <row r="586" spans="1:20">
      <c r="A586" s="21">
        <f t="shared" si="35"/>
        <v>2002</v>
      </c>
      <c r="B586" s="21">
        <f>MONTH(C586)</f>
        <v>5</v>
      </c>
      <c r="C586" s="22">
        <v>37378</v>
      </c>
      <c r="D586" s="21">
        <v>1536.16</v>
      </c>
      <c r="E586" s="47" t="str">
        <f>IF(B586&lt;&gt;B585, "First Quote", "")</f>
        <v/>
      </c>
      <c r="F586" s="23" t="str">
        <f>IF(_xlfn.MINIFS($D$3:$D$6287,$A$3:$A$6287,A586,$B$3:$B$6287,B586)=D586,"Lowest point","")</f>
        <v/>
      </c>
      <c r="G586" s="24" t="str">
        <f>IF(_xlfn.MAXIFS($D$3:$D$6287,$A$3:$A$6287,A586,$B$3:$B$6287,B586)=D586,"Highest point","")</f>
        <v/>
      </c>
      <c r="J586" s="25" t="str">
        <f>IF(E586="First Quote", $H$4/D586, "")</f>
        <v/>
      </c>
      <c r="K586" s="26">
        <f t="shared" si="36"/>
        <v>8.1773573257357999</v>
      </c>
      <c r="L586" s="27">
        <f>K586*D586</f>
        <v>12561.729229502307</v>
      </c>
      <c r="M586" s="10"/>
      <c r="N586" s="28">
        <f>IF(F586="lowest point", $H$4/D586, 0)</f>
        <v>0</v>
      </c>
      <c r="O586" s="28">
        <f t="shared" si="37"/>
        <v>8.2408062709422794</v>
      </c>
      <c r="P586" s="29">
        <f>O586*D586</f>
        <v>12659.196961170692</v>
      </c>
      <c r="R586" s="28">
        <f>IF(G586="highest point", $H$4/D586, 0)</f>
        <v>0</v>
      </c>
      <c r="S586" s="28">
        <f t="shared" si="38"/>
        <v>7.6400967179447532</v>
      </c>
      <c r="T586" s="29">
        <f>D586*S586</f>
        <v>11736.410974238013</v>
      </c>
    </row>
    <row r="587" spans="1:20">
      <c r="A587" s="21">
        <f t="shared" si="35"/>
        <v>2002</v>
      </c>
      <c r="B587" s="21">
        <f>MONTH(C587)</f>
        <v>5</v>
      </c>
      <c r="C587" s="22">
        <v>37379</v>
      </c>
      <c r="D587" s="21">
        <v>1520.44</v>
      </c>
      <c r="E587" s="47" t="str">
        <f>IF(B587&lt;&gt;B586, "First Quote", "")</f>
        <v/>
      </c>
      <c r="F587" s="23" t="str">
        <f>IF(_xlfn.MINIFS($D$3:$D$6287,$A$3:$A$6287,A587,$B$3:$B$6287,B587)=D587,"Lowest point","")</f>
        <v/>
      </c>
      <c r="G587" s="24" t="str">
        <f>IF(_xlfn.MAXIFS($D$3:$D$6287,$A$3:$A$6287,A587,$B$3:$B$6287,B587)=D587,"Highest point","")</f>
        <v/>
      </c>
      <c r="J587" s="25" t="str">
        <f>IF(E587="First Quote", $H$4/D587, "")</f>
        <v/>
      </c>
      <c r="K587" s="26">
        <f t="shared" si="36"/>
        <v>8.1773573257357999</v>
      </c>
      <c r="L587" s="27">
        <f>K587*D587</f>
        <v>12433.18117234174</v>
      </c>
      <c r="M587" s="10"/>
      <c r="N587" s="28">
        <f>IF(F587="lowest point", $H$4/D587, 0)</f>
        <v>0</v>
      </c>
      <c r="O587" s="28">
        <f t="shared" si="37"/>
        <v>8.2408062709422794</v>
      </c>
      <c r="P587" s="29">
        <f>O587*D587</f>
        <v>12529.65148659148</v>
      </c>
      <c r="R587" s="28">
        <f>IF(G587="highest point", $H$4/D587, 0)</f>
        <v>0</v>
      </c>
      <c r="S587" s="28">
        <f t="shared" si="38"/>
        <v>7.6400967179447532</v>
      </c>
      <c r="T587" s="29">
        <f>D587*S587</f>
        <v>11616.30865383192</v>
      </c>
    </row>
    <row r="588" spans="1:20">
      <c r="A588" s="21">
        <f t="shared" si="35"/>
        <v>2002</v>
      </c>
      <c r="B588" s="21">
        <f>MONTH(C588)</f>
        <v>5</v>
      </c>
      <c r="C588" s="22">
        <v>37382</v>
      </c>
      <c r="D588" s="21">
        <v>1491.05</v>
      </c>
      <c r="E588" s="47" t="str">
        <f>IF(B588&lt;&gt;B587, "First Quote", "")</f>
        <v/>
      </c>
      <c r="F588" s="23" t="str">
        <f>IF(_xlfn.MINIFS($D$3:$D$6287,$A$3:$A$6287,A588,$B$3:$B$6287,B588)=D588,"Lowest point","")</f>
        <v/>
      </c>
      <c r="G588" s="24" t="str">
        <f>IF(_xlfn.MAXIFS($D$3:$D$6287,$A$3:$A$6287,A588,$B$3:$B$6287,B588)=D588,"Highest point","")</f>
        <v/>
      </c>
      <c r="J588" s="25" t="str">
        <f>IF(E588="First Quote", $H$4/D588, "")</f>
        <v/>
      </c>
      <c r="K588" s="26">
        <f t="shared" si="36"/>
        <v>8.1773573257357999</v>
      </c>
      <c r="L588" s="27">
        <f>K588*D588</f>
        <v>12192.848640538365</v>
      </c>
      <c r="M588" s="10"/>
      <c r="N588" s="28">
        <f>IF(F588="lowest point", $H$4/D588, 0)</f>
        <v>0</v>
      </c>
      <c r="O588" s="28">
        <f t="shared" si="37"/>
        <v>8.2408062709422794</v>
      </c>
      <c r="P588" s="29">
        <f>O588*D588</f>
        <v>12287.454190288485</v>
      </c>
      <c r="R588" s="28">
        <f>IF(G588="highest point", $H$4/D588, 0)</f>
        <v>0</v>
      </c>
      <c r="S588" s="28">
        <f t="shared" si="38"/>
        <v>7.6400967179447532</v>
      </c>
      <c r="T588" s="29">
        <f>D588*S588</f>
        <v>11391.766211291524</v>
      </c>
    </row>
    <row r="589" spans="1:20">
      <c r="A589" s="21">
        <f t="shared" ref="A589:A652" si="39">YEAR(C589)</f>
        <v>2002</v>
      </c>
      <c r="B589" s="21">
        <f>MONTH(C589)</f>
        <v>5</v>
      </c>
      <c r="C589" s="22">
        <v>37383</v>
      </c>
      <c r="D589" s="21">
        <v>1486.57</v>
      </c>
      <c r="E589" s="47" t="str">
        <f>IF(B589&lt;&gt;B588, "First Quote", "")</f>
        <v/>
      </c>
      <c r="F589" s="23" t="str">
        <f>IF(_xlfn.MINIFS($D$3:$D$6287,$A$3:$A$6287,A589,$B$3:$B$6287,B589)=D589,"Lowest point","")</f>
        <v>Lowest point</v>
      </c>
      <c r="G589" s="24" t="str">
        <f>IF(_xlfn.MAXIFS($D$3:$D$6287,$A$3:$A$6287,A589,$B$3:$B$6287,B589)=D589,"Highest point","")</f>
        <v/>
      </c>
      <c r="J589" s="25" t="str">
        <f>IF(E589="First Quote", $H$4/D589, "")</f>
        <v/>
      </c>
      <c r="K589" s="26">
        <f t="shared" si="36"/>
        <v>8.1773573257357999</v>
      </c>
      <c r="L589" s="27">
        <f>K589*D589</f>
        <v>12156.214079719068</v>
      </c>
      <c r="M589" s="10"/>
      <c r="N589" s="28">
        <f>IF(F589="lowest point", $H$4/D589, 0)</f>
        <v>0.33634473990461267</v>
      </c>
      <c r="O589" s="28">
        <f t="shared" si="37"/>
        <v>8.577151010846892</v>
      </c>
      <c r="P589" s="29">
        <f>O589*D589</f>
        <v>12750.535378194663</v>
      </c>
      <c r="R589" s="28">
        <f>IF(G589="highest point", $H$4/D589, 0)</f>
        <v>0</v>
      </c>
      <c r="S589" s="28">
        <f t="shared" si="38"/>
        <v>7.6400967179447532</v>
      </c>
      <c r="T589" s="29">
        <f>D589*S589</f>
        <v>11357.538577995132</v>
      </c>
    </row>
    <row r="590" spans="1:20">
      <c r="A590" s="21">
        <f t="shared" si="39"/>
        <v>2002</v>
      </c>
      <c r="B590" s="21">
        <f>MONTH(C590)</f>
        <v>5</v>
      </c>
      <c r="C590" s="22">
        <v>37384</v>
      </c>
      <c r="D590" s="21">
        <v>1542.53</v>
      </c>
      <c r="E590" s="47" t="str">
        <f>IF(B590&lt;&gt;B589, "First Quote", "")</f>
        <v/>
      </c>
      <c r="F590" s="23" t="str">
        <f>IF(_xlfn.MINIFS($D$3:$D$6287,$A$3:$A$6287,A590,$B$3:$B$6287,B590)=D590,"Lowest point","")</f>
        <v/>
      </c>
      <c r="G590" s="24" t="str">
        <f>IF(_xlfn.MAXIFS($D$3:$D$6287,$A$3:$A$6287,A590,$B$3:$B$6287,B590)=D590,"Highest point","")</f>
        <v/>
      </c>
      <c r="J590" s="25" t="str">
        <f>IF(E590="First Quote", $H$4/D590, "")</f>
        <v/>
      </c>
      <c r="K590" s="26">
        <f t="shared" si="36"/>
        <v>8.1773573257357999</v>
      </c>
      <c r="L590" s="27">
        <f>K590*D590</f>
        <v>12613.818995667243</v>
      </c>
      <c r="M590" s="10"/>
      <c r="N590" s="28">
        <f>IF(F590="lowest point", $H$4/D590, 0)</f>
        <v>0</v>
      </c>
      <c r="O590" s="28">
        <f t="shared" si="37"/>
        <v>8.577151010846892</v>
      </c>
      <c r="P590" s="29">
        <f>O590*D590</f>
        <v>13230.512748761656</v>
      </c>
      <c r="R590" s="28">
        <f>IF(G590="highest point", $H$4/D590, 0)</f>
        <v>0</v>
      </c>
      <c r="S590" s="28">
        <f t="shared" si="38"/>
        <v>7.6400967179447532</v>
      </c>
      <c r="T590" s="29">
        <f>D590*S590</f>
        <v>11785.07839033132</v>
      </c>
    </row>
    <row r="591" spans="1:20">
      <c r="A591" s="21">
        <f t="shared" si="39"/>
        <v>2002</v>
      </c>
      <c r="B591" s="21">
        <f>MONTH(C591)</f>
        <v>5</v>
      </c>
      <c r="C591" s="22">
        <v>37385</v>
      </c>
      <c r="D591" s="21">
        <v>1520.39</v>
      </c>
      <c r="E591" s="47" t="str">
        <f>IF(B591&lt;&gt;B590, "First Quote", "")</f>
        <v/>
      </c>
      <c r="F591" s="23" t="str">
        <f>IF(_xlfn.MINIFS($D$3:$D$6287,$A$3:$A$6287,A591,$B$3:$B$6287,B591)=D591,"Lowest point","")</f>
        <v/>
      </c>
      <c r="G591" s="24" t="str">
        <f>IF(_xlfn.MAXIFS($D$3:$D$6287,$A$3:$A$6287,A591,$B$3:$B$6287,B591)=D591,"Highest point","")</f>
        <v/>
      </c>
      <c r="J591" s="25" t="str">
        <f>IF(E591="First Quote", $H$4/D591, "")</f>
        <v/>
      </c>
      <c r="K591" s="26">
        <f t="shared" si="36"/>
        <v>8.1773573257357999</v>
      </c>
      <c r="L591" s="27">
        <f>K591*D591</f>
        <v>12432.772304475453</v>
      </c>
      <c r="M591" s="10"/>
      <c r="N591" s="28">
        <f>IF(F591="lowest point", $H$4/D591, 0)</f>
        <v>0</v>
      </c>
      <c r="O591" s="28">
        <f t="shared" si="37"/>
        <v>8.577151010846892</v>
      </c>
      <c r="P591" s="29">
        <f>O591*D591</f>
        <v>13040.614625381508</v>
      </c>
      <c r="R591" s="28">
        <f>IF(G591="highest point", $H$4/D591, 0)</f>
        <v>0</v>
      </c>
      <c r="S591" s="28">
        <f t="shared" si="38"/>
        <v>7.6400967179447532</v>
      </c>
      <c r="T591" s="29">
        <f>D591*S591</f>
        <v>11615.926648996025</v>
      </c>
    </row>
    <row r="592" spans="1:20">
      <c r="A592" s="21">
        <f t="shared" si="39"/>
        <v>2002</v>
      </c>
      <c r="B592" s="21">
        <f>MONTH(C592)</f>
        <v>5</v>
      </c>
      <c r="C592" s="22">
        <v>37386</v>
      </c>
      <c r="D592" s="21">
        <v>1494.87</v>
      </c>
      <c r="E592" s="47" t="str">
        <f>IF(B592&lt;&gt;B591, "First Quote", "")</f>
        <v/>
      </c>
      <c r="F592" s="23" t="str">
        <f>IF(_xlfn.MINIFS($D$3:$D$6287,$A$3:$A$6287,A592,$B$3:$B$6287,B592)=D592,"Lowest point","")</f>
        <v/>
      </c>
      <c r="G592" s="24" t="str">
        <f>IF(_xlfn.MAXIFS($D$3:$D$6287,$A$3:$A$6287,A592,$B$3:$B$6287,B592)=D592,"Highest point","")</f>
        <v/>
      </c>
      <c r="J592" s="25" t="str">
        <f>IF(E592="First Quote", $H$4/D592, "")</f>
        <v/>
      </c>
      <c r="K592" s="26">
        <f t="shared" si="36"/>
        <v>8.1773573257357999</v>
      </c>
      <c r="L592" s="27">
        <f>K592*D592</f>
        <v>12224.086145522675</v>
      </c>
      <c r="M592" s="10"/>
      <c r="N592" s="28">
        <f>IF(F592="lowest point", $H$4/D592, 0)</f>
        <v>0</v>
      </c>
      <c r="O592" s="28">
        <f t="shared" si="37"/>
        <v>8.577151010846892</v>
      </c>
      <c r="P592" s="29">
        <f>O592*D592</f>
        <v>12821.725731584693</v>
      </c>
      <c r="R592" s="28">
        <f>IF(G592="highest point", $H$4/D592, 0)</f>
        <v>0</v>
      </c>
      <c r="S592" s="28">
        <f t="shared" si="38"/>
        <v>7.6400967179447532</v>
      </c>
      <c r="T592" s="29">
        <f>D592*S592</f>
        <v>11420.951380754072</v>
      </c>
    </row>
    <row r="593" spans="1:20">
      <c r="A593" s="21">
        <f t="shared" si="39"/>
        <v>2002</v>
      </c>
      <c r="B593" s="21">
        <f>MONTH(C593)</f>
        <v>5</v>
      </c>
      <c r="C593" s="22">
        <v>37389</v>
      </c>
      <c r="D593" s="21">
        <v>1522.8</v>
      </c>
      <c r="E593" s="47" t="str">
        <f>IF(B593&lt;&gt;B592, "First Quote", "")</f>
        <v/>
      </c>
      <c r="F593" s="23" t="str">
        <f>IF(_xlfn.MINIFS($D$3:$D$6287,$A$3:$A$6287,A593,$B$3:$B$6287,B593)=D593,"Lowest point","")</f>
        <v/>
      </c>
      <c r="G593" s="24" t="str">
        <f>IF(_xlfn.MAXIFS($D$3:$D$6287,$A$3:$A$6287,A593,$B$3:$B$6287,B593)=D593,"Highest point","")</f>
        <v/>
      </c>
      <c r="J593" s="25" t="str">
        <f>IF(E593="First Quote", $H$4/D593, "")</f>
        <v/>
      </c>
      <c r="K593" s="26">
        <f t="shared" si="36"/>
        <v>8.1773573257357999</v>
      </c>
      <c r="L593" s="27">
        <f>K593*D593</f>
        <v>12452.479735630475</v>
      </c>
      <c r="M593" s="10"/>
      <c r="N593" s="28">
        <f>IF(F593="lowest point", $H$4/D593, 0)</f>
        <v>0</v>
      </c>
      <c r="O593" s="28">
        <f t="shared" si="37"/>
        <v>8.577151010846892</v>
      </c>
      <c r="P593" s="29">
        <f>O593*D593</f>
        <v>13061.285559317646</v>
      </c>
      <c r="R593" s="28">
        <f>IF(G593="highest point", $H$4/D593, 0)</f>
        <v>0</v>
      </c>
      <c r="S593" s="28">
        <f t="shared" si="38"/>
        <v>7.6400967179447532</v>
      </c>
      <c r="T593" s="29">
        <f>D593*S593</f>
        <v>11634.33928208627</v>
      </c>
    </row>
    <row r="594" spans="1:20">
      <c r="A594" s="21">
        <f t="shared" si="39"/>
        <v>2002</v>
      </c>
      <c r="B594" s="21">
        <f>MONTH(C594)</f>
        <v>5</v>
      </c>
      <c r="C594" s="22">
        <v>37390</v>
      </c>
      <c r="D594" s="21">
        <v>1555.04</v>
      </c>
      <c r="E594" s="47" t="str">
        <f>IF(B594&lt;&gt;B593, "First Quote", "")</f>
        <v/>
      </c>
      <c r="F594" s="23" t="str">
        <f>IF(_xlfn.MINIFS($D$3:$D$6287,$A$3:$A$6287,A594,$B$3:$B$6287,B594)=D594,"Lowest point","")</f>
        <v/>
      </c>
      <c r="G594" s="24" t="str">
        <f>IF(_xlfn.MAXIFS($D$3:$D$6287,$A$3:$A$6287,A594,$B$3:$B$6287,B594)=D594,"Highest point","")</f>
        <v/>
      </c>
      <c r="J594" s="25" t="str">
        <f>IF(E594="First Quote", $H$4/D594, "")</f>
        <v/>
      </c>
      <c r="K594" s="26">
        <f t="shared" si="36"/>
        <v>8.1773573257357999</v>
      </c>
      <c r="L594" s="27">
        <f>K594*D594</f>
        <v>12716.117735812199</v>
      </c>
      <c r="M594" s="10"/>
      <c r="N594" s="28">
        <f>IF(F594="lowest point", $H$4/D594, 0)</f>
        <v>0</v>
      </c>
      <c r="O594" s="28">
        <f t="shared" si="37"/>
        <v>8.577151010846892</v>
      </c>
      <c r="P594" s="29">
        <f>O594*D594</f>
        <v>13337.812907907351</v>
      </c>
      <c r="R594" s="28">
        <f>IF(G594="highest point", $H$4/D594, 0)</f>
        <v>0</v>
      </c>
      <c r="S594" s="28">
        <f t="shared" si="38"/>
        <v>7.6400967179447532</v>
      </c>
      <c r="T594" s="29">
        <f>D594*S594</f>
        <v>11880.656000272809</v>
      </c>
    </row>
    <row r="595" spans="1:20">
      <c r="A595" s="21">
        <f t="shared" si="39"/>
        <v>2002</v>
      </c>
      <c r="B595" s="21">
        <f>MONTH(C595)</f>
        <v>5</v>
      </c>
      <c r="C595" s="22">
        <v>37391</v>
      </c>
      <c r="D595" s="21">
        <v>1546.73</v>
      </c>
      <c r="E595" s="47" t="str">
        <f>IF(B595&lt;&gt;B594, "First Quote", "")</f>
        <v/>
      </c>
      <c r="F595" s="23" t="str">
        <f>IF(_xlfn.MINIFS($D$3:$D$6287,$A$3:$A$6287,A595,$B$3:$B$6287,B595)=D595,"Lowest point","")</f>
        <v/>
      </c>
      <c r="G595" s="24" t="str">
        <f>IF(_xlfn.MAXIFS($D$3:$D$6287,$A$3:$A$6287,A595,$B$3:$B$6287,B595)=D595,"Highest point","")</f>
        <v/>
      </c>
      <c r="J595" s="25" t="str">
        <f>IF(E595="First Quote", $H$4/D595, "")</f>
        <v/>
      </c>
      <c r="K595" s="26">
        <f t="shared" si="36"/>
        <v>8.1773573257357999</v>
      </c>
      <c r="L595" s="27">
        <f>K595*D595</f>
        <v>12648.163896435333</v>
      </c>
      <c r="M595" s="10"/>
      <c r="N595" s="28">
        <f>IF(F595="lowest point", $H$4/D595, 0)</f>
        <v>0</v>
      </c>
      <c r="O595" s="28">
        <f t="shared" si="37"/>
        <v>8.577151010846892</v>
      </c>
      <c r="P595" s="29">
        <f>O595*D595</f>
        <v>13266.536783007214</v>
      </c>
      <c r="R595" s="28">
        <f>IF(G595="highest point", $H$4/D595, 0)</f>
        <v>0</v>
      </c>
      <c r="S595" s="28">
        <f t="shared" si="38"/>
        <v>7.6400967179447532</v>
      </c>
      <c r="T595" s="29">
        <f>D595*S595</f>
        <v>11817.166796546688</v>
      </c>
    </row>
    <row r="596" spans="1:20">
      <c r="A596" s="21">
        <f t="shared" si="39"/>
        <v>2002</v>
      </c>
      <c r="B596" s="21">
        <f>MONTH(C596)</f>
        <v>5</v>
      </c>
      <c r="C596" s="22">
        <v>37392</v>
      </c>
      <c r="D596" s="21">
        <v>1556.93</v>
      </c>
      <c r="E596" s="47" t="str">
        <f>IF(B596&lt;&gt;B595, "First Quote", "")</f>
        <v/>
      </c>
      <c r="F596" s="23" t="str">
        <f>IF(_xlfn.MINIFS($D$3:$D$6287,$A$3:$A$6287,A596,$B$3:$B$6287,B596)=D596,"Lowest point","")</f>
        <v/>
      </c>
      <c r="G596" s="24" t="str">
        <f>IF(_xlfn.MAXIFS($D$3:$D$6287,$A$3:$A$6287,A596,$B$3:$B$6287,B596)=D596,"Highest point","")</f>
        <v/>
      </c>
      <c r="J596" s="25" t="str">
        <f>IF(E596="First Quote", $H$4/D596, "")</f>
        <v/>
      </c>
      <c r="K596" s="26">
        <f t="shared" si="36"/>
        <v>8.1773573257357999</v>
      </c>
      <c r="L596" s="27">
        <f>K596*D596</f>
        <v>12731.57294115784</v>
      </c>
      <c r="M596" s="10"/>
      <c r="N596" s="28">
        <f>IF(F596="lowest point", $H$4/D596, 0)</f>
        <v>0</v>
      </c>
      <c r="O596" s="28">
        <f t="shared" si="37"/>
        <v>8.577151010846892</v>
      </c>
      <c r="P596" s="29">
        <f>O596*D596</f>
        <v>13354.023723317852</v>
      </c>
      <c r="R596" s="28">
        <f>IF(G596="highest point", $H$4/D596, 0)</f>
        <v>0</v>
      </c>
      <c r="S596" s="28">
        <f t="shared" si="38"/>
        <v>7.6400967179447532</v>
      </c>
      <c r="T596" s="29">
        <f>D596*S596</f>
        <v>11895.095783069724</v>
      </c>
    </row>
    <row r="597" spans="1:20">
      <c r="A597" s="21">
        <f t="shared" si="39"/>
        <v>2002</v>
      </c>
      <c r="B597" s="21">
        <f>MONTH(C597)</f>
        <v>5</v>
      </c>
      <c r="C597" s="22">
        <v>37393</v>
      </c>
      <c r="D597" s="21">
        <v>1569.17</v>
      </c>
      <c r="E597" s="47" t="str">
        <f>IF(B597&lt;&gt;B596, "First Quote", "")</f>
        <v/>
      </c>
      <c r="F597" s="23" t="str">
        <f>IF(_xlfn.MINIFS($D$3:$D$6287,$A$3:$A$6287,A597,$B$3:$B$6287,B597)=D597,"Lowest point","")</f>
        <v/>
      </c>
      <c r="G597" s="24" t="str">
        <f>IF(_xlfn.MAXIFS($D$3:$D$6287,$A$3:$A$6287,A597,$B$3:$B$6287,B597)=D597,"Highest point","")</f>
        <v>Highest point</v>
      </c>
      <c r="J597" s="25" t="str">
        <f>IF(E597="First Quote", $H$4/D597, "")</f>
        <v/>
      </c>
      <c r="K597" s="26">
        <f t="shared" si="36"/>
        <v>8.1773573257357999</v>
      </c>
      <c r="L597" s="27">
        <f>K597*D597</f>
        <v>12831.663794824846</v>
      </c>
      <c r="M597" s="10"/>
      <c r="N597" s="28">
        <f>IF(F597="lowest point", $H$4/D597, 0)</f>
        <v>0</v>
      </c>
      <c r="O597" s="28">
        <f t="shared" si="37"/>
        <v>8.577151010846892</v>
      </c>
      <c r="P597" s="29">
        <f>O597*D597</f>
        <v>13459.008051690618</v>
      </c>
      <c r="R597" s="28">
        <f>IF(G597="highest point", $H$4/D597, 0)</f>
        <v>0.31863979046247376</v>
      </c>
      <c r="S597" s="28">
        <f t="shared" si="38"/>
        <v>7.9587365084072266</v>
      </c>
      <c r="T597" s="29">
        <f>D597*S597</f>
        <v>12488.610566897369</v>
      </c>
    </row>
    <row r="598" spans="1:20">
      <c r="A598" s="21">
        <f t="shared" si="39"/>
        <v>2002</v>
      </c>
      <c r="B598" s="21">
        <f>MONTH(C598)</f>
        <v>5</v>
      </c>
      <c r="C598" s="22">
        <v>37396</v>
      </c>
      <c r="D598" s="21">
        <v>1548.31</v>
      </c>
      <c r="E598" s="47" t="str">
        <f>IF(B598&lt;&gt;B597, "First Quote", "")</f>
        <v/>
      </c>
      <c r="F598" s="23" t="str">
        <f>IF(_xlfn.MINIFS($D$3:$D$6287,$A$3:$A$6287,A598,$B$3:$B$6287,B598)=D598,"Lowest point","")</f>
        <v/>
      </c>
      <c r="G598" s="24" t="str">
        <f>IF(_xlfn.MAXIFS($D$3:$D$6287,$A$3:$A$6287,A598,$B$3:$B$6287,B598)=D598,"Highest point","")</f>
        <v/>
      </c>
      <c r="J598" s="25" t="str">
        <f>IF(E598="First Quote", $H$4/D598, "")</f>
        <v/>
      </c>
      <c r="K598" s="26">
        <f t="shared" si="36"/>
        <v>8.1773573257357999</v>
      </c>
      <c r="L598" s="27">
        <f>K598*D598</f>
        <v>12661.084121009995</v>
      </c>
      <c r="M598" s="10"/>
      <c r="N598" s="28">
        <f>IF(F598="lowest point", $H$4/D598, 0)</f>
        <v>0</v>
      </c>
      <c r="O598" s="28">
        <f t="shared" si="37"/>
        <v>8.577151010846892</v>
      </c>
      <c r="P598" s="29">
        <f>O598*D598</f>
        <v>13280.088681604351</v>
      </c>
      <c r="R598" s="28">
        <f>IF(G598="highest point", $H$4/D598, 0)</f>
        <v>0</v>
      </c>
      <c r="S598" s="28">
        <f t="shared" si="38"/>
        <v>7.9587365084072266</v>
      </c>
      <c r="T598" s="29">
        <f>D598*S598</f>
        <v>12322.591323331993</v>
      </c>
    </row>
    <row r="599" spans="1:20">
      <c r="A599" s="21">
        <f t="shared" si="39"/>
        <v>2002</v>
      </c>
      <c r="B599" s="21">
        <f>MONTH(C599)</f>
        <v>5</v>
      </c>
      <c r="C599" s="22">
        <v>37397</v>
      </c>
      <c r="D599" s="21">
        <v>1531.32</v>
      </c>
      <c r="E599" s="47" t="str">
        <f>IF(B599&lt;&gt;B598, "First Quote", "")</f>
        <v/>
      </c>
      <c r="F599" s="23" t="str">
        <f>IF(_xlfn.MINIFS($D$3:$D$6287,$A$3:$A$6287,A599,$B$3:$B$6287,B599)=D599,"Lowest point","")</f>
        <v/>
      </c>
      <c r="G599" s="24" t="str">
        <f>IF(_xlfn.MAXIFS($D$3:$D$6287,$A$3:$A$6287,A599,$B$3:$B$6287,B599)=D599,"Highest point","")</f>
        <v/>
      </c>
      <c r="J599" s="25" t="str">
        <f>IF(E599="First Quote", $H$4/D599, "")</f>
        <v/>
      </c>
      <c r="K599" s="26">
        <f t="shared" si="36"/>
        <v>8.1773573257357999</v>
      </c>
      <c r="L599" s="27">
        <f>K599*D599</f>
        <v>12522.150820045745</v>
      </c>
      <c r="M599" s="10"/>
      <c r="N599" s="28">
        <f>IF(F599="lowest point", $H$4/D599, 0)</f>
        <v>0</v>
      </c>
      <c r="O599" s="28">
        <f t="shared" si="37"/>
        <v>8.577151010846892</v>
      </c>
      <c r="P599" s="29">
        <f>O599*D599</f>
        <v>13134.362885930062</v>
      </c>
      <c r="R599" s="28">
        <f>IF(G599="highest point", $H$4/D599, 0)</f>
        <v>0</v>
      </c>
      <c r="S599" s="28">
        <f t="shared" si="38"/>
        <v>7.9587365084072266</v>
      </c>
      <c r="T599" s="29">
        <f>D599*S599</f>
        <v>12187.372390054154</v>
      </c>
    </row>
    <row r="600" spans="1:20">
      <c r="A600" s="21">
        <f t="shared" si="39"/>
        <v>2002</v>
      </c>
      <c r="B600" s="21">
        <f>MONTH(C600)</f>
        <v>5</v>
      </c>
      <c r="C600" s="22">
        <v>37398</v>
      </c>
      <c r="D600" s="21">
        <v>1540.12</v>
      </c>
      <c r="E600" s="47" t="str">
        <f>IF(B600&lt;&gt;B599, "First Quote", "")</f>
        <v/>
      </c>
      <c r="F600" s="23" t="str">
        <f>IF(_xlfn.MINIFS($D$3:$D$6287,$A$3:$A$6287,A600,$B$3:$B$6287,B600)=D600,"Lowest point","")</f>
        <v/>
      </c>
      <c r="G600" s="24" t="str">
        <f>IF(_xlfn.MAXIFS($D$3:$D$6287,$A$3:$A$6287,A600,$B$3:$B$6287,B600)=D600,"Highest point","")</f>
        <v/>
      </c>
      <c r="J600" s="25" t="str">
        <f>IF(E600="First Quote", $H$4/D600, "")</f>
        <v/>
      </c>
      <c r="K600" s="26">
        <f t="shared" si="36"/>
        <v>8.1773573257357999</v>
      </c>
      <c r="L600" s="27">
        <f>K600*D600</f>
        <v>12594.111564512219</v>
      </c>
      <c r="M600" s="10"/>
      <c r="N600" s="28">
        <f>IF(F600="lowest point", $H$4/D600, 0)</f>
        <v>0</v>
      </c>
      <c r="O600" s="28">
        <f t="shared" si="37"/>
        <v>8.577151010846892</v>
      </c>
      <c r="P600" s="29">
        <f>O600*D600</f>
        <v>13209.841814825515</v>
      </c>
      <c r="R600" s="28">
        <f>IF(G600="highest point", $H$4/D600, 0)</f>
        <v>0</v>
      </c>
      <c r="S600" s="28">
        <f t="shared" si="38"/>
        <v>7.9587365084072266</v>
      </c>
      <c r="T600" s="29">
        <f>D600*S600</f>
        <v>12257.409271328137</v>
      </c>
    </row>
    <row r="601" spans="1:20">
      <c r="A601" s="21">
        <f t="shared" si="39"/>
        <v>2002</v>
      </c>
      <c r="B601" s="21">
        <f>MONTH(C601)</f>
        <v>5</v>
      </c>
      <c r="C601" s="22">
        <v>37399</v>
      </c>
      <c r="D601" s="21">
        <v>1555.82</v>
      </c>
      <c r="E601" s="47" t="str">
        <f>IF(B601&lt;&gt;B600, "First Quote", "")</f>
        <v/>
      </c>
      <c r="F601" s="23" t="str">
        <f>IF(_xlfn.MINIFS($D$3:$D$6287,$A$3:$A$6287,A601,$B$3:$B$6287,B601)=D601,"Lowest point","")</f>
        <v/>
      </c>
      <c r="G601" s="24" t="str">
        <f>IF(_xlfn.MAXIFS($D$3:$D$6287,$A$3:$A$6287,A601,$B$3:$B$6287,B601)=D601,"Highest point","")</f>
        <v/>
      </c>
      <c r="J601" s="25" t="str">
        <f>IF(E601="First Quote", $H$4/D601, "")</f>
        <v/>
      </c>
      <c r="K601" s="26">
        <f t="shared" si="36"/>
        <v>8.1773573257357999</v>
      </c>
      <c r="L601" s="27">
        <f>K601*D601</f>
        <v>12722.496074526272</v>
      </c>
      <c r="M601" s="10"/>
      <c r="N601" s="28">
        <f>IF(F601="lowest point", $H$4/D601, 0)</f>
        <v>0</v>
      </c>
      <c r="O601" s="28">
        <f t="shared" si="37"/>
        <v>8.577151010846892</v>
      </c>
      <c r="P601" s="29">
        <f>O601*D601</f>
        <v>13344.503085695811</v>
      </c>
      <c r="R601" s="28">
        <f>IF(G601="highest point", $H$4/D601, 0)</f>
        <v>0</v>
      </c>
      <c r="S601" s="28">
        <f t="shared" si="38"/>
        <v>7.9587365084072266</v>
      </c>
      <c r="T601" s="29">
        <f>D601*S601</f>
        <v>12382.36143451013</v>
      </c>
    </row>
    <row r="602" spans="1:20">
      <c r="A602" s="21">
        <f t="shared" si="39"/>
        <v>2002</v>
      </c>
      <c r="B602" s="21">
        <f>MONTH(C602)</f>
        <v>5</v>
      </c>
      <c r="C602" s="22">
        <v>37400</v>
      </c>
      <c r="D602" s="21">
        <v>1537.02</v>
      </c>
      <c r="E602" s="47" t="str">
        <f>IF(B602&lt;&gt;B601, "First Quote", "")</f>
        <v/>
      </c>
      <c r="F602" s="23" t="str">
        <f>IF(_xlfn.MINIFS($D$3:$D$6287,$A$3:$A$6287,A602,$B$3:$B$6287,B602)=D602,"Lowest point","")</f>
        <v/>
      </c>
      <c r="G602" s="24" t="str">
        <f>IF(_xlfn.MAXIFS($D$3:$D$6287,$A$3:$A$6287,A602,$B$3:$B$6287,B602)=D602,"Highest point","")</f>
        <v/>
      </c>
      <c r="J602" s="25" t="str">
        <f>IF(E602="First Quote", $H$4/D602, "")</f>
        <v/>
      </c>
      <c r="K602" s="26">
        <f t="shared" si="36"/>
        <v>8.1773573257357999</v>
      </c>
      <c r="L602" s="27">
        <f>K602*D602</f>
        <v>12568.76175680244</v>
      </c>
      <c r="M602" s="10"/>
      <c r="N602" s="28">
        <f>IF(F602="lowest point", $H$4/D602, 0)</f>
        <v>0</v>
      </c>
      <c r="O602" s="28">
        <f t="shared" si="37"/>
        <v>8.577151010846892</v>
      </c>
      <c r="P602" s="29">
        <f>O602*D602</f>
        <v>13183.25264669189</v>
      </c>
      <c r="R602" s="28">
        <f>IF(G602="highest point", $H$4/D602, 0)</f>
        <v>0</v>
      </c>
      <c r="S602" s="28">
        <f t="shared" si="38"/>
        <v>7.9587365084072266</v>
      </c>
      <c r="T602" s="29">
        <f>D602*S602</f>
        <v>12232.737188152076</v>
      </c>
    </row>
    <row r="603" spans="1:20">
      <c r="A603" s="21">
        <f t="shared" si="39"/>
        <v>2002</v>
      </c>
      <c r="B603" s="21">
        <f>MONTH(C603)</f>
        <v>5</v>
      </c>
      <c r="C603" s="22">
        <v>37404</v>
      </c>
      <c r="D603" s="21">
        <v>1523.89</v>
      </c>
      <c r="E603" s="47" t="str">
        <f>IF(B603&lt;&gt;B602, "First Quote", "")</f>
        <v/>
      </c>
      <c r="F603" s="23" t="str">
        <f>IF(_xlfn.MINIFS($D$3:$D$6287,$A$3:$A$6287,A603,$B$3:$B$6287,B603)=D603,"Lowest point","")</f>
        <v/>
      </c>
      <c r="G603" s="24" t="str">
        <f>IF(_xlfn.MAXIFS($D$3:$D$6287,$A$3:$A$6287,A603,$B$3:$B$6287,B603)=D603,"Highest point","")</f>
        <v/>
      </c>
      <c r="J603" s="25" t="str">
        <f>IF(E603="First Quote", $H$4/D603, "")</f>
        <v/>
      </c>
      <c r="K603" s="26">
        <f t="shared" si="36"/>
        <v>8.1773573257357999</v>
      </c>
      <c r="L603" s="27">
        <f>K603*D603</f>
        <v>12461.393055115528</v>
      </c>
      <c r="M603" s="10"/>
      <c r="N603" s="28">
        <f>IF(F603="lowest point", $H$4/D603, 0)</f>
        <v>0</v>
      </c>
      <c r="O603" s="28">
        <f t="shared" si="37"/>
        <v>8.577151010846892</v>
      </c>
      <c r="P603" s="29">
        <f>O603*D603</f>
        <v>13070.634653919471</v>
      </c>
      <c r="R603" s="28">
        <f>IF(G603="highest point", $H$4/D603, 0)</f>
        <v>0</v>
      </c>
      <c r="S603" s="28">
        <f t="shared" si="38"/>
        <v>7.9587365084072266</v>
      </c>
      <c r="T603" s="29">
        <f>D603*S603</f>
        <v>12128.238977796689</v>
      </c>
    </row>
    <row r="604" spans="1:20">
      <c r="A604" s="21">
        <f t="shared" si="39"/>
        <v>2002</v>
      </c>
      <c r="B604" s="21">
        <f>MONTH(C604)</f>
        <v>5</v>
      </c>
      <c r="C604" s="22">
        <v>37405</v>
      </c>
      <c r="D604" s="21">
        <v>1514.33</v>
      </c>
      <c r="E604" s="47" t="str">
        <f>IF(B604&lt;&gt;B603, "First Quote", "")</f>
        <v/>
      </c>
      <c r="F604" s="23" t="str">
        <f>IF(_xlfn.MINIFS($D$3:$D$6287,$A$3:$A$6287,A604,$B$3:$B$6287,B604)=D604,"Lowest point","")</f>
        <v/>
      </c>
      <c r="G604" s="24" t="str">
        <f>IF(_xlfn.MAXIFS($D$3:$D$6287,$A$3:$A$6287,A604,$B$3:$B$6287,B604)=D604,"Highest point","")</f>
        <v/>
      </c>
      <c r="J604" s="25" t="str">
        <f>IF(E604="First Quote", $H$4/D604, "")</f>
        <v/>
      </c>
      <c r="K604" s="26">
        <f t="shared" si="36"/>
        <v>8.1773573257357999</v>
      </c>
      <c r="L604" s="27">
        <f>K604*D604</f>
        <v>12383.217519081492</v>
      </c>
      <c r="M604" s="10"/>
      <c r="N604" s="28">
        <f>IF(F604="lowest point", $H$4/D604, 0)</f>
        <v>0</v>
      </c>
      <c r="O604" s="28">
        <f t="shared" si="37"/>
        <v>8.577151010846892</v>
      </c>
      <c r="P604" s="29">
        <f>O604*D604</f>
        <v>12988.637090255774</v>
      </c>
      <c r="R604" s="28">
        <f>IF(G604="highest point", $H$4/D604, 0)</f>
        <v>0</v>
      </c>
      <c r="S604" s="28">
        <f t="shared" si="38"/>
        <v>7.9587365084072266</v>
      </c>
      <c r="T604" s="29">
        <f>D604*S604</f>
        <v>12052.153456776316</v>
      </c>
    </row>
    <row r="605" spans="1:20">
      <c r="A605" s="21">
        <f t="shared" si="39"/>
        <v>2002</v>
      </c>
      <c r="B605" s="21">
        <f>MONTH(C605)</f>
        <v>5</v>
      </c>
      <c r="C605" s="22">
        <v>37406</v>
      </c>
      <c r="D605" s="21">
        <v>1510.25</v>
      </c>
      <c r="E605" s="47" t="str">
        <f>IF(B605&lt;&gt;B604, "First Quote", "")</f>
        <v/>
      </c>
      <c r="F605" s="23" t="str">
        <f>IF(_xlfn.MINIFS($D$3:$D$6287,$A$3:$A$6287,A605,$B$3:$B$6287,B605)=D605,"Lowest point","")</f>
        <v/>
      </c>
      <c r="G605" s="24" t="str">
        <f>IF(_xlfn.MAXIFS($D$3:$D$6287,$A$3:$A$6287,A605,$B$3:$B$6287,B605)=D605,"Highest point","")</f>
        <v/>
      </c>
      <c r="J605" s="25" t="str">
        <f>IF(E605="First Quote", $H$4/D605, "")</f>
        <v/>
      </c>
      <c r="K605" s="26">
        <f t="shared" si="36"/>
        <v>8.1773573257357999</v>
      </c>
      <c r="L605" s="27">
        <f>K605*D605</f>
        <v>12349.853901192491</v>
      </c>
      <c r="M605" s="10"/>
      <c r="N605" s="28">
        <f>IF(F605="lowest point", $H$4/D605, 0)</f>
        <v>0</v>
      </c>
      <c r="O605" s="28">
        <f t="shared" si="37"/>
        <v>8.577151010846892</v>
      </c>
      <c r="P605" s="29">
        <f>O605*D605</f>
        <v>12953.642314131519</v>
      </c>
      <c r="R605" s="28">
        <f>IF(G605="highest point", $H$4/D605, 0)</f>
        <v>0</v>
      </c>
      <c r="S605" s="28">
        <f t="shared" si="38"/>
        <v>7.9587365084072266</v>
      </c>
      <c r="T605" s="29">
        <f>D605*S605</f>
        <v>12019.681811822014</v>
      </c>
    </row>
    <row r="606" spans="1:20">
      <c r="A606" s="21">
        <f t="shared" si="39"/>
        <v>2002</v>
      </c>
      <c r="B606" s="21">
        <f>MONTH(C606)</f>
        <v>5</v>
      </c>
      <c r="C606" s="22">
        <v>37407</v>
      </c>
      <c r="D606" s="21">
        <v>1513.77</v>
      </c>
      <c r="E606" s="47" t="str">
        <f>IF(B606&lt;&gt;B605, "First Quote", "")</f>
        <v/>
      </c>
      <c r="F606" s="23" t="str">
        <f>IF(_xlfn.MINIFS($D$3:$D$6287,$A$3:$A$6287,A606,$B$3:$B$6287,B606)=D606,"Lowest point","")</f>
        <v/>
      </c>
      <c r="G606" s="24" t="str">
        <f>IF(_xlfn.MAXIFS($D$3:$D$6287,$A$3:$A$6287,A606,$B$3:$B$6287,B606)=D606,"Highest point","")</f>
        <v/>
      </c>
      <c r="J606" s="25" t="str">
        <f>IF(E606="First Quote", $H$4/D606, "")</f>
        <v/>
      </c>
      <c r="K606" s="26">
        <f t="shared" si="36"/>
        <v>8.1773573257357999</v>
      </c>
      <c r="L606" s="27">
        <f>K606*D606</f>
        <v>12378.638198979083</v>
      </c>
      <c r="M606" s="10"/>
      <c r="N606" s="28">
        <f>IF(F606="lowest point", $H$4/D606, 0)</f>
        <v>0</v>
      </c>
      <c r="O606" s="28">
        <f t="shared" si="37"/>
        <v>8.577151010846892</v>
      </c>
      <c r="P606" s="29">
        <f>O606*D606</f>
        <v>12983.833885689699</v>
      </c>
      <c r="R606" s="28">
        <f>IF(G606="highest point", $H$4/D606, 0)</f>
        <v>0</v>
      </c>
      <c r="S606" s="28">
        <f t="shared" si="38"/>
        <v>7.9587365084072266</v>
      </c>
      <c r="T606" s="29">
        <f>D606*S606</f>
        <v>12047.696564331607</v>
      </c>
    </row>
    <row r="607" spans="1:20">
      <c r="A607" s="21">
        <f t="shared" si="39"/>
        <v>2002</v>
      </c>
      <c r="B607" s="21">
        <f>MONTH(C607)</f>
        <v>6</v>
      </c>
      <c r="C607" s="22">
        <v>37410</v>
      </c>
      <c r="D607" s="21">
        <v>1476.26</v>
      </c>
      <c r="E607" s="47" t="str">
        <f>IF(B607&lt;&gt;B606, "First Quote", "")</f>
        <v>First Quote</v>
      </c>
      <c r="F607" s="23" t="str">
        <f>IF(_xlfn.MINIFS($D$3:$D$6287,$A$3:$A$6287,A607,$B$3:$B$6287,B607)=D607,"Lowest point","")</f>
        <v/>
      </c>
      <c r="G607" s="24" t="str">
        <f>IF(_xlfn.MAXIFS($D$3:$D$6287,$A$3:$A$6287,A607,$B$3:$B$6287,B607)=D607,"Highest point","")</f>
        <v/>
      </c>
      <c r="J607" s="25">
        <f>IF(E607="First Quote", $H$4/D607, "")</f>
        <v>0.33869372603741887</v>
      </c>
      <c r="K607" s="26">
        <f t="shared" si="36"/>
        <v>8.5160510517732195</v>
      </c>
      <c r="L607" s="27">
        <f>K607*D607</f>
        <v>12571.905525690732</v>
      </c>
      <c r="M607" s="10"/>
      <c r="N607" s="28">
        <f>IF(F607="lowest point", $H$4/D607, 0)</f>
        <v>0</v>
      </c>
      <c r="O607" s="28">
        <f t="shared" si="37"/>
        <v>8.577151010846892</v>
      </c>
      <c r="P607" s="29">
        <f>O607*D607</f>
        <v>12662.104951272833</v>
      </c>
      <c r="R607" s="28">
        <f>IF(G607="highest point", $H$4/D607, 0)</f>
        <v>0</v>
      </c>
      <c r="S607" s="28">
        <f t="shared" si="38"/>
        <v>7.9587365084072266</v>
      </c>
      <c r="T607" s="29">
        <f>D607*S607</f>
        <v>11749.164357901253</v>
      </c>
    </row>
    <row r="608" spans="1:20">
      <c r="A608" s="21">
        <f t="shared" si="39"/>
        <v>2002</v>
      </c>
      <c r="B608" s="21">
        <f>MONTH(C608)</f>
        <v>6</v>
      </c>
      <c r="C608" s="22">
        <v>37411</v>
      </c>
      <c r="D608" s="21">
        <v>1476.28</v>
      </c>
      <c r="E608" s="47" t="str">
        <f>IF(B608&lt;&gt;B607, "First Quote", "")</f>
        <v/>
      </c>
      <c r="F608" s="23" t="str">
        <f>IF(_xlfn.MINIFS($D$3:$D$6287,$A$3:$A$6287,A608,$B$3:$B$6287,B608)=D608,"Lowest point","")</f>
        <v/>
      </c>
      <c r="G608" s="24" t="str">
        <f>IF(_xlfn.MAXIFS($D$3:$D$6287,$A$3:$A$6287,A608,$B$3:$B$6287,B608)=D608,"Highest point","")</f>
        <v/>
      </c>
      <c r="J608" s="25" t="str">
        <f>IF(E608="First Quote", $H$4/D608, "")</f>
        <v/>
      </c>
      <c r="K608" s="26">
        <f t="shared" si="36"/>
        <v>8.5160510517732195</v>
      </c>
      <c r="L608" s="27">
        <f>K608*D608</f>
        <v>12572.075846711768</v>
      </c>
      <c r="M608" s="10"/>
      <c r="N608" s="28">
        <f>IF(F608="lowest point", $H$4/D608, 0)</f>
        <v>0</v>
      </c>
      <c r="O608" s="28">
        <f t="shared" si="37"/>
        <v>8.577151010846892</v>
      </c>
      <c r="P608" s="29">
        <f>O608*D608</f>
        <v>12662.27649429305</v>
      </c>
      <c r="R608" s="28">
        <f>IF(G608="highest point", $H$4/D608, 0)</f>
        <v>0</v>
      </c>
      <c r="S608" s="28">
        <f t="shared" si="38"/>
        <v>7.9587365084072266</v>
      </c>
      <c r="T608" s="29">
        <f>D608*S608</f>
        <v>11749.323532631421</v>
      </c>
    </row>
    <row r="609" spans="1:20">
      <c r="A609" s="21">
        <f t="shared" si="39"/>
        <v>2002</v>
      </c>
      <c r="B609" s="21">
        <f>MONTH(C609)</f>
        <v>6</v>
      </c>
      <c r="C609" s="22">
        <v>37412</v>
      </c>
      <c r="D609" s="21">
        <v>1489.88</v>
      </c>
      <c r="E609" s="47" t="str">
        <f>IF(B609&lt;&gt;B608, "First Quote", "")</f>
        <v/>
      </c>
      <c r="F609" s="23" t="str">
        <f>IF(_xlfn.MINIFS($D$3:$D$6287,$A$3:$A$6287,A609,$B$3:$B$6287,B609)=D609,"Lowest point","")</f>
        <v/>
      </c>
      <c r="G609" s="24" t="str">
        <f>IF(_xlfn.MAXIFS($D$3:$D$6287,$A$3:$A$6287,A609,$B$3:$B$6287,B609)=D609,"Highest point","")</f>
        <v>Highest point</v>
      </c>
      <c r="J609" s="25" t="str">
        <f>IF(E609="First Quote", $H$4/D609, "")</f>
        <v/>
      </c>
      <c r="K609" s="26">
        <f t="shared" si="36"/>
        <v>8.5160510517732195</v>
      </c>
      <c r="L609" s="27">
        <f>K609*D609</f>
        <v>12687.894141015886</v>
      </c>
      <c r="M609" s="10"/>
      <c r="N609" s="28">
        <f>IF(F609="lowest point", $H$4/D609, 0)</f>
        <v>0</v>
      </c>
      <c r="O609" s="28">
        <f t="shared" si="37"/>
        <v>8.577151010846892</v>
      </c>
      <c r="P609" s="29">
        <f>O609*D609</f>
        <v>12778.925748040569</v>
      </c>
      <c r="R609" s="28">
        <f>IF(G609="highest point", $H$4/D609, 0)</f>
        <v>0.33559749778505649</v>
      </c>
      <c r="S609" s="28">
        <f t="shared" si="38"/>
        <v>8.2943340061922832</v>
      </c>
      <c r="T609" s="29">
        <f>D609*S609</f>
        <v>12357.562349145759</v>
      </c>
    </row>
    <row r="610" spans="1:20">
      <c r="A610" s="21">
        <f t="shared" si="39"/>
        <v>2002</v>
      </c>
      <c r="B610" s="21">
        <f>MONTH(C610)</f>
        <v>6</v>
      </c>
      <c r="C610" s="22">
        <v>37413</v>
      </c>
      <c r="D610" s="21">
        <v>1460.5</v>
      </c>
      <c r="E610" s="47" t="str">
        <f>IF(B610&lt;&gt;B609, "First Quote", "")</f>
        <v/>
      </c>
      <c r="F610" s="23" t="str">
        <f>IF(_xlfn.MINIFS($D$3:$D$6287,$A$3:$A$6287,A610,$B$3:$B$6287,B610)=D610,"Lowest point","")</f>
        <v/>
      </c>
      <c r="G610" s="24" t="str">
        <f>IF(_xlfn.MAXIFS($D$3:$D$6287,$A$3:$A$6287,A610,$B$3:$B$6287,B610)=D610,"Highest point","")</f>
        <v/>
      </c>
      <c r="J610" s="25" t="str">
        <f>IF(E610="First Quote", $H$4/D610, "")</f>
        <v/>
      </c>
      <c r="K610" s="26">
        <f t="shared" si="36"/>
        <v>8.5160510517732195</v>
      </c>
      <c r="L610" s="27">
        <f>K610*D610</f>
        <v>12437.692561114787</v>
      </c>
      <c r="M610" s="10"/>
      <c r="N610" s="28">
        <f>IF(F610="lowest point", $H$4/D610, 0)</f>
        <v>0</v>
      </c>
      <c r="O610" s="28">
        <f t="shared" si="37"/>
        <v>8.577151010846892</v>
      </c>
      <c r="P610" s="29">
        <f>O610*D610</f>
        <v>12526.929051341885</v>
      </c>
      <c r="R610" s="28">
        <f>IF(G610="highest point", $H$4/D610, 0)</f>
        <v>0</v>
      </c>
      <c r="S610" s="28">
        <f t="shared" si="38"/>
        <v>8.2943340061922832</v>
      </c>
      <c r="T610" s="29">
        <f>D610*S610</f>
        <v>12113.87481604383</v>
      </c>
    </row>
    <row r="611" spans="1:20">
      <c r="A611" s="21">
        <f t="shared" si="39"/>
        <v>2002</v>
      </c>
      <c r="B611" s="21">
        <f>MONTH(C611)</f>
        <v>6</v>
      </c>
      <c r="C611" s="22">
        <v>37414</v>
      </c>
      <c r="D611" s="21">
        <v>1458.21</v>
      </c>
      <c r="E611" s="47" t="str">
        <f>IF(B611&lt;&gt;B610, "First Quote", "")</f>
        <v/>
      </c>
      <c r="F611" s="23" t="str">
        <f>IF(_xlfn.MINIFS($D$3:$D$6287,$A$3:$A$6287,A611,$B$3:$B$6287,B611)=D611,"Lowest point","")</f>
        <v/>
      </c>
      <c r="G611" s="24" t="str">
        <f>IF(_xlfn.MAXIFS($D$3:$D$6287,$A$3:$A$6287,A611,$B$3:$B$6287,B611)=D611,"Highest point","")</f>
        <v/>
      </c>
      <c r="J611" s="25" t="str">
        <f>IF(E611="First Quote", $H$4/D611, "")</f>
        <v/>
      </c>
      <c r="K611" s="26">
        <f t="shared" si="36"/>
        <v>8.5160510517732195</v>
      </c>
      <c r="L611" s="27">
        <f>K611*D611</f>
        <v>12418.190804206226</v>
      </c>
      <c r="M611" s="10"/>
      <c r="N611" s="28">
        <f>IF(F611="lowest point", $H$4/D611, 0)</f>
        <v>0</v>
      </c>
      <c r="O611" s="28">
        <f t="shared" si="37"/>
        <v>8.577151010846892</v>
      </c>
      <c r="P611" s="29">
        <f>O611*D611</f>
        <v>12507.287375527047</v>
      </c>
      <c r="R611" s="28">
        <f>IF(G611="highest point", $H$4/D611, 0)</f>
        <v>0</v>
      </c>
      <c r="S611" s="28">
        <f t="shared" si="38"/>
        <v>8.2943340061922832</v>
      </c>
      <c r="T611" s="29">
        <f>D611*S611</f>
        <v>12094.880791169649</v>
      </c>
    </row>
    <row r="612" spans="1:20">
      <c r="A612" s="21">
        <f t="shared" si="39"/>
        <v>2002</v>
      </c>
      <c r="B612" s="21">
        <f>MONTH(C612)</f>
        <v>6</v>
      </c>
      <c r="C612" s="22">
        <v>37417</v>
      </c>
      <c r="D612" s="21">
        <v>1462.78</v>
      </c>
      <c r="E612" s="47" t="str">
        <f>IF(B612&lt;&gt;B611, "First Quote", "")</f>
        <v/>
      </c>
      <c r="F612" s="23" t="str">
        <f>IF(_xlfn.MINIFS($D$3:$D$6287,$A$3:$A$6287,A612,$B$3:$B$6287,B612)=D612,"Lowest point","")</f>
        <v/>
      </c>
      <c r="G612" s="24" t="str">
        <f>IF(_xlfn.MAXIFS($D$3:$D$6287,$A$3:$A$6287,A612,$B$3:$B$6287,B612)=D612,"Highest point","")</f>
        <v/>
      </c>
      <c r="J612" s="25" t="str">
        <f>IF(E612="First Quote", $H$4/D612, "")</f>
        <v/>
      </c>
      <c r="K612" s="26">
        <f t="shared" si="36"/>
        <v>8.5160510517732195</v>
      </c>
      <c r="L612" s="27">
        <f>K612*D612</f>
        <v>12457.10915751283</v>
      </c>
      <c r="M612" s="10"/>
      <c r="N612" s="28">
        <f>IF(F612="lowest point", $H$4/D612, 0)</f>
        <v>0</v>
      </c>
      <c r="O612" s="28">
        <f t="shared" si="37"/>
        <v>8.577151010846892</v>
      </c>
      <c r="P612" s="29">
        <f>O612*D612</f>
        <v>12546.484955646616</v>
      </c>
      <c r="R612" s="28">
        <f>IF(G612="highest point", $H$4/D612, 0)</f>
        <v>0</v>
      </c>
      <c r="S612" s="28">
        <f t="shared" si="38"/>
        <v>8.2943340061922832</v>
      </c>
      <c r="T612" s="29">
        <f>D612*S612</f>
        <v>12132.785897577947</v>
      </c>
    </row>
    <row r="613" spans="1:20">
      <c r="A613" s="21">
        <f t="shared" si="39"/>
        <v>2002</v>
      </c>
      <c r="B613" s="21">
        <f>MONTH(C613)</f>
        <v>6</v>
      </c>
      <c r="C613" s="22">
        <v>37418</v>
      </c>
      <c r="D613" s="21">
        <v>1438.47</v>
      </c>
      <c r="E613" s="47" t="str">
        <f>IF(B613&lt;&gt;B612, "First Quote", "")</f>
        <v/>
      </c>
      <c r="F613" s="23" t="str">
        <f>IF(_xlfn.MINIFS($D$3:$D$6287,$A$3:$A$6287,A613,$B$3:$B$6287,B613)=D613,"Lowest point","")</f>
        <v/>
      </c>
      <c r="G613" s="24" t="str">
        <f>IF(_xlfn.MAXIFS($D$3:$D$6287,$A$3:$A$6287,A613,$B$3:$B$6287,B613)=D613,"Highest point","")</f>
        <v/>
      </c>
      <c r="J613" s="25" t="str">
        <f>IF(E613="First Quote", $H$4/D613, "")</f>
        <v/>
      </c>
      <c r="K613" s="26">
        <f t="shared" si="36"/>
        <v>8.5160510517732195</v>
      </c>
      <c r="L613" s="27">
        <f>K613*D613</f>
        <v>12250.083956444223</v>
      </c>
      <c r="M613" s="10"/>
      <c r="N613" s="28">
        <f>IF(F613="lowest point", $H$4/D613, 0)</f>
        <v>0</v>
      </c>
      <c r="O613" s="28">
        <f t="shared" si="37"/>
        <v>8.577151010846892</v>
      </c>
      <c r="P613" s="29">
        <f>O613*D613</f>
        <v>12337.974414572929</v>
      </c>
      <c r="R613" s="28">
        <f>IF(G613="highest point", $H$4/D613, 0)</f>
        <v>0</v>
      </c>
      <c r="S613" s="28">
        <f t="shared" si="38"/>
        <v>8.2943340061922832</v>
      </c>
      <c r="T613" s="29">
        <f>D613*S613</f>
        <v>11931.150637887415</v>
      </c>
    </row>
    <row r="614" spans="1:20">
      <c r="A614" s="21">
        <f t="shared" si="39"/>
        <v>2002</v>
      </c>
      <c r="B614" s="21">
        <f>MONTH(C614)</f>
        <v>6</v>
      </c>
      <c r="C614" s="22">
        <v>37419</v>
      </c>
      <c r="D614" s="21">
        <v>1448.16</v>
      </c>
      <c r="E614" s="47" t="str">
        <f>IF(B614&lt;&gt;B613, "First Quote", "")</f>
        <v/>
      </c>
      <c r="F614" s="23" t="str">
        <f>IF(_xlfn.MINIFS($D$3:$D$6287,$A$3:$A$6287,A614,$B$3:$B$6287,B614)=D614,"Lowest point","")</f>
        <v/>
      </c>
      <c r="G614" s="24" t="str">
        <f>IF(_xlfn.MAXIFS($D$3:$D$6287,$A$3:$A$6287,A614,$B$3:$B$6287,B614)=D614,"Highest point","")</f>
        <v/>
      </c>
      <c r="J614" s="25" t="str">
        <f>IF(E614="First Quote", $H$4/D614, "")</f>
        <v/>
      </c>
      <c r="K614" s="26">
        <f t="shared" si="36"/>
        <v>8.5160510517732195</v>
      </c>
      <c r="L614" s="27">
        <f>K614*D614</f>
        <v>12332.604491135906</v>
      </c>
      <c r="M614" s="10"/>
      <c r="N614" s="28">
        <f>IF(F614="lowest point", $H$4/D614, 0)</f>
        <v>0</v>
      </c>
      <c r="O614" s="28">
        <f t="shared" si="37"/>
        <v>8.577151010846892</v>
      </c>
      <c r="P614" s="29">
        <f>O614*D614</f>
        <v>12421.087007868036</v>
      </c>
      <c r="R614" s="28">
        <f>IF(G614="highest point", $H$4/D614, 0)</f>
        <v>0</v>
      </c>
      <c r="S614" s="28">
        <f t="shared" si="38"/>
        <v>8.2943340061922832</v>
      </c>
      <c r="T614" s="29">
        <f>D614*S614</f>
        <v>12011.522734407417</v>
      </c>
    </row>
    <row r="615" spans="1:20">
      <c r="A615" s="21">
        <f t="shared" si="39"/>
        <v>2002</v>
      </c>
      <c r="B615" s="21">
        <f>MONTH(C615)</f>
        <v>6</v>
      </c>
      <c r="C615" s="22">
        <v>37420</v>
      </c>
      <c r="D615" s="21">
        <v>1433.01</v>
      </c>
      <c r="E615" s="47" t="str">
        <f>IF(B615&lt;&gt;B614, "First Quote", "")</f>
        <v/>
      </c>
      <c r="F615" s="23" t="str">
        <f>IF(_xlfn.MINIFS($D$3:$D$6287,$A$3:$A$6287,A615,$B$3:$B$6287,B615)=D615,"Lowest point","")</f>
        <v/>
      </c>
      <c r="G615" s="24" t="str">
        <f>IF(_xlfn.MAXIFS($D$3:$D$6287,$A$3:$A$6287,A615,$B$3:$B$6287,B615)=D615,"Highest point","")</f>
        <v/>
      </c>
      <c r="J615" s="25" t="str">
        <f>IF(E615="First Quote", $H$4/D615, "")</f>
        <v/>
      </c>
      <c r="K615" s="26">
        <f t="shared" si="36"/>
        <v>8.5160510517732195</v>
      </c>
      <c r="L615" s="27">
        <f>K615*D615</f>
        <v>12203.586317701542</v>
      </c>
      <c r="M615" s="10"/>
      <c r="N615" s="28">
        <f>IF(F615="lowest point", $H$4/D615, 0)</f>
        <v>0</v>
      </c>
      <c r="O615" s="28">
        <f t="shared" si="37"/>
        <v>8.577151010846892</v>
      </c>
      <c r="P615" s="29">
        <f>O615*D615</f>
        <v>12291.143170053705</v>
      </c>
      <c r="R615" s="28">
        <f>IF(G615="highest point", $H$4/D615, 0)</f>
        <v>0</v>
      </c>
      <c r="S615" s="28">
        <f t="shared" si="38"/>
        <v>8.2943340061922832</v>
      </c>
      <c r="T615" s="29">
        <f>D615*S615</f>
        <v>11885.863574213603</v>
      </c>
    </row>
    <row r="616" spans="1:20">
      <c r="A616" s="21">
        <f t="shared" si="39"/>
        <v>2002</v>
      </c>
      <c r="B616" s="21">
        <f>MONTH(C616)</f>
        <v>6</v>
      </c>
      <c r="C616" s="22">
        <v>37421</v>
      </c>
      <c r="D616" s="21">
        <v>1429.78</v>
      </c>
      <c r="E616" s="47" t="str">
        <f>IF(B616&lt;&gt;B615, "First Quote", "")</f>
        <v/>
      </c>
      <c r="F616" s="23" t="str">
        <f>IF(_xlfn.MINIFS($D$3:$D$6287,$A$3:$A$6287,A616,$B$3:$B$6287,B616)=D616,"Lowest point","")</f>
        <v/>
      </c>
      <c r="G616" s="24" t="str">
        <f>IF(_xlfn.MAXIFS($D$3:$D$6287,$A$3:$A$6287,A616,$B$3:$B$6287,B616)=D616,"Highest point","")</f>
        <v/>
      </c>
      <c r="J616" s="25" t="str">
        <f>IF(E616="First Quote", $H$4/D616, "")</f>
        <v/>
      </c>
      <c r="K616" s="26">
        <f t="shared" si="36"/>
        <v>8.5160510517732195</v>
      </c>
      <c r="L616" s="27">
        <f>K616*D616</f>
        <v>12176.079472804313</v>
      </c>
      <c r="M616" s="10"/>
      <c r="N616" s="28">
        <f>IF(F616="lowest point", $H$4/D616, 0)</f>
        <v>0</v>
      </c>
      <c r="O616" s="28">
        <f t="shared" si="37"/>
        <v>8.577151010846892</v>
      </c>
      <c r="P616" s="29">
        <f>O616*D616</f>
        <v>12263.43897228867</v>
      </c>
      <c r="R616" s="28">
        <f>IF(G616="highest point", $H$4/D616, 0)</f>
        <v>0</v>
      </c>
      <c r="S616" s="28">
        <f t="shared" si="38"/>
        <v>8.2943340061922832</v>
      </c>
      <c r="T616" s="29">
        <f>D616*S616</f>
        <v>11859.072875373602</v>
      </c>
    </row>
    <row r="617" spans="1:20">
      <c r="A617" s="21">
        <f t="shared" si="39"/>
        <v>2002</v>
      </c>
      <c r="B617" s="21">
        <f>MONTH(C617)</f>
        <v>6</v>
      </c>
      <c r="C617" s="22">
        <v>37424</v>
      </c>
      <c r="D617" s="21">
        <v>1470.84</v>
      </c>
      <c r="E617" s="47" t="str">
        <f>IF(B617&lt;&gt;B616, "First Quote", "")</f>
        <v/>
      </c>
      <c r="F617" s="23" t="str">
        <f>IF(_xlfn.MINIFS($D$3:$D$6287,$A$3:$A$6287,A617,$B$3:$B$6287,B617)=D617,"Lowest point","")</f>
        <v/>
      </c>
      <c r="G617" s="24" t="str">
        <f>IF(_xlfn.MAXIFS($D$3:$D$6287,$A$3:$A$6287,A617,$B$3:$B$6287,B617)=D617,"Highest point","")</f>
        <v/>
      </c>
      <c r="J617" s="25" t="str">
        <f>IF(E617="First Quote", $H$4/D617, "")</f>
        <v/>
      </c>
      <c r="K617" s="26">
        <f t="shared" si="36"/>
        <v>8.5160510517732195</v>
      </c>
      <c r="L617" s="27">
        <f>K617*D617</f>
        <v>12525.748528990121</v>
      </c>
      <c r="M617" s="10"/>
      <c r="N617" s="28">
        <f>IF(F617="lowest point", $H$4/D617, 0)</f>
        <v>0</v>
      </c>
      <c r="O617" s="28">
        <f t="shared" si="37"/>
        <v>8.577151010846892</v>
      </c>
      <c r="P617" s="29">
        <f>O617*D617</f>
        <v>12615.616792794042</v>
      </c>
      <c r="R617" s="28">
        <f>IF(G617="highest point", $H$4/D617, 0)</f>
        <v>0</v>
      </c>
      <c r="S617" s="28">
        <f t="shared" si="38"/>
        <v>8.2943340061922832</v>
      </c>
      <c r="T617" s="29">
        <f>D617*S617</f>
        <v>12199.638229667857</v>
      </c>
    </row>
    <row r="618" spans="1:20">
      <c r="A618" s="21">
        <f t="shared" si="39"/>
        <v>2002</v>
      </c>
      <c r="B618" s="21">
        <f>MONTH(C618)</f>
        <v>6</v>
      </c>
      <c r="C618" s="22">
        <v>37425</v>
      </c>
      <c r="D618" s="21">
        <v>1472.25</v>
      </c>
      <c r="E618" s="47" t="str">
        <f>IF(B618&lt;&gt;B617, "First Quote", "")</f>
        <v/>
      </c>
      <c r="F618" s="23" t="str">
        <f>IF(_xlfn.MINIFS($D$3:$D$6287,$A$3:$A$6287,A618,$B$3:$B$6287,B618)=D618,"Lowest point","")</f>
        <v/>
      </c>
      <c r="G618" s="24" t="str">
        <f>IF(_xlfn.MAXIFS($D$3:$D$6287,$A$3:$A$6287,A618,$B$3:$B$6287,B618)=D618,"Highest point","")</f>
        <v/>
      </c>
      <c r="J618" s="25" t="str">
        <f>IF(E618="First Quote", $H$4/D618, "")</f>
        <v/>
      </c>
      <c r="K618" s="26">
        <f t="shared" si="36"/>
        <v>8.5160510517732195</v>
      </c>
      <c r="L618" s="27">
        <f>K618*D618</f>
        <v>12537.756160973122</v>
      </c>
      <c r="M618" s="10"/>
      <c r="N618" s="28">
        <f>IF(F618="lowest point", $H$4/D618, 0)</f>
        <v>0</v>
      </c>
      <c r="O618" s="28">
        <f t="shared" si="37"/>
        <v>8.577151010846892</v>
      </c>
      <c r="P618" s="29">
        <f>O618*D618</f>
        <v>12627.710575719337</v>
      </c>
      <c r="R618" s="28">
        <f>IF(G618="highest point", $H$4/D618, 0)</f>
        <v>0</v>
      </c>
      <c r="S618" s="28">
        <f t="shared" si="38"/>
        <v>8.2943340061922832</v>
      </c>
      <c r="T618" s="29">
        <f>D618*S618</f>
        <v>12211.333240616588</v>
      </c>
    </row>
    <row r="619" spans="1:20">
      <c r="A619" s="21">
        <f t="shared" si="39"/>
        <v>2002</v>
      </c>
      <c r="B619" s="21">
        <f>MONTH(C619)</f>
        <v>6</v>
      </c>
      <c r="C619" s="22">
        <v>37426</v>
      </c>
      <c r="D619" s="21">
        <v>1447.98</v>
      </c>
      <c r="E619" s="47" t="str">
        <f>IF(B619&lt;&gt;B618, "First Quote", "")</f>
        <v/>
      </c>
      <c r="F619" s="23" t="str">
        <f>IF(_xlfn.MINIFS($D$3:$D$6287,$A$3:$A$6287,A619,$B$3:$B$6287,B619)=D619,"Lowest point","")</f>
        <v/>
      </c>
      <c r="G619" s="24" t="str">
        <f>IF(_xlfn.MAXIFS($D$3:$D$6287,$A$3:$A$6287,A619,$B$3:$B$6287,B619)=D619,"Highest point","")</f>
        <v/>
      </c>
      <c r="J619" s="25" t="str">
        <f>IF(E619="First Quote", $H$4/D619, "")</f>
        <v/>
      </c>
      <c r="K619" s="26">
        <f t="shared" si="36"/>
        <v>8.5160510517732195</v>
      </c>
      <c r="L619" s="27">
        <f>K619*D619</f>
        <v>12331.071601946587</v>
      </c>
      <c r="M619" s="10"/>
      <c r="N619" s="28">
        <f>IF(F619="lowest point", $H$4/D619, 0)</f>
        <v>0</v>
      </c>
      <c r="O619" s="28">
        <f t="shared" si="37"/>
        <v>8.577151010846892</v>
      </c>
      <c r="P619" s="29">
        <f>O619*D619</f>
        <v>12419.543120686083</v>
      </c>
      <c r="R619" s="28">
        <f>IF(G619="highest point", $H$4/D619, 0)</f>
        <v>0</v>
      </c>
      <c r="S619" s="28">
        <f t="shared" si="38"/>
        <v>8.2943340061922832</v>
      </c>
      <c r="T619" s="29">
        <f>D619*S619</f>
        <v>12010.029754286303</v>
      </c>
    </row>
    <row r="620" spans="1:20">
      <c r="A620" s="21">
        <f t="shared" si="39"/>
        <v>2002</v>
      </c>
      <c r="B620" s="21">
        <f>MONTH(C620)</f>
        <v>6</v>
      </c>
      <c r="C620" s="22">
        <v>37427</v>
      </c>
      <c r="D620" s="21">
        <v>1428.55</v>
      </c>
      <c r="E620" s="47" t="str">
        <f>IF(B620&lt;&gt;B619, "First Quote", "")</f>
        <v/>
      </c>
      <c r="F620" s="23" t="str">
        <f>IF(_xlfn.MINIFS($D$3:$D$6287,$A$3:$A$6287,A620,$B$3:$B$6287,B620)=D620,"Lowest point","")</f>
        <v/>
      </c>
      <c r="G620" s="24" t="str">
        <f>IF(_xlfn.MAXIFS($D$3:$D$6287,$A$3:$A$6287,A620,$B$3:$B$6287,B620)=D620,"Highest point","")</f>
        <v/>
      </c>
      <c r="J620" s="25" t="str">
        <f>IF(E620="First Quote", $H$4/D620, "")</f>
        <v/>
      </c>
      <c r="K620" s="26">
        <f t="shared" si="36"/>
        <v>8.5160510517732195</v>
      </c>
      <c r="L620" s="27">
        <f>K620*D620</f>
        <v>12165.604730010633</v>
      </c>
      <c r="M620" s="10"/>
      <c r="N620" s="28">
        <f>IF(F620="lowest point", $H$4/D620, 0)</f>
        <v>0</v>
      </c>
      <c r="O620" s="28">
        <f t="shared" si="37"/>
        <v>8.577151010846892</v>
      </c>
      <c r="P620" s="29">
        <f>O620*D620</f>
        <v>12252.889076545327</v>
      </c>
      <c r="R620" s="28">
        <f>IF(G620="highest point", $H$4/D620, 0)</f>
        <v>0</v>
      </c>
      <c r="S620" s="28">
        <f t="shared" si="38"/>
        <v>8.2943340061922832</v>
      </c>
      <c r="T620" s="29">
        <f>D620*S620</f>
        <v>11848.870844545985</v>
      </c>
    </row>
    <row r="621" spans="1:20">
      <c r="A621" s="21">
        <f t="shared" si="39"/>
        <v>2002</v>
      </c>
      <c r="B621" s="21">
        <f>MONTH(C621)</f>
        <v>6</v>
      </c>
      <c r="C621" s="22">
        <v>37428</v>
      </c>
      <c r="D621" s="21">
        <v>1404.21</v>
      </c>
      <c r="E621" s="47" t="str">
        <f>IF(B621&lt;&gt;B620, "First Quote", "")</f>
        <v/>
      </c>
      <c r="F621" s="23" t="str">
        <f>IF(_xlfn.MINIFS($D$3:$D$6287,$A$3:$A$6287,A621,$B$3:$B$6287,B621)=D621,"Lowest point","")</f>
        <v/>
      </c>
      <c r="G621" s="24" t="str">
        <f>IF(_xlfn.MAXIFS($D$3:$D$6287,$A$3:$A$6287,A621,$B$3:$B$6287,B621)=D621,"Highest point","")</f>
        <v/>
      </c>
      <c r="J621" s="25" t="str">
        <f>IF(E621="First Quote", $H$4/D621, "")</f>
        <v/>
      </c>
      <c r="K621" s="26">
        <f t="shared" si="36"/>
        <v>8.5160510517732195</v>
      </c>
      <c r="L621" s="27">
        <f>K621*D621</f>
        <v>11958.324047410473</v>
      </c>
      <c r="M621" s="10"/>
      <c r="N621" s="28">
        <f>IF(F621="lowest point", $H$4/D621, 0)</f>
        <v>0</v>
      </c>
      <c r="O621" s="28">
        <f t="shared" si="37"/>
        <v>8.577151010846892</v>
      </c>
      <c r="P621" s="29">
        <f>O621*D621</f>
        <v>12044.121220941315</v>
      </c>
      <c r="R621" s="28">
        <f>IF(G621="highest point", $H$4/D621, 0)</f>
        <v>0</v>
      </c>
      <c r="S621" s="28">
        <f t="shared" si="38"/>
        <v>8.2943340061922832</v>
      </c>
      <c r="T621" s="29">
        <f>D621*S621</f>
        <v>11646.986754835267</v>
      </c>
    </row>
    <row r="622" spans="1:20">
      <c r="A622" s="21">
        <f t="shared" si="39"/>
        <v>2002</v>
      </c>
      <c r="B622" s="21">
        <f>MONTH(C622)</f>
        <v>6</v>
      </c>
      <c r="C622" s="22">
        <v>37431</v>
      </c>
      <c r="D622" s="21">
        <v>1409.3</v>
      </c>
      <c r="E622" s="47" t="str">
        <f>IF(B622&lt;&gt;B621, "First Quote", "")</f>
        <v/>
      </c>
      <c r="F622" s="23" t="str">
        <f>IF(_xlfn.MINIFS($D$3:$D$6287,$A$3:$A$6287,A622,$B$3:$B$6287,B622)=D622,"Lowest point","")</f>
        <v/>
      </c>
      <c r="G622" s="24" t="str">
        <f>IF(_xlfn.MAXIFS($D$3:$D$6287,$A$3:$A$6287,A622,$B$3:$B$6287,B622)=D622,"Highest point","")</f>
        <v/>
      </c>
      <c r="J622" s="25" t="str">
        <f>IF(E622="First Quote", $H$4/D622, "")</f>
        <v/>
      </c>
      <c r="K622" s="26">
        <f t="shared" si="36"/>
        <v>8.5160510517732195</v>
      </c>
      <c r="L622" s="27">
        <f>K622*D622</f>
        <v>12001.670747263997</v>
      </c>
      <c r="M622" s="10"/>
      <c r="N622" s="28">
        <f>IF(F622="lowest point", $H$4/D622, 0)</f>
        <v>0</v>
      </c>
      <c r="O622" s="28">
        <f t="shared" si="37"/>
        <v>8.577151010846892</v>
      </c>
      <c r="P622" s="29">
        <f>O622*D622</f>
        <v>12087.778919586524</v>
      </c>
      <c r="R622" s="28">
        <f>IF(G622="highest point", $H$4/D622, 0)</f>
        <v>0</v>
      </c>
      <c r="S622" s="28">
        <f t="shared" si="38"/>
        <v>8.2943340061922832</v>
      </c>
      <c r="T622" s="29">
        <f>D622*S622</f>
        <v>11689.204914926784</v>
      </c>
    </row>
    <row r="623" spans="1:20">
      <c r="A623" s="21">
        <f t="shared" si="39"/>
        <v>2002</v>
      </c>
      <c r="B623" s="21">
        <f>MONTH(C623)</f>
        <v>6</v>
      </c>
      <c r="C623" s="22">
        <v>37432</v>
      </c>
      <c r="D623" s="21">
        <v>1385.77</v>
      </c>
      <c r="E623" s="47" t="str">
        <f>IF(B623&lt;&gt;B622, "First Quote", "")</f>
        <v/>
      </c>
      <c r="F623" s="23" t="str">
        <f>IF(_xlfn.MINIFS($D$3:$D$6287,$A$3:$A$6287,A623,$B$3:$B$6287,B623)=D623,"Lowest point","")</f>
        <v/>
      </c>
      <c r="G623" s="24" t="str">
        <f>IF(_xlfn.MAXIFS($D$3:$D$6287,$A$3:$A$6287,A623,$B$3:$B$6287,B623)=D623,"Highest point","")</f>
        <v/>
      </c>
      <c r="J623" s="25" t="str">
        <f>IF(E623="First Quote", $H$4/D623, "")</f>
        <v/>
      </c>
      <c r="K623" s="26">
        <f t="shared" si="36"/>
        <v>8.5160510517732195</v>
      </c>
      <c r="L623" s="27">
        <f>K623*D623</f>
        <v>11801.288066015773</v>
      </c>
      <c r="M623" s="10"/>
      <c r="N623" s="28">
        <f>IF(F623="lowest point", $H$4/D623, 0)</f>
        <v>0</v>
      </c>
      <c r="O623" s="28">
        <f t="shared" si="37"/>
        <v>8.577151010846892</v>
      </c>
      <c r="P623" s="29">
        <f>O623*D623</f>
        <v>11885.958556301297</v>
      </c>
      <c r="R623" s="28">
        <f>IF(G623="highest point", $H$4/D623, 0)</f>
        <v>0</v>
      </c>
      <c r="S623" s="28">
        <f t="shared" si="38"/>
        <v>8.2943340061922832</v>
      </c>
      <c r="T623" s="29">
        <f>D623*S623</f>
        <v>11494.03923576108</v>
      </c>
    </row>
    <row r="624" spans="1:20">
      <c r="A624" s="21">
        <f t="shared" si="39"/>
        <v>2002</v>
      </c>
      <c r="B624" s="21">
        <f>MONTH(C624)</f>
        <v>6</v>
      </c>
      <c r="C624" s="22">
        <v>37433</v>
      </c>
      <c r="D624" s="21">
        <v>1382.78</v>
      </c>
      <c r="E624" s="47" t="str">
        <f>IF(B624&lt;&gt;B623, "First Quote", "")</f>
        <v/>
      </c>
      <c r="F624" s="23" t="str">
        <f>IF(_xlfn.MINIFS($D$3:$D$6287,$A$3:$A$6287,A624,$B$3:$B$6287,B624)=D624,"Lowest point","")</f>
        <v>Lowest point</v>
      </c>
      <c r="G624" s="24" t="str">
        <f>IF(_xlfn.MAXIFS($D$3:$D$6287,$A$3:$A$6287,A624,$B$3:$B$6287,B624)=D624,"Highest point","")</f>
        <v/>
      </c>
      <c r="J624" s="25" t="str">
        <f>IF(E624="First Quote", $H$4/D624, "")</f>
        <v/>
      </c>
      <c r="K624" s="26">
        <f t="shared" si="36"/>
        <v>8.5160510517732195</v>
      </c>
      <c r="L624" s="27">
        <f>K624*D624</f>
        <v>11775.825073370972</v>
      </c>
      <c r="M624" s="10"/>
      <c r="N624" s="28">
        <f>IF(F624="lowest point", $H$4/D624, 0)</f>
        <v>0.36159041930025021</v>
      </c>
      <c r="O624" s="28">
        <f t="shared" si="37"/>
        <v>8.9387414301471431</v>
      </c>
      <c r="P624" s="29">
        <f>O624*D624</f>
        <v>12360.312874778867</v>
      </c>
      <c r="R624" s="28">
        <f>IF(G624="highest point", $H$4/D624, 0)</f>
        <v>0</v>
      </c>
      <c r="S624" s="28">
        <f t="shared" si="38"/>
        <v>8.2943340061922832</v>
      </c>
      <c r="T624" s="29">
        <f>D624*S624</f>
        <v>11469.239177082565</v>
      </c>
    </row>
    <row r="625" spans="1:20">
      <c r="A625" s="21">
        <f t="shared" si="39"/>
        <v>2002</v>
      </c>
      <c r="B625" s="21">
        <f>MONTH(C625)</f>
        <v>6</v>
      </c>
      <c r="C625" s="22">
        <v>37434</v>
      </c>
      <c r="D625" s="21">
        <v>1407.11</v>
      </c>
      <c r="E625" s="47" t="str">
        <f>IF(B625&lt;&gt;B624, "First Quote", "")</f>
        <v/>
      </c>
      <c r="F625" s="23" t="str">
        <f>IF(_xlfn.MINIFS($D$3:$D$6287,$A$3:$A$6287,A625,$B$3:$B$6287,B625)=D625,"Lowest point","")</f>
        <v/>
      </c>
      <c r="G625" s="24" t="str">
        <f>IF(_xlfn.MAXIFS($D$3:$D$6287,$A$3:$A$6287,A625,$B$3:$B$6287,B625)=D625,"Highest point","")</f>
        <v/>
      </c>
      <c r="J625" s="25" t="str">
        <f>IF(E625="First Quote", $H$4/D625, "")</f>
        <v/>
      </c>
      <c r="K625" s="26">
        <f t="shared" si="36"/>
        <v>8.5160510517732195</v>
      </c>
      <c r="L625" s="27">
        <f>K625*D625</f>
        <v>11983.020595460614</v>
      </c>
      <c r="M625" s="10"/>
      <c r="N625" s="28">
        <f>IF(F625="lowest point", $H$4/D625, 0)</f>
        <v>0</v>
      </c>
      <c r="O625" s="28">
        <f t="shared" si="37"/>
        <v>8.9387414301471431</v>
      </c>
      <c r="P625" s="29">
        <f>O625*D625</f>
        <v>12577.792453774346</v>
      </c>
      <c r="R625" s="28">
        <f>IF(G625="highest point", $H$4/D625, 0)</f>
        <v>0</v>
      </c>
      <c r="S625" s="28">
        <f t="shared" si="38"/>
        <v>8.2943340061922832</v>
      </c>
      <c r="T625" s="29">
        <f>D625*S625</f>
        <v>11671.040323453222</v>
      </c>
    </row>
    <row r="626" spans="1:20">
      <c r="A626" s="21">
        <f t="shared" si="39"/>
        <v>2002</v>
      </c>
      <c r="B626" s="21">
        <f>MONTH(C626)</f>
        <v>6</v>
      </c>
      <c r="C626" s="22">
        <v>37435</v>
      </c>
      <c r="D626" s="21">
        <v>1405.94</v>
      </c>
      <c r="E626" s="47" t="str">
        <f>IF(B626&lt;&gt;B625, "First Quote", "")</f>
        <v/>
      </c>
      <c r="F626" s="23" t="str">
        <f>IF(_xlfn.MINIFS($D$3:$D$6287,$A$3:$A$6287,A626,$B$3:$B$6287,B626)=D626,"Lowest point","")</f>
        <v/>
      </c>
      <c r="G626" s="24" t="str">
        <f>IF(_xlfn.MAXIFS($D$3:$D$6287,$A$3:$A$6287,A626,$B$3:$B$6287,B626)=D626,"Highest point","")</f>
        <v/>
      </c>
      <c r="J626" s="25" t="str">
        <f>IF(E626="First Quote", $H$4/D626, "")</f>
        <v/>
      </c>
      <c r="K626" s="26">
        <f t="shared" si="36"/>
        <v>8.5160510517732195</v>
      </c>
      <c r="L626" s="27">
        <f>K626*D626</f>
        <v>11973.05681573004</v>
      </c>
      <c r="M626" s="10"/>
      <c r="N626" s="28">
        <f>IF(F626="lowest point", $H$4/D626, 0)</f>
        <v>0</v>
      </c>
      <c r="O626" s="28">
        <f t="shared" si="37"/>
        <v>8.9387414301471431</v>
      </c>
      <c r="P626" s="29">
        <f>O626*D626</f>
        <v>12567.334126301075</v>
      </c>
      <c r="R626" s="28">
        <f>IF(G626="highest point", $H$4/D626, 0)</f>
        <v>0</v>
      </c>
      <c r="S626" s="28">
        <f t="shared" si="38"/>
        <v>8.2943340061922832</v>
      </c>
      <c r="T626" s="29">
        <f>D626*S626</f>
        <v>11661.335952665979</v>
      </c>
    </row>
    <row r="627" spans="1:20">
      <c r="A627" s="21">
        <f t="shared" si="39"/>
        <v>2002</v>
      </c>
      <c r="B627" s="21">
        <f>MONTH(C627)</f>
        <v>7</v>
      </c>
      <c r="C627" s="22">
        <v>37438</v>
      </c>
      <c r="D627" s="21">
        <v>1375.88</v>
      </c>
      <c r="E627" s="47" t="str">
        <f>IF(B627&lt;&gt;B626, "First Quote", "")</f>
        <v>First Quote</v>
      </c>
      <c r="F627" s="23" t="str">
        <f>IF(_xlfn.MINIFS($D$3:$D$6287,$A$3:$A$6287,A627,$B$3:$B$6287,B627)=D627,"Lowest point","")</f>
        <v/>
      </c>
      <c r="G627" s="24" t="str">
        <f>IF(_xlfn.MAXIFS($D$3:$D$6287,$A$3:$A$6287,A627,$B$3:$B$6287,B627)=D627,"Highest point","")</f>
        <v/>
      </c>
      <c r="J627" s="25">
        <f>IF(E627="First Quote", $H$4/D627, "")</f>
        <v>0.36340378521382677</v>
      </c>
      <c r="K627" s="26">
        <f t="shared" si="36"/>
        <v>8.8794548369870459</v>
      </c>
      <c r="L627" s="27">
        <f>K627*D627</f>
        <v>12217.064321113738</v>
      </c>
      <c r="M627" s="10"/>
      <c r="N627" s="28">
        <f>IF(F627="lowest point", $H$4/D627, 0)</f>
        <v>0</v>
      </c>
      <c r="O627" s="28">
        <f t="shared" si="37"/>
        <v>8.9387414301471431</v>
      </c>
      <c r="P627" s="29">
        <f>O627*D627</f>
        <v>12298.635558910852</v>
      </c>
      <c r="R627" s="28">
        <f>IF(G627="highest point", $H$4/D627, 0)</f>
        <v>0</v>
      </c>
      <c r="S627" s="28">
        <f t="shared" si="38"/>
        <v>8.2943340061922832</v>
      </c>
      <c r="T627" s="29">
        <f>D627*S627</f>
        <v>11412.00827243984</v>
      </c>
    </row>
    <row r="628" spans="1:20">
      <c r="A628" s="21">
        <f t="shared" si="39"/>
        <v>2002</v>
      </c>
      <c r="B628" s="21">
        <f>MONTH(C628)</f>
        <v>7</v>
      </c>
      <c r="C628" s="22">
        <v>37439</v>
      </c>
      <c r="D628" s="21">
        <v>1346.96</v>
      </c>
      <c r="E628" s="47" t="str">
        <f>IF(B628&lt;&gt;B627, "First Quote", "")</f>
        <v/>
      </c>
      <c r="F628" s="23" t="str">
        <f>IF(_xlfn.MINIFS($D$3:$D$6287,$A$3:$A$6287,A628,$B$3:$B$6287,B628)=D628,"Lowest point","")</f>
        <v/>
      </c>
      <c r="G628" s="24" t="str">
        <f>IF(_xlfn.MAXIFS($D$3:$D$6287,$A$3:$A$6287,A628,$B$3:$B$6287,B628)=D628,"Highest point","")</f>
        <v/>
      </c>
      <c r="J628" s="25" t="str">
        <f>IF(E628="First Quote", $H$4/D628, "")</f>
        <v/>
      </c>
      <c r="K628" s="26">
        <f t="shared" si="36"/>
        <v>8.8794548369870459</v>
      </c>
      <c r="L628" s="27">
        <f>K628*D628</f>
        <v>11960.270487228072</v>
      </c>
      <c r="M628" s="10"/>
      <c r="N628" s="28">
        <f>IF(F628="lowest point", $H$4/D628, 0)</f>
        <v>0</v>
      </c>
      <c r="O628" s="28">
        <f t="shared" si="37"/>
        <v>8.9387414301471431</v>
      </c>
      <c r="P628" s="29">
        <f>O628*D628</f>
        <v>12040.127156750996</v>
      </c>
      <c r="R628" s="28">
        <f>IF(G628="highest point", $H$4/D628, 0)</f>
        <v>0</v>
      </c>
      <c r="S628" s="28">
        <f t="shared" si="38"/>
        <v>8.2943340061922832</v>
      </c>
      <c r="T628" s="29">
        <f>D628*S628</f>
        <v>11172.136132980759</v>
      </c>
    </row>
    <row r="629" spans="1:20">
      <c r="A629" s="21">
        <f t="shared" si="39"/>
        <v>2002</v>
      </c>
      <c r="B629" s="21">
        <f>MONTH(C629)</f>
        <v>7</v>
      </c>
      <c r="C629" s="22">
        <v>37440</v>
      </c>
      <c r="D629" s="21">
        <v>1355.4</v>
      </c>
      <c r="E629" s="47" t="str">
        <f>IF(B629&lt;&gt;B628, "First Quote", "")</f>
        <v/>
      </c>
      <c r="F629" s="23" t="str">
        <f>IF(_xlfn.MINIFS($D$3:$D$6287,$A$3:$A$6287,A629,$B$3:$B$6287,B629)=D629,"Lowest point","")</f>
        <v/>
      </c>
      <c r="G629" s="24" t="str">
        <f>IF(_xlfn.MAXIFS($D$3:$D$6287,$A$3:$A$6287,A629,$B$3:$B$6287,B629)=D629,"Highest point","")</f>
        <v/>
      </c>
      <c r="J629" s="25" t="str">
        <f>IF(E629="First Quote", $H$4/D629, "")</f>
        <v/>
      </c>
      <c r="K629" s="26">
        <f t="shared" si="36"/>
        <v>8.8794548369870459</v>
      </c>
      <c r="L629" s="27">
        <f>K629*D629</f>
        <v>12035.213086052243</v>
      </c>
      <c r="M629" s="10"/>
      <c r="N629" s="28">
        <f>IF(F629="lowest point", $H$4/D629, 0)</f>
        <v>0</v>
      </c>
      <c r="O629" s="28">
        <f t="shared" si="37"/>
        <v>8.9387414301471431</v>
      </c>
      <c r="P629" s="29">
        <f>O629*D629</f>
        <v>12115.570134421438</v>
      </c>
      <c r="R629" s="28">
        <f>IF(G629="highest point", $H$4/D629, 0)</f>
        <v>0</v>
      </c>
      <c r="S629" s="28">
        <f t="shared" si="38"/>
        <v>8.2943340061922832</v>
      </c>
      <c r="T629" s="29">
        <f>D629*S629</f>
        <v>11242.140311993022</v>
      </c>
    </row>
    <row r="630" spans="1:20">
      <c r="A630" s="21">
        <f t="shared" si="39"/>
        <v>2002</v>
      </c>
      <c r="B630" s="21">
        <f>MONTH(C630)</f>
        <v>7</v>
      </c>
      <c r="C630" s="22">
        <v>37442</v>
      </c>
      <c r="D630" s="21">
        <v>1405.2</v>
      </c>
      <c r="E630" s="47" t="str">
        <f>IF(B630&lt;&gt;B629, "First Quote", "")</f>
        <v/>
      </c>
      <c r="F630" s="23" t="str">
        <f>IF(_xlfn.MINIFS($D$3:$D$6287,$A$3:$A$6287,A630,$B$3:$B$6287,B630)=D630,"Lowest point","")</f>
        <v/>
      </c>
      <c r="G630" s="24" t="str">
        <f>IF(_xlfn.MAXIFS($D$3:$D$6287,$A$3:$A$6287,A630,$B$3:$B$6287,B630)=D630,"Highest point","")</f>
        <v>Highest point</v>
      </c>
      <c r="J630" s="25" t="str">
        <f>IF(E630="First Quote", $H$4/D630, "")</f>
        <v/>
      </c>
      <c r="K630" s="26">
        <f t="shared" si="36"/>
        <v>8.8794548369870459</v>
      </c>
      <c r="L630" s="27">
        <f>K630*D630</f>
        <v>12477.409936934197</v>
      </c>
      <c r="M630" s="10"/>
      <c r="N630" s="28">
        <f>IF(F630="lowest point", $H$4/D630, 0)</f>
        <v>0</v>
      </c>
      <c r="O630" s="28">
        <f t="shared" si="37"/>
        <v>8.9387414301471431</v>
      </c>
      <c r="P630" s="29">
        <f>O630*D630</f>
        <v>12560.719457642766</v>
      </c>
      <c r="R630" s="28">
        <f>IF(G630="highest point", $H$4/D630, 0)</f>
        <v>0.35582123541132932</v>
      </c>
      <c r="S630" s="28">
        <f t="shared" si="38"/>
        <v>8.6501552416036134</v>
      </c>
      <c r="T630" s="29">
        <f>D630*S630</f>
        <v>12155.198145501397</v>
      </c>
    </row>
    <row r="631" spans="1:20">
      <c r="A631" s="21">
        <f t="shared" si="39"/>
        <v>2002</v>
      </c>
      <c r="B631" s="21">
        <f>MONTH(C631)</f>
        <v>7</v>
      </c>
      <c r="C631" s="22">
        <v>37445</v>
      </c>
      <c r="D631" s="21">
        <v>1388.44</v>
      </c>
      <c r="E631" s="47" t="str">
        <f>IF(B631&lt;&gt;B630, "First Quote", "")</f>
        <v/>
      </c>
      <c r="F631" s="23" t="str">
        <f>IF(_xlfn.MINIFS($D$3:$D$6287,$A$3:$A$6287,A631,$B$3:$B$6287,B631)=D631,"Lowest point","")</f>
        <v/>
      </c>
      <c r="G631" s="24" t="str">
        <f>IF(_xlfn.MAXIFS($D$3:$D$6287,$A$3:$A$6287,A631,$B$3:$B$6287,B631)=D631,"Highest point","")</f>
        <v/>
      </c>
      <c r="J631" s="25" t="str">
        <f>IF(E631="First Quote", $H$4/D631, "")</f>
        <v/>
      </c>
      <c r="K631" s="26">
        <f t="shared" si="36"/>
        <v>8.8794548369870459</v>
      </c>
      <c r="L631" s="27">
        <f>K631*D631</f>
        <v>12328.590273866295</v>
      </c>
      <c r="M631" s="10"/>
      <c r="N631" s="28">
        <f>IF(F631="lowest point", $H$4/D631, 0)</f>
        <v>0</v>
      </c>
      <c r="O631" s="28">
        <f t="shared" si="37"/>
        <v>8.9387414301471431</v>
      </c>
      <c r="P631" s="29">
        <f>O631*D631</f>
        <v>12410.906151273501</v>
      </c>
      <c r="R631" s="28">
        <f>IF(G631="highest point", $H$4/D631, 0)</f>
        <v>0</v>
      </c>
      <c r="S631" s="28">
        <f t="shared" si="38"/>
        <v>8.6501552416036134</v>
      </c>
      <c r="T631" s="29">
        <f>D631*S631</f>
        <v>12010.221543652122</v>
      </c>
    </row>
    <row r="632" spans="1:20">
      <c r="A632" s="21">
        <f t="shared" si="39"/>
        <v>2002</v>
      </c>
      <c r="B632" s="21">
        <f>MONTH(C632)</f>
        <v>7</v>
      </c>
      <c r="C632" s="22">
        <v>37446</v>
      </c>
      <c r="D632" s="21">
        <v>1354.23</v>
      </c>
      <c r="E632" s="47" t="str">
        <f>IF(B632&lt;&gt;B631, "First Quote", "")</f>
        <v/>
      </c>
      <c r="F632" s="23" t="str">
        <f>IF(_xlfn.MINIFS($D$3:$D$6287,$A$3:$A$6287,A632,$B$3:$B$6287,B632)=D632,"Lowest point","")</f>
        <v/>
      </c>
      <c r="G632" s="24" t="str">
        <f>IF(_xlfn.MAXIFS($D$3:$D$6287,$A$3:$A$6287,A632,$B$3:$B$6287,B632)=D632,"Highest point","")</f>
        <v/>
      </c>
      <c r="J632" s="25" t="str">
        <f>IF(E632="First Quote", $H$4/D632, "")</f>
        <v/>
      </c>
      <c r="K632" s="26">
        <f t="shared" si="36"/>
        <v>8.8794548369870459</v>
      </c>
      <c r="L632" s="27">
        <f>K632*D632</f>
        <v>12024.824123892968</v>
      </c>
      <c r="M632" s="10"/>
      <c r="N632" s="28">
        <f>IF(F632="lowest point", $H$4/D632, 0)</f>
        <v>0</v>
      </c>
      <c r="O632" s="28">
        <f t="shared" si="37"/>
        <v>8.9387414301471431</v>
      </c>
      <c r="P632" s="29">
        <f>O632*D632</f>
        <v>12105.111806948165</v>
      </c>
      <c r="R632" s="28">
        <f>IF(G632="highest point", $H$4/D632, 0)</f>
        <v>0</v>
      </c>
      <c r="S632" s="28">
        <f t="shared" si="38"/>
        <v>8.6501552416036134</v>
      </c>
      <c r="T632" s="29">
        <f>D632*S632</f>
        <v>11714.299732836862</v>
      </c>
    </row>
    <row r="633" spans="1:20">
      <c r="A633" s="21">
        <f t="shared" si="39"/>
        <v>2002</v>
      </c>
      <c r="B633" s="21">
        <f>MONTH(C633)</f>
        <v>7</v>
      </c>
      <c r="C633" s="22">
        <v>37447</v>
      </c>
      <c r="D633" s="21">
        <v>1308.3</v>
      </c>
      <c r="E633" s="47" t="str">
        <f>IF(B633&lt;&gt;B632, "First Quote", "")</f>
        <v/>
      </c>
      <c r="F633" s="23" t="str">
        <f>IF(_xlfn.MINIFS($D$3:$D$6287,$A$3:$A$6287,A633,$B$3:$B$6287,B633)=D633,"Lowest point","")</f>
        <v/>
      </c>
      <c r="G633" s="24" t="str">
        <f>IF(_xlfn.MAXIFS($D$3:$D$6287,$A$3:$A$6287,A633,$B$3:$B$6287,B633)=D633,"Highest point","")</f>
        <v/>
      </c>
      <c r="J633" s="25" t="str">
        <f>IF(E633="First Quote", $H$4/D633, "")</f>
        <v/>
      </c>
      <c r="K633" s="26">
        <f t="shared" si="36"/>
        <v>8.8794548369870459</v>
      </c>
      <c r="L633" s="27">
        <f>K633*D633</f>
        <v>11616.990763230151</v>
      </c>
      <c r="M633" s="10"/>
      <c r="N633" s="28">
        <f>IF(F633="lowest point", $H$4/D633, 0)</f>
        <v>0</v>
      </c>
      <c r="O633" s="28">
        <f t="shared" si="37"/>
        <v>8.9387414301471431</v>
      </c>
      <c r="P633" s="29">
        <f>O633*D633</f>
        <v>11694.555413061507</v>
      </c>
      <c r="R633" s="28">
        <f>IF(G633="highest point", $H$4/D633, 0)</f>
        <v>0</v>
      </c>
      <c r="S633" s="28">
        <f t="shared" si="38"/>
        <v>8.6501552416036134</v>
      </c>
      <c r="T633" s="29">
        <f>D633*S633</f>
        <v>11316.998102590007</v>
      </c>
    </row>
    <row r="634" spans="1:20">
      <c r="A634" s="21">
        <f t="shared" si="39"/>
        <v>2002</v>
      </c>
      <c r="B634" s="21">
        <f>MONTH(C634)</f>
        <v>7</v>
      </c>
      <c r="C634" s="22">
        <v>37448</v>
      </c>
      <c r="D634" s="21">
        <v>1318.18</v>
      </c>
      <c r="E634" s="47" t="str">
        <f>IF(B634&lt;&gt;B633, "First Quote", "")</f>
        <v/>
      </c>
      <c r="F634" s="23" t="str">
        <f>IF(_xlfn.MINIFS($D$3:$D$6287,$A$3:$A$6287,A634,$B$3:$B$6287,B634)=D634,"Lowest point","")</f>
        <v/>
      </c>
      <c r="G634" s="24" t="str">
        <f>IF(_xlfn.MAXIFS($D$3:$D$6287,$A$3:$A$6287,A634,$B$3:$B$6287,B634)=D634,"Highest point","")</f>
        <v/>
      </c>
      <c r="J634" s="25" t="str">
        <f>IF(E634="First Quote", $H$4/D634, "")</f>
        <v/>
      </c>
      <c r="K634" s="26">
        <f t="shared" si="36"/>
        <v>8.8794548369870459</v>
      </c>
      <c r="L634" s="27">
        <f>K634*D634</f>
        <v>11704.719777019585</v>
      </c>
      <c r="M634" s="10"/>
      <c r="N634" s="28">
        <f>IF(F634="lowest point", $H$4/D634, 0)</f>
        <v>0</v>
      </c>
      <c r="O634" s="28">
        <f t="shared" si="37"/>
        <v>8.9387414301471431</v>
      </c>
      <c r="P634" s="29">
        <f>O634*D634</f>
        <v>11782.870178391362</v>
      </c>
      <c r="R634" s="28">
        <f>IF(G634="highest point", $H$4/D634, 0)</f>
        <v>0</v>
      </c>
      <c r="S634" s="28">
        <f t="shared" si="38"/>
        <v>8.6501552416036134</v>
      </c>
      <c r="T634" s="29">
        <f>D634*S634</f>
        <v>11402.461636377051</v>
      </c>
    </row>
    <row r="635" spans="1:20">
      <c r="A635" s="21">
        <f t="shared" si="39"/>
        <v>2002</v>
      </c>
      <c r="B635" s="21">
        <f>MONTH(C635)</f>
        <v>7</v>
      </c>
      <c r="C635" s="22">
        <v>37449</v>
      </c>
      <c r="D635" s="21">
        <v>1309.68</v>
      </c>
      <c r="E635" s="47" t="str">
        <f>IF(B635&lt;&gt;B634, "First Quote", "")</f>
        <v/>
      </c>
      <c r="F635" s="23" t="str">
        <f>IF(_xlfn.MINIFS($D$3:$D$6287,$A$3:$A$6287,A635,$B$3:$B$6287,B635)=D635,"Lowest point","")</f>
        <v/>
      </c>
      <c r="G635" s="24" t="str">
        <f>IF(_xlfn.MAXIFS($D$3:$D$6287,$A$3:$A$6287,A635,$B$3:$B$6287,B635)=D635,"Highest point","")</f>
        <v/>
      </c>
      <c r="J635" s="25" t="str">
        <f>IF(E635="First Quote", $H$4/D635, "")</f>
        <v/>
      </c>
      <c r="K635" s="26">
        <f t="shared" si="36"/>
        <v>8.8794548369870459</v>
      </c>
      <c r="L635" s="27">
        <f>K635*D635</f>
        <v>11629.244410905194</v>
      </c>
      <c r="M635" s="10"/>
      <c r="N635" s="28">
        <f>IF(F635="lowest point", $H$4/D635, 0)</f>
        <v>0</v>
      </c>
      <c r="O635" s="28">
        <f t="shared" si="37"/>
        <v>8.9387414301471431</v>
      </c>
      <c r="P635" s="29">
        <f>O635*D635</f>
        <v>11706.890876235111</v>
      </c>
      <c r="R635" s="28">
        <f>IF(G635="highest point", $H$4/D635, 0)</f>
        <v>0</v>
      </c>
      <c r="S635" s="28">
        <f t="shared" si="38"/>
        <v>8.6501552416036134</v>
      </c>
      <c r="T635" s="29">
        <f>D635*S635</f>
        <v>11328.935316823421</v>
      </c>
    </row>
    <row r="636" spans="1:20">
      <c r="A636" s="21">
        <f t="shared" si="39"/>
        <v>2002</v>
      </c>
      <c r="B636" s="21">
        <f>MONTH(C636)</f>
        <v>7</v>
      </c>
      <c r="C636" s="22">
        <v>37452</v>
      </c>
      <c r="D636" s="21">
        <v>1304.76</v>
      </c>
      <c r="E636" s="47" t="str">
        <f>IF(B636&lt;&gt;B635, "First Quote", "")</f>
        <v/>
      </c>
      <c r="F636" s="23" t="str">
        <f>IF(_xlfn.MINIFS($D$3:$D$6287,$A$3:$A$6287,A636,$B$3:$B$6287,B636)=D636,"Lowest point","")</f>
        <v/>
      </c>
      <c r="G636" s="24" t="str">
        <f>IF(_xlfn.MAXIFS($D$3:$D$6287,$A$3:$A$6287,A636,$B$3:$B$6287,B636)=D636,"Highest point","")</f>
        <v/>
      </c>
      <c r="J636" s="25" t="str">
        <f>IF(E636="First Quote", $H$4/D636, "")</f>
        <v/>
      </c>
      <c r="K636" s="26">
        <f t="shared" si="36"/>
        <v>8.8794548369870459</v>
      </c>
      <c r="L636" s="27">
        <f>K636*D636</f>
        <v>11585.557493107219</v>
      </c>
      <c r="M636" s="10"/>
      <c r="N636" s="28">
        <f>IF(F636="lowest point", $H$4/D636, 0)</f>
        <v>0</v>
      </c>
      <c r="O636" s="28">
        <f t="shared" si="37"/>
        <v>8.9387414301471431</v>
      </c>
      <c r="P636" s="29">
        <f>O636*D636</f>
        <v>11662.912268398786</v>
      </c>
      <c r="R636" s="28">
        <f>IF(G636="highest point", $H$4/D636, 0)</f>
        <v>0</v>
      </c>
      <c r="S636" s="28">
        <f t="shared" si="38"/>
        <v>8.6501552416036134</v>
      </c>
      <c r="T636" s="29">
        <f>D636*S636</f>
        <v>11286.37655303473</v>
      </c>
    </row>
    <row r="637" spans="1:20">
      <c r="A637" s="21">
        <f t="shared" si="39"/>
        <v>2002</v>
      </c>
      <c r="B637" s="21">
        <f>MONTH(C637)</f>
        <v>7</v>
      </c>
      <c r="C637" s="22">
        <v>37453</v>
      </c>
      <c r="D637" s="21">
        <v>1280.78</v>
      </c>
      <c r="E637" s="47" t="str">
        <f>IF(B637&lt;&gt;B636, "First Quote", "")</f>
        <v/>
      </c>
      <c r="F637" s="23" t="str">
        <f>IF(_xlfn.MINIFS($D$3:$D$6287,$A$3:$A$6287,A637,$B$3:$B$6287,B637)=D637,"Lowest point","")</f>
        <v/>
      </c>
      <c r="G637" s="24" t="str">
        <f>IF(_xlfn.MAXIFS($D$3:$D$6287,$A$3:$A$6287,A637,$B$3:$B$6287,B637)=D637,"Highest point","")</f>
        <v/>
      </c>
      <c r="J637" s="25" t="str">
        <f>IF(E637="First Quote", $H$4/D637, "")</f>
        <v/>
      </c>
      <c r="K637" s="26">
        <f t="shared" si="36"/>
        <v>8.8794548369870459</v>
      </c>
      <c r="L637" s="27">
        <f>K637*D637</f>
        <v>11372.628166116268</v>
      </c>
      <c r="M637" s="10"/>
      <c r="N637" s="28">
        <f>IF(F637="lowest point", $H$4/D637, 0)</f>
        <v>0</v>
      </c>
      <c r="O637" s="28">
        <f t="shared" si="37"/>
        <v>8.9387414301471431</v>
      </c>
      <c r="P637" s="29">
        <f>O637*D637</f>
        <v>11448.561248903858</v>
      </c>
      <c r="R637" s="28">
        <f>IF(G637="highest point", $H$4/D637, 0)</f>
        <v>0</v>
      </c>
      <c r="S637" s="28">
        <f t="shared" si="38"/>
        <v>8.6501552416036134</v>
      </c>
      <c r="T637" s="29">
        <f>D637*S637</f>
        <v>11078.945830341076</v>
      </c>
    </row>
    <row r="638" spans="1:20">
      <c r="A638" s="21">
        <f t="shared" si="39"/>
        <v>2002</v>
      </c>
      <c r="B638" s="21">
        <f>MONTH(C638)</f>
        <v>7</v>
      </c>
      <c r="C638" s="22">
        <v>37454</v>
      </c>
      <c r="D638" s="21">
        <v>1287.98</v>
      </c>
      <c r="E638" s="47" t="str">
        <f>IF(B638&lt;&gt;B637, "First Quote", "")</f>
        <v/>
      </c>
      <c r="F638" s="23" t="str">
        <f>IF(_xlfn.MINIFS($D$3:$D$6287,$A$3:$A$6287,A638,$B$3:$B$6287,B638)=D638,"Lowest point","")</f>
        <v/>
      </c>
      <c r="G638" s="24" t="str">
        <f>IF(_xlfn.MAXIFS($D$3:$D$6287,$A$3:$A$6287,A638,$B$3:$B$6287,B638)=D638,"Highest point","")</f>
        <v/>
      </c>
      <c r="J638" s="25" t="str">
        <f>IF(E638="First Quote", $H$4/D638, "")</f>
        <v/>
      </c>
      <c r="K638" s="26">
        <f t="shared" si="36"/>
        <v>8.8794548369870459</v>
      </c>
      <c r="L638" s="27">
        <f>K638*D638</f>
        <v>11436.560240942576</v>
      </c>
      <c r="M638" s="10"/>
      <c r="N638" s="28">
        <f>IF(F638="lowest point", $H$4/D638, 0)</f>
        <v>0</v>
      </c>
      <c r="O638" s="28">
        <f t="shared" si="37"/>
        <v>8.9387414301471431</v>
      </c>
      <c r="P638" s="29">
        <f>O638*D638</f>
        <v>11512.920187200918</v>
      </c>
      <c r="R638" s="28">
        <f>IF(G638="highest point", $H$4/D638, 0)</f>
        <v>0</v>
      </c>
      <c r="S638" s="28">
        <f t="shared" si="38"/>
        <v>8.6501552416036134</v>
      </c>
      <c r="T638" s="29">
        <f>D638*S638</f>
        <v>11141.226948080623</v>
      </c>
    </row>
    <row r="639" spans="1:20">
      <c r="A639" s="21">
        <f t="shared" si="39"/>
        <v>2002</v>
      </c>
      <c r="B639" s="21">
        <f>MONTH(C639)</f>
        <v>7</v>
      </c>
      <c r="C639" s="22">
        <v>37455</v>
      </c>
      <c r="D639" s="21">
        <v>1253.21</v>
      </c>
      <c r="E639" s="47" t="str">
        <f>IF(B639&lt;&gt;B638, "First Quote", "")</f>
        <v/>
      </c>
      <c r="F639" s="23" t="str">
        <f>IF(_xlfn.MINIFS($D$3:$D$6287,$A$3:$A$6287,A639,$B$3:$B$6287,B639)=D639,"Lowest point","")</f>
        <v/>
      </c>
      <c r="G639" s="24" t="str">
        <f>IF(_xlfn.MAXIFS($D$3:$D$6287,$A$3:$A$6287,A639,$B$3:$B$6287,B639)=D639,"Highest point","")</f>
        <v/>
      </c>
      <c r="J639" s="25" t="str">
        <f>IF(E639="First Quote", $H$4/D639, "")</f>
        <v/>
      </c>
      <c r="K639" s="26">
        <f t="shared" si="36"/>
        <v>8.8794548369870459</v>
      </c>
      <c r="L639" s="27">
        <f>K639*D639</f>
        <v>11127.821596260535</v>
      </c>
      <c r="M639" s="10"/>
      <c r="N639" s="28">
        <f>IF(F639="lowest point", $H$4/D639, 0)</f>
        <v>0</v>
      </c>
      <c r="O639" s="28">
        <f t="shared" si="37"/>
        <v>8.9387414301471431</v>
      </c>
      <c r="P639" s="29">
        <f>O639*D639</f>
        <v>11202.120147674701</v>
      </c>
      <c r="R639" s="28">
        <f>IF(G639="highest point", $H$4/D639, 0)</f>
        <v>0</v>
      </c>
      <c r="S639" s="28">
        <f t="shared" si="38"/>
        <v>8.6501552416036134</v>
      </c>
      <c r="T639" s="29">
        <f>D639*S639</f>
        <v>10840.461050330065</v>
      </c>
    </row>
    <row r="640" spans="1:20">
      <c r="A640" s="21">
        <f t="shared" si="39"/>
        <v>2002</v>
      </c>
      <c r="B640" s="21">
        <f>MONTH(C640)</f>
        <v>7</v>
      </c>
      <c r="C640" s="22">
        <v>37456</v>
      </c>
      <c r="D640" s="21">
        <v>1205.1600000000001</v>
      </c>
      <c r="E640" s="47" t="str">
        <f>IF(B640&lt;&gt;B639, "First Quote", "")</f>
        <v/>
      </c>
      <c r="F640" s="23" t="str">
        <f>IF(_xlfn.MINIFS($D$3:$D$6287,$A$3:$A$6287,A640,$B$3:$B$6287,B640)=D640,"Lowest point","")</f>
        <v/>
      </c>
      <c r="G640" s="24" t="str">
        <f>IF(_xlfn.MAXIFS($D$3:$D$6287,$A$3:$A$6287,A640,$B$3:$B$6287,B640)=D640,"Highest point","")</f>
        <v/>
      </c>
      <c r="J640" s="25" t="str">
        <f>IF(E640="First Quote", $H$4/D640, "")</f>
        <v/>
      </c>
      <c r="K640" s="26">
        <f t="shared" si="36"/>
        <v>8.8794548369870459</v>
      </c>
      <c r="L640" s="27">
        <f>K640*D640</f>
        <v>10701.16379134331</v>
      </c>
      <c r="M640" s="10"/>
      <c r="N640" s="28">
        <f>IF(F640="lowest point", $H$4/D640, 0)</f>
        <v>0</v>
      </c>
      <c r="O640" s="28">
        <f t="shared" si="37"/>
        <v>8.9387414301471431</v>
      </c>
      <c r="P640" s="29">
        <f>O640*D640</f>
        <v>10772.613621956132</v>
      </c>
      <c r="R640" s="28">
        <f>IF(G640="highest point", $H$4/D640, 0)</f>
        <v>0</v>
      </c>
      <c r="S640" s="28">
        <f t="shared" si="38"/>
        <v>8.6501552416036134</v>
      </c>
      <c r="T640" s="29">
        <f>D640*S640</f>
        <v>10424.821090971011</v>
      </c>
    </row>
    <row r="641" spans="1:20">
      <c r="A641" s="21">
        <f t="shared" si="39"/>
        <v>2002</v>
      </c>
      <c r="B641" s="21">
        <f>MONTH(C641)</f>
        <v>7</v>
      </c>
      <c r="C641" s="22">
        <v>37459</v>
      </c>
      <c r="D641" s="21">
        <v>1165.48</v>
      </c>
      <c r="E641" s="47" t="str">
        <f>IF(B641&lt;&gt;B640, "First Quote", "")</f>
        <v/>
      </c>
      <c r="F641" s="23" t="str">
        <f>IF(_xlfn.MINIFS($D$3:$D$6287,$A$3:$A$6287,A641,$B$3:$B$6287,B641)=D641,"Lowest point","")</f>
        <v/>
      </c>
      <c r="G641" s="24" t="str">
        <f>IF(_xlfn.MAXIFS($D$3:$D$6287,$A$3:$A$6287,A641,$B$3:$B$6287,B641)=D641,"Highest point","")</f>
        <v/>
      </c>
      <c r="J641" s="25" t="str">
        <f>IF(E641="First Quote", $H$4/D641, "")</f>
        <v/>
      </c>
      <c r="K641" s="26">
        <f t="shared" si="36"/>
        <v>8.8794548369870459</v>
      </c>
      <c r="L641" s="27">
        <f>K641*D641</f>
        <v>10348.827023411663</v>
      </c>
      <c r="M641" s="10"/>
      <c r="N641" s="28">
        <f>IF(F641="lowest point", $H$4/D641, 0)</f>
        <v>0</v>
      </c>
      <c r="O641" s="28">
        <f t="shared" si="37"/>
        <v>8.9387414301471431</v>
      </c>
      <c r="P641" s="29">
        <f>O641*D641</f>
        <v>10417.924362007892</v>
      </c>
      <c r="R641" s="28">
        <f>IF(G641="highest point", $H$4/D641, 0)</f>
        <v>0</v>
      </c>
      <c r="S641" s="28">
        <f t="shared" si="38"/>
        <v>8.6501552416036134</v>
      </c>
      <c r="T641" s="29">
        <f>D641*S641</f>
        <v>10081.582930984179</v>
      </c>
    </row>
    <row r="642" spans="1:20">
      <c r="A642" s="21">
        <f t="shared" si="39"/>
        <v>2002</v>
      </c>
      <c r="B642" s="21">
        <f>MONTH(C642)</f>
        <v>7</v>
      </c>
      <c r="C642" s="22">
        <v>37460</v>
      </c>
      <c r="D642" s="21">
        <v>1133.99</v>
      </c>
      <c r="E642" s="47" t="str">
        <f>IF(B642&lt;&gt;B641, "First Quote", "")</f>
        <v/>
      </c>
      <c r="F642" s="23" t="str">
        <f>IF(_xlfn.MINIFS($D$3:$D$6287,$A$3:$A$6287,A642,$B$3:$B$6287,B642)=D642,"Lowest point","")</f>
        <v>Lowest point</v>
      </c>
      <c r="G642" s="24" t="str">
        <f>IF(_xlfn.MAXIFS($D$3:$D$6287,$A$3:$A$6287,A642,$B$3:$B$6287,B642)=D642,"Highest point","")</f>
        <v/>
      </c>
      <c r="J642" s="25" t="str">
        <f>IF(E642="First Quote", $H$4/D642, "")</f>
        <v/>
      </c>
      <c r="K642" s="26">
        <f t="shared" si="36"/>
        <v>8.8794548369870459</v>
      </c>
      <c r="L642" s="27">
        <f>K642*D642</f>
        <v>10069.21299059494</v>
      </c>
      <c r="M642" s="10"/>
      <c r="N642" s="28">
        <f>IF(F642="lowest point", $H$4/D642, 0)</f>
        <v>0.44092099577597688</v>
      </c>
      <c r="O642" s="28">
        <f t="shared" si="37"/>
        <v>9.3796624259231205</v>
      </c>
      <c r="P642" s="29">
        <f>O642*D642</f>
        <v>10636.44339437256</v>
      </c>
      <c r="R642" s="28">
        <f>IF(G642="highest point", $H$4/D642, 0)</f>
        <v>0</v>
      </c>
      <c r="S642" s="28">
        <f t="shared" si="38"/>
        <v>8.6501552416036134</v>
      </c>
      <c r="T642" s="29">
        <f>D642*S642</f>
        <v>9809.189542426082</v>
      </c>
    </row>
    <row r="643" spans="1:20">
      <c r="A643" s="21">
        <f t="shared" si="39"/>
        <v>2002</v>
      </c>
      <c r="B643" s="21">
        <f>MONTH(C643)</f>
        <v>7</v>
      </c>
      <c r="C643" s="22">
        <v>37461</v>
      </c>
      <c r="D643" s="21">
        <v>1199.01</v>
      </c>
      <c r="E643" s="47" t="str">
        <f>IF(B643&lt;&gt;B642, "First Quote", "")</f>
        <v/>
      </c>
      <c r="F643" s="23" t="str">
        <f>IF(_xlfn.MINIFS($D$3:$D$6287,$A$3:$A$6287,A643,$B$3:$B$6287,B643)=D643,"Lowest point","")</f>
        <v/>
      </c>
      <c r="G643" s="24" t="str">
        <f>IF(_xlfn.MAXIFS($D$3:$D$6287,$A$3:$A$6287,A643,$B$3:$B$6287,B643)=D643,"Highest point","")</f>
        <v/>
      </c>
      <c r="J643" s="25" t="str">
        <f>IF(E643="First Quote", $H$4/D643, "")</f>
        <v/>
      </c>
      <c r="K643" s="26">
        <f t="shared" si="36"/>
        <v>8.8794548369870459</v>
      </c>
      <c r="L643" s="27">
        <f>K643*D643</f>
        <v>10646.555144095837</v>
      </c>
      <c r="M643" s="10"/>
      <c r="N643" s="28">
        <f>IF(F643="lowest point", $H$4/D643, 0)</f>
        <v>0</v>
      </c>
      <c r="O643" s="28">
        <f t="shared" si="37"/>
        <v>9.3796624259231205</v>
      </c>
      <c r="P643" s="29">
        <f>O643*D643</f>
        <v>11246.309045306081</v>
      </c>
      <c r="R643" s="28">
        <f>IF(G643="highest point", $H$4/D643, 0)</f>
        <v>0</v>
      </c>
      <c r="S643" s="28">
        <f t="shared" si="38"/>
        <v>8.6501552416036134</v>
      </c>
      <c r="T643" s="29">
        <f>D643*S643</f>
        <v>10371.622636235148</v>
      </c>
    </row>
    <row r="644" spans="1:20">
      <c r="A644" s="21">
        <f t="shared" si="39"/>
        <v>2002</v>
      </c>
      <c r="B644" s="21">
        <f>MONTH(C644)</f>
        <v>7</v>
      </c>
      <c r="C644" s="22">
        <v>37462</v>
      </c>
      <c r="D644" s="21">
        <v>1192.28</v>
      </c>
      <c r="E644" s="47" t="str">
        <f>IF(B644&lt;&gt;B643, "First Quote", "")</f>
        <v/>
      </c>
      <c r="F644" s="23" t="str">
        <f>IF(_xlfn.MINIFS($D$3:$D$6287,$A$3:$A$6287,A644,$B$3:$B$6287,B644)=D644,"Lowest point","")</f>
        <v/>
      </c>
      <c r="G644" s="24" t="str">
        <f>IF(_xlfn.MAXIFS($D$3:$D$6287,$A$3:$A$6287,A644,$B$3:$B$6287,B644)=D644,"Highest point","")</f>
        <v/>
      </c>
      <c r="J644" s="25" t="str">
        <f>IF(E644="First Quote", $H$4/D644, "")</f>
        <v/>
      </c>
      <c r="K644" s="26">
        <f t="shared" si="36"/>
        <v>8.8794548369870459</v>
      </c>
      <c r="L644" s="27">
        <f>K644*D644</f>
        <v>10586.796413042915</v>
      </c>
      <c r="M644" s="10"/>
      <c r="N644" s="28">
        <f>IF(F644="lowest point", $H$4/D644, 0)</f>
        <v>0</v>
      </c>
      <c r="O644" s="28">
        <f t="shared" si="37"/>
        <v>9.3796624259231205</v>
      </c>
      <c r="P644" s="29">
        <f>O644*D644</f>
        <v>11183.183917179618</v>
      </c>
      <c r="R644" s="28">
        <f>IF(G644="highest point", $H$4/D644, 0)</f>
        <v>0</v>
      </c>
      <c r="S644" s="28">
        <f t="shared" si="38"/>
        <v>8.6501552416036134</v>
      </c>
      <c r="T644" s="29">
        <f>D644*S644</f>
        <v>10313.407091459156</v>
      </c>
    </row>
    <row r="645" spans="1:20">
      <c r="A645" s="21">
        <f t="shared" si="39"/>
        <v>2002</v>
      </c>
      <c r="B645" s="21">
        <f>MONTH(C645)</f>
        <v>7</v>
      </c>
      <c r="C645" s="22">
        <v>37463</v>
      </c>
      <c r="D645" s="21">
        <v>1212.4100000000001</v>
      </c>
      <c r="E645" s="47" t="str">
        <f>IF(B645&lt;&gt;B644, "First Quote", "")</f>
        <v/>
      </c>
      <c r="F645" s="23" t="str">
        <f>IF(_xlfn.MINIFS($D$3:$D$6287,$A$3:$A$6287,A645,$B$3:$B$6287,B645)=D645,"Lowest point","")</f>
        <v/>
      </c>
      <c r="G645" s="24" t="str">
        <f>IF(_xlfn.MAXIFS($D$3:$D$6287,$A$3:$A$6287,A645,$B$3:$B$6287,B645)=D645,"Highest point","")</f>
        <v/>
      </c>
      <c r="J645" s="25" t="str">
        <f>IF(E645="First Quote", $H$4/D645, "")</f>
        <v/>
      </c>
      <c r="K645" s="26">
        <f t="shared" ref="K645:K708" si="40">IF(E645="First Quote",J645+K644,K644)</f>
        <v>8.8794548369870459</v>
      </c>
      <c r="L645" s="27">
        <f>K645*D645</f>
        <v>10765.539838911465</v>
      </c>
      <c r="M645" s="10"/>
      <c r="N645" s="28">
        <f>IF(F645="lowest point", $H$4/D645, 0)</f>
        <v>0</v>
      </c>
      <c r="O645" s="28">
        <f t="shared" ref="O645:O708" si="41">IF(F645="Lowest Point",N645+O644,O644)</f>
        <v>9.3796624259231205</v>
      </c>
      <c r="P645" s="29">
        <f>O645*D645</f>
        <v>11371.996521813451</v>
      </c>
      <c r="R645" s="28">
        <f>IF(G645="highest point", $H$4/D645, 0)</f>
        <v>0</v>
      </c>
      <c r="S645" s="28">
        <f t="shared" ref="S645:S708" si="42">IF(G645="Highest Point",R645+S644,S644)</f>
        <v>8.6501552416036134</v>
      </c>
      <c r="T645" s="29">
        <f>D645*S645</f>
        <v>10487.534716472637</v>
      </c>
    </row>
    <row r="646" spans="1:20">
      <c r="A646" s="21">
        <f t="shared" si="39"/>
        <v>2002</v>
      </c>
      <c r="B646" s="21">
        <f>MONTH(C646)</f>
        <v>7</v>
      </c>
      <c r="C646" s="22">
        <v>37466</v>
      </c>
      <c r="D646" s="21">
        <v>1278.0999999999999</v>
      </c>
      <c r="E646" s="47" t="str">
        <f>IF(B646&lt;&gt;B645, "First Quote", "")</f>
        <v/>
      </c>
      <c r="F646" s="23" t="str">
        <f>IF(_xlfn.MINIFS($D$3:$D$6287,$A$3:$A$6287,A646,$B$3:$B$6287,B646)=D646,"Lowest point","")</f>
        <v/>
      </c>
      <c r="G646" s="24" t="str">
        <f>IF(_xlfn.MAXIFS($D$3:$D$6287,$A$3:$A$6287,A646,$B$3:$B$6287,B646)=D646,"Highest point","")</f>
        <v/>
      </c>
      <c r="J646" s="25" t="str">
        <f>IF(E646="First Quote", $H$4/D646, "")</f>
        <v/>
      </c>
      <c r="K646" s="26">
        <f t="shared" si="40"/>
        <v>8.8794548369870459</v>
      </c>
      <c r="L646" s="27">
        <f>K646*D646</f>
        <v>11348.831227153143</v>
      </c>
      <c r="M646" s="10"/>
      <c r="N646" s="28">
        <f>IF(F646="lowest point", $H$4/D646, 0)</f>
        <v>0</v>
      </c>
      <c r="O646" s="28">
        <f t="shared" si="41"/>
        <v>9.3796624259231205</v>
      </c>
      <c r="P646" s="29">
        <f>O646*D646</f>
        <v>11988.14654657234</v>
      </c>
      <c r="R646" s="28">
        <f>IF(G646="highest point", $H$4/D646, 0)</f>
        <v>0</v>
      </c>
      <c r="S646" s="28">
        <f t="shared" si="42"/>
        <v>8.6501552416036134</v>
      </c>
      <c r="T646" s="29">
        <f>D646*S646</f>
        <v>11055.763414293577</v>
      </c>
    </row>
    <row r="647" spans="1:20">
      <c r="A647" s="21">
        <f t="shared" si="39"/>
        <v>2002</v>
      </c>
      <c r="B647" s="21">
        <f>MONTH(C647)</f>
        <v>7</v>
      </c>
      <c r="C647" s="22">
        <v>37467</v>
      </c>
      <c r="D647" s="21">
        <v>1283.6199999999999</v>
      </c>
      <c r="E647" s="47" t="str">
        <f>IF(B647&lt;&gt;B646, "First Quote", "")</f>
        <v/>
      </c>
      <c r="F647" s="23" t="str">
        <f>IF(_xlfn.MINIFS($D$3:$D$6287,$A$3:$A$6287,A647,$B$3:$B$6287,B647)=D647,"Lowest point","")</f>
        <v/>
      </c>
      <c r="G647" s="24" t="str">
        <f>IF(_xlfn.MAXIFS($D$3:$D$6287,$A$3:$A$6287,A647,$B$3:$B$6287,B647)=D647,"Highest point","")</f>
        <v/>
      </c>
      <c r="J647" s="25" t="str">
        <f>IF(E647="First Quote", $H$4/D647, "")</f>
        <v/>
      </c>
      <c r="K647" s="26">
        <f t="shared" si="40"/>
        <v>8.8794548369870459</v>
      </c>
      <c r="L647" s="27">
        <f>K647*D647</f>
        <v>11397.845817853311</v>
      </c>
      <c r="M647" s="10"/>
      <c r="N647" s="28">
        <f>IF(F647="lowest point", $H$4/D647, 0)</f>
        <v>0</v>
      </c>
      <c r="O647" s="28">
        <f t="shared" si="41"/>
        <v>9.3796624259231205</v>
      </c>
      <c r="P647" s="29">
        <f>O647*D647</f>
        <v>12039.922283163434</v>
      </c>
      <c r="R647" s="28">
        <f>IF(G647="highest point", $H$4/D647, 0)</f>
        <v>0</v>
      </c>
      <c r="S647" s="28">
        <f t="shared" si="42"/>
        <v>8.6501552416036134</v>
      </c>
      <c r="T647" s="29">
        <f>D647*S647</f>
        <v>11103.51227122723</v>
      </c>
    </row>
    <row r="648" spans="1:20">
      <c r="A648" s="21">
        <f t="shared" si="39"/>
        <v>2002</v>
      </c>
      <c r="B648" s="21">
        <f>MONTH(C648)</f>
        <v>7</v>
      </c>
      <c r="C648" s="22">
        <v>37468</v>
      </c>
      <c r="D648" s="21">
        <v>1296.3399999999999</v>
      </c>
      <c r="E648" s="47" t="str">
        <f>IF(B648&lt;&gt;B647, "First Quote", "")</f>
        <v/>
      </c>
      <c r="F648" s="23" t="str">
        <f>IF(_xlfn.MINIFS($D$3:$D$6287,$A$3:$A$6287,A648,$B$3:$B$6287,B648)=D648,"Lowest point","")</f>
        <v/>
      </c>
      <c r="G648" s="24" t="str">
        <f>IF(_xlfn.MAXIFS($D$3:$D$6287,$A$3:$A$6287,A648,$B$3:$B$6287,B648)=D648,"Highest point","")</f>
        <v/>
      </c>
      <c r="J648" s="25" t="str">
        <f>IF(E648="First Quote", $H$4/D648, "")</f>
        <v/>
      </c>
      <c r="K648" s="26">
        <f t="shared" si="40"/>
        <v>8.8794548369870459</v>
      </c>
      <c r="L648" s="27">
        <f>K648*D648</f>
        <v>11510.792483379786</v>
      </c>
      <c r="M648" s="10"/>
      <c r="N648" s="28">
        <f>IF(F648="lowest point", $H$4/D648, 0)</f>
        <v>0</v>
      </c>
      <c r="O648" s="28">
        <f t="shared" si="41"/>
        <v>9.3796624259231205</v>
      </c>
      <c r="P648" s="29">
        <f>O648*D648</f>
        <v>12159.231589221177</v>
      </c>
      <c r="R648" s="28">
        <f>IF(G648="highest point", $H$4/D648, 0)</f>
        <v>0</v>
      </c>
      <c r="S648" s="28">
        <f t="shared" si="42"/>
        <v>8.6501552416036134</v>
      </c>
      <c r="T648" s="29">
        <f>D648*S648</f>
        <v>11213.542245900428</v>
      </c>
    </row>
    <row r="649" spans="1:20">
      <c r="A649" s="21">
        <f t="shared" si="39"/>
        <v>2002</v>
      </c>
      <c r="B649" s="21">
        <f>MONTH(C649)</f>
        <v>8</v>
      </c>
      <c r="C649" s="22">
        <v>37469</v>
      </c>
      <c r="D649" s="21">
        <v>1258.22</v>
      </c>
      <c r="E649" s="47" t="str">
        <f>IF(B649&lt;&gt;B648, "First Quote", "")</f>
        <v>First Quote</v>
      </c>
      <c r="F649" s="23" t="str">
        <f>IF(_xlfn.MINIFS($D$3:$D$6287,$A$3:$A$6287,A649,$B$3:$B$6287,B649)=D649,"Lowest point","")</f>
        <v/>
      </c>
      <c r="G649" s="24" t="str">
        <f>IF(_xlfn.MAXIFS($D$3:$D$6287,$A$3:$A$6287,A649,$B$3:$B$6287,B649)=D649,"Highest point","")</f>
        <v/>
      </c>
      <c r="J649" s="25">
        <f>IF(E649="First Quote", $H$4/D649, "")</f>
        <v>0.39738678450509451</v>
      </c>
      <c r="K649" s="26">
        <f t="shared" si="40"/>
        <v>9.2768416214921405</v>
      </c>
      <c r="L649" s="27">
        <f>K649*D649</f>
        <v>11672.307664993841</v>
      </c>
      <c r="M649" s="10"/>
      <c r="N649" s="28">
        <f>IF(F649="lowest point", $H$4/D649, 0)</f>
        <v>0</v>
      </c>
      <c r="O649" s="28">
        <f t="shared" si="41"/>
        <v>9.3796624259231205</v>
      </c>
      <c r="P649" s="29">
        <f>O649*D649</f>
        <v>11801.678857544988</v>
      </c>
      <c r="R649" s="28">
        <f>IF(G649="highest point", $H$4/D649, 0)</f>
        <v>0</v>
      </c>
      <c r="S649" s="28">
        <f t="shared" si="42"/>
        <v>8.6501552416036134</v>
      </c>
      <c r="T649" s="29">
        <f>D649*S649</f>
        <v>10883.798328090499</v>
      </c>
    </row>
    <row r="650" spans="1:20">
      <c r="A650" s="21">
        <f t="shared" si="39"/>
        <v>2002</v>
      </c>
      <c r="B650" s="21">
        <f>MONTH(C650)</f>
        <v>8</v>
      </c>
      <c r="C650" s="22">
        <v>37470</v>
      </c>
      <c r="D650" s="21">
        <v>1229.19</v>
      </c>
      <c r="E650" s="47" t="str">
        <f>IF(B650&lt;&gt;B649, "First Quote", "")</f>
        <v/>
      </c>
      <c r="F650" s="23" t="str">
        <f>IF(_xlfn.MINIFS($D$3:$D$6287,$A$3:$A$6287,A650,$B$3:$B$6287,B650)=D650,"Lowest point","")</f>
        <v/>
      </c>
      <c r="G650" s="24" t="str">
        <f>IF(_xlfn.MAXIFS($D$3:$D$6287,$A$3:$A$6287,A650,$B$3:$B$6287,B650)=D650,"Highest point","")</f>
        <v/>
      </c>
      <c r="J650" s="25" t="str">
        <f>IF(E650="First Quote", $H$4/D650, "")</f>
        <v/>
      </c>
      <c r="K650" s="26">
        <f t="shared" si="40"/>
        <v>9.2768416214921405</v>
      </c>
      <c r="L650" s="27">
        <f>K650*D650</f>
        <v>11403.000952721924</v>
      </c>
      <c r="M650" s="10"/>
      <c r="N650" s="28">
        <f>IF(F650="lowest point", $H$4/D650, 0)</f>
        <v>0</v>
      </c>
      <c r="O650" s="28">
        <f t="shared" si="41"/>
        <v>9.3796624259231205</v>
      </c>
      <c r="P650" s="29">
        <f>O650*D650</f>
        <v>11529.387257320441</v>
      </c>
      <c r="R650" s="28">
        <f>IF(G650="highest point", $H$4/D650, 0)</f>
        <v>0</v>
      </c>
      <c r="S650" s="28">
        <f t="shared" si="42"/>
        <v>8.6501552416036134</v>
      </c>
      <c r="T650" s="29">
        <f>D650*S650</f>
        <v>10632.684321426746</v>
      </c>
    </row>
    <row r="651" spans="1:20">
      <c r="A651" s="21">
        <f t="shared" si="39"/>
        <v>2002</v>
      </c>
      <c r="B651" s="21">
        <f>MONTH(C651)</f>
        <v>8</v>
      </c>
      <c r="C651" s="22">
        <v>37473</v>
      </c>
      <c r="D651" s="21">
        <v>1187.07</v>
      </c>
      <c r="E651" s="47" t="str">
        <f>IF(B651&lt;&gt;B650, "First Quote", "")</f>
        <v/>
      </c>
      <c r="F651" s="23" t="str">
        <f>IF(_xlfn.MINIFS($D$3:$D$6287,$A$3:$A$6287,A651,$B$3:$B$6287,B651)=D651,"Lowest point","")</f>
        <v>Lowest point</v>
      </c>
      <c r="G651" s="24" t="str">
        <f>IF(_xlfn.MAXIFS($D$3:$D$6287,$A$3:$A$6287,A651,$B$3:$B$6287,B651)=D651,"Highest point","")</f>
        <v/>
      </c>
      <c r="J651" s="25" t="str">
        <f>IF(E651="First Quote", $H$4/D651, "")</f>
        <v/>
      </c>
      <c r="K651" s="26">
        <f t="shared" si="40"/>
        <v>9.2768416214921405</v>
      </c>
      <c r="L651" s="27">
        <f>K651*D651</f>
        <v>11012.260383624674</v>
      </c>
      <c r="M651" s="10"/>
      <c r="N651" s="28">
        <f>IF(F651="lowest point", $H$4/D651, 0)</f>
        <v>0.42120515218142152</v>
      </c>
      <c r="O651" s="28">
        <f t="shared" si="41"/>
        <v>9.8008675781045422</v>
      </c>
      <c r="P651" s="29">
        <f>O651*D651</f>
        <v>11634.315875940558</v>
      </c>
      <c r="R651" s="28">
        <f>IF(G651="highest point", $H$4/D651, 0)</f>
        <v>0</v>
      </c>
      <c r="S651" s="28">
        <f t="shared" si="42"/>
        <v>8.6501552416036134</v>
      </c>
      <c r="T651" s="29">
        <f>D651*S651</f>
        <v>10268.339782650401</v>
      </c>
    </row>
    <row r="652" spans="1:20">
      <c r="A652" s="21">
        <f t="shared" si="39"/>
        <v>2002</v>
      </c>
      <c r="B652" s="21">
        <f>MONTH(C652)</f>
        <v>8</v>
      </c>
      <c r="C652" s="22">
        <v>37474</v>
      </c>
      <c r="D652" s="21">
        <v>1222.5899999999999</v>
      </c>
      <c r="E652" s="47" t="str">
        <f>IF(B652&lt;&gt;B651, "First Quote", "")</f>
        <v/>
      </c>
      <c r="F652" s="23" t="str">
        <f>IF(_xlfn.MINIFS($D$3:$D$6287,$A$3:$A$6287,A652,$B$3:$B$6287,B652)=D652,"Lowest point","")</f>
        <v/>
      </c>
      <c r="G652" s="24" t="str">
        <f>IF(_xlfn.MAXIFS($D$3:$D$6287,$A$3:$A$6287,A652,$B$3:$B$6287,B652)=D652,"Highest point","")</f>
        <v/>
      </c>
      <c r="J652" s="25" t="str">
        <f>IF(E652="First Quote", $H$4/D652, "")</f>
        <v/>
      </c>
      <c r="K652" s="26">
        <f t="shared" si="40"/>
        <v>9.2768416214921405</v>
      </c>
      <c r="L652" s="27">
        <f>K652*D652</f>
        <v>11341.773798020075</v>
      </c>
      <c r="M652" s="10"/>
      <c r="N652" s="28">
        <f>IF(F652="lowest point", $H$4/D652, 0)</f>
        <v>0</v>
      </c>
      <c r="O652" s="28">
        <f t="shared" si="41"/>
        <v>9.8008675781045422</v>
      </c>
      <c r="P652" s="29">
        <f>O652*D652</f>
        <v>11982.442692314831</v>
      </c>
      <c r="R652" s="28">
        <f>IF(G652="highest point", $H$4/D652, 0)</f>
        <v>0</v>
      </c>
      <c r="S652" s="28">
        <f t="shared" si="42"/>
        <v>8.6501552416036134</v>
      </c>
      <c r="T652" s="29">
        <f>D652*S652</f>
        <v>10575.593296832161</v>
      </c>
    </row>
    <row r="653" spans="1:20">
      <c r="A653" s="21">
        <f t="shared" ref="A653:A716" si="43">YEAR(C653)</f>
        <v>2002</v>
      </c>
      <c r="B653" s="21">
        <f>MONTH(C653)</f>
        <v>8</v>
      </c>
      <c r="C653" s="22">
        <v>37475</v>
      </c>
      <c r="D653" s="21">
        <v>1247.28</v>
      </c>
      <c r="E653" s="47" t="str">
        <f>IF(B653&lt;&gt;B652, "First Quote", "")</f>
        <v/>
      </c>
      <c r="F653" s="23" t="str">
        <f>IF(_xlfn.MINIFS($D$3:$D$6287,$A$3:$A$6287,A653,$B$3:$B$6287,B653)=D653,"Lowest point","")</f>
        <v/>
      </c>
      <c r="G653" s="24" t="str">
        <f>IF(_xlfn.MAXIFS($D$3:$D$6287,$A$3:$A$6287,A653,$B$3:$B$6287,B653)=D653,"Highest point","")</f>
        <v/>
      </c>
      <c r="J653" s="25" t="str">
        <f>IF(E653="First Quote", $H$4/D653, "")</f>
        <v/>
      </c>
      <c r="K653" s="26">
        <f t="shared" si="40"/>
        <v>9.2768416214921405</v>
      </c>
      <c r="L653" s="27">
        <f>K653*D653</f>
        <v>11570.819017654716</v>
      </c>
      <c r="M653" s="10"/>
      <c r="N653" s="28">
        <f>IF(F653="lowest point", $H$4/D653, 0)</f>
        <v>0</v>
      </c>
      <c r="O653" s="28">
        <f t="shared" si="41"/>
        <v>9.8008675781045422</v>
      </c>
      <c r="P653" s="29">
        <f>O653*D653</f>
        <v>12224.426112818233</v>
      </c>
      <c r="R653" s="28">
        <f>IF(G653="highest point", $H$4/D653, 0)</f>
        <v>0</v>
      </c>
      <c r="S653" s="28">
        <f t="shared" si="42"/>
        <v>8.6501552416036134</v>
      </c>
      <c r="T653" s="29">
        <f>D653*S653</f>
        <v>10789.165629747355</v>
      </c>
    </row>
    <row r="654" spans="1:20">
      <c r="A654" s="21">
        <f t="shared" si="43"/>
        <v>2002</v>
      </c>
      <c r="B654" s="21">
        <f>MONTH(C654)</f>
        <v>8</v>
      </c>
      <c r="C654" s="22">
        <v>37476</v>
      </c>
      <c r="D654" s="21">
        <v>1288.1199999999999</v>
      </c>
      <c r="E654" s="47" t="str">
        <f>IF(B654&lt;&gt;B653, "First Quote", "")</f>
        <v/>
      </c>
      <c r="F654" s="23" t="str">
        <f>IF(_xlfn.MINIFS($D$3:$D$6287,$A$3:$A$6287,A654,$B$3:$B$6287,B654)=D654,"Lowest point","")</f>
        <v/>
      </c>
      <c r="G654" s="24" t="str">
        <f>IF(_xlfn.MAXIFS($D$3:$D$6287,$A$3:$A$6287,A654,$B$3:$B$6287,B654)=D654,"Highest point","")</f>
        <v/>
      </c>
      <c r="J654" s="25" t="str">
        <f>IF(E654="First Quote", $H$4/D654, "")</f>
        <v/>
      </c>
      <c r="K654" s="26">
        <f t="shared" si="40"/>
        <v>9.2768416214921405</v>
      </c>
      <c r="L654" s="27">
        <f>K654*D654</f>
        <v>11949.685229476456</v>
      </c>
      <c r="M654" s="10"/>
      <c r="N654" s="28">
        <f>IF(F654="lowest point", $H$4/D654, 0)</f>
        <v>0</v>
      </c>
      <c r="O654" s="28">
        <f t="shared" si="41"/>
        <v>9.8008675781045422</v>
      </c>
      <c r="P654" s="29">
        <f>O654*D654</f>
        <v>12624.693544708021</v>
      </c>
      <c r="R654" s="28">
        <f>IF(G654="highest point", $H$4/D654, 0)</f>
        <v>0</v>
      </c>
      <c r="S654" s="28">
        <f t="shared" si="42"/>
        <v>8.6501552416036134</v>
      </c>
      <c r="T654" s="29">
        <f>D654*S654</f>
        <v>11142.437969814446</v>
      </c>
    </row>
    <row r="655" spans="1:20">
      <c r="A655" s="21">
        <f t="shared" si="43"/>
        <v>2002</v>
      </c>
      <c r="B655" s="21">
        <f>MONTH(C655)</f>
        <v>8</v>
      </c>
      <c r="C655" s="22">
        <v>37477</v>
      </c>
      <c r="D655" s="21">
        <v>1292.94</v>
      </c>
      <c r="E655" s="47" t="str">
        <f>IF(B655&lt;&gt;B654, "First Quote", "")</f>
        <v/>
      </c>
      <c r="F655" s="23" t="str">
        <f>IF(_xlfn.MINIFS($D$3:$D$6287,$A$3:$A$6287,A655,$B$3:$B$6287,B655)=D655,"Lowest point","")</f>
        <v/>
      </c>
      <c r="G655" s="24" t="str">
        <f>IF(_xlfn.MAXIFS($D$3:$D$6287,$A$3:$A$6287,A655,$B$3:$B$6287,B655)=D655,"Highest point","")</f>
        <v/>
      </c>
      <c r="J655" s="25" t="str">
        <f>IF(E655="First Quote", $H$4/D655, "")</f>
        <v/>
      </c>
      <c r="K655" s="26">
        <f t="shared" si="40"/>
        <v>9.2768416214921405</v>
      </c>
      <c r="L655" s="27">
        <f>K655*D655</f>
        <v>11994.399606092049</v>
      </c>
      <c r="M655" s="10"/>
      <c r="N655" s="28">
        <f>IF(F655="lowest point", $H$4/D655, 0)</f>
        <v>0</v>
      </c>
      <c r="O655" s="28">
        <f t="shared" si="41"/>
        <v>9.8008675781045422</v>
      </c>
      <c r="P655" s="29">
        <f>O655*D655</f>
        <v>12671.933726434487</v>
      </c>
      <c r="R655" s="28">
        <f>IF(G655="highest point", $H$4/D655, 0)</f>
        <v>0</v>
      </c>
      <c r="S655" s="28">
        <f t="shared" si="42"/>
        <v>8.6501552416036134</v>
      </c>
      <c r="T655" s="29">
        <f>D655*S655</f>
        <v>11184.131718078976</v>
      </c>
    </row>
    <row r="656" spans="1:20">
      <c r="A656" s="21">
        <f t="shared" si="43"/>
        <v>2002</v>
      </c>
      <c r="B656" s="21">
        <f>MONTH(C656)</f>
        <v>8</v>
      </c>
      <c r="C656" s="22">
        <v>37480</v>
      </c>
      <c r="D656" s="21">
        <v>1286.0899999999999</v>
      </c>
      <c r="E656" s="47" t="str">
        <f>IF(B656&lt;&gt;B655, "First Quote", "")</f>
        <v/>
      </c>
      <c r="F656" s="23" t="str">
        <f>IF(_xlfn.MINIFS($D$3:$D$6287,$A$3:$A$6287,A656,$B$3:$B$6287,B656)=D656,"Lowest point","")</f>
        <v/>
      </c>
      <c r="G656" s="24" t="str">
        <f>IF(_xlfn.MAXIFS($D$3:$D$6287,$A$3:$A$6287,A656,$B$3:$B$6287,B656)=D656,"Highest point","")</f>
        <v/>
      </c>
      <c r="J656" s="25" t="str">
        <f>IF(E656="First Quote", $H$4/D656, "")</f>
        <v/>
      </c>
      <c r="K656" s="26">
        <f t="shared" si="40"/>
        <v>9.2768416214921405</v>
      </c>
      <c r="L656" s="27">
        <f>K656*D656</f>
        <v>11930.853240984827</v>
      </c>
      <c r="M656" s="10"/>
      <c r="N656" s="28">
        <f>IF(F656="lowest point", $H$4/D656, 0)</f>
        <v>0</v>
      </c>
      <c r="O656" s="28">
        <f t="shared" si="41"/>
        <v>9.8008675781045422</v>
      </c>
      <c r="P656" s="29">
        <f>O656*D656</f>
        <v>12604.797783524469</v>
      </c>
      <c r="R656" s="28">
        <f>IF(G656="highest point", $H$4/D656, 0)</f>
        <v>0</v>
      </c>
      <c r="S656" s="28">
        <f t="shared" si="42"/>
        <v>8.6501552416036134</v>
      </c>
      <c r="T656" s="29">
        <f>D656*S656</f>
        <v>11124.87815467399</v>
      </c>
    </row>
    <row r="657" spans="1:20">
      <c r="A657" s="21">
        <f t="shared" si="43"/>
        <v>2002</v>
      </c>
      <c r="B657" s="21">
        <f>MONTH(C657)</f>
        <v>8</v>
      </c>
      <c r="C657" s="22">
        <v>37481</v>
      </c>
      <c r="D657" s="21">
        <v>1258.3599999999999</v>
      </c>
      <c r="E657" s="47" t="str">
        <f>IF(B657&lt;&gt;B656, "First Quote", "")</f>
        <v/>
      </c>
      <c r="F657" s="23" t="str">
        <f>IF(_xlfn.MINIFS($D$3:$D$6287,$A$3:$A$6287,A657,$B$3:$B$6287,B657)=D657,"Lowest point","")</f>
        <v/>
      </c>
      <c r="G657" s="24" t="str">
        <f>IF(_xlfn.MAXIFS($D$3:$D$6287,$A$3:$A$6287,A657,$B$3:$B$6287,B657)=D657,"Highest point","")</f>
        <v/>
      </c>
      <c r="J657" s="25" t="str">
        <f>IF(E657="First Quote", $H$4/D657, "")</f>
        <v/>
      </c>
      <c r="K657" s="26">
        <f t="shared" si="40"/>
        <v>9.2768416214921405</v>
      </c>
      <c r="L657" s="27">
        <f>K657*D657</f>
        <v>11673.606422820849</v>
      </c>
      <c r="M657" s="10"/>
      <c r="N657" s="28">
        <f>IF(F657="lowest point", $H$4/D657, 0)</f>
        <v>0</v>
      </c>
      <c r="O657" s="28">
        <f t="shared" si="41"/>
        <v>9.8008675781045422</v>
      </c>
      <c r="P657" s="29">
        <f>O657*D657</f>
        <v>12333.01972558363</v>
      </c>
      <c r="R657" s="28">
        <f>IF(G657="highest point", $H$4/D657, 0)</f>
        <v>0</v>
      </c>
      <c r="S657" s="28">
        <f t="shared" si="42"/>
        <v>8.6501552416036134</v>
      </c>
      <c r="T657" s="29">
        <f>D657*S657</f>
        <v>10885.009349824322</v>
      </c>
    </row>
    <row r="658" spans="1:20">
      <c r="A658" s="21">
        <f t="shared" si="43"/>
        <v>2002</v>
      </c>
      <c r="B658" s="21">
        <f>MONTH(C658)</f>
        <v>8</v>
      </c>
      <c r="C658" s="22">
        <v>37482</v>
      </c>
      <c r="D658" s="21">
        <v>1309.04</v>
      </c>
      <c r="E658" s="47" t="str">
        <f>IF(B658&lt;&gt;B657, "First Quote", "")</f>
        <v/>
      </c>
      <c r="F658" s="23" t="str">
        <f>IF(_xlfn.MINIFS($D$3:$D$6287,$A$3:$A$6287,A658,$B$3:$B$6287,B658)=D658,"Lowest point","")</f>
        <v/>
      </c>
      <c r="G658" s="24" t="str">
        <f>IF(_xlfn.MAXIFS($D$3:$D$6287,$A$3:$A$6287,A658,$B$3:$B$6287,B658)=D658,"Highest point","")</f>
        <v/>
      </c>
      <c r="J658" s="25" t="str">
        <f>IF(E658="First Quote", $H$4/D658, "")</f>
        <v/>
      </c>
      <c r="K658" s="26">
        <f t="shared" si="40"/>
        <v>9.2768416214921405</v>
      </c>
      <c r="L658" s="27">
        <f>K658*D658</f>
        <v>12143.75675619807</v>
      </c>
      <c r="M658" s="10"/>
      <c r="N658" s="28">
        <f>IF(F658="lowest point", $H$4/D658, 0)</f>
        <v>0</v>
      </c>
      <c r="O658" s="28">
        <f t="shared" si="41"/>
        <v>9.8008675781045422</v>
      </c>
      <c r="P658" s="29">
        <f>O658*D658</f>
        <v>12829.72769444197</v>
      </c>
      <c r="R658" s="28">
        <f>IF(G658="highest point", $H$4/D658, 0)</f>
        <v>0</v>
      </c>
      <c r="S658" s="28">
        <f t="shared" si="42"/>
        <v>8.6501552416036134</v>
      </c>
      <c r="T658" s="29">
        <f>D658*S658</f>
        <v>11323.399217468794</v>
      </c>
    </row>
    <row r="659" spans="1:20">
      <c r="A659" s="21">
        <f t="shared" si="43"/>
        <v>2002</v>
      </c>
      <c r="B659" s="21">
        <f>MONTH(C659)</f>
        <v>8</v>
      </c>
      <c r="C659" s="22">
        <v>37483</v>
      </c>
      <c r="D659" s="21">
        <v>1324.32</v>
      </c>
      <c r="E659" s="47" t="str">
        <f>IF(B659&lt;&gt;B658, "First Quote", "")</f>
        <v/>
      </c>
      <c r="F659" s="23" t="str">
        <f>IF(_xlfn.MINIFS($D$3:$D$6287,$A$3:$A$6287,A659,$B$3:$B$6287,B659)=D659,"Lowest point","")</f>
        <v/>
      </c>
      <c r="G659" s="24" t="str">
        <f>IF(_xlfn.MAXIFS($D$3:$D$6287,$A$3:$A$6287,A659,$B$3:$B$6287,B659)=D659,"Highest point","")</f>
        <v/>
      </c>
      <c r="J659" s="25" t="str">
        <f>IF(E659="First Quote", $H$4/D659, "")</f>
        <v/>
      </c>
      <c r="K659" s="26">
        <f t="shared" si="40"/>
        <v>9.2768416214921405</v>
      </c>
      <c r="L659" s="27">
        <f>K659*D659</f>
        <v>12285.506896174471</v>
      </c>
      <c r="M659" s="10"/>
      <c r="N659" s="28">
        <f>IF(F659="lowest point", $H$4/D659, 0)</f>
        <v>0</v>
      </c>
      <c r="O659" s="28">
        <f t="shared" si="41"/>
        <v>9.8008675781045422</v>
      </c>
      <c r="P659" s="29">
        <f>O659*D659</f>
        <v>12979.484951035407</v>
      </c>
      <c r="R659" s="28">
        <f>IF(G659="highest point", $H$4/D659, 0)</f>
        <v>0</v>
      </c>
      <c r="S659" s="28">
        <f t="shared" si="42"/>
        <v>8.6501552416036134</v>
      </c>
      <c r="T659" s="29">
        <f>D659*S659</f>
        <v>11455.573589560498</v>
      </c>
    </row>
    <row r="660" spans="1:20">
      <c r="A660" s="21">
        <f t="shared" si="43"/>
        <v>2002</v>
      </c>
      <c r="B660" s="21">
        <f>MONTH(C660)</f>
        <v>8</v>
      </c>
      <c r="C660" s="22">
        <v>37484</v>
      </c>
      <c r="D660" s="21">
        <v>1322.36</v>
      </c>
      <c r="E660" s="47" t="str">
        <f>IF(B660&lt;&gt;B659, "First Quote", "")</f>
        <v/>
      </c>
      <c r="F660" s="23" t="str">
        <f>IF(_xlfn.MINIFS($D$3:$D$6287,$A$3:$A$6287,A660,$B$3:$B$6287,B660)=D660,"Lowest point","")</f>
        <v/>
      </c>
      <c r="G660" s="24" t="str">
        <f>IF(_xlfn.MAXIFS($D$3:$D$6287,$A$3:$A$6287,A660,$B$3:$B$6287,B660)=D660,"Highest point","")</f>
        <v/>
      </c>
      <c r="J660" s="25" t="str">
        <f>IF(E660="First Quote", $H$4/D660, "")</f>
        <v/>
      </c>
      <c r="K660" s="26">
        <f t="shared" si="40"/>
        <v>9.2768416214921405</v>
      </c>
      <c r="L660" s="27">
        <f>K660*D660</f>
        <v>12267.324286596346</v>
      </c>
      <c r="M660" s="10"/>
      <c r="N660" s="28">
        <f>IF(F660="lowest point", $H$4/D660, 0)</f>
        <v>0</v>
      </c>
      <c r="O660" s="28">
        <f t="shared" si="41"/>
        <v>9.8008675781045422</v>
      </c>
      <c r="P660" s="29">
        <f>O660*D660</f>
        <v>12960.275250582321</v>
      </c>
      <c r="R660" s="28">
        <f>IF(G660="highest point", $H$4/D660, 0)</f>
        <v>0</v>
      </c>
      <c r="S660" s="28">
        <f t="shared" si="42"/>
        <v>8.6501552416036134</v>
      </c>
      <c r="T660" s="29">
        <f>D660*S660</f>
        <v>11438.619285286954</v>
      </c>
    </row>
    <row r="661" spans="1:20">
      <c r="A661" s="21">
        <f t="shared" si="43"/>
        <v>2002</v>
      </c>
      <c r="B661" s="21">
        <f>MONTH(C661)</f>
        <v>8</v>
      </c>
      <c r="C661" s="22">
        <v>37487</v>
      </c>
      <c r="D661" s="21">
        <v>1353.63</v>
      </c>
      <c r="E661" s="47" t="str">
        <f>IF(B661&lt;&gt;B660, "First Quote", "")</f>
        <v/>
      </c>
      <c r="F661" s="23" t="str">
        <f>IF(_xlfn.MINIFS($D$3:$D$6287,$A$3:$A$6287,A661,$B$3:$B$6287,B661)=D661,"Lowest point","")</f>
        <v/>
      </c>
      <c r="G661" s="24" t="str">
        <f>IF(_xlfn.MAXIFS($D$3:$D$6287,$A$3:$A$6287,A661,$B$3:$B$6287,B661)=D661,"Highest point","")</f>
        <v/>
      </c>
      <c r="J661" s="25" t="str">
        <f>IF(E661="First Quote", $H$4/D661, "")</f>
        <v/>
      </c>
      <c r="K661" s="26">
        <f t="shared" si="40"/>
        <v>9.2768416214921405</v>
      </c>
      <c r="L661" s="27">
        <f>K661*D661</f>
        <v>12557.411124100407</v>
      </c>
      <c r="M661" s="10"/>
      <c r="N661" s="28">
        <f>IF(F661="lowest point", $H$4/D661, 0)</f>
        <v>0</v>
      </c>
      <c r="O661" s="28">
        <f t="shared" si="41"/>
        <v>9.8008675781045422</v>
      </c>
      <c r="P661" s="29">
        <f>O661*D661</f>
        <v>13266.748379749653</v>
      </c>
      <c r="R661" s="28">
        <f>IF(G661="highest point", $H$4/D661, 0)</f>
        <v>0</v>
      </c>
      <c r="S661" s="28">
        <f t="shared" si="42"/>
        <v>8.6501552416036134</v>
      </c>
      <c r="T661" s="29">
        <f>D661*S661</f>
        <v>11709.1096396919</v>
      </c>
    </row>
    <row r="662" spans="1:20">
      <c r="A662" s="21">
        <f t="shared" si="43"/>
        <v>2002</v>
      </c>
      <c r="B662" s="21">
        <f>MONTH(C662)</f>
        <v>8</v>
      </c>
      <c r="C662" s="22">
        <v>37488</v>
      </c>
      <c r="D662" s="21">
        <v>1334.7</v>
      </c>
      <c r="E662" s="47" t="str">
        <f>IF(B662&lt;&gt;B661, "First Quote", "")</f>
        <v/>
      </c>
      <c r="F662" s="23" t="str">
        <f>IF(_xlfn.MINIFS($D$3:$D$6287,$A$3:$A$6287,A662,$B$3:$B$6287,B662)=D662,"Lowest point","")</f>
        <v/>
      </c>
      <c r="G662" s="24" t="str">
        <f>IF(_xlfn.MAXIFS($D$3:$D$6287,$A$3:$A$6287,A662,$B$3:$B$6287,B662)=D662,"Highest point","")</f>
        <v/>
      </c>
      <c r="J662" s="25" t="str">
        <f>IF(E662="First Quote", $H$4/D662, "")</f>
        <v/>
      </c>
      <c r="K662" s="26">
        <f t="shared" si="40"/>
        <v>9.2768416214921405</v>
      </c>
      <c r="L662" s="27">
        <f>K662*D662</f>
        <v>12381.80051220556</v>
      </c>
      <c r="M662" s="10"/>
      <c r="N662" s="28">
        <f>IF(F662="lowest point", $H$4/D662, 0)</f>
        <v>0</v>
      </c>
      <c r="O662" s="28">
        <f t="shared" si="41"/>
        <v>9.8008675781045422</v>
      </c>
      <c r="P662" s="29">
        <f>O662*D662</f>
        <v>13081.217956496133</v>
      </c>
      <c r="R662" s="28">
        <f>IF(G662="highest point", $H$4/D662, 0)</f>
        <v>0</v>
      </c>
      <c r="S662" s="28">
        <f t="shared" si="42"/>
        <v>8.6501552416036134</v>
      </c>
      <c r="T662" s="29">
        <f>D662*S662</f>
        <v>11545.362200968344</v>
      </c>
    </row>
    <row r="663" spans="1:20">
      <c r="A663" s="21">
        <f t="shared" si="43"/>
        <v>2002</v>
      </c>
      <c r="B663" s="21">
        <f>MONTH(C663)</f>
        <v>8</v>
      </c>
      <c r="C663" s="22">
        <v>37489</v>
      </c>
      <c r="D663" s="21">
        <v>1351.82</v>
      </c>
      <c r="E663" s="47" t="str">
        <f>IF(B663&lt;&gt;B662, "First Quote", "")</f>
        <v/>
      </c>
      <c r="F663" s="23" t="str">
        <f>IF(_xlfn.MINIFS($D$3:$D$6287,$A$3:$A$6287,A663,$B$3:$B$6287,B663)=D663,"Lowest point","")</f>
        <v/>
      </c>
      <c r="G663" s="24" t="str">
        <f>IF(_xlfn.MAXIFS($D$3:$D$6287,$A$3:$A$6287,A663,$B$3:$B$6287,B663)=D663,"Highest point","")</f>
        <v/>
      </c>
      <c r="J663" s="25" t="str">
        <f>IF(E663="First Quote", $H$4/D663, "")</f>
        <v/>
      </c>
      <c r="K663" s="26">
        <f t="shared" si="40"/>
        <v>9.2768416214921405</v>
      </c>
      <c r="L663" s="27">
        <f>K663*D663</f>
        <v>12540.620040765505</v>
      </c>
      <c r="M663" s="10"/>
      <c r="N663" s="28">
        <f>IF(F663="lowest point", $H$4/D663, 0)</f>
        <v>0</v>
      </c>
      <c r="O663" s="28">
        <f t="shared" si="41"/>
        <v>9.8008675781045422</v>
      </c>
      <c r="P663" s="29">
        <f>O663*D663</f>
        <v>13249.008809433282</v>
      </c>
      <c r="R663" s="28">
        <f>IF(G663="highest point", $H$4/D663, 0)</f>
        <v>0</v>
      </c>
      <c r="S663" s="28">
        <f t="shared" si="42"/>
        <v>8.6501552416036134</v>
      </c>
      <c r="T663" s="29">
        <f>D663*S663</f>
        <v>11693.452858704595</v>
      </c>
    </row>
    <row r="664" spans="1:20">
      <c r="A664" s="21">
        <f t="shared" si="43"/>
        <v>2002</v>
      </c>
      <c r="B664" s="21">
        <f>MONTH(C664)</f>
        <v>8</v>
      </c>
      <c r="C664" s="22">
        <v>37490</v>
      </c>
      <c r="D664" s="21">
        <v>1370.85</v>
      </c>
      <c r="E664" s="47" t="str">
        <f>IF(B664&lt;&gt;B663, "First Quote", "")</f>
        <v/>
      </c>
      <c r="F664" s="23" t="str">
        <f>IF(_xlfn.MINIFS($D$3:$D$6287,$A$3:$A$6287,A664,$B$3:$B$6287,B664)=D664,"Lowest point","")</f>
        <v/>
      </c>
      <c r="G664" s="24" t="str">
        <f>IF(_xlfn.MAXIFS($D$3:$D$6287,$A$3:$A$6287,A664,$B$3:$B$6287,B664)=D664,"Highest point","")</f>
        <v>Highest point</v>
      </c>
      <c r="J664" s="25" t="str">
        <f>IF(E664="First Quote", $H$4/D664, "")</f>
        <v/>
      </c>
      <c r="K664" s="26">
        <f t="shared" si="40"/>
        <v>9.2768416214921405</v>
      </c>
      <c r="L664" s="27">
        <f>K664*D664</f>
        <v>12717.1583368225</v>
      </c>
      <c r="M664" s="10"/>
      <c r="N664" s="28">
        <f>IF(F664="lowest point", $H$4/D664, 0)</f>
        <v>0</v>
      </c>
      <c r="O664" s="28">
        <f t="shared" si="41"/>
        <v>9.8008675781045422</v>
      </c>
      <c r="P664" s="29">
        <f>O664*D664</f>
        <v>13435.519319444611</v>
      </c>
      <c r="R664" s="28">
        <f>IF(G664="highest point", $H$4/D664, 0)</f>
        <v>0.36473720684247002</v>
      </c>
      <c r="S664" s="28">
        <f t="shared" si="42"/>
        <v>9.0148924484460835</v>
      </c>
      <c r="T664" s="29">
        <f>D664*S664</f>
        <v>12358.065312952313</v>
      </c>
    </row>
    <row r="665" spans="1:20">
      <c r="A665" s="21">
        <f t="shared" si="43"/>
        <v>2002</v>
      </c>
      <c r="B665" s="21">
        <f>MONTH(C665)</f>
        <v>8</v>
      </c>
      <c r="C665" s="22">
        <v>37491</v>
      </c>
      <c r="D665" s="21">
        <v>1339.79</v>
      </c>
      <c r="E665" s="47" t="str">
        <f>IF(B665&lt;&gt;B664, "First Quote", "")</f>
        <v/>
      </c>
      <c r="F665" s="23" t="str">
        <f>IF(_xlfn.MINIFS($D$3:$D$6287,$A$3:$A$6287,A665,$B$3:$B$6287,B665)=D665,"Lowest point","")</f>
        <v/>
      </c>
      <c r="G665" s="24" t="str">
        <f>IF(_xlfn.MAXIFS($D$3:$D$6287,$A$3:$A$6287,A665,$B$3:$B$6287,B665)=D665,"Highest point","")</f>
        <v/>
      </c>
      <c r="J665" s="25" t="str">
        <f>IF(E665="First Quote", $H$4/D665, "")</f>
        <v/>
      </c>
      <c r="K665" s="26">
        <f t="shared" si="40"/>
        <v>9.2768416214921405</v>
      </c>
      <c r="L665" s="27">
        <f>K665*D665</f>
        <v>12429.019636058954</v>
      </c>
      <c r="M665" s="10"/>
      <c r="N665" s="28">
        <f>IF(F665="lowest point", $H$4/D665, 0)</f>
        <v>0</v>
      </c>
      <c r="O665" s="28">
        <f t="shared" si="41"/>
        <v>9.8008675781045422</v>
      </c>
      <c r="P665" s="29">
        <f>O665*D665</f>
        <v>13131.104372468684</v>
      </c>
      <c r="R665" s="28">
        <f>IF(G665="highest point", $H$4/D665, 0)</f>
        <v>0</v>
      </c>
      <c r="S665" s="28">
        <f t="shared" si="42"/>
        <v>9.0148924484460835</v>
      </c>
      <c r="T665" s="29">
        <f>D665*S665</f>
        <v>12078.062753503578</v>
      </c>
    </row>
    <row r="666" spans="1:20">
      <c r="A666" s="21">
        <f t="shared" si="43"/>
        <v>2002</v>
      </c>
      <c r="B666" s="21">
        <f>MONTH(C666)</f>
        <v>8</v>
      </c>
      <c r="C666" s="22">
        <v>37494</v>
      </c>
      <c r="D666" s="21">
        <v>1349.88</v>
      </c>
      <c r="E666" s="47" t="str">
        <f>IF(B666&lt;&gt;B665, "First Quote", "")</f>
        <v/>
      </c>
      <c r="F666" s="23" t="str">
        <f>IF(_xlfn.MINIFS($D$3:$D$6287,$A$3:$A$6287,A666,$B$3:$B$6287,B666)=D666,"Lowest point","")</f>
        <v/>
      </c>
      <c r="G666" s="24" t="str">
        <f>IF(_xlfn.MAXIFS($D$3:$D$6287,$A$3:$A$6287,A666,$B$3:$B$6287,B666)=D666,"Highest point","")</f>
        <v/>
      </c>
      <c r="J666" s="25" t="str">
        <f>IF(E666="First Quote", $H$4/D666, "")</f>
        <v/>
      </c>
      <c r="K666" s="26">
        <f t="shared" si="40"/>
        <v>9.2768416214921405</v>
      </c>
      <c r="L666" s="27">
        <f>K666*D666</f>
        <v>12522.622968019812</v>
      </c>
      <c r="M666" s="10"/>
      <c r="N666" s="28">
        <f>IF(F666="lowest point", $H$4/D666, 0)</f>
        <v>0</v>
      </c>
      <c r="O666" s="28">
        <f t="shared" si="41"/>
        <v>9.8008675781045422</v>
      </c>
      <c r="P666" s="29">
        <f>O666*D666</f>
        <v>13229.99512633176</v>
      </c>
      <c r="R666" s="28">
        <f>IF(G666="highest point", $H$4/D666, 0)</f>
        <v>0</v>
      </c>
      <c r="S666" s="28">
        <f t="shared" si="42"/>
        <v>9.0148924484460835</v>
      </c>
      <c r="T666" s="29">
        <f>D666*S666</f>
        <v>12169.0230183084</v>
      </c>
    </row>
    <row r="667" spans="1:20">
      <c r="A667" s="21">
        <f t="shared" si="43"/>
        <v>2002</v>
      </c>
      <c r="B667" s="21">
        <f>MONTH(C667)</f>
        <v>8</v>
      </c>
      <c r="C667" s="22">
        <v>37495</v>
      </c>
      <c r="D667" s="21">
        <v>1331.2</v>
      </c>
      <c r="E667" s="47" t="str">
        <f>IF(B667&lt;&gt;B666, "First Quote", "")</f>
        <v/>
      </c>
      <c r="F667" s="23" t="str">
        <f>IF(_xlfn.MINIFS($D$3:$D$6287,$A$3:$A$6287,A667,$B$3:$B$6287,B667)=D667,"Lowest point","")</f>
        <v/>
      </c>
      <c r="G667" s="24" t="str">
        <f>IF(_xlfn.MAXIFS($D$3:$D$6287,$A$3:$A$6287,A667,$B$3:$B$6287,B667)=D667,"Highest point","")</f>
        <v/>
      </c>
      <c r="J667" s="25" t="str">
        <f>IF(E667="First Quote", $H$4/D667, "")</f>
        <v/>
      </c>
      <c r="K667" s="26">
        <f t="shared" si="40"/>
        <v>9.2768416214921405</v>
      </c>
      <c r="L667" s="27">
        <f>K667*D667</f>
        <v>12349.331566530338</v>
      </c>
      <c r="M667" s="10"/>
      <c r="N667" s="28">
        <f>IF(F667="lowest point", $H$4/D667, 0)</f>
        <v>0</v>
      </c>
      <c r="O667" s="28">
        <f t="shared" si="41"/>
        <v>9.8008675781045422</v>
      </c>
      <c r="P667" s="29">
        <f>O667*D667</f>
        <v>13046.914919972767</v>
      </c>
      <c r="R667" s="28">
        <f>IF(G667="highest point", $H$4/D667, 0)</f>
        <v>0</v>
      </c>
      <c r="S667" s="28">
        <f t="shared" si="42"/>
        <v>9.0148924484460835</v>
      </c>
      <c r="T667" s="29">
        <f>D667*S667</f>
        <v>12000.624827371426</v>
      </c>
    </row>
    <row r="668" spans="1:20">
      <c r="A668" s="21">
        <f t="shared" si="43"/>
        <v>2002</v>
      </c>
      <c r="B668" s="21">
        <f>MONTH(C668)</f>
        <v>8</v>
      </c>
      <c r="C668" s="22">
        <v>37496</v>
      </c>
      <c r="D668" s="21">
        <v>1307.28</v>
      </c>
      <c r="E668" s="47" t="str">
        <f>IF(B668&lt;&gt;B667, "First Quote", "")</f>
        <v/>
      </c>
      <c r="F668" s="23" t="str">
        <f>IF(_xlfn.MINIFS($D$3:$D$6287,$A$3:$A$6287,A668,$B$3:$B$6287,B668)=D668,"Lowest point","")</f>
        <v/>
      </c>
      <c r="G668" s="24" t="str">
        <f>IF(_xlfn.MAXIFS($D$3:$D$6287,$A$3:$A$6287,A668,$B$3:$B$6287,B668)=D668,"Highest point","")</f>
        <v/>
      </c>
      <c r="J668" s="25" t="str">
        <f>IF(E668="First Quote", $H$4/D668, "")</f>
        <v/>
      </c>
      <c r="K668" s="26">
        <f t="shared" si="40"/>
        <v>9.2768416214921405</v>
      </c>
      <c r="L668" s="27">
        <f>K668*D668</f>
        <v>12127.429514944246</v>
      </c>
      <c r="M668" s="10"/>
      <c r="N668" s="28">
        <f>IF(F668="lowest point", $H$4/D668, 0)</f>
        <v>0</v>
      </c>
      <c r="O668" s="28">
        <f t="shared" si="41"/>
        <v>9.8008675781045422</v>
      </c>
      <c r="P668" s="29">
        <f>O668*D668</f>
        <v>12812.478167504505</v>
      </c>
      <c r="R668" s="28">
        <f>IF(G668="highest point", $H$4/D668, 0)</f>
        <v>0</v>
      </c>
      <c r="S668" s="28">
        <f t="shared" si="42"/>
        <v>9.0148924484460835</v>
      </c>
      <c r="T668" s="29">
        <f>D668*S668</f>
        <v>11784.988600004595</v>
      </c>
    </row>
    <row r="669" spans="1:20">
      <c r="A669" s="21">
        <f t="shared" si="43"/>
        <v>2002</v>
      </c>
      <c r="B669" s="21">
        <f>MONTH(C669)</f>
        <v>8</v>
      </c>
      <c r="C669" s="22">
        <v>37497</v>
      </c>
      <c r="D669" s="21">
        <v>1307.28</v>
      </c>
      <c r="E669" s="47" t="str">
        <f>IF(B669&lt;&gt;B668, "First Quote", "")</f>
        <v/>
      </c>
      <c r="F669" s="23" t="str">
        <f>IF(_xlfn.MINIFS($D$3:$D$6287,$A$3:$A$6287,A669,$B$3:$B$6287,B669)=D669,"Lowest point","")</f>
        <v/>
      </c>
      <c r="G669" s="24" t="str">
        <f>IF(_xlfn.MAXIFS($D$3:$D$6287,$A$3:$A$6287,A669,$B$3:$B$6287,B669)=D669,"Highest point","")</f>
        <v/>
      </c>
      <c r="J669" s="25" t="str">
        <f>IF(E669="First Quote", $H$4/D669, "")</f>
        <v/>
      </c>
      <c r="K669" s="26">
        <f t="shared" si="40"/>
        <v>9.2768416214921405</v>
      </c>
      <c r="L669" s="27">
        <f>K669*D669</f>
        <v>12127.429514944246</v>
      </c>
      <c r="M669" s="10"/>
      <c r="N669" s="28">
        <f>IF(F669="lowest point", $H$4/D669, 0)</f>
        <v>0</v>
      </c>
      <c r="O669" s="28">
        <f t="shared" si="41"/>
        <v>9.8008675781045422</v>
      </c>
      <c r="P669" s="29">
        <f>O669*D669</f>
        <v>12812.478167504505</v>
      </c>
      <c r="R669" s="28">
        <f>IF(G669="highest point", $H$4/D669, 0)</f>
        <v>0</v>
      </c>
      <c r="S669" s="28">
        <f t="shared" si="42"/>
        <v>9.0148924484460835</v>
      </c>
      <c r="T669" s="29">
        <f>D669*S669</f>
        <v>11784.988600004595</v>
      </c>
    </row>
    <row r="670" spans="1:20">
      <c r="A670" s="21">
        <f t="shared" si="43"/>
        <v>2002</v>
      </c>
      <c r="B670" s="21">
        <f>MONTH(C670)</f>
        <v>8</v>
      </c>
      <c r="C670" s="22">
        <v>37498</v>
      </c>
      <c r="D670" s="21">
        <v>1304.8599999999999</v>
      </c>
      <c r="E670" s="47" t="str">
        <f>IF(B670&lt;&gt;B669, "First Quote", "")</f>
        <v/>
      </c>
      <c r="F670" s="23" t="str">
        <f>IF(_xlfn.MINIFS($D$3:$D$6287,$A$3:$A$6287,A670,$B$3:$B$6287,B670)=D670,"Lowest point","")</f>
        <v/>
      </c>
      <c r="G670" s="24" t="str">
        <f>IF(_xlfn.MAXIFS($D$3:$D$6287,$A$3:$A$6287,A670,$B$3:$B$6287,B670)=D670,"Highest point","")</f>
        <v/>
      </c>
      <c r="J670" s="25" t="str">
        <f>IF(E670="First Quote", $H$4/D670, "")</f>
        <v/>
      </c>
      <c r="K670" s="26">
        <f t="shared" si="40"/>
        <v>9.2768416214921405</v>
      </c>
      <c r="L670" s="27">
        <f>K670*D670</f>
        <v>12104.979558220233</v>
      </c>
      <c r="M670" s="10"/>
      <c r="N670" s="28">
        <f>IF(F670="lowest point", $H$4/D670, 0)</f>
        <v>0</v>
      </c>
      <c r="O670" s="28">
        <f t="shared" si="41"/>
        <v>9.8008675781045422</v>
      </c>
      <c r="P670" s="29">
        <f>O670*D670</f>
        <v>12788.760067965492</v>
      </c>
      <c r="R670" s="28">
        <f>IF(G670="highest point", $H$4/D670, 0)</f>
        <v>0</v>
      </c>
      <c r="S670" s="28">
        <f t="shared" si="42"/>
        <v>9.0148924484460835</v>
      </c>
      <c r="T670" s="29">
        <f>D670*S670</f>
        <v>11763.172560279356</v>
      </c>
    </row>
    <row r="671" spans="1:20">
      <c r="A671" s="21">
        <f t="shared" si="43"/>
        <v>2002</v>
      </c>
      <c r="B671" s="21">
        <f>MONTH(C671)</f>
        <v>9</v>
      </c>
      <c r="C671" s="22">
        <v>37502</v>
      </c>
      <c r="D671" s="21">
        <v>1250.68</v>
      </c>
      <c r="E671" s="47" t="str">
        <f>IF(B671&lt;&gt;B670, "First Quote", "")</f>
        <v>First Quote</v>
      </c>
      <c r="F671" s="23" t="str">
        <f>IF(_xlfn.MINIFS($D$3:$D$6287,$A$3:$A$6287,A671,$B$3:$B$6287,B671)=D671,"Lowest point","")</f>
        <v/>
      </c>
      <c r="G671" s="24" t="str">
        <f>IF(_xlfn.MAXIFS($D$3:$D$6287,$A$3:$A$6287,A671,$B$3:$B$6287,B671)=D671,"Highest point","")</f>
        <v/>
      </c>
      <c r="J671" s="25">
        <f>IF(E671="First Quote", $H$4/D671, "")</f>
        <v>0.3997825183100393</v>
      </c>
      <c r="K671" s="26">
        <f t="shared" si="40"/>
        <v>9.6766241398021791</v>
      </c>
      <c r="L671" s="27">
        <f>K671*D671</f>
        <v>12102.360279167789</v>
      </c>
      <c r="M671" s="10"/>
      <c r="N671" s="28">
        <f>IF(F671="lowest point", $H$4/D671, 0)</f>
        <v>0</v>
      </c>
      <c r="O671" s="28">
        <f t="shared" si="41"/>
        <v>9.8008675781045422</v>
      </c>
      <c r="P671" s="29">
        <f>O671*D671</f>
        <v>12257.749062583789</v>
      </c>
      <c r="R671" s="28">
        <f>IF(G671="highest point", $H$4/D671, 0)</f>
        <v>0</v>
      </c>
      <c r="S671" s="28">
        <f t="shared" si="42"/>
        <v>9.0148924484460835</v>
      </c>
      <c r="T671" s="29">
        <f>D671*S671</f>
        <v>11274.745687422548</v>
      </c>
    </row>
    <row r="672" spans="1:20">
      <c r="A672" s="21">
        <f t="shared" si="43"/>
        <v>2002</v>
      </c>
      <c r="B672" s="21">
        <f>MONTH(C672)</f>
        <v>9</v>
      </c>
      <c r="C672" s="22">
        <v>37503</v>
      </c>
      <c r="D672" s="21">
        <v>1273.03</v>
      </c>
      <c r="E672" s="47" t="str">
        <f>IF(B672&lt;&gt;B671, "First Quote", "")</f>
        <v/>
      </c>
      <c r="F672" s="23" t="str">
        <f>IF(_xlfn.MINIFS($D$3:$D$6287,$A$3:$A$6287,A672,$B$3:$B$6287,B672)=D672,"Lowest point","")</f>
        <v/>
      </c>
      <c r="G672" s="24" t="str">
        <f>IF(_xlfn.MAXIFS($D$3:$D$6287,$A$3:$A$6287,A672,$B$3:$B$6287,B672)=D672,"Highest point","")</f>
        <v/>
      </c>
      <c r="J672" s="25" t="str">
        <f>IF(E672="First Quote", $H$4/D672, "")</f>
        <v/>
      </c>
      <c r="K672" s="26">
        <f t="shared" si="40"/>
        <v>9.6766241398021791</v>
      </c>
      <c r="L672" s="27">
        <f>K672*D672</f>
        <v>12318.632828692367</v>
      </c>
      <c r="M672" s="10"/>
      <c r="N672" s="28">
        <f>IF(F672="lowest point", $H$4/D672, 0)</f>
        <v>0</v>
      </c>
      <c r="O672" s="28">
        <f t="shared" si="41"/>
        <v>9.8008675781045422</v>
      </c>
      <c r="P672" s="29">
        <f>O672*D672</f>
        <v>12476.798452954425</v>
      </c>
      <c r="R672" s="28">
        <f>IF(G672="highest point", $H$4/D672, 0)</f>
        <v>0</v>
      </c>
      <c r="S672" s="28">
        <f t="shared" si="42"/>
        <v>9.0148924484460835</v>
      </c>
      <c r="T672" s="29">
        <f>D672*S672</f>
        <v>11476.228533645317</v>
      </c>
    </row>
    <row r="673" spans="1:20">
      <c r="A673" s="21">
        <f t="shared" si="43"/>
        <v>2002</v>
      </c>
      <c r="B673" s="21">
        <f>MONTH(C673)</f>
        <v>9</v>
      </c>
      <c r="C673" s="22">
        <v>37504</v>
      </c>
      <c r="D673" s="21">
        <v>1252.77</v>
      </c>
      <c r="E673" s="47" t="str">
        <f>IF(B673&lt;&gt;B672, "First Quote", "")</f>
        <v/>
      </c>
      <c r="F673" s="23" t="str">
        <f>IF(_xlfn.MINIFS($D$3:$D$6287,$A$3:$A$6287,A673,$B$3:$B$6287,B673)=D673,"Lowest point","")</f>
        <v/>
      </c>
      <c r="G673" s="24" t="str">
        <f>IF(_xlfn.MAXIFS($D$3:$D$6287,$A$3:$A$6287,A673,$B$3:$B$6287,B673)=D673,"Highest point","")</f>
        <v/>
      </c>
      <c r="J673" s="25" t="str">
        <f>IF(E673="First Quote", $H$4/D673, "")</f>
        <v/>
      </c>
      <c r="K673" s="26">
        <f t="shared" si="40"/>
        <v>9.6766241398021791</v>
      </c>
      <c r="L673" s="27">
        <f>K673*D673</f>
        <v>12122.584423619975</v>
      </c>
      <c r="M673" s="10"/>
      <c r="N673" s="28">
        <f>IF(F673="lowest point", $H$4/D673, 0)</f>
        <v>0</v>
      </c>
      <c r="O673" s="28">
        <f t="shared" si="41"/>
        <v>9.8008675781045422</v>
      </c>
      <c r="P673" s="29">
        <f>O673*D673</f>
        <v>12278.232875822026</v>
      </c>
      <c r="R673" s="28">
        <f>IF(G673="highest point", $H$4/D673, 0)</f>
        <v>0</v>
      </c>
      <c r="S673" s="28">
        <f t="shared" si="42"/>
        <v>9.0148924484460835</v>
      </c>
      <c r="T673" s="29">
        <f>D673*S673</f>
        <v>11293.5868126398</v>
      </c>
    </row>
    <row r="674" spans="1:20">
      <c r="A674" s="21">
        <f t="shared" si="43"/>
        <v>2002</v>
      </c>
      <c r="B674" s="21">
        <f>MONTH(C674)</f>
        <v>9</v>
      </c>
      <c r="C674" s="22">
        <v>37505</v>
      </c>
      <c r="D674" s="21">
        <v>1273.8800000000001</v>
      </c>
      <c r="E674" s="47" t="str">
        <f>IF(B674&lt;&gt;B673, "First Quote", "")</f>
        <v/>
      </c>
      <c r="F674" s="23" t="str">
        <f>IF(_xlfn.MINIFS($D$3:$D$6287,$A$3:$A$6287,A674,$B$3:$B$6287,B674)=D674,"Lowest point","")</f>
        <v/>
      </c>
      <c r="G674" s="24" t="str">
        <f>IF(_xlfn.MAXIFS($D$3:$D$6287,$A$3:$A$6287,A674,$B$3:$B$6287,B674)=D674,"Highest point","")</f>
        <v/>
      </c>
      <c r="J674" s="25" t="str">
        <f>IF(E674="First Quote", $H$4/D674, "")</f>
        <v/>
      </c>
      <c r="K674" s="26">
        <f t="shared" si="40"/>
        <v>9.6766241398021791</v>
      </c>
      <c r="L674" s="27">
        <f>K674*D674</f>
        <v>12326.8579592112</v>
      </c>
      <c r="M674" s="10"/>
      <c r="N674" s="28">
        <f>IF(F674="lowest point", $H$4/D674, 0)</f>
        <v>0</v>
      </c>
      <c r="O674" s="28">
        <f t="shared" si="41"/>
        <v>9.8008675781045422</v>
      </c>
      <c r="P674" s="29">
        <f>O674*D674</f>
        <v>12485.129190395815</v>
      </c>
      <c r="R674" s="28">
        <f>IF(G674="highest point", $H$4/D674, 0)</f>
        <v>0</v>
      </c>
      <c r="S674" s="28">
        <f t="shared" si="42"/>
        <v>9.0148924484460835</v>
      </c>
      <c r="T674" s="29">
        <f>D674*S674</f>
        <v>11483.891192226498</v>
      </c>
    </row>
    <row r="675" spans="1:20">
      <c r="A675" s="21">
        <f t="shared" si="43"/>
        <v>2002</v>
      </c>
      <c r="B675" s="21">
        <f>MONTH(C675)</f>
        <v>9</v>
      </c>
      <c r="C675" s="22">
        <v>37508</v>
      </c>
      <c r="D675" s="21">
        <v>1286.79</v>
      </c>
      <c r="E675" s="47" t="str">
        <f>IF(B675&lt;&gt;B674, "First Quote", "")</f>
        <v/>
      </c>
      <c r="F675" s="23" t="str">
        <f>IF(_xlfn.MINIFS($D$3:$D$6287,$A$3:$A$6287,A675,$B$3:$B$6287,B675)=D675,"Lowest point","")</f>
        <v/>
      </c>
      <c r="G675" s="24" t="str">
        <f>IF(_xlfn.MAXIFS($D$3:$D$6287,$A$3:$A$6287,A675,$B$3:$B$6287,B675)=D675,"Highest point","")</f>
        <v/>
      </c>
      <c r="J675" s="25" t="str">
        <f>IF(E675="First Quote", $H$4/D675, "")</f>
        <v/>
      </c>
      <c r="K675" s="26">
        <f t="shared" si="40"/>
        <v>9.6766241398021791</v>
      </c>
      <c r="L675" s="27">
        <f>K675*D675</f>
        <v>12451.783176856046</v>
      </c>
      <c r="M675" s="10"/>
      <c r="N675" s="28">
        <f>IF(F675="lowest point", $H$4/D675, 0)</f>
        <v>0</v>
      </c>
      <c r="O675" s="28">
        <f t="shared" si="41"/>
        <v>9.8008675781045422</v>
      </c>
      <c r="P675" s="29">
        <f>O675*D675</f>
        <v>12611.658390829143</v>
      </c>
      <c r="R675" s="28">
        <f>IF(G675="highest point", $H$4/D675, 0)</f>
        <v>0</v>
      </c>
      <c r="S675" s="28">
        <f t="shared" si="42"/>
        <v>9.0148924484460835</v>
      </c>
      <c r="T675" s="29">
        <f>D675*S675</f>
        <v>11600.273453735936</v>
      </c>
    </row>
    <row r="676" spans="1:20">
      <c r="A676" s="21">
        <f t="shared" si="43"/>
        <v>2002</v>
      </c>
      <c r="B676" s="21">
        <f>MONTH(C676)</f>
        <v>9</v>
      </c>
      <c r="C676" s="22">
        <v>37509</v>
      </c>
      <c r="D676" s="21">
        <v>1296.23</v>
      </c>
      <c r="E676" s="47" t="str">
        <f>IF(B676&lt;&gt;B675, "First Quote", "")</f>
        <v/>
      </c>
      <c r="F676" s="23" t="str">
        <f>IF(_xlfn.MINIFS($D$3:$D$6287,$A$3:$A$6287,A676,$B$3:$B$6287,B676)=D676,"Lowest point","")</f>
        <v/>
      </c>
      <c r="G676" s="24" t="str">
        <f>IF(_xlfn.MAXIFS($D$3:$D$6287,$A$3:$A$6287,A676,$B$3:$B$6287,B676)=D676,"Highest point","")</f>
        <v/>
      </c>
      <c r="J676" s="25" t="str">
        <f>IF(E676="First Quote", $H$4/D676, "")</f>
        <v/>
      </c>
      <c r="K676" s="26">
        <f t="shared" si="40"/>
        <v>9.6766241398021791</v>
      </c>
      <c r="L676" s="27">
        <f>K676*D676</f>
        <v>12543.13050873578</v>
      </c>
      <c r="M676" s="10"/>
      <c r="N676" s="28">
        <f>IF(F676="lowest point", $H$4/D676, 0)</f>
        <v>0</v>
      </c>
      <c r="O676" s="28">
        <f t="shared" si="41"/>
        <v>9.8008675781045422</v>
      </c>
      <c r="P676" s="29">
        <f>O676*D676</f>
        <v>12704.178580766451</v>
      </c>
      <c r="R676" s="28">
        <f>IF(G676="highest point", $H$4/D676, 0)</f>
        <v>0</v>
      </c>
      <c r="S676" s="28">
        <f t="shared" si="42"/>
        <v>9.0148924484460835</v>
      </c>
      <c r="T676" s="29">
        <f>D676*S676</f>
        <v>11685.374038449267</v>
      </c>
    </row>
    <row r="677" spans="1:20">
      <c r="A677" s="21">
        <f t="shared" si="43"/>
        <v>2002</v>
      </c>
      <c r="B677" s="21">
        <f>MONTH(C677)</f>
        <v>9</v>
      </c>
      <c r="C677" s="22">
        <v>37510</v>
      </c>
      <c r="D677" s="21">
        <v>1296.25</v>
      </c>
      <c r="E677" s="47" t="str">
        <f>IF(B677&lt;&gt;B676, "First Quote", "")</f>
        <v/>
      </c>
      <c r="F677" s="23" t="str">
        <f>IF(_xlfn.MINIFS($D$3:$D$6287,$A$3:$A$6287,A677,$B$3:$B$6287,B677)=D677,"Lowest point","")</f>
        <v/>
      </c>
      <c r="G677" s="24" t="str">
        <f>IF(_xlfn.MAXIFS($D$3:$D$6287,$A$3:$A$6287,A677,$B$3:$B$6287,B677)=D677,"Highest point","")</f>
        <v>Highest point</v>
      </c>
      <c r="J677" s="25" t="str">
        <f>IF(E677="First Quote", $H$4/D677, "")</f>
        <v/>
      </c>
      <c r="K677" s="26">
        <f t="shared" si="40"/>
        <v>9.6766241398021791</v>
      </c>
      <c r="L677" s="27">
        <f>K677*D677</f>
        <v>12543.324041218575</v>
      </c>
      <c r="M677" s="10"/>
      <c r="N677" s="28">
        <f>IF(F677="lowest point", $H$4/D677, 0)</f>
        <v>0</v>
      </c>
      <c r="O677" s="28">
        <f t="shared" si="41"/>
        <v>9.8008675781045422</v>
      </c>
      <c r="P677" s="29">
        <f>O677*D677</f>
        <v>12704.374598118013</v>
      </c>
      <c r="R677" s="28">
        <f>IF(G677="highest point", $H$4/D677, 0)</f>
        <v>0.38572806171648988</v>
      </c>
      <c r="S677" s="28">
        <f t="shared" si="42"/>
        <v>9.4006205101625735</v>
      </c>
      <c r="T677" s="29">
        <f>D677*S677</f>
        <v>12185.554336298235</v>
      </c>
    </row>
    <row r="678" spans="1:20">
      <c r="A678" s="21">
        <f t="shared" si="43"/>
        <v>2002</v>
      </c>
      <c r="B678" s="21">
        <f>MONTH(C678)</f>
        <v>9</v>
      </c>
      <c r="C678" s="22">
        <v>37511</v>
      </c>
      <c r="D678" s="21">
        <v>1264.42</v>
      </c>
      <c r="E678" s="47" t="str">
        <f>IF(B678&lt;&gt;B677, "First Quote", "")</f>
        <v/>
      </c>
      <c r="F678" s="23" t="str">
        <f>IF(_xlfn.MINIFS($D$3:$D$6287,$A$3:$A$6287,A678,$B$3:$B$6287,B678)=D678,"Lowest point","")</f>
        <v/>
      </c>
      <c r="G678" s="24" t="str">
        <f>IF(_xlfn.MAXIFS($D$3:$D$6287,$A$3:$A$6287,A678,$B$3:$B$6287,B678)=D678,"Highest point","")</f>
        <v/>
      </c>
      <c r="J678" s="25" t="str">
        <f>IF(E678="First Quote", $H$4/D678, "")</f>
        <v/>
      </c>
      <c r="K678" s="26">
        <f t="shared" si="40"/>
        <v>9.6766241398021791</v>
      </c>
      <c r="L678" s="27">
        <f>K678*D678</f>
        <v>12235.317094848671</v>
      </c>
      <c r="M678" s="10"/>
      <c r="N678" s="28">
        <f>IF(F678="lowest point", $H$4/D678, 0)</f>
        <v>0</v>
      </c>
      <c r="O678" s="28">
        <f t="shared" si="41"/>
        <v>9.8008675781045422</v>
      </c>
      <c r="P678" s="29">
        <f>O678*D678</f>
        <v>12392.412983106946</v>
      </c>
      <c r="R678" s="28">
        <f>IF(G678="highest point", $H$4/D678, 0)</f>
        <v>0</v>
      </c>
      <c r="S678" s="28">
        <f t="shared" si="42"/>
        <v>9.4006205101625735</v>
      </c>
      <c r="T678" s="29">
        <f>D678*S678</f>
        <v>11886.332585459762</v>
      </c>
    </row>
    <row r="679" spans="1:20">
      <c r="A679" s="21">
        <f t="shared" si="43"/>
        <v>2002</v>
      </c>
      <c r="B679" s="21">
        <f>MONTH(C679)</f>
        <v>9</v>
      </c>
      <c r="C679" s="22">
        <v>37512</v>
      </c>
      <c r="D679" s="21">
        <v>1268.57</v>
      </c>
      <c r="E679" s="47" t="str">
        <f>IF(B679&lt;&gt;B678, "First Quote", "")</f>
        <v/>
      </c>
      <c r="F679" s="23" t="str">
        <f>IF(_xlfn.MINIFS($D$3:$D$6287,$A$3:$A$6287,A679,$B$3:$B$6287,B679)=D679,"Lowest point","")</f>
        <v/>
      </c>
      <c r="G679" s="24" t="str">
        <f>IF(_xlfn.MAXIFS($D$3:$D$6287,$A$3:$A$6287,A679,$B$3:$B$6287,B679)=D679,"Highest point","")</f>
        <v/>
      </c>
      <c r="J679" s="25" t="str">
        <f>IF(E679="First Quote", $H$4/D679, "")</f>
        <v/>
      </c>
      <c r="K679" s="26">
        <f t="shared" si="40"/>
        <v>9.6766241398021791</v>
      </c>
      <c r="L679" s="27">
        <f>K679*D679</f>
        <v>12275.475085028849</v>
      </c>
      <c r="M679" s="10"/>
      <c r="N679" s="28">
        <f>IF(F679="lowest point", $H$4/D679, 0)</f>
        <v>0</v>
      </c>
      <c r="O679" s="28">
        <f t="shared" si="41"/>
        <v>9.8008675781045422</v>
      </c>
      <c r="P679" s="29">
        <f>O679*D679</f>
        <v>12433.086583556078</v>
      </c>
      <c r="R679" s="28">
        <f>IF(G679="highest point", $H$4/D679, 0)</f>
        <v>0</v>
      </c>
      <c r="S679" s="28">
        <f t="shared" si="42"/>
        <v>9.4006205101625735</v>
      </c>
      <c r="T679" s="29">
        <f>D679*S679</f>
        <v>11925.345160576935</v>
      </c>
    </row>
    <row r="680" spans="1:20">
      <c r="A680" s="21">
        <f t="shared" si="43"/>
        <v>2002</v>
      </c>
      <c r="B680" s="21">
        <f>MONTH(C680)</f>
        <v>9</v>
      </c>
      <c r="C680" s="22">
        <v>37515</v>
      </c>
      <c r="D680" s="21">
        <v>1270.45</v>
      </c>
      <c r="E680" s="47" t="str">
        <f>IF(B680&lt;&gt;B679, "First Quote", "")</f>
        <v/>
      </c>
      <c r="F680" s="23" t="str">
        <f>IF(_xlfn.MINIFS($D$3:$D$6287,$A$3:$A$6287,A680,$B$3:$B$6287,B680)=D680,"Lowest point","")</f>
        <v/>
      </c>
      <c r="G680" s="24" t="str">
        <f>IF(_xlfn.MAXIFS($D$3:$D$6287,$A$3:$A$6287,A680,$B$3:$B$6287,B680)=D680,"Highest point","")</f>
        <v/>
      </c>
      <c r="J680" s="25" t="str">
        <f>IF(E680="First Quote", $H$4/D680, "")</f>
        <v/>
      </c>
      <c r="K680" s="26">
        <f t="shared" si="40"/>
        <v>9.6766241398021791</v>
      </c>
      <c r="L680" s="27">
        <f>K680*D680</f>
        <v>12293.667138411678</v>
      </c>
      <c r="M680" s="10"/>
      <c r="N680" s="28">
        <f>IF(F680="lowest point", $H$4/D680, 0)</f>
        <v>0</v>
      </c>
      <c r="O680" s="28">
        <f t="shared" si="41"/>
        <v>9.8008675781045422</v>
      </c>
      <c r="P680" s="29">
        <f>O680*D680</f>
        <v>12451.512214602915</v>
      </c>
      <c r="R680" s="28">
        <f>IF(G680="highest point", $H$4/D680, 0)</f>
        <v>0</v>
      </c>
      <c r="S680" s="28">
        <f t="shared" si="42"/>
        <v>9.4006205101625735</v>
      </c>
      <c r="T680" s="29">
        <f>D680*S680</f>
        <v>11943.018327136042</v>
      </c>
    </row>
    <row r="681" spans="1:20">
      <c r="A681" s="21">
        <f t="shared" si="43"/>
        <v>2002</v>
      </c>
      <c r="B681" s="21">
        <f>MONTH(C681)</f>
        <v>9</v>
      </c>
      <c r="C681" s="22">
        <v>37516</v>
      </c>
      <c r="D681" s="21">
        <v>1245.3900000000001</v>
      </c>
      <c r="E681" s="47" t="str">
        <f>IF(B681&lt;&gt;B680, "First Quote", "")</f>
        <v/>
      </c>
      <c r="F681" s="23" t="str">
        <f>IF(_xlfn.MINIFS($D$3:$D$6287,$A$3:$A$6287,A681,$B$3:$B$6287,B681)=D681,"Lowest point","")</f>
        <v/>
      </c>
      <c r="G681" s="24" t="str">
        <f>IF(_xlfn.MAXIFS($D$3:$D$6287,$A$3:$A$6287,A681,$B$3:$B$6287,B681)=D681,"Highest point","")</f>
        <v/>
      </c>
      <c r="J681" s="25" t="str">
        <f>IF(E681="First Quote", $H$4/D681, "")</f>
        <v/>
      </c>
      <c r="K681" s="26">
        <f t="shared" si="40"/>
        <v>9.6766241398021791</v>
      </c>
      <c r="L681" s="27">
        <f>K681*D681</f>
        <v>12051.170937468236</v>
      </c>
      <c r="M681" s="10"/>
      <c r="N681" s="28">
        <f>IF(F681="lowest point", $H$4/D681, 0)</f>
        <v>0</v>
      </c>
      <c r="O681" s="28">
        <f t="shared" si="41"/>
        <v>9.8008675781045422</v>
      </c>
      <c r="P681" s="29">
        <f>O681*D681</f>
        <v>12205.902473095617</v>
      </c>
      <c r="R681" s="28">
        <f>IF(G681="highest point", $H$4/D681, 0)</f>
        <v>0</v>
      </c>
      <c r="S681" s="28">
        <f t="shared" si="42"/>
        <v>9.4006205101625735</v>
      </c>
      <c r="T681" s="29">
        <f>D681*S681</f>
        <v>11707.438777151368</v>
      </c>
    </row>
    <row r="682" spans="1:20">
      <c r="A682" s="21">
        <f t="shared" si="43"/>
        <v>2002</v>
      </c>
      <c r="B682" s="21">
        <f>MONTH(C682)</f>
        <v>9</v>
      </c>
      <c r="C682" s="22">
        <v>37517</v>
      </c>
      <c r="D682" s="21">
        <v>1239.7</v>
      </c>
      <c r="E682" s="47" t="str">
        <f>IF(B682&lt;&gt;B681, "First Quote", "")</f>
        <v/>
      </c>
      <c r="F682" s="23" t="str">
        <f>IF(_xlfn.MINIFS($D$3:$D$6287,$A$3:$A$6287,A682,$B$3:$B$6287,B682)=D682,"Lowest point","")</f>
        <v/>
      </c>
      <c r="G682" s="24" t="str">
        <f>IF(_xlfn.MAXIFS($D$3:$D$6287,$A$3:$A$6287,A682,$B$3:$B$6287,B682)=D682,"Highest point","")</f>
        <v/>
      </c>
      <c r="J682" s="25" t="str">
        <f>IF(E682="First Quote", $H$4/D682, "")</f>
        <v/>
      </c>
      <c r="K682" s="26">
        <f t="shared" si="40"/>
        <v>9.6766241398021791</v>
      </c>
      <c r="L682" s="27">
        <f>K682*D682</f>
        <v>11996.110946112762</v>
      </c>
      <c r="M682" s="10"/>
      <c r="N682" s="28">
        <f>IF(F682="lowest point", $H$4/D682, 0)</f>
        <v>0</v>
      </c>
      <c r="O682" s="28">
        <f t="shared" si="41"/>
        <v>9.8008675781045422</v>
      </c>
      <c r="P682" s="29">
        <f>O682*D682</f>
        <v>12150.135536576201</v>
      </c>
      <c r="R682" s="28">
        <f>IF(G682="highest point", $H$4/D682, 0)</f>
        <v>0</v>
      </c>
      <c r="S682" s="28">
        <f t="shared" si="42"/>
        <v>9.4006205101625735</v>
      </c>
      <c r="T682" s="29">
        <f>D682*S682</f>
        <v>11653.949246448543</v>
      </c>
    </row>
    <row r="683" spans="1:20">
      <c r="A683" s="21">
        <f t="shared" si="43"/>
        <v>2002</v>
      </c>
      <c r="B683" s="21">
        <f>MONTH(C683)</f>
        <v>9</v>
      </c>
      <c r="C683" s="22">
        <v>37518</v>
      </c>
      <c r="D683" s="21">
        <v>1202.47</v>
      </c>
      <c r="E683" s="47" t="str">
        <f>IF(B683&lt;&gt;B682, "First Quote", "")</f>
        <v/>
      </c>
      <c r="F683" s="23" t="str">
        <f>IF(_xlfn.MINIFS($D$3:$D$6287,$A$3:$A$6287,A683,$B$3:$B$6287,B683)=D683,"Lowest point","")</f>
        <v/>
      </c>
      <c r="G683" s="24" t="str">
        <f>IF(_xlfn.MAXIFS($D$3:$D$6287,$A$3:$A$6287,A683,$B$3:$B$6287,B683)=D683,"Highest point","")</f>
        <v/>
      </c>
      <c r="J683" s="25" t="str">
        <f>IF(E683="First Quote", $H$4/D683, "")</f>
        <v/>
      </c>
      <c r="K683" s="26">
        <f t="shared" si="40"/>
        <v>9.6766241398021791</v>
      </c>
      <c r="L683" s="27">
        <f>K683*D683</f>
        <v>11635.850229387926</v>
      </c>
      <c r="M683" s="10"/>
      <c r="N683" s="28">
        <f>IF(F683="lowest point", $H$4/D683, 0)</f>
        <v>0</v>
      </c>
      <c r="O683" s="28">
        <f t="shared" si="41"/>
        <v>9.8008675781045422</v>
      </c>
      <c r="P683" s="29">
        <f>O683*D683</f>
        <v>11785.249236643369</v>
      </c>
      <c r="R683" s="28">
        <f>IF(G683="highest point", $H$4/D683, 0)</f>
        <v>0</v>
      </c>
      <c r="S683" s="28">
        <f t="shared" si="42"/>
        <v>9.4006205101625735</v>
      </c>
      <c r="T683" s="29">
        <f>D683*S683</f>
        <v>11303.96414485519</v>
      </c>
    </row>
    <row r="684" spans="1:20">
      <c r="A684" s="21">
        <f t="shared" si="43"/>
        <v>2002</v>
      </c>
      <c r="B684" s="21">
        <f>MONTH(C684)</f>
        <v>9</v>
      </c>
      <c r="C684" s="22">
        <v>37519</v>
      </c>
      <c r="D684" s="21">
        <v>1205.42</v>
      </c>
      <c r="E684" s="47" t="str">
        <f>IF(B684&lt;&gt;B683, "First Quote", "")</f>
        <v/>
      </c>
      <c r="F684" s="23" t="str">
        <f>IF(_xlfn.MINIFS($D$3:$D$6287,$A$3:$A$6287,A684,$B$3:$B$6287,B684)=D684,"Lowest point","")</f>
        <v/>
      </c>
      <c r="G684" s="24" t="str">
        <f>IF(_xlfn.MAXIFS($D$3:$D$6287,$A$3:$A$6287,A684,$B$3:$B$6287,B684)=D684,"Highest point","")</f>
        <v/>
      </c>
      <c r="J684" s="25" t="str">
        <f>IF(E684="First Quote", $H$4/D684, "")</f>
        <v/>
      </c>
      <c r="K684" s="26">
        <f t="shared" si="40"/>
        <v>9.6766241398021791</v>
      </c>
      <c r="L684" s="27">
        <f>K684*D684</f>
        <v>11664.396270600344</v>
      </c>
      <c r="M684" s="10"/>
      <c r="N684" s="28">
        <f>IF(F684="lowest point", $H$4/D684, 0)</f>
        <v>0</v>
      </c>
      <c r="O684" s="28">
        <f t="shared" si="41"/>
        <v>9.8008675781045422</v>
      </c>
      <c r="P684" s="29">
        <f>O684*D684</f>
        <v>11814.161795998778</v>
      </c>
      <c r="R684" s="28">
        <f>IF(G684="highest point", $H$4/D684, 0)</f>
        <v>0</v>
      </c>
      <c r="S684" s="28">
        <f t="shared" si="42"/>
        <v>9.4006205101625735</v>
      </c>
      <c r="T684" s="29">
        <f>D684*S684</f>
        <v>11331.69597536017</v>
      </c>
    </row>
    <row r="685" spans="1:20">
      <c r="A685" s="21">
        <f t="shared" si="43"/>
        <v>2002</v>
      </c>
      <c r="B685" s="21">
        <f>MONTH(C685)</f>
        <v>9</v>
      </c>
      <c r="C685" s="22">
        <v>37522</v>
      </c>
      <c r="D685" s="21">
        <v>1188.76</v>
      </c>
      <c r="E685" s="47" t="str">
        <f>IF(B685&lt;&gt;B684, "First Quote", "")</f>
        <v/>
      </c>
      <c r="F685" s="23" t="str">
        <f>IF(_xlfn.MINIFS($D$3:$D$6287,$A$3:$A$6287,A685,$B$3:$B$6287,B685)=D685,"Lowest point","")</f>
        <v/>
      </c>
      <c r="G685" s="24" t="str">
        <f>IF(_xlfn.MAXIFS($D$3:$D$6287,$A$3:$A$6287,A685,$B$3:$B$6287,B685)=D685,"Highest point","")</f>
        <v/>
      </c>
      <c r="J685" s="25" t="str">
        <f>IF(E685="First Quote", $H$4/D685, "")</f>
        <v/>
      </c>
      <c r="K685" s="26">
        <f t="shared" si="40"/>
        <v>9.6766241398021791</v>
      </c>
      <c r="L685" s="27">
        <f>K685*D685</f>
        <v>11503.183712431239</v>
      </c>
      <c r="M685" s="10"/>
      <c r="N685" s="28">
        <f>IF(F685="lowest point", $H$4/D685, 0)</f>
        <v>0</v>
      </c>
      <c r="O685" s="28">
        <f t="shared" si="41"/>
        <v>9.8008675781045422</v>
      </c>
      <c r="P685" s="29">
        <f>O685*D685</f>
        <v>11650.879342147555</v>
      </c>
      <c r="R685" s="28">
        <f>IF(G685="highest point", $H$4/D685, 0)</f>
        <v>0</v>
      </c>
      <c r="S685" s="28">
        <f t="shared" si="42"/>
        <v>9.4006205101625735</v>
      </c>
      <c r="T685" s="29">
        <f>D685*S685</f>
        <v>11175.08163766086</v>
      </c>
    </row>
    <row r="686" spans="1:20">
      <c r="A686" s="21">
        <f t="shared" si="43"/>
        <v>2002</v>
      </c>
      <c r="B686" s="21">
        <f>MONTH(C686)</f>
        <v>9</v>
      </c>
      <c r="C686" s="22">
        <v>37523</v>
      </c>
      <c r="D686" s="21">
        <v>1168.22</v>
      </c>
      <c r="E686" s="47" t="str">
        <f>IF(B686&lt;&gt;B685, "First Quote", "")</f>
        <v/>
      </c>
      <c r="F686" s="23" t="str">
        <f>IF(_xlfn.MINIFS($D$3:$D$6287,$A$3:$A$6287,A686,$B$3:$B$6287,B686)=D686,"Lowest point","")</f>
        <v/>
      </c>
      <c r="G686" s="24" t="str">
        <f>IF(_xlfn.MAXIFS($D$3:$D$6287,$A$3:$A$6287,A686,$B$3:$B$6287,B686)=D686,"Highest point","")</f>
        <v/>
      </c>
      <c r="J686" s="25" t="str">
        <f>IF(E686="First Quote", $H$4/D686, "")</f>
        <v/>
      </c>
      <c r="K686" s="26">
        <f t="shared" si="40"/>
        <v>9.6766241398021791</v>
      </c>
      <c r="L686" s="27">
        <f>K686*D686</f>
        <v>11304.425852599701</v>
      </c>
      <c r="M686" s="10"/>
      <c r="N686" s="28">
        <f>IF(F686="lowest point", $H$4/D686, 0)</f>
        <v>0</v>
      </c>
      <c r="O686" s="28">
        <f t="shared" si="41"/>
        <v>9.8008675781045422</v>
      </c>
      <c r="P686" s="29">
        <f>O686*D686</f>
        <v>11449.569522093288</v>
      </c>
      <c r="R686" s="28">
        <f>IF(G686="highest point", $H$4/D686, 0)</f>
        <v>0</v>
      </c>
      <c r="S686" s="28">
        <f t="shared" si="42"/>
        <v>9.4006205101625735</v>
      </c>
      <c r="T686" s="29">
        <f>D686*S686</f>
        <v>10981.992892382123</v>
      </c>
    </row>
    <row r="687" spans="1:20">
      <c r="A687" s="21">
        <f t="shared" si="43"/>
        <v>2002</v>
      </c>
      <c r="B687" s="21">
        <f>MONTH(C687)</f>
        <v>9</v>
      </c>
      <c r="C687" s="22">
        <v>37524</v>
      </c>
      <c r="D687" s="21">
        <v>1197.56</v>
      </c>
      <c r="E687" s="47" t="str">
        <f>IF(B687&lt;&gt;B686, "First Quote", "")</f>
        <v/>
      </c>
      <c r="F687" s="23" t="str">
        <f>IF(_xlfn.MINIFS($D$3:$D$6287,$A$3:$A$6287,A687,$B$3:$B$6287,B687)=D687,"Lowest point","")</f>
        <v/>
      </c>
      <c r="G687" s="24" t="str">
        <f>IF(_xlfn.MAXIFS($D$3:$D$6287,$A$3:$A$6287,A687,$B$3:$B$6287,B687)=D687,"Highest point","")</f>
        <v/>
      </c>
      <c r="J687" s="25" t="str">
        <f>IF(E687="First Quote", $H$4/D687, "")</f>
        <v/>
      </c>
      <c r="K687" s="26">
        <f t="shared" si="40"/>
        <v>9.6766241398021791</v>
      </c>
      <c r="L687" s="27">
        <f>K687*D687</f>
        <v>11588.338004861496</v>
      </c>
      <c r="M687" s="10"/>
      <c r="N687" s="28">
        <f>IF(F687="lowest point", $H$4/D687, 0)</f>
        <v>0</v>
      </c>
      <c r="O687" s="28">
        <f t="shared" si="41"/>
        <v>9.8008675781045422</v>
      </c>
      <c r="P687" s="29">
        <f>O687*D687</f>
        <v>11737.126976834876</v>
      </c>
      <c r="R687" s="28">
        <f>IF(G687="highest point", $H$4/D687, 0)</f>
        <v>0</v>
      </c>
      <c r="S687" s="28">
        <f t="shared" si="42"/>
        <v>9.4006205101625735</v>
      </c>
      <c r="T687" s="29">
        <f>D687*S687</f>
        <v>11257.807098150291</v>
      </c>
    </row>
    <row r="688" spans="1:20">
      <c r="A688" s="21">
        <f t="shared" si="43"/>
        <v>2002</v>
      </c>
      <c r="B688" s="21">
        <f>MONTH(C688)</f>
        <v>9</v>
      </c>
      <c r="C688" s="22">
        <v>37525</v>
      </c>
      <c r="D688" s="21">
        <v>1219.5999999999999</v>
      </c>
      <c r="E688" s="47" t="str">
        <f>IF(B688&lt;&gt;B687, "First Quote", "")</f>
        <v/>
      </c>
      <c r="F688" s="23" t="str">
        <f>IF(_xlfn.MINIFS($D$3:$D$6287,$A$3:$A$6287,A688,$B$3:$B$6287,B688)=D688,"Lowest point","")</f>
        <v/>
      </c>
      <c r="G688" s="24" t="str">
        <f>IF(_xlfn.MAXIFS($D$3:$D$6287,$A$3:$A$6287,A688,$B$3:$B$6287,B688)=D688,"Highest point","")</f>
        <v/>
      </c>
      <c r="J688" s="25" t="str">
        <f>IF(E688="First Quote", $H$4/D688, "")</f>
        <v/>
      </c>
      <c r="K688" s="26">
        <f t="shared" si="40"/>
        <v>9.6766241398021791</v>
      </c>
      <c r="L688" s="27">
        <f>K688*D688</f>
        <v>11801.610800902738</v>
      </c>
      <c r="M688" s="10"/>
      <c r="N688" s="28">
        <f>IF(F688="lowest point", $H$4/D688, 0)</f>
        <v>0</v>
      </c>
      <c r="O688" s="28">
        <f t="shared" si="41"/>
        <v>9.8008675781045422</v>
      </c>
      <c r="P688" s="29">
        <f>O688*D688</f>
        <v>11953.138098256299</v>
      </c>
      <c r="R688" s="28">
        <f>IF(G688="highest point", $H$4/D688, 0)</f>
        <v>0</v>
      </c>
      <c r="S688" s="28">
        <f t="shared" si="42"/>
        <v>9.4006205101625735</v>
      </c>
      <c r="T688" s="29">
        <f>D688*S688</f>
        <v>11464.996774194275</v>
      </c>
    </row>
    <row r="689" spans="1:20">
      <c r="A689" s="21">
        <f t="shared" si="43"/>
        <v>2002</v>
      </c>
      <c r="B689" s="21">
        <f>MONTH(C689)</f>
        <v>9</v>
      </c>
      <c r="C689" s="22">
        <v>37526</v>
      </c>
      <c r="D689" s="21">
        <v>1180.28</v>
      </c>
      <c r="E689" s="47" t="str">
        <f>IF(B689&lt;&gt;B688, "First Quote", "")</f>
        <v/>
      </c>
      <c r="F689" s="23" t="str">
        <f>IF(_xlfn.MINIFS($D$3:$D$6287,$A$3:$A$6287,A689,$B$3:$B$6287,B689)=D689,"Lowest point","")</f>
        <v/>
      </c>
      <c r="G689" s="24" t="str">
        <f>IF(_xlfn.MAXIFS($D$3:$D$6287,$A$3:$A$6287,A689,$B$3:$B$6287,B689)=D689,"Highest point","")</f>
        <v/>
      </c>
      <c r="J689" s="25" t="str">
        <f>IF(E689="First Quote", $H$4/D689, "")</f>
        <v/>
      </c>
      <c r="K689" s="26">
        <f t="shared" si="40"/>
        <v>9.6766241398021791</v>
      </c>
      <c r="L689" s="27">
        <f>K689*D689</f>
        <v>11421.125939725716</v>
      </c>
      <c r="M689" s="10"/>
      <c r="N689" s="28">
        <f>IF(F689="lowest point", $H$4/D689, 0)</f>
        <v>0</v>
      </c>
      <c r="O689" s="28">
        <f t="shared" si="41"/>
        <v>9.8008675781045422</v>
      </c>
      <c r="P689" s="29">
        <f>O689*D689</f>
        <v>11567.767985085229</v>
      </c>
      <c r="R689" s="28">
        <f>IF(G689="highest point", $H$4/D689, 0)</f>
        <v>0</v>
      </c>
      <c r="S689" s="28">
        <f t="shared" si="42"/>
        <v>9.4006205101625735</v>
      </c>
      <c r="T689" s="29">
        <f>D689*S689</f>
        <v>11095.364375734682</v>
      </c>
    </row>
    <row r="690" spans="1:20">
      <c r="A690" s="21">
        <f t="shared" si="43"/>
        <v>2002</v>
      </c>
      <c r="B690" s="21">
        <f>MONTH(C690)</f>
        <v>9</v>
      </c>
      <c r="C690" s="22">
        <v>37529</v>
      </c>
      <c r="D690" s="21">
        <v>1163.04</v>
      </c>
      <c r="E690" s="47" t="str">
        <f>IF(B690&lt;&gt;B689, "First Quote", "")</f>
        <v/>
      </c>
      <c r="F690" s="23" t="str">
        <f>IF(_xlfn.MINIFS($D$3:$D$6287,$A$3:$A$6287,A690,$B$3:$B$6287,B690)=D690,"Lowest point","")</f>
        <v>Lowest point</v>
      </c>
      <c r="G690" s="24" t="str">
        <f>IF(_xlfn.MAXIFS($D$3:$D$6287,$A$3:$A$6287,A690,$B$3:$B$6287,B690)=D690,"Highest point","")</f>
        <v/>
      </c>
      <c r="J690" s="25" t="str">
        <f>IF(E690="First Quote", $H$4/D690, "")</f>
        <v/>
      </c>
      <c r="K690" s="26">
        <f t="shared" si="40"/>
        <v>9.6766241398021791</v>
      </c>
      <c r="L690" s="27">
        <f>K690*D690</f>
        <v>11254.300939555525</v>
      </c>
      <c r="M690" s="10"/>
      <c r="N690" s="28">
        <f>IF(F690="lowest point", $H$4/D690, 0)</f>
        <v>0.42990782776172792</v>
      </c>
      <c r="O690" s="28">
        <f t="shared" si="41"/>
        <v>10.23077540586627</v>
      </c>
      <c r="P690" s="29">
        <f>O690*D690</f>
        <v>11898.801028038706</v>
      </c>
      <c r="R690" s="28">
        <f>IF(G690="highest point", $H$4/D690, 0)</f>
        <v>0</v>
      </c>
      <c r="S690" s="28">
        <f t="shared" si="42"/>
        <v>9.4006205101625735</v>
      </c>
      <c r="T690" s="29">
        <f>D690*S690</f>
        <v>10933.297678139479</v>
      </c>
    </row>
    <row r="691" spans="1:20">
      <c r="A691" s="21">
        <f t="shared" si="43"/>
        <v>2002</v>
      </c>
      <c r="B691" s="21">
        <f>MONTH(C691)</f>
        <v>10</v>
      </c>
      <c r="C691" s="22">
        <v>37530</v>
      </c>
      <c r="D691" s="21">
        <v>1209.5899999999999</v>
      </c>
      <c r="E691" s="47" t="str">
        <f>IF(B691&lt;&gt;B690, "First Quote", "")</f>
        <v>First Quote</v>
      </c>
      <c r="F691" s="23" t="str">
        <f>IF(_xlfn.MINIFS($D$3:$D$6287,$A$3:$A$6287,A691,$B$3:$B$6287,B691)=D691,"Lowest point","")</f>
        <v/>
      </c>
      <c r="G691" s="24" t="str">
        <f>IF(_xlfn.MAXIFS($D$3:$D$6287,$A$3:$A$6287,A691,$B$3:$B$6287,B691)=D691,"Highest point","")</f>
        <v/>
      </c>
      <c r="J691" s="25">
        <f>IF(E691="First Quote", $H$4/D691, "")</f>
        <v>0.41336320571433299</v>
      </c>
      <c r="K691" s="26">
        <f t="shared" si="40"/>
        <v>10.089987345516512</v>
      </c>
      <c r="L691" s="27">
        <f>K691*D691</f>
        <v>12204.747793263317</v>
      </c>
      <c r="M691" s="10"/>
      <c r="N691" s="28">
        <f>IF(F691="lowest point", $H$4/D691, 0)</f>
        <v>0</v>
      </c>
      <c r="O691" s="28">
        <f t="shared" si="41"/>
        <v>10.23077540586627</v>
      </c>
      <c r="P691" s="29">
        <f>O691*D691</f>
        <v>12375.04362318178</v>
      </c>
      <c r="R691" s="28">
        <f>IF(G691="highest point", $H$4/D691, 0)</f>
        <v>0</v>
      </c>
      <c r="S691" s="28">
        <f t="shared" si="42"/>
        <v>9.4006205101625735</v>
      </c>
      <c r="T691" s="29">
        <f>D691*S691</f>
        <v>11370.896562887547</v>
      </c>
    </row>
    <row r="692" spans="1:20">
      <c r="A692" s="21">
        <f t="shared" si="43"/>
        <v>2002</v>
      </c>
      <c r="B692" s="21">
        <f>MONTH(C692)</f>
        <v>10</v>
      </c>
      <c r="C692" s="22">
        <v>37531</v>
      </c>
      <c r="D692" s="21">
        <v>1181.32</v>
      </c>
      <c r="E692" s="47" t="str">
        <f>IF(B692&lt;&gt;B691, "First Quote", "")</f>
        <v/>
      </c>
      <c r="F692" s="23" t="str">
        <f>IF(_xlfn.MINIFS($D$3:$D$6287,$A$3:$A$6287,A692,$B$3:$B$6287,B692)=D692,"Lowest point","")</f>
        <v/>
      </c>
      <c r="G692" s="24" t="str">
        <f>IF(_xlfn.MAXIFS($D$3:$D$6287,$A$3:$A$6287,A692,$B$3:$B$6287,B692)=D692,"Highest point","")</f>
        <v/>
      </c>
      <c r="J692" s="25" t="str">
        <f>IF(E692="First Quote", $H$4/D692, "")</f>
        <v/>
      </c>
      <c r="K692" s="26">
        <f t="shared" si="40"/>
        <v>10.089987345516512</v>
      </c>
      <c r="L692" s="27">
        <f>K692*D692</f>
        <v>11919.503851005566</v>
      </c>
      <c r="M692" s="10"/>
      <c r="N692" s="28">
        <f>IF(F692="lowest point", $H$4/D692, 0)</f>
        <v>0</v>
      </c>
      <c r="O692" s="28">
        <f t="shared" si="41"/>
        <v>10.23077540586627</v>
      </c>
      <c r="P692" s="29">
        <f>O692*D692</f>
        <v>12085.819602457941</v>
      </c>
      <c r="R692" s="28">
        <f>IF(G692="highest point", $H$4/D692, 0)</f>
        <v>0</v>
      </c>
      <c r="S692" s="28">
        <f t="shared" si="42"/>
        <v>9.4006205101625735</v>
      </c>
      <c r="T692" s="29">
        <f>D692*S692</f>
        <v>11105.14102106525</v>
      </c>
    </row>
    <row r="693" spans="1:20">
      <c r="A693" s="21">
        <f t="shared" si="43"/>
        <v>2002</v>
      </c>
      <c r="B693" s="21">
        <f>MONTH(C693)</f>
        <v>10</v>
      </c>
      <c r="C693" s="22">
        <v>37532</v>
      </c>
      <c r="D693" s="21">
        <v>1168.57</v>
      </c>
      <c r="E693" s="47" t="str">
        <f>IF(B693&lt;&gt;B692, "First Quote", "")</f>
        <v/>
      </c>
      <c r="F693" s="23" t="str">
        <f>IF(_xlfn.MINIFS($D$3:$D$6287,$A$3:$A$6287,A693,$B$3:$B$6287,B693)=D693,"Lowest point","")</f>
        <v/>
      </c>
      <c r="G693" s="24" t="str">
        <f>IF(_xlfn.MAXIFS($D$3:$D$6287,$A$3:$A$6287,A693,$B$3:$B$6287,B693)=D693,"Highest point","")</f>
        <v/>
      </c>
      <c r="J693" s="25" t="str">
        <f>IF(E693="First Quote", $H$4/D693, "")</f>
        <v/>
      </c>
      <c r="K693" s="26">
        <f t="shared" si="40"/>
        <v>10.089987345516512</v>
      </c>
      <c r="L693" s="27">
        <f>K693*D693</f>
        <v>11790.85651235023</v>
      </c>
      <c r="M693" s="10"/>
      <c r="N693" s="28">
        <f>IF(F693="lowest point", $H$4/D693, 0)</f>
        <v>0</v>
      </c>
      <c r="O693" s="28">
        <f t="shared" si="41"/>
        <v>10.23077540586627</v>
      </c>
      <c r="P693" s="29">
        <f>O693*D693</f>
        <v>11955.377216033146</v>
      </c>
      <c r="R693" s="28">
        <f>IF(G693="highest point", $H$4/D693, 0)</f>
        <v>0</v>
      </c>
      <c r="S693" s="28">
        <f t="shared" si="42"/>
        <v>9.4006205101625735</v>
      </c>
      <c r="T693" s="29">
        <f>D693*S693</f>
        <v>10985.283109560678</v>
      </c>
    </row>
    <row r="694" spans="1:20">
      <c r="A694" s="21">
        <f t="shared" si="43"/>
        <v>2002</v>
      </c>
      <c r="B694" s="21">
        <f>MONTH(C694)</f>
        <v>10</v>
      </c>
      <c r="C694" s="22">
        <v>37533</v>
      </c>
      <c r="D694" s="21">
        <v>1142.3599999999999</v>
      </c>
      <c r="E694" s="47" t="str">
        <f>IF(B694&lt;&gt;B693, "First Quote", "")</f>
        <v/>
      </c>
      <c r="F694" s="23" t="str">
        <f>IF(_xlfn.MINIFS($D$3:$D$6287,$A$3:$A$6287,A694,$B$3:$B$6287,B694)=D694,"Lowest point","")</f>
        <v/>
      </c>
      <c r="G694" s="24" t="str">
        <f>IF(_xlfn.MAXIFS($D$3:$D$6287,$A$3:$A$6287,A694,$B$3:$B$6287,B694)=D694,"Highest point","")</f>
        <v/>
      </c>
      <c r="J694" s="25" t="str">
        <f>IF(E694="First Quote", $H$4/D694, "")</f>
        <v/>
      </c>
      <c r="K694" s="26">
        <f t="shared" si="40"/>
        <v>10.089987345516512</v>
      </c>
      <c r="L694" s="27">
        <f>K694*D694</f>
        <v>11526.397944024242</v>
      </c>
      <c r="M694" s="10"/>
      <c r="N694" s="28">
        <f>IF(F694="lowest point", $H$4/D694, 0)</f>
        <v>0</v>
      </c>
      <c r="O694" s="28">
        <f t="shared" si="41"/>
        <v>10.23077540586627</v>
      </c>
      <c r="P694" s="29">
        <f>O694*D694</f>
        <v>11687.228592645391</v>
      </c>
      <c r="R694" s="28">
        <f>IF(G694="highest point", $H$4/D694, 0)</f>
        <v>0</v>
      </c>
      <c r="S694" s="28">
        <f t="shared" si="42"/>
        <v>9.4006205101625735</v>
      </c>
      <c r="T694" s="29">
        <f>D694*S694</f>
        <v>10738.892845989316</v>
      </c>
    </row>
    <row r="695" spans="1:20">
      <c r="A695" s="21">
        <f t="shared" si="43"/>
        <v>2002</v>
      </c>
      <c r="B695" s="21">
        <f>MONTH(C695)</f>
        <v>10</v>
      </c>
      <c r="C695" s="22">
        <v>37536</v>
      </c>
      <c r="D695" s="21">
        <v>1120.52</v>
      </c>
      <c r="E695" s="47" t="str">
        <f>IF(B695&lt;&gt;B694, "First Quote", "")</f>
        <v/>
      </c>
      <c r="F695" s="23" t="str">
        <f>IF(_xlfn.MINIFS($D$3:$D$6287,$A$3:$A$6287,A695,$B$3:$B$6287,B695)=D695,"Lowest point","")</f>
        <v/>
      </c>
      <c r="G695" s="24" t="str">
        <f>IF(_xlfn.MAXIFS($D$3:$D$6287,$A$3:$A$6287,A695,$B$3:$B$6287,B695)=D695,"Highest point","")</f>
        <v/>
      </c>
      <c r="J695" s="25" t="str">
        <f>IF(E695="First Quote", $H$4/D695, "")</f>
        <v/>
      </c>
      <c r="K695" s="26">
        <f t="shared" si="40"/>
        <v>10.089987345516512</v>
      </c>
      <c r="L695" s="27">
        <f>K695*D695</f>
        <v>11306.032620398162</v>
      </c>
      <c r="M695" s="10"/>
      <c r="N695" s="28">
        <f>IF(F695="lowest point", $H$4/D695, 0)</f>
        <v>0</v>
      </c>
      <c r="O695" s="28">
        <f t="shared" si="41"/>
        <v>10.23077540586627</v>
      </c>
      <c r="P695" s="29">
        <f>O695*D695</f>
        <v>11463.788457781273</v>
      </c>
      <c r="R695" s="28">
        <f>IF(G695="highest point", $H$4/D695, 0)</f>
        <v>0</v>
      </c>
      <c r="S695" s="28">
        <f t="shared" si="42"/>
        <v>9.4006205101625735</v>
      </c>
      <c r="T695" s="29">
        <f>D695*S695</f>
        <v>10533.583294047367</v>
      </c>
    </row>
    <row r="696" spans="1:20">
      <c r="A696" s="21">
        <f t="shared" si="43"/>
        <v>2002</v>
      </c>
      <c r="B696" s="21">
        <f>MONTH(C696)</f>
        <v>10</v>
      </c>
      <c r="C696" s="22">
        <v>37537</v>
      </c>
      <c r="D696" s="21">
        <v>1139.9000000000001</v>
      </c>
      <c r="E696" s="47" t="str">
        <f>IF(B696&lt;&gt;B695, "First Quote", "")</f>
        <v/>
      </c>
      <c r="F696" s="23" t="str">
        <f>IF(_xlfn.MINIFS($D$3:$D$6287,$A$3:$A$6287,A696,$B$3:$B$6287,B696)=D696,"Lowest point","")</f>
        <v/>
      </c>
      <c r="G696" s="24" t="str">
        <f>IF(_xlfn.MAXIFS($D$3:$D$6287,$A$3:$A$6287,A696,$B$3:$B$6287,B696)=D696,"Highest point","")</f>
        <v/>
      </c>
      <c r="J696" s="25" t="str">
        <f>IF(E696="First Quote", $H$4/D696, "")</f>
        <v/>
      </c>
      <c r="K696" s="26">
        <f t="shared" si="40"/>
        <v>10.089987345516512</v>
      </c>
      <c r="L696" s="27">
        <f>K696*D696</f>
        <v>11501.576575154273</v>
      </c>
      <c r="M696" s="10"/>
      <c r="N696" s="28">
        <f>IF(F696="lowest point", $H$4/D696, 0)</f>
        <v>0</v>
      </c>
      <c r="O696" s="28">
        <f t="shared" si="41"/>
        <v>10.23077540586627</v>
      </c>
      <c r="P696" s="29">
        <f>O696*D696</f>
        <v>11662.060885146962</v>
      </c>
      <c r="R696" s="28">
        <f>IF(G696="highest point", $H$4/D696, 0)</f>
        <v>0</v>
      </c>
      <c r="S696" s="28">
        <f t="shared" si="42"/>
        <v>9.4006205101625735</v>
      </c>
      <c r="T696" s="29">
        <f>D696*S696</f>
        <v>10715.767319534318</v>
      </c>
    </row>
    <row r="697" spans="1:20">
      <c r="A697" s="21">
        <f t="shared" si="43"/>
        <v>2002</v>
      </c>
      <c r="B697" s="21">
        <f>MONTH(C697)</f>
        <v>10</v>
      </c>
      <c r="C697" s="22">
        <v>37538</v>
      </c>
      <c r="D697" s="21">
        <v>1108.9100000000001</v>
      </c>
      <c r="E697" s="47" t="str">
        <f>IF(B697&lt;&gt;B696, "First Quote", "")</f>
        <v/>
      </c>
      <c r="F697" s="23" t="str">
        <f>IF(_xlfn.MINIFS($D$3:$D$6287,$A$3:$A$6287,A697,$B$3:$B$6287,B697)=D697,"Lowest point","")</f>
        <v>Lowest point</v>
      </c>
      <c r="G697" s="24" t="str">
        <f>IF(_xlfn.MAXIFS($D$3:$D$6287,$A$3:$A$6287,A697,$B$3:$B$6287,B697)=D697,"Highest point","")</f>
        <v/>
      </c>
      <c r="J697" s="25" t="str">
        <f>IF(E697="First Quote", $H$4/D697, "")</f>
        <v/>
      </c>
      <c r="K697" s="26">
        <f t="shared" si="40"/>
        <v>10.089987345516512</v>
      </c>
      <c r="L697" s="27">
        <f>K697*D697</f>
        <v>11188.887867316716</v>
      </c>
      <c r="M697" s="10"/>
      <c r="N697" s="28">
        <f>IF(F697="lowest point", $H$4/D697, 0)</f>
        <v>0.45089321946776562</v>
      </c>
      <c r="O697" s="28">
        <f t="shared" si="41"/>
        <v>10.681668625334035</v>
      </c>
      <c r="P697" s="29">
        <f>O697*D697</f>
        <v>11845.009155319167</v>
      </c>
      <c r="R697" s="28">
        <f>IF(G697="highest point", $H$4/D697, 0)</f>
        <v>0</v>
      </c>
      <c r="S697" s="28">
        <f t="shared" si="42"/>
        <v>9.4006205101625735</v>
      </c>
      <c r="T697" s="29">
        <f>D697*S697</f>
        <v>10424.44208992438</v>
      </c>
    </row>
    <row r="698" spans="1:20">
      <c r="A698" s="21">
        <f t="shared" si="43"/>
        <v>2002</v>
      </c>
      <c r="B698" s="21">
        <f>MONTH(C698)</f>
        <v>10</v>
      </c>
      <c r="C698" s="22">
        <v>37539</v>
      </c>
      <c r="D698" s="21">
        <v>1147.8</v>
      </c>
      <c r="E698" s="47" t="str">
        <f>IF(B698&lt;&gt;B697, "First Quote", "")</f>
        <v/>
      </c>
      <c r="F698" s="23" t="str">
        <f>IF(_xlfn.MINIFS($D$3:$D$6287,$A$3:$A$6287,A698,$B$3:$B$6287,B698)=D698,"Lowest point","")</f>
        <v/>
      </c>
      <c r="G698" s="24" t="str">
        <f>IF(_xlfn.MAXIFS($D$3:$D$6287,$A$3:$A$6287,A698,$B$3:$B$6287,B698)=D698,"Highest point","")</f>
        <v/>
      </c>
      <c r="J698" s="25" t="str">
        <f>IF(E698="First Quote", $H$4/D698, "")</f>
        <v/>
      </c>
      <c r="K698" s="26">
        <f t="shared" si="40"/>
        <v>10.089987345516512</v>
      </c>
      <c r="L698" s="27">
        <f>K698*D698</f>
        <v>11581.287475183852</v>
      </c>
      <c r="M698" s="10"/>
      <c r="N698" s="28">
        <f>IF(F698="lowest point", $H$4/D698, 0)</f>
        <v>0</v>
      </c>
      <c r="O698" s="28">
        <f t="shared" si="41"/>
        <v>10.681668625334035</v>
      </c>
      <c r="P698" s="29">
        <f>O698*D698</f>
        <v>12260.419248158405</v>
      </c>
      <c r="R698" s="28">
        <f>IF(G698="highest point", $H$4/D698, 0)</f>
        <v>0</v>
      </c>
      <c r="S698" s="28">
        <f t="shared" si="42"/>
        <v>9.4006205101625735</v>
      </c>
      <c r="T698" s="29">
        <f>D698*S698</f>
        <v>10790.032221564601</v>
      </c>
    </row>
    <row r="699" spans="1:20">
      <c r="A699" s="21">
        <f t="shared" si="43"/>
        <v>2002</v>
      </c>
      <c r="B699" s="21">
        <f>MONTH(C699)</f>
        <v>10</v>
      </c>
      <c r="C699" s="22">
        <v>37540</v>
      </c>
      <c r="D699" s="21">
        <v>1192.6300000000001</v>
      </c>
      <c r="E699" s="47" t="str">
        <f>IF(B699&lt;&gt;B698, "First Quote", "")</f>
        <v/>
      </c>
      <c r="F699" s="23" t="str">
        <f>IF(_xlfn.MINIFS($D$3:$D$6287,$A$3:$A$6287,A699,$B$3:$B$6287,B699)=D699,"Lowest point","")</f>
        <v/>
      </c>
      <c r="G699" s="24" t="str">
        <f>IF(_xlfn.MAXIFS($D$3:$D$6287,$A$3:$A$6287,A699,$B$3:$B$6287,B699)=D699,"Highest point","")</f>
        <v/>
      </c>
      <c r="J699" s="25" t="str">
        <f>IF(E699="First Quote", $H$4/D699, "")</f>
        <v/>
      </c>
      <c r="K699" s="26">
        <f t="shared" si="40"/>
        <v>10.089987345516512</v>
      </c>
      <c r="L699" s="27">
        <f>K699*D699</f>
        <v>12033.621607883359</v>
      </c>
      <c r="M699" s="10"/>
      <c r="N699" s="28">
        <f>IF(F699="lowest point", $H$4/D699, 0)</f>
        <v>0</v>
      </c>
      <c r="O699" s="28">
        <f t="shared" si="41"/>
        <v>10.681668625334035</v>
      </c>
      <c r="P699" s="29">
        <f>O699*D699</f>
        <v>12739.278452632132</v>
      </c>
      <c r="R699" s="28">
        <f>IF(G699="highest point", $H$4/D699, 0)</f>
        <v>0</v>
      </c>
      <c r="S699" s="28">
        <f t="shared" si="42"/>
        <v>9.4006205101625735</v>
      </c>
      <c r="T699" s="29">
        <f>D699*S699</f>
        <v>11211.46203903519</v>
      </c>
    </row>
    <row r="700" spans="1:20">
      <c r="A700" s="21">
        <f t="shared" si="43"/>
        <v>2002</v>
      </c>
      <c r="B700" s="21">
        <f>MONTH(C700)</f>
        <v>10</v>
      </c>
      <c r="C700" s="22">
        <v>37543</v>
      </c>
      <c r="D700" s="21">
        <v>1201.3699999999999</v>
      </c>
      <c r="E700" s="47" t="str">
        <f>IF(B700&lt;&gt;B699, "First Quote", "")</f>
        <v/>
      </c>
      <c r="F700" s="23" t="str">
        <f>IF(_xlfn.MINIFS($D$3:$D$6287,$A$3:$A$6287,A700,$B$3:$B$6287,B700)=D700,"Lowest point","")</f>
        <v/>
      </c>
      <c r="G700" s="24" t="str">
        <f>IF(_xlfn.MAXIFS($D$3:$D$6287,$A$3:$A$6287,A700,$B$3:$B$6287,B700)=D700,"Highest point","")</f>
        <v/>
      </c>
      <c r="J700" s="25" t="str">
        <f>IF(E700="First Quote", $H$4/D700, "")</f>
        <v/>
      </c>
      <c r="K700" s="26">
        <f t="shared" si="40"/>
        <v>10.089987345516512</v>
      </c>
      <c r="L700" s="27">
        <f>K700*D700</f>
        <v>12121.80809728317</v>
      </c>
      <c r="M700" s="10"/>
      <c r="N700" s="28">
        <f>IF(F700="lowest point", $H$4/D700, 0)</f>
        <v>0</v>
      </c>
      <c r="O700" s="28">
        <f t="shared" si="41"/>
        <v>10.681668625334035</v>
      </c>
      <c r="P700" s="29">
        <f>O700*D700</f>
        <v>12832.636236417549</v>
      </c>
      <c r="R700" s="28">
        <f>IF(G700="highest point", $H$4/D700, 0)</f>
        <v>0</v>
      </c>
      <c r="S700" s="28">
        <f t="shared" si="42"/>
        <v>9.4006205101625735</v>
      </c>
      <c r="T700" s="29">
        <f>D700*S700</f>
        <v>11293.62346229401</v>
      </c>
    </row>
    <row r="701" spans="1:20">
      <c r="A701" s="21">
        <f t="shared" si="43"/>
        <v>2002</v>
      </c>
      <c r="B701" s="21">
        <f>MONTH(C701)</f>
        <v>10</v>
      </c>
      <c r="C701" s="22">
        <v>37544</v>
      </c>
      <c r="D701" s="21">
        <v>1258.24</v>
      </c>
      <c r="E701" s="47" t="str">
        <f>IF(B701&lt;&gt;B700, "First Quote", "")</f>
        <v/>
      </c>
      <c r="F701" s="23" t="str">
        <f>IF(_xlfn.MINIFS($D$3:$D$6287,$A$3:$A$6287,A701,$B$3:$B$6287,B701)=D701,"Lowest point","")</f>
        <v/>
      </c>
      <c r="G701" s="24" t="str">
        <f>IF(_xlfn.MAXIFS($D$3:$D$6287,$A$3:$A$6287,A701,$B$3:$B$6287,B701)=D701,"Highest point","")</f>
        <v/>
      </c>
      <c r="J701" s="25" t="str">
        <f>IF(E701="First Quote", $H$4/D701, "")</f>
        <v/>
      </c>
      <c r="K701" s="26">
        <f t="shared" si="40"/>
        <v>10.089987345516512</v>
      </c>
      <c r="L701" s="27">
        <f>K701*D701</f>
        <v>12695.625677622696</v>
      </c>
      <c r="M701" s="10"/>
      <c r="N701" s="28">
        <f>IF(F701="lowest point", $H$4/D701, 0)</f>
        <v>0</v>
      </c>
      <c r="O701" s="28">
        <f t="shared" si="41"/>
        <v>10.681668625334035</v>
      </c>
      <c r="P701" s="29">
        <f>O701*D701</f>
        <v>13440.102731140296</v>
      </c>
      <c r="R701" s="28">
        <f>IF(G701="highest point", $H$4/D701, 0)</f>
        <v>0</v>
      </c>
      <c r="S701" s="28">
        <f t="shared" si="42"/>
        <v>9.4006205101625735</v>
      </c>
      <c r="T701" s="29">
        <f>D701*S701</f>
        <v>11828.236750706956</v>
      </c>
    </row>
    <row r="702" spans="1:20">
      <c r="A702" s="21">
        <f t="shared" si="43"/>
        <v>2002</v>
      </c>
      <c r="B702" s="21">
        <f>MONTH(C702)</f>
        <v>10</v>
      </c>
      <c r="C702" s="22">
        <v>37545</v>
      </c>
      <c r="D702" s="21">
        <v>1228.01</v>
      </c>
      <c r="E702" s="47" t="str">
        <f>IF(B702&lt;&gt;B701, "First Quote", "")</f>
        <v/>
      </c>
      <c r="F702" s="23" t="str">
        <f>IF(_xlfn.MINIFS($D$3:$D$6287,$A$3:$A$6287,A702,$B$3:$B$6287,B702)=D702,"Lowest point","")</f>
        <v/>
      </c>
      <c r="G702" s="24" t="str">
        <f>IF(_xlfn.MAXIFS($D$3:$D$6287,$A$3:$A$6287,A702,$B$3:$B$6287,B702)=D702,"Highest point","")</f>
        <v/>
      </c>
      <c r="J702" s="25" t="str">
        <f>IF(E702="First Quote", $H$4/D702, "")</f>
        <v/>
      </c>
      <c r="K702" s="26">
        <f t="shared" si="40"/>
        <v>10.089987345516512</v>
      </c>
      <c r="L702" s="27">
        <f>K702*D702</f>
        <v>12390.605360167732</v>
      </c>
      <c r="M702" s="10"/>
      <c r="N702" s="28">
        <f>IF(F702="lowest point", $H$4/D702, 0)</f>
        <v>0</v>
      </c>
      <c r="O702" s="28">
        <f t="shared" si="41"/>
        <v>10.681668625334035</v>
      </c>
      <c r="P702" s="29">
        <f>O702*D702</f>
        <v>13117.195888596449</v>
      </c>
      <c r="R702" s="28">
        <f>IF(G702="highest point", $H$4/D702, 0)</f>
        <v>0</v>
      </c>
      <c r="S702" s="28">
        <f t="shared" si="42"/>
        <v>9.4006205101625735</v>
      </c>
      <c r="T702" s="29">
        <f>D702*S702</f>
        <v>11544.055992684742</v>
      </c>
    </row>
    <row r="703" spans="1:20">
      <c r="A703" s="21">
        <f t="shared" si="43"/>
        <v>2002</v>
      </c>
      <c r="B703" s="21">
        <f>MONTH(C703)</f>
        <v>10</v>
      </c>
      <c r="C703" s="22">
        <v>37546</v>
      </c>
      <c r="D703" s="21">
        <v>1255.42</v>
      </c>
      <c r="E703" s="47" t="str">
        <f>IF(B703&lt;&gt;B702, "First Quote", "")</f>
        <v/>
      </c>
      <c r="F703" s="23" t="str">
        <f>IF(_xlfn.MINIFS($D$3:$D$6287,$A$3:$A$6287,A703,$B$3:$B$6287,B703)=D703,"Lowest point","")</f>
        <v/>
      </c>
      <c r="G703" s="24" t="str">
        <f>IF(_xlfn.MAXIFS($D$3:$D$6287,$A$3:$A$6287,A703,$B$3:$B$6287,B703)=D703,"Highest point","")</f>
        <v/>
      </c>
      <c r="J703" s="25" t="str">
        <f>IF(E703="First Quote", $H$4/D703, "")</f>
        <v/>
      </c>
      <c r="K703" s="26">
        <f t="shared" si="40"/>
        <v>10.089987345516512</v>
      </c>
      <c r="L703" s="27">
        <f>K703*D703</f>
        <v>12667.171913308341</v>
      </c>
      <c r="M703" s="10"/>
      <c r="N703" s="28">
        <f>IF(F703="lowest point", $H$4/D703, 0)</f>
        <v>0</v>
      </c>
      <c r="O703" s="28">
        <f t="shared" si="41"/>
        <v>10.681668625334035</v>
      </c>
      <c r="P703" s="29">
        <f>O703*D703</f>
        <v>13409.980425616855</v>
      </c>
      <c r="R703" s="28">
        <f>IF(G703="highest point", $H$4/D703, 0)</f>
        <v>0</v>
      </c>
      <c r="S703" s="28">
        <f t="shared" si="42"/>
        <v>9.4006205101625735</v>
      </c>
      <c r="T703" s="29">
        <f>D703*S703</f>
        <v>11801.727000868299</v>
      </c>
    </row>
    <row r="704" spans="1:20">
      <c r="A704" s="21">
        <f t="shared" si="43"/>
        <v>2002</v>
      </c>
      <c r="B704" s="21">
        <f>MONTH(C704)</f>
        <v>10</v>
      </c>
      <c r="C704" s="22">
        <v>37547</v>
      </c>
      <c r="D704" s="21">
        <v>1262.8399999999999</v>
      </c>
      <c r="E704" s="47" t="str">
        <f>IF(B704&lt;&gt;B703, "First Quote", "")</f>
        <v/>
      </c>
      <c r="F704" s="23" t="str">
        <f>IF(_xlfn.MINIFS($D$3:$D$6287,$A$3:$A$6287,A704,$B$3:$B$6287,B704)=D704,"Lowest point","")</f>
        <v/>
      </c>
      <c r="G704" s="24" t="str">
        <f>IF(_xlfn.MAXIFS($D$3:$D$6287,$A$3:$A$6287,A704,$B$3:$B$6287,B704)=D704,"Highest point","")</f>
        <v/>
      </c>
      <c r="J704" s="25" t="str">
        <f>IF(E704="First Quote", $H$4/D704, "")</f>
        <v/>
      </c>
      <c r="K704" s="26">
        <f t="shared" si="40"/>
        <v>10.089987345516512</v>
      </c>
      <c r="L704" s="27">
        <f>K704*D704</f>
        <v>12742.039619412071</v>
      </c>
      <c r="M704" s="10"/>
      <c r="N704" s="28">
        <f>IF(F704="lowest point", $H$4/D704, 0)</f>
        <v>0</v>
      </c>
      <c r="O704" s="28">
        <f t="shared" si="41"/>
        <v>10.681668625334035</v>
      </c>
      <c r="P704" s="29">
        <f>O704*D704</f>
        <v>13489.238406816832</v>
      </c>
      <c r="R704" s="28">
        <f>IF(G704="highest point", $H$4/D704, 0)</f>
        <v>0</v>
      </c>
      <c r="S704" s="28">
        <f t="shared" si="42"/>
        <v>9.4006205101625735</v>
      </c>
      <c r="T704" s="29">
        <f>D704*S704</f>
        <v>11871.479605053704</v>
      </c>
    </row>
    <row r="705" spans="1:20">
      <c r="A705" s="21">
        <f t="shared" si="43"/>
        <v>2002</v>
      </c>
      <c r="B705" s="21">
        <f>MONTH(C705)</f>
        <v>10</v>
      </c>
      <c r="C705" s="22">
        <v>37550</v>
      </c>
      <c r="D705" s="21">
        <v>1284.73</v>
      </c>
      <c r="E705" s="47" t="str">
        <f>IF(B705&lt;&gt;B704, "First Quote", "")</f>
        <v/>
      </c>
      <c r="F705" s="23" t="str">
        <f>IF(_xlfn.MINIFS($D$3:$D$6287,$A$3:$A$6287,A705,$B$3:$B$6287,B705)=D705,"Lowest point","")</f>
        <v/>
      </c>
      <c r="G705" s="24" t="str">
        <f>IF(_xlfn.MAXIFS($D$3:$D$6287,$A$3:$A$6287,A705,$B$3:$B$6287,B705)=D705,"Highest point","")</f>
        <v>Highest point</v>
      </c>
      <c r="J705" s="25" t="str">
        <f>IF(E705="First Quote", $H$4/D705, "")</f>
        <v/>
      </c>
      <c r="K705" s="26">
        <f t="shared" si="40"/>
        <v>10.089987345516512</v>
      </c>
      <c r="L705" s="27">
        <f>K705*D705</f>
        <v>12962.909442405429</v>
      </c>
      <c r="M705" s="10"/>
      <c r="N705" s="28">
        <f>IF(F705="lowest point", $H$4/D705, 0)</f>
        <v>0</v>
      </c>
      <c r="O705" s="28">
        <f t="shared" si="41"/>
        <v>10.681668625334035</v>
      </c>
      <c r="P705" s="29">
        <f>O705*D705</f>
        <v>13723.060133025396</v>
      </c>
      <c r="R705" s="28">
        <f>IF(G705="highest point", $H$4/D705, 0)</f>
        <v>0.38918683303106488</v>
      </c>
      <c r="S705" s="28">
        <f t="shared" si="42"/>
        <v>9.7898073431936385</v>
      </c>
      <c r="T705" s="29">
        <f>D705*S705</f>
        <v>12577.259188021164</v>
      </c>
    </row>
    <row r="706" spans="1:20">
      <c r="A706" s="21">
        <f t="shared" si="43"/>
        <v>2002</v>
      </c>
      <c r="B706" s="21">
        <f>MONTH(C706)</f>
        <v>10</v>
      </c>
      <c r="C706" s="22">
        <v>37551</v>
      </c>
      <c r="D706" s="21">
        <v>1271.08</v>
      </c>
      <c r="E706" s="47" t="str">
        <f>IF(B706&lt;&gt;B705, "First Quote", "")</f>
        <v/>
      </c>
      <c r="F706" s="23" t="str">
        <f>IF(_xlfn.MINIFS($D$3:$D$6287,$A$3:$A$6287,A706,$B$3:$B$6287,B706)=D706,"Lowest point","")</f>
        <v/>
      </c>
      <c r="G706" s="24" t="str">
        <f>IF(_xlfn.MAXIFS($D$3:$D$6287,$A$3:$A$6287,A706,$B$3:$B$6287,B706)=D706,"Highest point","")</f>
        <v/>
      </c>
      <c r="J706" s="25" t="str">
        <f>IF(E706="First Quote", $H$4/D706, "")</f>
        <v/>
      </c>
      <c r="K706" s="26">
        <f t="shared" si="40"/>
        <v>10.089987345516512</v>
      </c>
      <c r="L706" s="27">
        <f>K706*D706</f>
        <v>12825.181115139127</v>
      </c>
      <c r="M706" s="10"/>
      <c r="N706" s="28">
        <f>IF(F706="lowest point", $H$4/D706, 0)</f>
        <v>0</v>
      </c>
      <c r="O706" s="28">
        <f t="shared" si="41"/>
        <v>10.681668625334035</v>
      </c>
      <c r="P706" s="29">
        <f>O706*D706</f>
        <v>13577.255356289585</v>
      </c>
      <c r="R706" s="28">
        <f>IF(G706="highest point", $H$4/D706, 0)</f>
        <v>0</v>
      </c>
      <c r="S706" s="28">
        <f t="shared" si="42"/>
        <v>9.7898073431936385</v>
      </c>
      <c r="T706" s="29">
        <f>D706*S706</f>
        <v>12443.62831778657</v>
      </c>
    </row>
    <row r="707" spans="1:20">
      <c r="A707" s="21">
        <f t="shared" si="43"/>
        <v>2002</v>
      </c>
      <c r="B707" s="21">
        <f>MONTH(C707)</f>
        <v>10</v>
      </c>
      <c r="C707" s="22">
        <v>37552</v>
      </c>
      <c r="D707" s="21">
        <v>1279.6300000000001</v>
      </c>
      <c r="E707" s="47" t="str">
        <f>IF(B707&lt;&gt;B706, "First Quote", "")</f>
        <v/>
      </c>
      <c r="F707" s="23" t="str">
        <f>IF(_xlfn.MINIFS($D$3:$D$6287,$A$3:$A$6287,A707,$B$3:$B$6287,B707)=D707,"Lowest point","")</f>
        <v/>
      </c>
      <c r="G707" s="24" t="str">
        <f>IF(_xlfn.MAXIFS($D$3:$D$6287,$A$3:$A$6287,A707,$B$3:$B$6287,B707)=D707,"Highest point","")</f>
        <v/>
      </c>
      <c r="J707" s="25" t="str">
        <f>IF(E707="First Quote", $H$4/D707, "")</f>
        <v/>
      </c>
      <c r="K707" s="26">
        <f t="shared" si="40"/>
        <v>10.089987345516512</v>
      </c>
      <c r="L707" s="27">
        <f>K707*D707</f>
        <v>12911.450506943296</v>
      </c>
      <c r="M707" s="10"/>
      <c r="N707" s="28">
        <f>IF(F707="lowest point", $H$4/D707, 0)</f>
        <v>0</v>
      </c>
      <c r="O707" s="28">
        <f t="shared" si="41"/>
        <v>10.681668625334035</v>
      </c>
      <c r="P707" s="29">
        <f>O707*D707</f>
        <v>13668.583623036193</v>
      </c>
      <c r="R707" s="28">
        <f>IF(G707="highest point", $H$4/D707, 0)</f>
        <v>0</v>
      </c>
      <c r="S707" s="28">
        <f t="shared" si="42"/>
        <v>9.7898073431936385</v>
      </c>
      <c r="T707" s="29">
        <f>D707*S707</f>
        <v>12527.331170570877</v>
      </c>
    </row>
    <row r="708" spans="1:20">
      <c r="A708" s="21">
        <f t="shared" si="43"/>
        <v>2002</v>
      </c>
      <c r="B708" s="21">
        <f>MONTH(C708)</f>
        <v>10</v>
      </c>
      <c r="C708" s="22">
        <v>37553</v>
      </c>
      <c r="D708" s="21">
        <v>1260.17</v>
      </c>
      <c r="E708" s="47" t="str">
        <f>IF(B708&lt;&gt;B707, "First Quote", "")</f>
        <v/>
      </c>
      <c r="F708" s="23" t="str">
        <f>IF(_xlfn.MINIFS($D$3:$D$6287,$A$3:$A$6287,A708,$B$3:$B$6287,B708)=D708,"Lowest point","")</f>
        <v/>
      </c>
      <c r="G708" s="24" t="str">
        <f>IF(_xlfn.MAXIFS($D$3:$D$6287,$A$3:$A$6287,A708,$B$3:$B$6287,B708)=D708,"Highest point","")</f>
        <v/>
      </c>
      <c r="J708" s="25" t="str">
        <f>IF(E708="First Quote", $H$4/D708, "")</f>
        <v/>
      </c>
      <c r="K708" s="26">
        <f t="shared" si="40"/>
        <v>10.089987345516512</v>
      </c>
      <c r="L708" s="27">
        <f>K708*D708</f>
        <v>12715.099353199545</v>
      </c>
      <c r="M708" s="10"/>
      <c r="N708" s="28">
        <f>IF(F708="lowest point", $H$4/D708, 0)</f>
        <v>0</v>
      </c>
      <c r="O708" s="28">
        <f t="shared" si="41"/>
        <v>10.681668625334035</v>
      </c>
      <c r="P708" s="29">
        <f>O708*D708</f>
        <v>13460.718351587193</v>
      </c>
      <c r="R708" s="28">
        <f>IF(G708="highest point", $H$4/D708, 0)</f>
        <v>0</v>
      </c>
      <c r="S708" s="28">
        <f t="shared" si="42"/>
        <v>9.7898073431936385</v>
      </c>
      <c r="T708" s="29">
        <f>D708*S708</f>
        <v>12336.821519672329</v>
      </c>
    </row>
    <row r="709" spans="1:20">
      <c r="A709" s="21">
        <f t="shared" si="43"/>
        <v>2002</v>
      </c>
      <c r="B709" s="21">
        <f>MONTH(C709)</f>
        <v>10</v>
      </c>
      <c r="C709" s="22">
        <v>37554</v>
      </c>
      <c r="D709" s="21">
        <v>1281.81</v>
      </c>
      <c r="E709" s="47" t="str">
        <f>IF(B709&lt;&gt;B708, "First Quote", "")</f>
        <v/>
      </c>
      <c r="F709" s="23" t="str">
        <f>IF(_xlfn.MINIFS($D$3:$D$6287,$A$3:$A$6287,A709,$B$3:$B$6287,B709)=D709,"Lowest point","")</f>
        <v/>
      </c>
      <c r="G709" s="24" t="str">
        <f>IF(_xlfn.MAXIFS($D$3:$D$6287,$A$3:$A$6287,A709,$B$3:$B$6287,B709)=D709,"Highest point","")</f>
        <v/>
      </c>
      <c r="J709" s="25" t="str">
        <f>IF(E709="First Quote", $H$4/D709, "")</f>
        <v/>
      </c>
      <c r="K709" s="26">
        <f t="shared" ref="K709:K772" si="44">IF(E709="First Quote",J709+K708,K708)</f>
        <v>10.089987345516512</v>
      </c>
      <c r="L709" s="27">
        <f>K709*D709</f>
        <v>12933.446679356521</v>
      </c>
      <c r="M709" s="10"/>
      <c r="N709" s="28">
        <f>IF(F709="lowest point", $H$4/D709, 0)</f>
        <v>0</v>
      </c>
      <c r="O709" s="28">
        <f t="shared" ref="O709:O772" si="45">IF(F709="Lowest Point",N709+O708,O708)</f>
        <v>10.681668625334035</v>
      </c>
      <c r="P709" s="29">
        <f>O709*D709</f>
        <v>13691.869660639419</v>
      </c>
      <c r="R709" s="28">
        <f>IF(G709="highest point", $H$4/D709, 0)</f>
        <v>0</v>
      </c>
      <c r="S709" s="28">
        <f t="shared" ref="S709:S772" si="46">IF(G709="Highest Point",R709+S708,S708)</f>
        <v>9.7898073431936385</v>
      </c>
      <c r="T709" s="29">
        <f>D709*S709</f>
        <v>12548.672950579037</v>
      </c>
    </row>
    <row r="710" spans="1:20">
      <c r="A710" s="21">
        <f t="shared" si="43"/>
        <v>2002</v>
      </c>
      <c r="B710" s="21">
        <f>MONTH(C710)</f>
        <v>10</v>
      </c>
      <c r="C710" s="22">
        <v>37557</v>
      </c>
      <c r="D710" s="21">
        <v>1271.2</v>
      </c>
      <c r="E710" s="47" t="str">
        <f>IF(B710&lt;&gt;B709, "First Quote", "")</f>
        <v/>
      </c>
      <c r="F710" s="23" t="str">
        <f>IF(_xlfn.MINIFS($D$3:$D$6287,$A$3:$A$6287,A710,$B$3:$B$6287,B710)=D710,"Lowest point","")</f>
        <v/>
      </c>
      <c r="G710" s="24" t="str">
        <f>IF(_xlfn.MAXIFS($D$3:$D$6287,$A$3:$A$6287,A710,$B$3:$B$6287,B710)=D710,"Highest point","")</f>
        <v/>
      </c>
      <c r="J710" s="25" t="str">
        <f>IF(E710="First Quote", $H$4/D710, "")</f>
        <v/>
      </c>
      <c r="K710" s="26">
        <f t="shared" si="44"/>
        <v>10.089987345516512</v>
      </c>
      <c r="L710" s="27">
        <f>K710*D710</f>
        <v>12826.391913620591</v>
      </c>
      <c r="M710" s="10"/>
      <c r="N710" s="28">
        <f>IF(F710="lowest point", $H$4/D710, 0)</f>
        <v>0</v>
      </c>
      <c r="O710" s="28">
        <f t="shared" si="45"/>
        <v>10.681668625334035</v>
      </c>
      <c r="P710" s="29">
        <f>O710*D710</f>
        <v>13578.537156524626</v>
      </c>
      <c r="R710" s="28">
        <f>IF(G710="highest point", $H$4/D710, 0)</f>
        <v>0</v>
      </c>
      <c r="S710" s="28">
        <f t="shared" si="46"/>
        <v>9.7898073431936385</v>
      </c>
      <c r="T710" s="29">
        <f>D710*S710</f>
        <v>12444.803094667754</v>
      </c>
    </row>
    <row r="711" spans="1:20">
      <c r="A711" s="21">
        <f t="shared" si="43"/>
        <v>2002</v>
      </c>
      <c r="B711" s="21">
        <f>MONTH(C711)</f>
        <v>10</v>
      </c>
      <c r="C711" s="22">
        <v>37558</v>
      </c>
      <c r="D711" s="21">
        <v>1259.79</v>
      </c>
      <c r="E711" s="47" t="str">
        <f>IF(B711&lt;&gt;B710, "First Quote", "")</f>
        <v/>
      </c>
      <c r="F711" s="23" t="str">
        <f>IF(_xlfn.MINIFS($D$3:$D$6287,$A$3:$A$6287,A711,$B$3:$B$6287,B711)=D711,"Lowest point","")</f>
        <v/>
      </c>
      <c r="G711" s="24" t="str">
        <f>IF(_xlfn.MAXIFS($D$3:$D$6287,$A$3:$A$6287,A711,$B$3:$B$6287,B711)=D711,"Highest point","")</f>
        <v/>
      </c>
      <c r="J711" s="25" t="str">
        <f>IF(E711="First Quote", $H$4/D711, "")</f>
        <v/>
      </c>
      <c r="K711" s="26">
        <f t="shared" si="44"/>
        <v>10.089987345516512</v>
      </c>
      <c r="L711" s="27">
        <f>K711*D711</f>
        <v>12711.265158008246</v>
      </c>
      <c r="M711" s="10"/>
      <c r="N711" s="28">
        <f>IF(F711="lowest point", $H$4/D711, 0)</f>
        <v>0</v>
      </c>
      <c r="O711" s="28">
        <f t="shared" si="45"/>
        <v>10.681668625334035</v>
      </c>
      <c r="P711" s="29">
        <f>O711*D711</f>
        <v>13456.659317509564</v>
      </c>
      <c r="R711" s="28">
        <f>IF(G711="highest point", $H$4/D711, 0)</f>
        <v>0</v>
      </c>
      <c r="S711" s="28">
        <f t="shared" si="46"/>
        <v>9.7898073431936385</v>
      </c>
      <c r="T711" s="29">
        <f>D711*S711</f>
        <v>12333.101392881914</v>
      </c>
    </row>
    <row r="712" spans="1:20">
      <c r="A712" s="21">
        <f t="shared" si="43"/>
        <v>2002</v>
      </c>
      <c r="B712" s="21">
        <f>MONTH(C712)</f>
        <v>10</v>
      </c>
      <c r="C712" s="22">
        <v>37559</v>
      </c>
      <c r="D712" s="21">
        <v>1272.25</v>
      </c>
      <c r="E712" s="47" t="str">
        <f>IF(B712&lt;&gt;B711, "First Quote", "")</f>
        <v/>
      </c>
      <c r="F712" s="23" t="str">
        <f>IF(_xlfn.MINIFS($D$3:$D$6287,$A$3:$A$6287,A712,$B$3:$B$6287,B712)=D712,"Lowest point","")</f>
        <v/>
      </c>
      <c r="G712" s="24" t="str">
        <f>IF(_xlfn.MAXIFS($D$3:$D$6287,$A$3:$A$6287,A712,$B$3:$B$6287,B712)=D712,"Highest point","")</f>
        <v/>
      </c>
      <c r="J712" s="25" t="str">
        <f>IF(E712="First Quote", $H$4/D712, "")</f>
        <v/>
      </c>
      <c r="K712" s="26">
        <f t="shared" si="44"/>
        <v>10.089987345516512</v>
      </c>
      <c r="L712" s="27">
        <f>K712*D712</f>
        <v>12836.986400333382</v>
      </c>
      <c r="M712" s="10"/>
      <c r="N712" s="28">
        <f>IF(F712="lowest point", $H$4/D712, 0)</f>
        <v>0</v>
      </c>
      <c r="O712" s="28">
        <f t="shared" si="45"/>
        <v>10.681668625334035</v>
      </c>
      <c r="P712" s="29">
        <f>O712*D712</f>
        <v>13589.752908581226</v>
      </c>
      <c r="R712" s="28">
        <f>IF(G712="highest point", $H$4/D712, 0)</f>
        <v>0</v>
      </c>
      <c r="S712" s="28">
        <f t="shared" si="46"/>
        <v>9.7898073431936385</v>
      </c>
      <c r="T712" s="29">
        <f>D712*S712</f>
        <v>12455.082392378106</v>
      </c>
    </row>
    <row r="713" spans="1:20">
      <c r="A713" s="21">
        <f t="shared" si="43"/>
        <v>2002</v>
      </c>
      <c r="B713" s="21">
        <f>MONTH(C713)</f>
        <v>10</v>
      </c>
      <c r="C713" s="22">
        <v>37560</v>
      </c>
      <c r="D713" s="21">
        <v>1265.4100000000001</v>
      </c>
      <c r="E713" s="47" t="str">
        <f>IF(B713&lt;&gt;B712, "First Quote", "")</f>
        <v/>
      </c>
      <c r="F713" s="23" t="str">
        <f>IF(_xlfn.MINIFS($D$3:$D$6287,$A$3:$A$6287,A713,$B$3:$B$6287,B713)=D713,"Lowest point","")</f>
        <v/>
      </c>
      <c r="G713" s="24" t="str">
        <f>IF(_xlfn.MAXIFS($D$3:$D$6287,$A$3:$A$6287,A713,$B$3:$B$6287,B713)=D713,"Highest point","")</f>
        <v/>
      </c>
      <c r="J713" s="25" t="str">
        <f>IF(E713="First Quote", $H$4/D713, "")</f>
        <v/>
      </c>
      <c r="K713" s="26">
        <f t="shared" si="44"/>
        <v>10.089987345516512</v>
      </c>
      <c r="L713" s="27">
        <f>K713*D713</f>
        <v>12767.970886890051</v>
      </c>
      <c r="M713" s="10"/>
      <c r="N713" s="28">
        <f>IF(F713="lowest point", $H$4/D713, 0)</f>
        <v>0</v>
      </c>
      <c r="O713" s="28">
        <f t="shared" si="45"/>
        <v>10.681668625334035</v>
      </c>
      <c r="P713" s="29">
        <f>O713*D713</f>
        <v>13516.690295183942</v>
      </c>
      <c r="R713" s="28">
        <f>IF(G713="highest point", $H$4/D713, 0)</f>
        <v>0</v>
      </c>
      <c r="S713" s="28">
        <f t="shared" si="46"/>
        <v>9.7898073431936385</v>
      </c>
      <c r="T713" s="29">
        <f>D713*S713</f>
        <v>12388.120110150663</v>
      </c>
    </row>
    <row r="714" spans="1:20">
      <c r="A714" s="21">
        <f t="shared" si="43"/>
        <v>2002</v>
      </c>
      <c r="B714" s="21">
        <f>MONTH(C714)</f>
        <v>11</v>
      </c>
      <c r="C714" s="22">
        <v>37561</v>
      </c>
      <c r="D714" s="21">
        <v>1287.1300000000001</v>
      </c>
      <c r="E714" s="47" t="str">
        <f>IF(B714&lt;&gt;B713, "First Quote", "")</f>
        <v>First Quote</v>
      </c>
      <c r="F714" s="23" t="str">
        <f>IF(_xlfn.MINIFS($D$3:$D$6287,$A$3:$A$6287,A714,$B$3:$B$6287,B714)=D714,"Lowest point","")</f>
        <v/>
      </c>
      <c r="G714" s="24" t="str">
        <f>IF(_xlfn.MAXIFS($D$3:$D$6287,$A$3:$A$6287,A714,$B$3:$B$6287,B714)=D714,"Highest point","")</f>
        <v/>
      </c>
      <c r="J714" s="25">
        <f>IF(E714="First Quote", $H$4/D714, "")</f>
        <v>0.38846115000038844</v>
      </c>
      <c r="K714" s="26">
        <f t="shared" si="44"/>
        <v>10.478448495516901</v>
      </c>
      <c r="L714" s="27">
        <f>K714*D714</f>
        <v>13487.125412034669</v>
      </c>
      <c r="M714" s="10"/>
      <c r="N714" s="28">
        <f>IF(F714="lowest point", $H$4/D714, 0)</f>
        <v>0</v>
      </c>
      <c r="O714" s="28">
        <f t="shared" si="45"/>
        <v>10.681668625334035</v>
      </c>
      <c r="P714" s="29">
        <f>O714*D714</f>
        <v>13748.696137726198</v>
      </c>
      <c r="R714" s="28">
        <f>IF(G714="highest point", $H$4/D714, 0)</f>
        <v>0</v>
      </c>
      <c r="S714" s="28">
        <f t="shared" si="46"/>
        <v>9.7898073431936385</v>
      </c>
      <c r="T714" s="29">
        <f>D714*S714</f>
        <v>12600.754725644829</v>
      </c>
    </row>
    <row r="715" spans="1:20">
      <c r="A715" s="21">
        <f t="shared" si="43"/>
        <v>2002</v>
      </c>
      <c r="B715" s="21">
        <f>MONTH(C715)</f>
        <v>11</v>
      </c>
      <c r="C715" s="22">
        <v>37564</v>
      </c>
      <c r="D715" s="21">
        <v>1297.69</v>
      </c>
      <c r="E715" s="47" t="str">
        <f>IF(B715&lt;&gt;B714, "First Quote", "")</f>
        <v/>
      </c>
      <c r="F715" s="23" t="str">
        <f>IF(_xlfn.MINIFS($D$3:$D$6287,$A$3:$A$6287,A715,$B$3:$B$6287,B715)=D715,"Lowest point","")</f>
        <v/>
      </c>
      <c r="G715" s="24" t="str">
        <f>IF(_xlfn.MAXIFS($D$3:$D$6287,$A$3:$A$6287,A715,$B$3:$B$6287,B715)=D715,"Highest point","")</f>
        <v/>
      </c>
      <c r="J715" s="25" t="str">
        <f>IF(E715="First Quote", $H$4/D715, "")</f>
        <v/>
      </c>
      <c r="K715" s="26">
        <f t="shared" si="44"/>
        <v>10.478448495516901</v>
      </c>
      <c r="L715" s="27">
        <f>K715*D715</f>
        <v>13597.777828147327</v>
      </c>
      <c r="M715" s="10"/>
      <c r="N715" s="28">
        <f>IF(F715="lowest point", $H$4/D715, 0)</f>
        <v>0</v>
      </c>
      <c r="O715" s="28">
        <f t="shared" si="45"/>
        <v>10.681668625334035</v>
      </c>
      <c r="P715" s="29">
        <f>O715*D715</f>
        <v>13861.494558409724</v>
      </c>
      <c r="R715" s="28">
        <f>IF(G715="highest point", $H$4/D715, 0)</f>
        <v>0</v>
      </c>
      <c r="S715" s="28">
        <f t="shared" si="46"/>
        <v>9.7898073431936385</v>
      </c>
      <c r="T715" s="29">
        <f>D715*S715</f>
        <v>12704.135091188953</v>
      </c>
    </row>
    <row r="716" spans="1:20">
      <c r="A716" s="21">
        <f t="shared" si="43"/>
        <v>2002</v>
      </c>
      <c r="B716" s="21">
        <f>MONTH(C716)</f>
        <v>11</v>
      </c>
      <c r="C716" s="22">
        <v>37565</v>
      </c>
      <c r="D716" s="21">
        <v>1307.8</v>
      </c>
      <c r="E716" s="47" t="str">
        <f>IF(B716&lt;&gt;B715, "First Quote", "")</f>
        <v/>
      </c>
      <c r="F716" s="23" t="str">
        <f>IF(_xlfn.MINIFS($D$3:$D$6287,$A$3:$A$6287,A716,$B$3:$B$6287,B716)=D716,"Lowest point","")</f>
        <v/>
      </c>
      <c r="G716" s="24" t="str">
        <f>IF(_xlfn.MAXIFS($D$3:$D$6287,$A$3:$A$6287,A716,$B$3:$B$6287,B716)=D716,"Highest point","")</f>
        <v/>
      </c>
      <c r="J716" s="25" t="str">
        <f>IF(E716="First Quote", $H$4/D716, "")</f>
        <v/>
      </c>
      <c r="K716" s="26">
        <f t="shared" si="44"/>
        <v>10.478448495516901</v>
      </c>
      <c r="L716" s="27">
        <f>K716*D716</f>
        <v>13703.714942437002</v>
      </c>
      <c r="M716" s="10"/>
      <c r="N716" s="28">
        <f>IF(F716="lowest point", $H$4/D716, 0)</f>
        <v>0</v>
      </c>
      <c r="O716" s="28">
        <f t="shared" si="45"/>
        <v>10.681668625334035</v>
      </c>
      <c r="P716" s="29">
        <f>O716*D716</f>
        <v>13969.48622821185</v>
      </c>
      <c r="R716" s="28">
        <f>IF(G716="highest point", $H$4/D716, 0)</f>
        <v>0</v>
      </c>
      <c r="S716" s="28">
        <f t="shared" si="46"/>
        <v>9.7898073431936385</v>
      </c>
      <c r="T716" s="29">
        <f>D716*S716</f>
        <v>12803.11004342864</v>
      </c>
    </row>
    <row r="717" spans="1:20">
      <c r="A717" s="21">
        <f t="shared" ref="A717:A780" si="47">YEAR(C717)</f>
        <v>2002</v>
      </c>
      <c r="B717" s="21">
        <f>MONTH(C717)</f>
        <v>11</v>
      </c>
      <c r="C717" s="22">
        <v>37566</v>
      </c>
      <c r="D717" s="21">
        <v>1320.04</v>
      </c>
      <c r="E717" s="47" t="str">
        <f>IF(B717&lt;&gt;B716, "First Quote", "")</f>
        <v/>
      </c>
      <c r="F717" s="23" t="str">
        <f>IF(_xlfn.MINIFS($D$3:$D$6287,$A$3:$A$6287,A717,$B$3:$B$6287,B717)=D717,"Lowest point","")</f>
        <v/>
      </c>
      <c r="G717" s="24" t="str">
        <f>IF(_xlfn.MAXIFS($D$3:$D$6287,$A$3:$A$6287,A717,$B$3:$B$6287,B717)=D717,"Highest point","")</f>
        <v/>
      </c>
      <c r="J717" s="25" t="str">
        <f>IF(E717="First Quote", $H$4/D717, "")</f>
        <v/>
      </c>
      <c r="K717" s="26">
        <f t="shared" si="44"/>
        <v>10.478448495516901</v>
      </c>
      <c r="L717" s="27">
        <f>K717*D717</f>
        <v>13831.97115202213</v>
      </c>
      <c r="M717" s="10"/>
      <c r="N717" s="28">
        <f>IF(F717="lowest point", $H$4/D717, 0)</f>
        <v>0</v>
      </c>
      <c r="O717" s="28">
        <f t="shared" si="45"/>
        <v>10.681668625334035</v>
      </c>
      <c r="P717" s="29">
        <f>O717*D717</f>
        <v>14100.229852185939</v>
      </c>
      <c r="R717" s="28">
        <f>IF(G717="highest point", $H$4/D717, 0)</f>
        <v>0</v>
      </c>
      <c r="S717" s="28">
        <f t="shared" si="46"/>
        <v>9.7898073431936385</v>
      </c>
      <c r="T717" s="29">
        <f>D717*S717</f>
        <v>12922.93728530933</v>
      </c>
    </row>
    <row r="718" spans="1:20">
      <c r="A718" s="21">
        <f t="shared" si="47"/>
        <v>2002</v>
      </c>
      <c r="B718" s="21">
        <f>MONTH(C718)</f>
        <v>11</v>
      </c>
      <c r="C718" s="22">
        <v>37567</v>
      </c>
      <c r="D718" s="21">
        <v>1290.1500000000001</v>
      </c>
      <c r="E718" s="47" t="str">
        <f>IF(B718&lt;&gt;B717, "First Quote", "")</f>
        <v/>
      </c>
      <c r="F718" s="23" t="str">
        <f>IF(_xlfn.MINIFS($D$3:$D$6287,$A$3:$A$6287,A718,$B$3:$B$6287,B718)=D718,"Lowest point","")</f>
        <v/>
      </c>
      <c r="G718" s="24" t="str">
        <f>IF(_xlfn.MAXIFS($D$3:$D$6287,$A$3:$A$6287,A718,$B$3:$B$6287,B718)=D718,"Highest point","")</f>
        <v/>
      </c>
      <c r="J718" s="25" t="str">
        <f>IF(E718="First Quote", $H$4/D718, "")</f>
        <v/>
      </c>
      <c r="K718" s="26">
        <f t="shared" si="44"/>
        <v>10.478448495516901</v>
      </c>
      <c r="L718" s="27">
        <f>K718*D718</f>
        <v>13518.770326491131</v>
      </c>
      <c r="M718" s="10"/>
      <c r="N718" s="28">
        <f>IF(F718="lowest point", $H$4/D718, 0)</f>
        <v>0</v>
      </c>
      <c r="O718" s="28">
        <f t="shared" si="45"/>
        <v>10.681668625334035</v>
      </c>
      <c r="P718" s="29">
        <f>O718*D718</f>
        <v>13780.954776974706</v>
      </c>
      <c r="R718" s="28">
        <f>IF(G718="highest point", $H$4/D718, 0)</f>
        <v>0</v>
      </c>
      <c r="S718" s="28">
        <f t="shared" si="46"/>
        <v>9.7898073431936385</v>
      </c>
      <c r="T718" s="29">
        <f>D718*S718</f>
        <v>12630.319943821274</v>
      </c>
    </row>
    <row r="719" spans="1:20">
      <c r="A719" s="21">
        <f t="shared" si="47"/>
        <v>2002</v>
      </c>
      <c r="B719" s="21">
        <f>MONTH(C719)</f>
        <v>11</v>
      </c>
      <c r="C719" s="22">
        <v>37568</v>
      </c>
      <c r="D719" s="21">
        <v>1278.94</v>
      </c>
      <c r="E719" s="47" t="str">
        <f>IF(B719&lt;&gt;B718, "First Quote", "")</f>
        <v/>
      </c>
      <c r="F719" s="23" t="str">
        <f>IF(_xlfn.MINIFS($D$3:$D$6287,$A$3:$A$6287,A719,$B$3:$B$6287,B719)=D719,"Lowest point","")</f>
        <v/>
      </c>
      <c r="G719" s="24" t="str">
        <f>IF(_xlfn.MAXIFS($D$3:$D$6287,$A$3:$A$6287,A719,$B$3:$B$6287,B719)=D719,"Highest point","")</f>
        <v/>
      </c>
      <c r="J719" s="25" t="str">
        <f>IF(E719="First Quote", $H$4/D719, "")</f>
        <v/>
      </c>
      <c r="K719" s="26">
        <f t="shared" si="44"/>
        <v>10.478448495516901</v>
      </c>
      <c r="L719" s="27">
        <f>K719*D719</f>
        <v>13401.306918856386</v>
      </c>
      <c r="M719" s="10"/>
      <c r="N719" s="28">
        <f>IF(F719="lowest point", $H$4/D719, 0)</f>
        <v>0</v>
      </c>
      <c r="O719" s="28">
        <f t="shared" si="45"/>
        <v>10.681668625334035</v>
      </c>
      <c r="P719" s="29">
        <f>O719*D719</f>
        <v>13661.213271684712</v>
      </c>
      <c r="R719" s="28">
        <f>IF(G719="highest point", $H$4/D719, 0)</f>
        <v>0</v>
      </c>
      <c r="S719" s="28">
        <f t="shared" si="46"/>
        <v>9.7898073431936385</v>
      </c>
      <c r="T719" s="29">
        <f>D719*S719</f>
        <v>12520.576203504073</v>
      </c>
    </row>
    <row r="720" spans="1:20">
      <c r="A720" s="21">
        <f t="shared" si="47"/>
        <v>2002</v>
      </c>
      <c r="B720" s="21">
        <f>MONTH(C720)</f>
        <v>11</v>
      </c>
      <c r="C720" s="22">
        <v>37571</v>
      </c>
      <c r="D720" s="21">
        <v>1252.42</v>
      </c>
      <c r="E720" s="47" t="str">
        <f>IF(B720&lt;&gt;B719, "First Quote", "")</f>
        <v/>
      </c>
      <c r="F720" s="23" t="str">
        <f>IF(_xlfn.MINIFS($D$3:$D$6287,$A$3:$A$6287,A720,$B$3:$B$6287,B720)=D720,"Lowest point","")</f>
        <v>Lowest point</v>
      </c>
      <c r="G720" s="24" t="str">
        <f>IF(_xlfn.MAXIFS($D$3:$D$6287,$A$3:$A$6287,A720,$B$3:$B$6287,B720)=D720,"Highest point","")</f>
        <v/>
      </c>
      <c r="J720" s="25" t="str">
        <f>IF(E720="First Quote", $H$4/D720, "")</f>
        <v/>
      </c>
      <c r="K720" s="26">
        <f t="shared" si="44"/>
        <v>10.478448495516901</v>
      </c>
      <c r="L720" s="27">
        <f>K720*D720</f>
        <v>13123.418464755277</v>
      </c>
      <c r="M720" s="10"/>
      <c r="N720" s="28">
        <f>IF(F720="lowest point", $H$4/D720, 0)</f>
        <v>0.39922709634148285</v>
      </c>
      <c r="O720" s="28">
        <f t="shared" si="45"/>
        <v>11.080895721675518</v>
      </c>
      <c r="P720" s="29">
        <f>O720*D720</f>
        <v>13877.935419740852</v>
      </c>
      <c r="R720" s="28">
        <f>IF(G720="highest point", $H$4/D720, 0)</f>
        <v>0</v>
      </c>
      <c r="S720" s="28">
        <f t="shared" si="46"/>
        <v>9.7898073431936385</v>
      </c>
      <c r="T720" s="29">
        <f>D720*S720</f>
        <v>12260.950512762578</v>
      </c>
    </row>
    <row r="721" spans="1:20">
      <c r="A721" s="21">
        <f t="shared" si="47"/>
        <v>2002</v>
      </c>
      <c r="B721" s="21">
        <f>MONTH(C721)</f>
        <v>11</v>
      </c>
      <c r="C721" s="22">
        <v>37572</v>
      </c>
      <c r="D721" s="21">
        <v>1262.1400000000001</v>
      </c>
      <c r="E721" s="47" t="str">
        <f>IF(B721&lt;&gt;B720, "First Quote", "")</f>
        <v/>
      </c>
      <c r="F721" s="23" t="str">
        <f>IF(_xlfn.MINIFS($D$3:$D$6287,$A$3:$A$6287,A721,$B$3:$B$6287,B721)=D721,"Lowest point","")</f>
        <v/>
      </c>
      <c r="G721" s="24" t="str">
        <f>IF(_xlfn.MAXIFS($D$3:$D$6287,$A$3:$A$6287,A721,$B$3:$B$6287,B721)=D721,"Highest point","")</f>
        <v/>
      </c>
      <c r="J721" s="25" t="str">
        <f>IF(E721="First Quote", $H$4/D721, "")</f>
        <v/>
      </c>
      <c r="K721" s="26">
        <f t="shared" si="44"/>
        <v>10.478448495516901</v>
      </c>
      <c r="L721" s="27">
        <f>K721*D721</f>
        <v>13225.268984131702</v>
      </c>
      <c r="M721" s="10"/>
      <c r="N721" s="28">
        <f>IF(F721="lowest point", $H$4/D721, 0)</f>
        <v>0</v>
      </c>
      <c r="O721" s="28">
        <f t="shared" si="45"/>
        <v>11.080895721675518</v>
      </c>
      <c r="P721" s="29">
        <f>O721*D721</f>
        <v>13985.641726155538</v>
      </c>
      <c r="R721" s="28">
        <f>IF(G721="highest point", $H$4/D721, 0)</f>
        <v>0</v>
      </c>
      <c r="S721" s="28">
        <f t="shared" si="46"/>
        <v>9.7898073431936385</v>
      </c>
      <c r="T721" s="29">
        <f>D721*S721</f>
        <v>12356.107440138419</v>
      </c>
    </row>
    <row r="722" spans="1:20">
      <c r="A722" s="21">
        <f t="shared" si="47"/>
        <v>2002</v>
      </c>
      <c r="B722" s="21">
        <f>MONTH(C722)</f>
        <v>11</v>
      </c>
      <c r="C722" s="22">
        <v>37573</v>
      </c>
      <c r="D722" s="21">
        <v>1261.97</v>
      </c>
      <c r="E722" s="47" t="str">
        <f>IF(B722&lt;&gt;B721, "First Quote", "")</f>
        <v/>
      </c>
      <c r="F722" s="23" t="str">
        <f>IF(_xlfn.MINIFS($D$3:$D$6287,$A$3:$A$6287,A722,$B$3:$B$6287,B722)=D722,"Lowest point","")</f>
        <v/>
      </c>
      <c r="G722" s="24" t="str">
        <f>IF(_xlfn.MAXIFS($D$3:$D$6287,$A$3:$A$6287,A722,$B$3:$B$6287,B722)=D722,"Highest point","")</f>
        <v/>
      </c>
      <c r="J722" s="25" t="str">
        <f>IF(E722="First Quote", $H$4/D722, "")</f>
        <v/>
      </c>
      <c r="K722" s="26">
        <f t="shared" si="44"/>
        <v>10.478448495516901</v>
      </c>
      <c r="L722" s="27">
        <f>K722*D722</f>
        <v>13223.487647887463</v>
      </c>
      <c r="M722" s="10"/>
      <c r="N722" s="28">
        <f>IF(F722="lowest point", $H$4/D722, 0)</f>
        <v>0</v>
      </c>
      <c r="O722" s="28">
        <f t="shared" si="45"/>
        <v>11.080895721675518</v>
      </c>
      <c r="P722" s="29">
        <f>O722*D722</f>
        <v>13983.757973882854</v>
      </c>
      <c r="R722" s="28">
        <f>IF(G722="highest point", $H$4/D722, 0)</f>
        <v>0</v>
      </c>
      <c r="S722" s="28">
        <f t="shared" si="46"/>
        <v>9.7898073431936385</v>
      </c>
      <c r="T722" s="29">
        <f>D722*S722</f>
        <v>12354.443172890076</v>
      </c>
    </row>
    <row r="723" spans="1:20">
      <c r="A723" s="21">
        <f t="shared" si="47"/>
        <v>2002</v>
      </c>
      <c r="B723" s="21">
        <f>MONTH(C723)</f>
        <v>11</v>
      </c>
      <c r="C723" s="22">
        <v>37574</v>
      </c>
      <c r="D723" s="21">
        <v>1293.21</v>
      </c>
      <c r="E723" s="47" t="str">
        <f>IF(B723&lt;&gt;B722, "First Quote", "")</f>
        <v/>
      </c>
      <c r="F723" s="23" t="str">
        <f>IF(_xlfn.MINIFS($D$3:$D$6287,$A$3:$A$6287,A723,$B$3:$B$6287,B723)=D723,"Lowest point","")</f>
        <v/>
      </c>
      <c r="G723" s="24" t="str">
        <f>IF(_xlfn.MAXIFS($D$3:$D$6287,$A$3:$A$6287,A723,$B$3:$B$6287,B723)=D723,"Highest point","")</f>
        <v/>
      </c>
      <c r="J723" s="25" t="str">
        <f>IF(E723="First Quote", $H$4/D723, "")</f>
        <v/>
      </c>
      <c r="K723" s="26">
        <f t="shared" si="44"/>
        <v>10.478448495516901</v>
      </c>
      <c r="L723" s="27">
        <f>K723*D723</f>
        <v>13550.834378887412</v>
      </c>
      <c r="M723" s="10"/>
      <c r="N723" s="28">
        <f>IF(F723="lowest point", $H$4/D723, 0)</f>
        <v>0</v>
      </c>
      <c r="O723" s="28">
        <f t="shared" si="45"/>
        <v>11.080895721675518</v>
      </c>
      <c r="P723" s="29">
        <f>O723*D723</f>
        <v>14329.925156227997</v>
      </c>
      <c r="R723" s="28">
        <f>IF(G723="highest point", $H$4/D723, 0)</f>
        <v>0</v>
      </c>
      <c r="S723" s="28">
        <f t="shared" si="46"/>
        <v>9.7898073431936385</v>
      </c>
      <c r="T723" s="29">
        <f>D723*S723</f>
        <v>12660.276754291446</v>
      </c>
    </row>
    <row r="724" spans="1:20">
      <c r="A724" s="21">
        <f t="shared" si="47"/>
        <v>2002</v>
      </c>
      <c r="B724" s="21">
        <f>MONTH(C724)</f>
        <v>11</v>
      </c>
      <c r="C724" s="22">
        <v>37575</v>
      </c>
      <c r="D724" s="21">
        <v>1301.28</v>
      </c>
      <c r="E724" s="47" t="str">
        <f>IF(B724&lt;&gt;B723, "First Quote", "")</f>
        <v/>
      </c>
      <c r="F724" s="23" t="str">
        <f>IF(_xlfn.MINIFS($D$3:$D$6287,$A$3:$A$6287,A724,$B$3:$B$6287,B724)=D724,"Lowest point","")</f>
        <v/>
      </c>
      <c r="G724" s="24" t="str">
        <f>IF(_xlfn.MAXIFS($D$3:$D$6287,$A$3:$A$6287,A724,$B$3:$B$6287,B724)=D724,"Highest point","")</f>
        <v/>
      </c>
      <c r="J724" s="25" t="str">
        <f>IF(E724="First Quote", $H$4/D724, "")</f>
        <v/>
      </c>
      <c r="K724" s="26">
        <f t="shared" si="44"/>
        <v>10.478448495516901</v>
      </c>
      <c r="L724" s="27">
        <f>K724*D724</f>
        <v>13635.395458246232</v>
      </c>
      <c r="M724" s="10"/>
      <c r="N724" s="28">
        <f>IF(F724="lowest point", $H$4/D724, 0)</f>
        <v>0</v>
      </c>
      <c r="O724" s="28">
        <f t="shared" si="45"/>
        <v>11.080895721675518</v>
      </c>
      <c r="P724" s="29">
        <f>O724*D724</f>
        <v>14419.347984701917</v>
      </c>
      <c r="R724" s="28">
        <f>IF(G724="highest point", $H$4/D724, 0)</f>
        <v>0</v>
      </c>
      <c r="S724" s="28">
        <f t="shared" si="46"/>
        <v>9.7898073431936385</v>
      </c>
      <c r="T724" s="29">
        <f>D724*S724</f>
        <v>12739.280499551018</v>
      </c>
    </row>
    <row r="725" spans="1:20">
      <c r="A725" s="21">
        <f t="shared" si="47"/>
        <v>2002</v>
      </c>
      <c r="B725" s="21">
        <f>MONTH(C725)</f>
        <v>11</v>
      </c>
      <c r="C725" s="22">
        <v>37578</v>
      </c>
      <c r="D725" s="21">
        <v>1287.79</v>
      </c>
      <c r="E725" s="47" t="str">
        <f>IF(B725&lt;&gt;B724, "First Quote", "")</f>
        <v/>
      </c>
      <c r="F725" s="23" t="str">
        <f>IF(_xlfn.MINIFS($D$3:$D$6287,$A$3:$A$6287,A725,$B$3:$B$6287,B725)=D725,"Lowest point","")</f>
        <v/>
      </c>
      <c r="G725" s="24" t="str">
        <f>IF(_xlfn.MAXIFS($D$3:$D$6287,$A$3:$A$6287,A725,$B$3:$B$6287,B725)=D725,"Highest point","")</f>
        <v/>
      </c>
      <c r="J725" s="25" t="str">
        <f>IF(E725="First Quote", $H$4/D725, "")</f>
        <v/>
      </c>
      <c r="K725" s="26">
        <f t="shared" si="44"/>
        <v>10.478448495516901</v>
      </c>
      <c r="L725" s="27">
        <f>K725*D725</f>
        <v>13494.041188041709</v>
      </c>
      <c r="M725" s="10"/>
      <c r="N725" s="28">
        <f>IF(F725="lowest point", $H$4/D725, 0)</f>
        <v>0</v>
      </c>
      <c r="O725" s="28">
        <f t="shared" si="45"/>
        <v>11.080895721675518</v>
      </c>
      <c r="P725" s="29">
        <f>O725*D725</f>
        <v>14269.866701416515</v>
      </c>
      <c r="R725" s="28">
        <f>IF(G725="highest point", $H$4/D725, 0)</f>
        <v>0</v>
      </c>
      <c r="S725" s="28">
        <f t="shared" si="46"/>
        <v>9.7898073431936385</v>
      </c>
      <c r="T725" s="29">
        <f>D725*S725</f>
        <v>12607.215998491336</v>
      </c>
    </row>
    <row r="726" spans="1:20">
      <c r="A726" s="21">
        <f t="shared" si="47"/>
        <v>2002</v>
      </c>
      <c r="B726" s="21">
        <f>MONTH(C726)</f>
        <v>11</v>
      </c>
      <c r="C726" s="22">
        <v>37579</v>
      </c>
      <c r="D726" s="21">
        <v>1282.6099999999999</v>
      </c>
      <c r="E726" s="47" t="str">
        <f>IF(B726&lt;&gt;B725, "First Quote", "")</f>
        <v/>
      </c>
      <c r="F726" s="23" t="str">
        <f>IF(_xlfn.MINIFS($D$3:$D$6287,$A$3:$A$6287,A726,$B$3:$B$6287,B726)=D726,"Lowest point","")</f>
        <v/>
      </c>
      <c r="G726" s="24" t="str">
        <f>IF(_xlfn.MAXIFS($D$3:$D$6287,$A$3:$A$6287,A726,$B$3:$B$6287,B726)=D726,"Highest point","")</f>
        <v/>
      </c>
      <c r="J726" s="25" t="str">
        <f>IF(E726="First Quote", $H$4/D726, "")</f>
        <v/>
      </c>
      <c r="K726" s="26">
        <f t="shared" si="44"/>
        <v>10.478448495516901</v>
      </c>
      <c r="L726" s="27">
        <f>K726*D726</f>
        <v>13439.76282483493</v>
      </c>
      <c r="M726" s="10"/>
      <c r="N726" s="28">
        <f>IF(F726="lowest point", $H$4/D726, 0)</f>
        <v>0</v>
      </c>
      <c r="O726" s="28">
        <f t="shared" si="45"/>
        <v>11.080895721675518</v>
      </c>
      <c r="P726" s="29">
        <f>O726*D726</f>
        <v>14212.467661578234</v>
      </c>
      <c r="R726" s="28">
        <f>IF(G726="highest point", $H$4/D726, 0)</f>
        <v>0</v>
      </c>
      <c r="S726" s="28">
        <f t="shared" si="46"/>
        <v>9.7898073431936385</v>
      </c>
      <c r="T726" s="29">
        <f>D726*S726</f>
        <v>12556.504796453592</v>
      </c>
    </row>
    <row r="727" spans="1:20">
      <c r="A727" s="21">
        <f t="shared" si="47"/>
        <v>2002</v>
      </c>
      <c r="B727" s="21">
        <f>MONTH(C727)</f>
        <v>11</v>
      </c>
      <c r="C727" s="22">
        <v>37580</v>
      </c>
      <c r="D727" s="21">
        <v>1307.6099999999999</v>
      </c>
      <c r="E727" s="47" t="str">
        <f>IF(B727&lt;&gt;B726, "First Quote", "")</f>
        <v/>
      </c>
      <c r="F727" s="23" t="str">
        <f>IF(_xlfn.MINIFS($D$3:$D$6287,$A$3:$A$6287,A727,$B$3:$B$6287,B727)=D727,"Lowest point","")</f>
        <v/>
      </c>
      <c r="G727" s="24" t="str">
        <f>IF(_xlfn.MAXIFS($D$3:$D$6287,$A$3:$A$6287,A727,$B$3:$B$6287,B727)=D727,"Highest point","")</f>
        <v/>
      </c>
      <c r="J727" s="25" t="str">
        <f>IF(E727="First Quote", $H$4/D727, "")</f>
        <v/>
      </c>
      <c r="K727" s="26">
        <f t="shared" si="44"/>
        <v>10.478448495516901</v>
      </c>
      <c r="L727" s="27">
        <f>K727*D727</f>
        <v>13701.724037222853</v>
      </c>
      <c r="M727" s="10"/>
      <c r="N727" s="28">
        <f>IF(F727="lowest point", $H$4/D727, 0)</f>
        <v>0</v>
      </c>
      <c r="O727" s="28">
        <f t="shared" si="45"/>
        <v>11.080895721675518</v>
      </c>
      <c r="P727" s="29">
        <f>O727*D727</f>
        <v>14489.490054620122</v>
      </c>
      <c r="R727" s="28">
        <f>IF(G727="highest point", $H$4/D727, 0)</f>
        <v>0</v>
      </c>
      <c r="S727" s="28">
        <f t="shared" si="46"/>
        <v>9.7898073431936385</v>
      </c>
      <c r="T727" s="29">
        <f>D727*S727</f>
        <v>12801.249980033434</v>
      </c>
    </row>
    <row r="728" spans="1:20">
      <c r="A728" s="21">
        <f t="shared" si="47"/>
        <v>2002</v>
      </c>
      <c r="B728" s="21">
        <f>MONTH(C728)</f>
        <v>11</v>
      </c>
      <c r="C728" s="22">
        <v>37581</v>
      </c>
      <c r="D728" s="21">
        <v>1335.75</v>
      </c>
      <c r="E728" s="47" t="str">
        <f>IF(B728&lt;&gt;B727, "First Quote", "")</f>
        <v/>
      </c>
      <c r="F728" s="23" t="str">
        <f>IF(_xlfn.MINIFS($D$3:$D$6287,$A$3:$A$6287,A728,$B$3:$B$6287,B728)=D728,"Lowest point","")</f>
        <v/>
      </c>
      <c r="G728" s="24" t="str">
        <f>IF(_xlfn.MAXIFS($D$3:$D$6287,$A$3:$A$6287,A728,$B$3:$B$6287,B728)=D728,"Highest point","")</f>
        <v/>
      </c>
      <c r="J728" s="25" t="str">
        <f>IF(E728="First Quote", $H$4/D728, "")</f>
        <v/>
      </c>
      <c r="K728" s="26">
        <f t="shared" si="44"/>
        <v>10.478448495516901</v>
      </c>
      <c r="L728" s="27">
        <f>K728*D728</f>
        <v>13996.587577886699</v>
      </c>
      <c r="M728" s="10"/>
      <c r="N728" s="28">
        <f>IF(F728="lowest point", $H$4/D728, 0)</f>
        <v>0</v>
      </c>
      <c r="O728" s="28">
        <f t="shared" si="45"/>
        <v>11.080895721675518</v>
      </c>
      <c r="P728" s="29">
        <f>O728*D728</f>
        <v>14801.306460228072</v>
      </c>
      <c r="R728" s="28">
        <f>IF(G728="highest point", $H$4/D728, 0)</f>
        <v>0</v>
      </c>
      <c r="S728" s="28">
        <f t="shared" si="46"/>
        <v>9.7898073431936385</v>
      </c>
      <c r="T728" s="29">
        <f>D728*S728</f>
        <v>13076.735158670903</v>
      </c>
    </row>
    <row r="729" spans="1:20">
      <c r="A729" s="21">
        <f t="shared" si="47"/>
        <v>2002</v>
      </c>
      <c r="B729" s="21">
        <f>MONTH(C729)</f>
        <v>11</v>
      </c>
      <c r="C729" s="22">
        <v>37582</v>
      </c>
      <c r="D729" s="21">
        <v>1331.17</v>
      </c>
      <c r="E729" s="47" t="str">
        <f>IF(B729&lt;&gt;B728, "First Quote", "")</f>
        <v/>
      </c>
      <c r="F729" s="23" t="str">
        <f>IF(_xlfn.MINIFS($D$3:$D$6287,$A$3:$A$6287,A729,$B$3:$B$6287,B729)=D729,"Lowest point","")</f>
        <v/>
      </c>
      <c r="G729" s="24" t="str">
        <f>IF(_xlfn.MAXIFS($D$3:$D$6287,$A$3:$A$6287,A729,$B$3:$B$6287,B729)=D729,"Highest point","")</f>
        <v/>
      </c>
      <c r="J729" s="25" t="str">
        <f>IF(E729="First Quote", $H$4/D729, "")</f>
        <v/>
      </c>
      <c r="K729" s="26">
        <f t="shared" si="44"/>
        <v>10.478448495516901</v>
      </c>
      <c r="L729" s="27">
        <f>K729*D729</f>
        <v>13948.596283777233</v>
      </c>
      <c r="M729" s="10"/>
      <c r="N729" s="28">
        <f>IF(F729="lowest point", $H$4/D729, 0)</f>
        <v>0</v>
      </c>
      <c r="O729" s="28">
        <f t="shared" si="45"/>
        <v>11.080895721675518</v>
      </c>
      <c r="P729" s="29">
        <f>O729*D729</f>
        <v>14750.5559578228</v>
      </c>
      <c r="R729" s="28">
        <f>IF(G729="highest point", $H$4/D729, 0)</f>
        <v>0</v>
      </c>
      <c r="S729" s="28">
        <f t="shared" si="46"/>
        <v>9.7898073431936385</v>
      </c>
      <c r="T729" s="29">
        <f>D729*S729</f>
        <v>13031.897841039077</v>
      </c>
    </row>
    <row r="730" spans="1:20">
      <c r="A730" s="21">
        <f t="shared" si="47"/>
        <v>2002</v>
      </c>
      <c r="B730" s="21">
        <f>MONTH(C730)</f>
        <v>11</v>
      </c>
      <c r="C730" s="22">
        <v>37585</v>
      </c>
      <c r="D730" s="21">
        <v>1334.52</v>
      </c>
      <c r="E730" s="47" t="str">
        <f>IF(B730&lt;&gt;B729, "First Quote", "")</f>
        <v/>
      </c>
      <c r="F730" s="23" t="str">
        <f>IF(_xlfn.MINIFS($D$3:$D$6287,$A$3:$A$6287,A730,$B$3:$B$6287,B730)=D730,"Lowest point","")</f>
        <v/>
      </c>
      <c r="G730" s="24" t="str">
        <f>IF(_xlfn.MAXIFS($D$3:$D$6287,$A$3:$A$6287,A730,$B$3:$B$6287,B730)=D730,"Highest point","")</f>
        <v/>
      </c>
      <c r="J730" s="25" t="str">
        <f>IF(E730="First Quote", $H$4/D730, "")</f>
        <v/>
      </c>
      <c r="K730" s="26">
        <f t="shared" si="44"/>
        <v>10.478448495516901</v>
      </c>
      <c r="L730" s="27">
        <f>K730*D730</f>
        <v>13983.699086237213</v>
      </c>
      <c r="M730" s="10"/>
      <c r="N730" s="28">
        <f>IF(F730="lowest point", $H$4/D730, 0)</f>
        <v>0</v>
      </c>
      <c r="O730" s="28">
        <f t="shared" si="45"/>
        <v>11.080895721675518</v>
      </c>
      <c r="P730" s="29">
        <f>O730*D730</f>
        <v>14787.676958490412</v>
      </c>
      <c r="R730" s="28">
        <f>IF(G730="highest point", $H$4/D730, 0)</f>
        <v>0</v>
      </c>
      <c r="S730" s="28">
        <f t="shared" si="46"/>
        <v>9.7898073431936385</v>
      </c>
      <c r="T730" s="29">
        <f>D730*S730</f>
        <v>13064.693695638774</v>
      </c>
    </row>
    <row r="731" spans="1:20">
      <c r="A731" s="21">
        <f t="shared" si="47"/>
        <v>2002</v>
      </c>
      <c r="B731" s="21">
        <f>MONTH(C731)</f>
        <v>11</v>
      </c>
      <c r="C731" s="22">
        <v>37586</v>
      </c>
      <c r="D731" s="21">
        <v>1306.79</v>
      </c>
      <c r="E731" s="47" t="str">
        <f>IF(B731&lt;&gt;B730, "First Quote", "")</f>
        <v/>
      </c>
      <c r="F731" s="23" t="str">
        <f>IF(_xlfn.MINIFS($D$3:$D$6287,$A$3:$A$6287,A731,$B$3:$B$6287,B731)=D731,"Lowest point","")</f>
        <v/>
      </c>
      <c r="G731" s="24" t="str">
        <f>IF(_xlfn.MAXIFS($D$3:$D$6287,$A$3:$A$6287,A731,$B$3:$B$6287,B731)=D731,"Highest point","")</f>
        <v/>
      </c>
      <c r="J731" s="25" t="str">
        <f>IF(E731="First Quote", $H$4/D731, "")</f>
        <v/>
      </c>
      <c r="K731" s="26">
        <f t="shared" si="44"/>
        <v>10.478448495516901</v>
      </c>
      <c r="L731" s="27">
        <f>K731*D731</f>
        <v>13693.131709456529</v>
      </c>
      <c r="M731" s="10"/>
      <c r="N731" s="28">
        <f>IF(F731="lowest point", $H$4/D731, 0)</f>
        <v>0</v>
      </c>
      <c r="O731" s="28">
        <f t="shared" si="45"/>
        <v>11.080895721675518</v>
      </c>
      <c r="P731" s="29">
        <f>O731*D731</f>
        <v>14480.40372012835</v>
      </c>
      <c r="R731" s="28">
        <f>IF(G731="highest point", $H$4/D731, 0)</f>
        <v>0</v>
      </c>
      <c r="S731" s="28">
        <f t="shared" si="46"/>
        <v>9.7898073431936385</v>
      </c>
      <c r="T731" s="29">
        <f>D731*S731</f>
        <v>12793.222338012014</v>
      </c>
    </row>
    <row r="732" spans="1:20">
      <c r="A732" s="21">
        <f t="shared" si="47"/>
        <v>2002</v>
      </c>
      <c r="B732" s="21">
        <f>MONTH(C732)</f>
        <v>11</v>
      </c>
      <c r="C732" s="22">
        <v>37587</v>
      </c>
      <c r="D732" s="21">
        <v>1343.47</v>
      </c>
      <c r="E732" s="47" t="str">
        <f>IF(B732&lt;&gt;B731, "First Quote", "")</f>
        <v/>
      </c>
      <c r="F732" s="23" t="str">
        <f>IF(_xlfn.MINIFS($D$3:$D$6287,$A$3:$A$6287,A732,$B$3:$B$6287,B732)=D732,"Lowest point","")</f>
        <v/>
      </c>
      <c r="G732" s="24" t="str">
        <f>IF(_xlfn.MAXIFS($D$3:$D$6287,$A$3:$A$6287,A732,$B$3:$B$6287,B732)=D732,"Highest point","")</f>
        <v>Highest point</v>
      </c>
      <c r="J732" s="25" t="str">
        <f>IF(E732="First Quote", $H$4/D732, "")</f>
        <v/>
      </c>
      <c r="K732" s="26">
        <f t="shared" si="44"/>
        <v>10.478448495516901</v>
      </c>
      <c r="L732" s="27">
        <f>K732*D732</f>
        <v>14077.48120027209</v>
      </c>
      <c r="M732" s="10"/>
      <c r="N732" s="28">
        <f>IF(F732="lowest point", $H$4/D732, 0)</f>
        <v>0</v>
      </c>
      <c r="O732" s="28">
        <f t="shared" si="45"/>
        <v>11.080895721675518</v>
      </c>
      <c r="P732" s="29">
        <f>O732*D732</f>
        <v>14886.850975199408</v>
      </c>
      <c r="R732" s="28">
        <f>IF(G732="highest point", $H$4/D732, 0)</f>
        <v>0.37217057321711688</v>
      </c>
      <c r="S732" s="28">
        <f t="shared" si="46"/>
        <v>10.161977916410756</v>
      </c>
      <c r="T732" s="29">
        <f>D732*S732</f>
        <v>13652.312471360357</v>
      </c>
    </row>
    <row r="733" spans="1:20">
      <c r="A733" s="21">
        <f t="shared" si="47"/>
        <v>2002</v>
      </c>
      <c r="B733" s="21">
        <f>MONTH(C733)</f>
        <v>11</v>
      </c>
      <c r="C733" s="22">
        <v>37589</v>
      </c>
      <c r="D733" s="21">
        <v>1339.89</v>
      </c>
      <c r="E733" s="47" t="str">
        <f>IF(B733&lt;&gt;B732, "First Quote", "")</f>
        <v/>
      </c>
      <c r="F733" s="23" t="str">
        <f>IF(_xlfn.MINIFS($D$3:$D$6287,$A$3:$A$6287,A733,$B$3:$B$6287,B733)=D733,"Lowest point","")</f>
        <v/>
      </c>
      <c r="G733" s="24" t="str">
        <f>IF(_xlfn.MAXIFS($D$3:$D$6287,$A$3:$A$6287,A733,$B$3:$B$6287,B733)=D733,"Highest point","")</f>
        <v/>
      </c>
      <c r="J733" s="25" t="str">
        <f>IF(E733="First Quote", $H$4/D733, "")</f>
        <v/>
      </c>
      <c r="K733" s="26">
        <f t="shared" si="44"/>
        <v>10.478448495516901</v>
      </c>
      <c r="L733" s="27">
        <f>K733*D733</f>
        <v>14039.968354658142</v>
      </c>
      <c r="M733" s="10"/>
      <c r="N733" s="28">
        <f>IF(F733="lowest point", $H$4/D733, 0)</f>
        <v>0</v>
      </c>
      <c r="O733" s="28">
        <f t="shared" si="45"/>
        <v>11.080895721675518</v>
      </c>
      <c r="P733" s="29">
        <f>O733*D733</f>
        <v>14847.18136851581</v>
      </c>
      <c r="R733" s="28">
        <f>IF(G733="highest point", $H$4/D733, 0)</f>
        <v>0</v>
      </c>
      <c r="S733" s="28">
        <f t="shared" si="46"/>
        <v>10.161977916410756</v>
      </c>
      <c r="T733" s="29">
        <f>D733*S733</f>
        <v>13615.932590419608</v>
      </c>
    </row>
    <row r="734" spans="1:20">
      <c r="A734" s="21">
        <f t="shared" si="47"/>
        <v>2002</v>
      </c>
      <c r="B734" s="21">
        <f>MONTH(C734)</f>
        <v>12</v>
      </c>
      <c r="C734" s="22">
        <v>37592</v>
      </c>
      <c r="D734" s="21">
        <v>1337.35</v>
      </c>
      <c r="E734" s="47" t="str">
        <f>IF(B734&lt;&gt;B733, "First Quote", "")</f>
        <v>First Quote</v>
      </c>
      <c r="F734" s="23" t="str">
        <f>IF(_xlfn.MINIFS($D$3:$D$6287,$A$3:$A$6287,A734,$B$3:$B$6287,B734)=D734,"Lowest point","")</f>
        <v/>
      </c>
      <c r="G734" s="24" t="str">
        <f>IF(_xlfn.MAXIFS($D$3:$D$6287,$A$3:$A$6287,A734,$B$3:$B$6287,B734)=D734,"Highest point","")</f>
        <v>Highest point</v>
      </c>
      <c r="J734" s="25">
        <f>IF(E734="First Quote", $H$4/D734, "")</f>
        <v>0.37387370546229487</v>
      </c>
      <c r="K734" s="26">
        <f t="shared" si="44"/>
        <v>10.852322200979195</v>
      </c>
      <c r="L734" s="27">
        <f>K734*D734</f>
        <v>14513.353095479526</v>
      </c>
      <c r="M734" s="10"/>
      <c r="N734" s="28">
        <f>IF(F734="lowest point", $H$4/D734, 0)</f>
        <v>0</v>
      </c>
      <c r="O734" s="28">
        <f t="shared" si="45"/>
        <v>11.080895721675518</v>
      </c>
      <c r="P734" s="29">
        <f>O734*D734</f>
        <v>14819.035893382752</v>
      </c>
      <c r="R734" s="28">
        <f>IF(G734="highest point", $H$4/D734, 0)</f>
        <v>0.37387370546229487</v>
      </c>
      <c r="S734" s="28">
        <f t="shared" si="46"/>
        <v>10.53585162187305</v>
      </c>
      <c r="T734" s="29">
        <f>D734*S734</f>
        <v>14090.121166511923</v>
      </c>
    </row>
    <row r="735" spans="1:20">
      <c r="A735" s="21">
        <f t="shared" si="47"/>
        <v>2002</v>
      </c>
      <c r="B735" s="21">
        <f>MONTH(C735)</f>
        <v>12</v>
      </c>
      <c r="C735" s="22">
        <v>37593</v>
      </c>
      <c r="D735" s="21">
        <v>1317.65</v>
      </c>
      <c r="E735" s="47" t="str">
        <f>IF(B735&lt;&gt;B734, "First Quote", "")</f>
        <v/>
      </c>
      <c r="F735" s="23" t="str">
        <f>IF(_xlfn.MINIFS($D$3:$D$6287,$A$3:$A$6287,A735,$B$3:$B$6287,B735)=D735,"Lowest point","")</f>
        <v/>
      </c>
      <c r="G735" s="24" t="str">
        <f>IF(_xlfn.MAXIFS($D$3:$D$6287,$A$3:$A$6287,A735,$B$3:$B$6287,B735)=D735,"Highest point","")</f>
        <v/>
      </c>
      <c r="J735" s="25" t="str">
        <f>IF(E735="First Quote", $H$4/D735, "")</f>
        <v/>
      </c>
      <c r="K735" s="26">
        <f t="shared" si="44"/>
        <v>10.852322200979195</v>
      </c>
      <c r="L735" s="27">
        <f>K735*D735</f>
        <v>14299.562348120236</v>
      </c>
      <c r="M735" s="10"/>
      <c r="N735" s="28">
        <f>IF(F735="lowest point", $H$4/D735, 0)</f>
        <v>0</v>
      </c>
      <c r="O735" s="28">
        <f t="shared" si="45"/>
        <v>11.080895721675518</v>
      </c>
      <c r="P735" s="29">
        <f>O735*D735</f>
        <v>14600.742247665747</v>
      </c>
      <c r="R735" s="28">
        <f>IF(G735="highest point", $H$4/D735, 0)</f>
        <v>0</v>
      </c>
      <c r="S735" s="28">
        <f t="shared" si="46"/>
        <v>10.53585162187305</v>
      </c>
      <c r="T735" s="29">
        <f>D735*S735</f>
        <v>13882.564889561025</v>
      </c>
    </row>
    <row r="736" spans="1:20">
      <c r="A736" s="21">
        <f t="shared" si="47"/>
        <v>2002</v>
      </c>
      <c r="B736" s="21">
        <f>MONTH(C736)</f>
        <v>12</v>
      </c>
      <c r="C736" s="22">
        <v>37594</v>
      </c>
      <c r="D736" s="21">
        <v>1313.54</v>
      </c>
      <c r="E736" s="47" t="str">
        <f>IF(B736&lt;&gt;B735, "First Quote", "")</f>
        <v/>
      </c>
      <c r="F736" s="23" t="str">
        <f>IF(_xlfn.MINIFS($D$3:$D$6287,$A$3:$A$6287,A736,$B$3:$B$6287,B736)=D736,"Lowest point","")</f>
        <v/>
      </c>
      <c r="G736" s="24" t="str">
        <f>IF(_xlfn.MAXIFS($D$3:$D$6287,$A$3:$A$6287,A736,$B$3:$B$6287,B736)=D736,"Highest point","")</f>
        <v/>
      </c>
      <c r="J736" s="25" t="str">
        <f>IF(E736="First Quote", $H$4/D736, "")</f>
        <v/>
      </c>
      <c r="K736" s="26">
        <f t="shared" si="44"/>
        <v>10.852322200979195</v>
      </c>
      <c r="L736" s="27">
        <f>K736*D736</f>
        <v>14254.959303874211</v>
      </c>
      <c r="M736" s="10"/>
      <c r="N736" s="28">
        <f>IF(F736="lowest point", $H$4/D736, 0)</f>
        <v>0</v>
      </c>
      <c r="O736" s="28">
        <f t="shared" si="45"/>
        <v>11.080895721675518</v>
      </c>
      <c r="P736" s="29">
        <f>O736*D736</f>
        <v>14555.19976624966</v>
      </c>
      <c r="R736" s="28">
        <f>IF(G736="highest point", $H$4/D736, 0)</f>
        <v>0</v>
      </c>
      <c r="S736" s="28">
        <f t="shared" si="46"/>
        <v>10.53585162187305</v>
      </c>
      <c r="T736" s="29">
        <f>D736*S736</f>
        <v>13839.262539395126</v>
      </c>
    </row>
    <row r="737" spans="1:20">
      <c r="A737" s="21">
        <f t="shared" si="47"/>
        <v>2002</v>
      </c>
      <c r="B737" s="21">
        <f>MONTH(C737)</f>
        <v>12</v>
      </c>
      <c r="C737" s="22">
        <v>37595</v>
      </c>
      <c r="D737" s="21">
        <v>1297.8</v>
      </c>
      <c r="E737" s="47" t="str">
        <f>IF(B737&lt;&gt;B736, "First Quote", "")</f>
        <v/>
      </c>
      <c r="F737" s="23" t="str">
        <f>IF(_xlfn.MINIFS($D$3:$D$6287,$A$3:$A$6287,A737,$B$3:$B$6287,B737)=D737,"Lowest point","")</f>
        <v/>
      </c>
      <c r="G737" s="24" t="str">
        <f>IF(_xlfn.MAXIFS($D$3:$D$6287,$A$3:$A$6287,A737,$B$3:$B$6287,B737)=D737,"Highest point","")</f>
        <v/>
      </c>
      <c r="J737" s="25" t="str">
        <f>IF(E737="First Quote", $H$4/D737, "")</f>
        <v/>
      </c>
      <c r="K737" s="26">
        <f t="shared" si="44"/>
        <v>10.852322200979195</v>
      </c>
      <c r="L737" s="27">
        <f>K737*D737</f>
        <v>14084.143752430798</v>
      </c>
      <c r="M737" s="10"/>
      <c r="N737" s="28">
        <f>IF(F737="lowest point", $H$4/D737, 0)</f>
        <v>0</v>
      </c>
      <c r="O737" s="28">
        <f t="shared" si="45"/>
        <v>11.080895721675518</v>
      </c>
      <c r="P737" s="29">
        <f>O737*D737</f>
        <v>14380.786467590486</v>
      </c>
      <c r="R737" s="28">
        <f>IF(G737="highest point", $H$4/D737, 0)</f>
        <v>0</v>
      </c>
      <c r="S737" s="28">
        <f t="shared" si="46"/>
        <v>10.53585162187305</v>
      </c>
      <c r="T737" s="29">
        <f>D737*S737</f>
        <v>13673.428234866844</v>
      </c>
    </row>
    <row r="738" spans="1:20">
      <c r="A738" s="21">
        <f t="shared" si="47"/>
        <v>2002</v>
      </c>
      <c r="B738" s="21">
        <f>MONTH(C738)</f>
        <v>12</v>
      </c>
      <c r="C738" s="22">
        <v>37596</v>
      </c>
      <c r="D738" s="21">
        <v>1305.99</v>
      </c>
      <c r="E738" s="47" t="str">
        <f>IF(B738&lt;&gt;B737, "First Quote", "")</f>
        <v/>
      </c>
      <c r="F738" s="23" t="str">
        <f>IF(_xlfn.MINIFS($D$3:$D$6287,$A$3:$A$6287,A738,$B$3:$B$6287,B738)=D738,"Lowest point","")</f>
        <v/>
      </c>
      <c r="G738" s="24" t="str">
        <f>IF(_xlfn.MAXIFS($D$3:$D$6287,$A$3:$A$6287,A738,$B$3:$B$6287,B738)=D738,"Highest point","")</f>
        <v/>
      </c>
      <c r="J738" s="25" t="str">
        <f>IF(E738="First Quote", $H$4/D738, "")</f>
        <v/>
      </c>
      <c r="K738" s="26">
        <f t="shared" si="44"/>
        <v>10.852322200979195</v>
      </c>
      <c r="L738" s="27">
        <f>K738*D738</f>
        <v>14173.02427125682</v>
      </c>
      <c r="M738" s="10"/>
      <c r="N738" s="28">
        <f>IF(F738="lowest point", $H$4/D738, 0)</f>
        <v>0</v>
      </c>
      <c r="O738" s="28">
        <f t="shared" si="45"/>
        <v>11.080895721675518</v>
      </c>
      <c r="P738" s="29">
        <f>O738*D738</f>
        <v>14471.53900355101</v>
      </c>
      <c r="R738" s="28">
        <f>IF(G738="highest point", $H$4/D738, 0)</f>
        <v>0</v>
      </c>
      <c r="S738" s="28">
        <f t="shared" si="46"/>
        <v>10.53585162187305</v>
      </c>
      <c r="T738" s="29">
        <f>D738*S738</f>
        <v>13759.716859649985</v>
      </c>
    </row>
    <row r="739" spans="1:20">
      <c r="A739" s="21">
        <f t="shared" si="47"/>
        <v>2002</v>
      </c>
      <c r="B739" s="21">
        <f>MONTH(C739)</f>
        <v>12</v>
      </c>
      <c r="C739" s="22">
        <v>37599</v>
      </c>
      <c r="D739" s="21">
        <v>1277.05</v>
      </c>
      <c r="E739" s="47" t="str">
        <f>IF(B739&lt;&gt;B738, "First Quote", "")</f>
        <v/>
      </c>
      <c r="F739" s="23" t="str">
        <f>IF(_xlfn.MINIFS($D$3:$D$6287,$A$3:$A$6287,A739,$B$3:$B$6287,B739)=D739,"Lowest point","")</f>
        <v/>
      </c>
      <c r="G739" s="24" t="str">
        <f>IF(_xlfn.MAXIFS($D$3:$D$6287,$A$3:$A$6287,A739,$B$3:$B$6287,B739)=D739,"Highest point","")</f>
        <v/>
      </c>
      <c r="J739" s="25" t="str">
        <f>IF(E739="First Quote", $H$4/D739, "")</f>
        <v/>
      </c>
      <c r="K739" s="26">
        <f t="shared" si="44"/>
        <v>10.852322200979195</v>
      </c>
      <c r="L739" s="27">
        <f>K739*D739</f>
        <v>13858.958066760481</v>
      </c>
      <c r="M739" s="10"/>
      <c r="N739" s="28">
        <f>IF(F739="lowest point", $H$4/D739, 0)</f>
        <v>0</v>
      </c>
      <c r="O739" s="28">
        <f t="shared" si="45"/>
        <v>11.080895721675518</v>
      </c>
      <c r="P739" s="29">
        <f>O739*D739</f>
        <v>14150.857881365719</v>
      </c>
      <c r="R739" s="28">
        <f>IF(G739="highest point", $H$4/D739, 0)</f>
        <v>0</v>
      </c>
      <c r="S739" s="28">
        <f t="shared" si="46"/>
        <v>10.53585162187305</v>
      </c>
      <c r="T739" s="29">
        <f>D739*S739</f>
        <v>13454.809313712978</v>
      </c>
    </row>
    <row r="740" spans="1:20">
      <c r="A740" s="21">
        <f t="shared" si="47"/>
        <v>2002</v>
      </c>
      <c r="B740" s="21">
        <f>MONTH(C740)</f>
        <v>12</v>
      </c>
      <c r="C740" s="22">
        <v>37600</v>
      </c>
      <c r="D740" s="21">
        <v>1294.9100000000001</v>
      </c>
      <c r="E740" s="47" t="str">
        <f>IF(B740&lt;&gt;B739, "First Quote", "")</f>
        <v/>
      </c>
      <c r="F740" s="23" t="str">
        <f>IF(_xlfn.MINIFS($D$3:$D$6287,$A$3:$A$6287,A740,$B$3:$B$6287,B740)=D740,"Lowest point","")</f>
        <v/>
      </c>
      <c r="G740" s="24" t="str">
        <f>IF(_xlfn.MAXIFS($D$3:$D$6287,$A$3:$A$6287,A740,$B$3:$B$6287,B740)=D740,"Highest point","")</f>
        <v/>
      </c>
      <c r="J740" s="25" t="str">
        <f>IF(E740="First Quote", $H$4/D740, "")</f>
        <v/>
      </c>
      <c r="K740" s="26">
        <f t="shared" si="44"/>
        <v>10.852322200979195</v>
      </c>
      <c r="L740" s="27">
        <f>K740*D740</f>
        <v>14052.780541269971</v>
      </c>
      <c r="M740" s="10"/>
      <c r="N740" s="28">
        <f>IF(F740="lowest point", $H$4/D740, 0)</f>
        <v>0</v>
      </c>
      <c r="O740" s="28">
        <f t="shared" si="45"/>
        <v>11.080895721675518</v>
      </c>
      <c r="P740" s="29">
        <f>O740*D740</f>
        <v>14348.762678954845</v>
      </c>
      <c r="R740" s="28">
        <f>IF(G740="highest point", $H$4/D740, 0)</f>
        <v>0</v>
      </c>
      <c r="S740" s="28">
        <f t="shared" si="46"/>
        <v>10.53585162187305</v>
      </c>
      <c r="T740" s="29">
        <f>D740*S740</f>
        <v>13642.979623679632</v>
      </c>
    </row>
    <row r="741" spans="1:20">
      <c r="A741" s="21">
        <f t="shared" si="47"/>
        <v>2002</v>
      </c>
      <c r="B741" s="21">
        <f>MONTH(C741)</f>
        <v>12</v>
      </c>
      <c r="C741" s="22">
        <v>37601</v>
      </c>
      <c r="D741" s="21">
        <v>1295.9100000000001</v>
      </c>
      <c r="E741" s="47" t="str">
        <f>IF(B741&lt;&gt;B740, "First Quote", "")</f>
        <v/>
      </c>
      <c r="F741" s="23" t="str">
        <f>IF(_xlfn.MINIFS($D$3:$D$6287,$A$3:$A$6287,A741,$B$3:$B$6287,B741)=D741,"Lowest point","")</f>
        <v/>
      </c>
      <c r="G741" s="24" t="str">
        <f>IF(_xlfn.MAXIFS($D$3:$D$6287,$A$3:$A$6287,A741,$B$3:$B$6287,B741)=D741,"Highest point","")</f>
        <v/>
      </c>
      <c r="J741" s="25" t="str">
        <f>IF(E741="First Quote", $H$4/D741, "")</f>
        <v/>
      </c>
      <c r="K741" s="26">
        <f t="shared" si="44"/>
        <v>10.852322200979195</v>
      </c>
      <c r="L741" s="27">
        <f>K741*D741</f>
        <v>14063.63286347095</v>
      </c>
      <c r="M741" s="10"/>
      <c r="N741" s="28">
        <f>IF(F741="lowest point", $H$4/D741, 0)</f>
        <v>0</v>
      </c>
      <c r="O741" s="28">
        <f t="shared" si="45"/>
        <v>11.080895721675518</v>
      </c>
      <c r="P741" s="29">
        <f>O741*D741</f>
        <v>14359.843574676521</v>
      </c>
      <c r="R741" s="28">
        <f>IF(G741="highest point", $H$4/D741, 0)</f>
        <v>0</v>
      </c>
      <c r="S741" s="28">
        <f t="shared" si="46"/>
        <v>10.53585162187305</v>
      </c>
      <c r="T741" s="29">
        <f>D741*S741</f>
        <v>13653.515475301505</v>
      </c>
    </row>
    <row r="742" spans="1:20">
      <c r="A742" s="21">
        <f t="shared" si="47"/>
        <v>2002</v>
      </c>
      <c r="B742" s="21">
        <f>MONTH(C742)</f>
        <v>12</v>
      </c>
      <c r="C742" s="22">
        <v>37602</v>
      </c>
      <c r="D742" s="21">
        <v>1291.1600000000001</v>
      </c>
      <c r="E742" s="47" t="str">
        <f>IF(B742&lt;&gt;B741, "First Quote", "")</f>
        <v/>
      </c>
      <c r="F742" s="23" t="str">
        <f>IF(_xlfn.MINIFS($D$3:$D$6287,$A$3:$A$6287,A742,$B$3:$B$6287,B742)=D742,"Lowest point","")</f>
        <v/>
      </c>
      <c r="G742" s="24" t="str">
        <f>IF(_xlfn.MAXIFS($D$3:$D$6287,$A$3:$A$6287,A742,$B$3:$B$6287,B742)=D742,"Highest point","")</f>
        <v/>
      </c>
      <c r="J742" s="25" t="str">
        <f>IF(E742="First Quote", $H$4/D742, "")</f>
        <v/>
      </c>
      <c r="K742" s="26">
        <f t="shared" si="44"/>
        <v>10.852322200979195</v>
      </c>
      <c r="L742" s="27">
        <f>K742*D742</f>
        <v>14012.084333016299</v>
      </c>
      <c r="M742" s="10"/>
      <c r="N742" s="28">
        <f>IF(F742="lowest point", $H$4/D742, 0)</f>
        <v>0</v>
      </c>
      <c r="O742" s="28">
        <f t="shared" si="45"/>
        <v>11.080895721675518</v>
      </c>
      <c r="P742" s="29">
        <f>O742*D742</f>
        <v>14307.209319998563</v>
      </c>
      <c r="R742" s="28">
        <f>IF(G742="highest point", $H$4/D742, 0)</f>
        <v>0</v>
      </c>
      <c r="S742" s="28">
        <f t="shared" si="46"/>
        <v>10.53585162187305</v>
      </c>
      <c r="T742" s="29">
        <f>D742*S742</f>
        <v>13603.470180097607</v>
      </c>
    </row>
    <row r="743" spans="1:20">
      <c r="A743" s="21">
        <f t="shared" si="47"/>
        <v>2002</v>
      </c>
      <c r="B743" s="21">
        <f>MONTH(C743)</f>
        <v>12</v>
      </c>
      <c r="C743" s="22">
        <v>37603</v>
      </c>
      <c r="D743" s="21">
        <v>1273.83</v>
      </c>
      <c r="E743" s="47" t="str">
        <f>IF(B743&lt;&gt;B742, "First Quote", "")</f>
        <v/>
      </c>
      <c r="F743" s="23" t="str">
        <f>IF(_xlfn.MINIFS($D$3:$D$6287,$A$3:$A$6287,A743,$B$3:$B$6287,B743)=D743,"Lowest point","")</f>
        <v/>
      </c>
      <c r="G743" s="24" t="str">
        <f>IF(_xlfn.MAXIFS($D$3:$D$6287,$A$3:$A$6287,A743,$B$3:$B$6287,B743)=D743,"Highest point","")</f>
        <v/>
      </c>
      <c r="J743" s="25" t="str">
        <f>IF(E743="First Quote", $H$4/D743, "")</f>
        <v/>
      </c>
      <c r="K743" s="26">
        <f t="shared" si="44"/>
        <v>10.852322200979195</v>
      </c>
      <c r="L743" s="27">
        <f>K743*D743</f>
        <v>13824.013589273327</v>
      </c>
      <c r="M743" s="10"/>
      <c r="N743" s="28">
        <f>IF(F743="lowest point", $H$4/D743, 0)</f>
        <v>0</v>
      </c>
      <c r="O743" s="28">
        <f t="shared" si="45"/>
        <v>11.080895721675518</v>
      </c>
      <c r="P743" s="29">
        <f>O743*D743</f>
        <v>14115.177397141924</v>
      </c>
      <c r="R743" s="28">
        <f>IF(G743="highest point", $H$4/D743, 0)</f>
        <v>0</v>
      </c>
      <c r="S743" s="28">
        <f t="shared" si="46"/>
        <v>10.53585162187305</v>
      </c>
      <c r="T743" s="29">
        <f>D743*S743</f>
        <v>13420.883871490547</v>
      </c>
    </row>
    <row r="744" spans="1:20">
      <c r="A744" s="21">
        <f t="shared" si="47"/>
        <v>2002</v>
      </c>
      <c r="B744" s="21">
        <f>MONTH(C744)</f>
        <v>12</v>
      </c>
      <c r="C744" s="22">
        <v>37606</v>
      </c>
      <c r="D744" s="21">
        <v>1303.8499999999999</v>
      </c>
      <c r="E744" s="47" t="str">
        <f>IF(B744&lt;&gt;B743, "First Quote", "")</f>
        <v/>
      </c>
      <c r="F744" s="23" t="str">
        <f>IF(_xlfn.MINIFS($D$3:$D$6287,$A$3:$A$6287,A744,$B$3:$B$6287,B744)=D744,"Lowest point","")</f>
        <v/>
      </c>
      <c r="G744" s="24" t="str">
        <f>IF(_xlfn.MAXIFS($D$3:$D$6287,$A$3:$A$6287,A744,$B$3:$B$6287,B744)=D744,"Highest point","")</f>
        <v/>
      </c>
      <c r="J744" s="25" t="str">
        <f>IF(E744="First Quote", $H$4/D744, "")</f>
        <v/>
      </c>
      <c r="K744" s="26">
        <f t="shared" si="44"/>
        <v>10.852322200979195</v>
      </c>
      <c r="L744" s="27">
        <f>K744*D744</f>
        <v>14149.800301746722</v>
      </c>
      <c r="M744" s="10"/>
      <c r="N744" s="28">
        <f>IF(F744="lowest point", $H$4/D744, 0)</f>
        <v>0</v>
      </c>
      <c r="O744" s="28">
        <f t="shared" si="45"/>
        <v>11.080895721675518</v>
      </c>
      <c r="P744" s="29">
        <f>O744*D744</f>
        <v>14447.825886706623</v>
      </c>
      <c r="R744" s="28">
        <f>IF(G744="highest point", $H$4/D744, 0)</f>
        <v>0</v>
      </c>
      <c r="S744" s="28">
        <f t="shared" si="46"/>
        <v>10.53585162187305</v>
      </c>
      <c r="T744" s="29">
        <f>D744*S744</f>
        <v>13737.170137179175</v>
      </c>
    </row>
    <row r="745" spans="1:20">
      <c r="A745" s="21">
        <f t="shared" si="47"/>
        <v>2002</v>
      </c>
      <c r="B745" s="21">
        <f>MONTH(C745)</f>
        <v>12</v>
      </c>
      <c r="C745" s="22">
        <v>37607</v>
      </c>
      <c r="D745" s="21">
        <v>1293.26</v>
      </c>
      <c r="E745" s="47" t="str">
        <f>IF(B745&lt;&gt;B744, "First Quote", "")</f>
        <v/>
      </c>
      <c r="F745" s="23" t="str">
        <f>IF(_xlfn.MINIFS($D$3:$D$6287,$A$3:$A$6287,A745,$B$3:$B$6287,B745)=D745,"Lowest point","")</f>
        <v/>
      </c>
      <c r="G745" s="24" t="str">
        <f>IF(_xlfn.MAXIFS($D$3:$D$6287,$A$3:$A$6287,A745,$B$3:$B$6287,B745)=D745,"Highest point","")</f>
        <v/>
      </c>
      <c r="J745" s="25" t="str">
        <f>IF(E745="First Quote", $H$4/D745, "")</f>
        <v/>
      </c>
      <c r="K745" s="26">
        <f t="shared" si="44"/>
        <v>10.852322200979195</v>
      </c>
      <c r="L745" s="27">
        <f>K745*D745</f>
        <v>14034.874209638354</v>
      </c>
      <c r="M745" s="10"/>
      <c r="N745" s="28">
        <f>IF(F745="lowest point", $H$4/D745, 0)</f>
        <v>0</v>
      </c>
      <c r="O745" s="28">
        <f t="shared" si="45"/>
        <v>11.080895721675518</v>
      </c>
      <c r="P745" s="29">
        <f>O745*D745</f>
        <v>14330.479201014079</v>
      </c>
      <c r="R745" s="28">
        <f>IF(G745="highest point", $H$4/D745, 0)</f>
        <v>0</v>
      </c>
      <c r="S745" s="28">
        <f t="shared" si="46"/>
        <v>10.53585162187305</v>
      </c>
      <c r="T745" s="29">
        <f>D745*S745</f>
        <v>13625.595468503541</v>
      </c>
    </row>
    <row r="746" spans="1:20">
      <c r="A746" s="21">
        <f t="shared" si="47"/>
        <v>2002</v>
      </c>
      <c r="B746" s="21">
        <f>MONTH(C746)</f>
        <v>12</v>
      </c>
      <c r="C746" s="22">
        <v>37608</v>
      </c>
      <c r="D746" s="21">
        <v>1276.3599999999999</v>
      </c>
      <c r="E746" s="47" t="str">
        <f>IF(B746&lt;&gt;B745, "First Quote", "")</f>
        <v/>
      </c>
      <c r="F746" s="23" t="str">
        <f>IF(_xlfn.MINIFS($D$3:$D$6287,$A$3:$A$6287,A746,$B$3:$B$6287,B746)=D746,"Lowest point","")</f>
        <v/>
      </c>
      <c r="G746" s="24" t="str">
        <f>IF(_xlfn.MAXIFS($D$3:$D$6287,$A$3:$A$6287,A746,$B$3:$B$6287,B746)=D746,"Highest point","")</f>
        <v/>
      </c>
      <c r="J746" s="25" t="str">
        <f>IF(E746="First Quote", $H$4/D746, "")</f>
        <v/>
      </c>
      <c r="K746" s="26">
        <f t="shared" si="44"/>
        <v>10.852322200979195</v>
      </c>
      <c r="L746" s="27">
        <f>K746*D746</f>
        <v>13851.469964441805</v>
      </c>
      <c r="M746" s="10"/>
      <c r="N746" s="28">
        <f>IF(F746="lowest point", $H$4/D746, 0)</f>
        <v>0</v>
      </c>
      <c r="O746" s="28">
        <f t="shared" si="45"/>
        <v>11.080895721675518</v>
      </c>
      <c r="P746" s="29">
        <f>O746*D746</f>
        <v>14143.212063317762</v>
      </c>
      <c r="R746" s="28">
        <f>IF(G746="highest point", $H$4/D746, 0)</f>
        <v>0</v>
      </c>
      <c r="S746" s="28">
        <f t="shared" si="46"/>
        <v>10.53585162187305</v>
      </c>
      <c r="T746" s="29">
        <f>D746*S746</f>
        <v>13447.539576093885</v>
      </c>
    </row>
    <row r="747" spans="1:20">
      <c r="A747" s="21">
        <f t="shared" si="47"/>
        <v>2002</v>
      </c>
      <c r="B747" s="21">
        <f>MONTH(C747)</f>
        <v>12</v>
      </c>
      <c r="C747" s="22">
        <v>37609</v>
      </c>
      <c r="D747" s="21">
        <v>1266.79</v>
      </c>
      <c r="E747" s="47" t="str">
        <f>IF(B747&lt;&gt;B746, "First Quote", "")</f>
        <v/>
      </c>
      <c r="F747" s="23" t="str">
        <f>IF(_xlfn.MINIFS($D$3:$D$6287,$A$3:$A$6287,A747,$B$3:$B$6287,B747)=D747,"Lowest point","")</f>
        <v/>
      </c>
      <c r="G747" s="24" t="str">
        <f>IF(_xlfn.MAXIFS($D$3:$D$6287,$A$3:$A$6287,A747,$B$3:$B$6287,B747)=D747,"Highest point","")</f>
        <v/>
      </c>
      <c r="J747" s="25" t="str">
        <f>IF(E747="First Quote", $H$4/D747, "")</f>
        <v/>
      </c>
      <c r="K747" s="26">
        <f t="shared" si="44"/>
        <v>10.852322200979195</v>
      </c>
      <c r="L747" s="27">
        <f>K747*D747</f>
        <v>13747.613240978435</v>
      </c>
      <c r="M747" s="10"/>
      <c r="N747" s="28">
        <f>IF(F747="lowest point", $H$4/D747, 0)</f>
        <v>0</v>
      </c>
      <c r="O747" s="28">
        <f t="shared" si="45"/>
        <v>11.080895721675518</v>
      </c>
      <c r="P747" s="29">
        <f>O747*D747</f>
        <v>14037.167891261328</v>
      </c>
      <c r="R747" s="28">
        <f>IF(G747="highest point", $H$4/D747, 0)</f>
        <v>0</v>
      </c>
      <c r="S747" s="28">
        <f t="shared" si="46"/>
        <v>10.53585162187305</v>
      </c>
      <c r="T747" s="29">
        <f>D747*S747</f>
        <v>13346.71147607256</v>
      </c>
    </row>
    <row r="748" spans="1:20">
      <c r="A748" s="21">
        <f t="shared" si="47"/>
        <v>2002</v>
      </c>
      <c r="B748" s="21">
        <f>MONTH(C748)</f>
        <v>12</v>
      </c>
      <c r="C748" s="22">
        <v>37610</v>
      </c>
      <c r="D748" s="21">
        <v>1283.26</v>
      </c>
      <c r="E748" s="47" t="str">
        <f>IF(B748&lt;&gt;B747, "First Quote", "")</f>
        <v/>
      </c>
      <c r="F748" s="23" t="str">
        <f>IF(_xlfn.MINIFS($D$3:$D$6287,$A$3:$A$6287,A748,$B$3:$B$6287,B748)=D748,"Lowest point","")</f>
        <v/>
      </c>
      <c r="G748" s="24" t="str">
        <f>IF(_xlfn.MAXIFS($D$3:$D$6287,$A$3:$A$6287,A748,$B$3:$B$6287,B748)=D748,"Highest point","")</f>
        <v/>
      </c>
      <c r="J748" s="25" t="str">
        <f>IF(E748="First Quote", $H$4/D748, "")</f>
        <v/>
      </c>
      <c r="K748" s="26">
        <f t="shared" si="44"/>
        <v>10.852322200979195</v>
      </c>
      <c r="L748" s="27">
        <f>K748*D748</f>
        <v>13926.350987628563</v>
      </c>
      <c r="M748" s="10"/>
      <c r="N748" s="28">
        <f>IF(F748="lowest point", $H$4/D748, 0)</f>
        <v>0</v>
      </c>
      <c r="O748" s="28">
        <f t="shared" si="45"/>
        <v>11.080895721675518</v>
      </c>
      <c r="P748" s="29">
        <f>O748*D748</f>
        <v>14219.670243797325</v>
      </c>
      <c r="R748" s="28">
        <f>IF(G748="highest point", $H$4/D748, 0)</f>
        <v>0</v>
      </c>
      <c r="S748" s="28">
        <f t="shared" si="46"/>
        <v>10.53585162187305</v>
      </c>
      <c r="T748" s="29">
        <f>D748*S748</f>
        <v>13520.236952284809</v>
      </c>
    </row>
    <row r="749" spans="1:20">
      <c r="A749" s="21">
        <f t="shared" si="47"/>
        <v>2002</v>
      </c>
      <c r="B749" s="21">
        <f>MONTH(C749)</f>
        <v>12</v>
      </c>
      <c r="C749" s="22">
        <v>37613</v>
      </c>
      <c r="D749" s="21">
        <v>1285.5999999999999</v>
      </c>
      <c r="E749" s="47" t="str">
        <f>IF(B749&lt;&gt;B748, "First Quote", "")</f>
        <v/>
      </c>
      <c r="F749" s="23" t="str">
        <f>IF(_xlfn.MINIFS($D$3:$D$6287,$A$3:$A$6287,A749,$B$3:$B$6287,B749)=D749,"Lowest point","")</f>
        <v/>
      </c>
      <c r="G749" s="24" t="str">
        <f>IF(_xlfn.MAXIFS($D$3:$D$6287,$A$3:$A$6287,A749,$B$3:$B$6287,B749)=D749,"Highest point","")</f>
        <v/>
      </c>
      <c r="J749" s="25" t="str">
        <f>IF(E749="First Quote", $H$4/D749, "")</f>
        <v/>
      </c>
      <c r="K749" s="26">
        <f t="shared" si="44"/>
        <v>10.852322200979195</v>
      </c>
      <c r="L749" s="27">
        <f>K749*D749</f>
        <v>13951.745421578853</v>
      </c>
      <c r="M749" s="10"/>
      <c r="N749" s="28">
        <f>IF(F749="lowest point", $H$4/D749, 0)</f>
        <v>0</v>
      </c>
      <c r="O749" s="28">
        <f t="shared" si="45"/>
        <v>11.080895721675518</v>
      </c>
      <c r="P749" s="29">
        <f>O749*D749</f>
        <v>14245.599539786044</v>
      </c>
      <c r="R749" s="28">
        <f>IF(G749="highest point", $H$4/D749, 0)</f>
        <v>0</v>
      </c>
      <c r="S749" s="28">
        <f t="shared" si="46"/>
        <v>10.53585162187305</v>
      </c>
      <c r="T749" s="29">
        <f>D749*S749</f>
        <v>13544.890845079992</v>
      </c>
    </row>
    <row r="750" spans="1:20">
      <c r="A750" s="21">
        <f t="shared" si="47"/>
        <v>2002</v>
      </c>
      <c r="B750" s="21">
        <f>MONTH(C750)</f>
        <v>12</v>
      </c>
      <c r="C750" s="22">
        <v>37614</v>
      </c>
      <c r="D750" s="21">
        <v>1278.58</v>
      </c>
      <c r="E750" s="47" t="str">
        <f>IF(B750&lt;&gt;B749, "First Quote", "")</f>
        <v/>
      </c>
      <c r="F750" s="23" t="str">
        <f>IF(_xlfn.MINIFS($D$3:$D$6287,$A$3:$A$6287,A750,$B$3:$B$6287,B750)=D750,"Lowest point","")</f>
        <v/>
      </c>
      <c r="G750" s="24" t="str">
        <f>IF(_xlfn.MAXIFS($D$3:$D$6287,$A$3:$A$6287,A750,$B$3:$B$6287,B750)=D750,"Highest point","")</f>
        <v/>
      </c>
      <c r="J750" s="25" t="str">
        <f>IF(E750="First Quote", $H$4/D750, "")</f>
        <v/>
      </c>
      <c r="K750" s="26">
        <f t="shared" si="44"/>
        <v>10.852322200979195</v>
      </c>
      <c r="L750" s="27">
        <f>K750*D750</f>
        <v>13875.562119727978</v>
      </c>
      <c r="M750" s="10"/>
      <c r="N750" s="28">
        <f>IF(F750="lowest point", $H$4/D750, 0)</f>
        <v>0</v>
      </c>
      <c r="O750" s="28">
        <f t="shared" si="45"/>
        <v>11.080895721675518</v>
      </c>
      <c r="P750" s="29">
        <f>O750*D750</f>
        <v>14167.811651819882</v>
      </c>
      <c r="R750" s="28">
        <f>IF(G750="highest point", $H$4/D750, 0)</f>
        <v>0</v>
      </c>
      <c r="S750" s="28">
        <f t="shared" si="46"/>
        <v>10.53585162187305</v>
      </c>
      <c r="T750" s="29">
        <f>D750*S750</f>
        <v>13470.929166694443</v>
      </c>
    </row>
    <row r="751" spans="1:20">
      <c r="A751" s="21">
        <f t="shared" si="47"/>
        <v>2002</v>
      </c>
      <c r="B751" s="21">
        <f>MONTH(C751)</f>
        <v>12</v>
      </c>
      <c r="C751" s="22">
        <v>37616</v>
      </c>
      <c r="D751" s="21">
        <v>1274.56</v>
      </c>
      <c r="E751" s="47" t="str">
        <f>IF(B751&lt;&gt;B750, "First Quote", "")</f>
        <v/>
      </c>
      <c r="F751" s="23" t="str">
        <f>IF(_xlfn.MINIFS($D$3:$D$6287,$A$3:$A$6287,A751,$B$3:$B$6287,B751)=D751,"Lowest point","")</f>
        <v/>
      </c>
      <c r="G751" s="24" t="str">
        <f>IF(_xlfn.MAXIFS($D$3:$D$6287,$A$3:$A$6287,A751,$B$3:$B$6287,B751)=D751,"Highest point","")</f>
        <v/>
      </c>
      <c r="J751" s="25" t="str">
        <f>IF(E751="First Quote", $H$4/D751, "")</f>
        <v/>
      </c>
      <c r="K751" s="26">
        <f t="shared" si="44"/>
        <v>10.852322200979195</v>
      </c>
      <c r="L751" s="27">
        <f>K751*D751</f>
        <v>13831.935784480042</v>
      </c>
      <c r="M751" s="10"/>
      <c r="N751" s="28">
        <f>IF(F751="lowest point", $H$4/D751, 0)</f>
        <v>0</v>
      </c>
      <c r="O751" s="28">
        <f t="shared" si="45"/>
        <v>11.080895721675518</v>
      </c>
      <c r="P751" s="29">
        <f>O751*D751</f>
        <v>14123.266451018748</v>
      </c>
      <c r="R751" s="28">
        <f>IF(G751="highest point", $H$4/D751, 0)</f>
        <v>0</v>
      </c>
      <c r="S751" s="28">
        <f t="shared" si="46"/>
        <v>10.53585162187305</v>
      </c>
      <c r="T751" s="29">
        <f>D751*S751</f>
        <v>13428.575043174515</v>
      </c>
    </row>
    <row r="752" spans="1:20">
      <c r="A752" s="21">
        <f t="shared" si="47"/>
        <v>2002</v>
      </c>
      <c r="B752" s="21">
        <f>MONTH(C752)</f>
        <v>12</v>
      </c>
      <c r="C752" s="22">
        <v>37617</v>
      </c>
      <c r="D752" s="21">
        <v>1254.6600000000001</v>
      </c>
      <c r="E752" s="47" t="str">
        <f>IF(B752&lt;&gt;B751, "First Quote", "")</f>
        <v/>
      </c>
      <c r="F752" s="23" t="str">
        <f>IF(_xlfn.MINIFS($D$3:$D$6287,$A$3:$A$6287,A752,$B$3:$B$6287,B752)=D752,"Lowest point","")</f>
        <v>Lowest point</v>
      </c>
      <c r="G752" s="24" t="str">
        <f>IF(_xlfn.MAXIFS($D$3:$D$6287,$A$3:$A$6287,A752,$B$3:$B$6287,B752)=D752,"Highest point","")</f>
        <v/>
      </c>
      <c r="J752" s="25" t="str">
        <f>IF(E752="First Quote", $H$4/D752, "")</f>
        <v/>
      </c>
      <c r="K752" s="26">
        <f t="shared" si="44"/>
        <v>10.852322200979195</v>
      </c>
      <c r="L752" s="27">
        <f>K752*D752</f>
        <v>13615.974572680558</v>
      </c>
      <c r="M752" s="10"/>
      <c r="N752" s="28">
        <f>IF(F752="lowest point", $H$4/D752, 0)</f>
        <v>0.39851433854590085</v>
      </c>
      <c r="O752" s="28">
        <f t="shared" si="45"/>
        <v>11.479410060221419</v>
      </c>
      <c r="P752" s="29">
        <f>O752*D752</f>
        <v>14402.756626157407</v>
      </c>
      <c r="R752" s="28">
        <f>IF(G752="highest point", $H$4/D752, 0)</f>
        <v>0</v>
      </c>
      <c r="S752" s="28">
        <f t="shared" si="46"/>
        <v>10.53585162187305</v>
      </c>
      <c r="T752" s="29">
        <f>D752*S752</f>
        <v>13218.911595899242</v>
      </c>
    </row>
    <row r="753" spans="1:20">
      <c r="A753" s="21">
        <f t="shared" si="47"/>
        <v>2002</v>
      </c>
      <c r="B753" s="21">
        <f>MONTH(C753)</f>
        <v>12</v>
      </c>
      <c r="C753" s="22">
        <v>37620</v>
      </c>
      <c r="D753" s="21">
        <v>1260.42</v>
      </c>
      <c r="E753" s="47" t="str">
        <f>IF(B753&lt;&gt;B752, "First Quote", "")</f>
        <v/>
      </c>
      <c r="F753" s="23" t="str">
        <f>IF(_xlfn.MINIFS($D$3:$D$6287,$A$3:$A$6287,A753,$B$3:$B$6287,B753)=D753,"Lowest point","")</f>
        <v/>
      </c>
      <c r="G753" s="24" t="str">
        <f>IF(_xlfn.MAXIFS($D$3:$D$6287,$A$3:$A$6287,A753,$B$3:$B$6287,B753)=D753,"Highest point","")</f>
        <v/>
      </c>
      <c r="J753" s="25" t="str">
        <f>IF(E753="First Quote", $H$4/D753, "")</f>
        <v/>
      </c>
      <c r="K753" s="26">
        <f t="shared" si="44"/>
        <v>10.852322200979195</v>
      </c>
      <c r="L753" s="27">
        <f>K753*D753</f>
        <v>13678.483948558198</v>
      </c>
      <c r="M753" s="10"/>
      <c r="N753" s="28">
        <f>IF(F753="lowest point", $H$4/D753, 0)</f>
        <v>0</v>
      </c>
      <c r="O753" s="28">
        <f t="shared" si="45"/>
        <v>11.479410060221419</v>
      </c>
      <c r="P753" s="29">
        <f>O753*D753</f>
        <v>14468.878028104282</v>
      </c>
      <c r="R753" s="28">
        <f>IF(G753="highest point", $H$4/D753, 0)</f>
        <v>0</v>
      </c>
      <c r="S753" s="28">
        <f t="shared" si="46"/>
        <v>10.53585162187305</v>
      </c>
      <c r="T753" s="29">
        <f>D753*S753</f>
        <v>13279.59810124123</v>
      </c>
    </row>
    <row r="754" spans="1:20">
      <c r="A754" s="21">
        <f t="shared" si="47"/>
        <v>2002</v>
      </c>
      <c r="B754" s="21">
        <f>MONTH(C754)</f>
        <v>12</v>
      </c>
      <c r="C754" s="22">
        <v>37621</v>
      </c>
      <c r="D754" s="21">
        <v>1261.18</v>
      </c>
      <c r="E754" s="47" t="str">
        <f>IF(B754&lt;&gt;B753, "First Quote", "")</f>
        <v/>
      </c>
      <c r="F754" s="23" t="str">
        <f>IF(_xlfn.MINIFS($D$3:$D$6287,$A$3:$A$6287,A754,$B$3:$B$6287,B754)=D754,"Lowest point","")</f>
        <v/>
      </c>
      <c r="G754" s="24" t="str">
        <f>IF(_xlfn.MAXIFS($D$3:$D$6287,$A$3:$A$6287,A754,$B$3:$B$6287,B754)=D754,"Highest point","")</f>
        <v/>
      </c>
      <c r="J754" s="25" t="str">
        <f>IF(E754="First Quote", $H$4/D754, "")</f>
        <v/>
      </c>
      <c r="K754" s="26">
        <f t="shared" si="44"/>
        <v>10.852322200979195</v>
      </c>
      <c r="L754" s="27">
        <f>K754*D754</f>
        <v>13686.731713430941</v>
      </c>
      <c r="M754" s="10"/>
      <c r="N754" s="28">
        <f>IF(F754="lowest point", $H$4/D754, 0)</f>
        <v>0</v>
      </c>
      <c r="O754" s="28">
        <f t="shared" si="45"/>
        <v>11.479410060221419</v>
      </c>
      <c r="P754" s="29">
        <f>O754*D754</f>
        <v>14477.602379750049</v>
      </c>
      <c r="R754" s="28">
        <f>IF(G754="highest point", $H$4/D754, 0)</f>
        <v>0</v>
      </c>
      <c r="S754" s="28">
        <f t="shared" si="46"/>
        <v>10.53585162187305</v>
      </c>
      <c r="T754" s="29">
        <f>D754*S754</f>
        <v>13287.605348473853</v>
      </c>
    </row>
    <row r="755" spans="1:20">
      <c r="A755" s="21">
        <f t="shared" si="47"/>
        <v>2003</v>
      </c>
      <c r="B755" s="21">
        <f>MONTH(C755)</f>
        <v>1</v>
      </c>
      <c r="C755" s="22">
        <v>37623</v>
      </c>
      <c r="D755" s="21">
        <v>1303.17</v>
      </c>
      <c r="E755" s="47" t="str">
        <f>IF(B755&lt;&gt;B754, "First Quote", "")</f>
        <v>First Quote</v>
      </c>
      <c r="F755" s="23" t="str">
        <f>IF(_xlfn.MINIFS($D$3:$D$6287,$A$3:$A$6287,A755,$B$3:$B$6287,B755)=D755,"Lowest point","")</f>
        <v/>
      </c>
      <c r="G755" s="24" t="str">
        <f>IF(_xlfn.MAXIFS($D$3:$D$6287,$A$3:$A$6287,A755,$B$3:$B$6287,B755)=D755,"Highest point","")</f>
        <v/>
      </c>
      <c r="J755" s="25">
        <f>IF(E755="First Quote", $H$4/D755, "")</f>
        <v>0.38367979618929227</v>
      </c>
      <c r="K755" s="26">
        <f t="shared" si="44"/>
        <v>11.236001997168488</v>
      </c>
      <c r="L755" s="27">
        <f>K755*D755</f>
        <v>14642.42072265006</v>
      </c>
      <c r="M755" s="10"/>
      <c r="N755" s="28">
        <f>IF(F755="lowest point", $H$4/D755, 0)</f>
        <v>0</v>
      </c>
      <c r="O755" s="28">
        <f t="shared" si="45"/>
        <v>11.479410060221419</v>
      </c>
      <c r="P755" s="29">
        <f>O755*D755</f>
        <v>14959.622808178747</v>
      </c>
      <c r="R755" s="28">
        <f>IF(G755="highest point", $H$4/D755, 0)</f>
        <v>0</v>
      </c>
      <c r="S755" s="28">
        <f t="shared" si="46"/>
        <v>10.53585162187305</v>
      </c>
      <c r="T755" s="29">
        <f>D755*S755</f>
        <v>13730.005758076304</v>
      </c>
    </row>
    <row r="756" spans="1:20">
      <c r="A756" s="21">
        <f t="shared" si="47"/>
        <v>2003</v>
      </c>
      <c r="B756" s="21">
        <f>MONTH(C756)</f>
        <v>1</v>
      </c>
      <c r="C756" s="22">
        <v>37624</v>
      </c>
      <c r="D756" s="21">
        <v>1302.55</v>
      </c>
      <c r="E756" s="47" t="str">
        <f>IF(B756&lt;&gt;B755, "First Quote", "")</f>
        <v/>
      </c>
      <c r="F756" s="23" t="str">
        <f>IF(_xlfn.MINIFS($D$3:$D$6287,$A$3:$A$6287,A756,$B$3:$B$6287,B756)=D756,"Lowest point","")</f>
        <v/>
      </c>
      <c r="G756" s="24" t="str">
        <f>IF(_xlfn.MAXIFS($D$3:$D$6287,$A$3:$A$6287,A756,$B$3:$B$6287,B756)=D756,"Highest point","")</f>
        <v/>
      </c>
      <c r="J756" s="25" t="str">
        <f>IF(E756="First Quote", $H$4/D756, "")</f>
        <v/>
      </c>
      <c r="K756" s="26">
        <f t="shared" si="44"/>
        <v>11.236001997168488</v>
      </c>
      <c r="L756" s="27">
        <f>K756*D756</f>
        <v>14635.454401411813</v>
      </c>
      <c r="M756" s="10"/>
      <c r="N756" s="28">
        <f>IF(F756="lowest point", $H$4/D756, 0)</f>
        <v>0</v>
      </c>
      <c r="O756" s="28">
        <f t="shared" si="45"/>
        <v>11.479410060221419</v>
      </c>
      <c r="P756" s="29">
        <f>O756*D756</f>
        <v>14952.505573941407</v>
      </c>
      <c r="R756" s="28">
        <f>IF(G756="highest point", $H$4/D756, 0)</f>
        <v>0</v>
      </c>
      <c r="S756" s="28">
        <f t="shared" si="46"/>
        <v>10.53585162187305</v>
      </c>
      <c r="T756" s="29">
        <f>D756*S756</f>
        <v>13723.473530070742</v>
      </c>
    </row>
    <row r="757" spans="1:20">
      <c r="A757" s="21">
        <f t="shared" si="47"/>
        <v>2003</v>
      </c>
      <c r="B757" s="21">
        <f>MONTH(C757)</f>
        <v>1</v>
      </c>
      <c r="C757" s="22">
        <v>37627</v>
      </c>
      <c r="D757" s="21">
        <v>1331.82</v>
      </c>
      <c r="E757" s="47" t="str">
        <f>IF(B757&lt;&gt;B756, "First Quote", "")</f>
        <v/>
      </c>
      <c r="F757" s="23" t="str">
        <f>IF(_xlfn.MINIFS($D$3:$D$6287,$A$3:$A$6287,A757,$B$3:$B$6287,B757)=D757,"Lowest point","")</f>
        <v/>
      </c>
      <c r="G757" s="24" t="str">
        <f>IF(_xlfn.MAXIFS($D$3:$D$6287,$A$3:$A$6287,A757,$B$3:$B$6287,B757)=D757,"Highest point","")</f>
        <v/>
      </c>
      <c r="J757" s="25" t="str">
        <f>IF(E757="First Quote", $H$4/D757, "")</f>
        <v/>
      </c>
      <c r="K757" s="26">
        <f t="shared" si="44"/>
        <v>11.236001997168488</v>
      </c>
      <c r="L757" s="27">
        <f>K757*D757</f>
        <v>14964.332179868936</v>
      </c>
      <c r="M757" s="10"/>
      <c r="N757" s="28">
        <f>IF(F757="lowest point", $H$4/D757, 0)</f>
        <v>0</v>
      </c>
      <c r="O757" s="28">
        <f t="shared" si="45"/>
        <v>11.479410060221419</v>
      </c>
      <c r="P757" s="29">
        <f>O757*D757</f>
        <v>15288.507906404089</v>
      </c>
      <c r="R757" s="28">
        <f>IF(G757="highest point", $H$4/D757, 0)</f>
        <v>0</v>
      </c>
      <c r="S757" s="28">
        <f t="shared" si="46"/>
        <v>10.53585162187305</v>
      </c>
      <c r="T757" s="29">
        <f>D757*S757</f>
        <v>14031.857907042964</v>
      </c>
    </row>
    <row r="758" spans="1:20">
      <c r="A758" s="21">
        <f t="shared" si="47"/>
        <v>2003</v>
      </c>
      <c r="B758" s="21">
        <f>MONTH(C758)</f>
        <v>1</v>
      </c>
      <c r="C758" s="22">
        <v>37628</v>
      </c>
      <c r="D758" s="21">
        <v>1323.17</v>
      </c>
      <c r="E758" s="47" t="str">
        <f>IF(B758&lt;&gt;B757, "First Quote", "")</f>
        <v/>
      </c>
      <c r="F758" s="23" t="str">
        <f>IF(_xlfn.MINIFS($D$3:$D$6287,$A$3:$A$6287,A758,$B$3:$B$6287,B758)=D758,"Lowest point","")</f>
        <v/>
      </c>
      <c r="G758" s="24" t="str">
        <f>IF(_xlfn.MAXIFS($D$3:$D$6287,$A$3:$A$6287,A758,$B$3:$B$6287,B758)=D758,"Highest point","")</f>
        <v/>
      </c>
      <c r="J758" s="25" t="str">
        <f>IF(E758="First Quote", $H$4/D758, "")</f>
        <v/>
      </c>
      <c r="K758" s="26">
        <f t="shared" si="44"/>
        <v>11.236001997168488</v>
      </c>
      <c r="L758" s="27">
        <f>K758*D758</f>
        <v>14867.14076259343</v>
      </c>
      <c r="M758" s="10"/>
      <c r="N758" s="28">
        <f>IF(F758="lowest point", $H$4/D758, 0)</f>
        <v>0</v>
      </c>
      <c r="O758" s="28">
        <f t="shared" si="45"/>
        <v>11.479410060221419</v>
      </c>
      <c r="P758" s="29">
        <f>O758*D758</f>
        <v>15189.211009383176</v>
      </c>
      <c r="R758" s="28">
        <f>IF(G758="highest point", $H$4/D758, 0)</f>
        <v>0</v>
      </c>
      <c r="S758" s="28">
        <f t="shared" si="46"/>
        <v>10.53585162187305</v>
      </c>
      <c r="T758" s="29">
        <f>D758*S758</f>
        <v>13940.722790513764</v>
      </c>
    </row>
    <row r="759" spans="1:20">
      <c r="A759" s="21">
        <f t="shared" si="47"/>
        <v>2003</v>
      </c>
      <c r="B759" s="21">
        <f>MONTH(C759)</f>
        <v>1</v>
      </c>
      <c r="C759" s="22">
        <v>37629</v>
      </c>
      <c r="D759" s="21">
        <v>1304.95</v>
      </c>
      <c r="E759" s="47" t="str">
        <f>IF(B759&lt;&gt;B758, "First Quote", "")</f>
        <v/>
      </c>
      <c r="F759" s="23" t="str">
        <f>IF(_xlfn.MINIFS($D$3:$D$6287,$A$3:$A$6287,A759,$B$3:$B$6287,B759)=D759,"Lowest point","")</f>
        <v/>
      </c>
      <c r="G759" s="24" t="str">
        <f>IF(_xlfn.MAXIFS($D$3:$D$6287,$A$3:$A$6287,A759,$B$3:$B$6287,B759)=D759,"Highest point","")</f>
        <v/>
      </c>
      <c r="J759" s="25" t="str">
        <f>IF(E759="First Quote", $H$4/D759, "")</f>
        <v/>
      </c>
      <c r="K759" s="26">
        <f t="shared" si="44"/>
        <v>11.236001997168488</v>
      </c>
      <c r="L759" s="27">
        <f>K759*D759</f>
        <v>14662.420806205018</v>
      </c>
      <c r="M759" s="10"/>
      <c r="N759" s="28">
        <f>IF(F759="lowest point", $H$4/D759, 0)</f>
        <v>0</v>
      </c>
      <c r="O759" s="28">
        <f t="shared" si="45"/>
        <v>11.479410060221419</v>
      </c>
      <c r="P759" s="29">
        <f>O759*D759</f>
        <v>14980.056158085941</v>
      </c>
      <c r="R759" s="28">
        <f>IF(G759="highest point", $H$4/D759, 0)</f>
        <v>0</v>
      </c>
      <c r="S759" s="28">
        <f t="shared" si="46"/>
        <v>10.53585162187305</v>
      </c>
      <c r="T759" s="29">
        <f>D759*S759</f>
        <v>13748.759573963238</v>
      </c>
    </row>
    <row r="760" spans="1:20">
      <c r="A760" s="21">
        <f t="shared" si="47"/>
        <v>2003</v>
      </c>
      <c r="B760" s="21">
        <f>MONTH(C760)</f>
        <v>1</v>
      </c>
      <c r="C760" s="22">
        <v>37630</v>
      </c>
      <c r="D760" s="21">
        <v>1330.31</v>
      </c>
      <c r="E760" s="47" t="str">
        <f>IF(B760&lt;&gt;B759, "First Quote", "")</f>
        <v/>
      </c>
      <c r="F760" s="23" t="str">
        <f>IF(_xlfn.MINIFS($D$3:$D$6287,$A$3:$A$6287,A760,$B$3:$B$6287,B760)=D760,"Lowest point","")</f>
        <v/>
      </c>
      <c r="G760" s="24" t="str">
        <f>IF(_xlfn.MAXIFS($D$3:$D$6287,$A$3:$A$6287,A760,$B$3:$B$6287,B760)=D760,"Highest point","")</f>
        <v/>
      </c>
      <c r="J760" s="25" t="str">
        <f>IF(E760="First Quote", $H$4/D760, "")</f>
        <v/>
      </c>
      <c r="K760" s="26">
        <f t="shared" si="44"/>
        <v>11.236001997168488</v>
      </c>
      <c r="L760" s="27">
        <f>K760*D760</f>
        <v>14947.365816853211</v>
      </c>
      <c r="M760" s="10"/>
      <c r="N760" s="28">
        <f>IF(F760="lowest point", $H$4/D760, 0)</f>
        <v>0</v>
      </c>
      <c r="O760" s="28">
        <f t="shared" si="45"/>
        <v>11.479410060221419</v>
      </c>
      <c r="P760" s="29">
        <f>O760*D760</f>
        <v>15271.173997213155</v>
      </c>
      <c r="R760" s="28">
        <f>IF(G760="highest point", $H$4/D760, 0)</f>
        <v>0</v>
      </c>
      <c r="S760" s="28">
        <f t="shared" si="46"/>
        <v>10.53585162187305</v>
      </c>
      <c r="T760" s="29">
        <f>D760*S760</f>
        <v>14015.948771093937</v>
      </c>
    </row>
    <row r="761" spans="1:20">
      <c r="A761" s="21">
        <f t="shared" si="47"/>
        <v>2003</v>
      </c>
      <c r="B761" s="21">
        <f>MONTH(C761)</f>
        <v>1</v>
      </c>
      <c r="C761" s="22">
        <v>37631</v>
      </c>
      <c r="D761" s="21">
        <v>1330.29</v>
      </c>
      <c r="E761" s="47" t="str">
        <f>IF(B761&lt;&gt;B760, "First Quote", "")</f>
        <v/>
      </c>
      <c r="F761" s="23" t="str">
        <f>IF(_xlfn.MINIFS($D$3:$D$6287,$A$3:$A$6287,A761,$B$3:$B$6287,B761)=D761,"Lowest point","")</f>
        <v/>
      </c>
      <c r="G761" s="24" t="str">
        <f>IF(_xlfn.MAXIFS($D$3:$D$6287,$A$3:$A$6287,A761,$B$3:$B$6287,B761)=D761,"Highest point","")</f>
        <v/>
      </c>
      <c r="J761" s="25" t="str">
        <f>IF(E761="First Quote", $H$4/D761, "")</f>
        <v/>
      </c>
      <c r="K761" s="26">
        <f t="shared" si="44"/>
        <v>11.236001997168488</v>
      </c>
      <c r="L761" s="27">
        <f>K761*D761</f>
        <v>14947.141096813268</v>
      </c>
      <c r="M761" s="10"/>
      <c r="N761" s="28">
        <f>IF(F761="lowest point", $H$4/D761, 0)</f>
        <v>0</v>
      </c>
      <c r="O761" s="28">
        <f t="shared" si="45"/>
        <v>11.479410060221419</v>
      </c>
      <c r="P761" s="29">
        <f>O761*D761</f>
        <v>15270.94440901195</v>
      </c>
      <c r="R761" s="28">
        <f>IF(G761="highest point", $H$4/D761, 0)</f>
        <v>0</v>
      </c>
      <c r="S761" s="28">
        <f t="shared" si="46"/>
        <v>10.53585162187305</v>
      </c>
      <c r="T761" s="29">
        <f>D761*S761</f>
        <v>14015.738054061499</v>
      </c>
    </row>
    <row r="762" spans="1:20">
      <c r="A762" s="21">
        <f t="shared" si="47"/>
        <v>2003</v>
      </c>
      <c r="B762" s="21">
        <f>MONTH(C762)</f>
        <v>1</v>
      </c>
      <c r="C762" s="22">
        <v>37634</v>
      </c>
      <c r="D762" s="21">
        <v>1328.5</v>
      </c>
      <c r="E762" s="47" t="str">
        <f>IF(B762&lt;&gt;B761, "First Quote", "")</f>
        <v/>
      </c>
      <c r="F762" s="23" t="str">
        <f>IF(_xlfn.MINIFS($D$3:$D$6287,$A$3:$A$6287,A762,$B$3:$B$6287,B762)=D762,"Lowest point","")</f>
        <v/>
      </c>
      <c r="G762" s="24" t="str">
        <f>IF(_xlfn.MAXIFS($D$3:$D$6287,$A$3:$A$6287,A762,$B$3:$B$6287,B762)=D762,"Highest point","")</f>
        <v/>
      </c>
      <c r="J762" s="25" t="str">
        <f>IF(E762="First Quote", $H$4/D762, "")</f>
        <v/>
      </c>
      <c r="K762" s="26">
        <f t="shared" si="44"/>
        <v>11.236001997168488</v>
      </c>
      <c r="L762" s="27">
        <f>K762*D762</f>
        <v>14927.028653238336</v>
      </c>
      <c r="M762" s="10"/>
      <c r="N762" s="28">
        <f>IF(F762="lowest point", $H$4/D762, 0)</f>
        <v>0</v>
      </c>
      <c r="O762" s="28">
        <f t="shared" si="45"/>
        <v>11.479410060221419</v>
      </c>
      <c r="P762" s="29">
        <f>O762*D762</f>
        <v>15250.396265004154</v>
      </c>
      <c r="R762" s="28">
        <f>IF(G762="highest point", $H$4/D762, 0)</f>
        <v>0</v>
      </c>
      <c r="S762" s="28">
        <f t="shared" si="46"/>
        <v>10.53585162187305</v>
      </c>
      <c r="T762" s="29">
        <f>D762*S762</f>
        <v>13996.878879658347</v>
      </c>
    </row>
    <row r="763" spans="1:20">
      <c r="A763" s="21">
        <f t="shared" si="47"/>
        <v>2003</v>
      </c>
      <c r="B763" s="21">
        <f>MONTH(C763)</f>
        <v>1</v>
      </c>
      <c r="C763" s="22">
        <v>37635</v>
      </c>
      <c r="D763" s="21">
        <v>1336.25</v>
      </c>
      <c r="E763" s="47" t="str">
        <f>IF(B763&lt;&gt;B762, "First Quote", "")</f>
        <v/>
      </c>
      <c r="F763" s="23" t="str">
        <f>IF(_xlfn.MINIFS($D$3:$D$6287,$A$3:$A$6287,A763,$B$3:$B$6287,B763)=D763,"Lowest point","")</f>
        <v/>
      </c>
      <c r="G763" s="24" t="str">
        <f>IF(_xlfn.MAXIFS($D$3:$D$6287,$A$3:$A$6287,A763,$B$3:$B$6287,B763)=D763,"Highest point","")</f>
        <v>Highest point</v>
      </c>
      <c r="J763" s="25" t="str">
        <f>IF(E763="First Quote", $H$4/D763, "")</f>
        <v/>
      </c>
      <c r="K763" s="26">
        <f t="shared" si="44"/>
        <v>11.236001997168488</v>
      </c>
      <c r="L763" s="27">
        <f>K763*D763</f>
        <v>15014.107668716393</v>
      </c>
      <c r="M763" s="10"/>
      <c r="N763" s="28">
        <f>IF(F763="lowest point", $H$4/D763, 0)</f>
        <v>0</v>
      </c>
      <c r="O763" s="28">
        <f t="shared" si="45"/>
        <v>11.479410060221419</v>
      </c>
      <c r="P763" s="29">
        <f>O763*D763</f>
        <v>15339.361692970871</v>
      </c>
      <c r="R763" s="28">
        <f>IF(G763="highest point", $H$4/D763, 0)</f>
        <v>0.37418147801683815</v>
      </c>
      <c r="S763" s="28">
        <f t="shared" si="46"/>
        <v>10.910033099889889</v>
      </c>
      <c r="T763" s="29">
        <f>D763*S763</f>
        <v>14578.531729727863</v>
      </c>
    </row>
    <row r="764" spans="1:20">
      <c r="A764" s="21">
        <f t="shared" si="47"/>
        <v>2003</v>
      </c>
      <c r="B764" s="21">
        <f>MONTH(C764)</f>
        <v>1</v>
      </c>
      <c r="C764" s="22">
        <v>37636</v>
      </c>
      <c r="D764" s="21">
        <v>1317.18</v>
      </c>
      <c r="E764" s="47" t="str">
        <f>IF(B764&lt;&gt;B763, "First Quote", "")</f>
        <v/>
      </c>
      <c r="F764" s="23" t="str">
        <f>IF(_xlfn.MINIFS($D$3:$D$6287,$A$3:$A$6287,A764,$B$3:$B$6287,B764)=D764,"Lowest point","")</f>
        <v/>
      </c>
      <c r="G764" s="24" t="str">
        <f>IF(_xlfn.MAXIFS($D$3:$D$6287,$A$3:$A$6287,A764,$B$3:$B$6287,B764)=D764,"Highest point","")</f>
        <v/>
      </c>
      <c r="J764" s="25" t="str">
        <f>IF(E764="First Quote", $H$4/D764, "")</f>
        <v/>
      </c>
      <c r="K764" s="26">
        <f t="shared" si="44"/>
        <v>11.236001997168488</v>
      </c>
      <c r="L764" s="27">
        <f>K764*D764</f>
        <v>14799.837110630389</v>
      </c>
      <c r="M764" s="10"/>
      <c r="N764" s="28">
        <f>IF(F764="lowest point", $H$4/D764, 0)</f>
        <v>0</v>
      </c>
      <c r="O764" s="28">
        <f t="shared" si="45"/>
        <v>11.479410060221419</v>
      </c>
      <c r="P764" s="29">
        <f>O764*D764</f>
        <v>15120.449343122449</v>
      </c>
      <c r="R764" s="28">
        <f>IF(G764="highest point", $H$4/D764, 0)</f>
        <v>0</v>
      </c>
      <c r="S764" s="28">
        <f t="shared" si="46"/>
        <v>10.910033099889889</v>
      </c>
      <c r="T764" s="29">
        <f>D764*S764</f>
        <v>14370.477398512965</v>
      </c>
    </row>
    <row r="765" spans="1:20">
      <c r="A765" s="21">
        <f t="shared" si="47"/>
        <v>2003</v>
      </c>
      <c r="B765" s="21">
        <f>MONTH(C765)</f>
        <v>1</v>
      </c>
      <c r="C765" s="22">
        <v>37637</v>
      </c>
      <c r="D765" s="21">
        <v>1312.01</v>
      </c>
      <c r="E765" s="47" t="str">
        <f>IF(B765&lt;&gt;B764, "First Quote", "")</f>
        <v/>
      </c>
      <c r="F765" s="23" t="str">
        <f>IF(_xlfn.MINIFS($D$3:$D$6287,$A$3:$A$6287,A765,$B$3:$B$6287,B765)=D765,"Lowest point","")</f>
        <v/>
      </c>
      <c r="G765" s="24" t="str">
        <f>IF(_xlfn.MAXIFS($D$3:$D$6287,$A$3:$A$6287,A765,$B$3:$B$6287,B765)=D765,"Highest point","")</f>
        <v/>
      </c>
      <c r="J765" s="25" t="str">
        <f>IF(E765="First Quote", $H$4/D765, "")</f>
        <v/>
      </c>
      <c r="K765" s="26">
        <f t="shared" si="44"/>
        <v>11.236001997168488</v>
      </c>
      <c r="L765" s="27">
        <f>K765*D765</f>
        <v>14741.746980305028</v>
      </c>
      <c r="M765" s="10"/>
      <c r="N765" s="28">
        <f>IF(F765="lowest point", $H$4/D765, 0)</f>
        <v>0</v>
      </c>
      <c r="O765" s="28">
        <f t="shared" si="45"/>
        <v>11.479410060221419</v>
      </c>
      <c r="P765" s="29">
        <f>O765*D765</f>
        <v>15061.100793111103</v>
      </c>
      <c r="R765" s="28">
        <f>IF(G765="highest point", $H$4/D765, 0)</f>
        <v>0</v>
      </c>
      <c r="S765" s="28">
        <f t="shared" si="46"/>
        <v>10.910033099889889</v>
      </c>
      <c r="T765" s="29">
        <f>D765*S765</f>
        <v>14314.072527386532</v>
      </c>
    </row>
    <row r="766" spans="1:20">
      <c r="A766" s="21">
        <f t="shared" si="47"/>
        <v>2003</v>
      </c>
      <c r="B766" s="21">
        <f>MONTH(C766)</f>
        <v>1</v>
      </c>
      <c r="C766" s="22">
        <v>37638</v>
      </c>
      <c r="D766" s="21">
        <v>1293.6300000000001</v>
      </c>
      <c r="E766" s="47" t="str">
        <f>IF(B766&lt;&gt;B765, "First Quote", "")</f>
        <v/>
      </c>
      <c r="F766" s="23" t="str">
        <f>IF(_xlfn.MINIFS($D$3:$D$6287,$A$3:$A$6287,A766,$B$3:$B$6287,B766)=D766,"Lowest point","")</f>
        <v/>
      </c>
      <c r="G766" s="24" t="str">
        <f>IF(_xlfn.MAXIFS($D$3:$D$6287,$A$3:$A$6287,A766,$B$3:$B$6287,B766)=D766,"Highest point","")</f>
        <v/>
      </c>
      <c r="J766" s="25" t="str">
        <f>IF(E766="First Quote", $H$4/D766, "")</f>
        <v/>
      </c>
      <c r="K766" s="26">
        <f t="shared" si="44"/>
        <v>11.236001997168488</v>
      </c>
      <c r="L766" s="27">
        <f>K766*D766</f>
        <v>14535.229263597072</v>
      </c>
      <c r="M766" s="10"/>
      <c r="N766" s="28">
        <f>IF(F766="lowest point", $H$4/D766, 0)</f>
        <v>0</v>
      </c>
      <c r="O766" s="28">
        <f t="shared" si="45"/>
        <v>11.479410060221419</v>
      </c>
      <c r="P766" s="29">
        <f>O766*D766</f>
        <v>14850.109236204235</v>
      </c>
      <c r="R766" s="28">
        <f>IF(G766="highest point", $H$4/D766, 0)</f>
        <v>0</v>
      </c>
      <c r="S766" s="28">
        <f t="shared" si="46"/>
        <v>10.910033099889889</v>
      </c>
      <c r="T766" s="29">
        <f>D766*S766</f>
        <v>14113.546119010558</v>
      </c>
    </row>
    <row r="767" spans="1:20">
      <c r="A767" s="21">
        <f t="shared" si="47"/>
        <v>2003</v>
      </c>
      <c r="B767" s="21">
        <f>MONTH(C767)</f>
        <v>1</v>
      </c>
      <c r="C767" s="22">
        <v>37642</v>
      </c>
      <c r="D767" s="21">
        <v>1273.31</v>
      </c>
      <c r="E767" s="47" t="str">
        <f>IF(B767&lt;&gt;B766, "First Quote", "")</f>
        <v/>
      </c>
      <c r="F767" s="23" t="str">
        <f>IF(_xlfn.MINIFS($D$3:$D$6287,$A$3:$A$6287,A767,$B$3:$B$6287,B767)=D767,"Lowest point","")</f>
        <v/>
      </c>
      <c r="G767" s="24" t="str">
        <f>IF(_xlfn.MAXIFS($D$3:$D$6287,$A$3:$A$6287,A767,$B$3:$B$6287,B767)=D767,"Highest point","")</f>
        <v/>
      </c>
      <c r="J767" s="25" t="str">
        <f>IF(E767="First Quote", $H$4/D767, "")</f>
        <v/>
      </c>
      <c r="K767" s="26">
        <f t="shared" si="44"/>
        <v>11.236001997168488</v>
      </c>
      <c r="L767" s="27">
        <f>K767*D767</f>
        <v>14306.913703014607</v>
      </c>
      <c r="M767" s="10"/>
      <c r="N767" s="28">
        <f>IF(F767="lowest point", $H$4/D767, 0)</f>
        <v>0</v>
      </c>
      <c r="O767" s="28">
        <f t="shared" si="45"/>
        <v>11.479410060221419</v>
      </c>
      <c r="P767" s="29">
        <f>O767*D767</f>
        <v>14616.847623780533</v>
      </c>
      <c r="R767" s="28">
        <f>IF(G767="highest point", $H$4/D767, 0)</f>
        <v>0</v>
      </c>
      <c r="S767" s="28">
        <f t="shared" si="46"/>
        <v>10.910033099889889</v>
      </c>
      <c r="T767" s="29">
        <f>D767*S767</f>
        <v>13891.854246420793</v>
      </c>
    </row>
    <row r="768" spans="1:20">
      <c r="A768" s="21">
        <f t="shared" si="47"/>
        <v>2003</v>
      </c>
      <c r="B768" s="21">
        <f>MONTH(C768)</f>
        <v>1</v>
      </c>
      <c r="C768" s="22">
        <v>37643</v>
      </c>
      <c r="D768" s="21">
        <v>1260.1600000000001</v>
      </c>
      <c r="E768" s="47" t="str">
        <f>IF(B768&lt;&gt;B767, "First Quote", "")</f>
        <v/>
      </c>
      <c r="F768" s="23" t="str">
        <f>IF(_xlfn.MINIFS($D$3:$D$6287,$A$3:$A$6287,A768,$B$3:$B$6287,B768)=D768,"Lowest point","")</f>
        <v/>
      </c>
      <c r="G768" s="24" t="str">
        <f>IF(_xlfn.MAXIFS($D$3:$D$6287,$A$3:$A$6287,A768,$B$3:$B$6287,B768)=D768,"Highest point","")</f>
        <v/>
      </c>
      <c r="J768" s="25" t="str">
        <f>IF(E768="First Quote", $H$4/D768, "")</f>
        <v/>
      </c>
      <c r="K768" s="26">
        <f t="shared" si="44"/>
        <v>11.236001997168488</v>
      </c>
      <c r="L768" s="27">
        <f>K768*D768</f>
        <v>14159.160276751843</v>
      </c>
      <c r="M768" s="10"/>
      <c r="N768" s="28">
        <f>IF(F768="lowest point", $H$4/D768, 0)</f>
        <v>0</v>
      </c>
      <c r="O768" s="28">
        <f t="shared" si="45"/>
        <v>11.479410060221419</v>
      </c>
      <c r="P768" s="29">
        <f>O768*D768</f>
        <v>14465.893381488624</v>
      </c>
      <c r="R768" s="28">
        <f>IF(G768="highest point", $H$4/D768, 0)</f>
        <v>0</v>
      </c>
      <c r="S768" s="28">
        <f t="shared" si="46"/>
        <v>10.910033099889889</v>
      </c>
      <c r="T768" s="29">
        <f>D768*S768</f>
        <v>13748.387311157243</v>
      </c>
    </row>
    <row r="769" spans="1:20">
      <c r="A769" s="21">
        <f t="shared" si="47"/>
        <v>2003</v>
      </c>
      <c r="B769" s="21">
        <f>MONTH(C769)</f>
        <v>1</v>
      </c>
      <c r="C769" s="22">
        <v>37644</v>
      </c>
      <c r="D769" s="21">
        <v>1273.04</v>
      </c>
      <c r="E769" s="47" t="str">
        <f>IF(B769&lt;&gt;B768, "First Quote", "")</f>
        <v/>
      </c>
      <c r="F769" s="23" t="str">
        <f>IF(_xlfn.MINIFS($D$3:$D$6287,$A$3:$A$6287,A769,$B$3:$B$6287,B769)=D769,"Lowest point","")</f>
        <v/>
      </c>
      <c r="G769" s="24" t="str">
        <f>IF(_xlfn.MAXIFS($D$3:$D$6287,$A$3:$A$6287,A769,$B$3:$B$6287,B769)=D769,"Highest point","")</f>
        <v/>
      </c>
      <c r="J769" s="25" t="str">
        <f>IF(E769="First Quote", $H$4/D769, "")</f>
        <v/>
      </c>
      <c r="K769" s="26">
        <f t="shared" si="44"/>
        <v>11.236001997168488</v>
      </c>
      <c r="L769" s="27">
        <f>K769*D769</f>
        <v>14303.879982475371</v>
      </c>
      <c r="M769" s="10"/>
      <c r="N769" s="28">
        <f>IF(F769="lowest point", $H$4/D769, 0)</f>
        <v>0</v>
      </c>
      <c r="O769" s="28">
        <f t="shared" si="45"/>
        <v>11.479410060221419</v>
      </c>
      <c r="P769" s="29">
        <f>O769*D769</f>
        <v>14613.748183064274</v>
      </c>
      <c r="R769" s="28">
        <f>IF(G769="highest point", $H$4/D769, 0)</f>
        <v>0</v>
      </c>
      <c r="S769" s="28">
        <f t="shared" si="46"/>
        <v>10.910033099889889</v>
      </c>
      <c r="T769" s="29">
        <f>D769*S769</f>
        <v>13888.908537483823</v>
      </c>
    </row>
    <row r="770" spans="1:20">
      <c r="A770" s="21">
        <f t="shared" si="47"/>
        <v>2003</v>
      </c>
      <c r="B770" s="21">
        <f>MONTH(C770)</f>
        <v>1</v>
      </c>
      <c r="C770" s="22">
        <v>37645</v>
      </c>
      <c r="D770" s="21">
        <v>1235.8399999999999</v>
      </c>
      <c r="E770" s="47" t="str">
        <f>IF(B770&lt;&gt;B769, "First Quote", "")</f>
        <v/>
      </c>
      <c r="F770" s="23" t="str">
        <f>IF(_xlfn.MINIFS($D$3:$D$6287,$A$3:$A$6287,A770,$B$3:$B$6287,B770)=D770,"Lowest point","")</f>
        <v/>
      </c>
      <c r="G770" s="24" t="str">
        <f>IF(_xlfn.MAXIFS($D$3:$D$6287,$A$3:$A$6287,A770,$B$3:$B$6287,B770)=D770,"Highest point","")</f>
        <v/>
      </c>
      <c r="J770" s="25" t="str">
        <f>IF(E770="First Quote", $H$4/D770, "")</f>
        <v/>
      </c>
      <c r="K770" s="26">
        <f t="shared" si="44"/>
        <v>11.236001997168488</v>
      </c>
      <c r="L770" s="27">
        <f>K770*D770</f>
        <v>13885.900708180703</v>
      </c>
      <c r="M770" s="10"/>
      <c r="N770" s="28">
        <f>IF(F770="lowest point", $H$4/D770, 0)</f>
        <v>0</v>
      </c>
      <c r="O770" s="28">
        <f t="shared" si="45"/>
        <v>11.479410060221419</v>
      </c>
      <c r="P770" s="29">
        <f>O770*D770</f>
        <v>14186.714128824036</v>
      </c>
      <c r="R770" s="28">
        <f>IF(G770="highest point", $H$4/D770, 0)</f>
        <v>0</v>
      </c>
      <c r="S770" s="28">
        <f t="shared" si="46"/>
        <v>10.910033099889889</v>
      </c>
      <c r="T770" s="29">
        <f>D770*S770</f>
        <v>13483.055306167918</v>
      </c>
    </row>
    <row r="771" spans="1:20">
      <c r="A771" s="21">
        <f t="shared" si="47"/>
        <v>2003</v>
      </c>
      <c r="B771" s="21">
        <f>MONTH(C771)</f>
        <v>1</v>
      </c>
      <c r="C771" s="22">
        <v>37648</v>
      </c>
      <c r="D771" s="21">
        <v>1215.8599999999999</v>
      </c>
      <c r="E771" s="47" t="str">
        <f>IF(B771&lt;&gt;B770, "First Quote", "")</f>
        <v/>
      </c>
      <c r="F771" s="23" t="str">
        <f>IF(_xlfn.MINIFS($D$3:$D$6287,$A$3:$A$6287,A771,$B$3:$B$6287,B771)=D771,"Lowest point","")</f>
        <v/>
      </c>
      <c r="G771" s="24" t="str">
        <f>IF(_xlfn.MAXIFS($D$3:$D$6287,$A$3:$A$6287,A771,$B$3:$B$6287,B771)=D771,"Highest point","")</f>
        <v/>
      </c>
      <c r="J771" s="25" t="str">
        <f>IF(E771="First Quote", $H$4/D771, "")</f>
        <v/>
      </c>
      <c r="K771" s="26">
        <f t="shared" si="44"/>
        <v>11.236001997168488</v>
      </c>
      <c r="L771" s="27">
        <f>K771*D771</f>
        <v>13661.405388277277</v>
      </c>
      <c r="M771" s="10"/>
      <c r="N771" s="28">
        <f>IF(F771="lowest point", $H$4/D771, 0)</f>
        <v>0</v>
      </c>
      <c r="O771" s="28">
        <f t="shared" si="45"/>
        <v>11.479410060221419</v>
      </c>
      <c r="P771" s="29">
        <f>O771*D771</f>
        <v>13957.355515820813</v>
      </c>
      <c r="R771" s="28">
        <f>IF(G771="highest point", $H$4/D771, 0)</f>
        <v>0</v>
      </c>
      <c r="S771" s="28">
        <f t="shared" si="46"/>
        <v>10.910033099889889</v>
      </c>
      <c r="T771" s="29">
        <f>D771*S771</f>
        <v>13265.072844832119</v>
      </c>
    </row>
    <row r="772" spans="1:20">
      <c r="A772" s="21">
        <f t="shared" si="47"/>
        <v>2003</v>
      </c>
      <c r="B772" s="21">
        <f>MONTH(C772)</f>
        <v>1</v>
      </c>
      <c r="C772" s="22">
        <v>37649</v>
      </c>
      <c r="D772" s="21">
        <v>1231.74</v>
      </c>
      <c r="E772" s="47" t="str">
        <f>IF(B772&lt;&gt;B771, "First Quote", "")</f>
        <v/>
      </c>
      <c r="F772" s="23" t="str">
        <f>IF(_xlfn.MINIFS($D$3:$D$6287,$A$3:$A$6287,A772,$B$3:$B$6287,B772)=D772,"Lowest point","")</f>
        <v/>
      </c>
      <c r="G772" s="24" t="str">
        <f>IF(_xlfn.MAXIFS($D$3:$D$6287,$A$3:$A$6287,A772,$B$3:$B$6287,B772)=D772,"Highest point","")</f>
        <v/>
      </c>
      <c r="J772" s="25" t="str">
        <f>IF(E772="First Quote", $H$4/D772, "")</f>
        <v/>
      </c>
      <c r="K772" s="26">
        <f t="shared" si="44"/>
        <v>11.236001997168488</v>
      </c>
      <c r="L772" s="27">
        <f>K772*D772</f>
        <v>13839.833099992313</v>
      </c>
      <c r="M772" s="10"/>
      <c r="N772" s="28">
        <f>IF(F772="lowest point", $H$4/D772, 0)</f>
        <v>0</v>
      </c>
      <c r="O772" s="28">
        <f t="shared" si="45"/>
        <v>11.479410060221419</v>
      </c>
      <c r="P772" s="29">
        <f>O772*D772</f>
        <v>14139.64854757713</v>
      </c>
      <c r="R772" s="28">
        <f>IF(G772="highest point", $H$4/D772, 0)</f>
        <v>0</v>
      </c>
      <c r="S772" s="28">
        <f t="shared" si="46"/>
        <v>10.910033099889889</v>
      </c>
      <c r="T772" s="29">
        <f>D772*S772</f>
        <v>13438.324170458372</v>
      </c>
    </row>
    <row r="773" spans="1:20">
      <c r="A773" s="21">
        <f t="shared" si="47"/>
        <v>2003</v>
      </c>
      <c r="B773" s="21">
        <f>MONTH(C773)</f>
        <v>1</v>
      </c>
      <c r="C773" s="22">
        <v>37650</v>
      </c>
      <c r="D773" s="21">
        <v>1240.31</v>
      </c>
      <c r="E773" s="47" t="str">
        <f>IF(B773&lt;&gt;B772, "First Quote", "")</f>
        <v/>
      </c>
      <c r="F773" s="23" t="str">
        <f>IF(_xlfn.MINIFS($D$3:$D$6287,$A$3:$A$6287,A773,$B$3:$B$6287,B773)=D773,"Lowest point","")</f>
        <v/>
      </c>
      <c r="G773" s="24" t="str">
        <f>IF(_xlfn.MAXIFS($D$3:$D$6287,$A$3:$A$6287,A773,$B$3:$B$6287,B773)=D773,"Highest point","")</f>
        <v/>
      </c>
      <c r="J773" s="25" t="str">
        <f>IF(E773="First Quote", $H$4/D773, "")</f>
        <v/>
      </c>
      <c r="K773" s="26">
        <f t="shared" ref="K773:K836" si="48">IF(E773="First Quote",J773+K772,K772)</f>
        <v>11.236001997168488</v>
      </c>
      <c r="L773" s="27">
        <f>K773*D773</f>
        <v>13936.125637108047</v>
      </c>
      <c r="M773" s="10"/>
      <c r="N773" s="28">
        <f>IF(F773="lowest point", $H$4/D773, 0)</f>
        <v>0</v>
      </c>
      <c r="O773" s="28">
        <f t="shared" ref="O773:O836" si="49">IF(F773="Lowest Point",N773+O772,O772)</f>
        <v>11.479410060221419</v>
      </c>
      <c r="P773" s="29">
        <f>O773*D773</f>
        <v>14238.027091793227</v>
      </c>
      <c r="R773" s="28">
        <f>IF(G773="highest point", $H$4/D773, 0)</f>
        <v>0</v>
      </c>
      <c r="S773" s="28">
        <f t="shared" ref="S773:S836" si="50">IF(G773="Highest Point",R773+S772,S772)</f>
        <v>10.910033099889889</v>
      </c>
      <c r="T773" s="29">
        <f>D773*S773</f>
        <v>13531.823154124428</v>
      </c>
    </row>
    <row r="774" spans="1:20">
      <c r="A774" s="21">
        <f t="shared" si="47"/>
        <v>2003</v>
      </c>
      <c r="B774" s="21">
        <f>MONTH(C774)</f>
        <v>1</v>
      </c>
      <c r="C774" s="22">
        <v>37651</v>
      </c>
      <c r="D774" s="21">
        <v>1212.23</v>
      </c>
      <c r="E774" s="47" t="str">
        <f>IF(B774&lt;&gt;B773, "First Quote", "")</f>
        <v/>
      </c>
      <c r="F774" s="23" t="str">
        <f>IF(_xlfn.MINIFS($D$3:$D$6287,$A$3:$A$6287,A774,$B$3:$B$6287,B774)=D774,"Lowest point","")</f>
        <v>Lowest point</v>
      </c>
      <c r="G774" s="24" t="str">
        <f>IF(_xlfn.MAXIFS($D$3:$D$6287,$A$3:$A$6287,A774,$B$3:$B$6287,B774)=D774,"Highest point","")</f>
        <v/>
      </c>
      <c r="J774" s="25" t="str">
        <f>IF(E774="First Quote", $H$4/D774, "")</f>
        <v/>
      </c>
      <c r="K774" s="26">
        <f t="shared" si="48"/>
        <v>11.236001997168488</v>
      </c>
      <c r="L774" s="27">
        <f>K774*D774</f>
        <v>13620.618701027557</v>
      </c>
      <c r="M774" s="10"/>
      <c r="N774" s="28">
        <f>IF(F774="lowest point", $H$4/D774, 0)</f>
        <v>0.41246298144741511</v>
      </c>
      <c r="O774" s="28">
        <f t="shared" si="49"/>
        <v>11.891873041668834</v>
      </c>
      <c r="P774" s="29">
        <f>O774*D774</f>
        <v>14415.685257302212</v>
      </c>
      <c r="R774" s="28">
        <f>IF(G774="highest point", $H$4/D774, 0)</f>
        <v>0</v>
      </c>
      <c r="S774" s="28">
        <f t="shared" si="50"/>
        <v>10.910033099889889</v>
      </c>
      <c r="T774" s="29">
        <f>D774*S774</f>
        <v>13225.469424679521</v>
      </c>
    </row>
    <row r="775" spans="1:20">
      <c r="A775" s="21">
        <f t="shared" si="47"/>
        <v>2003</v>
      </c>
      <c r="B775" s="21">
        <f>MONTH(C775)</f>
        <v>1</v>
      </c>
      <c r="C775" s="22">
        <v>37652</v>
      </c>
      <c r="D775" s="21">
        <v>1228.1400000000001</v>
      </c>
      <c r="E775" s="47" t="str">
        <f>IF(B775&lt;&gt;B774, "First Quote", "")</f>
        <v/>
      </c>
      <c r="F775" s="23" t="str">
        <f>IF(_xlfn.MINIFS($D$3:$D$6287,$A$3:$A$6287,A775,$B$3:$B$6287,B775)=D775,"Lowest point","")</f>
        <v/>
      </c>
      <c r="G775" s="24" t="str">
        <f>IF(_xlfn.MAXIFS($D$3:$D$6287,$A$3:$A$6287,A775,$B$3:$B$6287,B775)=D775,"Highest point","")</f>
        <v/>
      </c>
      <c r="J775" s="25" t="str">
        <f>IF(E775="First Quote", $H$4/D775, "")</f>
        <v/>
      </c>
      <c r="K775" s="26">
        <f t="shared" si="48"/>
        <v>11.236001997168488</v>
      </c>
      <c r="L775" s="27">
        <f>K775*D775</f>
        <v>13799.383492802508</v>
      </c>
      <c r="M775" s="10"/>
      <c r="N775" s="28">
        <f>IF(F775="lowest point", $H$4/D775, 0)</f>
        <v>0</v>
      </c>
      <c r="O775" s="28">
        <f t="shared" si="49"/>
        <v>11.891873041668834</v>
      </c>
      <c r="P775" s="29">
        <f>O775*D775</f>
        <v>14604.884957395163</v>
      </c>
      <c r="R775" s="28">
        <f>IF(G775="highest point", $H$4/D775, 0)</f>
        <v>0</v>
      </c>
      <c r="S775" s="28">
        <f t="shared" si="50"/>
        <v>10.910033099889889</v>
      </c>
      <c r="T775" s="29">
        <f>D775*S775</f>
        <v>13399.048051298769</v>
      </c>
    </row>
    <row r="776" spans="1:20">
      <c r="A776" s="21">
        <f t="shared" si="47"/>
        <v>2003</v>
      </c>
      <c r="B776" s="21">
        <f>MONTH(C776)</f>
        <v>2</v>
      </c>
      <c r="C776" s="22">
        <v>37655</v>
      </c>
      <c r="D776" s="21">
        <v>1234.79</v>
      </c>
      <c r="E776" s="47" t="str">
        <f>IF(B776&lt;&gt;B775, "First Quote", "")</f>
        <v>First Quote</v>
      </c>
      <c r="F776" s="23" t="str">
        <f>IF(_xlfn.MINIFS($D$3:$D$6287,$A$3:$A$6287,A776,$B$3:$B$6287,B776)=D776,"Lowest point","")</f>
        <v/>
      </c>
      <c r="G776" s="24" t="str">
        <f>IF(_xlfn.MAXIFS($D$3:$D$6287,$A$3:$A$6287,A776,$B$3:$B$6287,B776)=D776,"Highest point","")</f>
        <v>Highest point</v>
      </c>
      <c r="J776" s="25">
        <f>IF(E776="First Quote", $H$4/D776, "")</f>
        <v>0.40492715360506648</v>
      </c>
      <c r="K776" s="26">
        <f t="shared" si="48"/>
        <v>11.640929150773555</v>
      </c>
      <c r="L776" s="27">
        <f>K776*D776</f>
        <v>14374.102906083677</v>
      </c>
      <c r="M776" s="10"/>
      <c r="N776" s="28">
        <f>IF(F776="lowest point", $H$4/D776, 0)</f>
        <v>0</v>
      </c>
      <c r="O776" s="28">
        <f t="shared" si="49"/>
        <v>11.891873041668834</v>
      </c>
      <c r="P776" s="29">
        <f>O776*D776</f>
        <v>14683.96591312226</v>
      </c>
      <c r="R776" s="28">
        <f>IF(G776="highest point", $H$4/D776, 0)</f>
        <v>0.40492715360506648</v>
      </c>
      <c r="S776" s="28">
        <f t="shared" si="50"/>
        <v>11.314960253494956</v>
      </c>
      <c r="T776" s="29">
        <f>D776*S776</f>
        <v>13971.599771413035</v>
      </c>
    </row>
    <row r="777" spans="1:20">
      <c r="A777" s="21">
        <f t="shared" si="47"/>
        <v>2003</v>
      </c>
      <c r="B777" s="21">
        <f>MONTH(C777)</f>
        <v>2</v>
      </c>
      <c r="C777" s="22">
        <v>37656</v>
      </c>
      <c r="D777" s="21">
        <v>1217.4000000000001</v>
      </c>
      <c r="E777" s="47" t="str">
        <f>IF(B777&lt;&gt;B776, "First Quote", "")</f>
        <v/>
      </c>
      <c r="F777" s="23" t="str">
        <f>IF(_xlfn.MINIFS($D$3:$D$6287,$A$3:$A$6287,A777,$B$3:$B$6287,B777)=D777,"Lowest point","")</f>
        <v/>
      </c>
      <c r="G777" s="24" t="str">
        <f>IF(_xlfn.MAXIFS($D$3:$D$6287,$A$3:$A$6287,A777,$B$3:$B$6287,B777)=D777,"Highest point","")</f>
        <v/>
      </c>
      <c r="J777" s="25" t="str">
        <f>IF(E777="First Quote", $H$4/D777, "")</f>
        <v/>
      </c>
      <c r="K777" s="26">
        <f t="shared" si="48"/>
        <v>11.640929150773555</v>
      </c>
      <c r="L777" s="27">
        <f>K777*D777</f>
        <v>14171.667148151728</v>
      </c>
      <c r="M777" s="10"/>
      <c r="N777" s="28">
        <f>IF(F777="lowest point", $H$4/D777, 0)</f>
        <v>0</v>
      </c>
      <c r="O777" s="28">
        <f t="shared" si="49"/>
        <v>11.891873041668834</v>
      </c>
      <c r="P777" s="29">
        <f>O777*D777</f>
        <v>14477.16624092764</v>
      </c>
      <c r="R777" s="28">
        <f>IF(G777="highest point", $H$4/D777, 0)</f>
        <v>0</v>
      </c>
      <c r="S777" s="28">
        <f t="shared" si="50"/>
        <v>11.314960253494956</v>
      </c>
      <c r="T777" s="29">
        <f>D777*S777</f>
        <v>13774.83261260476</v>
      </c>
    </row>
    <row r="778" spans="1:20">
      <c r="A778" s="21">
        <f t="shared" si="47"/>
        <v>2003</v>
      </c>
      <c r="B778" s="21">
        <f>MONTH(C778)</f>
        <v>2</v>
      </c>
      <c r="C778" s="22">
        <v>37657</v>
      </c>
      <c r="D778" s="21">
        <v>1211.04</v>
      </c>
      <c r="E778" s="47" t="str">
        <f>IF(B778&lt;&gt;B777, "First Quote", "")</f>
        <v/>
      </c>
      <c r="F778" s="23" t="str">
        <f>IF(_xlfn.MINIFS($D$3:$D$6287,$A$3:$A$6287,A778,$B$3:$B$6287,B778)=D778,"Lowest point","")</f>
        <v/>
      </c>
      <c r="G778" s="24" t="str">
        <f>IF(_xlfn.MAXIFS($D$3:$D$6287,$A$3:$A$6287,A778,$B$3:$B$6287,B778)=D778,"Highest point","")</f>
        <v/>
      </c>
      <c r="J778" s="25" t="str">
        <f>IF(E778="First Quote", $H$4/D778, "")</f>
        <v/>
      </c>
      <c r="K778" s="26">
        <f t="shared" si="48"/>
        <v>11.640929150773555</v>
      </c>
      <c r="L778" s="27">
        <f>K778*D778</f>
        <v>14097.630838752806</v>
      </c>
      <c r="M778" s="10"/>
      <c r="N778" s="28">
        <f>IF(F778="lowest point", $H$4/D778, 0)</f>
        <v>0</v>
      </c>
      <c r="O778" s="28">
        <f t="shared" si="49"/>
        <v>11.891873041668834</v>
      </c>
      <c r="P778" s="29">
        <f>O778*D778</f>
        <v>14401.533928382625</v>
      </c>
      <c r="R778" s="28">
        <f>IF(G778="highest point", $H$4/D778, 0)</f>
        <v>0</v>
      </c>
      <c r="S778" s="28">
        <f t="shared" si="50"/>
        <v>11.314960253494956</v>
      </c>
      <c r="T778" s="29">
        <f>D778*S778</f>
        <v>13702.86946539253</v>
      </c>
    </row>
    <row r="779" spans="1:20">
      <c r="A779" s="21">
        <f t="shared" si="47"/>
        <v>2003</v>
      </c>
      <c r="B779" s="21">
        <f>MONTH(C779)</f>
        <v>2</v>
      </c>
      <c r="C779" s="22">
        <v>37658</v>
      </c>
      <c r="D779" s="21">
        <v>1203.58</v>
      </c>
      <c r="E779" s="47" t="str">
        <f>IF(B779&lt;&gt;B778, "First Quote", "")</f>
        <v/>
      </c>
      <c r="F779" s="23" t="str">
        <f>IF(_xlfn.MINIFS($D$3:$D$6287,$A$3:$A$6287,A779,$B$3:$B$6287,B779)=D779,"Lowest point","")</f>
        <v/>
      </c>
      <c r="G779" s="24" t="str">
        <f>IF(_xlfn.MAXIFS($D$3:$D$6287,$A$3:$A$6287,A779,$B$3:$B$6287,B779)=D779,"Highest point","")</f>
        <v/>
      </c>
      <c r="J779" s="25" t="str">
        <f>IF(E779="First Quote", $H$4/D779, "")</f>
        <v/>
      </c>
      <c r="K779" s="26">
        <f t="shared" si="48"/>
        <v>11.640929150773555</v>
      </c>
      <c r="L779" s="27">
        <f>K779*D779</f>
        <v>14010.789507288035</v>
      </c>
      <c r="M779" s="10"/>
      <c r="N779" s="28">
        <f>IF(F779="lowest point", $H$4/D779, 0)</f>
        <v>0</v>
      </c>
      <c r="O779" s="28">
        <f t="shared" si="49"/>
        <v>11.891873041668834</v>
      </c>
      <c r="P779" s="29">
        <f>O779*D779</f>
        <v>14312.820555491775</v>
      </c>
      <c r="R779" s="28">
        <f>IF(G779="highest point", $H$4/D779, 0)</f>
        <v>0</v>
      </c>
      <c r="S779" s="28">
        <f t="shared" si="50"/>
        <v>11.314960253494956</v>
      </c>
      <c r="T779" s="29">
        <f>D779*S779</f>
        <v>13618.459861901458</v>
      </c>
    </row>
    <row r="780" spans="1:20">
      <c r="A780" s="21">
        <f t="shared" si="47"/>
        <v>2003</v>
      </c>
      <c r="B780" s="21">
        <f>MONTH(C780)</f>
        <v>2</v>
      </c>
      <c r="C780" s="22">
        <v>37659</v>
      </c>
      <c r="D780" s="21">
        <v>1191.46</v>
      </c>
      <c r="E780" s="47" t="str">
        <f>IF(B780&lt;&gt;B779, "First Quote", "")</f>
        <v/>
      </c>
      <c r="F780" s="23" t="str">
        <f>IF(_xlfn.MINIFS($D$3:$D$6287,$A$3:$A$6287,A780,$B$3:$B$6287,B780)=D780,"Lowest point","")</f>
        <v/>
      </c>
      <c r="G780" s="24" t="str">
        <f>IF(_xlfn.MAXIFS($D$3:$D$6287,$A$3:$A$6287,A780,$B$3:$B$6287,B780)=D780,"Highest point","")</f>
        <v/>
      </c>
      <c r="J780" s="25" t="str">
        <f>IF(E780="First Quote", $H$4/D780, "")</f>
        <v/>
      </c>
      <c r="K780" s="26">
        <f t="shared" si="48"/>
        <v>11.640929150773555</v>
      </c>
      <c r="L780" s="27">
        <f>K780*D780</f>
        <v>13869.701445980661</v>
      </c>
      <c r="M780" s="10"/>
      <c r="N780" s="28">
        <f>IF(F780="lowest point", $H$4/D780, 0)</f>
        <v>0</v>
      </c>
      <c r="O780" s="28">
        <f t="shared" si="49"/>
        <v>11.891873041668834</v>
      </c>
      <c r="P780" s="29">
        <f>O780*D780</f>
        <v>14168.691054226749</v>
      </c>
      <c r="R780" s="28">
        <f>IF(G780="highest point", $H$4/D780, 0)</f>
        <v>0</v>
      </c>
      <c r="S780" s="28">
        <f t="shared" si="50"/>
        <v>11.314960253494956</v>
      </c>
      <c r="T780" s="29">
        <f>D780*S780</f>
        <v>13481.322543629101</v>
      </c>
    </row>
    <row r="781" spans="1:20">
      <c r="A781" s="21">
        <f t="shared" ref="A781:A844" si="51">YEAR(C781)</f>
        <v>2003</v>
      </c>
      <c r="B781" s="21">
        <f>MONTH(C781)</f>
        <v>2</v>
      </c>
      <c r="C781" s="22">
        <v>37662</v>
      </c>
      <c r="D781" s="21">
        <v>1200.51</v>
      </c>
      <c r="E781" s="47" t="str">
        <f>IF(B781&lt;&gt;B780, "First Quote", "")</f>
        <v/>
      </c>
      <c r="F781" s="23" t="str">
        <f>IF(_xlfn.MINIFS($D$3:$D$6287,$A$3:$A$6287,A781,$B$3:$B$6287,B781)=D781,"Lowest point","")</f>
        <v/>
      </c>
      <c r="G781" s="24" t="str">
        <f>IF(_xlfn.MAXIFS($D$3:$D$6287,$A$3:$A$6287,A781,$B$3:$B$6287,B781)=D781,"Highest point","")</f>
        <v/>
      </c>
      <c r="J781" s="25" t="str">
        <f>IF(E781="First Quote", $H$4/D781, "")</f>
        <v/>
      </c>
      <c r="K781" s="26">
        <f t="shared" si="48"/>
        <v>11.640929150773555</v>
      </c>
      <c r="L781" s="27">
        <f>K781*D781</f>
        <v>13975.051854795161</v>
      </c>
      <c r="M781" s="10"/>
      <c r="N781" s="28">
        <f>IF(F781="lowest point", $H$4/D781, 0)</f>
        <v>0</v>
      </c>
      <c r="O781" s="28">
        <f t="shared" si="49"/>
        <v>11.891873041668834</v>
      </c>
      <c r="P781" s="29">
        <f>O781*D781</f>
        <v>14276.312505253853</v>
      </c>
      <c r="R781" s="28">
        <f>IF(G781="highest point", $H$4/D781, 0)</f>
        <v>0</v>
      </c>
      <c r="S781" s="28">
        <f t="shared" si="50"/>
        <v>11.314960253494956</v>
      </c>
      <c r="T781" s="29">
        <f>D781*S781</f>
        <v>13583.722933923229</v>
      </c>
    </row>
    <row r="782" spans="1:20">
      <c r="A782" s="21">
        <f t="shared" si="51"/>
        <v>2003</v>
      </c>
      <c r="B782" s="21">
        <f>MONTH(C782)</f>
        <v>2</v>
      </c>
      <c r="C782" s="22">
        <v>37663</v>
      </c>
      <c r="D782" s="21">
        <v>1190.83</v>
      </c>
      <c r="E782" s="47" t="str">
        <f>IF(B782&lt;&gt;B781, "First Quote", "")</f>
        <v/>
      </c>
      <c r="F782" s="23" t="str">
        <f>IF(_xlfn.MINIFS($D$3:$D$6287,$A$3:$A$6287,A782,$B$3:$B$6287,B782)=D782,"Lowest point","")</f>
        <v/>
      </c>
      <c r="G782" s="24" t="str">
        <f>IF(_xlfn.MAXIFS($D$3:$D$6287,$A$3:$A$6287,A782,$B$3:$B$6287,B782)=D782,"Highest point","")</f>
        <v/>
      </c>
      <c r="J782" s="25" t="str">
        <f>IF(E782="First Quote", $H$4/D782, "")</f>
        <v/>
      </c>
      <c r="K782" s="26">
        <f t="shared" si="48"/>
        <v>11.640929150773555</v>
      </c>
      <c r="L782" s="27">
        <f>K782*D782</f>
        <v>13862.367660615671</v>
      </c>
      <c r="M782" s="10"/>
      <c r="N782" s="28">
        <f>IF(F782="lowest point", $H$4/D782, 0)</f>
        <v>0</v>
      </c>
      <c r="O782" s="28">
        <f t="shared" si="49"/>
        <v>11.891873041668834</v>
      </c>
      <c r="P782" s="29">
        <f>O782*D782</f>
        <v>14161.199174210496</v>
      </c>
      <c r="R782" s="28">
        <f>IF(G782="highest point", $H$4/D782, 0)</f>
        <v>0</v>
      </c>
      <c r="S782" s="28">
        <f t="shared" si="50"/>
        <v>11.314960253494956</v>
      </c>
      <c r="T782" s="29">
        <f>D782*S782</f>
        <v>13474.194118669397</v>
      </c>
    </row>
    <row r="783" spans="1:20">
      <c r="A783" s="21">
        <f t="shared" si="51"/>
        <v>2003</v>
      </c>
      <c r="B783" s="21">
        <f>MONTH(C783)</f>
        <v>2</v>
      </c>
      <c r="C783" s="22">
        <v>37664</v>
      </c>
      <c r="D783" s="21">
        <v>1176.1500000000001</v>
      </c>
      <c r="E783" s="47" t="str">
        <f>IF(B783&lt;&gt;B782, "First Quote", "")</f>
        <v/>
      </c>
      <c r="F783" s="23" t="str">
        <f>IF(_xlfn.MINIFS($D$3:$D$6287,$A$3:$A$6287,A783,$B$3:$B$6287,B783)=D783,"Lowest point","")</f>
        <v/>
      </c>
      <c r="G783" s="24" t="str">
        <f>IF(_xlfn.MAXIFS($D$3:$D$6287,$A$3:$A$6287,A783,$B$3:$B$6287,B783)=D783,"Highest point","")</f>
        <v/>
      </c>
      <c r="J783" s="25" t="str">
        <f>IF(E783="First Quote", $H$4/D783, "")</f>
        <v/>
      </c>
      <c r="K783" s="26">
        <f t="shared" si="48"/>
        <v>11.640929150773555</v>
      </c>
      <c r="L783" s="27">
        <f>K783*D783</f>
        <v>13691.478820682318</v>
      </c>
      <c r="M783" s="10"/>
      <c r="N783" s="28">
        <f>IF(F783="lowest point", $H$4/D783, 0)</f>
        <v>0</v>
      </c>
      <c r="O783" s="28">
        <f t="shared" si="49"/>
        <v>11.891873041668834</v>
      </c>
      <c r="P783" s="29">
        <f>O783*D783</f>
        <v>13986.6264779588</v>
      </c>
      <c r="R783" s="28">
        <f>IF(G783="highest point", $H$4/D783, 0)</f>
        <v>0</v>
      </c>
      <c r="S783" s="28">
        <f t="shared" si="50"/>
        <v>11.314960253494956</v>
      </c>
      <c r="T783" s="29">
        <f>D783*S783</f>
        <v>13308.090502148094</v>
      </c>
    </row>
    <row r="784" spans="1:20">
      <c r="A784" s="21">
        <f t="shared" si="51"/>
        <v>2003</v>
      </c>
      <c r="B784" s="21">
        <f>MONTH(C784)</f>
        <v>2</v>
      </c>
      <c r="C784" s="22">
        <v>37665</v>
      </c>
      <c r="D784" s="21">
        <v>1174.43</v>
      </c>
      <c r="E784" s="47" t="str">
        <f>IF(B784&lt;&gt;B783, "First Quote", "")</f>
        <v/>
      </c>
      <c r="F784" s="23" t="str">
        <f>IF(_xlfn.MINIFS($D$3:$D$6287,$A$3:$A$6287,A784,$B$3:$B$6287,B784)=D784,"Lowest point","")</f>
        <v>Lowest point</v>
      </c>
      <c r="G784" s="24" t="str">
        <f>IF(_xlfn.MAXIFS($D$3:$D$6287,$A$3:$A$6287,A784,$B$3:$B$6287,B784)=D784,"Highest point","")</f>
        <v/>
      </c>
      <c r="J784" s="25" t="str">
        <f>IF(E784="First Quote", $H$4/D784, "")</f>
        <v/>
      </c>
      <c r="K784" s="26">
        <f t="shared" si="48"/>
        <v>11.640929150773555</v>
      </c>
      <c r="L784" s="27">
        <f>K784*D784</f>
        <v>13671.456422542988</v>
      </c>
      <c r="M784" s="10"/>
      <c r="N784" s="28">
        <f>IF(F784="lowest point", $H$4/D784, 0)</f>
        <v>0.42573844332995581</v>
      </c>
      <c r="O784" s="28">
        <f t="shared" si="49"/>
        <v>12.317611484998789</v>
      </c>
      <c r="P784" s="29">
        <f>O784*D784</f>
        <v>14466.172456327129</v>
      </c>
      <c r="R784" s="28">
        <f>IF(G784="highest point", $H$4/D784, 0)</f>
        <v>0</v>
      </c>
      <c r="S784" s="28">
        <f t="shared" si="50"/>
        <v>11.314960253494956</v>
      </c>
      <c r="T784" s="29">
        <f>D784*S784</f>
        <v>13288.628770512081</v>
      </c>
    </row>
    <row r="785" spans="1:20">
      <c r="A785" s="21">
        <f t="shared" si="51"/>
        <v>2003</v>
      </c>
      <c r="B785" s="21">
        <f>MONTH(C785)</f>
        <v>2</v>
      </c>
      <c r="C785" s="22">
        <v>37666</v>
      </c>
      <c r="D785" s="21">
        <v>1199.6099999999999</v>
      </c>
      <c r="E785" s="47" t="str">
        <f>IF(B785&lt;&gt;B784, "First Quote", "")</f>
        <v/>
      </c>
      <c r="F785" s="23" t="str">
        <f>IF(_xlfn.MINIFS($D$3:$D$6287,$A$3:$A$6287,A785,$B$3:$B$6287,B785)=D785,"Lowest point","")</f>
        <v/>
      </c>
      <c r="G785" s="24" t="str">
        <f>IF(_xlfn.MAXIFS($D$3:$D$6287,$A$3:$A$6287,A785,$B$3:$B$6287,B785)=D785,"Highest point","")</f>
        <v/>
      </c>
      <c r="J785" s="25" t="str">
        <f>IF(E785="First Quote", $H$4/D785, "")</f>
        <v/>
      </c>
      <c r="K785" s="26">
        <f t="shared" si="48"/>
        <v>11.640929150773555</v>
      </c>
      <c r="L785" s="27">
        <f>K785*D785</f>
        <v>13964.575018559464</v>
      </c>
      <c r="M785" s="10"/>
      <c r="N785" s="28">
        <f>IF(F785="lowest point", $H$4/D785, 0)</f>
        <v>0</v>
      </c>
      <c r="O785" s="28">
        <f t="shared" si="49"/>
        <v>12.317611484998789</v>
      </c>
      <c r="P785" s="29">
        <f>O785*D785</f>
        <v>14776.329913519396</v>
      </c>
      <c r="R785" s="28">
        <f>IF(G785="highest point", $H$4/D785, 0)</f>
        <v>0</v>
      </c>
      <c r="S785" s="28">
        <f t="shared" si="50"/>
        <v>11.314960253494956</v>
      </c>
      <c r="T785" s="29">
        <f>D785*S785</f>
        <v>13573.539469695083</v>
      </c>
    </row>
    <row r="786" spans="1:20">
      <c r="A786" s="21">
        <f t="shared" si="51"/>
        <v>2003</v>
      </c>
      <c r="B786" s="21">
        <f>MONTH(C786)</f>
        <v>2</v>
      </c>
      <c r="C786" s="22">
        <v>37670</v>
      </c>
      <c r="D786" s="21">
        <v>1223.1099999999999</v>
      </c>
      <c r="E786" s="47" t="str">
        <f>IF(B786&lt;&gt;B785, "First Quote", "")</f>
        <v/>
      </c>
      <c r="F786" s="23" t="str">
        <f>IF(_xlfn.MINIFS($D$3:$D$6287,$A$3:$A$6287,A786,$B$3:$B$6287,B786)=D786,"Lowest point","")</f>
        <v/>
      </c>
      <c r="G786" s="24" t="str">
        <f>IF(_xlfn.MAXIFS($D$3:$D$6287,$A$3:$A$6287,A786,$B$3:$B$6287,B786)=D786,"Highest point","")</f>
        <v/>
      </c>
      <c r="J786" s="25" t="str">
        <f>IF(E786="First Quote", $H$4/D786, "")</f>
        <v/>
      </c>
      <c r="K786" s="26">
        <f t="shared" si="48"/>
        <v>11.640929150773555</v>
      </c>
      <c r="L786" s="27">
        <f>K786*D786</f>
        <v>14238.136853602642</v>
      </c>
      <c r="M786" s="10"/>
      <c r="N786" s="28">
        <f>IF(F786="lowest point", $H$4/D786, 0)</f>
        <v>0</v>
      </c>
      <c r="O786" s="28">
        <f t="shared" si="49"/>
        <v>12.317611484998789</v>
      </c>
      <c r="P786" s="29">
        <f>O786*D786</f>
        <v>15065.793783416868</v>
      </c>
      <c r="R786" s="28">
        <f>IF(G786="highest point", $H$4/D786, 0)</f>
        <v>0</v>
      </c>
      <c r="S786" s="28">
        <f t="shared" si="50"/>
        <v>11.314960253494956</v>
      </c>
      <c r="T786" s="29">
        <f>D786*S786</f>
        <v>13839.441035652215</v>
      </c>
    </row>
    <row r="787" spans="1:20">
      <c r="A787" s="21">
        <f t="shared" si="51"/>
        <v>2003</v>
      </c>
      <c r="B787" s="21">
        <f>MONTH(C787)</f>
        <v>2</v>
      </c>
      <c r="C787" s="22">
        <v>37671</v>
      </c>
      <c r="D787" s="21">
        <v>1214.6600000000001</v>
      </c>
      <c r="E787" s="47" t="str">
        <f>IF(B787&lt;&gt;B786, "First Quote", "")</f>
        <v/>
      </c>
      <c r="F787" s="23" t="str">
        <f>IF(_xlfn.MINIFS($D$3:$D$6287,$A$3:$A$6287,A787,$B$3:$B$6287,B787)=D787,"Lowest point","")</f>
        <v/>
      </c>
      <c r="G787" s="24" t="str">
        <f>IF(_xlfn.MAXIFS($D$3:$D$6287,$A$3:$A$6287,A787,$B$3:$B$6287,B787)=D787,"Highest point","")</f>
        <v/>
      </c>
      <c r="J787" s="25" t="str">
        <f>IF(E787="First Quote", $H$4/D787, "")</f>
        <v/>
      </c>
      <c r="K787" s="26">
        <f t="shared" si="48"/>
        <v>11.640929150773555</v>
      </c>
      <c r="L787" s="27">
        <f>K787*D787</f>
        <v>14139.771002278607</v>
      </c>
      <c r="M787" s="10"/>
      <c r="N787" s="28">
        <f>IF(F787="lowest point", $H$4/D787, 0)</f>
        <v>0</v>
      </c>
      <c r="O787" s="28">
        <f t="shared" si="49"/>
        <v>12.317611484998789</v>
      </c>
      <c r="P787" s="29">
        <f>O787*D787</f>
        <v>14961.709966368629</v>
      </c>
      <c r="R787" s="28">
        <f>IF(G787="highest point", $H$4/D787, 0)</f>
        <v>0</v>
      </c>
      <c r="S787" s="28">
        <f t="shared" si="50"/>
        <v>11.314960253494956</v>
      </c>
      <c r="T787" s="29">
        <f>D787*S787</f>
        <v>13743.829621510184</v>
      </c>
    </row>
    <row r="788" spans="1:20">
      <c r="A788" s="21">
        <f t="shared" si="51"/>
        <v>2003</v>
      </c>
      <c r="B788" s="21">
        <f>MONTH(C788)</f>
        <v>2</v>
      </c>
      <c r="C788" s="22">
        <v>37672</v>
      </c>
      <c r="D788" s="21">
        <v>1203.18</v>
      </c>
      <c r="E788" s="47" t="str">
        <f>IF(B788&lt;&gt;B787, "First Quote", "")</f>
        <v/>
      </c>
      <c r="F788" s="23" t="str">
        <f>IF(_xlfn.MINIFS($D$3:$D$6287,$A$3:$A$6287,A788,$B$3:$B$6287,B788)=D788,"Lowest point","")</f>
        <v/>
      </c>
      <c r="G788" s="24" t="str">
        <f>IF(_xlfn.MAXIFS($D$3:$D$6287,$A$3:$A$6287,A788,$B$3:$B$6287,B788)=D788,"Highest point","")</f>
        <v/>
      </c>
      <c r="J788" s="25" t="str">
        <f>IF(E788="First Quote", $H$4/D788, "")</f>
        <v/>
      </c>
      <c r="K788" s="26">
        <f t="shared" si="48"/>
        <v>11.640929150773555</v>
      </c>
      <c r="L788" s="27">
        <f>K788*D788</f>
        <v>14006.133135627728</v>
      </c>
      <c r="M788" s="10"/>
      <c r="N788" s="28">
        <f>IF(F788="lowest point", $H$4/D788, 0)</f>
        <v>0</v>
      </c>
      <c r="O788" s="28">
        <f t="shared" si="49"/>
        <v>12.317611484998789</v>
      </c>
      <c r="P788" s="29">
        <f>O788*D788</f>
        <v>14820.303786520844</v>
      </c>
      <c r="R788" s="28">
        <f>IF(G788="highest point", $H$4/D788, 0)</f>
        <v>0</v>
      </c>
      <c r="S788" s="28">
        <f t="shared" si="50"/>
        <v>11.314960253494956</v>
      </c>
      <c r="T788" s="29">
        <f>D788*S788</f>
        <v>13613.933877800062</v>
      </c>
    </row>
    <row r="789" spans="1:20">
      <c r="A789" s="21">
        <f t="shared" si="51"/>
        <v>2003</v>
      </c>
      <c r="B789" s="21">
        <f>MONTH(C789)</f>
        <v>2</v>
      </c>
      <c r="C789" s="22">
        <v>37673</v>
      </c>
      <c r="D789" s="21">
        <v>1219.0999999999999</v>
      </c>
      <c r="E789" s="47" t="str">
        <f>IF(B789&lt;&gt;B788, "First Quote", "")</f>
        <v/>
      </c>
      <c r="F789" s="23" t="str">
        <f>IF(_xlfn.MINIFS($D$3:$D$6287,$A$3:$A$6287,A789,$B$3:$B$6287,B789)=D789,"Lowest point","")</f>
        <v/>
      </c>
      <c r="G789" s="24" t="str">
        <f>IF(_xlfn.MAXIFS($D$3:$D$6287,$A$3:$A$6287,A789,$B$3:$B$6287,B789)=D789,"Highest point","")</f>
        <v/>
      </c>
      <c r="J789" s="25" t="str">
        <f>IF(E789="First Quote", $H$4/D789, "")</f>
        <v/>
      </c>
      <c r="K789" s="26">
        <f t="shared" si="48"/>
        <v>11.640929150773555</v>
      </c>
      <c r="L789" s="27">
        <f>K789*D789</f>
        <v>14191.45672770804</v>
      </c>
      <c r="M789" s="10"/>
      <c r="N789" s="28">
        <f>IF(F789="lowest point", $H$4/D789, 0)</f>
        <v>0</v>
      </c>
      <c r="O789" s="28">
        <f t="shared" si="49"/>
        <v>12.317611484998789</v>
      </c>
      <c r="P789" s="29">
        <f>O789*D789</f>
        <v>15016.400161362022</v>
      </c>
      <c r="R789" s="28">
        <f>IF(G789="highest point", $H$4/D789, 0)</f>
        <v>0</v>
      </c>
      <c r="S789" s="28">
        <f t="shared" si="50"/>
        <v>11.314960253494956</v>
      </c>
      <c r="T789" s="29">
        <f>D789*S789</f>
        <v>13794.068045035699</v>
      </c>
    </row>
    <row r="790" spans="1:20">
      <c r="A790" s="21">
        <f t="shared" si="51"/>
        <v>2003</v>
      </c>
      <c r="B790" s="21">
        <f>MONTH(C790)</f>
        <v>2</v>
      </c>
      <c r="C790" s="22">
        <v>37676</v>
      </c>
      <c r="D790" s="21">
        <v>1196.71</v>
      </c>
      <c r="E790" s="47" t="str">
        <f>IF(B790&lt;&gt;B789, "First Quote", "")</f>
        <v/>
      </c>
      <c r="F790" s="23" t="str">
        <f>IF(_xlfn.MINIFS($D$3:$D$6287,$A$3:$A$6287,A790,$B$3:$B$6287,B790)=D790,"Lowest point","")</f>
        <v/>
      </c>
      <c r="G790" s="24" t="str">
        <f>IF(_xlfn.MAXIFS($D$3:$D$6287,$A$3:$A$6287,A790,$B$3:$B$6287,B790)=D790,"Highest point","")</f>
        <v/>
      </c>
      <c r="J790" s="25" t="str">
        <f>IF(E790="First Quote", $H$4/D790, "")</f>
        <v/>
      </c>
      <c r="K790" s="26">
        <f t="shared" si="48"/>
        <v>11.640929150773555</v>
      </c>
      <c r="L790" s="27">
        <f>K790*D790</f>
        <v>13930.816324022222</v>
      </c>
      <c r="M790" s="10"/>
      <c r="N790" s="28">
        <f>IF(F790="lowest point", $H$4/D790, 0)</f>
        <v>0</v>
      </c>
      <c r="O790" s="28">
        <f t="shared" si="49"/>
        <v>12.317611484998789</v>
      </c>
      <c r="P790" s="29">
        <f>O790*D790</f>
        <v>14740.608840212901</v>
      </c>
      <c r="R790" s="28">
        <f>IF(G790="highest point", $H$4/D790, 0)</f>
        <v>0</v>
      </c>
      <c r="S790" s="28">
        <f t="shared" si="50"/>
        <v>11.314960253494956</v>
      </c>
      <c r="T790" s="29">
        <f>D790*S790</f>
        <v>13540.72608495995</v>
      </c>
    </row>
    <row r="791" spans="1:20">
      <c r="A791" s="21">
        <f t="shared" si="51"/>
        <v>2003</v>
      </c>
      <c r="B791" s="21">
        <f>MONTH(C791)</f>
        <v>2</v>
      </c>
      <c r="C791" s="22">
        <v>37677</v>
      </c>
      <c r="D791" s="21">
        <v>1205.32</v>
      </c>
      <c r="E791" s="47" t="str">
        <f>IF(B791&lt;&gt;B790, "First Quote", "")</f>
        <v/>
      </c>
      <c r="F791" s="23" t="str">
        <f>IF(_xlfn.MINIFS($D$3:$D$6287,$A$3:$A$6287,A791,$B$3:$B$6287,B791)=D791,"Lowest point","")</f>
        <v/>
      </c>
      <c r="G791" s="24" t="str">
        <f>IF(_xlfn.MAXIFS($D$3:$D$6287,$A$3:$A$6287,A791,$B$3:$B$6287,B791)=D791,"Highest point","")</f>
        <v/>
      </c>
      <c r="J791" s="25" t="str">
        <f>IF(E791="First Quote", $H$4/D791, "")</f>
        <v/>
      </c>
      <c r="K791" s="26">
        <f t="shared" si="48"/>
        <v>11.640929150773555</v>
      </c>
      <c r="L791" s="27">
        <f>K791*D791</f>
        <v>14031.04472401038</v>
      </c>
      <c r="M791" s="10"/>
      <c r="N791" s="28">
        <f>IF(F791="lowest point", $H$4/D791, 0)</f>
        <v>0</v>
      </c>
      <c r="O791" s="28">
        <f t="shared" si="49"/>
        <v>12.317611484998789</v>
      </c>
      <c r="P791" s="29">
        <f>O791*D791</f>
        <v>14846.66347509874</v>
      </c>
      <c r="R791" s="28">
        <f>IF(G791="highest point", $H$4/D791, 0)</f>
        <v>0</v>
      </c>
      <c r="S791" s="28">
        <f t="shared" si="50"/>
        <v>11.314960253494956</v>
      </c>
      <c r="T791" s="29">
        <f>D791*S791</f>
        <v>13638.14789274254</v>
      </c>
    </row>
    <row r="792" spans="1:20">
      <c r="A792" s="21">
        <f t="shared" si="51"/>
        <v>2003</v>
      </c>
      <c r="B792" s="21">
        <f>MONTH(C792)</f>
        <v>2</v>
      </c>
      <c r="C792" s="22">
        <v>37678</v>
      </c>
      <c r="D792" s="21">
        <v>1189.98</v>
      </c>
      <c r="E792" s="47" t="str">
        <f>IF(B792&lt;&gt;B791, "First Quote", "")</f>
        <v/>
      </c>
      <c r="F792" s="23" t="str">
        <f>IF(_xlfn.MINIFS($D$3:$D$6287,$A$3:$A$6287,A792,$B$3:$B$6287,B792)=D792,"Lowest point","")</f>
        <v/>
      </c>
      <c r="G792" s="24" t="str">
        <f>IF(_xlfn.MAXIFS($D$3:$D$6287,$A$3:$A$6287,A792,$B$3:$B$6287,B792)=D792,"Highest point","")</f>
        <v/>
      </c>
      <c r="J792" s="25" t="str">
        <f>IF(E792="First Quote", $H$4/D792, "")</f>
        <v/>
      </c>
      <c r="K792" s="26">
        <f t="shared" si="48"/>
        <v>11.640929150773555</v>
      </c>
      <c r="L792" s="27">
        <f>K792*D792</f>
        <v>13852.472870837515</v>
      </c>
      <c r="M792" s="10"/>
      <c r="N792" s="28">
        <f>IF(F792="lowest point", $H$4/D792, 0)</f>
        <v>0</v>
      </c>
      <c r="O792" s="28">
        <f t="shared" si="49"/>
        <v>12.317611484998789</v>
      </c>
      <c r="P792" s="29">
        <f>O792*D792</f>
        <v>14657.711314918859</v>
      </c>
      <c r="R792" s="28">
        <f>IF(G792="highest point", $H$4/D792, 0)</f>
        <v>0</v>
      </c>
      <c r="S792" s="28">
        <f t="shared" si="50"/>
        <v>11.314960253494956</v>
      </c>
      <c r="T792" s="29">
        <f>D792*S792</f>
        <v>13464.576402453928</v>
      </c>
    </row>
    <row r="793" spans="1:20">
      <c r="A793" s="21">
        <f t="shared" si="51"/>
        <v>2003</v>
      </c>
      <c r="B793" s="21">
        <f>MONTH(C793)</f>
        <v>2</v>
      </c>
      <c r="C793" s="22">
        <v>37679</v>
      </c>
      <c r="D793" s="21">
        <v>1204.1099999999999</v>
      </c>
      <c r="E793" s="47" t="str">
        <f>IF(B793&lt;&gt;B792, "First Quote", "")</f>
        <v/>
      </c>
      <c r="F793" s="23" t="str">
        <f>IF(_xlfn.MINIFS($D$3:$D$6287,$A$3:$A$6287,A793,$B$3:$B$6287,B793)=D793,"Lowest point","")</f>
        <v/>
      </c>
      <c r="G793" s="24" t="str">
        <f>IF(_xlfn.MAXIFS($D$3:$D$6287,$A$3:$A$6287,A793,$B$3:$B$6287,B793)=D793,"Highest point","")</f>
        <v/>
      </c>
      <c r="J793" s="25" t="str">
        <f>IF(E793="First Quote", $H$4/D793, "")</f>
        <v/>
      </c>
      <c r="K793" s="26">
        <f t="shared" si="48"/>
        <v>11.640929150773555</v>
      </c>
      <c r="L793" s="27">
        <f>K793*D793</f>
        <v>14016.959199737945</v>
      </c>
      <c r="M793" s="10"/>
      <c r="N793" s="28">
        <f>IF(F793="lowest point", $H$4/D793, 0)</f>
        <v>0</v>
      </c>
      <c r="O793" s="28">
        <f t="shared" si="49"/>
        <v>12.317611484998789</v>
      </c>
      <c r="P793" s="29">
        <f>O793*D793</f>
        <v>14831.759165201891</v>
      </c>
      <c r="R793" s="28">
        <f>IF(G793="highest point", $H$4/D793, 0)</f>
        <v>0</v>
      </c>
      <c r="S793" s="28">
        <f t="shared" si="50"/>
        <v>11.314960253494956</v>
      </c>
      <c r="T793" s="29">
        <f>D793*S793</f>
        <v>13624.456790835809</v>
      </c>
    </row>
    <row r="794" spans="1:20">
      <c r="A794" s="21">
        <f t="shared" si="51"/>
        <v>2003</v>
      </c>
      <c r="B794" s="21">
        <f>MONTH(C794)</f>
        <v>2</v>
      </c>
      <c r="C794" s="22">
        <v>37680</v>
      </c>
      <c r="D794" s="21">
        <v>1209.71</v>
      </c>
      <c r="E794" s="47" t="str">
        <f>IF(B794&lt;&gt;B793, "First Quote", "")</f>
        <v/>
      </c>
      <c r="F794" s="23" t="str">
        <f>IF(_xlfn.MINIFS($D$3:$D$6287,$A$3:$A$6287,A794,$B$3:$B$6287,B794)=D794,"Lowest point","")</f>
        <v/>
      </c>
      <c r="G794" s="24" t="str">
        <f>IF(_xlfn.MAXIFS($D$3:$D$6287,$A$3:$A$6287,A794,$B$3:$B$6287,B794)=D794,"Highest point","")</f>
        <v/>
      </c>
      <c r="J794" s="25" t="str">
        <f>IF(E794="First Quote", $H$4/D794, "")</f>
        <v/>
      </c>
      <c r="K794" s="26">
        <f t="shared" si="48"/>
        <v>11.640929150773555</v>
      </c>
      <c r="L794" s="27">
        <f>K794*D794</f>
        <v>14082.148402982279</v>
      </c>
      <c r="M794" s="10"/>
      <c r="N794" s="28">
        <f>IF(F794="lowest point", $H$4/D794, 0)</f>
        <v>0</v>
      </c>
      <c r="O794" s="28">
        <f t="shared" si="49"/>
        <v>12.317611484998789</v>
      </c>
      <c r="P794" s="29">
        <f>O794*D794</f>
        <v>14900.737789517885</v>
      </c>
      <c r="R794" s="28">
        <f>IF(G794="highest point", $H$4/D794, 0)</f>
        <v>0</v>
      </c>
      <c r="S794" s="28">
        <f t="shared" si="50"/>
        <v>11.314960253494956</v>
      </c>
      <c r="T794" s="29">
        <f>D794*S794</f>
        <v>13687.820568255383</v>
      </c>
    </row>
    <row r="795" spans="1:20">
      <c r="A795" s="21">
        <f t="shared" si="51"/>
        <v>2003</v>
      </c>
      <c r="B795" s="21">
        <f>MONTH(C795)</f>
        <v>3</v>
      </c>
      <c r="C795" s="22">
        <v>37683</v>
      </c>
      <c r="D795" s="21">
        <v>1200.5999999999999</v>
      </c>
      <c r="E795" s="47" t="str">
        <f>IF(B795&lt;&gt;B794, "First Quote", "")</f>
        <v>First Quote</v>
      </c>
      <c r="F795" s="23" t="str">
        <f>IF(_xlfn.MINIFS($D$3:$D$6287,$A$3:$A$6287,A795,$B$3:$B$6287,B795)=D795,"Lowest point","")</f>
        <v/>
      </c>
      <c r="G795" s="24" t="str">
        <f>IF(_xlfn.MAXIFS($D$3:$D$6287,$A$3:$A$6287,A795,$B$3:$B$6287,B795)=D795,"Highest point","")</f>
        <v/>
      </c>
      <c r="J795" s="25">
        <f>IF(E795="First Quote", $H$4/D795, "")</f>
        <v>0.41645843744794275</v>
      </c>
      <c r="K795" s="26">
        <f t="shared" si="48"/>
        <v>12.057387588221498</v>
      </c>
      <c r="L795" s="27">
        <f>K795*D795</f>
        <v>14476.09953841873</v>
      </c>
      <c r="M795" s="10"/>
      <c r="N795" s="28">
        <f>IF(F795="lowest point", $H$4/D795, 0)</f>
        <v>0</v>
      </c>
      <c r="O795" s="28">
        <f t="shared" si="49"/>
        <v>12.317611484998789</v>
      </c>
      <c r="P795" s="29">
        <f>O795*D795</f>
        <v>14788.524348889545</v>
      </c>
      <c r="R795" s="28">
        <f>IF(G795="highest point", $H$4/D795, 0)</f>
        <v>0</v>
      </c>
      <c r="S795" s="28">
        <f t="shared" si="50"/>
        <v>11.314960253494956</v>
      </c>
      <c r="T795" s="29">
        <f>D795*S795</f>
        <v>13584.741280346043</v>
      </c>
    </row>
    <row r="796" spans="1:20">
      <c r="A796" s="21">
        <f t="shared" si="51"/>
        <v>2003</v>
      </c>
      <c r="B796" s="21">
        <f>MONTH(C796)</f>
        <v>3</v>
      </c>
      <c r="C796" s="22">
        <v>37684</v>
      </c>
      <c r="D796" s="21">
        <v>1182.17</v>
      </c>
      <c r="E796" s="47" t="str">
        <f>IF(B796&lt;&gt;B795, "First Quote", "")</f>
        <v/>
      </c>
      <c r="F796" s="23" t="str">
        <f>IF(_xlfn.MINIFS($D$3:$D$6287,$A$3:$A$6287,A796,$B$3:$B$6287,B796)=D796,"Lowest point","")</f>
        <v/>
      </c>
      <c r="G796" s="24" t="str">
        <f>IF(_xlfn.MAXIFS($D$3:$D$6287,$A$3:$A$6287,A796,$B$3:$B$6287,B796)=D796,"Highest point","")</f>
        <v/>
      </c>
      <c r="J796" s="25" t="str">
        <f>IF(E796="First Quote", $H$4/D796, "")</f>
        <v/>
      </c>
      <c r="K796" s="26">
        <f t="shared" si="48"/>
        <v>12.057387588221498</v>
      </c>
      <c r="L796" s="27">
        <f>K796*D796</f>
        <v>14253.88188516781</v>
      </c>
      <c r="M796" s="10"/>
      <c r="N796" s="28">
        <f>IF(F796="lowest point", $H$4/D796, 0)</f>
        <v>0</v>
      </c>
      <c r="O796" s="28">
        <f t="shared" si="49"/>
        <v>12.317611484998789</v>
      </c>
      <c r="P796" s="29">
        <f>O796*D796</f>
        <v>14561.510769221019</v>
      </c>
      <c r="R796" s="28">
        <f>IF(G796="highest point", $H$4/D796, 0)</f>
        <v>0</v>
      </c>
      <c r="S796" s="28">
        <f t="shared" si="50"/>
        <v>11.314960253494956</v>
      </c>
      <c r="T796" s="29">
        <f>D796*S796</f>
        <v>13376.206562874133</v>
      </c>
    </row>
    <row r="797" spans="1:20">
      <c r="A797" s="21">
        <f t="shared" si="51"/>
        <v>2003</v>
      </c>
      <c r="B797" s="21">
        <f>MONTH(C797)</f>
        <v>3</v>
      </c>
      <c r="C797" s="22">
        <v>37685</v>
      </c>
      <c r="D797" s="21">
        <v>1193.8699999999999</v>
      </c>
      <c r="E797" s="47" t="str">
        <f>IF(B797&lt;&gt;B796, "First Quote", "")</f>
        <v/>
      </c>
      <c r="F797" s="23" t="str">
        <f>IF(_xlfn.MINIFS($D$3:$D$6287,$A$3:$A$6287,A797,$B$3:$B$6287,B797)=D797,"Lowest point","")</f>
        <v/>
      </c>
      <c r="G797" s="24" t="str">
        <f>IF(_xlfn.MAXIFS($D$3:$D$6287,$A$3:$A$6287,A797,$B$3:$B$6287,B797)=D797,"Highest point","")</f>
        <v/>
      </c>
      <c r="J797" s="25" t="str">
        <f>IF(E797="First Quote", $H$4/D797, "")</f>
        <v/>
      </c>
      <c r="K797" s="26">
        <f t="shared" si="48"/>
        <v>12.057387588221498</v>
      </c>
      <c r="L797" s="27">
        <f>K797*D797</f>
        <v>14394.953319949998</v>
      </c>
      <c r="M797" s="10"/>
      <c r="N797" s="28">
        <f>IF(F797="lowest point", $H$4/D797, 0)</f>
        <v>0</v>
      </c>
      <c r="O797" s="28">
        <f t="shared" si="49"/>
        <v>12.317611484998789</v>
      </c>
      <c r="P797" s="29">
        <f>O797*D797</f>
        <v>14705.626823595503</v>
      </c>
      <c r="R797" s="28">
        <f>IF(G797="highest point", $H$4/D797, 0)</f>
        <v>0</v>
      </c>
      <c r="S797" s="28">
        <f t="shared" si="50"/>
        <v>11.314960253494956</v>
      </c>
      <c r="T797" s="29">
        <f>D797*S797</f>
        <v>13508.591597840021</v>
      </c>
    </row>
    <row r="798" spans="1:20">
      <c r="A798" s="21">
        <f t="shared" si="51"/>
        <v>2003</v>
      </c>
      <c r="B798" s="21">
        <f>MONTH(C798)</f>
        <v>3</v>
      </c>
      <c r="C798" s="22">
        <v>37686</v>
      </c>
      <c r="D798" s="21">
        <v>1182.82</v>
      </c>
      <c r="E798" s="47" t="str">
        <f>IF(B798&lt;&gt;B797, "First Quote", "")</f>
        <v/>
      </c>
      <c r="F798" s="23" t="str">
        <f>IF(_xlfn.MINIFS($D$3:$D$6287,$A$3:$A$6287,A798,$B$3:$B$6287,B798)=D798,"Lowest point","")</f>
        <v/>
      </c>
      <c r="G798" s="24" t="str">
        <f>IF(_xlfn.MAXIFS($D$3:$D$6287,$A$3:$A$6287,A798,$B$3:$B$6287,B798)=D798,"Highest point","")</f>
        <v/>
      </c>
      <c r="J798" s="25" t="str">
        <f>IF(E798="First Quote", $H$4/D798, "")</f>
        <v/>
      </c>
      <c r="K798" s="26">
        <f t="shared" si="48"/>
        <v>12.057387588221498</v>
      </c>
      <c r="L798" s="27">
        <f>K798*D798</f>
        <v>14261.719187100152</v>
      </c>
      <c r="M798" s="10"/>
      <c r="N798" s="28">
        <f>IF(F798="lowest point", $H$4/D798, 0)</f>
        <v>0</v>
      </c>
      <c r="O798" s="28">
        <f t="shared" si="49"/>
        <v>12.317611484998789</v>
      </c>
      <c r="P798" s="29">
        <f>O798*D798</f>
        <v>14569.517216686267</v>
      </c>
      <c r="R798" s="28">
        <f>IF(G798="highest point", $H$4/D798, 0)</f>
        <v>0</v>
      </c>
      <c r="S798" s="28">
        <f t="shared" si="50"/>
        <v>11.314960253494956</v>
      </c>
      <c r="T798" s="29">
        <f>D798*S798</f>
        <v>13383.561287038903</v>
      </c>
    </row>
    <row r="799" spans="1:20">
      <c r="A799" s="21">
        <f t="shared" si="51"/>
        <v>2003</v>
      </c>
      <c r="B799" s="21">
        <f>MONTH(C799)</f>
        <v>3</v>
      </c>
      <c r="C799" s="22">
        <v>37687</v>
      </c>
      <c r="D799" s="21">
        <v>1192.6199999999999</v>
      </c>
      <c r="E799" s="47" t="str">
        <f>IF(B799&lt;&gt;B798, "First Quote", "")</f>
        <v/>
      </c>
      <c r="F799" s="23" t="str">
        <f>IF(_xlfn.MINIFS($D$3:$D$6287,$A$3:$A$6287,A799,$B$3:$B$6287,B799)=D799,"Lowest point","")</f>
        <v/>
      </c>
      <c r="G799" s="24" t="str">
        <f>IF(_xlfn.MAXIFS($D$3:$D$6287,$A$3:$A$6287,A799,$B$3:$B$6287,B799)=D799,"Highest point","")</f>
        <v/>
      </c>
      <c r="J799" s="25" t="str">
        <f>IF(E799="First Quote", $H$4/D799, "")</f>
        <v/>
      </c>
      <c r="K799" s="26">
        <f t="shared" si="48"/>
        <v>12.057387588221498</v>
      </c>
      <c r="L799" s="27">
        <f>K799*D799</f>
        <v>14379.881585464722</v>
      </c>
      <c r="M799" s="10"/>
      <c r="N799" s="28">
        <f>IF(F799="lowest point", $H$4/D799, 0)</f>
        <v>0</v>
      </c>
      <c r="O799" s="28">
        <f t="shared" si="49"/>
        <v>12.317611484998789</v>
      </c>
      <c r="P799" s="29">
        <f>O799*D799</f>
        <v>14690.229809239254</v>
      </c>
      <c r="R799" s="28">
        <f>IF(G799="highest point", $H$4/D799, 0)</f>
        <v>0</v>
      </c>
      <c r="S799" s="28">
        <f t="shared" si="50"/>
        <v>11.314960253494956</v>
      </c>
      <c r="T799" s="29">
        <f>D799*S799</f>
        <v>13494.447897523152</v>
      </c>
    </row>
    <row r="800" spans="1:20">
      <c r="A800" s="21">
        <f t="shared" si="51"/>
        <v>2003</v>
      </c>
      <c r="B800" s="21">
        <f>MONTH(C800)</f>
        <v>3</v>
      </c>
      <c r="C800" s="22">
        <v>37690</v>
      </c>
      <c r="D800" s="21">
        <v>1161.8499999999999</v>
      </c>
      <c r="E800" s="47" t="str">
        <f>IF(B800&lt;&gt;B799, "First Quote", "")</f>
        <v/>
      </c>
      <c r="F800" s="23" t="str">
        <f>IF(_xlfn.MINIFS($D$3:$D$6287,$A$3:$A$6287,A800,$B$3:$B$6287,B800)=D800,"Lowest point","")</f>
        <v/>
      </c>
      <c r="G800" s="24" t="str">
        <f>IF(_xlfn.MAXIFS($D$3:$D$6287,$A$3:$A$6287,A800,$B$3:$B$6287,B800)=D800,"Highest point","")</f>
        <v/>
      </c>
      <c r="J800" s="25" t="str">
        <f>IF(E800="First Quote", $H$4/D800, "")</f>
        <v/>
      </c>
      <c r="K800" s="26">
        <f t="shared" si="48"/>
        <v>12.057387588221498</v>
      </c>
      <c r="L800" s="27">
        <f>K800*D800</f>
        <v>14008.875769375147</v>
      </c>
      <c r="M800" s="10"/>
      <c r="N800" s="28">
        <f>IF(F800="lowest point", $H$4/D800, 0)</f>
        <v>0</v>
      </c>
      <c r="O800" s="28">
        <f t="shared" si="49"/>
        <v>12.317611484998789</v>
      </c>
      <c r="P800" s="29">
        <f>O800*D800</f>
        <v>14311.216903845841</v>
      </c>
      <c r="R800" s="28">
        <f>IF(G800="highest point", $H$4/D800, 0)</f>
        <v>0</v>
      </c>
      <c r="S800" s="28">
        <f t="shared" si="50"/>
        <v>11.314960253494956</v>
      </c>
      <c r="T800" s="29">
        <f>D800*S800</f>
        <v>13146.286570523114</v>
      </c>
    </row>
    <row r="801" spans="1:20">
      <c r="A801" s="21">
        <f t="shared" si="51"/>
        <v>2003</v>
      </c>
      <c r="B801" s="21">
        <f>MONTH(C801)</f>
        <v>3</v>
      </c>
      <c r="C801" s="22">
        <v>37691</v>
      </c>
      <c r="D801" s="21">
        <v>1152.1500000000001</v>
      </c>
      <c r="E801" s="47" t="str">
        <f>IF(B801&lt;&gt;B800, "First Quote", "")</f>
        <v/>
      </c>
      <c r="F801" s="23" t="str">
        <f>IF(_xlfn.MINIFS($D$3:$D$6287,$A$3:$A$6287,A801,$B$3:$B$6287,B801)=D801,"Lowest point","")</f>
        <v>Lowest point</v>
      </c>
      <c r="G801" s="24" t="str">
        <f>IF(_xlfn.MAXIFS($D$3:$D$6287,$A$3:$A$6287,A801,$B$3:$B$6287,B801)=D801,"Highest point","")</f>
        <v/>
      </c>
      <c r="J801" s="25" t="str">
        <f>IF(E801="First Quote", $H$4/D801, "")</f>
        <v/>
      </c>
      <c r="K801" s="26">
        <f t="shared" si="48"/>
        <v>12.057387588221498</v>
      </c>
      <c r="L801" s="27">
        <f>K801*D801</f>
        <v>13891.9191097694</v>
      </c>
      <c r="M801" s="10"/>
      <c r="N801" s="28">
        <f>IF(F801="lowest point", $H$4/D801, 0)</f>
        <v>0.43397127110185302</v>
      </c>
      <c r="O801" s="28">
        <f t="shared" si="49"/>
        <v>12.751582756100643</v>
      </c>
      <c r="P801" s="29">
        <f>O801*D801</f>
        <v>14691.736072441356</v>
      </c>
      <c r="R801" s="28">
        <f>IF(G801="highest point", $H$4/D801, 0)</f>
        <v>0</v>
      </c>
      <c r="S801" s="28">
        <f t="shared" si="50"/>
        <v>11.314960253494956</v>
      </c>
      <c r="T801" s="29">
        <f>D801*S801</f>
        <v>13036.531456064215</v>
      </c>
    </row>
    <row r="802" spans="1:20">
      <c r="A802" s="21">
        <f t="shared" si="51"/>
        <v>2003</v>
      </c>
      <c r="B802" s="21">
        <f>MONTH(C802)</f>
        <v>3</v>
      </c>
      <c r="C802" s="22">
        <v>37692</v>
      </c>
      <c r="D802" s="21">
        <v>1157.6099999999999</v>
      </c>
      <c r="E802" s="47" t="str">
        <f>IF(B802&lt;&gt;B801, "First Quote", "")</f>
        <v/>
      </c>
      <c r="F802" s="23" t="str">
        <f>IF(_xlfn.MINIFS($D$3:$D$6287,$A$3:$A$6287,A802,$B$3:$B$6287,B802)=D802,"Lowest point","")</f>
        <v/>
      </c>
      <c r="G802" s="24" t="str">
        <f>IF(_xlfn.MAXIFS($D$3:$D$6287,$A$3:$A$6287,A802,$B$3:$B$6287,B802)=D802,"Highest point","")</f>
        <v/>
      </c>
      <c r="J802" s="25" t="str">
        <f>IF(E802="First Quote", $H$4/D802, "")</f>
        <v/>
      </c>
      <c r="K802" s="26">
        <f t="shared" si="48"/>
        <v>12.057387588221498</v>
      </c>
      <c r="L802" s="27">
        <f>K802*D802</f>
        <v>13957.752446001088</v>
      </c>
      <c r="M802" s="10"/>
      <c r="N802" s="28">
        <f>IF(F802="lowest point", $H$4/D802, 0)</f>
        <v>0</v>
      </c>
      <c r="O802" s="28">
        <f t="shared" si="49"/>
        <v>12.751582756100643</v>
      </c>
      <c r="P802" s="29">
        <f>O802*D802</f>
        <v>14761.359714289663</v>
      </c>
      <c r="R802" s="28">
        <f>IF(G802="highest point", $H$4/D802, 0)</f>
        <v>0</v>
      </c>
      <c r="S802" s="28">
        <f t="shared" si="50"/>
        <v>11.314960253494956</v>
      </c>
      <c r="T802" s="29">
        <f>D802*S802</f>
        <v>13098.311139048295</v>
      </c>
    </row>
    <row r="803" spans="1:20">
      <c r="A803" s="21">
        <f t="shared" si="51"/>
        <v>2003</v>
      </c>
      <c r="B803" s="21">
        <f>MONTH(C803)</f>
        <v>3</v>
      </c>
      <c r="C803" s="22">
        <v>37693</v>
      </c>
      <c r="D803" s="21">
        <v>1197.56</v>
      </c>
      <c r="E803" s="47" t="str">
        <f>IF(B803&lt;&gt;B802, "First Quote", "")</f>
        <v/>
      </c>
      <c r="F803" s="23" t="str">
        <f>IF(_xlfn.MINIFS($D$3:$D$6287,$A$3:$A$6287,A803,$B$3:$B$6287,B803)=D803,"Lowest point","")</f>
        <v/>
      </c>
      <c r="G803" s="24" t="str">
        <f>IF(_xlfn.MAXIFS($D$3:$D$6287,$A$3:$A$6287,A803,$B$3:$B$6287,B803)=D803,"Highest point","")</f>
        <v/>
      </c>
      <c r="J803" s="25" t="str">
        <f>IF(E803="First Quote", $H$4/D803, "")</f>
        <v/>
      </c>
      <c r="K803" s="26">
        <f t="shared" si="48"/>
        <v>12.057387588221498</v>
      </c>
      <c r="L803" s="27">
        <f>K803*D803</f>
        <v>14439.445080150537</v>
      </c>
      <c r="M803" s="10"/>
      <c r="N803" s="28">
        <f>IF(F803="lowest point", $H$4/D803, 0)</f>
        <v>0</v>
      </c>
      <c r="O803" s="28">
        <f t="shared" si="49"/>
        <v>12.751582756100643</v>
      </c>
      <c r="P803" s="29">
        <f>O803*D803</f>
        <v>15270.785445395884</v>
      </c>
      <c r="R803" s="28">
        <f>IF(G803="highest point", $H$4/D803, 0)</f>
        <v>0</v>
      </c>
      <c r="S803" s="28">
        <f t="shared" si="50"/>
        <v>11.314960253494956</v>
      </c>
      <c r="T803" s="29">
        <f>D803*S803</f>
        <v>13550.343801175419</v>
      </c>
    </row>
    <row r="804" spans="1:20">
      <c r="A804" s="21">
        <f t="shared" si="51"/>
        <v>2003</v>
      </c>
      <c r="B804" s="21">
        <f>MONTH(C804)</f>
        <v>3</v>
      </c>
      <c r="C804" s="22">
        <v>37694</v>
      </c>
      <c r="D804" s="21">
        <v>1199.55</v>
      </c>
      <c r="E804" s="47" t="str">
        <f>IF(B804&lt;&gt;B803, "First Quote", "")</f>
        <v/>
      </c>
      <c r="F804" s="23" t="str">
        <f>IF(_xlfn.MINIFS($D$3:$D$6287,$A$3:$A$6287,A804,$B$3:$B$6287,B804)=D804,"Lowest point","")</f>
        <v/>
      </c>
      <c r="G804" s="24" t="str">
        <f>IF(_xlfn.MAXIFS($D$3:$D$6287,$A$3:$A$6287,A804,$B$3:$B$6287,B804)=D804,"Highest point","")</f>
        <v/>
      </c>
      <c r="J804" s="25" t="str">
        <f>IF(E804="First Quote", $H$4/D804, "")</f>
        <v/>
      </c>
      <c r="K804" s="26">
        <f t="shared" si="48"/>
        <v>12.057387588221498</v>
      </c>
      <c r="L804" s="27">
        <f>K804*D804</f>
        <v>14463.439281451097</v>
      </c>
      <c r="M804" s="10"/>
      <c r="N804" s="28">
        <f>IF(F804="lowest point", $H$4/D804, 0)</f>
        <v>0</v>
      </c>
      <c r="O804" s="28">
        <f t="shared" si="49"/>
        <v>12.751582756100643</v>
      </c>
      <c r="P804" s="29">
        <f>O804*D804</f>
        <v>15296.161095080524</v>
      </c>
      <c r="R804" s="28">
        <f>IF(G804="highest point", $H$4/D804, 0)</f>
        <v>0</v>
      </c>
      <c r="S804" s="28">
        <f t="shared" si="50"/>
        <v>11.314960253494956</v>
      </c>
      <c r="T804" s="29">
        <f>D804*S804</f>
        <v>13572.860572079873</v>
      </c>
    </row>
    <row r="805" spans="1:20">
      <c r="A805" s="21">
        <f t="shared" si="51"/>
        <v>2003</v>
      </c>
      <c r="B805" s="21">
        <f>MONTH(C805)</f>
        <v>3</v>
      </c>
      <c r="C805" s="22">
        <v>37697</v>
      </c>
      <c r="D805" s="21">
        <v>1242.0899999999999</v>
      </c>
      <c r="E805" s="47" t="str">
        <f>IF(B805&lt;&gt;B804, "First Quote", "")</f>
        <v/>
      </c>
      <c r="F805" s="23" t="str">
        <f>IF(_xlfn.MINIFS($D$3:$D$6287,$A$3:$A$6287,A805,$B$3:$B$6287,B805)=D805,"Lowest point","")</f>
        <v/>
      </c>
      <c r="G805" s="24" t="str">
        <f>IF(_xlfn.MAXIFS($D$3:$D$6287,$A$3:$A$6287,A805,$B$3:$B$6287,B805)=D805,"Highest point","")</f>
        <v/>
      </c>
      <c r="J805" s="25" t="str">
        <f>IF(E805="First Quote", $H$4/D805, "")</f>
        <v/>
      </c>
      <c r="K805" s="26">
        <f t="shared" si="48"/>
        <v>12.057387588221498</v>
      </c>
      <c r="L805" s="27">
        <f>K805*D805</f>
        <v>14976.360549454041</v>
      </c>
      <c r="M805" s="10"/>
      <c r="N805" s="28">
        <f>IF(F805="lowest point", $H$4/D805, 0)</f>
        <v>0</v>
      </c>
      <c r="O805" s="28">
        <f t="shared" si="49"/>
        <v>12.751582756100643</v>
      </c>
      <c r="P805" s="29">
        <f>O805*D805</f>
        <v>15838.613425525045</v>
      </c>
      <c r="R805" s="28">
        <f>IF(G805="highest point", $H$4/D805, 0)</f>
        <v>0</v>
      </c>
      <c r="S805" s="28">
        <f t="shared" si="50"/>
        <v>11.314960253494956</v>
      </c>
      <c r="T805" s="29">
        <f>D805*S805</f>
        <v>14054.198981263549</v>
      </c>
    </row>
    <row r="806" spans="1:20">
      <c r="A806" s="21">
        <f t="shared" si="51"/>
        <v>2003</v>
      </c>
      <c r="B806" s="21">
        <f>MONTH(C806)</f>
        <v>3</v>
      </c>
      <c r="C806" s="22">
        <v>37698</v>
      </c>
      <c r="D806" s="21">
        <v>1247.4000000000001</v>
      </c>
      <c r="E806" s="47" t="str">
        <f>IF(B806&lt;&gt;B805, "First Quote", "")</f>
        <v/>
      </c>
      <c r="F806" s="23" t="str">
        <f>IF(_xlfn.MINIFS($D$3:$D$6287,$A$3:$A$6287,A806,$B$3:$B$6287,B806)=D806,"Lowest point","")</f>
        <v/>
      </c>
      <c r="G806" s="24" t="str">
        <f>IF(_xlfn.MAXIFS($D$3:$D$6287,$A$3:$A$6287,A806,$B$3:$B$6287,B806)=D806,"Highest point","")</f>
        <v/>
      </c>
      <c r="J806" s="25" t="str">
        <f>IF(E806="First Quote", $H$4/D806, "")</f>
        <v/>
      </c>
      <c r="K806" s="26">
        <f t="shared" si="48"/>
        <v>12.057387588221498</v>
      </c>
      <c r="L806" s="27">
        <f>K806*D806</f>
        <v>15040.385277547499</v>
      </c>
      <c r="M806" s="10"/>
      <c r="N806" s="28">
        <f>IF(F806="lowest point", $H$4/D806, 0)</f>
        <v>0</v>
      </c>
      <c r="O806" s="28">
        <f t="shared" si="49"/>
        <v>12.751582756100643</v>
      </c>
      <c r="P806" s="29">
        <f>O806*D806</f>
        <v>15906.324329959943</v>
      </c>
      <c r="R806" s="28">
        <f>IF(G806="highest point", $H$4/D806, 0)</f>
        <v>0</v>
      </c>
      <c r="S806" s="28">
        <f t="shared" si="50"/>
        <v>11.314960253494956</v>
      </c>
      <c r="T806" s="29">
        <f>D806*S806</f>
        <v>14114.281420209609</v>
      </c>
    </row>
    <row r="807" spans="1:20">
      <c r="A807" s="21">
        <f t="shared" si="51"/>
        <v>2003</v>
      </c>
      <c r="B807" s="21">
        <f>MONTH(C807)</f>
        <v>3</v>
      </c>
      <c r="C807" s="22">
        <v>37699</v>
      </c>
      <c r="D807" s="21">
        <v>1258.3699999999999</v>
      </c>
      <c r="E807" s="47" t="str">
        <f>IF(B807&lt;&gt;B806, "First Quote", "")</f>
        <v/>
      </c>
      <c r="F807" s="23" t="str">
        <f>IF(_xlfn.MINIFS($D$3:$D$6287,$A$3:$A$6287,A807,$B$3:$B$6287,B807)=D807,"Lowest point","")</f>
        <v/>
      </c>
      <c r="G807" s="24" t="str">
        <f>IF(_xlfn.MAXIFS($D$3:$D$6287,$A$3:$A$6287,A807,$B$3:$B$6287,B807)=D807,"Highest point","")</f>
        <v/>
      </c>
      <c r="J807" s="25" t="str">
        <f>IF(E807="First Quote", $H$4/D807, "")</f>
        <v/>
      </c>
      <c r="K807" s="26">
        <f t="shared" si="48"/>
        <v>12.057387588221498</v>
      </c>
      <c r="L807" s="27">
        <f>K807*D807</f>
        <v>15172.654819390285</v>
      </c>
      <c r="M807" s="10"/>
      <c r="N807" s="28">
        <f>IF(F807="lowest point", $H$4/D807, 0)</f>
        <v>0</v>
      </c>
      <c r="O807" s="28">
        <f t="shared" si="49"/>
        <v>12.751582756100643</v>
      </c>
      <c r="P807" s="29">
        <f>O807*D807</f>
        <v>16046.209192794364</v>
      </c>
      <c r="R807" s="28">
        <f>IF(G807="highest point", $H$4/D807, 0)</f>
        <v>0</v>
      </c>
      <c r="S807" s="28">
        <f t="shared" si="50"/>
        <v>11.314960253494956</v>
      </c>
      <c r="T807" s="29">
        <f>D807*S807</f>
        <v>14238.406534190446</v>
      </c>
    </row>
    <row r="808" spans="1:20">
      <c r="A808" s="21">
        <f t="shared" si="51"/>
        <v>2003</v>
      </c>
      <c r="B808" s="21">
        <f>MONTH(C808)</f>
        <v>3</v>
      </c>
      <c r="C808" s="22">
        <v>37700</v>
      </c>
      <c r="D808" s="21">
        <v>1260.77</v>
      </c>
      <c r="E808" s="47" t="str">
        <f>IF(B808&lt;&gt;B807, "First Quote", "")</f>
        <v/>
      </c>
      <c r="F808" s="23" t="str">
        <f>IF(_xlfn.MINIFS($D$3:$D$6287,$A$3:$A$6287,A808,$B$3:$B$6287,B808)=D808,"Lowest point","")</f>
        <v/>
      </c>
      <c r="G808" s="24" t="str">
        <f>IF(_xlfn.MAXIFS($D$3:$D$6287,$A$3:$A$6287,A808,$B$3:$B$6287,B808)=D808,"Highest point","")</f>
        <v/>
      </c>
      <c r="J808" s="25" t="str">
        <f>IF(E808="First Quote", $H$4/D808, "")</f>
        <v/>
      </c>
      <c r="K808" s="26">
        <f t="shared" si="48"/>
        <v>12.057387588221498</v>
      </c>
      <c r="L808" s="27">
        <f>K808*D808</f>
        <v>15201.592549602019</v>
      </c>
      <c r="M808" s="10"/>
      <c r="N808" s="28">
        <f>IF(F808="lowest point", $H$4/D808, 0)</f>
        <v>0</v>
      </c>
      <c r="O808" s="28">
        <f t="shared" si="49"/>
        <v>12.751582756100643</v>
      </c>
      <c r="P808" s="29">
        <f>O808*D808</f>
        <v>16076.812991409008</v>
      </c>
      <c r="R808" s="28">
        <f>IF(G808="highest point", $H$4/D808, 0)</f>
        <v>0</v>
      </c>
      <c r="S808" s="28">
        <f t="shared" si="50"/>
        <v>11.314960253494956</v>
      </c>
      <c r="T808" s="29">
        <f>D808*S808</f>
        <v>14265.562438798836</v>
      </c>
    </row>
    <row r="809" spans="1:20">
      <c r="A809" s="21">
        <f t="shared" si="51"/>
        <v>2003</v>
      </c>
      <c r="B809" s="21">
        <f>MONTH(C809)</f>
        <v>3</v>
      </c>
      <c r="C809" s="22">
        <v>37701</v>
      </c>
      <c r="D809" s="21">
        <v>1289.74</v>
      </c>
      <c r="E809" s="47" t="str">
        <f>IF(B809&lt;&gt;B808, "First Quote", "")</f>
        <v/>
      </c>
      <c r="F809" s="23" t="str">
        <f>IF(_xlfn.MINIFS($D$3:$D$6287,$A$3:$A$6287,A809,$B$3:$B$6287,B809)=D809,"Lowest point","")</f>
        <v/>
      </c>
      <c r="G809" s="24" t="str">
        <f>IF(_xlfn.MAXIFS($D$3:$D$6287,$A$3:$A$6287,A809,$B$3:$B$6287,B809)=D809,"Highest point","")</f>
        <v>Highest point</v>
      </c>
      <c r="J809" s="25" t="str">
        <f>IF(E809="First Quote", $H$4/D809, "")</f>
        <v/>
      </c>
      <c r="K809" s="26">
        <f t="shared" si="48"/>
        <v>12.057387588221498</v>
      </c>
      <c r="L809" s="27">
        <f>K809*D809</f>
        <v>15550.895068032796</v>
      </c>
      <c r="M809" s="10"/>
      <c r="N809" s="28">
        <f>IF(F809="lowest point", $H$4/D809, 0)</f>
        <v>0</v>
      </c>
      <c r="O809" s="28">
        <f t="shared" si="49"/>
        <v>12.751582756100643</v>
      </c>
      <c r="P809" s="29">
        <f>O809*D809</f>
        <v>16446.226343853243</v>
      </c>
      <c r="R809" s="28">
        <f>IF(G809="highest point", $H$4/D809, 0)</f>
        <v>0.38767503527842823</v>
      </c>
      <c r="S809" s="28">
        <f t="shared" si="50"/>
        <v>11.702635288773385</v>
      </c>
      <c r="T809" s="29">
        <f>D809*S809</f>
        <v>15093.356837342586</v>
      </c>
    </row>
    <row r="810" spans="1:20">
      <c r="A810" s="21">
        <f t="shared" si="51"/>
        <v>2003</v>
      </c>
      <c r="B810" s="21">
        <f>MONTH(C810)</f>
        <v>3</v>
      </c>
      <c r="C810" s="22">
        <v>37704</v>
      </c>
      <c r="D810" s="21">
        <v>1244.31</v>
      </c>
      <c r="E810" s="47" t="str">
        <f>IF(B810&lt;&gt;B809, "First Quote", "")</f>
        <v/>
      </c>
      <c r="F810" s="23" t="str">
        <f>IF(_xlfn.MINIFS($D$3:$D$6287,$A$3:$A$6287,A810,$B$3:$B$6287,B810)=D810,"Lowest point","")</f>
        <v/>
      </c>
      <c r="G810" s="24" t="str">
        <f>IF(_xlfn.MAXIFS($D$3:$D$6287,$A$3:$A$6287,A810,$B$3:$B$6287,B810)=D810,"Highest point","")</f>
        <v/>
      </c>
      <c r="J810" s="25" t="str">
        <f>IF(E810="First Quote", $H$4/D810, "")</f>
        <v/>
      </c>
      <c r="K810" s="26">
        <f t="shared" si="48"/>
        <v>12.057387588221498</v>
      </c>
      <c r="L810" s="27">
        <f>K810*D810</f>
        <v>15003.127949899892</v>
      </c>
      <c r="M810" s="10"/>
      <c r="N810" s="28">
        <f>IF(F810="lowest point", $H$4/D810, 0)</f>
        <v>0</v>
      </c>
      <c r="O810" s="28">
        <f t="shared" si="49"/>
        <v>12.751582756100643</v>
      </c>
      <c r="P810" s="29">
        <f>O810*D810</f>
        <v>15866.92193924359</v>
      </c>
      <c r="R810" s="28">
        <f>IF(G810="highest point", $H$4/D810, 0)</f>
        <v>0</v>
      </c>
      <c r="S810" s="28">
        <f t="shared" si="50"/>
        <v>11.702635288773385</v>
      </c>
      <c r="T810" s="29">
        <f>D810*S810</f>
        <v>14561.706116173609</v>
      </c>
    </row>
    <row r="811" spans="1:20">
      <c r="A811" s="21">
        <f t="shared" si="51"/>
        <v>2003</v>
      </c>
      <c r="B811" s="21">
        <f>MONTH(C811)</f>
        <v>3</v>
      </c>
      <c r="C811" s="22">
        <v>37705</v>
      </c>
      <c r="D811" s="21">
        <v>1259.44</v>
      </c>
      <c r="E811" s="47" t="str">
        <f>IF(B811&lt;&gt;B810, "First Quote", "")</f>
        <v/>
      </c>
      <c r="F811" s="23" t="str">
        <f>IF(_xlfn.MINIFS($D$3:$D$6287,$A$3:$A$6287,A811,$B$3:$B$6287,B811)=D811,"Lowest point","")</f>
        <v/>
      </c>
      <c r="G811" s="24" t="str">
        <f>IF(_xlfn.MAXIFS($D$3:$D$6287,$A$3:$A$6287,A811,$B$3:$B$6287,B811)=D811,"Highest point","")</f>
        <v/>
      </c>
      <c r="J811" s="25" t="str">
        <f>IF(E811="First Quote", $H$4/D811, "")</f>
        <v/>
      </c>
      <c r="K811" s="26">
        <f t="shared" si="48"/>
        <v>12.057387588221498</v>
      </c>
      <c r="L811" s="27">
        <f>K811*D811</f>
        <v>15185.556224109685</v>
      </c>
      <c r="M811" s="10"/>
      <c r="N811" s="28">
        <f>IF(F811="lowest point", $H$4/D811, 0)</f>
        <v>0</v>
      </c>
      <c r="O811" s="28">
        <f t="shared" si="49"/>
        <v>12.751582756100643</v>
      </c>
      <c r="P811" s="29">
        <f>O811*D811</f>
        <v>16059.853386343393</v>
      </c>
      <c r="R811" s="28">
        <f>IF(G811="highest point", $H$4/D811, 0)</f>
        <v>0</v>
      </c>
      <c r="S811" s="28">
        <f t="shared" si="50"/>
        <v>11.702635288773385</v>
      </c>
      <c r="T811" s="29">
        <f>D811*S811</f>
        <v>14738.766988092751</v>
      </c>
    </row>
    <row r="812" spans="1:20">
      <c r="A812" s="21">
        <f t="shared" si="51"/>
        <v>2003</v>
      </c>
      <c r="B812" s="21">
        <f>MONTH(C812)</f>
        <v>3</v>
      </c>
      <c r="C812" s="22">
        <v>37706</v>
      </c>
      <c r="D812" s="21">
        <v>1252.5899999999999</v>
      </c>
      <c r="E812" s="47" t="str">
        <f>IF(B812&lt;&gt;B811, "First Quote", "")</f>
        <v/>
      </c>
      <c r="F812" s="23" t="str">
        <f>IF(_xlfn.MINIFS($D$3:$D$6287,$A$3:$A$6287,A812,$B$3:$B$6287,B812)=D812,"Lowest point","")</f>
        <v/>
      </c>
      <c r="G812" s="24" t="str">
        <f>IF(_xlfn.MAXIFS($D$3:$D$6287,$A$3:$A$6287,A812,$B$3:$B$6287,B812)=D812,"Highest point","")</f>
        <v/>
      </c>
      <c r="J812" s="25" t="str">
        <f>IF(E812="First Quote", $H$4/D812, "")</f>
        <v/>
      </c>
      <c r="K812" s="26">
        <f t="shared" si="48"/>
        <v>12.057387588221498</v>
      </c>
      <c r="L812" s="27">
        <f>K812*D812</f>
        <v>15102.963119130365</v>
      </c>
      <c r="M812" s="10"/>
      <c r="N812" s="28">
        <f>IF(F812="lowest point", $H$4/D812, 0)</f>
        <v>0</v>
      </c>
      <c r="O812" s="28">
        <f t="shared" si="49"/>
        <v>12.751582756100643</v>
      </c>
      <c r="P812" s="29">
        <f>O812*D812</f>
        <v>15972.505044464102</v>
      </c>
      <c r="R812" s="28">
        <f>IF(G812="highest point", $H$4/D812, 0)</f>
        <v>0</v>
      </c>
      <c r="S812" s="28">
        <f t="shared" si="50"/>
        <v>11.702635288773385</v>
      </c>
      <c r="T812" s="29">
        <f>D812*S812</f>
        <v>14658.603936364652</v>
      </c>
    </row>
    <row r="813" spans="1:20">
      <c r="A813" s="21">
        <f t="shared" si="51"/>
        <v>2003</v>
      </c>
      <c r="B813" s="21">
        <f>MONTH(C813)</f>
        <v>3</v>
      </c>
      <c r="C813" s="22">
        <v>37707</v>
      </c>
      <c r="D813" s="21">
        <v>1250.71</v>
      </c>
      <c r="E813" s="47" t="str">
        <f>IF(B813&lt;&gt;B812, "First Quote", "")</f>
        <v/>
      </c>
      <c r="F813" s="23" t="str">
        <f>IF(_xlfn.MINIFS($D$3:$D$6287,$A$3:$A$6287,A813,$B$3:$B$6287,B813)=D813,"Lowest point","")</f>
        <v/>
      </c>
      <c r="G813" s="24" t="str">
        <f>IF(_xlfn.MAXIFS($D$3:$D$6287,$A$3:$A$6287,A813,$B$3:$B$6287,B813)=D813,"Highest point","")</f>
        <v/>
      </c>
      <c r="J813" s="25" t="str">
        <f>IF(E813="First Quote", $H$4/D813, "")</f>
        <v/>
      </c>
      <c r="K813" s="26">
        <f t="shared" si="48"/>
        <v>12.057387588221498</v>
      </c>
      <c r="L813" s="27">
        <f>K813*D813</f>
        <v>15080.295230464511</v>
      </c>
      <c r="M813" s="10"/>
      <c r="N813" s="28">
        <f>IF(F813="lowest point", $H$4/D813, 0)</f>
        <v>0</v>
      </c>
      <c r="O813" s="28">
        <f t="shared" si="49"/>
        <v>12.751582756100643</v>
      </c>
      <c r="P813" s="29">
        <f>O813*D813</f>
        <v>15948.532068882636</v>
      </c>
      <c r="R813" s="28">
        <f>IF(G813="highest point", $H$4/D813, 0)</f>
        <v>0</v>
      </c>
      <c r="S813" s="28">
        <f t="shared" si="50"/>
        <v>11.702635288773385</v>
      </c>
      <c r="T813" s="29">
        <f>D813*S813</f>
        <v>14636.602982021761</v>
      </c>
    </row>
    <row r="814" spans="1:20">
      <c r="A814" s="21">
        <f t="shared" si="51"/>
        <v>2003</v>
      </c>
      <c r="B814" s="21">
        <f>MONTH(C814)</f>
        <v>3</v>
      </c>
      <c r="C814" s="22">
        <v>37708</v>
      </c>
      <c r="D814" s="21">
        <v>1243.51</v>
      </c>
      <c r="E814" s="47" t="str">
        <f>IF(B814&lt;&gt;B813, "First Quote", "")</f>
        <v/>
      </c>
      <c r="F814" s="23" t="str">
        <f>IF(_xlfn.MINIFS($D$3:$D$6287,$A$3:$A$6287,A814,$B$3:$B$6287,B814)=D814,"Lowest point","")</f>
        <v/>
      </c>
      <c r="G814" s="24" t="str">
        <f>IF(_xlfn.MAXIFS($D$3:$D$6287,$A$3:$A$6287,A814,$B$3:$B$6287,B814)=D814,"Highest point","")</f>
        <v/>
      </c>
      <c r="J814" s="25" t="str">
        <f>IF(E814="First Quote", $H$4/D814, "")</f>
        <v/>
      </c>
      <c r="K814" s="26">
        <f t="shared" si="48"/>
        <v>12.057387588221498</v>
      </c>
      <c r="L814" s="27">
        <f>K814*D814</f>
        <v>14993.482039829316</v>
      </c>
      <c r="M814" s="10"/>
      <c r="N814" s="28">
        <f>IF(F814="lowest point", $H$4/D814, 0)</f>
        <v>0</v>
      </c>
      <c r="O814" s="28">
        <f t="shared" si="49"/>
        <v>12.751582756100643</v>
      </c>
      <c r="P814" s="29">
        <f>O814*D814</f>
        <v>15856.72067303871</v>
      </c>
      <c r="R814" s="28">
        <f>IF(G814="highest point", $H$4/D814, 0)</f>
        <v>0</v>
      </c>
      <c r="S814" s="28">
        <f t="shared" si="50"/>
        <v>11.702635288773385</v>
      </c>
      <c r="T814" s="29">
        <f>D814*S814</f>
        <v>14552.344007942591</v>
      </c>
    </row>
    <row r="815" spans="1:20">
      <c r="A815" s="21">
        <f t="shared" si="51"/>
        <v>2003</v>
      </c>
      <c r="B815" s="21">
        <f>MONTH(C815)</f>
        <v>3</v>
      </c>
      <c r="C815" s="22">
        <v>37711</v>
      </c>
      <c r="D815" s="21">
        <v>1221.46</v>
      </c>
      <c r="E815" s="47" t="str">
        <f>IF(B815&lt;&gt;B814, "First Quote", "")</f>
        <v/>
      </c>
      <c r="F815" s="23" t="str">
        <f>IF(_xlfn.MINIFS($D$3:$D$6287,$A$3:$A$6287,A815,$B$3:$B$6287,B815)=D815,"Lowest point","")</f>
        <v/>
      </c>
      <c r="G815" s="24" t="str">
        <f>IF(_xlfn.MAXIFS($D$3:$D$6287,$A$3:$A$6287,A815,$B$3:$B$6287,B815)=D815,"Highest point","")</f>
        <v/>
      </c>
      <c r="J815" s="25" t="str">
        <f>IF(E815="First Quote", $H$4/D815, "")</f>
        <v/>
      </c>
      <c r="K815" s="26">
        <f t="shared" si="48"/>
        <v>12.057387588221498</v>
      </c>
      <c r="L815" s="27">
        <f>K815*D815</f>
        <v>14727.616643509033</v>
      </c>
      <c r="M815" s="10"/>
      <c r="N815" s="28">
        <f>IF(F815="lowest point", $H$4/D815, 0)</f>
        <v>0</v>
      </c>
      <c r="O815" s="28">
        <f t="shared" si="49"/>
        <v>12.751582756100643</v>
      </c>
      <c r="P815" s="29">
        <f>O815*D815</f>
        <v>15575.548273266691</v>
      </c>
      <c r="R815" s="28">
        <f>IF(G815="highest point", $H$4/D815, 0)</f>
        <v>0</v>
      </c>
      <c r="S815" s="28">
        <f t="shared" si="50"/>
        <v>11.702635288773385</v>
      </c>
      <c r="T815" s="29">
        <f>D815*S815</f>
        <v>14294.300899825139</v>
      </c>
    </row>
    <row r="816" spans="1:20">
      <c r="A816" s="21">
        <f t="shared" si="51"/>
        <v>2003</v>
      </c>
      <c r="B816" s="21">
        <f>MONTH(C816)</f>
        <v>4</v>
      </c>
      <c r="C816" s="22">
        <v>37712</v>
      </c>
      <c r="D816" s="21">
        <v>1236.3</v>
      </c>
      <c r="E816" s="47" t="str">
        <f>IF(B816&lt;&gt;B815, "First Quote", "")</f>
        <v>First Quote</v>
      </c>
      <c r="F816" s="23" t="str">
        <f>IF(_xlfn.MINIFS($D$3:$D$6287,$A$3:$A$6287,A816,$B$3:$B$6287,B816)=D816,"Lowest point","")</f>
        <v>Lowest point</v>
      </c>
      <c r="G816" s="24" t="str">
        <f>IF(_xlfn.MAXIFS($D$3:$D$6287,$A$3:$A$6287,A816,$B$3:$B$6287,B816)=D816,"Highest point","")</f>
        <v/>
      </c>
      <c r="J816" s="25">
        <f>IF(E816="First Quote", $H$4/D816, "")</f>
        <v>0.40443258108873253</v>
      </c>
      <c r="K816" s="26">
        <f t="shared" si="48"/>
        <v>12.461820169310231</v>
      </c>
      <c r="L816" s="27">
        <f>K816*D816</f>
        <v>15406.548275318239</v>
      </c>
      <c r="M816" s="10"/>
      <c r="N816" s="28">
        <f>IF(F816="lowest point", $H$4/D816, 0)</f>
        <v>0.40443258108873253</v>
      </c>
      <c r="O816" s="28">
        <f t="shared" si="49"/>
        <v>13.156015337189375</v>
      </c>
      <c r="P816" s="29">
        <f>O816*D816</f>
        <v>16264.781761367223</v>
      </c>
      <c r="R816" s="28">
        <f>IF(G816="highest point", $H$4/D816, 0)</f>
        <v>0</v>
      </c>
      <c r="S816" s="28">
        <f t="shared" si="50"/>
        <v>11.702635288773385</v>
      </c>
      <c r="T816" s="29">
        <f>D816*S816</f>
        <v>14467.968007510535</v>
      </c>
    </row>
    <row r="817" spans="1:20">
      <c r="A817" s="21">
        <f t="shared" si="51"/>
        <v>2003</v>
      </c>
      <c r="B817" s="21">
        <f>MONTH(C817)</f>
        <v>4</v>
      </c>
      <c r="C817" s="22">
        <v>37713</v>
      </c>
      <c r="D817" s="21">
        <v>1268.82</v>
      </c>
      <c r="E817" s="47" t="str">
        <f>IF(B817&lt;&gt;B816, "First Quote", "")</f>
        <v/>
      </c>
      <c r="F817" s="23" t="str">
        <f>IF(_xlfn.MINIFS($D$3:$D$6287,$A$3:$A$6287,A817,$B$3:$B$6287,B817)=D817,"Lowest point","")</f>
        <v/>
      </c>
      <c r="G817" s="24" t="str">
        <f>IF(_xlfn.MAXIFS($D$3:$D$6287,$A$3:$A$6287,A817,$B$3:$B$6287,B817)=D817,"Highest point","")</f>
        <v/>
      </c>
      <c r="J817" s="25" t="str">
        <f>IF(E817="First Quote", $H$4/D817, "")</f>
        <v/>
      </c>
      <c r="K817" s="26">
        <f t="shared" si="48"/>
        <v>12.461820169310231</v>
      </c>
      <c r="L817" s="27">
        <f>K817*D817</f>
        <v>15811.806667224206</v>
      </c>
      <c r="M817" s="10"/>
      <c r="N817" s="28">
        <f>IF(F817="lowest point", $H$4/D817, 0)</f>
        <v>0</v>
      </c>
      <c r="O817" s="28">
        <f t="shared" si="49"/>
        <v>13.156015337189375</v>
      </c>
      <c r="P817" s="29">
        <f>O817*D817</f>
        <v>16692.615380132622</v>
      </c>
      <c r="R817" s="28">
        <f>IF(G817="highest point", $H$4/D817, 0)</f>
        <v>0</v>
      </c>
      <c r="S817" s="28">
        <f t="shared" si="50"/>
        <v>11.702635288773385</v>
      </c>
      <c r="T817" s="29">
        <f>D817*S817</f>
        <v>14848.537707101445</v>
      </c>
    </row>
    <row r="818" spans="1:20">
      <c r="A818" s="21">
        <f t="shared" si="51"/>
        <v>2003</v>
      </c>
      <c r="B818" s="21">
        <f>MONTH(C818)</f>
        <v>4</v>
      </c>
      <c r="C818" s="22">
        <v>37714</v>
      </c>
      <c r="D818" s="21">
        <v>1262.43</v>
      </c>
      <c r="E818" s="47" t="str">
        <f>IF(B818&lt;&gt;B817, "First Quote", "")</f>
        <v/>
      </c>
      <c r="F818" s="23" t="str">
        <f>IF(_xlfn.MINIFS($D$3:$D$6287,$A$3:$A$6287,A818,$B$3:$B$6287,B818)=D818,"Lowest point","")</f>
        <v/>
      </c>
      <c r="G818" s="24" t="str">
        <f>IF(_xlfn.MAXIFS($D$3:$D$6287,$A$3:$A$6287,A818,$B$3:$B$6287,B818)=D818,"Highest point","")</f>
        <v/>
      </c>
      <c r="J818" s="25" t="str">
        <f>IF(E818="First Quote", $H$4/D818, "")</f>
        <v/>
      </c>
      <c r="K818" s="26">
        <f t="shared" si="48"/>
        <v>12.461820169310231</v>
      </c>
      <c r="L818" s="27">
        <f>K818*D818</f>
        <v>15732.175636342316</v>
      </c>
      <c r="M818" s="10"/>
      <c r="N818" s="28">
        <f>IF(F818="lowest point", $H$4/D818, 0)</f>
        <v>0</v>
      </c>
      <c r="O818" s="28">
        <f t="shared" si="49"/>
        <v>13.156015337189375</v>
      </c>
      <c r="P818" s="29">
        <f>O818*D818</f>
        <v>16608.548442127983</v>
      </c>
      <c r="R818" s="28">
        <f>IF(G818="highest point", $H$4/D818, 0)</f>
        <v>0</v>
      </c>
      <c r="S818" s="28">
        <f t="shared" si="50"/>
        <v>11.702635288773385</v>
      </c>
      <c r="T818" s="29">
        <f>D818*S818</f>
        <v>14773.757867606184</v>
      </c>
    </row>
    <row r="819" spans="1:20">
      <c r="A819" s="21">
        <f t="shared" si="51"/>
        <v>2003</v>
      </c>
      <c r="B819" s="21">
        <f>MONTH(C819)</f>
        <v>4</v>
      </c>
      <c r="C819" s="22">
        <v>37715</v>
      </c>
      <c r="D819" s="21">
        <v>1265.9000000000001</v>
      </c>
      <c r="E819" s="47" t="str">
        <f>IF(B819&lt;&gt;B818, "First Quote", "")</f>
        <v/>
      </c>
      <c r="F819" s="23" t="str">
        <f>IF(_xlfn.MINIFS($D$3:$D$6287,$A$3:$A$6287,A819,$B$3:$B$6287,B819)=D819,"Lowest point","")</f>
        <v/>
      </c>
      <c r="G819" s="24" t="str">
        <f>IF(_xlfn.MAXIFS($D$3:$D$6287,$A$3:$A$6287,A819,$B$3:$B$6287,B819)=D819,"Highest point","")</f>
        <v/>
      </c>
      <c r="J819" s="25" t="str">
        <f>IF(E819="First Quote", $H$4/D819, "")</f>
        <v/>
      </c>
      <c r="K819" s="26">
        <f t="shared" si="48"/>
        <v>12.461820169310231</v>
      </c>
      <c r="L819" s="27">
        <f>K819*D819</f>
        <v>15775.418152329823</v>
      </c>
      <c r="M819" s="10"/>
      <c r="N819" s="28">
        <f>IF(F819="lowest point", $H$4/D819, 0)</f>
        <v>0</v>
      </c>
      <c r="O819" s="28">
        <f t="shared" si="49"/>
        <v>13.156015337189375</v>
      </c>
      <c r="P819" s="29">
        <f>O819*D819</f>
        <v>16654.199815348031</v>
      </c>
      <c r="R819" s="28">
        <f>IF(G819="highest point", $H$4/D819, 0)</f>
        <v>0</v>
      </c>
      <c r="S819" s="28">
        <f t="shared" si="50"/>
        <v>11.702635288773385</v>
      </c>
      <c r="T819" s="29">
        <f>D819*S819</f>
        <v>14814.366012058228</v>
      </c>
    </row>
    <row r="820" spans="1:20">
      <c r="A820" s="21">
        <f t="shared" si="51"/>
        <v>2003</v>
      </c>
      <c r="B820" s="21">
        <f>MONTH(C820)</f>
        <v>4</v>
      </c>
      <c r="C820" s="22">
        <v>37718</v>
      </c>
      <c r="D820" s="21">
        <v>1267.49</v>
      </c>
      <c r="E820" s="47" t="str">
        <f>IF(B820&lt;&gt;B819, "First Quote", "")</f>
        <v/>
      </c>
      <c r="F820" s="23" t="str">
        <f>IF(_xlfn.MINIFS($D$3:$D$6287,$A$3:$A$6287,A820,$B$3:$B$6287,B820)=D820,"Lowest point","")</f>
        <v/>
      </c>
      <c r="G820" s="24" t="str">
        <f>IF(_xlfn.MAXIFS($D$3:$D$6287,$A$3:$A$6287,A820,$B$3:$B$6287,B820)=D820,"Highest point","")</f>
        <v/>
      </c>
      <c r="J820" s="25" t="str">
        <f>IF(E820="First Quote", $H$4/D820, "")</f>
        <v/>
      </c>
      <c r="K820" s="26">
        <f t="shared" si="48"/>
        <v>12.461820169310231</v>
      </c>
      <c r="L820" s="27">
        <f>K820*D820</f>
        <v>15795.232446399024</v>
      </c>
      <c r="M820" s="10"/>
      <c r="N820" s="28">
        <f>IF(F820="lowest point", $H$4/D820, 0)</f>
        <v>0</v>
      </c>
      <c r="O820" s="28">
        <f t="shared" si="49"/>
        <v>13.156015337189375</v>
      </c>
      <c r="P820" s="29">
        <f>O820*D820</f>
        <v>16675.11787973416</v>
      </c>
      <c r="R820" s="28">
        <f>IF(G820="highest point", $H$4/D820, 0)</f>
        <v>0</v>
      </c>
      <c r="S820" s="28">
        <f t="shared" si="50"/>
        <v>11.702635288773385</v>
      </c>
      <c r="T820" s="29">
        <f>D820*S820</f>
        <v>14832.973202167377</v>
      </c>
    </row>
    <row r="821" spans="1:20">
      <c r="A821" s="21">
        <f t="shared" si="51"/>
        <v>2003</v>
      </c>
      <c r="B821" s="21">
        <f>MONTH(C821)</f>
        <v>4</v>
      </c>
      <c r="C821" s="22">
        <v>37719</v>
      </c>
      <c r="D821" s="21">
        <v>1265.57</v>
      </c>
      <c r="E821" s="47" t="str">
        <f>IF(B821&lt;&gt;B820, "First Quote", "")</f>
        <v/>
      </c>
      <c r="F821" s="23" t="str">
        <f>IF(_xlfn.MINIFS($D$3:$D$6287,$A$3:$A$6287,A821,$B$3:$B$6287,B821)=D821,"Lowest point","")</f>
        <v/>
      </c>
      <c r="G821" s="24" t="str">
        <f>IF(_xlfn.MAXIFS($D$3:$D$6287,$A$3:$A$6287,A821,$B$3:$B$6287,B821)=D821,"Highest point","")</f>
        <v/>
      </c>
      <c r="J821" s="25" t="str">
        <f>IF(E821="First Quote", $H$4/D821, "")</f>
        <v/>
      </c>
      <c r="K821" s="26">
        <f t="shared" si="48"/>
        <v>12.461820169310231</v>
      </c>
      <c r="L821" s="27">
        <f>K821*D821</f>
        <v>15771.305751673948</v>
      </c>
      <c r="M821" s="10"/>
      <c r="N821" s="28">
        <f>IF(F821="lowest point", $H$4/D821, 0)</f>
        <v>0</v>
      </c>
      <c r="O821" s="28">
        <f t="shared" si="49"/>
        <v>13.156015337189375</v>
      </c>
      <c r="P821" s="29">
        <f>O821*D821</f>
        <v>16649.858330286756</v>
      </c>
      <c r="R821" s="28">
        <f>IF(G821="highest point", $H$4/D821, 0)</f>
        <v>0</v>
      </c>
      <c r="S821" s="28">
        <f t="shared" si="50"/>
        <v>11.702635288773385</v>
      </c>
      <c r="T821" s="29">
        <f>D821*S821</f>
        <v>14810.504142412932</v>
      </c>
    </row>
    <row r="822" spans="1:20">
      <c r="A822" s="21">
        <f t="shared" si="51"/>
        <v>2003</v>
      </c>
      <c r="B822" s="21">
        <f>MONTH(C822)</f>
        <v>4</v>
      </c>
      <c r="C822" s="22">
        <v>37720</v>
      </c>
      <c r="D822" s="21">
        <v>1247.99</v>
      </c>
      <c r="E822" s="47" t="str">
        <f>IF(B822&lt;&gt;B821, "First Quote", "")</f>
        <v/>
      </c>
      <c r="F822" s="23" t="str">
        <f>IF(_xlfn.MINIFS($D$3:$D$6287,$A$3:$A$6287,A822,$B$3:$B$6287,B822)=D822,"Lowest point","")</f>
        <v/>
      </c>
      <c r="G822" s="24" t="str">
        <f>IF(_xlfn.MAXIFS($D$3:$D$6287,$A$3:$A$6287,A822,$B$3:$B$6287,B822)=D822,"Highest point","")</f>
        <v/>
      </c>
      <c r="J822" s="25" t="str">
        <f>IF(E822="First Quote", $H$4/D822, "")</f>
        <v/>
      </c>
      <c r="K822" s="26">
        <f t="shared" si="48"/>
        <v>12.461820169310231</v>
      </c>
      <c r="L822" s="27">
        <f>K822*D822</f>
        <v>15552.226953097475</v>
      </c>
      <c r="M822" s="10"/>
      <c r="N822" s="28">
        <f>IF(F822="lowest point", $H$4/D822, 0)</f>
        <v>0</v>
      </c>
      <c r="O822" s="28">
        <f t="shared" si="49"/>
        <v>13.156015337189375</v>
      </c>
      <c r="P822" s="29">
        <f>O822*D822</f>
        <v>16418.57558065897</v>
      </c>
      <c r="R822" s="28">
        <f>IF(G822="highest point", $H$4/D822, 0)</f>
        <v>0</v>
      </c>
      <c r="S822" s="28">
        <f t="shared" si="50"/>
        <v>11.702635288773385</v>
      </c>
      <c r="T822" s="29">
        <f>D822*S822</f>
        <v>14604.771814036296</v>
      </c>
    </row>
    <row r="823" spans="1:20">
      <c r="A823" s="21">
        <f t="shared" si="51"/>
        <v>2003</v>
      </c>
      <c r="B823" s="21">
        <f>MONTH(C823)</f>
        <v>4</v>
      </c>
      <c r="C823" s="22">
        <v>37721</v>
      </c>
      <c r="D823" s="21">
        <v>1256.04</v>
      </c>
      <c r="E823" s="47" t="str">
        <f>IF(B823&lt;&gt;B822, "First Quote", "")</f>
        <v/>
      </c>
      <c r="F823" s="23" t="str">
        <f>IF(_xlfn.MINIFS($D$3:$D$6287,$A$3:$A$6287,A823,$B$3:$B$6287,B823)=D823,"Lowest point","")</f>
        <v/>
      </c>
      <c r="G823" s="24" t="str">
        <f>IF(_xlfn.MAXIFS($D$3:$D$6287,$A$3:$A$6287,A823,$B$3:$B$6287,B823)=D823,"Highest point","")</f>
        <v/>
      </c>
      <c r="J823" s="25" t="str">
        <f>IF(E823="First Quote", $H$4/D823, "")</f>
        <v/>
      </c>
      <c r="K823" s="26">
        <f t="shared" si="48"/>
        <v>12.461820169310231</v>
      </c>
      <c r="L823" s="27">
        <f>K823*D823</f>
        <v>15652.544605460422</v>
      </c>
      <c r="M823" s="10"/>
      <c r="N823" s="28">
        <f>IF(F823="lowest point", $H$4/D823, 0)</f>
        <v>0</v>
      </c>
      <c r="O823" s="28">
        <f t="shared" si="49"/>
        <v>13.156015337189375</v>
      </c>
      <c r="P823" s="29">
        <f>O823*D823</f>
        <v>16524.481504123341</v>
      </c>
      <c r="R823" s="28">
        <f>IF(G823="highest point", $H$4/D823, 0)</f>
        <v>0</v>
      </c>
      <c r="S823" s="28">
        <f t="shared" si="50"/>
        <v>11.702635288773385</v>
      </c>
      <c r="T823" s="29">
        <f>D823*S823</f>
        <v>14698.978028110922</v>
      </c>
    </row>
    <row r="824" spans="1:20">
      <c r="A824" s="21">
        <f t="shared" si="51"/>
        <v>2003</v>
      </c>
      <c r="B824" s="21">
        <f>MONTH(C824)</f>
        <v>4</v>
      </c>
      <c r="C824" s="22">
        <v>37722</v>
      </c>
      <c r="D824" s="21">
        <v>1251.4100000000001</v>
      </c>
      <c r="E824" s="47" t="str">
        <f>IF(B824&lt;&gt;B823, "First Quote", "")</f>
        <v/>
      </c>
      <c r="F824" s="23" t="str">
        <f>IF(_xlfn.MINIFS($D$3:$D$6287,$A$3:$A$6287,A824,$B$3:$B$6287,B824)=D824,"Lowest point","")</f>
        <v/>
      </c>
      <c r="G824" s="24" t="str">
        <f>IF(_xlfn.MAXIFS($D$3:$D$6287,$A$3:$A$6287,A824,$B$3:$B$6287,B824)=D824,"Highest point","")</f>
        <v/>
      </c>
      <c r="J824" s="25" t="str">
        <f>IF(E824="First Quote", $H$4/D824, "")</f>
        <v/>
      </c>
      <c r="K824" s="26">
        <f t="shared" si="48"/>
        <v>12.461820169310231</v>
      </c>
      <c r="L824" s="27">
        <f>K824*D824</f>
        <v>15594.846378076518</v>
      </c>
      <c r="M824" s="10"/>
      <c r="N824" s="28">
        <f>IF(F824="lowest point", $H$4/D824, 0)</f>
        <v>0</v>
      </c>
      <c r="O824" s="28">
        <f t="shared" si="49"/>
        <v>13.156015337189375</v>
      </c>
      <c r="P824" s="29">
        <f>O824*D824</f>
        <v>16463.569153112156</v>
      </c>
      <c r="R824" s="28">
        <f>IF(G824="highest point", $H$4/D824, 0)</f>
        <v>0</v>
      </c>
      <c r="S824" s="28">
        <f t="shared" si="50"/>
        <v>11.702635288773385</v>
      </c>
      <c r="T824" s="29">
        <f>D824*S824</f>
        <v>14644.794826723903</v>
      </c>
    </row>
    <row r="825" spans="1:20">
      <c r="A825" s="21">
        <f t="shared" si="51"/>
        <v>2003</v>
      </c>
      <c r="B825" s="21">
        <f>MONTH(C825)</f>
        <v>4</v>
      </c>
      <c r="C825" s="22">
        <v>37725</v>
      </c>
      <c r="D825" s="21">
        <v>1275.82</v>
      </c>
      <c r="E825" s="47" t="str">
        <f>IF(B825&lt;&gt;B824, "First Quote", "")</f>
        <v/>
      </c>
      <c r="F825" s="23" t="str">
        <f>IF(_xlfn.MINIFS($D$3:$D$6287,$A$3:$A$6287,A825,$B$3:$B$6287,B825)=D825,"Lowest point","")</f>
        <v/>
      </c>
      <c r="G825" s="24" t="str">
        <f>IF(_xlfn.MAXIFS($D$3:$D$6287,$A$3:$A$6287,A825,$B$3:$B$6287,B825)=D825,"Highest point","")</f>
        <v/>
      </c>
      <c r="J825" s="25" t="str">
        <f>IF(E825="First Quote", $H$4/D825, "")</f>
        <v/>
      </c>
      <c r="K825" s="26">
        <f t="shared" si="48"/>
        <v>12.461820169310231</v>
      </c>
      <c r="L825" s="27">
        <f>K825*D825</f>
        <v>15899.039408409379</v>
      </c>
      <c r="M825" s="10"/>
      <c r="N825" s="28">
        <f>IF(F825="lowest point", $H$4/D825, 0)</f>
        <v>0</v>
      </c>
      <c r="O825" s="28">
        <f t="shared" si="49"/>
        <v>13.156015337189375</v>
      </c>
      <c r="P825" s="29">
        <f>O825*D825</f>
        <v>16784.707487492949</v>
      </c>
      <c r="R825" s="28">
        <f>IF(G825="highest point", $H$4/D825, 0)</f>
        <v>0</v>
      </c>
      <c r="S825" s="28">
        <f t="shared" si="50"/>
        <v>11.702635288773385</v>
      </c>
      <c r="T825" s="29">
        <f>D825*S825</f>
        <v>14930.45615412286</v>
      </c>
    </row>
    <row r="826" spans="1:20">
      <c r="A826" s="21">
        <f t="shared" si="51"/>
        <v>2003</v>
      </c>
      <c r="B826" s="21">
        <f>MONTH(C826)</f>
        <v>4</v>
      </c>
      <c r="C826" s="22">
        <v>37726</v>
      </c>
      <c r="D826" s="21">
        <v>1283.96</v>
      </c>
      <c r="E826" s="47" t="str">
        <f>IF(B826&lt;&gt;B825, "First Quote", "")</f>
        <v/>
      </c>
      <c r="F826" s="23" t="str">
        <f>IF(_xlfn.MINIFS($D$3:$D$6287,$A$3:$A$6287,A826,$B$3:$B$6287,B826)=D826,"Lowest point","")</f>
        <v/>
      </c>
      <c r="G826" s="24" t="str">
        <f>IF(_xlfn.MAXIFS($D$3:$D$6287,$A$3:$A$6287,A826,$B$3:$B$6287,B826)=D826,"Highest point","")</f>
        <v/>
      </c>
      <c r="J826" s="25" t="str">
        <f>IF(E826="First Quote", $H$4/D826, "")</f>
        <v/>
      </c>
      <c r="K826" s="26">
        <f t="shared" si="48"/>
        <v>12.461820169310231</v>
      </c>
      <c r="L826" s="27">
        <f>K826*D826</f>
        <v>16000.478624587564</v>
      </c>
      <c r="M826" s="10"/>
      <c r="N826" s="28">
        <f>IF(F826="lowest point", $H$4/D826, 0)</f>
        <v>0</v>
      </c>
      <c r="O826" s="28">
        <f t="shared" si="49"/>
        <v>13.156015337189375</v>
      </c>
      <c r="P826" s="29">
        <f>O826*D826</f>
        <v>16891.797452337669</v>
      </c>
      <c r="R826" s="28">
        <f>IF(G826="highest point", $H$4/D826, 0)</f>
        <v>0</v>
      </c>
      <c r="S826" s="28">
        <f t="shared" si="50"/>
        <v>11.702635288773385</v>
      </c>
      <c r="T826" s="29">
        <f>D826*S826</f>
        <v>15025.715605373476</v>
      </c>
    </row>
    <row r="827" spans="1:20">
      <c r="A827" s="21">
        <f t="shared" si="51"/>
        <v>2003</v>
      </c>
      <c r="B827" s="21">
        <f>MONTH(C827)</f>
        <v>4</v>
      </c>
      <c r="C827" s="22">
        <v>37727</v>
      </c>
      <c r="D827" s="21">
        <v>1268.28</v>
      </c>
      <c r="E827" s="47" t="str">
        <f>IF(B827&lt;&gt;B826, "First Quote", "")</f>
        <v/>
      </c>
      <c r="F827" s="23" t="str">
        <f>IF(_xlfn.MINIFS($D$3:$D$6287,$A$3:$A$6287,A827,$B$3:$B$6287,B827)=D827,"Lowest point","")</f>
        <v/>
      </c>
      <c r="G827" s="24" t="str">
        <f>IF(_xlfn.MAXIFS($D$3:$D$6287,$A$3:$A$6287,A827,$B$3:$B$6287,B827)=D827,"Highest point","")</f>
        <v/>
      </c>
      <c r="J827" s="25" t="str">
        <f>IF(E827="First Quote", $H$4/D827, "")</f>
        <v/>
      </c>
      <c r="K827" s="26">
        <f t="shared" si="48"/>
        <v>12.461820169310231</v>
      </c>
      <c r="L827" s="27">
        <f>K827*D827</f>
        <v>15805.07728433278</v>
      </c>
      <c r="M827" s="10"/>
      <c r="N827" s="28">
        <f>IF(F827="lowest point", $H$4/D827, 0)</f>
        <v>0</v>
      </c>
      <c r="O827" s="28">
        <f t="shared" si="49"/>
        <v>13.156015337189375</v>
      </c>
      <c r="P827" s="29">
        <f>O827*D827</f>
        <v>16685.511131850541</v>
      </c>
      <c r="R827" s="28">
        <f>IF(G827="highest point", $H$4/D827, 0)</f>
        <v>0</v>
      </c>
      <c r="S827" s="28">
        <f t="shared" si="50"/>
        <v>11.702635288773385</v>
      </c>
      <c r="T827" s="29">
        <f>D827*S827</f>
        <v>14842.218284045508</v>
      </c>
    </row>
    <row r="828" spans="1:20">
      <c r="A828" s="21">
        <f t="shared" si="51"/>
        <v>2003</v>
      </c>
      <c r="B828" s="21">
        <f>MONTH(C828)</f>
        <v>4</v>
      </c>
      <c r="C828" s="22">
        <v>37728</v>
      </c>
      <c r="D828" s="21">
        <v>1287.99</v>
      </c>
      <c r="E828" s="47" t="str">
        <f>IF(B828&lt;&gt;B827, "First Quote", "")</f>
        <v/>
      </c>
      <c r="F828" s="23" t="str">
        <f>IF(_xlfn.MINIFS($D$3:$D$6287,$A$3:$A$6287,A828,$B$3:$B$6287,B828)=D828,"Lowest point","")</f>
        <v/>
      </c>
      <c r="G828" s="24" t="str">
        <f>IF(_xlfn.MAXIFS($D$3:$D$6287,$A$3:$A$6287,A828,$B$3:$B$6287,B828)=D828,"Highest point","")</f>
        <v/>
      </c>
      <c r="J828" s="25" t="str">
        <f>IF(E828="First Quote", $H$4/D828, "")</f>
        <v/>
      </c>
      <c r="K828" s="26">
        <f t="shared" si="48"/>
        <v>12.461820169310231</v>
      </c>
      <c r="L828" s="27">
        <f>K828*D828</f>
        <v>16050.699759869885</v>
      </c>
      <c r="M828" s="10"/>
      <c r="N828" s="28">
        <f>IF(F828="lowest point", $H$4/D828, 0)</f>
        <v>0</v>
      </c>
      <c r="O828" s="28">
        <f t="shared" si="49"/>
        <v>13.156015337189375</v>
      </c>
      <c r="P828" s="29">
        <f>O828*D828</f>
        <v>16944.816194146544</v>
      </c>
      <c r="R828" s="28">
        <f>IF(G828="highest point", $H$4/D828, 0)</f>
        <v>0</v>
      </c>
      <c r="S828" s="28">
        <f t="shared" si="50"/>
        <v>11.702635288773385</v>
      </c>
      <c r="T828" s="29">
        <f>D828*S828</f>
        <v>15072.877225587232</v>
      </c>
    </row>
    <row r="829" spans="1:20">
      <c r="A829" s="21">
        <f t="shared" si="51"/>
        <v>2003</v>
      </c>
      <c r="B829" s="21">
        <f>MONTH(C829)</f>
        <v>4</v>
      </c>
      <c r="C829" s="22">
        <v>37732</v>
      </c>
      <c r="D829" s="21">
        <v>1285.72</v>
      </c>
      <c r="E829" s="47" t="str">
        <f>IF(B829&lt;&gt;B828, "First Quote", "")</f>
        <v/>
      </c>
      <c r="F829" s="23" t="str">
        <f>IF(_xlfn.MINIFS($D$3:$D$6287,$A$3:$A$6287,A829,$B$3:$B$6287,B829)=D829,"Lowest point","")</f>
        <v/>
      </c>
      <c r="G829" s="24" t="str">
        <f>IF(_xlfn.MAXIFS($D$3:$D$6287,$A$3:$A$6287,A829,$B$3:$B$6287,B829)=D829,"Highest point","")</f>
        <v/>
      </c>
      <c r="J829" s="25" t="str">
        <f>IF(E829="First Quote", $H$4/D829, "")</f>
        <v/>
      </c>
      <c r="K829" s="26">
        <f t="shared" si="48"/>
        <v>12.461820169310231</v>
      </c>
      <c r="L829" s="27">
        <f>K829*D829</f>
        <v>16022.41142808555</v>
      </c>
      <c r="M829" s="10"/>
      <c r="N829" s="28">
        <f>IF(F829="lowest point", $H$4/D829, 0)</f>
        <v>0</v>
      </c>
      <c r="O829" s="28">
        <f t="shared" si="49"/>
        <v>13.156015337189375</v>
      </c>
      <c r="P829" s="29">
        <f>O829*D829</f>
        <v>16914.952039331125</v>
      </c>
      <c r="R829" s="28">
        <f>IF(G829="highest point", $H$4/D829, 0)</f>
        <v>0</v>
      </c>
      <c r="S829" s="28">
        <f t="shared" si="50"/>
        <v>11.702635288773385</v>
      </c>
      <c r="T829" s="29">
        <f>D829*S829</f>
        <v>15046.312243481716</v>
      </c>
    </row>
    <row r="830" spans="1:20">
      <c r="A830" s="21">
        <f t="shared" si="51"/>
        <v>2003</v>
      </c>
      <c r="B830" s="21">
        <f>MONTH(C830)</f>
        <v>4</v>
      </c>
      <c r="C830" s="22">
        <v>37733</v>
      </c>
      <c r="D830" s="21">
        <v>1313.63</v>
      </c>
      <c r="E830" s="47" t="str">
        <f>IF(B830&lt;&gt;B829, "First Quote", "")</f>
        <v/>
      </c>
      <c r="F830" s="23" t="str">
        <f>IF(_xlfn.MINIFS($D$3:$D$6287,$A$3:$A$6287,A830,$B$3:$B$6287,B830)=D830,"Lowest point","")</f>
        <v/>
      </c>
      <c r="G830" s="24" t="str">
        <f>IF(_xlfn.MAXIFS($D$3:$D$6287,$A$3:$A$6287,A830,$B$3:$B$6287,B830)=D830,"Highest point","")</f>
        <v/>
      </c>
      <c r="J830" s="25" t="str">
        <f>IF(E830="First Quote", $H$4/D830, "")</f>
        <v/>
      </c>
      <c r="K830" s="26">
        <f t="shared" si="48"/>
        <v>12.461820169310231</v>
      </c>
      <c r="L830" s="27">
        <f>K830*D830</f>
        <v>16370.220829010999</v>
      </c>
      <c r="M830" s="10"/>
      <c r="N830" s="28">
        <f>IF(F830="lowest point", $H$4/D830, 0)</f>
        <v>0</v>
      </c>
      <c r="O830" s="28">
        <f t="shared" si="49"/>
        <v>13.156015337189375</v>
      </c>
      <c r="P830" s="29">
        <f>O830*D830</f>
        <v>17282.136427392081</v>
      </c>
      <c r="R830" s="28">
        <f>IF(G830="highest point", $H$4/D830, 0)</f>
        <v>0</v>
      </c>
      <c r="S830" s="28">
        <f t="shared" si="50"/>
        <v>11.702635288773385</v>
      </c>
      <c r="T830" s="29">
        <f>D830*S830</f>
        <v>15372.932794391383</v>
      </c>
    </row>
    <row r="831" spans="1:20">
      <c r="A831" s="21">
        <f t="shared" si="51"/>
        <v>2003</v>
      </c>
      <c r="B831" s="21">
        <f>MONTH(C831)</f>
        <v>4</v>
      </c>
      <c r="C831" s="22">
        <v>37734</v>
      </c>
      <c r="D831" s="21">
        <v>1324.68</v>
      </c>
      <c r="E831" s="47" t="str">
        <f>IF(B831&lt;&gt;B830, "First Quote", "")</f>
        <v/>
      </c>
      <c r="F831" s="23" t="str">
        <f>IF(_xlfn.MINIFS($D$3:$D$6287,$A$3:$A$6287,A831,$B$3:$B$6287,B831)=D831,"Lowest point","")</f>
        <v/>
      </c>
      <c r="G831" s="24" t="str">
        <f>IF(_xlfn.MAXIFS($D$3:$D$6287,$A$3:$A$6287,A831,$B$3:$B$6287,B831)=D831,"Highest point","")</f>
        <v>Highest point</v>
      </c>
      <c r="J831" s="25" t="str">
        <f>IF(E831="First Quote", $H$4/D831, "")</f>
        <v/>
      </c>
      <c r="K831" s="26">
        <f t="shared" si="48"/>
        <v>12.461820169310231</v>
      </c>
      <c r="L831" s="27">
        <f>K831*D831</f>
        <v>16507.923941881876</v>
      </c>
      <c r="M831" s="10"/>
      <c r="N831" s="28">
        <f>IF(F831="lowest point", $H$4/D831, 0)</f>
        <v>0</v>
      </c>
      <c r="O831" s="28">
        <f t="shared" si="49"/>
        <v>13.156015337189375</v>
      </c>
      <c r="P831" s="29">
        <f>O831*D831</f>
        <v>17427.510396868023</v>
      </c>
      <c r="R831" s="28">
        <f>IF(G831="highest point", $H$4/D831, 0)</f>
        <v>0.37744964821692784</v>
      </c>
      <c r="S831" s="28">
        <f t="shared" si="50"/>
        <v>12.080084936990312</v>
      </c>
      <c r="T831" s="29">
        <f>D831*S831</f>
        <v>16002.246914332327</v>
      </c>
    </row>
    <row r="832" spans="1:20">
      <c r="A832" s="21">
        <f t="shared" si="51"/>
        <v>2003</v>
      </c>
      <c r="B832" s="21">
        <f>MONTH(C832)</f>
        <v>4</v>
      </c>
      <c r="C832" s="22">
        <v>37735</v>
      </c>
      <c r="D832" s="21">
        <v>1313.75</v>
      </c>
      <c r="E832" s="47" t="str">
        <f>IF(B832&lt;&gt;B831, "First Quote", "")</f>
        <v/>
      </c>
      <c r="F832" s="23" t="str">
        <f>IF(_xlfn.MINIFS($D$3:$D$6287,$A$3:$A$6287,A832,$B$3:$B$6287,B832)=D832,"Lowest point","")</f>
        <v/>
      </c>
      <c r="G832" s="24" t="str">
        <f>IF(_xlfn.MAXIFS($D$3:$D$6287,$A$3:$A$6287,A832,$B$3:$B$6287,B832)=D832,"Highest point","")</f>
        <v/>
      </c>
      <c r="J832" s="25" t="str">
        <f>IF(E832="First Quote", $H$4/D832, "")</f>
        <v/>
      </c>
      <c r="K832" s="26">
        <f t="shared" si="48"/>
        <v>12.461820169310231</v>
      </c>
      <c r="L832" s="27">
        <f>K832*D832</f>
        <v>16371.716247431315</v>
      </c>
      <c r="M832" s="10"/>
      <c r="N832" s="28">
        <f>IF(F832="lowest point", $H$4/D832, 0)</f>
        <v>0</v>
      </c>
      <c r="O832" s="28">
        <f t="shared" si="49"/>
        <v>13.156015337189375</v>
      </c>
      <c r="P832" s="29">
        <f>O832*D832</f>
        <v>17283.715149232543</v>
      </c>
      <c r="R832" s="28">
        <f>IF(G832="highest point", $H$4/D832, 0)</f>
        <v>0</v>
      </c>
      <c r="S832" s="28">
        <f t="shared" si="50"/>
        <v>12.080084936990312</v>
      </c>
      <c r="T832" s="29">
        <f>D832*S832</f>
        <v>15870.211585971023</v>
      </c>
    </row>
    <row r="833" spans="1:20">
      <c r="A833" s="21">
        <f t="shared" si="51"/>
        <v>2003</v>
      </c>
      <c r="B833" s="21">
        <f>MONTH(C833)</f>
        <v>4</v>
      </c>
      <c r="C833" s="22">
        <v>37736</v>
      </c>
      <c r="D833" s="21">
        <v>1295.57</v>
      </c>
      <c r="E833" s="47" t="str">
        <f>IF(B833&lt;&gt;B832, "First Quote", "")</f>
        <v/>
      </c>
      <c r="F833" s="23" t="str">
        <f>IF(_xlfn.MINIFS($D$3:$D$6287,$A$3:$A$6287,A833,$B$3:$B$6287,B833)=D833,"Lowest point","")</f>
        <v/>
      </c>
      <c r="G833" s="24" t="str">
        <f>IF(_xlfn.MAXIFS($D$3:$D$6287,$A$3:$A$6287,A833,$B$3:$B$6287,B833)=D833,"Highest point","")</f>
        <v/>
      </c>
      <c r="J833" s="25" t="str">
        <f>IF(E833="First Quote", $H$4/D833, "")</f>
        <v/>
      </c>
      <c r="K833" s="26">
        <f t="shared" si="48"/>
        <v>12.461820169310231</v>
      </c>
      <c r="L833" s="27">
        <f>K833*D833</f>
        <v>16145.160356753255</v>
      </c>
      <c r="M833" s="10"/>
      <c r="N833" s="28">
        <f>IF(F833="lowest point", $H$4/D833, 0)</f>
        <v>0</v>
      </c>
      <c r="O833" s="28">
        <f t="shared" si="49"/>
        <v>13.156015337189375</v>
      </c>
      <c r="P833" s="29">
        <f>O833*D833</f>
        <v>17044.538790402439</v>
      </c>
      <c r="R833" s="28">
        <f>IF(G833="highest point", $H$4/D833, 0)</f>
        <v>0</v>
      </c>
      <c r="S833" s="28">
        <f t="shared" si="50"/>
        <v>12.080084936990312</v>
      </c>
      <c r="T833" s="29">
        <f>D833*S833</f>
        <v>15650.595641816539</v>
      </c>
    </row>
    <row r="834" spans="1:20">
      <c r="A834" s="21">
        <f t="shared" si="51"/>
        <v>2003</v>
      </c>
      <c r="B834" s="21">
        <f>MONTH(C834)</f>
        <v>4</v>
      </c>
      <c r="C834" s="22">
        <v>37739</v>
      </c>
      <c r="D834" s="21">
        <v>1318.85</v>
      </c>
      <c r="E834" s="47" t="str">
        <f>IF(B834&lt;&gt;B833, "First Quote", "")</f>
        <v/>
      </c>
      <c r="F834" s="23" t="str">
        <f>IF(_xlfn.MINIFS($D$3:$D$6287,$A$3:$A$6287,A834,$B$3:$B$6287,B834)=D834,"Lowest point","")</f>
        <v/>
      </c>
      <c r="G834" s="24" t="str">
        <f>IF(_xlfn.MAXIFS($D$3:$D$6287,$A$3:$A$6287,A834,$B$3:$B$6287,B834)=D834,"Highest point","")</f>
        <v/>
      </c>
      <c r="J834" s="25" t="str">
        <f>IF(E834="First Quote", $H$4/D834, "")</f>
        <v/>
      </c>
      <c r="K834" s="26">
        <f t="shared" si="48"/>
        <v>12.461820169310231</v>
      </c>
      <c r="L834" s="27">
        <f>K834*D834</f>
        <v>16435.271530294798</v>
      </c>
      <c r="M834" s="10"/>
      <c r="N834" s="28">
        <f>IF(F834="lowest point", $H$4/D834, 0)</f>
        <v>0</v>
      </c>
      <c r="O834" s="28">
        <f t="shared" si="49"/>
        <v>13.156015337189375</v>
      </c>
      <c r="P834" s="29">
        <f>O834*D834</f>
        <v>17350.810827452206</v>
      </c>
      <c r="R834" s="28">
        <f>IF(G834="highest point", $H$4/D834, 0)</f>
        <v>0</v>
      </c>
      <c r="S834" s="28">
        <f t="shared" si="50"/>
        <v>12.080084936990312</v>
      </c>
      <c r="T834" s="29">
        <f>D834*S834</f>
        <v>15931.820019149673</v>
      </c>
    </row>
    <row r="835" spans="1:20">
      <c r="A835" s="21">
        <f t="shared" si="51"/>
        <v>2003</v>
      </c>
      <c r="B835" s="21">
        <f>MONTH(C835)</f>
        <v>4</v>
      </c>
      <c r="C835" s="22">
        <v>37740</v>
      </c>
      <c r="D835" s="21">
        <v>1323.26</v>
      </c>
      <c r="E835" s="47" t="str">
        <f>IF(B835&lt;&gt;B834, "First Quote", "")</f>
        <v/>
      </c>
      <c r="F835" s="23" t="str">
        <f>IF(_xlfn.MINIFS($D$3:$D$6287,$A$3:$A$6287,A835,$B$3:$B$6287,B835)=D835,"Lowest point","")</f>
        <v/>
      </c>
      <c r="G835" s="24" t="str">
        <f>IF(_xlfn.MAXIFS($D$3:$D$6287,$A$3:$A$6287,A835,$B$3:$B$6287,B835)=D835,"Highest point","")</f>
        <v/>
      </c>
      <c r="J835" s="25" t="str">
        <f>IF(E835="First Quote", $H$4/D835, "")</f>
        <v/>
      </c>
      <c r="K835" s="26">
        <f t="shared" si="48"/>
        <v>12.461820169310231</v>
      </c>
      <c r="L835" s="27">
        <f>K835*D835</f>
        <v>16490.228157241458</v>
      </c>
      <c r="M835" s="10"/>
      <c r="N835" s="28">
        <f>IF(F835="lowest point", $H$4/D835, 0)</f>
        <v>0</v>
      </c>
      <c r="O835" s="28">
        <f t="shared" si="49"/>
        <v>13.156015337189375</v>
      </c>
      <c r="P835" s="29">
        <f>O835*D835</f>
        <v>17408.828855089214</v>
      </c>
      <c r="R835" s="28">
        <f>IF(G835="highest point", $H$4/D835, 0)</f>
        <v>0</v>
      </c>
      <c r="S835" s="28">
        <f t="shared" si="50"/>
        <v>12.080084936990312</v>
      </c>
      <c r="T835" s="29">
        <f>D835*S835</f>
        <v>15985.093193721801</v>
      </c>
    </row>
    <row r="836" spans="1:20">
      <c r="A836" s="21">
        <f t="shared" si="51"/>
        <v>2003</v>
      </c>
      <c r="B836" s="21">
        <f>MONTH(C836)</f>
        <v>4</v>
      </c>
      <c r="C836" s="22">
        <v>37741</v>
      </c>
      <c r="D836" s="21">
        <v>1322.07</v>
      </c>
      <c r="E836" s="47" t="str">
        <f>IF(B836&lt;&gt;B835, "First Quote", "")</f>
        <v/>
      </c>
      <c r="F836" s="23" t="str">
        <f>IF(_xlfn.MINIFS($D$3:$D$6287,$A$3:$A$6287,A836,$B$3:$B$6287,B836)=D836,"Lowest point","")</f>
        <v/>
      </c>
      <c r="G836" s="24" t="str">
        <f>IF(_xlfn.MAXIFS($D$3:$D$6287,$A$3:$A$6287,A836,$B$3:$B$6287,B836)=D836,"Highest point","")</f>
        <v/>
      </c>
      <c r="J836" s="25" t="str">
        <f>IF(E836="First Quote", $H$4/D836, "")</f>
        <v/>
      </c>
      <c r="K836" s="26">
        <f t="shared" si="48"/>
        <v>12.461820169310231</v>
      </c>
      <c r="L836" s="27">
        <f>K836*D836</f>
        <v>16475.398591239977</v>
      </c>
      <c r="M836" s="10"/>
      <c r="N836" s="28">
        <f>IF(F836="lowest point", $H$4/D836, 0)</f>
        <v>0</v>
      </c>
      <c r="O836" s="28">
        <f t="shared" si="49"/>
        <v>13.156015337189375</v>
      </c>
      <c r="P836" s="29">
        <f>O836*D836</f>
        <v>17393.173196837957</v>
      </c>
      <c r="R836" s="28">
        <f>IF(G836="highest point", $H$4/D836, 0)</f>
        <v>0</v>
      </c>
      <c r="S836" s="28">
        <f t="shared" si="50"/>
        <v>12.080084936990312</v>
      </c>
      <c r="T836" s="29">
        <f>D836*S836</f>
        <v>15970.717892646782</v>
      </c>
    </row>
    <row r="837" spans="1:20">
      <c r="A837" s="21">
        <f t="shared" si="51"/>
        <v>2003</v>
      </c>
      <c r="B837" s="21">
        <f>MONTH(C837)</f>
        <v>5</v>
      </c>
      <c r="C837" s="22">
        <v>37742</v>
      </c>
      <c r="D837" s="21">
        <v>1321.39</v>
      </c>
      <c r="E837" s="47" t="str">
        <f>IF(B837&lt;&gt;B836, "First Quote", "")</f>
        <v>First Quote</v>
      </c>
      <c r="F837" s="23" t="str">
        <f>IF(_xlfn.MINIFS($D$3:$D$6287,$A$3:$A$6287,A837,$B$3:$B$6287,B837)=D837,"Lowest point","")</f>
        <v>Lowest point</v>
      </c>
      <c r="G837" s="24" t="str">
        <f>IF(_xlfn.MAXIFS($D$3:$D$6287,$A$3:$A$6287,A837,$B$3:$B$6287,B837)=D837,"Highest point","")</f>
        <v/>
      </c>
      <c r="J837" s="25">
        <f>IF(E837="First Quote", $H$4/D837, "")</f>
        <v>0.37838942325884106</v>
      </c>
      <c r="K837" s="26">
        <f t="shared" ref="K837:K900" si="52">IF(E837="First Quote",J837+K836,K836)</f>
        <v>12.840209592569073</v>
      </c>
      <c r="L837" s="27">
        <f>K837*D837</f>
        <v>16966.924553524848</v>
      </c>
      <c r="M837" s="10"/>
      <c r="N837" s="28">
        <f>IF(F837="lowest point", $H$4/D837, 0)</f>
        <v>0.37838942325884106</v>
      </c>
      <c r="O837" s="28">
        <f t="shared" ref="O837:O900" si="53">IF(F837="Lowest Point",N837+O836,O836)</f>
        <v>13.534404760448217</v>
      </c>
      <c r="P837" s="29">
        <f>O837*D837</f>
        <v>17884.227106408671</v>
      </c>
      <c r="R837" s="28">
        <f>IF(G837="highest point", $H$4/D837, 0)</f>
        <v>0</v>
      </c>
      <c r="S837" s="28">
        <f t="shared" ref="S837:S900" si="54">IF(G837="Highest Point",R837+S836,S836)</f>
        <v>12.080084936990312</v>
      </c>
      <c r="T837" s="29">
        <f>D837*S837</f>
        <v>15962.50343488963</v>
      </c>
    </row>
    <row r="838" spans="1:20">
      <c r="A838" s="21">
        <f t="shared" si="51"/>
        <v>2003</v>
      </c>
      <c r="B838" s="21">
        <f>MONTH(C838)</f>
        <v>5</v>
      </c>
      <c r="C838" s="22">
        <v>37743</v>
      </c>
      <c r="D838" s="21">
        <v>1341.28</v>
      </c>
      <c r="E838" s="47" t="str">
        <f>IF(B838&lt;&gt;B837, "First Quote", "")</f>
        <v/>
      </c>
      <c r="F838" s="23" t="str">
        <f>IF(_xlfn.MINIFS($D$3:$D$6287,$A$3:$A$6287,A838,$B$3:$B$6287,B838)=D838,"Lowest point","")</f>
        <v/>
      </c>
      <c r="G838" s="24" t="str">
        <f>IF(_xlfn.MAXIFS($D$3:$D$6287,$A$3:$A$6287,A838,$B$3:$B$6287,B838)=D838,"Highest point","")</f>
        <v/>
      </c>
      <c r="J838" s="25" t="str">
        <f>IF(E838="First Quote", $H$4/D838, "")</f>
        <v/>
      </c>
      <c r="K838" s="26">
        <f t="shared" si="52"/>
        <v>12.840209592569073</v>
      </c>
      <c r="L838" s="27">
        <f>K838*D838</f>
        <v>17222.316322321047</v>
      </c>
      <c r="M838" s="10"/>
      <c r="N838" s="28">
        <f>IF(F838="lowest point", $H$4/D838, 0)</f>
        <v>0</v>
      </c>
      <c r="O838" s="28">
        <f t="shared" si="53"/>
        <v>13.534404760448217</v>
      </c>
      <c r="P838" s="29">
        <f>O838*D838</f>
        <v>18153.426417093982</v>
      </c>
      <c r="R838" s="28">
        <f>IF(G838="highest point", $H$4/D838, 0)</f>
        <v>0</v>
      </c>
      <c r="S838" s="28">
        <f t="shared" si="54"/>
        <v>12.080084936990312</v>
      </c>
      <c r="T838" s="29">
        <f>D838*S838</f>
        <v>16202.776324286366</v>
      </c>
    </row>
    <row r="839" spans="1:20">
      <c r="A839" s="21">
        <f t="shared" si="51"/>
        <v>2003</v>
      </c>
      <c r="B839" s="21">
        <f>MONTH(C839)</f>
        <v>5</v>
      </c>
      <c r="C839" s="22">
        <v>37746</v>
      </c>
      <c r="D839" s="21">
        <v>1336.24</v>
      </c>
      <c r="E839" s="47" t="str">
        <f>IF(B839&lt;&gt;B838, "First Quote", "")</f>
        <v/>
      </c>
      <c r="F839" s="23" t="str">
        <f>IF(_xlfn.MINIFS($D$3:$D$6287,$A$3:$A$6287,A839,$B$3:$B$6287,B839)=D839,"Lowest point","")</f>
        <v/>
      </c>
      <c r="G839" s="24" t="str">
        <f>IF(_xlfn.MAXIFS($D$3:$D$6287,$A$3:$A$6287,A839,$B$3:$B$6287,B839)=D839,"Highest point","")</f>
        <v/>
      </c>
      <c r="J839" s="25" t="str">
        <f>IF(E839="First Quote", $H$4/D839, "")</f>
        <v/>
      </c>
      <c r="K839" s="26">
        <f t="shared" si="52"/>
        <v>12.840209592569073</v>
      </c>
      <c r="L839" s="27">
        <f>K839*D839</f>
        <v>17157.601665974496</v>
      </c>
      <c r="M839" s="10"/>
      <c r="N839" s="28">
        <f>IF(F839="lowest point", $H$4/D839, 0)</f>
        <v>0</v>
      </c>
      <c r="O839" s="28">
        <f t="shared" si="53"/>
        <v>13.534404760448217</v>
      </c>
      <c r="P839" s="29">
        <f>O839*D839</f>
        <v>18085.213017101327</v>
      </c>
      <c r="R839" s="28">
        <f>IF(G839="highest point", $H$4/D839, 0)</f>
        <v>0</v>
      </c>
      <c r="S839" s="28">
        <f t="shared" si="54"/>
        <v>12.080084936990312</v>
      </c>
      <c r="T839" s="29">
        <f>D839*S839</f>
        <v>16141.892696203935</v>
      </c>
    </row>
    <row r="840" spans="1:20">
      <c r="A840" s="21">
        <f t="shared" si="51"/>
        <v>2003</v>
      </c>
      <c r="B840" s="21">
        <f>MONTH(C840)</f>
        <v>5</v>
      </c>
      <c r="C840" s="22">
        <v>37747</v>
      </c>
      <c r="D840" s="21">
        <v>1347.54</v>
      </c>
      <c r="E840" s="47" t="str">
        <f>IF(B840&lt;&gt;B839, "First Quote", "")</f>
        <v/>
      </c>
      <c r="F840" s="23" t="str">
        <f>IF(_xlfn.MINIFS($D$3:$D$6287,$A$3:$A$6287,A840,$B$3:$B$6287,B840)=D840,"Lowest point","")</f>
        <v/>
      </c>
      <c r="G840" s="24" t="str">
        <f>IF(_xlfn.MAXIFS($D$3:$D$6287,$A$3:$A$6287,A840,$B$3:$B$6287,B840)=D840,"Highest point","")</f>
        <v/>
      </c>
      <c r="J840" s="25" t="str">
        <f>IF(E840="First Quote", $H$4/D840, "")</f>
        <v/>
      </c>
      <c r="K840" s="26">
        <f t="shared" si="52"/>
        <v>12.840209592569073</v>
      </c>
      <c r="L840" s="27">
        <f>K840*D840</f>
        <v>17302.696034370529</v>
      </c>
      <c r="M840" s="10"/>
      <c r="N840" s="28">
        <f>IF(F840="lowest point", $H$4/D840, 0)</f>
        <v>0</v>
      </c>
      <c r="O840" s="28">
        <f t="shared" si="53"/>
        <v>13.534404760448217</v>
      </c>
      <c r="P840" s="29">
        <f>O840*D840</f>
        <v>18238.15179089439</v>
      </c>
      <c r="R840" s="28">
        <f>IF(G840="highest point", $H$4/D840, 0)</f>
        <v>0</v>
      </c>
      <c r="S840" s="28">
        <f t="shared" si="54"/>
        <v>12.080084936990312</v>
      </c>
      <c r="T840" s="29">
        <f>D840*S840</f>
        <v>16278.397655991925</v>
      </c>
    </row>
    <row r="841" spans="1:20">
      <c r="A841" s="21">
        <f t="shared" si="51"/>
        <v>2003</v>
      </c>
      <c r="B841" s="21">
        <f>MONTH(C841)</f>
        <v>5</v>
      </c>
      <c r="C841" s="22">
        <v>37748</v>
      </c>
      <c r="D841" s="21">
        <v>1340.87</v>
      </c>
      <c r="E841" s="47" t="str">
        <f>IF(B841&lt;&gt;B840, "First Quote", "")</f>
        <v/>
      </c>
      <c r="F841" s="23" t="str">
        <f>IF(_xlfn.MINIFS($D$3:$D$6287,$A$3:$A$6287,A841,$B$3:$B$6287,B841)=D841,"Lowest point","")</f>
        <v/>
      </c>
      <c r="G841" s="24" t="str">
        <f>IF(_xlfn.MAXIFS($D$3:$D$6287,$A$3:$A$6287,A841,$B$3:$B$6287,B841)=D841,"Highest point","")</f>
        <v/>
      </c>
      <c r="J841" s="25" t="str">
        <f>IF(E841="First Quote", $H$4/D841, "")</f>
        <v/>
      </c>
      <c r="K841" s="26">
        <f t="shared" si="52"/>
        <v>12.840209592569073</v>
      </c>
      <c r="L841" s="27">
        <f>K841*D841</f>
        <v>17217.051836388091</v>
      </c>
      <c r="M841" s="10"/>
      <c r="N841" s="28">
        <f>IF(F841="lowest point", $H$4/D841, 0)</f>
        <v>0</v>
      </c>
      <c r="O841" s="28">
        <f t="shared" si="53"/>
        <v>13.534404760448217</v>
      </c>
      <c r="P841" s="29">
        <f>O841*D841</f>
        <v>18147.877311142198</v>
      </c>
      <c r="R841" s="28">
        <f>IF(G841="highest point", $H$4/D841, 0)</f>
        <v>0</v>
      </c>
      <c r="S841" s="28">
        <f t="shared" si="54"/>
        <v>12.080084936990312</v>
      </c>
      <c r="T841" s="29">
        <f>D841*S841</f>
        <v>16197.823489462198</v>
      </c>
    </row>
    <row r="842" spans="1:20">
      <c r="A842" s="21">
        <f t="shared" si="51"/>
        <v>2003</v>
      </c>
      <c r="B842" s="21">
        <f>MONTH(C842)</f>
        <v>5</v>
      </c>
      <c r="C842" s="22">
        <v>37749</v>
      </c>
      <c r="D842" s="21">
        <v>1327.42</v>
      </c>
      <c r="E842" s="47" t="str">
        <f>IF(B842&lt;&gt;B841, "First Quote", "")</f>
        <v/>
      </c>
      <c r="F842" s="23" t="str">
        <f>IF(_xlfn.MINIFS($D$3:$D$6287,$A$3:$A$6287,A842,$B$3:$B$6287,B842)=D842,"Lowest point","")</f>
        <v/>
      </c>
      <c r="G842" s="24" t="str">
        <f>IF(_xlfn.MAXIFS($D$3:$D$6287,$A$3:$A$6287,A842,$B$3:$B$6287,B842)=D842,"Highest point","")</f>
        <v/>
      </c>
      <c r="J842" s="25" t="str">
        <f>IF(E842="First Quote", $H$4/D842, "")</f>
        <v/>
      </c>
      <c r="K842" s="26">
        <f t="shared" si="52"/>
        <v>12.840209592569073</v>
      </c>
      <c r="L842" s="27">
        <f>K842*D842</f>
        <v>17044.351017368041</v>
      </c>
      <c r="M842" s="10"/>
      <c r="N842" s="28">
        <f>IF(F842="lowest point", $H$4/D842, 0)</f>
        <v>0</v>
      </c>
      <c r="O842" s="28">
        <f t="shared" si="53"/>
        <v>13.534404760448217</v>
      </c>
      <c r="P842" s="29">
        <f>O842*D842</f>
        <v>17965.839567114173</v>
      </c>
      <c r="R842" s="28">
        <f>IF(G842="highest point", $H$4/D842, 0)</f>
        <v>0</v>
      </c>
      <c r="S842" s="28">
        <f t="shared" si="54"/>
        <v>12.080084936990312</v>
      </c>
      <c r="T842" s="29">
        <f>D842*S842</f>
        <v>16035.346347059682</v>
      </c>
    </row>
    <row r="843" spans="1:20">
      <c r="A843" s="21">
        <f t="shared" si="51"/>
        <v>2003</v>
      </c>
      <c r="B843" s="21">
        <f>MONTH(C843)</f>
        <v>5</v>
      </c>
      <c r="C843" s="22">
        <v>37750</v>
      </c>
      <c r="D843" s="21">
        <v>1346.68</v>
      </c>
      <c r="E843" s="47" t="str">
        <f>IF(B843&lt;&gt;B842, "First Quote", "")</f>
        <v/>
      </c>
      <c r="F843" s="23" t="str">
        <f>IF(_xlfn.MINIFS($D$3:$D$6287,$A$3:$A$6287,A843,$B$3:$B$6287,B843)=D843,"Lowest point","")</f>
        <v/>
      </c>
      <c r="G843" s="24" t="str">
        <f>IF(_xlfn.MAXIFS($D$3:$D$6287,$A$3:$A$6287,A843,$B$3:$B$6287,B843)=D843,"Highest point","")</f>
        <v/>
      </c>
      <c r="J843" s="25" t="str">
        <f>IF(E843="First Quote", $H$4/D843, "")</f>
        <v/>
      </c>
      <c r="K843" s="26">
        <f t="shared" si="52"/>
        <v>12.840209592569073</v>
      </c>
      <c r="L843" s="27">
        <f>K843*D843</f>
        <v>17291.653454120918</v>
      </c>
      <c r="M843" s="10"/>
      <c r="N843" s="28">
        <f>IF(F843="lowest point", $H$4/D843, 0)</f>
        <v>0</v>
      </c>
      <c r="O843" s="28">
        <f t="shared" si="53"/>
        <v>13.534404760448217</v>
      </c>
      <c r="P843" s="29">
        <f>O843*D843</f>
        <v>18226.512202800404</v>
      </c>
      <c r="R843" s="28">
        <f>IF(G843="highest point", $H$4/D843, 0)</f>
        <v>0</v>
      </c>
      <c r="S843" s="28">
        <f t="shared" si="54"/>
        <v>12.080084936990312</v>
      </c>
      <c r="T843" s="29">
        <f>D843*S843</f>
        <v>16268.008782946115</v>
      </c>
    </row>
    <row r="844" spans="1:20">
      <c r="A844" s="21">
        <f t="shared" si="51"/>
        <v>2003</v>
      </c>
      <c r="B844" s="21">
        <f>MONTH(C844)</f>
        <v>5</v>
      </c>
      <c r="C844" s="22">
        <v>37753</v>
      </c>
      <c r="D844" s="21">
        <v>1363.61</v>
      </c>
      <c r="E844" s="47" t="str">
        <f>IF(B844&lt;&gt;B843, "First Quote", "")</f>
        <v/>
      </c>
      <c r="F844" s="23" t="str">
        <f>IF(_xlfn.MINIFS($D$3:$D$6287,$A$3:$A$6287,A844,$B$3:$B$6287,B844)=D844,"Lowest point","")</f>
        <v/>
      </c>
      <c r="G844" s="24" t="str">
        <f>IF(_xlfn.MAXIFS($D$3:$D$6287,$A$3:$A$6287,A844,$B$3:$B$6287,B844)=D844,"Highest point","")</f>
        <v/>
      </c>
      <c r="J844" s="25" t="str">
        <f>IF(E844="First Quote", $H$4/D844, "")</f>
        <v/>
      </c>
      <c r="K844" s="26">
        <f t="shared" si="52"/>
        <v>12.840209592569073</v>
      </c>
      <c r="L844" s="27">
        <f>K844*D844</f>
        <v>17509.038202523112</v>
      </c>
      <c r="M844" s="10"/>
      <c r="N844" s="28">
        <f>IF(F844="lowest point", $H$4/D844, 0)</f>
        <v>0</v>
      </c>
      <c r="O844" s="28">
        <f t="shared" si="53"/>
        <v>13.534404760448217</v>
      </c>
      <c r="P844" s="29">
        <f>O844*D844</f>
        <v>18455.64967539479</v>
      </c>
      <c r="R844" s="28">
        <f>IF(G844="highest point", $H$4/D844, 0)</f>
        <v>0</v>
      </c>
      <c r="S844" s="28">
        <f t="shared" si="54"/>
        <v>12.080084936990312</v>
      </c>
      <c r="T844" s="29">
        <f>D844*S844</f>
        <v>16472.524620929358</v>
      </c>
    </row>
    <row r="845" spans="1:20">
      <c r="A845" s="21">
        <f t="shared" ref="A845:A908" si="55">YEAR(C845)</f>
        <v>2003</v>
      </c>
      <c r="B845" s="21">
        <f>MONTH(C845)</f>
        <v>5</v>
      </c>
      <c r="C845" s="22">
        <v>37754</v>
      </c>
      <c r="D845" s="21">
        <v>1359.74</v>
      </c>
      <c r="E845" s="47" t="str">
        <f>IF(B845&lt;&gt;B844, "First Quote", "")</f>
        <v/>
      </c>
      <c r="F845" s="23" t="str">
        <f>IF(_xlfn.MINIFS($D$3:$D$6287,$A$3:$A$6287,A845,$B$3:$B$6287,B845)=D845,"Lowest point","")</f>
        <v/>
      </c>
      <c r="G845" s="24" t="str">
        <f>IF(_xlfn.MAXIFS($D$3:$D$6287,$A$3:$A$6287,A845,$B$3:$B$6287,B845)=D845,"Highest point","")</f>
        <v/>
      </c>
      <c r="J845" s="25" t="str">
        <f>IF(E845="First Quote", $H$4/D845, "")</f>
        <v/>
      </c>
      <c r="K845" s="26">
        <f t="shared" si="52"/>
        <v>12.840209592569073</v>
      </c>
      <c r="L845" s="27">
        <f>K845*D845</f>
        <v>17459.34659139987</v>
      </c>
      <c r="M845" s="10"/>
      <c r="N845" s="28">
        <f>IF(F845="lowest point", $H$4/D845, 0)</f>
        <v>0</v>
      </c>
      <c r="O845" s="28">
        <f t="shared" si="53"/>
        <v>13.534404760448217</v>
      </c>
      <c r="P845" s="29">
        <f>O845*D845</f>
        <v>18403.271528971858</v>
      </c>
      <c r="R845" s="28">
        <f>IF(G845="highest point", $H$4/D845, 0)</f>
        <v>0</v>
      </c>
      <c r="S845" s="28">
        <f t="shared" si="54"/>
        <v>12.080084936990312</v>
      </c>
      <c r="T845" s="29">
        <f>D845*S845</f>
        <v>16425.774692223207</v>
      </c>
    </row>
    <row r="846" spans="1:20">
      <c r="A846" s="21">
        <f t="shared" si="55"/>
        <v>2003</v>
      </c>
      <c r="B846" s="21">
        <f>MONTH(C846)</f>
        <v>5</v>
      </c>
      <c r="C846" s="22">
        <v>37755</v>
      </c>
      <c r="D846" s="21">
        <v>1355.76</v>
      </c>
      <c r="E846" s="47" t="str">
        <f>IF(B846&lt;&gt;B845, "First Quote", "")</f>
        <v/>
      </c>
      <c r="F846" s="23" t="str">
        <f>IF(_xlfn.MINIFS($D$3:$D$6287,$A$3:$A$6287,A846,$B$3:$B$6287,B846)=D846,"Lowest point","")</f>
        <v/>
      </c>
      <c r="G846" s="24" t="str">
        <f>IF(_xlfn.MAXIFS($D$3:$D$6287,$A$3:$A$6287,A846,$B$3:$B$6287,B846)=D846,"Highest point","")</f>
        <v/>
      </c>
      <c r="J846" s="25" t="str">
        <f>IF(E846="First Quote", $H$4/D846, "")</f>
        <v/>
      </c>
      <c r="K846" s="26">
        <f t="shared" si="52"/>
        <v>12.840209592569073</v>
      </c>
      <c r="L846" s="27">
        <f>K846*D846</f>
        <v>17408.242557221445</v>
      </c>
      <c r="M846" s="10"/>
      <c r="N846" s="28">
        <f>IF(F846="lowest point", $H$4/D846, 0)</f>
        <v>0</v>
      </c>
      <c r="O846" s="28">
        <f t="shared" si="53"/>
        <v>13.534404760448217</v>
      </c>
      <c r="P846" s="29">
        <f>O846*D846</f>
        <v>18349.404598025274</v>
      </c>
      <c r="R846" s="28">
        <f>IF(G846="highest point", $H$4/D846, 0)</f>
        <v>0</v>
      </c>
      <c r="S846" s="28">
        <f t="shared" si="54"/>
        <v>12.080084936990312</v>
      </c>
      <c r="T846" s="29">
        <f>D846*S846</f>
        <v>16377.695954173985</v>
      </c>
    </row>
    <row r="847" spans="1:20">
      <c r="A847" s="21">
        <f t="shared" si="55"/>
        <v>2003</v>
      </c>
      <c r="B847" s="21">
        <f>MONTH(C847)</f>
        <v>5</v>
      </c>
      <c r="C847" s="22">
        <v>37756</v>
      </c>
      <c r="D847" s="21">
        <v>1366.59</v>
      </c>
      <c r="E847" s="47" t="str">
        <f>IF(B847&lt;&gt;B846, "First Quote", "")</f>
        <v/>
      </c>
      <c r="F847" s="23" t="str">
        <f>IF(_xlfn.MINIFS($D$3:$D$6287,$A$3:$A$6287,A847,$B$3:$B$6287,B847)=D847,"Lowest point","")</f>
        <v/>
      </c>
      <c r="G847" s="24" t="str">
        <f>IF(_xlfn.MAXIFS($D$3:$D$6287,$A$3:$A$6287,A847,$B$3:$B$6287,B847)=D847,"Highest point","")</f>
        <v/>
      </c>
      <c r="J847" s="25" t="str">
        <f>IF(E847="First Quote", $H$4/D847, "")</f>
        <v/>
      </c>
      <c r="K847" s="26">
        <f t="shared" si="52"/>
        <v>12.840209592569073</v>
      </c>
      <c r="L847" s="27">
        <f>K847*D847</f>
        <v>17547.302027108966</v>
      </c>
      <c r="M847" s="10"/>
      <c r="N847" s="28">
        <f>IF(F847="lowest point", $H$4/D847, 0)</f>
        <v>0</v>
      </c>
      <c r="O847" s="28">
        <f t="shared" si="53"/>
        <v>13.534404760448217</v>
      </c>
      <c r="P847" s="29">
        <f>O847*D847</f>
        <v>18495.982201580926</v>
      </c>
      <c r="R847" s="28">
        <f>IF(G847="highest point", $H$4/D847, 0)</f>
        <v>0</v>
      </c>
      <c r="S847" s="28">
        <f t="shared" si="54"/>
        <v>12.080084936990312</v>
      </c>
      <c r="T847" s="29">
        <f>D847*S847</f>
        <v>16508.523274041589</v>
      </c>
    </row>
    <row r="848" spans="1:20">
      <c r="A848" s="21">
        <f t="shared" si="55"/>
        <v>2003</v>
      </c>
      <c r="B848" s="21">
        <f>MONTH(C848)</f>
        <v>5</v>
      </c>
      <c r="C848" s="22">
        <v>37757</v>
      </c>
      <c r="D848" s="21">
        <v>1363.32</v>
      </c>
      <c r="E848" s="47" t="str">
        <f>IF(B848&lt;&gt;B847, "First Quote", "")</f>
        <v/>
      </c>
      <c r="F848" s="23" t="str">
        <f>IF(_xlfn.MINIFS($D$3:$D$6287,$A$3:$A$6287,A848,$B$3:$B$6287,B848)=D848,"Lowest point","")</f>
        <v/>
      </c>
      <c r="G848" s="24" t="str">
        <f>IF(_xlfn.MAXIFS($D$3:$D$6287,$A$3:$A$6287,A848,$B$3:$B$6287,B848)=D848,"Highest point","")</f>
        <v/>
      </c>
      <c r="J848" s="25" t="str">
        <f>IF(E848="First Quote", $H$4/D848, "")</f>
        <v/>
      </c>
      <c r="K848" s="26">
        <f t="shared" si="52"/>
        <v>12.840209592569073</v>
      </c>
      <c r="L848" s="27">
        <f>K848*D848</f>
        <v>17505.314541741267</v>
      </c>
      <c r="M848" s="10"/>
      <c r="N848" s="28">
        <f>IF(F848="lowest point", $H$4/D848, 0)</f>
        <v>0</v>
      </c>
      <c r="O848" s="28">
        <f t="shared" si="53"/>
        <v>13.534404760448217</v>
      </c>
      <c r="P848" s="29">
        <f>O848*D848</f>
        <v>18451.724698014263</v>
      </c>
      <c r="R848" s="28">
        <f>IF(G848="highest point", $H$4/D848, 0)</f>
        <v>0</v>
      </c>
      <c r="S848" s="28">
        <f t="shared" si="54"/>
        <v>12.080084936990312</v>
      </c>
      <c r="T848" s="29">
        <f>D848*S848</f>
        <v>16469.02139629763</v>
      </c>
    </row>
    <row r="849" spans="1:20">
      <c r="A849" s="21">
        <f t="shared" si="55"/>
        <v>2003</v>
      </c>
      <c r="B849" s="21">
        <f>MONTH(C849)</f>
        <v>5</v>
      </c>
      <c r="C849" s="22">
        <v>37760</v>
      </c>
      <c r="D849" s="21">
        <v>1329.38</v>
      </c>
      <c r="E849" s="47" t="str">
        <f>IF(B849&lt;&gt;B848, "First Quote", "")</f>
        <v/>
      </c>
      <c r="F849" s="23" t="str">
        <f>IF(_xlfn.MINIFS($D$3:$D$6287,$A$3:$A$6287,A849,$B$3:$B$6287,B849)=D849,"Lowest point","")</f>
        <v/>
      </c>
      <c r="G849" s="24" t="str">
        <f>IF(_xlfn.MAXIFS($D$3:$D$6287,$A$3:$A$6287,A849,$B$3:$B$6287,B849)=D849,"Highest point","")</f>
        <v/>
      </c>
      <c r="J849" s="25" t="str">
        <f>IF(E849="First Quote", $H$4/D849, "")</f>
        <v/>
      </c>
      <c r="K849" s="26">
        <f t="shared" si="52"/>
        <v>12.840209592569073</v>
      </c>
      <c r="L849" s="27">
        <f>K849*D849</f>
        <v>17069.517828169475</v>
      </c>
      <c r="M849" s="10"/>
      <c r="N849" s="28">
        <f>IF(F849="lowest point", $H$4/D849, 0)</f>
        <v>0</v>
      </c>
      <c r="O849" s="28">
        <f t="shared" si="53"/>
        <v>13.534404760448217</v>
      </c>
      <c r="P849" s="29">
        <f>O849*D849</f>
        <v>17992.36700044465</v>
      </c>
      <c r="R849" s="28">
        <f>IF(G849="highest point", $H$4/D849, 0)</f>
        <v>0</v>
      </c>
      <c r="S849" s="28">
        <f t="shared" si="54"/>
        <v>12.080084936990312</v>
      </c>
      <c r="T849" s="29">
        <f>D849*S849</f>
        <v>16059.023313536183</v>
      </c>
    </row>
    <row r="850" spans="1:20">
      <c r="A850" s="21">
        <f t="shared" si="55"/>
        <v>2003</v>
      </c>
      <c r="B850" s="21">
        <f>MONTH(C850)</f>
        <v>5</v>
      </c>
      <c r="C850" s="22">
        <v>37761</v>
      </c>
      <c r="D850" s="21">
        <v>1327.87</v>
      </c>
      <c r="E850" s="47" t="str">
        <f>IF(B850&lt;&gt;B849, "First Quote", "")</f>
        <v/>
      </c>
      <c r="F850" s="23" t="str">
        <f>IF(_xlfn.MINIFS($D$3:$D$6287,$A$3:$A$6287,A850,$B$3:$B$6287,B850)=D850,"Lowest point","")</f>
        <v/>
      </c>
      <c r="G850" s="24" t="str">
        <f>IF(_xlfn.MAXIFS($D$3:$D$6287,$A$3:$A$6287,A850,$B$3:$B$6287,B850)=D850,"Highest point","")</f>
        <v/>
      </c>
      <c r="J850" s="25" t="str">
        <f>IF(E850="First Quote", $H$4/D850, "")</f>
        <v/>
      </c>
      <c r="K850" s="26">
        <f t="shared" si="52"/>
        <v>12.840209592569073</v>
      </c>
      <c r="L850" s="27">
        <f>K850*D850</f>
        <v>17050.129111684691</v>
      </c>
      <c r="M850" s="10"/>
      <c r="N850" s="28">
        <f>IF(F850="lowest point", $H$4/D850, 0)</f>
        <v>0</v>
      </c>
      <c r="O850" s="28">
        <f t="shared" si="53"/>
        <v>13.534404760448217</v>
      </c>
      <c r="P850" s="29">
        <f>O850*D850</f>
        <v>17971.930049256371</v>
      </c>
      <c r="R850" s="28">
        <f>IF(G850="highest point", $H$4/D850, 0)</f>
        <v>0</v>
      </c>
      <c r="S850" s="28">
        <f t="shared" si="54"/>
        <v>12.080084936990312</v>
      </c>
      <c r="T850" s="29">
        <f>D850*S850</f>
        <v>16040.782385281325</v>
      </c>
    </row>
    <row r="851" spans="1:20">
      <c r="A851" s="21">
        <f t="shared" si="55"/>
        <v>2003</v>
      </c>
      <c r="B851" s="21">
        <f>MONTH(C851)</f>
        <v>5</v>
      </c>
      <c r="C851" s="22">
        <v>37762</v>
      </c>
      <c r="D851" s="21">
        <v>1333.33</v>
      </c>
      <c r="E851" s="47" t="str">
        <f>IF(B851&lt;&gt;B850, "First Quote", "")</f>
        <v/>
      </c>
      <c r="F851" s="23" t="str">
        <f>IF(_xlfn.MINIFS($D$3:$D$6287,$A$3:$A$6287,A851,$B$3:$B$6287,B851)=D851,"Lowest point","")</f>
        <v/>
      </c>
      <c r="G851" s="24" t="str">
        <f>IF(_xlfn.MAXIFS($D$3:$D$6287,$A$3:$A$6287,A851,$B$3:$B$6287,B851)=D851,"Highest point","")</f>
        <v/>
      </c>
      <c r="J851" s="25" t="str">
        <f>IF(E851="First Quote", $H$4/D851, "")</f>
        <v/>
      </c>
      <c r="K851" s="26">
        <f t="shared" si="52"/>
        <v>12.840209592569073</v>
      </c>
      <c r="L851" s="27">
        <f>K851*D851</f>
        <v>17120.236656060122</v>
      </c>
      <c r="M851" s="10"/>
      <c r="N851" s="28">
        <f>IF(F851="lowest point", $H$4/D851, 0)</f>
        <v>0</v>
      </c>
      <c r="O851" s="28">
        <f t="shared" si="53"/>
        <v>13.534404760448217</v>
      </c>
      <c r="P851" s="29">
        <f>O851*D851</f>
        <v>18045.827899248419</v>
      </c>
      <c r="R851" s="28">
        <f>IF(G851="highest point", $H$4/D851, 0)</f>
        <v>0</v>
      </c>
      <c r="S851" s="28">
        <f t="shared" si="54"/>
        <v>12.080084936990312</v>
      </c>
      <c r="T851" s="29">
        <f>D851*S851</f>
        <v>16106.739649037292</v>
      </c>
    </row>
    <row r="852" spans="1:20">
      <c r="A852" s="21">
        <f t="shared" si="55"/>
        <v>2003</v>
      </c>
      <c r="B852" s="21">
        <f>MONTH(C852)</f>
        <v>5</v>
      </c>
      <c r="C852" s="22">
        <v>37763</v>
      </c>
      <c r="D852" s="21">
        <v>1345.53</v>
      </c>
      <c r="E852" s="47" t="str">
        <f>IF(B852&lt;&gt;B851, "First Quote", "")</f>
        <v/>
      </c>
      <c r="F852" s="23" t="str">
        <f>IF(_xlfn.MINIFS($D$3:$D$6287,$A$3:$A$6287,A852,$B$3:$B$6287,B852)=D852,"Lowest point","")</f>
        <v/>
      </c>
      <c r="G852" s="24" t="str">
        <f>IF(_xlfn.MAXIFS($D$3:$D$6287,$A$3:$A$6287,A852,$B$3:$B$6287,B852)=D852,"Highest point","")</f>
        <v/>
      </c>
      <c r="J852" s="25" t="str">
        <f>IF(E852="First Quote", $H$4/D852, "")</f>
        <v/>
      </c>
      <c r="K852" s="26">
        <f t="shared" si="52"/>
        <v>12.840209592569073</v>
      </c>
      <c r="L852" s="27">
        <f>K852*D852</f>
        <v>17276.887213089463</v>
      </c>
      <c r="M852" s="10"/>
      <c r="N852" s="28">
        <f>IF(F852="lowest point", $H$4/D852, 0)</f>
        <v>0</v>
      </c>
      <c r="O852" s="28">
        <f t="shared" si="53"/>
        <v>13.534404760448217</v>
      </c>
      <c r="P852" s="29">
        <f>O852*D852</f>
        <v>18210.947637325888</v>
      </c>
      <c r="R852" s="28">
        <f>IF(G852="highest point", $H$4/D852, 0)</f>
        <v>0</v>
      </c>
      <c r="S852" s="28">
        <f t="shared" si="54"/>
        <v>12.080084936990312</v>
      </c>
      <c r="T852" s="29">
        <f>D852*S852</f>
        <v>16254.116685268575</v>
      </c>
    </row>
    <row r="853" spans="1:20">
      <c r="A853" s="21">
        <f t="shared" si="55"/>
        <v>2003</v>
      </c>
      <c r="B853" s="21">
        <f>MONTH(C853)</f>
        <v>5</v>
      </c>
      <c r="C853" s="22">
        <v>37764</v>
      </c>
      <c r="D853" s="21">
        <v>1347.49</v>
      </c>
      <c r="E853" s="47" t="str">
        <f>IF(B853&lt;&gt;B852, "First Quote", "")</f>
        <v/>
      </c>
      <c r="F853" s="23" t="str">
        <f>IF(_xlfn.MINIFS($D$3:$D$6287,$A$3:$A$6287,A853,$B$3:$B$6287,B853)=D853,"Lowest point","")</f>
        <v/>
      </c>
      <c r="G853" s="24" t="str">
        <f>IF(_xlfn.MAXIFS($D$3:$D$6287,$A$3:$A$6287,A853,$B$3:$B$6287,B853)=D853,"Highest point","")</f>
        <v/>
      </c>
      <c r="J853" s="25" t="str">
        <f>IF(E853="First Quote", $H$4/D853, "")</f>
        <v/>
      </c>
      <c r="K853" s="26">
        <f t="shared" si="52"/>
        <v>12.840209592569073</v>
      </c>
      <c r="L853" s="27">
        <f>K853*D853</f>
        <v>17302.054023890902</v>
      </c>
      <c r="M853" s="10"/>
      <c r="N853" s="28">
        <f>IF(F853="lowest point", $H$4/D853, 0)</f>
        <v>0</v>
      </c>
      <c r="O853" s="28">
        <f t="shared" si="53"/>
        <v>13.534404760448217</v>
      </c>
      <c r="P853" s="29">
        <f>O853*D853</f>
        <v>18237.475070656368</v>
      </c>
      <c r="R853" s="28">
        <f>IF(G853="highest point", $H$4/D853, 0)</f>
        <v>0</v>
      </c>
      <c r="S853" s="28">
        <f t="shared" si="54"/>
        <v>12.080084936990312</v>
      </c>
      <c r="T853" s="29">
        <f>D853*S853</f>
        <v>16277.793651745076</v>
      </c>
    </row>
    <row r="854" spans="1:20">
      <c r="A854" s="21">
        <f t="shared" si="55"/>
        <v>2003</v>
      </c>
      <c r="B854" s="21">
        <f>MONTH(C854)</f>
        <v>5</v>
      </c>
      <c r="C854" s="22">
        <v>37768</v>
      </c>
      <c r="D854" s="21">
        <v>1373.86</v>
      </c>
      <c r="E854" s="47" t="str">
        <f>IF(B854&lt;&gt;B853, "First Quote", "")</f>
        <v/>
      </c>
      <c r="F854" s="23" t="str">
        <f>IF(_xlfn.MINIFS($D$3:$D$6287,$A$3:$A$6287,A854,$B$3:$B$6287,B854)=D854,"Lowest point","")</f>
        <v/>
      </c>
      <c r="G854" s="24" t="str">
        <f>IF(_xlfn.MAXIFS($D$3:$D$6287,$A$3:$A$6287,A854,$B$3:$B$6287,B854)=D854,"Highest point","")</f>
        <v/>
      </c>
      <c r="J854" s="25" t="str">
        <f>IF(E854="First Quote", $H$4/D854, "")</f>
        <v/>
      </c>
      <c r="K854" s="26">
        <f t="shared" si="52"/>
        <v>12.840209592569073</v>
      </c>
      <c r="L854" s="27">
        <f>K854*D854</f>
        <v>17640.650350846943</v>
      </c>
      <c r="M854" s="10"/>
      <c r="N854" s="28">
        <f>IF(F854="lowest point", $H$4/D854, 0)</f>
        <v>0</v>
      </c>
      <c r="O854" s="28">
        <f t="shared" si="53"/>
        <v>13.534404760448217</v>
      </c>
      <c r="P854" s="29">
        <f>O854*D854</f>
        <v>18594.377324189387</v>
      </c>
      <c r="R854" s="28">
        <f>IF(G854="highest point", $H$4/D854, 0)</f>
        <v>0</v>
      </c>
      <c r="S854" s="28">
        <f t="shared" si="54"/>
        <v>12.080084936990312</v>
      </c>
      <c r="T854" s="29">
        <f>D854*S854</f>
        <v>16596.34549153351</v>
      </c>
    </row>
    <row r="855" spans="1:20">
      <c r="A855" s="21">
        <f t="shared" si="55"/>
        <v>2003</v>
      </c>
      <c r="B855" s="21">
        <f>MONTH(C855)</f>
        <v>5</v>
      </c>
      <c r="C855" s="22">
        <v>37769</v>
      </c>
      <c r="D855" s="21">
        <v>1376.58</v>
      </c>
      <c r="E855" s="47" t="str">
        <f>IF(B855&lt;&gt;B854, "First Quote", "")</f>
        <v/>
      </c>
      <c r="F855" s="23" t="str">
        <f>IF(_xlfn.MINIFS($D$3:$D$6287,$A$3:$A$6287,A855,$B$3:$B$6287,B855)=D855,"Lowest point","")</f>
        <v/>
      </c>
      <c r="G855" s="24" t="str">
        <f>IF(_xlfn.MAXIFS($D$3:$D$6287,$A$3:$A$6287,A855,$B$3:$B$6287,B855)=D855,"Highest point","")</f>
        <v/>
      </c>
      <c r="J855" s="25" t="str">
        <f>IF(E855="First Quote", $H$4/D855, "")</f>
        <v/>
      </c>
      <c r="K855" s="26">
        <f t="shared" si="52"/>
        <v>12.840209592569073</v>
      </c>
      <c r="L855" s="27">
        <f>K855*D855</f>
        <v>17675.575720938734</v>
      </c>
      <c r="M855" s="10"/>
      <c r="N855" s="28">
        <f>IF(F855="lowest point", $H$4/D855, 0)</f>
        <v>0</v>
      </c>
      <c r="O855" s="28">
        <f t="shared" si="53"/>
        <v>13.534404760448217</v>
      </c>
      <c r="P855" s="29">
        <f>O855*D855</f>
        <v>18631.190905137806</v>
      </c>
      <c r="R855" s="28">
        <f>IF(G855="highest point", $H$4/D855, 0)</f>
        <v>0</v>
      </c>
      <c r="S855" s="28">
        <f t="shared" si="54"/>
        <v>12.080084936990312</v>
      </c>
      <c r="T855" s="29">
        <f>D855*S855</f>
        <v>16629.203322562124</v>
      </c>
    </row>
    <row r="856" spans="1:20">
      <c r="A856" s="21">
        <f t="shared" si="55"/>
        <v>2003</v>
      </c>
      <c r="B856" s="21">
        <f>MONTH(C856)</f>
        <v>5</v>
      </c>
      <c r="C856" s="22">
        <v>37770</v>
      </c>
      <c r="D856" s="21">
        <v>1371.51</v>
      </c>
      <c r="E856" s="47" t="str">
        <f>IF(B856&lt;&gt;B855, "First Quote", "")</f>
        <v/>
      </c>
      <c r="F856" s="23" t="str">
        <f>IF(_xlfn.MINIFS($D$3:$D$6287,$A$3:$A$6287,A856,$B$3:$B$6287,B856)=D856,"Lowest point","")</f>
        <v/>
      </c>
      <c r="G856" s="24" t="str">
        <f>IF(_xlfn.MAXIFS($D$3:$D$6287,$A$3:$A$6287,A856,$B$3:$B$6287,B856)=D856,"Highest point","")</f>
        <v/>
      </c>
      <c r="J856" s="25" t="str">
        <f>IF(E856="First Quote", $H$4/D856, "")</f>
        <v/>
      </c>
      <c r="K856" s="26">
        <f t="shared" si="52"/>
        <v>12.840209592569073</v>
      </c>
      <c r="L856" s="27">
        <f>K856*D856</f>
        <v>17610.475858304409</v>
      </c>
      <c r="M856" s="10"/>
      <c r="N856" s="28">
        <f>IF(F856="lowest point", $H$4/D856, 0)</f>
        <v>0</v>
      </c>
      <c r="O856" s="28">
        <f t="shared" si="53"/>
        <v>13.534404760448217</v>
      </c>
      <c r="P856" s="29">
        <f>O856*D856</f>
        <v>18562.571473002332</v>
      </c>
      <c r="R856" s="28">
        <f>IF(G856="highest point", $H$4/D856, 0)</f>
        <v>0</v>
      </c>
      <c r="S856" s="28">
        <f t="shared" si="54"/>
        <v>12.080084936990312</v>
      </c>
      <c r="T856" s="29">
        <f>D856*S856</f>
        <v>16567.957291931583</v>
      </c>
    </row>
    <row r="857" spans="1:20">
      <c r="A857" s="21">
        <f t="shared" si="55"/>
        <v>2003</v>
      </c>
      <c r="B857" s="21">
        <f>MONTH(C857)</f>
        <v>5</v>
      </c>
      <c r="C857" s="22">
        <v>37771</v>
      </c>
      <c r="D857" s="21">
        <v>1391.72</v>
      </c>
      <c r="E857" s="47" t="str">
        <f>IF(B857&lt;&gt;B856, "First Quote", "")</f>
        <v/>
      </c>
      <c r="F857" s="23" t="str">
        <f>IF(_xlfn.MINIFS($D$3:$D$6287,$A$3:$A$6287,A857,$B$3:$B$6287,B857)=D857,"Lowest point","")</f>
        <v/>
      </c>
      <c r="G857" s="24" t="str">
        <f>IF(_xlfn.MAXIFS($D$3:$D$6287,$A$3:$A$6287,A857,$B$3:$B$6287,B857)=D857,"Highest point","")</f>
        <v>Highest point</v>
      </c>
      <c r="J857" s="25" t="str">
        <f>IF(E857="First Quote", $H$4/D857, "")</f>
        <v/>
      </c>
      <c r="K857" s="26">
        <f t="shared" si="52"/>
        <v>12.840209592569073</v>
      </c>
      <c r="L857" s="27">
        <f>K857*D857</f>
        <v>17869.976494170231</v>
      </c>
      <c r="M857" s="10"/>
      <c r="N857" s="28">
        <f>IF(F857="lowest point", $H$4/D857, 0)</f>
        <v>0</v>
      </c>
      <c r="O857" s="28">
        <f t="shared" si="53"/>
        <v>13.534404760448217</v>
      </c>
      <c r="P857" s="29">
        <f>O857*D857</f>
        <v>18836.101793210993</v>
      </c>
      <c r="R857" s="28">
        <f>IF(G857="highest point", $H$4/D857, 0)</f>
        <v>0.35926766878395078</v>
      </c>
      <c r="S857" s="28">
        <f t="shared" si="54"/>
        <v>12.439352605774262</v>
      </c>
      <c r="T857" s="29">
        <f>D857*S857</f>
        <v>17312.095808508158</v>
      </c>
    </row>
    <row r="858" spans="1:20">
      <c r="A858" s="21">
        <f t="shared" si="55"/>
        <v>2003</v>
      </c>
      <c r="B858" s="21">
        <f>MONTH(C858)</f>
        <v>6</v>
      </c>
      <c r="C858" s="22">
        <v>37774</v>
      </c>
      <c r="D858" s="21">
        <v>1396.7</v>
      </c>
      <c r="E858" s="47" t="str">
        <f>IF(B858&lt;&gt;B857, "First Quote", "")</f>
        <v>First Quote</v>
      </c>
      <c r="F858" s="23" t="str">
        <f>IF(_xlfn.MINIFS($D$3:$D$6287,$A$3:$A$6287,A858,$B$3:$B$6287,B858)=D858,"Lowest point","")</f>
        <v>Lowest point</v>
      </c>
      <c r="G858" s="24" t="str">
        <f>IF(_xlfn.MAXIFS($D$3:$D$6287,$A$3:$A$6287,A858,$B$3:$B$6287,B858)=D858,"Highest point","")</f>
        <v/>
      </c>
      <c r="J858" s="25">
        <f>IF(E858="First Quote", $H$4/D858, "")</f>
        <v>0.35798668289539626</v>
      </c>
      <c r="K858" s="26">
        <f t="shared" si="52"/>
        <v>13.198196275464468</v>
      </c>
      <c r="L858" s="27">
        <f>K858*D858</f>
        <v>18433.920737941222</v>
      </c>
      <c r="M858" s="10"/>
      <c r="N858" s="28">
        <f>IF(F858="lowest point", $H$4/D858, 0)</f>
        <v>0.35798668289539626</v>
      </c>
      <c r="O858" s="28">
        <f t="shared" si="53"/>
        <v>13.892391443343612</v>
      </c>
      <c r="P858" s="29">
        <f>O858*D858</f>
        <v>19403.503128918022</v>
      </c>
      <c r="R858" s="28">
        <f>IF(G858="highest point", $H$4/D858, 0)</f>
        <v>0</v>
      </c>
      <c r="S858" s="28">
        <f t="shared" si="54"/>
        <v>12.439352605774262</v>
      </c>
      <c r="T858" s="29">
        <f>D858*S858</f>
        <v>17374.043784484911</v>
      </c>
    </row>
    <row r="859" spans="1:20">
      <c r="A859" s="21">
        <f t="shared" si="55"/>
        <v>2003</v>
      </c>
      <c r="B859" s="21">
        <f>MONTH(C859)</f>
        <v>6</v>
      </c>
      <c r="C859" s="22">
        <v>37775</v>
      </c>
      <c r="D859" s="21">
        <v>1403.29</v>
      </c>
      <c r="E859" s="47" t="str">
        <f>IF(B859&lt;&gt;B858, "First Quote", "")</f>
        <v/>
      </c>
      <c r="F859" s="23" t="str">
        <f>IF(_xlfn.MINIFS($D$3:$D$6287,$A$3:$A$6287,A859,$B$3:$B$6287,B859)=D859,"Lowest point","")</f>
        <v/>
      </c>
      <c r="G859" s="24" t="str">
        <f>IF(_xlfn.MAXIFS($D$3:$D$6287,$A$3:$A$6287,A859,$B$3:$B$6287,B859)=D859,"Highest point","")</f>
        <v/>
      </c>
      <c r="J859" s="25" t="str">
        <f>IF(E859="First Quote", $H$4/D859, "")</f>
        <v/>
      </c>
      <c r="K859" s="26">
        <f t="shared" si="52"/>
        <v>13.198196275464468</v>
      </c>
      <c r="L859" s="27">
        <f>K859*D859</f>
        <v>18520.896851396534</v>
      </c>
      <c r="M859" s="10"/>
      <c r="N859" s="28">
        <f>IF(F859="lowest point", $H$4/D859, 0)</f>
        <v>0</v>
      </c>
      <c r="O859" s="28">
        <f t="shared" si="53"/>
        <v>13.892391443343612</v>
      </c>
      <c r="P859" s="29">
        <f>O859*D859</f>
        <v>19495.053988529657</v>
      </c>
      <c r="R859" s="28">
        <f>IF(G859="highest point", $H$4/D859, 0)</f>
        <v>0</v>
      </c>
      <c r="S859" s="28">
        <f t="shared" si="54"/>
        <v>12.439352605774262</v>
      </c>
      <c r="T859" s="29">
        <f>D859*S859</f>
        <v>17456.019118156964</v>
      </c>
    </row>
    <row r="860" spans="1:20">
      <c r="A860" s="21">
        <f t="shared" si="55"/>
        <v>2003</v>
      </c>
      <c r="B860" s="21">
        <f>MONTH(C860)</f>
        <v>6</v>
      </c>
      <c r="C860" s="22">
        <v>37776</v>
      </c>
      <c r="D860" s="21">
        <v>1424.91</v>
      </c>
      <c r="E860" s="47" t="str">
        <f>IF(B860&lt;&gt;B859, "First Quote", "")</f>
        <v/>
      </c>
      <c r="F860" s="23" t="str">
        <f>IF(_xlfn.MINIFS($D$3:$D$6287,$A$3:$A$6287,A860,$B$3:$B$6287,B860)=D860,"Lowest point","")</f>
        <v/>
      </c>
      <c r="G860" s="24" t="str">
        <f>IF(_xlfn.MAXIFS($D$3:$D$6287,$A$3:$A$6287,A860,$B$3:$B$6287,B860)=D860,"Highest point","")</f>
        <v/>
      </c>
      <c r="J860" s="25" t="str">
        <f>IF(E860="First Quote", $H$4/D860, "")</f>
        <v/>
      </c>
      <c r="K860" s="26">
        <f t="shared" si="52"/>
        <v>13.198196275464468</v>
      </c>
      <c r="L860" s="27">
        <f>K860*D860</f>
        <v>18806.241854872078</v>
      </c>
      <c r="M860" s="10"/>
      <c r="N860" s="28">
        <f>IF(F860="lowest point", $H$4/D860, 0)</f>
        <v>0</v>
      </c>
      <c r="O860" s="28">
        <f t="shared" si="53"/>
        <v>13.892391443343612</v>
      </c>
      <c r="P860" s="29">
        <f>O860*D860</f>
        <v>19795.407491534748</v>
      </c>
      <c r="R860" s="28">
        <f>IF(G860="highest point", $H$4/D860, 0)</f>
        <v>0</v>
      </c>
      <c r="S860" s="28">
        <f t="shared" si="54"/>
        <v>12.439352605774262</v>
      </c>
      <c r="T860" s="29">
        <f>D860*S860</f>
        <v>17724.957921493806</v>
      </c>
    </row>
    <row r="861" spans="1:20">
      <c r="A861" s="21">
        <f t="shared" si="55"/>
        <v>2003</v>
      </c>
      <c r="B861" s="21">
        <f>MONTH(C861)</f>
        <v>6</v>
      </c>
      <c r="C861" s="22">
        <v>37777</v>
      </c>
      <c r="D861" s="21">
        <v>1430.64</v>
      </c>
      <c r="E861" s="47" t="str">
        <f>IF(B861&lt;&gt;B860, "First Quote", "")</f>
        <v/>
      </c>
      <c r="F861" s="23" t="str">
        <f>IF(_xlfn.MINIFS($D$3:$D$6287,$A$3:$A$6287,A861,$B$3:$B$6287,B861)=D861,"Lowest point","")</f>
        <v/>
      </c>
      <c r="G861" s="24" t="str">
        <f>IF(_xlfn.MAXIFS($D$3:$D$6287,$A$3:$A$6287,A861,$B$3:$B$6287,B861)=D861,"Highest point","")</f>
        <v/>
      </c>
      <c r="J861" s="25" t="str">
        <f>IF(E861="First Quote", $H$4/D861, "")</f>
        <v/>
      </c>
      <c r="K861" s="26">
        <f t="shared" si="52"/>
        <v>13.198196275464468</v>
      </c>
      <c r="L861" s="27">
        <f>K861*D861</f>
        <v>18881.86751953049</v>
      </c>
      <c r="M861" s="10"/>
      <c r="N861" s="28">
        <f>IF(F861="lowest point", $H$4/D861, 0)</f>
        <v>0</v>
      </c>
      <c r="O861" s="28">
        <f t="shared" si="53"/>
        <v>13.892391443343612</v>
      </c>
      <c r="P861" s="29">
        <f>O861*D861</f>
        <v>19875.010894505107</v>
      </c>
      <c r="R861" s="28">
        <f>IF(G861="highest point", $H$4/D861, 0)</f>
        <v>0</v>
      </c>
      <c r="S861" s="28">
        <f t="shared" si="54"/>
        <v>12.439352605774262</v>
      </c>
      <c r="T861" s="29">
        <f>D861*S861</f>
        <v>17796.235411924892</v>
      </c>
    </row>
    <row r="862" spans="1:20">
      <c r="A862" s="21">
        <f t="shared" si="55"/>
        <v>2003</v>
      </c>
      <c r="B862" s="21">
        <f>MONTH(C862)</f>
        <v>6</v>
      </c>
      <c r="C862" s="22">
        <v>37778</v>
      </c>
      <c r="D862" s="21">
        <v>1427.28</v>
      </c>
      <c r="E862" s="47" t="str">
        <f>IF(B862&lt;&gt;B861, "First Quote", "")</f>
        <v/>
      </c>
      <c r="F862" s="23" t="str">
        <f>IF(_xlfn.MINIFS($D$3:$D$6287,$A$3:$A$6287,A862,$B$3:$B$6287,B862)=D862,"Lowest point","")</f>
        <v/>
      </c>
      <c r="G862" s="24" t="str">
        <f>IF(_xlfn.MAXIFS($D$3:$D$6287,$A$3:$A$6287,A862,$B$3:$B$6287,B862)=D862,"Highest point","")</f>
        <v/>
      </c>
      <c r="J862" s="25" t="str">
        <f>IF(E862="First Quote", $H$4/D862, "")</f>
        <v/>
      </c>
      <c r="K862" s="26">
        <f t="shared" si="52"/>
        <v>13.198196275464468</v>
      </c>
      <c r="L862" s="27">
        <f>K862*D862</f>
        <v>18837.521580044926</v>
      </c>
      <c r="M862" s="10"/>
      <c r="N862" s="28">
        <f>IF(F862="lowest point", $H$4/D862, 0)</f>
        <v>0</v>
      </c>
      <c r="O862" s="28">
        <f t="shared" si="53"/>
        <v>13.892391443343612</v>
      </c>
      <c r="P862" s="29">
        <f>O862*D862</f>
        <v>19828.332459255471</v>
      </c>
      <c r="R862" s="28">
        <f>IF(G862="highest point", $H$4/D862, 0)</f>
        <v>0</v>
      </c>
      <c r="S862" s="28">
        <f t="shared" si="54"/>
        <v>12.439352605774262</v>
      </c>
      <c r="T862" s="29">
        <f>D862*S862</f>
        <v>17754.43918716949</v>
      </c>
    </row>
    <row r="863" spans="1:20">
      <c r="A863" s="21">
        <f t="shared" si="55"/>
        <v>2003</v>
      </c>
      <c r="B863" s="21">
        <f>MONTH(C863)</f>
        <v>6</v>
      </c>
      <c r="C863" s="22">
        <v>37781</v>
      </c>
      <c r="D863" s="21">
        <v>1410.21</v>
      </c>
      <c r="E863" s="47" t="str">
        <f>IF(B863&lt;&gt;B862, "First Quote", "")</f>
        <v/>
      </c>
      <c r="F863" s="23" t="str">
        <f>IF(_xlfn.MINIFS($D$3:$D$6287,$A$3:$A$6287,A863,$B$3:$B$6287,B863)=D863,"Lowest point","")</f>
        <v/>
      </c>
      <c r="G863" s="24" t="str">
        <f>IF(_xlfn.MAXIFS($D$3:$D$6287,$A$3:$A$6287,A863,$B$3:$B$6287,B863)=D863,"Highest point","")</f>
        <v/>
      </c>
      <c r="J863" s="25" t="str">
        <f>IF(E863="First Quote", $H$4/D863, "")</f>
        <v/>
      </c>
      <c r="K863" s="26">
        <f t="shared" si="52"/>
        <v>13.198196275464468</v>
      </c>
      <c r="L863" s="27">
        <f>K863*D863</f>
        <v>18612.22836962275</v>
      </c>
      <c r="M863" s="10"/>
      <c r="N863" s="28">
        <f>IF(F863="lowest point", $H$4/D863, 0)</f>
        <v>0</v>
      </c>
      <c r="O863" s="28">
        <f t="shared" si="53"/>
        <v>13.892391443343612</v>
      </c>
      <c r="P863" s="29">
        <f>O863*D863</f>
        <v>19591.189337317595</v>
      </c>
      <c r="R863" s="28">
        <f>IF(G863="highest point", $H$4/D863, 0)</f>
        <v>0</v>
      </c>
      <c r="S863" s="28">
        <f t="shared" si="54"/>
        <v>12.439352605774262</v>
      </c>
      <c r="T863" s="29">
        <f>D863*S863</f>
        <v>17542.099438188921</v>
      </c>
    </row>
    <row r="864" spans="1:20">
      <c r="A864" s="21">
        <f t="shared" si="55"/>
        <v>2003</v>
      </c>
      <c r="B864" s="21">
        <f>MONTH(C864)</f>
        <v>6</v>
      </c>
      <c r="C864" s="22">
        <v>37782</v>
      </c>
      <c r="D864" s="21">
        <v>1423.11</v>
      </c>
      <c r="E864" s="47" t="str">
        <f>IF(B864&lt;&gt;B863, "First Quote", "")</f>
        <v/>
      </c>
      <c r="F864" s="23" t="str">
        <f>IF(_xlfn.MINIFS($D$3:$D$6287,$A$3:$A$6287,A864,$B$3:$B$6287,B864)=D864,"Lowest point","")</f>
        <v/>
      </c>
      <c r="G864" s="24" t="str">
        <f>IF(_xlfn.MAXIFS($D$3:$D$6287,$A$3:$A$6287,A864,$B$3:$B$6287,B864)=D864,"Highest point","")</f>
        <v/>
      </c>
      <c r="J864" s="25" t="str">
        <f>IF(E864="First Quote", $H$4/D864, "")</f>
        <v/>
      </c>
      <c r="K864" s="26">
        <f t="shared" si="52"/>
        <v>13.198196275464468</v>
      </c>
      <c r="L864" s="27">
        <f>K864*D864</f>
        <v>18782.48510157624</v>
      </c>
      <c r="M864" s="10"/>
      <c r="N864" s="28">
        <f>IF(F864="lowest point", $H$4/D864, 0)</f>
        <v>0</v>
      </c>
      <c r="O864" s="28">
        <f t="shared" si="53"/>
        <v>13.892391443343612</v>
      </c>
      <c r="P864" s="29">
        <f>O864*D864</f>
        <v>19770.401186936728</v>
      </c>
      <c r="R864" s="28">
        <f>IF(G864="highest point", $H$4/D864, 0)</f>
        <v>0</v>
      </c>
      <c r="S864" s="28">
        <f t="shared" si="54"/>
        <v>12.439352605774262</v>
      </c>
      <c r="T864" s="29">
        <f>D864*S864</f>
        <v>17702.56708680341</v>
      </c>
    </row>
    <row r="865" spans="1:20">
      <c r="A865" s="21">
        <f t="shared" si="55"/>
        <v>2003</v>
      </c>
      <c r="B865" s="21">
        <f>MONTH(C865)</f>
        <v>6</v>
      </c>
      <c r="C865" s="22">
        <v>37783</v>
      </c>
      <c r="D865" s="21">
        <v>1441.86</v>
      </c>
      <c r="E865" s="47" t="str">
        <f>IF(B865&lt;&gt;B864, "First Quote", "")</f>
        <v/>
      </c>
      <c r="F865" s="23" t="str">
        <f>IF(_xlfn.MINIFS($D$3:$D$6287,$A$3:$A$6287,A865,$B$3:$B$6287,B865)=D865,"Lowest point","")</f>
        <v/>
      </c>
      <c r="G865" s="24" t="str">
        <f>IF(_xlfn.MAXIFS($D$3:$D$6287,$A$3:$A$6287,A865,$B$3:$B$6287,B865)=D865,"Highest point","")</f>
        <v/>
      </c>
      <c r="J865" s="25" t="str">
        <f>IF(E865="First Quote", $H$4/D865, "")</f>
        <v/>
      </c>
      <c r="K865" s="26">
        <f t="shared" si="52"/>
        <v>13.198196275464468</v>
      </c>
      <c r="L865" s="27">
        <f>K865*D865</f>
        <v>19029.951281741196</v>
      </c>
      <c r="M865" s="10"/>
      <c r="N865" s="28">
        <f>IF(F865="lowest point", $H$4/D865, 0)</f>
        <v>0</v>
      </c>
      <c r="O865" s="28">
        <f t="shared" si="53"/>
        <v>13.892391443343612</v>
      </c>
      <c r="P865" s="29">
        <f>O865*D865</f>
        <v>20030.88352649942</v>
      </c>
      <c r="R865" s="28">
        <f>IF(G865="highest point", $H$4/D865, 0)</f>
        <v>0</v>
      </c>
      <c r="S865" s="28">
        <f t="shared" si="54"/>
        <v>12.439352605774262</v>
      </c>
      <c r="T865" s="29">
        <f>D865*S865</f>
        <v>17935.804948161676</v>
      </c>
    </row>
    <row r="866" spans="1:20">
      <c r="A866" s="21">
        <f t="shared" si="55"/>
        <v>2003</v>
      </c>
      <c r="B866" s="21">
        <f>MONTH(C866)</f>
        <v>6</v>
      </c>
      <c r="C866" s="22">
        <v>37784</v>
      </c>
      <c r="D866" s="21">
        <v>1443.41</v>
      </c>
      <c r="E866" s="47" t="str">
        <f>IF(B866&lt;&gt;B865, "First Quote", "")</f>
        <v/>
      </c>
      <c r="F866" s="23" t="str">
        <f>IF(_xlfn.MINIFS($D$3:$D$6287,$A$3:$A$6287,A866,$B$3:$B$6287,B866)=D866,"Lowest point","")</f>
        <v/>
      </c>
      <c r="G866" s="24" t="str">
        <f>IF(_xlfn.MAXIFS($D$3:$D$6287,$A$3:$A$6287,A866,$B$3:$B$6287,B866)=D866,"Highest point","")</f>
        <v/>
      </c>
      <c r="J866" s="25" t="str">
        <f>IF(E866="First Quote", $H$4/D866, "")</f>
        <v/>
      </c>
      <c r="K866" s="26">
        <f t="shared" si="52"/>
        <v>13.198196275464468</v>
      </c>
      <c r="L866" s="27">
        <f>K866*D866</f>
        <v>19050.408485968168</v>
      </c>
      <c r="M866" s="10"/>
      <c r="N866" s="28">
        <f>IF(F866="lowest point", $H$4/D866, 0)</f>
        <v>0</v>
      </c>
      <c r="O866" s="28">
        <f t="shared" si="53"/>
        <v>13.892391443343612</v>
      </c>
      <c r="P866" s="29">
        <f>O866*D866</f>
        <v>20052.416733236605</v>
      </c>
      <c r="R866" s="28">
        <f>IF(G866="highest point", $H$4/D866, 0)</f>
        <v>0</v>
      </c>
      <c r="S866" s="28">
        <f t="shared" si="54"/>
        <v>12.439352605774262</v>
      </c>
      <c r="T866" s="29">
        <f>D866*S866</f>
        <v>17955.08594470063</v>
      </c>
    </row>
    <row r="867" spans="1:20">
      <c r="A867" s="21">
        <f t="shared" si="55"/>
        <v>2003</v>
      </c>
      <c r="B867" s="21">
        <f>MONTH(C867)</f>
        <v>6</v>
      </c>
      <c r="C867" s="22">
        <v>37785</v>
      </c>
      <c r="D867" s="21">
        <v>1429.11</v>
      </c>
      <c r="E867" s="47" t="str">
        <f>IF(B867&lt;&gt;B866, "First Quote", "")</f>
        <v/>
      </c>
      <c r="F867" s="23" t="str">
        <f>IF(_xlfn.MINIFS($D$3:$D$6287,$A$3:$A$6287,A867,$B$3:$B$6287,B867)=D867,"Lowest point","")</f>
        <v/>
      </c>
      <c r="G867" s="24" t="str">
        <f>IF(_xlfn.MAXIFS($D$3:$D$6287,$A$3:$A$6287,A867,$B$3:$B$6287,B867)=D867,"Highest point","")</f>
        <v/>
      </c>
      <c r="J867" s="25" t="str">
        <f>IF(E867="First Quote", $H$4/D867, "")</f>
        <v/>
      </c>
      <c r="K867" s="26">
        <f t="shared" si="52"/>
        <v>13.198196275464468</v>
      </c>
      <c r="L867" s="27">
        <f>K867*D867</f>
        <v>18861.674279229024</v>
      </c>
      <c r="M867" s="10"/>
      <c r="N867" s="28">
        <f>IF(F867="lowest point", $H$4/D867, 0)</f>
        <v>0</v>
      </c>
      <c r="O867" s="28">
        <f t="shared" si="53"/>
        <v>13.892391443343612</v>
      </c>
      <c r="P867" s="29">
        <f>O867*D867</f>
        <v>19853.755535596789</v>
      </c>
      <c r="R867" s="28">
        <f>IF(G867="highest point", $H$4/D867, 0)</f>
        <v>0</v>
      </c>
      <c r="S867" s="28">
        <f t="shared" si="54"/>
        <v>12.439352605774262</v>
      </c>
      <c r="T867" s="29">
        <f>D867*S867</f>
        <v>17777.203202438053</v>
      </c>
    </row>
    <row r="868" spans="1:20">
      <c r="A868" s="21">
        <f t="shared" si="55"/>
        <v>2003</v>
      </c>
      <c r="B868" s="21">
        <f>MONTH(C868)</f>
        <v>6</v>
      </c>
      <c r="C868" s="22">
        <v>37788</v>
      </c>
      <c r="D868" s="21">
        <v>1461.15</v>
      </c>
      <c r="E868" s="47" t="str">
        <f>IF(B868&lt;&gt;B867, "First Quote", "")</f>
        <v/>
      </c>
      <c r="F868" s="23" t="str">
        <f>IF(_xlfn.MINIFS($D$3:$D$6287,$A$3:$A$6287,A868,$B$3:$B$6287,B868)=D868,"Lowest point","")</f>
        <v/>
      </c>
      <c r="G868" s="24" t="str">
        <f>IF(_xlfn.MAXIFS($D$3:$D$6287,$A$3:$A$6287,A868,$B$3:$B$6287,B868)=D868,"Highest point","")</f>
        <v/>
      </c>
      <c r="J868" s="25" t="str">
        <f>IF(E868="First Quote", $H$4/D868, "")</f>
        <v/>
      </c>
      <c r="K868" s="26">
        <f t="shared" si="52"/>
        <v>13.198196275464468</v>
      </c>
      <c r="L868" s="27">
        <f>K868*D868</f>
        <v>19284.544487894909</v>
      </c>
      <c r="M868" s="10"/>
      <c r="N868" s="28">
        <f>IF(F868="lowest point", $H$4/D868, 0)</f>
        <v>0</v>
      </c>
      <c r="O868" s="28">
        <f t="shared" si="53"/>
        <v>13.892391443343612</v>
      </c>
      <c r="P868" s="29">
        <f>O868*D868</f>
        <v>20298.86775744152</v>
      </c>
      <c r="R868" s="28">
        <f>IF(G868="highest point", $H$4/D868, 0)</f>
        <v>0</v>
      </c>
      <c r="S868" s="28">
        <f t="shared" si="54"/>
        <v>12.439352605774262</v>
      </c>
      <c r="T868" s="29">
        <f>D868*S868</f>
        <v>18175.760059927063</v>
      </c>
    </row>
    <row r="869" spans="1:20">
      <c r="A869" s="21">
        <f t="shared" si="55"/>
        <v>2003</v>
      </c>
      <c r="B869" s="21">
        <f>MONTH(C869)</f>
        <v>6</v>
      </c>
      <c r="C869" s="22">
        <v>37789</v>
      </c>
      <c r="D869" s="21">
        <v>1462.48</v>
      </c>
      <c r="E869" s="47" t="str">
        <f>IF(B869&lt;&gt;B868, "First Quote", "")</f>
        <v/>
      </c>
      <c r="F869" s="23" t="str">
        <f>IF(_xlfn.MINIFS($D$3:$D$6287,$A$3:$A$6287,A869,$B$3:$B$6287,B869)=D869,"Lowest point","")</f>
        <v/>
      </c>
      <c r="G869" s="24" t="str">
        <f>IF(_xlfn.MAXIFS($D$3:$D$6287,$A$3:$A$6287,A869,$B$3:$B$6287,B869)=D869,"Highest point","")</f>
        <v>Highest point</v>
      </c>
      <c r="J869" s="25" t="str">
        <f>IF(E869="First Quote", $H$4/D869, "")</f>
        <v/>
      </c>
      <c r="K869" s="26">
        <f t="shared" si="52"/>
        <v>13.198196275464468</v>
      </c>
      <c r="L869" s="27">
        <f>K869*D869</f>
        <v>19302.098088941275</v>
      </c>
      <c r="M869" s="10"/>
      <c r="N869" s="28">
        <f>IF(F869="lowest point", $H$4/D869, 0)</f>
        <v>0</v>
      </c>
      <c r="O869" s="28">
        <f t="shared" si="53"/>
        <v>13.892391443343612</v>
      </c>
      <c r="P869" s="29">
        <f>O869*D869</f>
        <v>20317.344638061168</v>
      </c>
      <c r="R869" s="28">
        <f>IF(G869="highest point", $H$4/D869, 0)</f>
        <v>0.34188501723100484</v>
      </c>
      <c r="S869" s="28">
        <f t="shared" si="54"/>
        <v>12.781237623005268</v>
      </c>
      <c r="T869" s="29">
        <f>D869*S869</f>
        <v>18692.304398892746</v>
      </c>
    </row>
    <row r="870" spans="1:20">
      <c r="A870" s="21">
        <f t="shared" si="55"/>
        <v>2003</v>
      </c>
      <c r="B870" s="21">
        <f>MONTH(C870)</f>
        <v>6</v>
      </c>
      <c r="C870" s="22">
        <v>37790</v>
      </c>
      <c r="D870" s="21">
        <v>1460.32</v>
      </c>
      <c r="E870" s="47" t="str">
        <f>IF(B870&lt;&gt;B869, "First Quote", "")</f>
        <v/>
      </c>
      <c r="F870" s="23" t="str">
        <f>IF(_xlfn.MINIFS($D$3:$D$6287,$A$3:$A$6287,A870,$B$3:$B$6287,B870)=D870,"Lowest point","")</f>
        <v/>
      </c>
      <c r="G870" s="24" t="str">
        <f>IF(_xlfn.MAXIFS($D$3:$D$6287,$A$3:$A$6287,A870,$B$3:$B$6287,B870)=D870,"Highest point","")</f>
        <v/>
      </c>
      <c r="J870" s="25" t="str">
        <f>IF(E870="First Quote", $H$4/D870, "")</f>
        <v/>
      </c>
      <c r="K870" s="26">
        <f t="shared" si="52"/>
        <v>13.198196275464468</v>
      </c>
      <c r="L870" s="27">
        <f>K870*D870</f>
        <v>19273.589984986273</v>
      </c>
      <c r="M870" s="10"/>
      <c r="N870" s="28">
        <f>IF(F870="lowest point", $H$4/D870, 0)</f>
        <v>0</v>
      </c>
      <c r="O870" s="28">
        <f t="shared" si="53"/>
        <v>13.892391443343612</v>
      </c>
      <c r="P870" s="29">
        <f>O870*D870</f>
        <v>20287.337072543542</v>
      </c>
      <c r="R870" s="28">
        <f>IF(G870="highest point", $H$4/D870, 0)</f>
        <v>0</v>
      </c>
      <c r="S870" s="28">
        <f t="shared" si="54"/>
        <v>12.781237623005268</v>
      </c>
      <c r="T870" s="29">
        <f>D870*S870</f>
        <v>18664.696925627053</v>
      </c>
    </row>
    <row r="871" spans="1:20">
      <c r="A871" s="21">
        <f t="shared" si="55"/>
        <v>2003</v>
      </c>
      <c r="B871" s="21">
        <f>MONTH(C871)</f>
        <v>6</v>
      </c>
      <c r="C871" s="22">
        <v>37791</v>
      </c>
      <c r="D871" s="21">
        <v>1438.09</v>
      </c>
      <c r="E871" s="47" t="str">
        <f>IF(B871&lt;&gt;B870, "First Quote", "")</f>
        <v/>
      </c>
      <c r="F871" s="23" t="str">
        <f>IF(_xlfn.MINIFS($D$3:$D$6287,$A$3:$A$6287,A871,$B$3:$B$6287,B871)=D871,"Lowest point","")</f>
        <v/>
      </c>
      <c r="G871" s="24" t="str">
        <f>IF(_xlfn.MAXIFS($D$3:$D$6287,$A$3:$A$6287,A871,$B$3:$B$6287,B871)=D871,"Highest point","")</f>
        <v/>
      </c>
      <c r="J871" s="25" t="str">
        <f>IF(E871="First Quote", $H$4/D871, "")</f>
        <v/>
      </c>
      <c r="K871" s="26">
        <f t="shared" si="52"/>
        <v>13.198196275464468</v>
      </c>
      <c r="L871" s="27">
        <f>K871*D871</f>
        <v>18980.194081782698</v>
      </c>
      <c r="M871" s="10"/>
      <c r="N871" s="28">
        <f>IF(F871="lowest point", $H$4/D871, 0)</f>
        <v>0</v>
      </c>
      <c r="O871" s="28">
        <f t="shared" si="53"/>
        <v>13.892391443343612</v>
      </c>
      <c r="P871" s="29">
        <f>O871*D871</f>
        <v>19978.509210758013</v>
      </c>
      <c r="R871" s="28">
        <f>IF(G871="highest point", $H$4/D871, 0)</f>
        <v>0</v>
      </c>
      <c r="S871" s="28">
        <f t="shared" si="54"/>
        <v>12.781237623005268</v>
      </c>
      <c r="T871" s="29">
        <f>D871*S871</f>
        <v>18380.570013267643</v>
      </c>
    </row>
    <row r="872" spans="1:20">
      <c r="A872" s="21">
        <f t="shared" si="55"/>
        <v>2003</v>
      </c>
      <c r="B872" s="21">
        <f>MONTH(C872)</f>
        <v>6</v>
      </c>
      <c r="C872" s="22">
        <v>37792</v>
      </c>
      <c r="D872" s="21">
        <v>1439.54</v>
      </c>
      <c r="E872" s="47" t="str">
        <f>IF(B872&lt;&gt;B871, "First Quote", "")</f>
        <v/>
      </c>
      <c r="F872" s="23" t="str">
        <f>IF(_xlfn.MINIFS($D$3:$D$6287,$A$3:$A$6287,A872,$B$3:$B$6287,B872)=D872,"Lowest point","")</f>
        <v/>
      </c>
      <c r="G872" s="24" t="str">
        <f>IF(_xlfn.MAXIFS($D$3:$D$6287,$A$3:$A$6287,A872,$B$3:$B$6287,B872)=D872,"Highest point","")</f>
        <v/>
      </c>
      <c r="J872" s="25" t="str">
        <f>IF(E872="First Quote", $H$4/D872, "")</f>
        <v/>
      </c>
      <c r="K872" s="26">
        <f t="shared" si="52"/>
        <v>13.198196275464468</v>
      </c>
      <c r="L872" s="27">
        <f>K872*D872</f>
        <v>18999.331466382122</v>
      </c>
      <c r="M872" s="10"/>
      <c r="N872" s="28">
        <f>IF(F872="lowest point", $H$4/D872, 0)</f>
        <v>0</v>
      </c>
      <c r="O872" s="28">
        <f t="shared" si="53"/>
        <v>13.892391443343612</v>
      </c>
      <c r="P872" s="29">
        <f>O872*D872</f>
        <v>19998.653178350862</v>
      </c>
      <c r="R872" s="28">
        <f>IF(G872="highest point", $H$4/D872, 0)</f>
        <v>0</v>
      </c>
      <c r="S872" s="28">
        <f t="shared" si="54"/>
        <v>12.781237623005268</v>
      </c>
      <c r="T872" s="29">
        <f>D872*S872</f>
        <v>18399.102807821004</v>
      </c>
    </row>
    <row r="873" spans="1:20">
      <c r="A873" s="21">
        <f t="shared" si="55"/>
        <v>2003</v>
      </c>
      <c r="B873" s="21">
        <f>MONTH(C873)</f>
        <v>6</v>
      </c>
      <c r="C873" s="22">
        <v>37795</v>
      </c>
      <c r="D873" s="21">
        <v>1419.24</v>
      </c>
      <c r="E873" s="47" t="str">
        <f>IF(B873&lt;&gt;B872, "First Quote", "")</f>
        <v/>
      </c>
      <c r="F873" s="23" t="str">
        <f>IF(_xlfn.MINIFS($D$3:$D$6287,$A$3:$A$6287,A873,$B$3:$B$6287,B873)=D873,"Lowest point","")</f>
        <v/>
      </c>
      <c r="G873" s="24" t="str">
        <f>IF(_xlfn.MAXIFS($D$3:$D$6287,$A$3:$A$6287,A873,$B$3:$B$6287,B873)=D873,"Highest point","")</f>
        <v/>
      </c>
      <c r="J873" s="25" t="str">
        <f>IF(E873="First Quote", $H$4/D873, "")</f>
        <v/>
      </c>
      <c r="K873" s="26">
        <f t="shared" si="52"/>
        <v>13.198196275464468</v>
      </c>
      <c r="L873" s="27">
        <f>K873*D873</f>
        <v>18731.408081990194</v>
      </c>
      <c r="M873" s="10"/>
      <c r="N873" s="28">
        <f>IF(F873="lowest point", $H$4/D873, 0)</f>
        <v>0</v>
      </c>
      <c r="O873" s="28">
        <f t="shared" si="53"/>
        <v>13.892391443343612</v>
      </c>
      <c r="P873" s="29">
        <f>O873*D873</f>
        <v>19716.637632050988</v>
      </c>
      <c r="R873" s="28">
        <f>IF(G873="highest point", $H$4/D873, 0)</f>
        <v>0</v>
      </c>
      <c r="S873" s="28">
        <f t="shared" si="54"/>
        <v>12.781237623005268</v>
      </c>
      <c r="T873" s="29">
        <f>D873*S873</f>
        <v>18139.643684073995</v>
      </c>
    </row>
    <row r="874" spans="1:20">
      <c r="A874" s="21">
        <f t="shared" si="55"/>
        <v>2003</v>
      </c>
      <c r="B874" s="21">
        <f>MONTH(C874)</f>
        <v>6</v>
      </c>
      <c r="C874" s="22">
        <v>37796</v>
      </c>
      <c r="D874" s="21">
        <v>1421.86</v>
      </c>
      <c r="E874" s="47" t="str">
        <f>IF(B874&lt;&gt;B873, "First Quote", "")</f>
        <v/>
      </c>
      <c r="F874" s="23" t="str">
        <f>IF(_xlfn.MINIFS($D$3:$D$6287,$A$3:$A$6287,A874,$B$3:$B$6287,B874)=D874,"Lowest point","")</f>
        <v/>
      </c>
      <c r="G874" s="24" t="str">
        <f>IF(_xlfn.MAXIFS($D$3:$D$6287,$A$3:$A$6287,A874,$B$3:$B$6287,B874)=D874,"Highest point","")</f>
        <v/>
      </c>
      <c r="J874" s="25" t="str">
        <f>IF(E874="First Quote", $H$4/D874, "")</f>
        <v/>
      </c>
      <c r="K874" s="26">
        <f t="shared" si="52"/>
        <v>13.198196275464468</v>
      </c>
      <c r="L874" s="27">
        <f>K874*D874</f>
        <v>18765.987356231908</v>
      </c>
      <c r="M874" s="10"/>
      <c r="N874" s="28">
        <f>IF(F874="lowest point", $H$4/D874, 0)</f>
        <v>0</v>
      </c>
      <c r="O874" s="28">
        <f t="shared" si="53"/>
        <v>13.892391443343612</v>
      </c>
      <c r="P874" s="29">
        <f>O874*D874</f>
        <v>19753.035697632546</v>
      </c>
      <c r="R874" s="28">
        <f>IF(G874="highest point", $H$4/D874, 0)</f>
        <v>0</v>
      </c>
      <c r="S874" s="28">
        <f t="shared" si="54"/>
        <v>12.781237623005268</v>
      </c>
      <c r="T874" s="29">
        <f>D874*S874</f>
        <v>18173.13052664627</v>
      </c>
    </row>
    <row r="875" spans="1:20">
      <c r="A875" s="21">
        <f t="shared" si="55"/>
        <v>2003</v>
      </c>
      <c r="B875" s="21">
        <f>MONTH(C875)</f>
        <v>6</v>
      </c>
      <c r="C875" s="22">
        <v>37797</v>
      </c>
      <c r="D875" s="21">
        <v>1410.1</v>
      </c>
      <c r="E875" s="47" t="str">
        <f>IF(B875&lt;&gt;B874, "First Quote", "")</f>
        <v/>
      </c>
      <c r="F875" s="23" t="str">
        <f>IF(_xlfn.MINIFS($D$3:$D$6287,$A$3:$A$6287,A875,$B$3:$B$6287,B875)=D875,"Lowest point","")</f>
        <v/>
      </c>
      <c r="G875" s="24" t="str">
        <f>IF(_xlfn.MAXIFS($D$3:$D$6287,$A$3:$A$6287,A875,$B$3:$B$6287,B875)=D875,"Highest point","")</f>
        <v/>
      </c>
      <c r="J875" s="25" t="str">
        <f>IF(E875="First Quote", $H$4/D875, "")</f>
        <v/>
      </c>
      <c r="K875" s="26">
        <f t="shared" si="52"/>
        <v>13.198196275464468</v>
      </c>
      <c r="L875" s="27">
        <f>K875*D875</f>
        <v>18610.776568032445</v>
      </c>
      <c r="M875" s="10"/>
      <c r="N875" s="28">
        <f>IF(F875="lowest point", $H$4/D875, 0)</f>
        <v>0</v>
      </c>
      <c r="O875" s="28">
        <f t="shared" si="53"/>
        <v>13.892391443343612</v>
      </c>
      <c r="P875" s="29">
        <f>O875*D875</f>
        <v>19589.661174258828</v>
      </c>
      <c r="R875" s="28">
        <f>IF(G875="highest point", $H$4/D875, 0)</f>
        <v>0</v>
      </c>
      <c r="S875" s="28">
        <f t="shared" si="54"/>
        <v>12.781237623005268</v>
      </c>
      <c r="T875" s="29">
        <f>D875*S875</f>
        <v>18022.823172199725</v>
      </c>
    </row>
    <row r="876" spans="1:20">
      <c r="A876" s="21">
        <f t="shared" si="55"/>
        <v>2003</v>
      </c>
      <c r="B876" s="21">
        <f>MONTH(C876)</f>
        <v>6</v>
      </c>
      <c r="C876" s="22">
        <v>37798</v>
      </c>
      <c r="D876" s="21">
        <v>1425.82</v>
      </c>
      <c r="E876" s="47" t="str">
        <f>IF(B876&lt;&gt;B875, "First Quote", "")</f>
        <v/>
      </c>
      <c r="F876" s="23" t="str">
        <f>IF(_xlfn.MINIFS($D$3:$D$6287,$A$3:$A$6287,A876,$B$3:$B$6287,B876)=D876,"Lowest point","")</f>
        <v/>
      </c>
      <c r="G876" s="24" t="str">
        <f>IF(_xlfn.MAXIFS($D$3:$D$6287,$A$3:$A$6287,A876,$B$3:$B$6287,B876)=D876,"Highest point","")</f>
        <v/>
      </c>
      <c r="J876" s="25" t="str">
        <f>IF(E876="First Quote", $H$4/D876, "")</f>
        <v/>
      </c>
      <c r="K876" s="26">
        <f t="shared" si="52"/>
        <v>13.198196275464468</v>
      </c>
      <c r="L876" s="27">
        <f>K876*D876</f>
        <v>18818.252213482749</v>
      </c>
      <c r="M876" s="10"/>
      <c r="N876" s="28">
        <f>IF(F876="lowest point", $H$4/D876, 0)</f>
        <v>0</v>
      </c>
      <c r="O876" s="28">
        <f t="shared" si="53"/>
        <v>13.892391443343612</v>
      </c>
      <c r="P876" s="29">
        <f>O876*D876</f>
        <v>19808.049567748189</v>
      </c>
      <c r="R876" s="28">
        <f>IF(G876="highest point", $H$4/D876, 0)</f>
        <v>0</v>
      </c>
      <c r="S876" s="28">
        <f t="shared" si="54"/>
        <v>12.781237623005268</v>
      </c>
      <c r="T876" s="29">
        <f>D876*S876</f>
        <v>18223.744227633371</v>
      </c>
    </row>
    <row r="877" spans="1:20">
      <c r="A877" s="21">
        <f t="shared" si="55"/>
        <v>2003</v>
      </c>
      <c r="B877" s="21">
        <f>MONTH(C877)</f>
        <v>6</v>
      </c>
      <c r="C877" s="22">
        <v>37799</v>
      </c>
      <c r="D877" s="21">
        <v>1411.97</v>
      </c>
      <c r="E877" s="47" t="str">
        <f>IF(B877&lt;&gt;B876, "First Quote", "")</f>
        <v/>
      </c>
      <c r="F877" s="23" t="str">
        <f>IF(_xlfn.MINIFS($D$3:$D$6287,$A$3:$A$6287,A877,$B$3:$B$6287,B877)=D877,"Lowest point","")</f>
        <v/>
      </c>
      <c r="G877" s="24" t="str">
        <f>IF(_xlfn.MAXIFS($D$3:$D$6287,$A$3:$A$6287,A877,$B$3:$B$6287,B877)=D877,"Highest point","")</f>
        <v/>
      </c>
      <c r="J877" s="25" t="str">
        <f>IF(E877="First Quote", $H$4/D877, "")</f>
        <v/>
      </c>
      <c r="K877" s="26">
        <f t="shared" si="52"/>
        <v>13.198196275464468</v>
      </c>
      <c r="L877" s="27">
        <f>K877*D877</f>
        <v>18635.457195067567</v>
      </c>
      <c r="M877" s="10"/>
      <c r="N877" s="28">
        <f>IF(F877="lowest point", $H$4/D877, 0)</f>
        <v>0</v>
      </c>
      <c r="O877" s="28">
        <f t="shared" si="53"/>
        <v>13.892391443343612</v>
      </c>
      <c r="P877" s="29">
        <f>O877*D877</f>
        <v>19615.639946257881</v>
      </c>
      <c r="R877" s="28">
        <f>IF(G877="highest point", $H$4/D877, 0)</f>
        <v>0</v>
      </c>
      <c r="S877" s="28">
        <f t="shared" si="54"/>
        <v>12.781237623005268</v>
      </c>
      <c r="T877" s="29">
        <f>D877*S877</f>
        <v>18046.72408655475</v>
      </c>
    </row>
    <row r="878" spans="1:20">
      <c r="A878" s="21">
        <f t="shared" si="55"/>
        <v>2003</v>
      </c>
      <c r="B878" s="21">
        <f>MONTH(C878)</f>
        <v>6</v>
      </c>
      <c r="C878" s="22">
        <v>37802</v>
      </c>
      <c r="D878" s="21">
        <v>1409.48</v>
      </c>
      <c r="E878" s="47" t="str">
        <f>IF(B878&lt;&gt;B877, "First Quote", "")</f>
        <v/>
      </c>
      <c r="F878" s="23" t="str">
        <f>IF(_xlfn.MINIFS($D$3:$D$6287,$A$3:$A$6287,A878,$B$3:$B$6287,B878)=D878,"Lowest point","")</f>
        <v/>
      </c>
      <c r="G878" s="24" t="str">
        <f>IF(_xlfn.MAXIFS($D$3:$D$6287,$A$3:$A$6287,A878,$B$3:$B$6287,B878)=D878,"Highest point","")</f>
        <v/>
      </c>
      <c r="J878" s="25" t="str">
        <f>IF(E878="First Quote", $H$4/D878, "")</f>
        <v/>
      </c>
      <c r="K878" s="26">
        <f t="shared" si="52"/>
        <v>13.198196275464468</v>
      </c>
      <c r="L878" s="27">
        <f>K878*D878</f>
        <v>18602.593686341661</v>
      </c>
      <c r="M878" s="10"/>
      <c r="N878" s="28">
        <f>IF(F878="lowest point", $H$4/D878, 0)</f>
        <v>0</v>
      </c>
      <c r="O878" s="28">
        <f t="shared" si="53"/>
        <v>13.892391443343612</v>
      </c>
      <c r="P878" s="29">
        <f>O878*D878</f>
        <v>19581.047891563954</v>
      </c>
      <c r="R878" s="28">
        <f>IF(G878="highest point", $H$4/D878, 0)</f>
        <v>0</v>
      </c>
      <c r="S878" s="28">
        <f t="shared" si="54"/>
        <v>12.781237623005268</v>
      </c>
      <c r="T878" s="29">
        <f>D878*S878</f>
        <v>18014.898804873465</v>
      </c>
    </row>
    <row r="879" spans="1:20">
      <c r="A879" s="21">
        <f t="shared" si="55"/>
        <v>2003</v>
      </c>
      <c r="B879" s="21">
        <f>MONTH(C879)</f>
        <v>7</v>
      </c>
      <c r="C879" s="22">
        <v>37803</v>
      </c>
      <c r="D879" s="21">
        <v>1421.03</v>
      </c>
      <c r="E879" s="47" t="str">
        <f>IF(B879&lt;&gt;B878, "First Quote", "")</f>
        <v>First Quote</v>
      </c>
      <c r="F879" s="23" t="str">
        <f>IF(_xlfn.MINIFS($D$3:$D$6287,$A$3:$A$6287,A879,$B$3:$B$6287,B879)=D879,"Lowest point","")</f>
        <v/>
      </c>
      <c r="G879" s="24" t="str">
        <f>IF(_xlfn.MAXIFS($D$3:$D$6287,$A$3:$A$6287,A879,$B$3:$B$6287,B879)=D879,"Highest point","")</f>
        <v/>
      </c>
      <c r="J879" s="25">
        <f>IF(E879="First Quote", $H$4/D879, "")</f>
        <v>0.35185745550762476</v>
      </c>
      <c r="K879" s="26">
        <f t="shared" si="52"/>
        <v>13.550053730972094</v>
      </c>
      <c r="L879" s="27">
        <f>K879*D879</f>
        <v>19255.032853323275</v>
      </c>
      <c r="M879" s="10"/>
      <c r="N879" s="28">
        <f>IF(F879="lowest point", $H$4/D879, 0)</f>
        <v>0</v>
      </c>
      <c r="O879" s="28">
        <f t="shared" si="53"/>
        <v>13.892391443343612</v>
      </c>
      <c r="P879" s="29">
        <f>O879*D879</f>
        <v>19741.505012734575</v>
      </c>
      <c r="R879" s="28">
        <f>IF(G879="highest point", $H$4/D879, 0)</f>
        <v>0</v>
      </c>
      <c r="S879" s="28">
        <f t="shared" si="54"/>
        <v>12.781237623005268</v>
      </c>
      <c r="T879" s="29">
        <f>D879*S879</f>
        <v>18162.522099419177</v>
      </c>
    </row>
    <row r="880" spans="1:20">
      <c r="A880" s="21">
        <f t="shared" si="55"/>
        <v>2003</v>
      </c>
      <c r="B880" s="21">
        <f>MONTH(C880)</f>
        <v>7</v>
      </c>
      <c r="C880" s="22">
        <v>37804</v>
      </c>
      <c r="D880" s="21">
        <v>1437.61</v>
      </c>
      <c r="E880" s="47" t="str">
        <f>IF(B880&lt;&gt;B879, "First Quote", "")</f>
        <v/>
      </c>
      <c r="F880" s="23" t="str">
        <f>IF(_xlfn.MINIFS($D$3:$D$6287,$A$3:$A$6287,A880,$B$3:$B$6287,B880)=D880,"Lowest point","")</f>
        <v/>
      </c>
      <c r="G880" s="24" t="str">
        <f>IF(_xlfn.MAXIFS($D$3:$D$6287,$A$3:$A$6287,A880,$B$3:$B$6287,B880)=D880,"Highest point","")</f>
        <v/>
      </c>
      <c r="J880" s="25" t="str">
        <f>IF(E880="First Quote", $H$4/D880, "")</f>
        <v/>
      </c>
      <c r="K880" s="26">
        <f t="shared" si="52"/>
        <v>13.550053730972094</v>
      </c>
      <c r="L880" s="27">
        <f>K880*D880</f>
        <v>19479.69274418279</v>
      </c>
      <c r="M880" s="10"/>
      <c r="N880" s="28">
        <f>IF(F880="lowest point", $H$4/D880, 0)</f>
        <v>0</v>
      </c>
      <c r="O880" s="28">
        <f t="shared" si="53"/>
        <v>13.892391443343612</v>
      </c>
      <c r="P880" s="29">
        <f>O880*D880</f>
        <v>19971.840862865211</v>
      </c>
      <c r="R880" s="28">
        <f>IF(G880="highest point", $H$4/D880, 0)</f>
        <v>0</v>
      </c>
      <c r="S880" s="28">
        <f t="shared" si="54"/>
        <v>12.781237623005268</v>
      </c>
      <c r="T880" s="29">
        <f>D880*S880</f>
        <v>18374.435019208602</v>
      </c>
    </row>
    <row r="881" spans="1:20">
      <c r="A881" s="21">
        <f t="shared" si="55"/>
        <v>2003</v>
      </c>
      <c r="B881" s="21">
        <f>MONTH(C881)</f>
        <v>7</v>
      </c>
      <c r="C881" s="22">
        <v>37805</v>
      </c>
      <c r="D881" s="21">
        <v>1425.97</v>
      </c>
      <c r="E881" s="47" t="str">
        <f>IF(B881&lt;&gt;B880, "First Quote", "")</f>
        <v/>
      </c>
      <c r="F881" s="23" t="str">
        <f>IF(_xlfn.MINIFS($D$3:$D$6287,$A$3:$A$6287,A881,$B$3:$B$6287,B881)=D881,"Lowest point","")</f>
        <v/>
      </c>
      <c r="G881" s="24" t="str">
        <f>IF(_xlfn.MAXIFS($D$3:$D$6287,$A$3:$A$6287,A881,$B$3:$B$6287,B881)=D881,"Highest point","")</f>
        <v/>
      </c>
      <c r="J881" s="25" t="str">
        <f>IF(E881="First Quote", $H$4/D881, "")</f>
        <v/>
      </c>
      <c r="K881" s="26">
        <f t="shared" si="52"/>
        <v>13.550053730972094</v>
      </c>
      <c r="L881" s="27">
        <f>K881*D881</f>
        <v>19321.970118754278</v>
      </c>
      <c r="M881" s="10"/>
      <c r="N881" s="28">
        <f>IF(F881="lowest point", $H$4/D881, 0)</f>
        <v>0</v>
      </c>
      <c r="O881" s="28">
        <f t="shared" si="53"/>
        <v>13.892391443343612</v>
      </c>
      <c r="P881" s="29">
        <f>O881*D881</f>
        <v>19810.13342646469</v>
      </c>
      <c r="R881" s="28">
        <f>IF(G881="highest point", $H$4/D881, 0)</f>
        <v>0</v>
      </c>
      <c r="S881" s="28">
        <f t="shared" si="54"/>
        <v>12.781237623005268</v>
      </c>
      <c r="T881" s="29">
        <f>D881*S881</f>
        <v>18225.661413276823</v>
      </c>
    </row>
    <row r="882" spans="1:20">
      <c r="A882" s="21">
        <f t="shared" si="55"/>
        <v>2003</v>
      </c>
      <c r="B882" s="21">
        <f>MONTH(C882)</f>
        <v>7</v>
      </c>
      <c r="C882" s="22">
        <v>37809</v>
      </c>
      <c r="D882" s="21">
        <v>1453.07</v>
      </c>
      <c r="E882" s="47" t="str">
        <f>IF(B882&lt;&gt;B881, "First Quote", "")</f>
        <v/>
      </c>
      <c r="F882" s="23" t="str">
        <f>IF(_xlfn.MINIFS($D$3:$D$6287,$A$3:$A$6287,A882,$B$3:$B$6287,B882)=D882,"Lowest point","")</f>
        <v/>
      </c>
      <c r="G882" s="24" t="str">
        <f>IF(_xlfn.MAXIFS($D$3:$D$6287,$A$3:$A$6287,A882,$B$3:$B$6287,B882)=D882,"Highest point","")</f>
        <v/>
      </c>
      <c r="J882" s="25" t="str">
        <f>IF(E882="First Quote", $H$4/D882, "")</f>
        <v/>
      </c>
      <c r="K882" s="26">
        <f t="shared" si="52"/>
        <v>13.550053730972094</v>
      </c>
      <c r="L882" s="27">
        <f>K882*D882</f>
        <v>19689.176574863621</v>
      </c>
      <c r="M882" s="10"/>
      <c r="N882" s="28">
        <f>IF(F882="lowest point", $H$4/D882, 0)</f>
        <v>0</v>
      </c>
      <c r="O882" s="28">
        <f t="shared" si="53"/>
        <v>13.892391443343612</v>
      </c>
      <c r="P882" s="29">
        <f>O882*D882</f>
        <v>20186.617234579302</v>
      </c>
      <c r="R882" s="28">
        <f>IF(G882="highest point", $H$4/D882, 0)</f>
        <v>0</v>
      </c>
      <c r="S882" s="28">
        <f t="shared" si="54"/>
        <v>12.781237623005268</v>
      </c>
      <c r="T882" s="29">
        <f>D882*S882</f>
        <v>18572.032952860263</v>
      </c>
    </row>
    <row r="883" spans="1:20">
      <c r="A883" s="21">
        <f t="shared" si="55"/>
        <v>2003</v>
      </c>
      <c r="B883" s="21">
        <f>MONTH(C883)</f>
        <v>7</v>
      </c>
      <c r="C883" s="22">
        <v>37810</v>
      </c>
      <c r="D883" s="21">
        <v>1458.51</v>
      </c>
      <c r="E883" s="47" t="str">
        <f>IF(B883&lt;&gt;B882, "First Quote", "")</f>
        <v/>
      </c>
      <c r="F883" s="23" t="str">
        <f>IF(_xlfn.MINIFS($D$3:$D$6287,$A$3:$A$6287,A883,$B$3:$B$6287,B883)=D883,"Lowest point","")</f>
        <v/>
      </c>
      <c r="G883" s="24" t="str">
        <f>IF(_xlfn.MAXIFS($D$3:$D$6287,$A$3:$A$6287,A883,$B$3:$B$6287,B883)=D883,"Highest point","")</f>
        <v>Highest point</v>
      </c>
      <c r="J883" s="25" t="str">
        <f>IF(E883="First Quote", $H$4/D883, "")</f>
        <v/>
      </c>
      <c r="K883" s="26">
        <f t="shared" si="52"/>
        <v>13.550053730972094</v>
      </c>
      <c r="L883" s="27">
        <f>K883*D883</f>
        <v>19762.888867160109</v>
      </c>
      <c r="M883" s="10"/>
      <c r="N883" s="28">
        <f>IF(F883="lowest point", $H$4/D883, 0)</f>
        <v>0</v>
      </c>
      <c r="O883" s="28">
        <f t="shared" si="53"/>
        <v>13.892391443343612</v>
      </c>
      <c r="P883" s="29">
        <f>O883*D883</f>
        <v>20262.191844031091</v>
      </c>
      <c r="R883" s="28">
        <f>IF(G883="highest point", $H$4/D883, 0)</f>
        <v>0.34281561319428733</v>
      </c>
      <c r="S883" s="28">
        <f t="shared" si="54"/>
        <v>13.124053236199556</v>
      </c>
      <c r="T883" s="29">
        <f>D883*S883</f>
        <v>19141.562885529413</v>
      </c>
    </row>
    <row r="884" spans="1:20">
      <c r="A884" s="21">
        <f t="shared" si="55"/>
        <v>2003</v>
      </c>
      <c r="B884" s="21">
        <f>MONTH(C884)</f>
        <v>7</v>
      </c>
      <c r="C884" s="22">
        <v>37811</v>
      </c>
      <c r="D884" s="21">
        <v>1450.51</v>
      </c>
      <c r="E884" s="47" t="str">
        <f>IF(B884&lt;&gt;B883, "First Quote", "")</f>
        <v/>
      </c>
      <c r="F884" s="23" t="str">
        <f>IF(_xlfn.MINIFS($D$3:$D$6287,$A$3:$A$6287,A884,$B$3:$B$6287,B884)=D884,"Lowest point","")</f>
        <v/>
      </c>
      <c r="G884" s="24" t="str">
        <f>IF(_xlfn.MAXIFS($D$3:$D$6287,$A$3:$A$6287,A884,$B$3:$B$6287,B884)=D884,"Highest point","")</f>
        <v/>
      </c>
      <c r="J884" s="25" t="str">
        <f>IF(E884="First Quote", $H$4/D884, "")</f>
        <v/>
      </c>
      <c r="K884" s="26">
        <f t="shared" si="52"/>
        <v>13.550053730972094</v>
      </c>
      <c r="L884" s="27">
        <f>K884*D884</f>
        <v>19654.488437312331</v>
      </c>
      <c r="M884" s="10"/>
      <c r="N884" s="28">
        <f>IF(F884="lowest point", $H$4/D884, 0)</f>
        <v>0</v>
      </c>
      <c r="O884" s="28">
        <f t="shared" si="53"/>
        <v>13.892391443343612</v>
      </c>
      <c r="P884" s="29">
        <f>O884*D884</f>
        <v>20151.052712484343</v>
      </c>
      <c r="R884" s="28">
        <f>IF(G884="highest point", $H$4/D884, 0)</f>
        <v>0</v>
      </c>
      <c r="S884" s="28">
        <f t="shared" si="54"/>
        <v>13.124053236199556</v>
      </c>
      <c r="T884" s="29">
        <f>D884*S884</f>
        <v>19036.570459639817</v>
      </c>
    </row>
    <row r="885" spans="1:20">
      <c r="A885" s="21">
        <f t="shared" si="55"/>
        <v>2003</v>
      </c>
      <c r="B885" s="21">
        <f>MONTH(C885)</f>
        <v>7</v>
      </c>
      <c r="C885" s="22">
        <v>37812</v>
      </c>
      <c r="D885" s="21">
        <v>1430.96</v>
      </c>
      <c r="E885" s="47" t="str">
        <f>IF(B885&lt;&gt;B884, "First Quote", "")</f>
        <v/>
      </c>
      <c r="F885" s="23" t="str">
        <f>IF(_xlfn.MINIFS($D$3:$D$6287,$A$3:$A$6287,A885,$B$3:$B$6287,B885)=D885,"Lowest point","")</f>
        <v/>
      </c>
      <c r="G885" s="24" t="str">
        <f>IF(_xlfn.MAXIFS($D$3:$D$6287,$A$3:$A$6287,A885,$B$3:$B$6287,B885)=D885,"Highest point","")</f>
        <v/>
      </c>
      <c r="J885" s="25" t="str">
        <f>IF(E885="First Quote", $H$4/D885, "")</f>
        <v/>
      </c>
      <c r="K885" s="26">
        <f t="shared" si="52"/>
        <v>13.550053730972094</v>
      </c>
      <c r="L885" s="27">
        <f>K885*D885</f>
        <v>19389.584886871828</v>
      </c>
      <c r="M885" s="10"/>
      <c r="N885" s="28">
        <f>IF(F885="lowest point", $H$4/D885, 0)</f>
        <v>0</v>
      </c>
      <c r="O885" s="28">
        <f t="shared" si="53"/>
        <v>13.892391443343612</v>
      </c>
      <c r="P885" s="29">
        <f>O885*D885</f>
        <v>19879.456459766978</v>
      </c>
      <c r="R885" s="28">
        <f>IF(G885="highest point", $H$4/D885, 0)</f>
        <v>0</v>
      </c>
      <c r="S885" s="28">
        <f t="shared" si="54"/>
        <v>13.124053236199556</v>
      </c>
      <c r="T885" s="29">
        <f>D885*S885</f>
        <v>18779.995218872118</v>
      </c>
    </row>
    <row r="886" spans="1:20">
      <c r="A886" s="21">
        <f t="shared" si="55"/>
        <v>2003</v>
      </c>
      <c r="B886" s="21">
        <f>MONTH(C886)</f>
        <v>7</v>
      </c>
      <c r="C886" s="22">
        <v>37813</v>
      </c>
      <c r="D886" s="21">
        <v>1444.7</v>
      </c>
      <c r="E886" s="47" t="str">
        <f>IF(B886&lt;&gt;B885, "First Quote", "")</f>
        <v/>
      </c>
      <c r="F886" s="23" t="str">
        <f>IF(_xlfn.MINIFS($D$3:$D$6287,$A$3:$A$6287,A886,$B$3:$B$6287,B886)=D886,"Lowest point","")</f>
        <v/>
      </c>
      <c r="G886" s="24" t="str">
        <f>IF(_xlfn.MAXIFS($D$3:$D$6287,$A$3:$A$6287,A886,$B$3:$B$6287,B886)=D886,"Highest point","")</f>
        <v/>
      </c>
      <c r="J886" s="25" t="str">
        <f>IF(E886="First Quote", $H$4/D886, "")</f>
        <v/>
      </c>
      <c r="K886" s="26">
        <f t="shared" si="52"/>
        <v>13.550053730972094</v>
      </c>
      <c r="L886" s="27">
        <f>K886*D886</f>
        <v>19575.762625135383</v>
      </c>
      <c r="M886" s="10"/>
      <c r="N886" s="28">
        <f>IF(F886="lowest point", $H$4/D886, 0)</f>
        <v>0</v>
      </c>
      <c r="O886" s="28">
        <f t="shared" si="53"/>
        <v>13.892391443343612</v>
      </c>
      <c r="P886" s="29">
        <f>O886*D886</f>
        <v>20070.337918198518</v>
      </c>
      <c r="R886" s="28">
        <f>IF(G886="highest point", $H$4/D886, 0)</f>
        <v>0</v>
      </c>
      <c r="S886" s="28">
        <f t="shared" si="54"/>
        <v>13.124053236199556</v>
      </c>
      <c r="T886" s="29">
        <f>D886*S886</f>
        <v>18960.319710337499</v>
      </c>
    </row>
    <row r="887" spans="1:20">
      <c r="A887" s="21">
        <f t="shared" si="55"/>
        <v>2003</v>
      </c>
      <c r="B887" s="21">
        <f>MONTH(C887)</f>
        <v>7</v>
      </c>
      <c r="C887" s="22">
        <v>37816</v>
      </c>
      <c r="D887" s="21">
        <v>1453</v>
      </c>
      <c r="E887" s="47" t="str">
        <f>IF(B887&lt;&gt;B886, "First Quote", "")</f>
        <v/>
      </c>
      <c r="F887" s="23" t="str">
        <f>IF(_xlfn.MINIFS($D$3:$D$6287,$A$3:$A$6287,A887,$B$3:$B$6287,B887)=D887,"Lowest point","")</f>
        <v/>
      </c>
      <c r="G887" s="24" t="str">
        <f>IF(_xlfn.MAXIFS($D$3:$D$6287,$A$3:$A$6287,A887,$B$3:$B$6287,B887)=D887,"Highest point","")</f>
        <v/>
      </c>
      <c r="J887" s="25" t="str">
        <f>IF(E887="First Quote", $H$4/D887, "")</f>
        <v/>
      </c>
      <c r="K887" s="26">
        <f t="shared" si="52"/>
        <v>13.550053730972094</v>
      </c>
      <c r="L887" s="27">
        <f>K887*D887</f>
        <v>19688.22807110245</v>
      </c>
      <c r="M887" s="10"/>
      <c r="N887" s="28">
        <f>IF(F887="lowest point", $H$4/D887, 0)</f>
        <v>0</v>
      </c>
      <c r="O887" s="28">
        <f t="shared" si="53"/>
        <v>13.892391443343612</v>
      </c>
      <c r="P887" s="29">
        <f>O887*D887</f>
        <v>20185.64476717827</v>
      </c>
      <c r="R887" s="28">
        <f>IF(G887="highest point", $H$4/D887, 0)</f>
        <v>0</v>
      </c>
      <c r="S887" s="28">
        <f t="shared" si="54"/>
        <v>13.124053236199556</v>
      </c>
      <c r="T887" s="29">
        <f>D887*S887</f>
        <v>19069.249352197956</v>
      </c>
    </row>
    <row r="888" spans="1:20">
      <c r="A888" s="21">
        <f t="shared" si="55"/>
        <v>2003</v>
      </c>
      <c r="B888" s="21">
        <f>MONTH(C888)</f>
        <v>7</v>
      </c>
      <c r="C888" s="22">
        <v>37817</v>
      </c>
      <c r="D888" s="21">
        <v>1448.02</v>
      </c>
      <c r="E888" s="47" t="str">
        <f>IF(B888&lt;&gt;B887, "First Quote", "")</f>
        <v/>
      </c>
      <c r="F888" s="23" t="str">
        <f>IF(_xlfn.MINIFS($D$3:$D$6287,$A$3:$A$6287,A888,$B$3:$B$6287,B888)=D888,"Lowest point","")</f>
        <v/>
      </c>
      <c r="G888" s="24" t="str">
        <f>IF(_xlfn.MAXIFS($D$3:$D$6287,$A$3:$A$6287,A888,$B$3:$B$6287,B888)=D888,"Highest point","")</f>
        <v/>
      </c>
      <c r="J888" s="25" t="str">
        <f>IF(E888="First Quote", $H$4/D888, "")</f>
        <v/>
      </c>
      <c r="K888" s="26">
        <f t="shared" si="52"/>
        <v>13.550053730972094</v>
      </c>
      <c r="L888" s="27">
        <f>K888*D888</f>
        <v>19620.748803522212</v>
      </c>
      <c r="M888" s="10"/>
      <c r="N888" s="28">
        <f>IF(F888="lowest point", $H$4/D888, 0)</f>
        <v>0</v>
      </c>
      <c r="O888" s="28">
        <f t="shared" si="53"/>
        <v>13.892391443343612</v>
      </c>
      <c r="P888" s="29">
        <f>O888*D888</f>
        <v>20116.460657790416</v>
      </c>
      <c r="R888" s="28">
        <f>IF(G888="highest point", $H$4/D888, 0)</f>
        <v>0</v>
      </c>
      <c r="S888" s="28">
        <f t="shared" si="54"/>
        <v>13.124053236199556</v>
      </c>
      <c r="T888" s="29">
        <f>D888*S888</f>
        <v>19003.891567081682</v>
      </c>
    </row>
    <row r="889" spans="1:20">
      <c r="A889" s="21">
        <f t="shared" si="55"/>
        <v>2003</v>
      </c>
      <c r="B889" s="21">
        <f>MONTH(C889)</f>
        <v>7</v>
      </c>
      <c r="C889" s="22">
        <v>37818</v>
      </c>
      <c r="D889" s="21">
        <v>1438.86</v>
      </c>
      <c r="E889" s="47" t="str">
        <f>IF(B889&lt;&gt;B888, "First Quote", "")</f>
        <v/>
      </c>
      <c r="F889" s="23" t="str">
        <f>IF(_xlfn.MINIFS($D$3:$D$6287,$A$3:$A$6287,A889,$B$3:$B$6287,B889)=D889,"Lowest point","")</f>
        <v/>
      </c>
      <c r="G889" s="24" t="str">
        <f>IF(_xlfn.MAXIFS($D$3:$D$6287,$A$3:$A$6287,A889,$B$3:$B$6287,B889)=D889,"Highest point","")</f>
        <v/>
      </c>
      <c r="J889" s="25" t="str">
        <f>IF(E889="First Quote", $H$4/D889, "")</f>
        <v/>
      </c>
      <c r="K889" s="26">
        <f t="shared" si="52"/>
        <v>13.550053730972094</v>
      </c>
      <c r="L889" s="27">
        <f>K889*D889</f>
        <v>19496.630311346504</v>
      </c>
      <c r="M889" s="10"/>
      <c r="N889" s="28">
        <f>IF(F889="lowest point", $H$4/D889, 0)</f>
        <v>0</v>
      </c>
      <c r="O889" s="28">
        <f t="shared" si="53"/>
        <v>13.892391443343612</v>
      </c>
      <c r="P889" s="29">
        <f>O889*D889</f>
        <v>19989.206352169389</v>
      </c>
      <c r="R889" s="28">
        <f>IF(G889="highest point", $H$4/D889, 0)</f>
        <v>0</v>
      </c>
      <c r="S889" s="28">
        <f t="shared" si="54"/>
        <v>13.124053236199556</v>
      </c>
      <c r="T889" s="29">
        <f>D889*S889</f>
        <v>18883.675239438093</v>
      </c>
    </row>
    <row r="890" spans="1:20">
      <c r="A890" s="21">
        <f t="shared" si="55"/>
        <v>2003</v>
      </c>
      <c r="B890" s="21">
        <f>MONTH(C890)</f>
        <v>7</v>
      </c>
      <c r="C890" s="22">
        <v>37819</v>
      </c>
      <c r="D890" s="21">
        <v>1421.11</v>
      </c>
      <c r="E890" s="47" t="str">
        <f>IF(B890&lt;&gt;B889, "First Quote", "")</f>
        <v/>
      </c>
      <c r="F890" s="23" t="str">
        <f>IF(_xlfn.MINIFS($D$3:$D$6287,$A$3:$A$6287,A890,$B$3:$B$6287,B890)=D890,"Lowest point","")</f>
        <v/>
      </c>
      <c r="G890" s="24" t="str">
        <f>IF(_xlfn.MAXIFS($D$3:$D$6287,$A$3:$A$6287,A890,$B$3:$B$6287,B890)=D890,"Highest point","")</f>
        <v/>
      </c>
      <c r="J890" s="25" t="str">
        <f>IF(E890="First Quote", $H$4/D890, "")</f>
        <v/>
      </c>
      <c r="K890" s="26">
        <f t="shared" si="52"/>
        <v>13.550053730972094</v>
      </c>
      <c r="L890" s="27">
        <f>K890*D890</f>
        <v>19256.11685762175</v>
      </c>
      <c r="M890" s="10"/>
      <c r="N890" s="28">
        <f>IF(F890="lowest point", $H$4/D890, 0)</f>
        <v>0</v>
      </c>
      <c r="O890" s="28">
        <f t="shared" si="53"/>
        <v>13.892391443343612</v>
      </c>
      <c r="P890" s="29">
        <f>O890*D890</f>
        <v>19742.616404050041</v>
      </c>
      <c r="R890" s="28">
        <f>IF(G890="highest point", $H$4/D890, 0)</f>
        <v>0</v>
      </c>
      <c r="S890" s="28">
        <f t="shared" si="54"/>
        <v>13.124053236199556</v>
      </c>
      <c r="T890" s="29">
        <f>D890*S890</f>
        <v>18650.72329449555</v>
      </c>
    </row>
    <row r="891" spans="1:20">
      <c r="A891" s="21">
        <f t="shared" si="55"/>
        <v>2003</v>
      </c>
      <c r="B891" s="21">
        <f>MONTH(C891)</f>
        <v>7</v>
      </c>
      <c r="C891" s="22">
        <v>37820</v>
      </c>
      <c r="D891" s="21">
        <v>1437.89</v>
      </c>
      <c r="E891" s="47" t="str">
        <f>IF(B891&lt;&gt;B890, "First Quote", "")</f>
        <v/>
      </c>
      <c r="F891" s="23" t="str">
        <f>IF(_xlfn.MINIFS($D$3:$D$6287,$A$3:$A$6287,A891,$B$3:$B$6287,B891)=D891,"Lowest point","")</f>
        <v/>
      </c>
      <c r="G891" s="24" t="str">
        <f>IF(_xlfn.MAXIFS($D$3:$D$6287,$A$3:$A$6287,A891,$B$3:$B$6287,B891)=D891,"Highest point","")</f>
        <v/>
      </c>
      <c r="J891" s="25" t="str">
        <f>IF(E891="First Quote", $H$4/D891, "")</f>
        <v/>
      </c>
      <c r="K891" s="26">
        <f t="shared" si="52"/>
        <v>13.550053730972094</v>
      </c>
      <c r="L891" s="27">
        <f>K891*D891</f>
        <v>19483.486759227464</v>
      </c>
      <c r="M891" s="10"/>
      <c r="N891" s="28">
        <f>IF(F891="lowest point", $H$4/D891, 0)</f>
        <v>0</v>
      </c>
      <c r="O891" s="28">
        <f t="shared" si="53"/>
        <v>13.892391443343612</v>
      </c>
      <c r="P891" s="29">
        <f>O891*D891</f>
        <v>19975.730732469347</v>
      </c>
      <c r="R891" s="28">
        <f>IF(G891="highest point", $H$4/D891, 0)</f>
        <v>0</v>
      </c>
      <c r="S891" s="28">
        <f t="shared" si="54"/>
        <v>13.124053236199556</v>
      </c>
      <c r="T891" s="29">
        <f>D891*S891</f>
        <v>18870.944907798981</v>
      </c>
    </row>
    <row r="892" spans="1:20">
      <c r="A892" s="21">
        <f t="shared" si="55"/>
        <v>2003</v>
      </c>
      <c r="B892" s="21">
        <f>MONTH(C892)</f>
        <v>7</v>
      </c>
      <c r="C892" s="22">
        <v>37823</v>
      </c>
      <c r="D892" s="21">
        <v>1416.88</v>
      </c>
      <c r="E892" s="47" t="str">
        <f>IF(B892&lt;&gt;B891, "First Quote", "")</f>
        <v/>
      </c>
      <c r="F892" s="23" t="str">
        <f>IF(_xlfn.MINIFS($D$3:$D$6287,$A$3:$A$6287,A892,$B$3:$B$6287,B892)=D892,"Lowest point","")</f>
        <v>Lowest point</v>
      </c>
      <c r="G892" s="24" t="str">
        <f>IF(_xlfn.MAXIFS($D$3:$D$6287,$A$3:$A$6287,A892,$B$3:$B$6287,B892)=D892,"Highest point","")</f>
        <v/>
      </c>
      <c r="J892" s="25" t="str">
        <f>IF(E892="First Quote", $H$4/D892, "")</f>
        <v/>
      </c>
      <c r="K892" s="26">
        <f t="shared" si="52"/>
        <v>13.550053730972094</v>
      </c>
      <c r="L892" s="27">
        <f>K892*D892</f>
        <v>19198.800130339743</v>
      </c>
      <c r="M892" s="10"/>
      <c r="N892" s="28">
        <f>IF(F892="lowest point", $H$4/D892, 0)</f>
        <v>0.35288803568403815</v>
      </c>
      <c r="O892" s="28">
        <f t="shared" si="53"/>
        <v>14.245279479027651</v>
      </c>
      <c r="P892" s="29">
        <f>O892*D892</f>
        <v>20183.851588244699</v>
      </c>
      <c r="R892" s="28">
        <f>IF(G892="highest point", $H$4/D892, 0)</f>
        <v>0</v>
      </c>
      <c r="S892" s="28">
        <f t="shared" si="54"/>
        <v>13.124053236199556</v>
      </c>
      <c r="T892" s="29">
        <f>D892*S892</f>
        <v>18595.20854930643</v>
      </c>
    </row>
    <row r="893" spans="1:20">
      <c r="A893" s="21">
        <f t="shared" si="55"/>
        <v>2003</v>
      </c>
      <c r="B893" s="21">
        <f>MONTH(C893)</f>
        <v>7</v>
      </c>
      <c r="C893" s="22">
        <v>37824</v>
      </c>
      <c r="D893" s="21">
        <v>1430.35</v>
      </c>
      <c r="E893" s="47" t="str">
        <f>IF(B893&lt;&gt;B892, "First Quote", "")</f>
        <v/>
      </c>
      <c r="F893" s="23" t="str">
        <f>IF(_xlfn.MINIFS($D$3:$D$6287,$A$3:$A$6287,A893,$B$3:$B$6287,B893)=D893,"Lowest point","")</f>
        <v/>
      </c>
      <c r="G893" s="24" t="str">
        <f>IF(_xlfn.MAXIFS($D$3:$D$6287,$A$3:$A$6287,A893,$B$3:$B$6287,B893)=D893,"Highest point","")</f>
        <v/>
      </c>
      <c r="J893" s="25" t="str">
        <f>IF(E893="First Quote", $H$4/D893, "")</f>
        <v/>
      </c>
      <c r="K893" s="26">
        <f t="shared" si="52"/>
        <v>13.550053730972094</v>
      </c>
      <c r="L893" s="27">
        <f>K893*D893</f>
        <v>19381.319354095933</v>
      </c>
      <c r="M893" s="10"/>
      <c r="N893" s="28">
        <f>IF(F893="lowest point", $H$4/D893, 0)</f>
        <v>0</v>
      </c>
      <c r="O893" s="28">
        <f t="shared" si="53"/>
        <v>14.245279479027651</v>
      </c>
      <c r="P893" s="29">
        <f>O893*D893</f>
        <v>20375.7355028272</v>
      </c>
      <c r="R893" s="28">
        <f>IF(G893="highest point", $H$4/D893, 0)</f>
        <v>0</v>
      </c>
      <c r="S893" s="28">
        <f t="shared" si="54"/>
        <v>13.124053236199556</v>
      </c>
      <c r="T893" s="29">
        <f>D893*S893</f>
        <v>18771.989546398032</v>
      </c>
    </row>
    <row r="894" spans="1:20">
      <c r="A894" s="21">
        <f t="shared" si="55"/>
        <v>2003</v>
      </c>
      <c r="B894" s="21">
        <f>MONTH(C894)</f>
        <v>7</v>
      </c>
      <c r="C894" s="22">
        <v>37825</v>
      </c>
      <c r="D894" s="21">
        <v>1431.1</v>
      </c>
      <c r="E894" s="47" t="str">
        <f>IF(B894&lt;&gt;B893, "First Quote", "")</f>
        <v/>
      </c>
      <c r="F894" s="23" t="str">
        <f>IF(_xlfn.MINIFS($D$3:$D$6287,$A$3:$A$6287,A894,$B$3:$B$6287,B894)=D894,"Lowest point","")</f>
        <v/>
      </c>
      <c r="G894" s="24" t="str">
        <f>IF(_xlfn.MAXIFS($D$3:$D$6287,$A$3:$A$6287,A894,$B$3:$B$6287,B894)=D894,"Highest point","")</f>
        <v/>
      </c>
      <c r="J894" s="25" t="str">
        <f>IF(E894="First Quote", $H$4/D894, "")</f>
        <v/>
      </c>
      <c r="K894" s="26">
        <f t="shared" si="52"/>
        <v>13.550053730972094</v>
      </c>
      <c r="L894" s="27">
        <f>K894*D894</f>
        <v>19391.481894394161</v>
      </c>
      <c r="M894" s="10"/>
      <c r="N894" s="28">
        <f>IF(F894="lowest point", $H$4/D894, 0)</f>
        <v>0</v>
      </c>
      <c r="O894" s="28">
        <f t="shared" si="53"/>
        <v>14.245279479027651</v>
      </c>
      <c r="P894" s="29">
        <f>O894*D894</f>
        <v>20386.419462436472</v>
      </c>
      <c r="R894" s="28">
        <f>IF(G894="highest point", $H$4/D894, 0)</f>
        <v>0</v>
      </c>
      <c r="S894" s="28">
        <f t="shared" si="54"/>
        <v>13.124053236199556</v>
      </c>
      <c r="T894" s="29">
        <f>D894*S894</f>
        <v>18781.832586325185</v>
      </c>
    </row>
    <row r="895" spans="1:20">
      <c r="A895" s="21">
        <f t="shared" si="55"/>
        <v>2003</v>
      </c>
      <c r="B895" s="21">
        <f>MONTH(C895)</f>
        <v>7</v>
      </c>
      <c r="C895" s="22">
        <v>37826</v>
      </c>
      <c r="D895" s="21">
        <v>1420.96</v>
      </c>
      <c r="E895" s="47" t="str">
        <f>IF(B895&lt;&gt;B894, "First Quote", "")</f>
        <v/>
      </c>
      <c r="F895" s="23" t="str">
        <f>IF(_xlfn.MINIFS($D$3:$D$6287,$A$3:$A$6287,A895,$B$3:$B$6287,B895)=D895,"Lowest point","")</f>
        <v/>
      </c>
      <c r="G895" s="24" t="str">
        <f>IF(_xlfn.MAXIFS($D$3:$D$6287,$A$3:$A$6287,A895,$B$3:$B$6287,B895)=D895,"Highest point","")</f>
        <v/>
      </c>
      <c r="J895" s="25" t="str">
        <f>IF(E895="First Quote", $H$4/D895, "")</f>
        <v/>
      </c>
      <c r="K895" s="26">
        <f t="shared" si="52"/>
        <v>13.550053730972094</v>
      </c>
      <c r="L895" s="27">
        <f>K895*D895</f>
        <v>19254.084349562108</v>
      </c>
      <c r="M895" s="10"/>
      <c r="N895" s="28">
        <f>IF(F895="lowest point", $H$4/D895, 0)</f>
        <v>0</v>
      </c>
      <c r="O895" s="28">
        <f t="shared" si="53"/>
        <v>14.245279479027651</v>
      </c>
      <c r="P895" s="29">
        <f>O895*D895</f>
        <v>20241.972328519132</v>
      </c>
      <c r="R895" s="28">
        <f>IF(G895="highest point", $H$4/D895, 0)</f>
        <v>0</v>
      </c>
      <c r="S895" s="28">
        <f t="shared" si="54"/>
        <v>13.124053236199556</v>
      </c>
      <c r="T895" s="29">
        <f>D895*S895</f>
        <v>18648.754686510121</v>
      </c>
    </row>
    <row r="896" spans="1:20">
      <c r="A896" s="21">
        <f t="shared" si="55"/>
        <v>2003</v>
      </c>
      <c r="B896" s="21">
        <f>MONTH(C896)</f>
        <v>7</v>
      </c>
      <c r="C896" s="22">
        <v>37827</v>
      </c>
      <c r="D896" s="21">
        <v>1445.7</v>
      </c>
      <c r="E896" s="47" t="str">
        <f>IF(B896&lt;&gt;B895, "First Quote", "")</f>
        <v/>
      </c>
      <c r="F896" s="23" t="str">
        <f>IF(_xlfn.MINIFS($D$3:$D$6287,$A$3:$A$6287,A896,$B$3:$B$6287,B896)=D896,"Lowest point","")</f>
        <v/>
      </c>
      <c r="G896" s="24" t="str">
        <f>IF(_xlfn.MAXIFS($D$3:$D$6287,$A$3:$A$6287,A896,$B$3:$B$6287,B896)=D896,"Highest point","")</f>
        <v/>
      </c>
      <c r="J896" s="25" t="str">
        <f>IF(E896="First Quote", $H$4/D896, "")</f>
        <v/>
      </c>
      <c r="K896" s="26">
        <f t="shared" si="52"/>
        <v>13.550053730972094</v>
      </c>
      <c r="L896" s="27">
        <f>K896*D896</f>
        <v>19589.312678866358</v>
      </c>
      <c r="M896" s="10"/>
      <c r="N896" s="28">
        <f>IF(F896="lowest point", $H$4/D896, 0)</f>
        <v>0</v>
      </c>
      <c r="O896" s="28">
        <f t="shared" si="53"/>
        <v>14.245279479027651</v>
      </c>
      <c r="P896" s="29">
        <f>O896*D896</f>
        <v>20594.400542830277</v>
      </c>
      <c r="R896" s="28">
        <f>IF(G896="highest point", $H$4/D896, 0)</f>
        <v>0</v>
      </c>
      <c r="S896" s="28">
        <f t="shared" si="54"/>
        <v>13.124053236199556</v>
      </c>
      <c r="T896" s="29">
        <f>D896*S896</f>
        <v>18973.443763573698</v>
      </c>
    </row>
    <row r="897" spans="1:20">
      <c r="A897" s="21">
        <f t="shared" si="55"/>
        <v>2003</v>
      </c>
      <c r="B897" s="21">
        <f>MONTH(C897)</f>
        <v>7</v>
      </c>
      <c r="C897" s="22">
        <v>37830</v>
      </c>
      <c r="D897" s="21">
        <v>1442.58</v>
      </c>
      <c r="E897" s="47" t="str">
        <f>IF(B897&lt;&gt;B896, "First Quote", "")</f>
        <v/>
      </c>
      <c r="F897" s="23" t="str">
        <f>IF(_xlfn.MINIFS($D$3:$D$6287,$A$3:$A$6287,A897,$B$3:$B$6287,B897)=D897,"Lowest point","")</f>
        <v/>
      </c>
      <c r="G897" s="24" t="str">
        <f>IF(_xlfn.MAXIFS($D$3:$D$6287,$A$3:$A$6287,A897,$B$3:$B$6287,B897)=D897,"Highest point","")</f>
        <v/>
      </c>
      <c r="J897" s="25" t="str">
        <f>IF(E897="First Quote", $H$4/D897, "")</f>
        <v/>
      </c>
      <c r="K897" s="26">
        <f t="shared" si="52"/>
        <v>13.550053730972094</v>
      </c>
      <c r="L897" s="27">
        <f>K897*D897</f>
        <v>19547.03651122572</v>
      </c>
      <c r="M897" s="10"/>
      <c r="N897" s="28">
        <f>IF(F897="lowest point", $H$4/D897, 0)</f>
        <v>0</v>
      </c>
      <c r="O897" s="28">
        <f t="shared" si="53"/>
        <v>14.245279479027651</v>
      </c>
      <c r="P897" s="29">
        <f>O897*D897</f>
        <v>20549.955270855709</v>
      </c>
      <c r="R897" s="28">
        <f>IF(G897="highest point", $H$4/D897, 0)</f>
        <v>0</v>
      </c>
      <c r="S897" s="28">
        <f t="shared" si="54"/>
        <v>13.124053236199556</v>
      </c>
      <c r="T897" s="29">
        <f>D897*S897</f>
        <v>18932.496717476755</v>
      </c>
    </row>
    <row r="898" spans="1:20">
      <c r="A898" s="21">
        <f t="shared" si="55"/>
        <v>2003</v>
      </c>
      <c r="B898" s="21">
        <f>MONTH(C898)</f>
        <v>7</v>
      </c>
      <c r="C898" s="22">
        <v>37831</v>
      </c>
      <c r="D898" s="21">
        <v>1432.31</v>
      </c>
      <c r="E898" s="47" t="str">
        <f>IF(B898&lt;&gt;B897, "First Quote", "")</f>
        <v/>
      </c>
      <c r="F898" s="23" t="str">
        <f>IF(_xlfn.MINIFS($D$3:$D$6287,$A$3:$A$6287,A898,$B$3:$B$6287,B898)=D898,"Lowest point","")</f>
        <v/>
      </c>
      <c r="G898" s="24" t="str">
        <f>IF(_xlfn.MAXIFS($D$3:$D$6287,$A$3:$A$6287,A898,$B$3:$B$6287,B898)=D898,"Highest point","")</f>
        <v/>
      </c>
      <c r="J898" s="25" t="str">
        <f>IF(E898="First Quote", $H$4/D898, "")</f>
        <v/>
      </c>
      <c r="K898" s="26">
        <f t="shared" si="52"/>
        <v>13.550053730972094</v>
      </c>
      <c r="L898" s="27">
        <f>K898*D898</f>
        <v>19407.877459408639</v>
      </c>
      <c r="M898" s="10"/>
      <c r="N898" s="28">
        <f>IF(F898="lowest point", $H$4/D898, 0)</f>
        <v>0</v>
      </c>
      <c r="O898" s="28">
        <f t="shared" si="53"/>
        <v>14.245279479027651</v>
      </c>
      <c r="P898" s="29">
        <f>O898*D898</f>
        <v>20403.656250606095</v>
      </c>
      <c r="R898" s="28">
        <f>IF(G898="highest point", $H$4/D898, 0)</f>
        <v>0</v>
      </c>
      <c r="S898" s="28">
        <f t="shared" si="54"/>
        <v>13.124053236199556</v>
      </c>
      <c r="T898" s="29">
        <f>D898*S898</f>
        <v>18797.712690740984</v>
      </c>
    </row>
    <row r="899" spans="1:20">
      <c r="A899" s="21">
        <f t="shared" si="55"/>
        <v>2003</v>
      </c>
      <c r="B899" s="21">
        <f>MONTH(C899)</f>
        <v>7</v>
      </c>
      <c r="C899" s="22">
        <v>37832</v>
      </c>
      <c r="D899" s="21">
        <v>1429.91</v>
      </c>
      <c r="E899" s="47" t="str">
        <f>IF(B899&lt;&gt;B898, "First Quote", "")</f>
        <v/>
      </c>
      <c r="F899" s="23" t="str">
        <f>IF(_xlfn.MINIFS($D$3:$D$6287,$A$3:$A$6287,A899,$B$3:$B$6287,B899)=D899,"Lowest point","")</f>
        <v/>
      </c>
      <c r="G899" s="24" t="str">
        <f>IF(_xlfn.MAXIFS($D$3:$D$6287,$A$3:$A$6287,A899,$B$3:$B$6287,B899)=D899,"Highest point","")</f>
        <v/>
      </c>
      <c r="J899" s="25" t="str">
        <f>IF(E899="First Quote", $H$4/D899, "")</f>
        <v/>
      </c>
      <c r="K899" s="26">
        <f t="shared" si="52"/>
        <v>13.550053730972094</v>
      </c>
      <c r="L899" s="27">
        <f>K899*D899</f>
        <v>19375.357330454306</v>
      </c>
      <c r="M899" s="10"/>
      <c r="N899" s="28">
        <f>IF(F899="lowest point", $H$4/D899, 0)</f>
        <v>0</v>
      </c>
      <c r="O899" s="28">
        <f t="shared" si="53"/>
        <v>14.245279479027651</v>
      </c>
      <c r="P899" s="29">
        <f>O899*D899</f>
        <v>20369.467579856431</v>
      </c>
      <c r="R899" s="28">
        <f>IF(G899="highest point", $H$4/D899, 0)</f>
        <v>0</v>
      </c>
      <c r="S899" s="28">
        <f t="shared" si="54"/>
        <v>13.124053236199556</v>
      </c>
      <c r="T899" s="29">
        <f>D899*S899</f>
        <v>18766.214962974107</v>
      </c>
    </row>
    <row r="900" spans="1:20">
      <c r="A900" s="21">
        <f t="shared" si="55"/>
        <v>2003</v>
      </c>
      <c r="B900" s="21">
        <f>MONTH(C900)</f>
        <v>7</v>
      </c>
      <c r="C900" s="22">
        <v>37833</v>
      </c>
      <c r="D900" s="21">
        <v>1434.33</v>
      </c>
      <c r="E900" s="47" t="str">
        <f>IF(B900&lt;&gt;B899, "First Quote", "")</f>
        <v/>
      </c>
      <c r="F900" s="23" t="str">
        <f>IF(_xlfn.MINIFS($D$3:$D$6287,$A$3:$A$6287,A900,$B$3:$B$6287,B900)=D900,"Lowest point","")</f>
        <v/>
      </c>
      <c r="G900" s="24" t="str">
        <f>IF(_xlfn.MAXIFS($D$3:$D$6287,$A$3:$A$6287,A900,$B$3:$B$6287,B900)=D900,"Highest point","")</f>
        <v/>
      </c>
      <c r="J900" s="25" t="str">
        <f>IF(E900="First Quote", $H$4/D900, "")</f>
        <v/>
      </c>
      <c r="K900" s="26">
        <f t="shared" si="52"/>
        <v>13.550053730972094</v>
      </c>
      <c r="L900" s="27">
        <f>K900*D900</f>
        <v>19435.248567945204</v>
      </c>
      <c r="M900" s="10"/>
      <c r="N900" s="28">
        <f>IF(F900="lowest point", $H$4/D900, 0)</f>
        <v>0</v>
      </c>
      <c r="O900" s="28">
        <f t="shared" si="53"/>
        <v>14.245279479027651</v>
      </c>
      <c r="P900" s="29">
        <f>O900*D900</f>
        <v>20432.431715153729</v>
      </c>
      <c r="R900" s="28">
        <f>IF(G900="highest point", $H$4/D900, 0)</f>
        <v>0</v>
      </c>
      <c r="S900" s="28">
        <f t="shared" si="54"/>
        <v>13.124053236199556</v>
      </c>
      <c r="T900" s="29">
        <f>D900*S900</f>
        <v>18824.223278278107</v>
      </c>
    </row>
    <row r="901" spans="1:20">
      <c r="A901" s="21">
        <f t="shared" si="55"/>
        <v>2003</v>
      </c>
      <c r="B901" s="21">
        <f>MONTH(C901)</f>
        <v>8</v>
      </c>
      <c r="C901" s="22">
        <v>37834</v>
      </c>
      <c r="D901" s="21">
        <v>1419.64</v>
      </c>
      <c r="E901" s="47" t="str">
        <f>IF(B901&lt;&gt;B900, "First Quote", "")</f>
        <v>First Quote</v>
      </c>
      <c r="F901" s="23" t="str">
        <f>IF(_xlfn.MINIFS($D$3:$D$6287,$A$3:$A$6287,A901,$B$3:$B$6287,B901)=D901,"Lowest point","")</f>
        <v/>
      </c>
      <c r="G901" s="24" t="str">
        <f>IF(_xlfn.MAXIFS($D$3:$D$6287,$A$3:$A$6287,A901,$B$3:$B$6287,B901)=D901,"Highest point","")</f>
        <v/>
      </c>
      <c r="J901" s="25">
        <f>IF(E901="First Quote", $H$4/D901, "")</f>
        <v>0.35220196669578202</v>
      </c>
      <c r="K901" s="26">
        <f t="shared" ref="K901:K964" si="56">IF(E901="First Quote",J901+K900,K900)</f>
        <v>13.902255697667876</v>
      </c>
      <c r="L901" s="27">
        <f>K901*D901</f>
        <v>19736.198278637225</v>
      </c>
      <c r="M901" s="10"/>
      <c r="N901" s="28">
        <f>IF(F901="lowest point", $H$4/D901, 0)</f>
        <v>0</v>
      </c>
      <c r="O901" s="28">
        <f t="shared" ref="O901:O964" si="57">IF(F901="Lowest Point",N901+O900,O900)</f>
        <v>14.245279479027651</v>
      </c>
      <c r="P901" s="29">
        <f>O901*D901</f>
        <v>20223.168559606816</v>
      </c>
      <c r="R901" s="28">
        <f>IF(G901="highest point", $H$4/D901, 0)</f>
        <v>0</v>
      </c>
      <c r="S901" s="28">
        <f t="shared" ref="S901:S964" si="58">IF(G901="Highest Point",R901+S900,S900)</f>
        <v>13.124053236199556</v>
      </c>
      <c r="T901" s="29">
        <f>D901*S901</f>
        <v>18631.430936238339</v>
      </c>
    </row>
    <row r="902" spans="1:20">
      <c r="A902" s="21">
        <f t="shared" si="55"/>
        <v>2003</v>
      </c>
      <c r="B902" s="21">
        <f>MONTH(C902)</f>
        <v>8</v>
      </c>
      <c r="C902" s="22">
        <v>37837</v>
      </c>
      <c r="D902" s="21">
        <v>1423.51</v>
      </c>
      <c r="E902" s="47" t="str">
        <f>IF(B902&lt;&gt;B901, "First Quote", "")</f>
        <v/>
      </c>
      <c r="F902" s="23" t="str">
        <f>IF(_xlfn.MINIFS($D$3:$D$6287,$A$3:$A$6287,A902,$B$3:$B$6287,B902)=D902,"Lowest point","")</f>
        <v/>
      </c>
      <c r="G902" s="24" t="str">
        <f>IF(_xlfn.MAXIFS($D$3:$D$6287,$A$3:$A$6287,A902,$B$3:$B$6287,B902)=D902,"Highest point","")</f>
        <v/>
      </c>
      <c r="J902" s="25" t="str">
        <f>IF(E902="First Quote", $H$4/D902, "")</f>
        <v/>
      </c>
      <c r="K902" s="26">
        <f t="shared" si="56"/>
        <v>13.902255697667876</v>
      </c>
      <c r="L902" s="27">
        <f>K902*D902</f>
        <v>19790.000008187199</v>
      </c>
      <c r="M902" s="10"/>
      <c r="N902" s="28">
        <f>IF(F902="lowest point", $H$4/D902, 0)</f>
        <v>0</v>
      </c>
      <c r="O902" s="28">
        <f t="shared" si="57"/>
        <v>14.245279479027651</v>
      </c>
      <c r="P902" s="29">
        <f>O902*D902</f>
        <v>20278.297791190653</v>
      </c>
      <c r="R902" s="28">
        <f>IF(G902="highest point", $H$4/D902, 0)</f>
        <v>0</v>
      </c>
      <c r="S902" s="28">
        <f t="shared" si="58"/>
        <v>13.124053236199556</v>
      </c>
      <c r="T902" s="29">
        <f>D902*S902</f>
        <v>18682.221022262431</v>
      </c>
    </row>
    <row r="903" spans="1:20">
      <c r="A903" s="21">
        <f t="shared" si="55"/>
        <v>2003</v>
      </c>
      <c r="B903" s="21">
        <f>MONTH(C903)</f>
        <v>8</v>
      </c>
      <c r="C903" s="22">
        <v>37838</v>
      </c>
      <c r="D903" s="21">
        <v>1398.42</v>
      </c>
      <c r="E903" s="47" t="str">
        <f>IF(B903&lt;&gt;B902, "First Quote", "")</f>
        <v/>
      </c>
      <c r="F903" s="23" t="str">
        <f>IF(_xlfn.MINIFS($D$3:$D$6287,$A$3:$A$6287,A903,$B$3:$B$6287,B903)=D903,"Lowest point","")</f>
        <v>Lowest point</v>
      </c>
      <c r="G903" s="24" t="str">
        <f>IF(_xlfn.MAXIFS($D$3:$D$6287,$A$3:$A$6287,A903,$B$3:$B$6287,B903)=D903,"Highest point","")</f>
        <v/>
      </c>
      <c r="J903" s="25" t="str">
        <f>IF(E903="First Quote", $H$4/D903, "")</f>
        <v/>
      </c>
      <c r="K903" s="26">
        <f t="shared" si="56"/>
        <v>13.902255697667876</v>
      </c>
      <c r="L903" s="27">
        <f>K903*D903</f>
        <v>19441.192412732711</v>
      </c>
      <c r="M903" s="10"/>
      <c r="N903" s="28">
        <f>IF(F903="lowest point", $H$4/D903, 0)</f>
        <v>0.35754637376467724</v>
      </c>
      <c r="O903" s="28">
        <f t="shared" si="57"/>
        <v>14.602825852792328</v>
      </c>
      <c r="P903" s="29">
        <f>O903*D903</f>
        <v>20420.88372906185</v>
      </c>
      <c r="R903" s="28">
        <f>IF(G903="highest point", $H$4/D903, 0)</f>
        <v>0</v>
      </c>
      <c r="S903" s="28">
        <f t="shared" si="58"/>
        <v>13.124053236199556</v>
      </c>
      <c r="T903" s="29">
        <f>D903*S903</f>
        <v>18352.938526566184</v>
      </c>
    </row>
    <row r="904" spans="1:20">
      <c r="A904" s="21">
        <f t="shared" si="55"/>
        <v>2003</v>
      </c>
      <c r="B904" s="21">
        <f>MONTH(C904)</f>
        <v>8</v>
      </c>
      <c r="C904" s="22">
        <v>37839</v>
      </c>
      <c r="D904" s="21">
        <v>1401.01</v>
      </c>
      <c r="E904" s="47" t="str">
        <f>IF(B904&lt;&gt;B903, "First Quote", "")</f>
        <v/>
      </c>
      <c r="F904" s="23" t="str">
        <f>IF(_xlfn.MINIFS($D$3:$D$6287,$A$3:$A$6287,A904,$B$3:$B$6287,B904)=D904,"Lowest point","")</f>
        <v/>
      </c>
      <c r="G904" s="24" t="str">
        <f>IF(_xlfn.MAXIFS($D$3:$D$6287,$A$3:$A$6287,A904,$B$3:$B$6287,B904)=D904,"Highest point","")</f>
        <v/>
      </c>
      <c r="J904" s="25" t="str">
        <f>IF(E904="First Quote", $H$4/D904, "")</f>
        <v/>
      </c>
      <c r="K904" s="26">
        <f t="shared" si="56"/>
        <v>13.902255697667876</v>
      </c>
      <c r="L904" s="27">
        <f>K904*D904</f>
        <v>19477.199254989671</v>
      </c>
      <c r="M904" s="10"/>
      <c r="N904" s="28">
        <f>IF(F904="lowest point", $H$4/D904, 0)</f>
        <v>0</v>
      </c>
      <c r="O904" s="28">
        <f t="shared" si="57"/>
        <v>14.602825852792328</v>
      </c>
      <c r="P904" s="29">
        <f>O904*D904</f>
        <v>20458.70504802058</v>
      </c>
      <c r="R904" s="28">
        <f>IF(G904="highest point", $H$4/D904, 0)</f>
        <v>0</v>
      </c>
      <c r="S904" s="28">
        <f t="shared" si="58"/>
        <v>13.124053236199556</v>
      </c>
      <c r="T904" s="29">
        <f>D904*S904</f>
        <v>18386.92982444794</v>
      </c>
    </row>
    <row r="905" spans="1:20">
      <c r="A905" s="21">
        <f t="shared" si="55"/>
        <v>2003</v>
      </c>
      <c r="B905" s="21">
        <f>MONTH(C905)</f>
        <v>8</v>
      </c>
      <c r="C905" s="22">
        <v>37840</v>
      </c>
      <c r="D905" s="21">
        <v>1411.27</v>
      </c>
      <c r="E905" s="47" t="str">
        <f>IF(B905&lt;&gt;B904, "First Quote", "")</f>
        <v/>
      </c>
      <c r="F905" s="23" t="str">
        <f>IF(_xlfn.MINIFS($D$3:$D$6287,$A$3:$A$6287,A905,$B$3:$B$6287,B905)=D905,"Lowest point","")</f>
        <v/>
      </c>
      <c r="G905" s="24" t="str">
        <f>IF(_xlfn.MAXIFS($D$3:$D$6287,$A$3:$A$6287,A905,$B$3:$B$6287,B905)=D905,"Highest point","")</f>
        <v/>
      </c>
      <c r="J905" s="25" t="str">
        <f>IF(E905="First Quote", $H$4/D905, "")</f>
        <v/>
      </c>
      <c r="K905" s="26">
        <f t="shared" si="56"/>
        <v>13.902255697667876</v>
      </c>
      <c r="L905" s="27">
        <f>K905*D905</f>
        <v>19619.836398447744</v>
      </c>
      <c r="M905" s="10"/>
      <c r="N905" s="28">
        <f>IF(F905="lowest point", $H$4/D905, 0)</f>
        <v>0</v>
      </c>
      <c r="O905" s="28">
        <f t="shared" si="57"/>
        <v>14.602825852792328</v>
      </c>
      <c r="P905" s="29">
        <f>O905*D905</f>
        <v>20608.530041270231</v>
      </c>
      <c r="R905" s="28">
        <f>IF(G905="highest point", $H$4/D905, 0)</f>
        <v>0</v>
      </c>
      <c r="S905" s="28">
        <f t="shared" si="58"/>
        <v>13.124053236199556</v>
      </c>
      <c r="T905" s="29">
        <f>D905*S905</f>
        <v>18521.582610651349</v>
      </c>
    </row>
    <row r="906" spans="1:20">
      <c r="A906" s="21">
        <f t="shared" si="55"/>
        <v>2003</v>
      </c>
      <c r="B906" s="21">
        <f>MONTH(C906)</f>
        <v>8</v>
      </c>
      <c r="C906" s="22">
        <v>37841</v>
      </c>
      <c r="D906" s="21">
        <v>1416.3</v>
      </c>
      <c r="E906" s="47" t="str">
        <f>IF(B906&lt;&gt;B905, "First Quote", "")</f>
        <v/>
      </c>
      <c r="F906" s="23" t="str">
        <f>IF(_xlfn.MINIFS($D$3:$D$6287,$A$3:$A$6287,A906,$B$3:$B$6287,B906)=D906,"Lowest point","")</f>
        <v/>
      </c>
      <c r="G906" s="24" t="str">
        <f>IF(_xlfn.MAXIFS($D$3:$D$6287,$A$3:$A$6287,A906,$B$3:$B$6287,B906)=D906,"Highest point","")</f>
        <v/>
      </c>
      <c r="J906" s="25" t="str">
        <f>IF(E906="First Quote", $H$4/D906, "")</f>
        <v/>
      </c>
      <c r="K906" s="26">
        <f t="shared" si="56"/>
        <v>13.902255697667876</v>
      </c>
      <c r="L906" s="27">
        <f>K906*D906</f>
        <v>19689.764744607011</v>
      </c>
      <c r="M906" s="10"/>
      <c r="N906" s="28">
        <f>IF(F906="lowest point", $H$4/D906, 0)</f>
        <v>0</v>
      </c>
      <c r="O906" s="28">
        <f t="shared" si="57"/>
        <v>14.602825852792328</v>
      </c>
      <c r="P906" s="29">
        <f>O906*D906</f>
        <v>20681.982255309773</v>
      </c>
      <c r="R906" s="28">
        <f>IF(G906="highest point", $H$4/D906, 0)</f>
        <v>0</v>
      </c>
      <c r="S906" s="28">
        <f t="shared" si="58"/>
        <v>13.124053236199556</v>
      </c>
      <c r="T906" s="29">
        <f>D906*S906</f>
        <v>18587.596598429431</v>
      </c>
    </row>
    <row r="907" spans="1:20">
      <c r="A907" s="21">
        <f t="shared" si="55"/>
        <v>2003</v>
      </c>
      <c r="B907" s="21">
        <f>MONTH(C907)</f>
        <v>8</v>
      </c>
      <c r="C907" s="22">
        <v>37844</v>
      </c>
      <c r="D907" s="21">
        <v>1421.01</v>
      </c>
      <c r="E907" s="47" t="str">
        <f>IF(B907&lt;&gt;B906, "First Quote", "")</f>
        <v/>
      </c>
      <c r="F907" s="23" t="str">
        <f>IF(_xlfn.MINIFS($D$3:$D$6287,$A$3:$A$6287,A907,$B$3:$B$6287,B907)=D907,"Lowest point","")</f>
        <v/>
      </c>
      <c r="G907" s="24" t="str">
        <f>IF(_xlfn.MAXIFS($D$3:$D$6287,$A$3:$A$6287,A907,$B$3:$B$6287,B907)=D907,"Highest point","")</f>
        <v/>
      </c>
      <c r="J907" s="25" t="str">
        <f>IF(E907="First Quote", $H$4/D907, "")</f>
        <v/>
      </c>
      <c r="K907" s="26">
        <f t="shared" si="56"/>
        <v>13.902255697667876</v>
      </c>
      <c r="L907" s="27">
        <f>K907*D907</f>
        <v>19755.244368943029</v>
      </c>
      <c r="M907" s="10"/>
      <c r="N907" s="28">
        <f>IF(F907="lowest point", $H$4/D907, 0)</f>
        <v>0</v>
      </c>
      <c r="O907" s="28">
        <f t="shared" si="57"/>
        <v>14.602825852792328</v>
      </c>
      <c r="P907" s="29">
        <f>O907*D907</f>
        <v>20750.761565076427</v>
      </c>
      <c r="R907" s="28">
        <f>IF(G907="highest point", $H$4/D907, 0)</f>
        <v>0</v>
      </c>
      <c r="S907" s="28">
        <f t="shared" si="58"/>
        <v>13.124053236199556</v>
      </c>
      <c r="T907" s="29">
        <f>D907*S907</f>
        <v>18649.41088917193</v>
      </c>
    </row>
    <row r="908" spans="1:20">
      <c r="A908" s="21">
        <f t="shared" si="55"/>
        <v>2003</v>
      </c>
      <c r="B908" s="21">
        <f>MONTH(C908)</f>
        <v>8</v>
      </c>
      <c r="C908" s="22">
        <v>37845</v>
      </c>
      <c r="D908" s="21">
        <v>1435.17</v>
      </c>
      <c r="E908" s="47" t="str">
        <f>IF(B908&lt;&gt;B907, "First Quote", "")</f>
        <v/>
      </c>
      <c r="F908" s="23" t="str">
        <f>IF(_xlfn.MINIFS($D$3:$D$6287,$A$3:$A$6287,A908,$B$3:$B$6287,B908)=D908,"Lowest point","")</f>
        <v/>
      </c>
      <c r="G908" s="24" t="str">
        <f>IF(_xlfn.MAXIFS($D$3:$D$6287,$A$3:$A$6287,A908,$B$3:$B$6287,B908)=D908,"Highest point","")</f>
        <v/>
      </c>
      <c r="J908" s="25" t="str">
        <f>IF(E908="First Quote", $H$4/D908, "")</f>
        <v/>
      </c>
      <c r="K908" s="26">
        <f t="shared" si="56"/>
        <v>13.902255697667876</v>
      </c>
      <c r="L908" s="27">
        <f>K908*D908</f>
        <v>19952.100309622005</v>
      </c>
      <c r="M908" s="10"/>
      <c r="N908" s="28">
        <f>IF(F908="lowest point", $H$4/D908, 0)</f>
        <v>0</v>
      </c>
      <c r="O908" s="28">
        <f t="shared" si="57"/>
        <v>14.602825852792328</v>
      </c>
      <c r="P908" s="29">
        <f>O908*D908</f>
        <v>20957.537579151965</v>
      </c>
      <c r="R908" s="28">
        <f>IF(G908="highest point", $H$4/D908, 0)</f>
        <v>0</v>
      </c>
      <c r="S908" s="28">
        <f t="shared" si="58"/>
        <v>13.124053236199556</v>
      </c>
      <c r="T908" s="29">
        <f>D908*S908</f>
        <v>18835.247482996518</v>
      </c>
    </row>
    <row r="909" spans="1:20">
      <c r="A909" s="21">
        <f t="shared" ref="A909:A972" si="59">YEAR(C909)</f>
        <v>2003</v>
      </c>
      <c r="B909" s="21">
        <f>MONTH(C909)</f>
        <v>8</v>
      </c>
      <c r="C909" s="22">
        <v>37846</v>
      </c>
      <c r="D909" s="21">
        <v>1426.55</v>
      </c>
      <c r="E909" s="47" t="str">
        <f>IF(B909&lt;&gt;B908, "First Quote", "")</f>
        <v/>
      </c>
      <c r="F909" s="23" t="str">
        <f>IF(_xlfn.MINIFS($D$3:$D$6287,$A$3:$A$6287,A909,$B$3:$B$6287,B909)=D909,"Lowest point","")</f>
        <v/>
      </c>
      <c r="G909" s="24" t="str">
        <f>IF(_xlfn.MAXIFS($D$3:$D$6287,$A$3:$A$6287,A909,$B$3:$B$6287,B909)=D909,"Highest point","")</f>
        <v/>
      </c>
      <c r="J909" s="25" t="str">
        <f>IF(E909="First Quote", $H$4/D909, "")</f>
        <v/>
      </c>
      <c r="K909" s="26">
        <f t="shared" si="56"/>
        <v>13.902255697667876</v>
      </c>
      <c r="L909" s="27">
        <f>K909*D909</f>
        <v>19832.262865508106</v>
      </c>
      <c r="M909" s="10"/>
      <c r="N909" s="28">
        <f>IF(F909="lowest point", $H$4/D909, 0)</f>
        <v>0</v>
      </c>
      <c r="O909" s="28">
        <f t="shared" si="57"/>
        <v>14.602825852792328</v>
      </c>
      <c r="P909" s="29">
        <f>O909*D909</f>
        <v>20831.661220300895</v>
      </c>
      <c r="R909" s="28">
        <f>IF(G909="highest point", $H$4/D909, 0)</f>
        <v>0</v>
      </c>
      <c r="S909" s="28">
        <f t="shared" si="58"/>
        <v>13.124053236199556</v>
      </c>
      <c r="T909" s="29">
        <f>D909*S909</f>
        <v>18722.118144100477</v>
      </c>
    </row>
    <row r="910" spans="1:20">
      <c r="A910" s="21">
        <f t="shared" si="59"/>
        <v>2003</v>
      </c>
      <c r="B910" s="21">
        <f>MONTH(C910)</f>
        <v>8</v>
      </c>
      <c r="C910" s="22">
        <v>37847</v>
      </c>
      <c r="D910" s="21">
        <v>1435.96</v>
      </c>
      <c r="E910" s="47" t="str">
        <f>IF(B910&lt;&gt;B909, "First Quote", "")</f>
        <v/>
      </c>
      <c r="F910" s="23" t="str">
        <f>IF(_xlfn.MINIFS($D$3:$D$6287,$A$3:$A$6287,A910,$B$3:$B$6287,B910)=D910,"Lowest point","")</f>
        <v/>
      </c>
      <c r="G910" s="24" t="str">
        <f>IF(_xlfn.MAXIFS($D$3:$D$6287,$A$3:$A$6287,A910,$B$3:$B$6287,B910)=D910,"Highest point","")</f>
        <v/>
      </c>
      <c r="J910" s="25" t="str">
        <f>IF(E910="First Quote", $H$4/D910, "")</f>
        <v/>
      </c>
      <c r="K910" s="26">
        <f t="shared" si="56"/>
        <v>13.902255697667876</v>
      </c>
      <c r="L910" s="27">
        <f>K910*D910</f>
        <v>19963.083091623164</v>
      </c>
      <c r="M910" s="10"/>
      <c r="N910" s="28">
        <f>IF(F910="lowest point", $H$4/D910, 0)</f>
        <v>0</v>
      </c>
      <c r="O910" s="28">
        <f t="shared" si="57"/>
        <v>14.602825852792328</v>
      </c>
      <c r="P910" s="29">
        <f>O910*D910</f>
        <v>20969.073811575672</v>
      </c>
      <c r="R910" s="28">
        <f>IF(G910="highest point", $H$4/D910, 0)</f>
        <v>0</v>
      </c>
      <c r="S910" s="28">
        <f t="shared" si="58"/>
        <v>13.124053236199556</v>
      </c>
      <c r="T910" s="29">
        <f>D910*S910</f>
        <v>18845.615485053113</v>
      </c>
    </row>
    <row r="911" spans="1:20">
      <c r="A911" s="21">
        <f t="shared" si="59"/>
        <v>2003</v>
      </c>
      <c r="B911" s="21">
        <f>MONTH(C911)</f>
        <v>8</v>
      </c>
      <c r="C911" s="22">
        <v>37848</v>
      </c>
      <c r="D911" s="21">
        <v>1436.43</v>
      </c>
      <c r="E911" s="47" t="str">
        <f>IF(B911&lt;&gt;B910, "First Quote", "")</f>
        <v/>
      </c>
      <c r="F911" s="23" t="str">
        <f>IF(_xlfn.MINIFS($D$3:$D$6287,$A$3:$A$6287,A911,$B$3:$B$6287,B911)=D911,"Lowest point","")</f>
        <v/>
      </c>
      <c r="G911" s="24" t="str">
        <f>IF(_xlfn.MAXIFS($D$3:$D$6287,$A$3:$A$6287,A911,$B$3:$B$6287,B911)=D911,"Highest point","")</f>
        <v/>
      </c>
      <c r="J911" s="25" t="str">
        <f>IF(E911="First Quote", $H$4/D911, "")</f>
        <v/>
      </c>
      <c r="K911" s="26">
        <f t="shared" si="56"/>
        <v>13.902255697667876</v>
      </c>
      <c r="L911" s="27">
        <f>K911*D911</f>
        <v>19969.617151801067</v>
      </c>
      <c r="M911" s="10"/>
      <c r="N911" s="28">
        <f>IF(F911="lowest point", $H$4/D911, 0)</f>
        <v>0</v>
      </c>
      <c r="O911" s="28">
        <f t="shared" si="57"/>
        <v>14.602825852792328</v>
      </c>
      <c r="P911" s="29">
        <f>O911*D911</f>
        <v>20975.937139726484</v>
      </c>
      <c r="R911" s="28">
        <f>IF(G911="highest point", $H$4/D911, 0)</f>
        <v>0</v>
      </c>
      <c r="S911" s="28">
        <f t="shared" si="58"/>
        <v>13.124053236199556</v>
      </c>
      <c r="T911" s="29">
        <f>D911*S911</f>
        <v>18851.783790074129</v>
      </c>
    </row>
    <row r="912" spans="1:20">
      <c r="A912" s="21">
        <f t="shared" si="59"/>
        <v>2003</v>
      </c>
      <c r="B912" s="21">
        <f>MONTH(C912)</f>
        <v>8</v>
      </c>
      <c r="C912" s="22">
        <v>37851</v>
      </c>
      <c r="D912" s="21">
        <v>1449.65</v>
      </c>
      <c r="E912" s="47" t="str">
        <f>IF(B912&lt;&gt;B911, "First Quote", "")</f>
        <v/>
      </c>
      <c r="F912" s="23" t="str">
        <f>IF(_xlfn.MINIFS($D$3:$D$6287,$A$3:$A$6287,A912,$B$3:$B$6287,B912)=D912,"Lowest point","")</f>
        <v/>
      </c>
      <c r="G912" s="24" t="str">
        <f>IF(_xlfn.MAXIFS($D$3:$D$6287,$A$3:$A$6287,A912,$B$3:$B$6287,B912)=D912,"Highest point","")</f>
        <v/>
      </c>
      <c r="J912" s="25" t="str">
        <f>IF(E912="First Quote", $H$4/D912, "")</f>
        <v/>
      </c>
      <c r="K912" s="26">
        <f t="shared" si="56"/>
        <v>13.902255697667876</v>
      </c>
      <c r="L912" s="27">
        <f>K912*D912</f>
        <v>20153.404972124237</v>
      </c>
      <c r="M912" s="10"/>
      <c r="N912" s="28">
        <f>IF(F912="lowest point", $H$4/D912, 0)</f>
        <v>0</v>
      </c>
      <c r="O912" s="28">
        <f t="shared" si="57"/>
        <v>14.602825852792328</v>
      </c>
      <c r="P912" s="29">
        <f>O912*D912</f>
        <v>21168.986497500402</v>
      </c>
      <c r="R912" s="28">
        <f>IF(G912="highest point", $H$4/D912, 0)</f>
        <v>0</v>
      </c>
      <c r="S912" s="28">
        <f t="shared" si="58"/>
        <v>13.124053236199556</v>
      </c>
      <c r="T912" s="29">
        <f>D912*S912</f>
        <v>19025.283773856689</v>
      </c>
    </row>
    <row r="913" spans="1:20">
      <c r="A913" s="21">
        <f t="shared" si="59"/>
        <v>2003</v>
      </c>
      <c r="B913" s="21">
        <f>MONTH(C913)</f>
        <v>8</v>
      </c>
      <c r="C913" s="22">
        <v>37852</v>
      </c>
      <c r="D913" s="21">
        <v>1453.45</v>
      </c>
      <c r="E913" s="47" t="str">
        <f>IF(B913&lt;&gt;B912, "First Quote", "")</f>
        <v/>
      </c>
      <c r="F913" s="23" t="str">
        <f>IF(_xlfn.MINIFS($D$3:$D$6287,$A$3:$A$6287,A913,$B$3:$B$6287,B913)=D913,"Lowest point","")</f>
        <v/>
      </c>
      <c r="G913" s="24" t="str">
        <f>IF(_xlfn.MAXIFS($D$3:$D$6287,$A$3:$A$6287,A913,$B$3:$B$6287,B913)=D913,"Highest point","")</f>
        <v/>
      </c>
      <c r="J913" s="25" t="str">
        <f>IF(E913="First Quote", $H$4/D913, "")</f>
        <v/>
      </c>
      <c r="K913" s="26">
        <f t="shared" si="56"/>
        <v>13.902255697667876</v>
      </c>
      <c r="L913" s="27">
        <f>K913*D913</f>
        <v>20206.233543775375</v>
      </c>
      <c r="M913" s="10"/>
      <c r="N913" s="28">
        <f>IF(F913="lowest point", $H$4/D913, 0)</f>
        <v>0</v>
      </c>
      <c r="O913" s="28">
        <f t="shared" si="57"/>
        <v>14.602825852792328</v>
      </c>
      <c r="P913" s="29">
        <f>O913*D913</f>
        <v>21224.477235741011</v>
      </c>
      <c r="R913" s="28">
        <f>IF(G913="highest point", $H$4/D913, 0)</f>
        <v>0</v>
      </c>
      <c r="S913" s="28">
        <f t="shared" si="58"/>
        <v>13.124053236199556</v>
      </c>
      <c r="T913" s="29">
        <f>D913*S913</f>
        <v>19075.155176154247</v>
      </c>
    </row>
    <row r="914" spans="1:20">
      <c r="A914" s="21">
        <f t="shared" si="59"/>
        <v>2003</v>
      </c>
      <c r="B914" s="21">
        <f>MONTH(C914)</f>
        <v>8</v>
      </c>
      <c r="C914" s="22">
        <v>37853</v>
      </c>
      <c r="D914" s="21">
        <v>1450.61</v>
      </c>
      <c r="E914" s="47" t="str">
        <f>IF(B914&lt;&gt;B913, "First Quote", "")</f>
        <v/>
      </c>
      <c r="F914" s="23" t="str">
        <f>IF(_xlfn.MINIFS($D$3:$D$6287,$A$3:$A$6287,A914,$B$3:$B$6287,B914)=D914,"Lowest point","")</f>
        <v/>
      </c>
      <c r="G914" s="24" t="str">
        <f>IF(_xlfn.MAXIFS($D$3:$D$6287,$A$3:$A$6287,A914,$B$3:$B$6287,B914)=D914,"Highest point","")</f>
        <v/>
      </c>
      <c r="J914" s="25" t="str">
        <f>IF(E914="First Quote", $H$4/D914, "")</f>
        <v/>
      </c>
      <c r="K914" s="26">
        <f t="shared" si="56"/>
        <v>13.902255697667876</v>
      </c>
      <c r="L914" s="27">
        <f>K914*D914</f>
        <v>20166.751137593998</v>
      </c>
      <c r="M914" s="10"/>
      <c r="N914" s="28">
        <f>IF(F914="lowest point", $H$4/D914, 0)</f>
        <v>0</v>
      </c>
      <c r="O914" s="28">
        <f t="shared" si="57"/>
        <v>14.602825852792328</v>
      </c>
      <c r="P914" s="29">
        <f>O914*D914</f>
        <v>21183.005210319079</v>
      </c>
      <c r="R914" s="28">
        <f>IF(G914="highest point", $H$4/D914, 0)</f>
        <v>0</v>
      </c>
      <c r="S914" s="28">
        <f t="shared" si="58"/>
        <v>13.124053236199556</v>
      </c>
      <c r="T914" s="29">
        <f>D914*S914</f>
        <v>19037.882864963438</v>
      </c>
    </row>
    <row r="915" spans="1:20">
      <c r="A915" s="21">
        <f t="shared" si="59"/>
        <v>2003</v>
      </c>
      <c r="B915" s="21">
        <f>MONTH(C915)</f>
        <v>8</v>
      </c>
      <c r="C915" s="22">
        <v>37854</v>
      </c>
      <c r="D915" s="21">
        <v>1454.98</v>
      </c>
      <c r="E915" s="47" t="str">
        <f>IF(B915&lt;&gt;B914, "First Quote", "")</f>
        <v/>
      </c>
      <c r="F915" s="23" t="str">
        <f>IF(_xlfn.MINIFS($D$3:$D$6287,$A$3:$A$6287,A915,$B$3:$B$6287,B915)=D915,"Lowest point","")</f>
        <v/>
      </c>
      <c r="G915" s="24" t="str">
        <f>IF(_xlfn.MAXIFS($D$3:$D$6287,$A$3:$A$6287,A915,$B$3:$B$6287,B915)=D915,"Highest point","")</f>
        <v/>
      </c>
      <c r="J915" s="25" t="str">
        <f>IF(E915="First Quote", $H$4/D915, "")</f>
        <v/>
      </c>
      <c r="K915" s="26">
        <f t="shared" si="56"/>
        <v>13.902255697667876</v>
      </c>
      <c r="L915" s="27">
        <f>K915*D915</f>
        <v>20227.503994992807</v>
      </c>
      <c r="M915" s="10"/>
      <c r="N915" s="28">
        <f>IF(F915="lowest point", $H$4/D915, 0)</f>
        <v>0</v>
      </c>
      <c r="O915" s="28">
        <f t="shared" si="57"/>
        <v>14.602825852792328</v>
      </c>
      <c r="P915" s="29">
        <f>O915*D915</f>
        <v>21246.819559295782</v>
      </c>
      <c r="R915" s="28">
        <f>IF(G915="highest point", $H$4/D915, 0)</f>
        <v>0</v>
      </c>
      <c r="S915" s="28">
        <f t="shared" si="58"/>
        <v>13.124053236199556</v>
      </c>
      <c r="T915" s="29">
        <f>D915*S915</f>
        <v>19095.234977605629</v>
      </c>
    </row>
    <row r="916" spans="1:20">
      <c r="A916" s="21">
        <f t="shared" si="59"/>
        <v>2003</v>
      </c>
      <c r="B916" s="21">
        <f>MONTH(C916)</f>
        <v>8</v>
      </c>
      <c r="C916" s="22">
        <v>37855</v>
      </c>
      <c r="D916" s="21">
        <v>1440.17</v>
      </c>
      <c r="E916" s="47" t="str">
        <f>IF(B916&lt;&gt;B915, "First Quote", "")</f>
        <v/>
      </c>
      <c r="F916" s="23" t="str">
        <f>IF(_xlfn.MINIFS($D$3:$D$6287,$A$3:$A$6287,A916,$B$3:$B$6287,B916)=D916,"Lowest point","")</f>
        <v/>
      </c>
      <c r="G916" s="24" t="str">
        <f>IF(_xlfn.MAXIFS($D$3:$D$6287,$A$3:$A$6287,A916,$B$3:$B$6287,B916)=D916,"Highest point","")</f>
        <v/>
      </c>
      <c r="J916" s="25" t="str">
        <f>IF(E916="First Quote", $H$4/D916, "")</f>
        <v/>
      </c>
      <c r="K916" s="26">
        <f t="shared" si="56"/>
        <v>13.902255697667876</v>
      </c>
      <c r="L916" s="27">
        <f>K916*D916</f>
        <v>20021.611588110347</v>
      </c>
      <c r="M916" s="10"/>
      <c r="N916" s="28">
        <f>IF(F916="lowest point", $H$4/D916, 0)</f>
        <v>0</v>
      </c>
      <c r="O916" s="28">
        <f t="shared" si="57"/>
        <v>14.602825852792328</v>
      </c>
      <c r="P916" s="29">
        <f>O916*D916</f>
        <v>21030.551708415929</v>
      </c>
      <c r="R916" s="28">
        <f>IF(G916="highest point", $H$4/D916, 0)</f>
        <v>0</v>
      </c>
      <c r="S916" s="28">
        <f t="shared" si="58"/>
        <v>13.124053236199556</v>
      </c>
      <c r="T916" s="29">
        <f>D916*S916</f>
        <v>18900.867749177516</v>
      </c>
    </row>
    <row r="917" spans="1:20">
      <c r="A917" s="21">
        <f t="shared" si="59"/>
        <v>2003</v>
      </c>
      <c r="B917" s="21">
        <f>MONTH(C917)</f>
        <v>8</v>
      </c>
      <c r="C917" s="22">
        <v>37858</v>
      </c>
      <c r="D917" s="21">
        <v>1441.11</v>
      </c>
      <c r="E917" s="47" t="str">
        <f>IF(B917&lt;&gt;B916, "First Quote", "")</f>
        <v/>
      </c>
      <c r="F917" s="23" t="str">
        <f>IF(_xlfn.MINIFS($D$3:$D$6287,$A$3:$A$6287,A917,$B$3:$B$6287,B917)=D917,"Lowest point","")</f>
        <v/>
      </c>
      <c r="G917" s="24" t="str">
        <f>IF(_xlfn.MAXIFS($D$3:$D$6287,$A$3:$A$6287,A917,$B$3:$B$6287,B917)=D917,"Highest point","")</f>
        <v/>
      </c>
      <c r="J917" s="25" t="str">
        <f>IF(E917="First Quote", $H$4/D917, "")</f>
        <v/>
      </c>
      <c r="K917" s="26">
        <f t="shared" si="56"/>
        <v>13.902255697667876</v>
      </c>
      <c r="L917" s="27">
        <f>K917*D917</f>
        <v>20034.679708466152</v>
      </c>
      <c r="M917" s="10"/>
      <c r="N917" s="28">
        <f>IF(F917="lowest point", $H$4/D917, 0)</f>
        <v>0</v>
      </c>
      <c r="O917" s="28">
        <f t="shared" si="57"/>
        <v>14.602825852792328</v>
      </c>
      <c r="P917" s="29">
        <f>O917*D917</f>
        <v>21044.278364717549</v>
      </c>
      <c r="R917" s="28">
        <f>IF(G917="highest point", $H$4/D917, 0)</f>
        <v>0</v>
      </c>
      <c r="S917" s="28">
        <f t="shared" si="58"/>
        <v>13.124053236199556</v>
      </c>
      <c r="T917" s="29">
        <f>D917*S917</f>
        <v>18913.20435921954</v>
      </c>
    </row>
    <row r="918" spans="1:20">
      <c r="A918" s="21">
        <f t="shared" si="59"/>
        <v>2003</v>
      </c>
      <c r="B918" s="21">
        <f>MONTH(C918)</f>
        <v>8</v>
      </c>
      <c r="C918" s="22">
        <v>37859</v>
      </c>
      <c r="D918" s="21">
        <v>1445.51</v>
      </c>
      <c r="E918" s="47" t="str">
        <f>IF(B918&lt;&gt;B917, "First Quote", "")</f>
        <v/>
      </c>
      <c r="F918" s="23" t="str">
        <f>IF(_xlfn.MINIFS($D$3:$D$6287,$A$3:$A$6287,A918,$B$3:$B$6287,B918)=D918,"Lowest point","")</f>
        <v/>
      </c>
      <c r="G918" s="24" t="str">
        <f>IF(_xlfn.MAXIFS($D$3:$D$6287,$A$3:$A$6287,A918,$B$3:$B$6287,B918)=D918,"Highest point","")</f>
        <v/>
      </c>
      <c r="J918" s="25" t="str">
        <f>IF(E918="First Quote", $H$4/D918, "")</f>
        <v/>
      </c>
      <c r="K918" s="26">
        <f t="shared" si="56"/>
        <v>13.902255697667876</v>
      </c>
      <c r="L918" s="27">
        <f>K918*D918</f>
        <v>20095.84963353589</v>
      </c>
      <c r="M918" s="10"/>
      <c r="N918" s="28">
        <f>IF(F918="lowest point", $H$4/D918, 0)</f>
        <v>0</v>
      </c>
      <c r="O918" s="28">
        <f t="shared" si="57"/>
        <v>14.602825852792328</v>
      </c>
      <c r="P918" s="29">
        <f>O918*D918</f>
        <v>21108.530798469837</v>
      </c>
      <c r="R918" s="28">
        <f>IF(G918="highest point", $H$4/D918, 0)</f>
        <v>0</v>
      </c>
      <c r="S918" s="28">
        <f t="shared" si="58"/>
        <v>13.124053236199556</v>
      </c>
      <c r="T918" s="29">
        <f>D918*S918</f>
        <v>18970.950193458819</v>
      </c>
    </row>
    <row r="919" spans="1:20">
      <c r="A919" s="21">
        <f t="shared" si="59"/>
        <v>2003</v>
      </c>
      <c r="B919" s="21">
        <f>MONTH(C919)</f>
        <v>8</v>
      </c>
      <c r="C919" s="22">
        <v>37860</v>
      </c>
      <c r="D919" s="21">
        <v>1445.84</v>
      </c>
      <c r="E919" s="47" t="str">
        <f>IF(B919&lt;&gt;B918, "First Quote", "")</f>
        <v/>
      </c>
      <c r="F919" s="23" t="str">
        <f>IF(_xlfn.MINIFS($D$3:$D$6287,$A$3:$A$6287,A919,$B$3:$B$6287,B919)=D919,"Lowest point","")</f>
        <v/>
      </c>
      <c r="G919" s="24" t="str">
        <f>IF(_xlfn.MAXIFS($D$3:$D$6287,$A$3:$A$6287,A919,$B$3:$B$6287,B919)=D919,"Highest point","")</f>
        <v/>
      </c>
      <c r="J919" s="25" t="str">
        <f>IF(E919="First Quote", $H$4/D919, "")</f>
        <v/>
      </c>
      <c r="K919" s="26">
        <f t="shared" si="56"/>
        <v>13.902255697667876</v>
      </c>
      <c r="L919" s="27">
        <f>K919*D919</f>
        <v>20100.437377916121</v>
      </c>
      <c r="M919" s="10"/>
      <c r="N919" s="28">
        <f>IF(F919="lowest point", $H$4/D919, 0)</f>
        <v>0</v>
      </c>
      <c r="O919" s="28">
        <f t="shared" si="57"/>
        <v>14.602825852792328</v>
      </c>
      <c r="P919" s="29">
        <f>O919*D919</f>
        <v>21113.349731001261</v>
      </c>
      <c r="R919" s="28">
        <f>IF(G919="highest point", $H$4/D919, 0)</f>
        <v>0</v>
      </c>
      <c r="S919" s="28">
        <f t="shared" si="58"/>
        <v>13.124053236199556</v>
      </c>
      <c r="T919" s="29">
        <f>D919*S919</f>
        <v>18975.281131026764</v>
      </c>
    </row>
    <row r="920" spans="1:20">
      <c r="A920" s="21">
        <f t="shared" si="59"/>
        <v>2003</v>
      </c>
      <c r="B920" s="21">
        <f>MONTH(C920)</f>
        <v>8</v>
      </c>
      <c r="C920" s="22">
        <v>37861</v>
      </c>
      <c r="D920" s="21">
        <v>1454.7</v>
      </c>
      <c r="E920" s="47" t="str">
        <f>IF(B920&lt;&gt;B919, "First Quote", "")</f>
        <v/>
      </c>
      <c r="F920" s="23" t="str">
        <f>IF(_xlfn.MINIFS($D$3:$D$6287,$A$3:$A$6287,A920,$B$3:$B$6287,B920)=D920,"Lowest point","")</f>
        <v/>
      </c>
      <c r="G920" s="24" t="str">
        <f>IF(_xlfn.MAXIFS($D$3:$D$6287,$A$3:$A$6287,A920,$B$3:$B$6287,B920)=D920,"Highest point","")</f>
        <v/>
      </c>
      <c r="J920" s="25" t="str">
        <f>IF(E920="First Quote", $H$4/D920, "")</f>
        <v/>
      </c>
      <c r="K920" s="26">
        <f t="shared" si="56"/>
        <v>13.902255697667876</v>
      </c>
      <c r="L920" s="27">
        <f>K920*D920</f>
        <v>20223.61136339746</v>
      </c>
      <c r="M920" s="10"/>
      <c r="N920" s="28">
        <f>IF(F920="lowest point", $H$4/D920, 0)</f>
        <v>0</v>
      </c>
      <c r="O920" s="28">
        <f t="shared" si="57"/>
        <v>14.602825852792328</v>
      </c>
      <c r="P920" s="29">
        <f>O920*D920</f>
        <v>21242.730768057001</v>
      </c>
      <c r="R920" s="28">
        <f>IF(G920="highest point", $H$4/D920, 0)</f>
        <v>0</v>
      </c>
      <c r="S920" s="28">
        <f t="shared" si="58"/>
        <v>13.124053236199556</v>
      </c>
      <c r="T920" s="29">
        <f>D920*S920</f>
        <v>19091.560242699496</v>
      </c>
    </row>
    <row r="921" spans="1:20">
      <c r="A921" s="21">
        <f t="shared" si="59"/>
        <v>2003</v>
      </c>
      <c r="B921" s="21">
        <f>MONTH(C921)</f>
        <v>8</v>
      </c>
      <c r="C921" s="22">
        <v>37862</v>
      </c>
      <c r="D921" s="21">
        <v>1462.3</v>
      </c>
      <c r="E921" s="47" t="str">
        <f>IF(B921&lt;&gt;B920, "First Quote", "")</f>
        <v/>
      </c>
      <c r="F921" s="23" t="str">
        <f>IF(_xlfn.MINIFS($D$3:$D$6287,$A$3:$A$6287,A921,$B$3:$B$6287,B921)=D921,"Lowest point","")</f>
        <v/>
      </c>
      <c r="G921" s="24" t="str">
        <f>IF(_xlfn.MAXIFS($D$3:$D$6287,$A$3:$A$6287,A921,$B$3:$B$6287,B921)=D921,"Highest point","")</f>
        <v>Highest point</v>
      </c>
      <c r="J921" s="25" t="str">
        <f>IF(E921="First Quote", $H$4/D921, "")</f>
        <v/>
      </c>
      <c r="K921" s="26">
        <f t="shared" si="56"/>
        <v>13.902255697667876</v>
      </c>
      <c r="L921" s="27">
        <f>K921*D921</f>
        <v>20329.268506699733</v>
      </c>
      <c r="M921" s="10"/>
      <c r="N921" s="28">
        <f>IF(F921="lowest point", $H$4/D921, 0)</f>
        <v>0</v>
      </c>
      <c r="O921" s="28">
        <f t="shared" si="57"/>
        <v>14.602825852792328</v>
      </c>
      <c r="P921" s="29">
        <f>O921*D921</f>
        <v>21353.712244538223</v>
      </c>
      <c r="R921" s="28">
        <f>IF(G921="highest point", $H$4/D921, 0)</f>
        <v>0.3419271011420365</v>
      </c>
      <c r="S921" s="28">
        <f t="shared" si="58"/>
        <v>13.465980337341593</v>
      </c>
      <c r="T921" s="29">
        <f>D921*S921</f>
        <v>19691.303047294612</v>
      </c>
    </row>
    <row r="922" spans="1:20">
      <c r="A922" s="21">
        <f t="shared" si="59"/>
        <v>2003</v>
      </c>
      <c r="B922" s="21">
        <f>MONTH(C922)</f>
        <v>9</v>
      </c>
      <c r="C922" s="22">
        <v>37866</v>
      </c>
      <c r="D922" s="21">
        <v>1482.61</v>
      </c>
      <c r="E922" s="47" t="str">
        <f>IF(B922&lt;&gt;B921, "First Quote", "")</f>
        <v>First Quote</v>
      </c>
      <c r="F922" s="23" t="str">
        <f>IF(_xlfn.MINIFS($D$3:$D$6287,$A$3:$A$6287,A922,$B$3:$B$6287,B922)=D922,"Lowest point","")</f>
        <v/>
      </c>
      <c r="G922" s="24" t="str">
        <f>IF(_xlfn.MAXIFS($D$3:$D$6287,$A$3:$A$6287,A922,$B$3:$B$6287,B922)=D922,"Highest point","")</f>
        <v/>
      </c>
      <c r="J922" s="25">
        <f>IF(E922="First Quote", $H$4/D922, "")</f>
        <v>0.337243105064717</v>
      </c>
      <c r="K922" s="26">
        <f t="shared" si="56"/>
        <v>14.239498802732593</v>
      </c>
      <c r="L922" s="27">
        <f>K922*D922</f>
        <v>21111.623319919367</v>
      </c>
      <c r="M922" s="10"/>
      <c r="N922" s="28">
        <f>IF(F922="lowest point", $H$4/D922, 0)</f>
        <v>0</v>
      </c>
      <c r="O922" s="28">
        <f t="shared" si="57"/>
        <v>14.602825852792328</v>
      </c>
      <c r="P922" s="29">
        <f>O922*D922</f>
        <v>21650.295637608433</v>
      </c>
      <c r="R922" s="28">
        <f>IF(G922="highest point", $H$4/D922, 0)</f>
        <v>0</v>
      </c>
      <c r="S922" s="28">
        <f t="shared" si="58"/>
        <v>13.465980337341593</v>
      </c>
      <c r="T922" s="29">
        <f>D922*S922</f>
        <v>19964.797107946019</v>
      </c>
    </row>
    <row r="923" spans="1:20">
      <c r="A923" s="21">
        <f t="shared" si="59"/>
        <v>2003</v>
      </c>
      <c r="B923" s="21">
        <f>MONTH(C923)</f>
        <v>9</v>
      </c>
      <c r="C923" s="22">
        <v>37867</v>
      </c>
      <c r="D923" s="21">
        <v>1489.25</v>
      </c>
      <c r="E923" s="47" t="str">
        <f>IF(B923&lt;&gt;B922, "First Quote", "")</f>
        <v/>
      </c>
      <c r="F923" s="23" t="str">
        <f>IF(_xlfn.MINIFS($D$3:$D$6287,$A$3:$A$6287,A923,$B$3:$B$6287,B923)=D923,"Lowest point","")</f>
        <v/>
      </c>
      <c r="G923" s="24" t="str">
        <f>IF(_xlfn.MAXIFS($D$3:$D$6287,$A$3:$A$6287,A923,$B$3:$B$6287,B923)=D923,"Highest point","")</f>
        <v/>
      </c>
      <c r="J923" s="25" t="str">
        <f>IF(E923="First Quote", $H$4/D923, "")</f>
        <v/>
      </c>
      <c r="K923" s="26">
        <f t="shared" si="56"/>
        <v>14.239498802732593</v>
      </c>
      <c r="L923" s="27">
        <f>K923*D923</f>
        <v>21206.173591969513</v>
      </c>
      <c r="M923" s="10"/>
      <c r="N923" s="28">
        <f>IF(F923="lowest point", $H$4/D923, 0)</f>
        <v>0</v>
      </c>
      <c r="O923" s="28">
        <f t="shared" si="57"/>
        <v>14.602825852792328</v>
      </c>
      <c r="P923" s="29">
        <f>O923*D923</f>
        <v>21747.258401270974</v>
      </c>
      <c r="R923" s="28">
        <f>IF(G923="highest point", $H$4/D923, 0)</f>
        <v>0</v>
      </c>
      <c r="S923" s="28">
        <f t="shared" si="58"/>
        <v>13.465980337341593</v>
      </c>
      <c r="T923" s="29">
        <f>D923*S923</f>
        <v>20054.211217385968</v>
      </c>
    </row>
    <row r="924" spans="1:20">
      <c r="A924" s="21">
        <f t="shared" si="59"/>
        <v>2003</v>
      </c>
      <c r="B924" s="21">
        <f>MONTH(C924)</f>
        <v>9</v>
      </c>
      <c r="C924" s="22">
        <v>37868</v>
      </c>
      <c r="D924" s="21">
        <v>1491.77</v>
      </c>
      <c r="E924" s="47" t="str">
        <f>IF(B924&lt;&gt;B923, "First Quote", "")</f>
        <v/>
      </c>
      <c r="F924" s="23" t="str">
        <f>IF(_xlfn.MINIFS($D$3:$D$6287,$A$3:$A$6287,A924,$B$3:$B$6287,B924)=D924,"Lowest point","")</f>
        <v/>
      </c>
      <c r="G924" s="24" t="str">
        <f>IF(_xlfn.MAXIFS($D$3:$D$6287,$A$3:$A$6287,A924,$B$3:$B$6287,B924)=D924,"Highest point","")</f>
        <v/>
      </c>
      <c r="J924" s="25" t="str">
        <f>IF(E924="First Quote", $H$4/D924, "")</f>
        <v/>
      </c>
      <c r="K924" s="26">
        <f t="shared" si="56"/>
        <v>14.239498802732593</v>
      </c>
      <c r="L924" s="27">
        <f>K924*D924</f>
        <v>21242.057128952398</v>
      </c>
      <c r="M924" s="10"/>
      <c r="N924" s="28">
        <f>IF(F924="lowest point", $H$4/D924, 0)</f>
        <v>0</v>
      </c>
      <c r="O924" s="28">
        <f t="shared" si="57"/>
        <v>14.602825852792328</v>
      </c>
      <c r="P924" s="29">
        <f>O924*D924</f>
        <v>21784.057522420011</v>
      </c>
      <c r="R924" s="28">
        <f>IF(G924="highest point", $H$4/D924, 0)</f>
        <v>0</v>
      </c>
      <c r="S924" s="28">
        <f t="shared" si="58"/>
        <v>13.465980337341593</v>
      </c>
      <c r="T924" s="29">
        <f>D924*S924</f>
        <v>20088.145487836067</v>
      </c>
    </row>
    <row r="925" spans="1:20">
      <c r="A925" s="21">
        <f t="shared" si="59"/>
        <v>2003</v>
      </c>
      <c r="B925" s="21">
        <f>MONTH(C925)</f>
        <v>9</v>
      </c>
      <c r="C925" s="22">
        <v>37869</v>
      </c>
      <c r="D925" s="21">
        <v>1482.24</v>
      </c>
      <c r="E925" s="47" t="str">
        <f>IF(B925&lt;&gt;B924, "First Quote", "")</f>
        <v/>
      </c>
      <c r="F925" s="23" t="str">
        <f>IF(_xlfn.MINIFS($D$3:$D$6287,$A$3:$A$6287,A925,$B$3:$B$6287,B925)=D925,"Lowest point","")</f>
        <v/>
      </c>
      <c r="G925" s="24" t="str">
        <f>IF(_xlfn.MAXIFS($D$3:$D$6287,$A$3:$A$6287,A925,$B$3:$B$6287,B925)=D925,"Highest point","")</f>
        <v/>
      </c>
      <c r="J925" s="25" t="str">
        <f>IF(E925="First Quote", $H$4/D925, "")</f>
        <v/>
      </c>
      <c r="K925" s="26">
        <f t="shared" si="56"/>
        <v>14.239498802732593</v>
      </c>
      <c r="L925" s="27">
        <f>K925*D925</f>
        <v>21106.354705362359</v>
      </c>
      <c r="M925" s="10"/>
      <c r="N925" s="28">
        <f>IF(F925="lowest point", $H$4/D925, 0)</f>
        <v>0</v>
      </c>
      <c r="O925" s="28">
        <f t="shared" si="57"/>
        <v>14.602825852792328</v>
      </c>
      <c r="P925" s="29">
        <f>O925*D925</f>
        <v>21644.892592042903</v>
      </c>
      <c r="R925" s="28">
        <f>IF(G925="highest point", $H$4/D925, 0)</f>
        <v>0</v>
      </c>
      <c r="S925" s="28">
        <f t="shared" si="58"/>
        <v>13.465980337341593</v>
      </c>
      <c r="T925" s="29">
        <f>D925*S925</f>
        <v>19959.814695221205</v>
      </c>
    </row>
    <row r="926" spans="1:20">
      <c r="A926" s="21">
        <f t="shared" si="59"/>
        <v>2003</v>
      </c>
      <c r="B926" s="21">
        <f>MONTH(C926)</f>
        <v>9</v>
      </c>
      <c r="C926" s="22">
        <v>37872</v>
      </c>
      <c r="D926" s="21">
        <v>1497.22</v>
      </c>
      <c r="E926" s="47" t="str">
        <f>IF(B926&lt;&gt;B925, "First Quote", "")</f>
        <v/>
      </c>
      <c r="F926" s="23" t="str">
        <f>IF(_xlfn.MINIFS($D$3:$D$6287,$A$3:$A$6287,A926,$B$3:$B$6287,B926)=D926,"Lowest point","")</f>
        <v/>
      </c>
      <c r="G926" s="24" t="str">
        <f>IF(_xlfn.MAXIFS($D$3:$D$6287,$A$3:$A$6287,A926,$B$3:$B$6287,B926)=D926,"Highest point","")</f>
        <v/>
      </c>
      <c r="J926" s="25" t="str">
        <f>IF(E926="First Quote", $H$4/D926, "")</f>
        <v/>
      </c>
      <c r="K926" s="26">
        <f t="shared" si="56"/>
        <v>14.239498802732593</v>
      </c>
      <c r="L926" s="27">
        <f>K926*D926</f>
        <v>21319.662397427292</v>
      </c>
      <c r="M926" s="10"/>
      <c r="N926" s="28">
        <f>IF(F926="lowest point", $H$4/D926, 0)</f>
        <v>0</v>
      </c>
      <c r="O926" s="28">
        <f t="shared" si="57"/>
        <v>14.602825852792328</v>
      </c>
      <c r="P926" s="29">
        <f>O926*D926</f>
        <v>21863.64292331773</v>
      </c>
      <c r="R926" s="28">
        <f>IF(G926="highest point", $H$4/D926, 0)</f>
        <v>0</v>
      </c>
      <c r="S926" s="28">
        <f t="shared" si="58"/>
        <v>13.465980337341593</v>
      </c>
      <c r="T926" s="29">
        <f>D926*S926</f>
        <v>20161.535080674581</v>
      </c>
    </row>
    <row r="927" spans="1:20">
      <c r="A927" s="21">
        <f t="shared" si="59"/>
        <v>2003</v>
      </c>
      <c r="B927" s="21">
        <f>MONTH(C927)</f>
        <v>9</v>
      </c>
      <c r="C927" s="22">
        <v>37873</v>
      </c>
      <c r="D927" s="21">
        <v>1484.93</v>
      </c>
      <c r="E927" s="47" t="str">
        <f>IF(B927&lt;&gt;B926, "First Quote", "")</f>
        <v/>
      </c>
      <c r="F927" s="23" t="str">
        <f>IF(_xlfn.MINIFS($D$3:$D$6287,$A$3:$A$6287,A927,$B$3:$B$6287,B927)=D927,"Lowest point","")</f>
        <v/>
      </c>
      <c r="G927" s="24" t="str">
        <f>IF(_xlfn.MAXIFS($D$3:$D$6287,$A$3:$A$6287,A927,$B$3:$B$6287,B927)=D927,"Highest point","")</f>
        <v/>
      </c>
      <c r="J927" s="25" t="str">
        <f>IF(E927="First Quote", $H$4/D927, "")</f>
        <v/>
      </c>
      <c r="K927" s="26">
        <f t="shared" si="56"/>
        <v>14.239498802732593</v>
      </c>
      <c r="L927" s="27">
        <f>K927*D927</f>
        <v>21144.65895714171</v>
      </c>
      <c r="M927" s="10"/>
      <c r="N927" s="28">
        <f>IF(F927="lowest point", $H$4/D927, 0)</f>
        <v>0</v>
      </c>
      <c r="O927" s="28">
        <f t="shared" si="57"/>
        <v>14.602825852792328</v>
      </c>
      <c r="P927" s="29">
        <f>O927*D927</f>
        <v>21684.174193586914</v>
      </c>
      <c r="R927" s="28">
        <f>IF(G927="highest point", $H$4/D927, 0)</f>
        <v>0</v>
      </c>
      <c r="S927" s="28">
        <f t="shared" si="58"/>
        <v>13.465980337341593</v>
      </c>
      <c r="T927" s="29">
        <f>D927*S927</f>
        <v>19996.038182328652</v>
      </c>
    </row>
    <row r="928" spans="1:20">
      <c r="A928" s="21">
        <f t="shared" si="59"/>
        <v>2003</v>
      </c>
      <c r="B928" s="21">
        <f>MONTH(C928)</f>
        <v>9</v>
      </c>
      <c r="C928" s="22">
        <v>37874</v>
      </c>
      <c r="D928" s="21">
        <v>1467.29</v>
      </c>
      <c r="E928" s="47" t="str">
        <f>IF(B928&lt;&gt;B927, "First Quote", "")</f>
        <v/>
      </c>
      <c r="F928" s="23" t="str">
        <f>IF(_xlfn.MINIFS($D$3:$D$6287,$A$3:$A$6287,A928,$B$3:$B$6287,B928)=D928,"Lowest point","")</f>
        <v/>
      </c>
      <c r="G928" s="24" t="str">
        <f>IF(_xlfn.MAXIFS($D$3:$D$6287,$A$3:$A$6287,A928,$B$3:$B$6287,B928)=D928,"Highest point","")</f>
        <v/>
      </c>
      <c r="J928" s="25" t="str">
        <f>IF(E928="First Quote", $H$4/D928, "")</f>
        <v/>
      </c>
      <c r="K928" s="26">
        <f t="shared" si="56"/>
        <v>14.239498802732593</v>
      </c>
      <c r="L928" s="27">
        <f>K928*D928</f>
        <v>20893.474198261505</v>
      </c>
      <c r="M928" s="10"/>
      <c r="N928" s="28">
        <f>IF(F928="lowest point", $H$4/D928, 0)</f>
        <v>0</v>
      </c>
      <c r="O928" s="28">
        <f t="shared" si="57"/>
        <v>14.602825852792328</v>
      </c>
      <c r="P928" s="29">
        <f>O928*D928</f>
        <v>21426.580345543654</v>
      </c>
      <c r="R928" s="28">
        <f>IF(G928="highest point", $H$4/D928, 0)</f>
        <v>0</v>
      </c>
      <c r="S928" s="28">
        <f t="shared" si="58"/>
        <v>13.465980337341593</v>
      </c>
      <c r="T928" s="29">
        <f>D928*S928</f>
        <v>19758.498289177944</v>
      </c>
    </row>
    <row r="929" spans="1:20">
      <c r="A929" s="21">
        <f t="shared" si="59"/>
        <v>2003</v>
      </c>
      <c r="B929" s="21">
        <f>MONTH(C929)</f>
        <v>9</v>
      </c>
      <c r="C929" s="22">
        <v>37875</v>
      </c>
      <c r="D929" s="21">
        <v>1475.72</v>
      </c>
      <c r="E929" s="47" t="str">
        <f>IF(B929&lt;&gt;B928, "First Quote", "")</f>
        <v/>
      </c>
      <c r="F929" s="23" t="str">
        <f>IF(_xlfn.MINIFS($D$3:$D$6287,$A$3:$A$6287,A929,$B$3:$B$6287,B929)=D929,"Lowest point","")</f>
        <v/>
      </c>
      <c r="G929" s="24" t="str">
        <f>IF(_xlfn.MAXIFS($D$3:$D$6287,$A$3:$A$6287,A929,$B$3:$B$6287,B929)=D929,"Highest point","")</f>
        <v/>
      </c>
      <c r="J929" s="25" t="str">
        <f>IF(E929="First Quote", $H$4/D929, "")</f>
        <v/>
      </c>
      <c r="K929" s="26">
        <f t="shared" si="56"/>
        <v>14.239498802732593</v>
      </c>
      <c r="L929" s="27">
        <f>K929*D929</f>
        <v>21013.513173168543</v>
      </c>
      <c r="M929" s="10"/>
      <c r="N929" s="28">
        <f>IF(F929="lowest point", $H$4/D929, 0)</f>
        <v>0</v>
      </c>
      <c r="O929" s="28">
        <f t="shared" si="57"/>
        <v>14.602825852792328</v>
      </c>
      <c r="P929" s="29">
        <f>O929*D929</f>
        <v>21549.682167482697</v>
      </c>
      <c r="R929" s="28">
        <f>IF(G929="highest point", $H$4/D929, 0)</f>
        <v>0</v>
      </c>
      <c r="S929" s="28">
        <f t="shared" si="58"/>
        <v>13.465980337341593</v>
      </c>
      <c r="T929" s="29">
        <f>D929*S929</f>
        <v>19872.016503421735</v>
      </c>
    </row>
    <row r="930" spans="1:20">
      <c r="A930" s="21">
        <f t="shared" si="59"/>
        <v>2003</v>
      </c>
      <c r="B930" s="21">
        <f>MONTH(C930)</f>
        <v>9</v>
      </c>
      <c r="C930" s="22">
        <v>37876</v>
      </c>
      <c r="D930" s="21">
        <v>1478.94</v>
      </c>
      <c r="E930" s="47" t="str">
        <f>IF(B930&lt;&gt;B929, "First Quote", "")</f>
        <v/>
      </c>
      <c r="F930" s="23" t="str">
        <f>IF(_xlfn.MINIFS($D$3:$D$6287,$A$3:$A$6287,A930,$B$3:$B$6287,B930)=D930,"Lowest point","")</f>
        <v/>
      </c>
      <c r="G930" s="24" t="str">
        <f>IF(_xlfn.MAXIFS($D$3:$D$6287,$A$3:$A$6287,A930,$B$3:$B$6287,B930)=D930,"Highest point","")</f>
        <v/>
      </c>
      <c r="J930" s="25" t="str">
        <f>IF(E930="First Quote", $H$4/D930, "")</f>
        <v/>
      </c>
      <c r="K930" s="26">
        <f t="shared" si="56"/>
        <v>14.239498802732593</v>
      </c>
      <c r="L930" s="27">
        <f>K930*D930</f>
        <v>21059.364359313342</v>
      </c>
      <c r="M930" s="10"/>
      <c r="N930" s="28">
        <f>IF(F930="lowest point", $H$4/D930, 0)</f>
        <v>0</v>
      </c>
      <c r="O930" s="28">
        <f t="shared" si="57"/>
        <v>14.602825852792328</v>
      </c>
      <c r="P930" s="29">
        <f>O930*D930</f>
        <v>21596.703266728688</v>
      </c>
      <c r="R930" s="28">
        <f>IF(G930="highest point", $H$4/D930, 0)</f>
        <v>0</v>
      </c>
      <c r="S930" s="28">
        <f t="shared" si="58"/>
        <v>13.465980337341593</v>
      </c>
      <c r="T930" s="29">
        <f>D930*S930</f>
        <v>19915.376960107977</v>
      </c>
    </row>
    <row r="931" spans="1:20">
      <c r="A931" s="21">
        <f t="shared" si="59"/>
        <v>2003</v>
      </c>
      <c r="B931" s="21">
        <f>MONTH(C931)</f>
        <v>9</v>
      </c>
      <c r="C931" s="22">
        <v>37879</v>
      </c>
      <c r="D931" s="21">
        <v>1473.43</v>
      </c>
      <c r="E931" s="47" t="str">
        <f>IF(B931&lt;&gt;B930, "First Quote", "")</f>
        <v/>
      </c>
      <c r="F931" s="23" t="str">
        <f>IF(_xlfn.MINIFS($D$3:$D$6287,$A$3:$A$6287,A931,$B$3:$B$6287,B931)=D931,"Lowest point","")</f>
        <v/>
      </c>
      <c r="G931" s="24" t="str">
        <f>IF(_xlfn.MAXIFS($D$3:$D$6287,$A$3:$A$6287,A931,$B$3:$B$6287,B931)=D931,"Highest point","")</f>
        <v/>
      </c>
      <c r="J931" s="25" t="str">
        <f>IF(E931="First Quote", $H$4/D931, "")</f>
        <v/>
      </c>
      <c r="K931" s="26">
        <f t="shared" si="56"/>
        <v>14.239498802732593</v>
      </c>
      <c r="L931" s="27">
        <f>K931*D931</f>
        <v>20980.904720910286</v>
      </c>
      <c r="M931" s="10"/>
      <c r="N931" s="28">
        <f>IF(F931="lowest point", $H$4/D931, 0)</f>
        <v>0</v>
      </c>
      <c r="O931" s="28">
        <f t="shared" si="57"/>
        <v>14.602825852792328</v>
      </c>
      <c r="P931" s="29">
        <f>O931*D931</f>
        <v>21516.241696279802</v>
      </c>
      <c r="R931" s="28">
        <f>IF(G931="highest point", $H$4/D931, 0)</f>
        <v>0</v>
      </c>
      <c r="S931" s="28">
        <f t="shared" si="58"/>
        <v>13.465980337341593</v>
      </c>
      <c r="T931" s="29">
        <f>D931*S931</f>
        <v>19841.179408449225</v>
      </c>
    </row>
    <row r="932" spans="1:20">
      <c r="A932" s="21">
        <f t="shared" si="59"/>
        <v>2003</v>
      </c>
      <c r="B932" s="21">
        <f>MONTH(C932)</f>
        <v>9</v>
      </c>
      <c r="C932" s="22">
        <v>37880</v>
      </c>
      <c r="D932" s="21">
        <v>1494.5</v>
      </c>
      <c r="E932" s="47" t="str">
        <f>IF(B932&lt;&gt;B931, "First Quote", "")</f>
        <v/>
      </c>
      <c r="F932" s="23" t="str">
        <f>IF(_xlfn.MINIFS($D$3:$D$6287,$A$3:$A$6287,A932,$B$3:$B$6287,B932)=D932,"Lowest point","")</f>
        <v/>
      </c>
      <c r="G932" s="24" t="str">
        <f>IF(_xlfn.MAXIFS($D$3:$D$6287,$A$3:$A$6287,A932,$B$3:$B$6287,B932)=D932,"Highest point","")</f>
        <v/>
      </c>
      <c r="J932" s="25" t="str">
        <f>IF(E932="First Quote", $H$4/D932, "")</f>
        <v/>
      </c>
      <c r="K932" s="26">
        <f t="shared" si="56"/>
        <v>14.239498802732593</v>
      </c>
      <c r="L932" s="27">
        <f>K932*D932</f>
        <v>21280.930960683858</v>
      </c>
      <c r="M932" s="10"/>
      <c r="N932" s="28">
        <f>IF(F932="lowest point", $H$4/D932, 0)</f>
        <v>0</v>
      </c>
      <c r="O932" s="28">
        <f t="shared" si="57"/>
        <v>14.602825852792328</v>
      </c>
      <c r="P932" s="29">
        <f>O932*D932</f>
        <v>21823.923236998136</v>
      </c>
      <c r="R932" s="28">
        <f>IF(G932="highest point", $H$4/D932, 0)</f>
        <v>0</v>
      </c>
      <c r="S932" s="28">
        <f t="shared" si="58"/>
        <v>13.465980337341593</v>
      </c>
      <c r="T932" s="29">
        <f>D932*S932</f>
        <v>20124.907614157011</v>
      </c>
    </row>
    <row r="933" spans="1:20">
      <c r="A933" s="21">
        <f t="shared" si="59"/>
        <v>2003</v>
      </c>
      <c r="B933" s="21">
        <f>MONTH(C933)</f>
        <v>9</v>
      </c>
      <c r="C933" s="22">
        <v>37881</v>
      </c>
      <c r="D933" s="21">
        <v>1489.7</v>
      </c>
      <c r="E933" s="47" t="str">
        <f>IF(B933&lt;&gt;B932, "First Quote", "")</f>
        <v/>
      </c>
      <c r="F933" s="23" t="str">
        <f>IF(_xlfn.MINIFS($D$3:$D$6287,$A$3:$A$6287,A933,$B$3:$B$6287,B933)=D933,"Lowest point","")</f>
        <v/>
      </c>
      <c r="G933" s="24" t="str">
        <f>IF(_xlfn.MAXIFS($D$3:$D$6287,$A$3:$A$6287,A933,$B$3:$B$6287,B933)=D933,"Highest point","")</f>
        <v/>
      </c>
      <c r="J933" s="25" t="str">
        <f>IF(E933="First Quote", $H$4/D933, "")</f>
        <v/>
      </c>
      <c r="K933" s="26">
        <f t="shared" si="56"/>
        <v>14.239498802732593</v>
      </c>
      <c r="L933" s="27">
        <f>K933*D933</f>
        <v>21212.581366430742</v>
      </c>
      <c r="M933" s="10"/>
      <c r="N933" s="28">
        <f>IF(F933="lowest point", $H$4/D933, 0)</f>
        <v>0</v>
      </c>
      <c r="O933" s="28">
        <f t="shared" si="57"/>
        <v>14.602825852792328</v>
      </c>
      <c r="P933" s="29">
        <f>O933*D933</f>
        <v>21753.829672904732</v>
      </c>
      <c r="R933" s="28">
        <f>IF(G933="highest point", $H$4/D933, 0)</f>
        <v>0</v>
      </c>
      <c r="S933" s="28">
        <f t="shared" si="58"/>
        <v>13.465980337341593</v>
      </c>
      <c r="T933" s="29">
        <f>D933*S933</f>
        <v>20060.270908537772</v>
      </c>
    </row>
    <row r="934" spans="1:20">
      <c r="A934" s="21">
        <f t="shared" si="59"/>
        <v>2003</v>
      </c>
      <c r="B934" s="21">
        <f>MONTH(C934)</f>
        <v>9</v>
      </c>
      <c r="C934" s="22">
        <v>37882</v>
      </c>
      <c r="D934" s="21">
        <v>1509.47</v>
      </c>
      <c r="E934" s="47" t="str">
        <f>IF(B934&lt;&gt;B933, "First Quote", "")</f>
        <v/>
      </c>
      <c r="F934" s="23" t="str">
        <f>IF(_xlfn.MINIFS($D$3:$D$6287,$A$3:$A$6287,A934,$B$3:$B$6287,B934)=D934,"Lowest point","")</f>
        <v/>
      </c>
      <c r="G934" s="24" t="str">
        <f>IF(_xlfn.MAXIFS($D$3:$D$6287,$A$3:$A$6287,A934,$B$3:$B$6287,B934)=D934,"Highest point","")</f>
        <v>Highest point</v>
      </c>
      <c r="J934" s="25" t="str">
        <f>IF(E934="First Quote", $H$4/D934, "")</f>
        <v/>
      </c>
      <c r="K934" s="26">
        <f t="shared" si="56"/>
        <v>14.239498802732593</v>
      </c>
      <c r="L934" s="27">
        <f>K934*D934</f>
        <v>21494.096257760768</v>
      </c>
      <c r="M934" s="10"/>
      <c r="N934" s="28">
        <f>IF(F934="lowest point", $H$4/D934, 0)</f>
        <v>0</v>
      </c>
      <c r="O934" s="28">
        <f t="shared" si="57"/>
        <v>14.602825852792328</v>
      </c>
      <c r="P934" s="29">
        <f>O934*D934</f>
        <v>22042.527540014438</v>
      </c>
      <c r="R934" s="28">
        <f>IF(G934="highest point", $H$4/D934, 0)</f>
        <v>0.33124209159506318</v>
      </c>
      <c r="S934" s="28">
        <f t="shared" si="58"/>
        <v>13.797222428936657</v>
      </c>
      <c r="T934" s="29">
        <f>D934*S934</f>
        <v>20826.493339807017</v>
      </c>
    </row>
    <row r="935" spans="1:20">
      <c r="A935" s="21">
        <f t="shared" si="59"/>
        <v>2003</v>
      </c>
      <c r="B935" s="21">
        <f>MONTH(C935)</f>
        <v>9</v>
      </c>
      <c r="C935" s="22">
        <v>37883</v>
      </c>
      <c r="D935" s="21">
        <v>1504.74</v>
      </c>
      <c r="E935" s="47" t="str">
        <f>IF(B935&lt;&gt;B934, "First Quote", "")</f>
        <v/>
      </c>
      <c r="F935" s="23" t="str">
        <f>IF(_xlfn.MINIFS($D$3:$D$6287,$A$3:$A$6287,A935,$B$3:$B$6287,B935)=D935,"Lowest point","")</f>
        <v/>
      </c>
      <c r="G935" s="24" t="str">
        <f>IF(_xlfn.MAXIFS($D$3:$D$6287,$A$3:$A$6287,A935,$B$3:$B$6287,B935)=D935,"Highest point","")</f>
        <v/>
      </c>
      <c r="J935" s="25" t="str">
        <f>IF(E935="First Quote", $H$4/D935, "")</f>
        <v/>
      </c>
      <c r="K935" s="26">
        <f t="shared" si="56"/>
        <v>14.239498802732593</v>
      </c>
      <c r="L935" s="27">
        <f>K935*D935</f>
        <v>21426.743428423841</v>
      </c>
      <c r="M935" s="10"/>
      <c r="N935" s="28">
        <f>IF(F935="lowest point", $H$4/D935, 0)</f>
        <v>0</v>
      </c>
      <c r="O935" s="28">
        <f t="shared" si="57"/>
        <v>14.602825852792328</v>
      </c>
      <c r="P935" s="29">
        <f>O935*D935</f>
        <v>21973.456173730727</v>
      </c>
      <c r="R935" s="28">
        <f>IF(G935="highest point", $H$4/D935, 0)</f>
        <v>0</v>
      </c>
      <c r="S935" s="28">
        <f t="shared" si="58"/>
        <v>13.797222428936657</v>
      </c>
      <c r="T935" s="29">
        <f>D935*S935</f>
        <v>20761.232477718146</v>
      </c>
    </row>
    <row r="936" spans="1:20">
      <c r="A936" s="21">
        <f t="shared" si="59"/>
        <v>2003</v>
      </c>
      <c r="B936" s="21">
        <f>MONTH(C936)</f>
        <v>9</v>
      </c>
      <c r="C936" s="22">
        <v>37886</v>
      </c>
      <c r="D936" s="21">
        <v>1485.16</v>
      </c>
      <c r="E936" s="47" t="str">
        <f>IF(B936&lt;&gt;B935, "First Quote", "")</f>
        <v/>
      </c>
      <c r="F936" s="23" t="str">
        <f>IF(_xlfn.MINIFS($D$3:$D$6287,$A$3:$A$6287,A936,$B$3:$B$6287,B936)=D936,"Lowest point","")</f>
        <v/>
      </c>
      <c r="G936" s="24" t="str">
        <f>IF(_xlfn.MAXIFS($D$3:$D$6287,$A$3:$A$6287,A936,$B$3:$B$6287,B936)=D936,"Highest point","")</f>
        <v/>
      </c>
      <c r="J936" s="25" t="str">
        <f>IF(E936="First Quote", $H$4/D936, "")</f>
        <v/>
      </c>
      <c r="K936" s="26">
        <f t="shared" si="56"/>
        <v>14.239498802732593</v>
      </c>
      <c r="L936" s="27">
        <f>K936*D936</f>
        <v>21147.934041866338</v>
      </c>
      <c r="M936" s="10"/>
      <c r="N936" s="28">
        <f>IF(F936="lowest point", $H$4/D936, 0)</f>
        <v>0</v>
      </c>
      <c r="O936" s="28">
        <f t="shared" si="57"/>
        <v>14.602825852792328</v>
      </c>
      <c r="P936" s="29">
        <f>O936*D936</f>
        <v>21687.532843533056</v>
      </c>
      <c r="R936" s="28">
        <f>IF(G936="highest point", $H$4/D936, 0)</f>
        <v>0</v>
      </c>
      <c r="S936" s="28">
        <f t="shared" si="58"/>
        <v>13.797222428936657</v>
      </c>
      <c r="T936" s="29">
        <f>D936*S936</f>
        <v>20491.082862559568</v>
      </c>
    </row>
    <row r="937" spans="1:20">
      <c r="A937" s="21">
        <f t="shared" si="59"/>
        <v>2003</v>
      </c>
      <c r="B937" s="21">
        <f>MONTH(C937)</f>
        <v>9</v>
      </c>
      <c r="C937" s="22">
        <v>37887</v>
      </c>
      <c r="D937" s="21">
        <v>1494.19</v>
      </c>
      <c r="E937" s="47" t="str">
        <f>IF(B937&lt;&gt;B936, "First Quote", "")</f>
        <v/>
      </c>
      <c r="F937" s="23" t="str">
        <f>IF(_xlfn.MINIFS($D$3:$D$6287,$A$3:$A$6287,A937,$B$3:$B$6287,B937)=D937,"Lowest point","")</f>
        <v/>
      </c>
      <c r="G937" s="24" t="str">
        <f>IF(_xlfn.MAXIFS($D$3:$D$6287,$A$3:$A$6287,A937,$B$3:$B$6287,B937)=D937,"Highest point","")</f>
        <v/>
      </c>
      <c r="J937" s="25" t="str">
        <f>IF(E937="First Quote", $H$4/D937, "")</f>
        <v/>
      </c>
      <c r="K937" s="26">
        <f t="shared" si="56"/>
        <v>14.239498802732593</v>
      </c>
      <c r="L937" s="27">
        <f>K937*D937</f>
        <v>21276.516716055012</v>
      </c>
      <c r="M937" s="10"/>
      <c r="N937" s="28">
        <f>IF(F937="lowest point", $H$4/D937, 0)</f>
        <v>0</v>
      </c>
      <c r="O937" s="28">
        <f t="shared" si="57"/>
        <v>14.602825852792328</v>
      </c>
      <c r="P937" s="29">
        <f>O937*D937</f>
        <v>21819.39636098377</v>
      </c>
      <c r="R937" s="28">
        <f>IF(G937="highest point", $H$4/D937, 0)</f>
        <v>0</v>
      </c>
      <c r="S937" s="28">
        <f t="shared" si="58"/>
        <v>13.797222428936657</v>
      </c>
      <c r="T937" s="29">
        <f>D937*S937</f>
        <v>20615.671781092864</v>
      </c>
    </row>
    <row r="938" spans="1:20">
      <c r="A938" s="21">
        <f t="shared" si="59"/>
        <v>2003</v>
      </c>
      <c r="B938" s="21">
        <f>MONTH(C938)</f>
        <v>9</v>
      </c>
      <c r="C938" s="22">
        <v>37888</v>
      </c>
      <c r="D938" s="21">
        <v>1465.66</v>
      </c>
      <c r="E938" s="47" t="str">
        <f>IF(B938&lt;&gt;B937, "First Quote", "")</f>
        <v/>
      </c>
      <c r="F938" s="23" t="str">
        <f>IF(_xlfn.MINIFS($D$3:$D$6287,$A$3:$A$6287,A938,$B$3:$B$6287,B938)=D938,"Lowest point","")</f>
        <v/>
      </c>
      <c r="G938" s="24" t="str">
        <f>IF(_xlfn.MAXIFS($D$3:$D$6287,$A$3:$A$6287,A938,$B$3:$B$6287,B938)=D938,"Highest point","")</f>
        <v/>
      </c>
      <c r="J938" s="25" t="str">
        <f>IF(E938="First Quote", $H$4/D938, "")</f>
        <v/>
      </c>
      <c r="K938" s="26">
        <f t="shared" si="56"/>
        <v>14.239498802732593</v>
      </c>
      <c r="L938" s="27">
        <f>K938*D938</f>
        <v>20870.263815213053</v>
      </c>
      <c r="M938" s="10"/>
      <c r="N938" s="28">
        <f>IF(F938="lowest point", $H$4/D938, 0)</f>
        <v>0</v>
      </c>
      <c r="O938" s="28">
        <f t="shared" si="57"/>
        <v>14.602825852792328</v>
      </c>
      <c r="P938" s="29">
        <f>O938*D938</f>
        <v>21402.777739403606</v>
      </c>
      <c r="R938" s="28">
        <f>IF(G938="highest point", $H$4/D938, 0)</f>
        <v>0</v>
      </c>
      <c r="S938" s="28">
        <f t="shared" si="58"/>
        <v>13.797222428936657</v>
      </c>
      <c r="T938" s="29">
        <f>D938*S938</f>
        <v>20222.037025195303</v>
      </c>
    </row>
    <row r="939" spans="1:20">
      <c r="A939" s="21">
        <f t="shared" si="59"/>
        <v>2003</v>
      </c>
      <c r="B939" s="21">
        <f>MONTH(C939)</f>
        <v>9</v>
      </c>
      <c r="C939" s="22">
        <v>37889</v>
      </c>
      <c r="D939" s="21">
        <v>1457.09</v>
      </c>
      <c r="E939" s="47" t="str">
        <f>IF(B939&lt;&gt;B938, "First Quote", "")</f>
        <v/>
      </c>
      <c r="F939" s="23" t="str">
        <f>IF(_xlfn.MINIFS($D$3:$D$6287,$A$3:$A$6287,A939,$B$3:$B$6287,B939)=D939,"Lowest point","")</f>
        <v/>
      </c>
      <c r="G939" s="24" t="str">
        <f>IF(_xlfn.MAXIFS($D$3:$D$6287,$A$3:$A$6287,A939,$B$3:$B$6287,B939)=D939,"Highest point","")</f>
        <v/>
      </c>
      <c r="J939" s="25" t="str">
        <f>IF(E939="First Quote", $H$4/D939, "")</f>
        <v/>
      </c>
      <c r="K939" s="26">
        <f t="shared" si="56"/>
        <v>14.239498802732593</v>
      </c>
      <c r="L939" s="27">
        <f>K939*D939</f>
        <v>20748.231310473631</v>
      </c>
      <c r="M939" s="10"/>
      <c r="N939" s="28">
        <f>IF(F939="lowest point", $H$4/D939, 0)</f>
        <v>0</v>
      </c>
      <c r="O939" s="28">
        <f t="shared" si="57"/>
        <v>14.602825852792328</v>
      </c>
      <c r="P939" s="29">
        <f>O939*D939</f>
        <v>21277.631521845171</v>
      </c>
      <c r="R939" s="28">
        <f>IF(G939="highest point", $H$4/D939, 0)</f>
        <v>0</v>
      </c>
      <c r="S939" s="28">
        <f t="shared" si="58"/>
        <v>13.797222428936657</v>
      </c>
      <c r="T939" s="29">
        <f>D939*S939</f>
        <v>20103.794828979313</v>
      </c>
    </row>
    <row r="940" spans="1:20">
      <c r="A940" s="21">
        <f t="shared" si="59"/>
        <v>2003</v>
      </c>
      <c r="B940" s="21">
        <f>MONTH(C940)</f>
        <v>9</v>
      </c>
      <c r="C940" s="22">
        <v>37890</v>
      </c>
      <c r="D940" s="21">
        <v>1448.03</v>
      </c>
      <c r="E940" s="47" t="str">
        <f>IF(B940&lt;&gt;B939, "First Quote", "")</f>
        <v/>
      </c>
      <c r="F940" s="23" t="str">
        <f>IF(_xlfn.MINIFS($D$3:$D$6287,$A$3:$A$6287,A940,$B$3:$B$6287,B940)=D940,"Lowest point","")</f>
        <v/>
      </c>
      <c r="G940" s="24" t="str">
        <f>IF(_xlfn.MAXIFS($D$3:$D$6287,$A$3:$A$6287,A940,$B$3:$B$6287,B940)=D940,"Highest point","")</f>
        <v/>
      </c>
      <c r="J940" s="25" t="str">
        <f>IF(E940="First Quote", $H$4/D940, "")</f>
        <v/>
      </c>
      <c r="K940" s="26">
        <f t="shared" si="56"/>
        <v>14.239498802732593</v>
      </c>
      <c r="L940" s="27">
        <f>K940*D940</f>
        <v>20619.221451320875</v>
      </c>
      <c r="M940" s="10"/>
      <c r="N940" s="28">
        <f>IF(F940="lowest point", $H$4/D940, 0)</f>
        <v>0</v>
      </c>
      <c r="O940" s="28">
        <f t="shared" si="57"/>
        <v>14.602825852792328</v>
      </c>
      <c r="P940" s="29">
        <f>O940*D940</f>
        <v>21145.329919618875</v>
      </c>
      <c r="R940" s="28">
        <f>IF(G940="highest point", $H$4/D940, 0)</f>
        <v>0</v>
      </c>
      <c r="S940" s="28">
        <f t="shared" si="58"/>
        <v>13.797222428936657</v>
      </c>
      <c r="T940" s="29">
        <f>D940*S940</f>
        <v>19978.791993773146</v>
      </c>
    </row>
    <row r="941" spans="1:20">
      <c r="A941" s="21">
        <f t="shared" si="59"/>
        <v>2003</v>
      </c>
      <c r="B941" s="21">
        <f>MONTH(C941)</f>
        <v>9</v>
      </c>
      <c r="C941" s="22">
        <v>37893</v>
      </c>
      <c r="D941" s="21">
        <v>1462.2</v>
      </c>
      <c r="E941" s="47" t="str">
        <f>IF(B941&lt;&gt;B940, "First Quote", "")</f>
        <v/>
      </c>
      <c r="F941" s="23" t="str">
        <f>IF(_xlfn.MINIFS($D$3:$D$6287,$A$3:$A$6287,A941,$B$3:$B$6287,B941)=D941,"Lowest point","")</f>
        <v/>
      </c>
      <c r="G941" s="24" t="str">
        <f>IF(_xlfn.MAXIFS($D$3:$D$6287,$A$3:$A$6287,A941,$B$3:$B$6287,B941)=D941,"Highest point","")</f>
        <v/>
      </c>
      <c r="J941" s="25" t="str">
        <f>IF(E941="First Quote", $H$4/D941, "")</f>
        <v/>
      </c>
      <c r="K941" s="26">
        <f t="shared" si="56"/>
        <v>14.239498802732593</v>
      </c>
      <c r="L941" s="27">
        <f>K941*D941</f>
        <v>20820.995149355596</v>
      </c>
      <c r="M941" s="10"/>
      <c r="N941" s="28">
        <f>IF(F941="lowest point", $H$4/D941, 0)</f>
        <v>0</v>
      </c>
      <c r="O941" s="28">
        <f t="shared" si="57"/>
        <v>14.602825852792328</v>
      </c>
      <c r="P941" s="29">
        <f>O941*D941</f>
        <v>21352.251961952945</v>
      </c>
      <c r="R941" s="28">
        <f>IF(G941="highest point", $H$4/D941, 0)</f>
        <v>0</v>
      </c>
      <c r="S941" s="28">
        <f t="shared" si="58"/>
        <v>13.797222428936657</v>
      </c>
      <c r="T941" s="29">
        <f>D941*S941</f>
        <v>20174.298635591178</v>
      </c>
    </row>
    <row r="942" spans="1:20">
      <c r="A942" s="21">
        <f t="shared" si="59"/>
        <v>2003</v>
      </c>
      <c r="B942" s="21">
        <f>MONTH(C942)</f>
        <v>9</v>
      </c>
      <c r="C942" s="22">
        <v>37894</v>
      </c>
      <c r="D942" s="21">
        <v>1446.77</v>
      </c>
      <c r="E942" s="47" t="str">
        <f>IF(B942&lt;&gt;B941, "First Quote", "")</f>
        <v/>
      </c>
      <c r="F942" s="23" t="str">
        <f>IF(_xlfn.MINIFS($D$3:$D$6287,$A$3:$A$6287,A942,$B$3:$B$6287,B942)=D942,"Lowest point","")</f>
        <v>Lowest point</v>
      </c>
      <c r="G942" s="24" t="str">
        <f>IF(_xlfn.MAXIFS($D$3:$D$6287,$A$3:$A$6287,A942,$B$3:$B$6287,B942)=D942,"Highest point","")</f>
        <v/>
      </c>
      <c r="J942" s="25" t="str">
        <f>IF(E942="First Quote", $H$4/D942, "")</f>
        <v/>
      </c>
      <c r="K942" s="26">
        <f t="shared" si="56"/>
        <v>14.239498802732593</v>
      </c>
      <c r="L942" s="27">
        <f>K942*D942</f>
        <v>20601.279682829434</v>
      </c>
      <c r="M942" s="10"/>
      <c r="N942" s="28">
        <f>IF(F942="lowest point", $H$4/D942, 0)</f>
        <v>0.3455974342846479</v>
      </c>
      <c r="O942" s="28">
        <f t="shared" si="57"/>
        <v>14.948423287076976</v>
      </c>
      <c r="P942" s="29">
        <f>O942*D942</f>
        <v>21626.930359044356</v>
      </c>
      <c r="R942" s="28">
        <f>IF(G942="highest point", $H$4/D942, 0)</f>
        <v>0</v>
      </c>
      <c r="S942" s="28">
        <f t="shared" si="58"/>
        <v>13.797222428936657</v>
      </c>
      <c r="T942" s="29">
        <f>D942*S942</f>
        <v>19961.407493512685</v>
      </c>
    </row>
    <row r="943" spans="1:20">
      <c r="A943" s="21">
        <f t="shared" si="59"/>
        <v>2003</v>
      </c>
      <c r="B943" s="21">
        <f>MONTH(C943)</f>
        <v>10</v>
      </c>
      <c r="C943" s="22">
        <v>37895</v>
      </c>
      <c r="D943" s="21">
        <v>1479.23</v>
      </c>
      <c r="E943" s="47" t="str">
        <f>IF(B943&lt;&gt;B942, "First Quote", "")</f>
        <v>First Quote</v>
      </c>
      <c r="F943" s="23" t="str">
        <f>IF(_xlfn.MINIFS($D$3:$D$6287,$A$3:$A$6287,A943,$B$3:$B$6287,B943)=D943,"Lowest point","")</f>
        <v>Lowest point</v>
      </c>
      <c r="G943" s="24" t="str">
        <f>IF(_xlfn.MAXIFS($D$3:$D$6287,$A$3:$A$6287,A943,$B$3:$B$6287,B943)=D943,"Highest point","")</f>
        <v/>
      </c>
      <c r="J943" s="25">
        <f>IF(E943="First Quote", $H$4/D943, "")</f>
        <v>0.33801369631497469</v>
      </c>
      <c r="K943" s="26">
        <f t="shared" si="56"/>
        <v>14.577512499047568</v>
      </c>
      <c r="L943" s="27">
        <f>K943*D943</f>
        <v>21563.493813966135</v>
      </c>
      <c r="M943" s="10"/>
      <c r="N943" s="28">
        <f>IF(F943="lowest point", $H$4/D943, 0)</f>
        <v>0.33801369631497469</v>
      </c>
      <c r="O943" s="28">
        <f t="shared" si="57"/>
        <v>15.286436983391951</v>
      </c>
      <c r="P943" s="29">
        <f>O943*D943</f>
        <v>22612.156178942878</v>
      </c>
      <c r="R943" s="28">
        <f>IF(G943="highest point", $H$4/D943, 0)</f>
        <v>0</v>
      </c>
      <c r="S943" s="28">
        <f t="shared" si="58"/>
        <v>13.797222428936657</v>
      </c>
      <c r="T943" s="29">
        <f>D943*S943</f>
        <v>20409.26533355597</v>
      </c>
    </row>
    <row r="944" spans="1:20">
      <c r="A944" s="21">
        <f t="shared" si="59"/>
        <v>2003</v>
      </c>
      <c r="B944" s="21">
        <f>MONTH(C944)</f>
        <v>10</v>
      </c>
      <c r="C944" s="22">
        <v>37896</v>
      </c>
      <c r="D944" s="21">
        <v>1482.36</v>
      </c>
      <c r="E944" s="47" t="str">
        <f>IF(B944&lt;&gt;B943, "First Quote", "")</f>
        <v/>
      </c>
      <c r="F944" s="23" t="str">
        <f>IF(_xlfn.MINIFS($D$3:$D$6287,$A$3:$A$6287,A944,$B$3:$B$6287,B944)=D944,"Lowest point","")</f>
        <v/>
      </c>
      <c r="G944" s="24" t="str">
        <f>IF(_xlfn.MAXIFS($D$3:$D$6287,$A$3:$A$6287,A944,$B$3:$B$6287,B944)=D944,"Highest point","")</f>
        <v/>
      </c>
      <c r="J944" s="25" t="str">
        <f>IF(E944="First Quote", $H$4/D944, "")</f>
        <v/>
      </c>
      <c r="K944" s="26">
        <f t="shared" si="56"/>
        <v>14.577512499047568</v>
      </c>
      <c r="L944" s="27">
        <f>K944*D944</f>
        <v>21609.12142808815</v>
      </c>
      <c r="M944" s="10"/>
      <c r="N944" s="28">
        <f>IF(F944="lowest point", $H$4/D944, 0)</f>
        <v>0</v>
      </c>
      <c r="O944" s="28">
        <f t="shared" si="57"/>
        <v>15.286436983391951</v>
      </c>
      <c r="P944" s="29">
        <f>O944*D944</f>
        <v>22660.002726700892</v>
      </c>
      <c r="R944" s="28">
        <f>IF(G944="highest point", $H$4/D944, 0)</f>
        <v>0</v>
      </c>
      <c r="S944" s="28">
        <f t="shared" si="58"/>
        <v>13.797222428936657</v>
      </c>
      <c r="T944" s="29">
        <f>D944*S944</f>
        <v>20452.450639758539</v>
      </c>
    </row>
    <row r="945" spans="1:20">
      <c r="A945" s="21">
        <f t="shared" si="59"/>
        <v>2003</v>
      </c>
      <c r="B945" s="21">
        <f>MONTH(C945)</f>
        <v>10</v>
      </c>
      <c r="C945" s="22">
        <v>37897</v>
      </c>
      <c r="D945" s="21">
        <v>1496.32</v>
      </c>
      <c r="E945" s="47" t="str">
        <f>IF(B945&lt;&gt;B944, "First Quote", "")</f>
        <v/>
      </c>
      <c r="F945" s="23" t="str">
        <f>IF(_xlfn.MINIFS($D$3:$D$6287,$A$3:$A$6287,A945,$B$3:$B$6287,B945)=D945,"Lowest point","")</f>
        <v/>
      </c>
      <c r="G945" s="24" t="str">
        <f>IF(_xlfn.MAXIFS($D$3:$D$6287,$A$3:$A$6287,A945,$B$3:$B$6287,B945)=D945,"Highest point","")</f>
        <v/>
      </c>
      <c r="J945" s="25" t="str">
        <f>IF(E945="First Quote", $H$4/D945, "")</f>
        <v/>
      </c>
      <c r="K945" s="26">
        <f t="shared" si="56"/>
        <v>14.577512499047568</v>
      </c>
      <c r="L945" s="27">
        <f>K945*D945</f>
        <v>21812.623502574857</v>
      </c>
      <c r="M945" s="10"/>
      <c r="N945" s="28">
        <f>IF(F945="lowest point", $H$4/D945, 0)</f>
        <v>0</v>
      </c>
      <c r="O945" s="28">
        <f t="shared" si="57"/>
        <v>15.286436983391951</v>
      </c>
      <c r="P945" s="29">
        <f>O945*D945</f>
        <v>22873.401386989044</v>
      </c>
      <c r="R945" s="28">
        <f>IF(G945="highest point", $H$4/D945, 0)</f>
        <v>0</v>
      </c>
      <c r="S945" s="28">
        <f t="shared" si="58"/>
        <v>13.797222428936657</v>
      </c>
      <c r="T945" s="29">
        <f>D945*S945</f>
        <v>20645.059864866496</v>
      </c>
    </row>
    <row r="946" spans="1:20">
      <c r="A946" s="21">
        <f t="shared" si="59"/>
        <v>2003</v>
      </c>
      <c r="B946" s="21">
        <f>MONTH(C946)</f>
        <v>10</v>
      </c>
      <c r="C946" s="22">
        <v>37900</v>
      </c>
      <c r="D946" s="21">
        <v>1502.86</v>
      </c>
      <c r="E946" s="47" t="str">
        <f>IF(B946&lt;&gt;B945, "First Quote", "")</f>
        <v/>
      </c>
      <c r="F946" s="23" t="str">
        <f>IF(_xlfn.MINIFS($D$3:$D$6287,$A$3:$A$6287,A946,$B$3:$B$6287,B946)=D946,"Lowest point","")</f>
        <v/>
      </c>
      <c r="G946" s="24" t="str">
        <f>IF(_xlfn.MAXIFS($D$3:$D$6287,$A$3:$A$6287,A946,$B$3:$B$6287,B946)=D946,"Highest point","")</f>
        <v/>
      </c>
      <c r="J946" s="25" t="str">
        <f>IF(E946="First Quote", $H$4/D946, "")</f>
        <v/>
      </c>
      <c r="K946" s="26">
        <f t="shared" si="56"/>
        <v>14.577512499047568</v>
      </c>
      <c r="L946" s="27">
        <f>K946*D946</f>
        <v>21907.960434318626</v>
      </c>
      <c r="M946" s="10"/>
      <c r="N946" s="28">
        <f>IF(F946="lowest point", $H$4/D946, 0)</f>
        <v>0</v>
      </c>
      <c r="O946" s="28">
        <f t="shared" si="57"/>
        <v>15.286436983391951</v>
      </c>
      <c r="P946" s="29">
        <f>O946*D946</f>
        <v>22973.374684860428</v>
      </c>
      <c r="R946" s="28">
        <f>IF(G946="highest point", $H$4/D946, 0)</f>
        <v>0</v>
      </c>
      <c r="S946" s="28">
        <f t="shared" si="58"/>
        <v>13.797222428936657</v>
      </c>
      <c r="T946" s="29">
        <f>D946*S946</f>
        <v>20735.293699551741</v>
      </c>
    </row>
    <row r="947" spans="1:20">
      <c r="A947" s="21">
        <f t="shared" si="59"/>
        <v>2003</v>
      </c>
      <c r="B947" s="21">
        <f>MONTH(C947)</f>
        <v>10</v>
      </c>
      <c r="C947" s="22">
        <v>37901</v>
      </c>
      <c r="D947" s="21">
        <v>1510.05</v>
      </c>
      <c r="E947" s="47" t="str">
        <f>IF(B947&lt;&gt;B946, "First Quote", "")</f>
        <v/>
      </c>
      <c r="F947" s="23" t="str">
        <f>IF(_xlfn.MINIFS($D$3:$D$6287,$A$3:$A$6287,A947,$B$3:$B$6287,B947)=D947,"Lowest point","")</f>
        <v/>
      </c>
      <c r="G947" s="24" t="str">
        <f>IF(_xlfn.MAXIFS($D$3:$D$6287,$A$3:$A$6287,A947,$B$3:$B$6287,B947)=D947,"Highest point","")</f>
        <v/>
      </c>
      <c r="J947" s="25" t="str">
        <f>IF(E947="First Quote", $H$4/D947, "")</f>
        <v/>
      </c>
      <c r="K947" s="26">
        <f t="shared" si="56"/>
        <v>14.577512499047568</v>
      </c>
      <c r="L947" s="27">
        <f>K947*D947</f>
        <v>22012.772749186781</v>
      </c>
      <c r="M947" s="10"/>
      <c r="N947" s="28">
        <f>IF(F947="lowest point", $H$4/D947, 0)</f>
        <v>0</v>
      </c>
      <c r="O947" s="28">
        <f t="shared" si="57"/>
        <v>15.286436983391951</v>
      </c>
      <c r="P947" s="29">
        <f>O947*D947</f>
        <v>23083.284166771016</v>
      </c>
      <c r="R947" s="28">
        <f>IF(G947="highest point", $H$4/D947, 0)</f>
        <v>0</v>
      </c>
      <c r="S947" s="28">
        <f t="shared" si="58"/>
        <v>13.797222428936657</v>
      </c>
      <c r="T947" s="29">
        <f>D947*S947</f>
        <v>20834.495728815797</v>
      </c>
    </row>
    <row r="948" spans="1:20">
      <c r="A948" s="21">
        <f t="shared" si="59"/>
        <v>2003</v>
      </c>
      <c r="B948" s="21">
        <f>MONTH(C948)</f>
        <v>10</v>
      </c>
      <c r="C948" s="22">
        <v>37902</v>
      </c>
      <c r="D948" s="21">
        <v>1502.65</v>
      </c>
      <c r="E948" s="47" t="str">
        <f>IF(B948&lt;&gt;B947, "First Quote", "")</f>
        <v/>
      </c>
      <c r="F948" s="23" t="str">
        <f>IF(_xlfn.MINIFS($D$3:$D$6287,$A$3:$A$6287,A948,$B$3:$B$6287,B948)=D948,"Lowest point","")</f>
        <v/>
      </c>
      <c r="G948" s="24" t="str">
        <f>IF(_xlfn.MAXIFS($D$3:$D$6287,$A$3:$A$6287,A948,$B$3:$B$6287,B948)=D948,"Highest point","")</f>
        <v/>
      </c>
      <c r="J948" s="25" t="str">
        <f>IF(E948="First Quote", $H$4/D948, "")</f>
        <v/>
      </c>
      <c r="K948" s="26">
        <f t="shared" si="56"/>
        <v>14.577512499047568</v>
      </c>
      <c r="L948" s="27">
        <f>K948*D948</f>
        <v>21904.899156693831</v>
      </c>
      <c r="M948" s="10"/>
      <c r="N948" s="28">
        <f>IF(F948="lowest point", $H$4/D948, 0)</f>
        <v>0</v>
      </c>
      <c r="O948" s="28">
        <f t="shared" si="57"/>
        <v>15.286436983391951</v>
      </c>
      <c r="P948" s="29">
        <f>O948*D948</f>
        <v>22970.164533093917</v>
      </c>
      <c r="R948" s="28">
        <f>IF(G948="highest point", $H$4/D948, 0)</f>
        <v>0</v>
      </c>
      <c r="S948" s="28">
        <f t="shared" si="58"/>
        <v>13.797222428936657</v>
      </c>
      <c r="T948" s="29">
        <f>D948*S948</f>
        <v>20732.39628284167</v>
      </c>
    </row>
    <row r="949" spans="1:20">
      <c r="A949" s="21">
        <f t="shared" si="59"/>
        <v>2003</v>
      </c>
      <c r="B949" s="21">
        <f>MONTH(C949)</f>
        <v>10</v>
      </c>
      <c r="C949" s="22">
        <v>37903</v>
      </c>
      <c r="D949" s="21">
        <v>1509.86</v>
      </c>
      <c r="E949" s="47" t="str">
        <f>IF(B949&lt;&gt;B948, "First Quote", "")</f>
        <v/>
      </c>
      <c r="F949" s="23" t="str">
        <f>IF(_xlfn.MINIFS($D$3:$D$6287,$A$3:$A$6287,A949,$B$3:$B$6287,B949)=D949,"Lowest point","")</f>
        <v/>
      </c>
      <c r="G949" s="24" t="str">
        <f>IF(_xlfn.MAXIFS($D$3:$D$6287,$A$3:$A$6287,A949,$B$3:$B$6287,B949)=D949,"Highest point","")</f>
        <v/>
      </c>
      <c r="J949" s="25" t="str">
        <f>IF(E949="First Quote", $H$4/D949, "")</f>
        <v/>
      </c>
      <c r="K949" s="26">
        <f t="shared" si="56"/>
        <v>14.577512499047568</v>
      </c>
      <c r="L949" s="27">
        <f>K949*D949</f>
        <v>22010.003021811961</v>
      </c>
      <c r="M949" s="10"/>
      <c r="N949" s="28">
        <f>IF(F949="lowest point", $H$4/D949, 0)</f>
        <v>0</v>
      </c>
      <c r="O949" s="28">
        <f t="shared" si="57"/>
        <v>15.286436983391951</v>
      </c>
      <c r="P949" s="29">
        <f>O949*D949</f>
        <v>23080.379743744168</v>
      </c>
      <c r="R949" s="28">
        <f>IF(G949="highest point", $H$4/D949, 0)</f>
        <v>0</v>
      </c>
      <c r="S949" s="28">
        <f t="shared" si="58"/>
        <v>13.797222428936657</v>
      </c>
      <c r="T949" s="29">
        <f>D949*S949</f>
        <v>20831.8742565543</v>
      </c>
    </row>
    <row r="950" spans="1:20">
      <c r="A950" s="21">
        <f t="shared" si="59"/>
        <v>2003</v>
      </c>
      <c r="B950" s="21">
        <f>MONTH(C950)</f>
        <v>10</v>
      </c>
      <c r="C950" s="22">
        <v>37904</v>
      </c>
      <c r="D950" s="21">
        <v>1509</v>
      </c>
      <c r="E950" s="47" t="str">
        <f>IF(B950&lt;&gt;B949, "First Quote", "")</f>
        <v/>
      </c>
      <c r="F950" s="23" t="str">
        <f>IF(_xlfn.MINIFS($D$3:$D$6287,$A$3:$A$6287,A950,$B$3:$B$6287,B950)=D950,"Lowest point","")</f>
        <v/>
      </c>
      <c r="G950" s="24" t="str">
        <f>IF(_xlfn.MAXIFS($D$3:$D$6287,$A$3:$A$6287,A950,$B$3:$B$6287,B950)=D950,"Highest point","")</f>
        <v/>
      </c>
      <c r="J950" s="25" t="str">
        <f>IF(E950="First Quote", $H$4/D950, "")</f>
        <v/>
      </c>
      <c r="K950" s="26">
        <f t="shared" si="56"/>
        <v>14.577512499047568</v>
      </c>
      <c r="L950" s="27">
        <f>K950*D950</f>
        <v>21997.466361062779</v>
      </c>
      <c r="M950" s="10"/>
      <c r="N950" s="28">
        <f>IF(F950="lowest point", $H$4/D950, 0)</f>
        <v>0</v>
      </c>
      <c r="O950" s="28">
        <f t="shared" si="57"/>
        <v>15.286436983391951</v>
      </c>
      <c r="P950" s="29">
        <f>O950*D950</f>
        <v>23067.233407938453</v>
      </c>
      <c r="R950" s="28">
        <f>IF(G950="highest point", $H$4/D950, 0)</f>
        <v>0</v>
      </c>
      <c r="S950" s="28">
        <f t="shared" si="58"/>
        <v>13.797222428936657</v>
      </c>
      <c r="T950" s="29">
        <f>D950*S950</f>
        <v>20820.008645265414</v>
      </c>
    </row>
    <row r="951" spans="1:20">
      <c r="A951" s="21">
        <f t="shared" si="59"/>
        <v>2003</v>
      </c>
      <c r="B951" s="21">
        <f>MONTH(C951)</f>
        <v>10</v>
      </c>
      <c r="C951" s="22">
        <v>37907</v>
      </c>
      <c r="D951" s="21">
        <v>1519.6</v>
      </c>
      <c r="E951" s="47" t="str">
        <f>IF(B951&lt;&gt;B950, "First Quote", "")</f>
        <v/>
      </c>
      <c r="F951" s="23" t="str">
        <f>IF(_xlfn.MINIFS($D$3:$D$6287,$A$3:$A$6287,A951,$B$3:$B$6287,B951)=D951,"Lowest point","")</f>
        <v/>
      </c>
      <c r="G951" s="24" t="str">
        <f>IF(_xlfn.MAXIFS($D$3:$D$6287,$A$3:$A$6287,A951,$B$3:$B$6287,B951)=D951,"Highest point","")</f>
        <v/>
      </c>
      <c r="J951" s="25" t="str">
        <f>IF(E951="First Quote", $H$4/D951, "")</f>
        <v/>
      </c>
      <c r="K951" s="26">
        <f t="shared" si="56"/>
        <v>14.577512499047568</v>
      </c>
      <c r="L951" s="27">
        <f>K951*D951</f>
        <v>22151.987993552684</v>
      </c>
      <c r="M951" s="10"/>
      <c r="N951" s="28">
        <f>IF(F951="lowest point", $H$4/D951, 0)</f>
        <v>0</v>
      </c>
      <c r="O951" s="28">
        <f t="shared" si="57"/>
        <v>15.286436983391951</v>
      </c>
      <c r="P951" s="29">
        <f>O951*D951</f>
        <v>23229.269639962407</v>
      </c>
      <c r="R951" s="28">
        <f>IF(G951="highest point", $H$4/D951, 0)</f>
        <v>0</v>
      </c>
      <c r="S951" s="28">
        <f t="shared" si="58"/>
        <v>13.797222428936657</v>
      </c>
      <c r="T951" s="29">
        <f>D951*S951</f>
        <v>20966.259203012141</v>
      </c>
    </row>
    <row r="952" spans="1:20">
      <c r="A952" s="21">
        <f t="shared" si="59"/>
        <v>2003</v>
      </c>
      <c r="B952" s="21">
        <f>MONTH(C952)</f>
        <v>10</v>
      </c>
      <c r="C952" s="22">
        <v>37908</v>
      </c>
      <c r="D952" s="21">
        <v>1525.6</v>
      </c>
      <c r="E952" s="47" t="str">
        <f>IF(B952&lt;&gt;B951, "First Quote", "")</f>
        <v/>
      </c>
      <c r="F952" s="23" t="str">
        <f>IF(_xlfn.MINIFS($D$3:$D$6287,$A$3:$A$6287,A952,$B$3:$B$6287,B952)=D952,"Lowest point","")</f>
        <v/>
      </c>
      <c r="G952" s="24" t="str">
        <f>IF(_xlfn.MAXIFS($D$3:$D$6287,$A$3:$A$6287,A952,$B$3:$B$6287,B952)=D952,"Highest point","")</f>
        <v/>
      </c>
      <c r="J952" s="25" t="str">
        <f>IF(E952="First Quote", $H$4/D952, "")</f>
        <v/>
      </c>
      <c r="K952" s="26">
        <f t="shared" si="56"/>
        <v>14.577512499047568</v>
      </c>
      <c r="L952" s="27">
        <f>K952*D952</f>
        <v>22239.453068546969</v>
      </c>
      <c r="M952" s="10"/>
      <c r="N952" s="28">
        <f>IF(F952="lowest point", $H$4/D952, 0)</f>
        <v>0</v>
      </c>
      <c r="O952" s="28">
        <f t="shared" si="57"/>
        <v>15.286436983391951</v>
      </c>
      <c r="P952" s="29">
        <f>O952*D952</f>
        <v>23320.98826186276</v>
      </c>
      <c r="R952" s="28">
        <f>IF(G952="highest point", $H$4/D952, 0)</f>
        <v>0</v>
      </c>
      <c r="S952" s="28">
        <f t="shared" si="58"/>
        <v>13.797222428936657</v>
      </c>
      <c r="T952" s="29">
        <f>D952*S952</f>
        <v>21049.042537585763</v>
      </c>
    </row>
    <row r="953" spans="1:20">
      <c r="A953" s="21">
        <f t="shared" si="59"/>
        <v>2003</v>
      </c>
      <c r="B953" s="21">
        <f>MONTH(C953)</f>
        <v>10</v>
      </c>
      <c r="C953" s="22">
        <v>37909</v>
      </c>
      <c r="D953" s="21">
        <v>1521.95</v>
      </c>
      <c r="E953" s="47" t="str">
        <f>IF(B953&lt;&gt;B952, "First Quote", "")</f>
        <v/>
      </c>
      <c r="F953" s="23" t="str">
        <f>IF(_xlfn.MINIFS($D$3:$D$6287,$A$3:$A$6287,A953,$B$3:$B$6287,B953)=D953,"Lowest point","")</f>
        <v/>
      </c>
      <c r="G953" s="24" t="str">
        <f>IF(_xlfn.MAXIFS($D$3:$D$6287,$A$3:$A$6287,A953,$B$3:$B$6287,B953)=D953,"Highest point","")</f>
        <v/>
      </c>
      <c r="J953" s="25" t="str">
        <f>IF(E953="First Quote", $H$4/D953, "")</f>
        <v/>
      </c>
      <c r="K953" s="26">
        <f t="shared" si="56"/>
        <v>14.577512499047568</v>
      </c>
      <c r="L953" s="27">
        <f>K953*D953</f>
        <v>22186.245147925449</v>
      </c>
      <c r="M953" s="10"/>
      <c r="N953" s="28">
        <f>IF(F953="lowest point", $H$4/D953, 0)</f>
        <v>0</v>
      </c>
      <c r="O953" s="28">
        <f t="shared" si="57"/>
        <v>15.286436983391951</v>
      </c>
      <c r="P953" s="29">
        <f>O953*D953</f>
        <v>23265.192766873381</v>
      </c>
      <c r="R953" s="28">
        <f>IF(G953="highest point", $H$4/D953, 0)</f>
        <v>0</v>
      </c>
      <c r="S953" s="28">
        <f t="shared" si="58"/>
        <v>13.797222428936657</v>
      </c>
      <c r="T953" s="29">
        <f>D953*S953</f>
        <v>20998.682675720145</v>
      </c>
    </row>
    <row r="954" spans="1:20">
      <c r="A954" s="21">
        <f t="shared" si="59"/>
        <v>2003</v>
      </c>
      <c r="B954" s="21">
        <f>MONTH(C954)</f>
        <v>10</v>
      </c>
      <c r="C954" s="22">
        <v>37910</v>
      </c>
      <c r="D954" s="21">
        <v>1526.8</v>
      </c>
      <c r="E954" s="47" t="str">
        <f>IF(B954&lt;&gt;B953, "First Quote", "")</f>
        <v/>
      </c>
      <c r="F954" s="23" t="str">
        <f>IF(_xlfn.MINIFS($D$3:$D$6287,$A$3:$A$6287,A954,$B$3:$B$6287,B954)=D954,"Lowest point","")</f>
        <v/>
      </c>
      <c r="G954" s="24" t="str">
        <f>IF(_xlfn.MAXIFS($D$3:$D$6287,$A$3:$A$6287,A954,$B$3:$B$6287,B954)=D954,"Highest point","")</f>
        <v/>
      </c>
      <c r="J954" s="25" t="str">
        <f>IF(E954="First Quote", $H$4/D954, "")</f>
        <v/>
      </c>
      <c r="K954" s="26">
        <f t="shared" si="56"/>
        <v>14.577512499047568</v>
      </c>
      <c r="L954" s="27">
        <f>K954*D954</f>
        <v>22256.946083545827</v>
      </c>
      <c r="M954" s="10"/>
      <c r="N954" s="28">
        <f>IF(F954="lowest point", $H$4/D954, 0)</f>
        <v>0</v>
      </c>
      <c r="O954" s="28">
        <f t="shared" si="57"/>
        <v>15.286436983391951</v>
      </c>
      <c r="P954" s="29">
        <f>O954*D954</f>
        <v>23339.331986242829</v>
      </c>
      <c r="R954" s="28">
        <f>IF(G954="highest point", $H$4/D954, 0)</f>
        <v>0</v>
      </c>
      <c r="S954" s="28">
        <f t="shared" si="58"/>
        <v>13.797222428936657</v>
      </c>
      <c r="T954" s="29">
        <f>D954*S954</f>
        <v>21065.599204500486</v>
      </c>
    </row>
    <row r="955" spans="1:20">
      <c r="A955" s="21">
        <f t="shared" si="59"/>
        <v>2003</v>
      </c>
      <c r="B955" s="21">
        <f>MONTH(C955)</f>
        <v>10</v>
      </c>
      <c r="C955" s="22">
        <v>37911</v>
      </c>
      <c r="D955" s="21">
        <v>1511.18</v>
      </c>
      <c r="E955" s="47" t="str">
        <f>IF(B955&lt;&gt;B954, "First Quote", "")</f>
        <v/>
      </c>
      <c r="F955" s="23" t="str">
        <f>IF(_xlfn.MINIFS($D$3:$D$6287,$A$3:$A$6287,A955,$B$3:$B$6287,B955)=D955,"Lowest point","")</f>
        <v/>
      </c>
      <c r="G955" s="24" t="str">
        <f>IF(_xlfn.MAXIFS($D$3:$D$6287,$A$3:$A$6287,A955,$B$3:$B$6287,B955)=D955,"Highest point","")</f>
        <v/>
      </c>
      <c r="J955" s="25" t="str">
        <f>IF(E955="First Quote", $H$4/D955, "")</f>
        <v/>
      </c>
      <c r="K955" s="26">
        <f t="shared" si="56"/>
        <v>14.577512499047568</v>
      </c>
      <c r="L955" s="27">
        <f>K955*D955</f>
        <v>22029.245338310706</v>
      </c>
      <c r="M955" s="10"/>
      <c r="N955" s="28">
        <f>IF(F955="lowest point", $H$4/D955, 0)</f>
        <v>0</v>
      </c>
      <c r="O955" s="28">
        <f t="shared" si="57"/>
        <v>15.286436983391951</v>
      </c>
      <c r="P955" s="29">
        <f>O955*D955</f>
        <v>23100.557840562251</v>
      </c>
      <c r="R955" s="28">
        <f>IF(G955="highest point", $H$4/D955, 0)</f>
        <v>0</v>
      </c>
      <c r="S955" s="28">
        <f t="shared" si="58"/>
        <v>13.797222428936657</v>
      </c>
      <c r="T955" s="29">
        <f>D955*S955</f>
        <v>20850.086590160496</v>
      </c>
    </row>
    <row r="956" spans="1:20">
      <c r="A956" s="21">
        <f t="shared" si="59"/>
        <v>2003</v>
      </c>
      <c r="B956" s="21">
        <f>MONTH(C956)</f>
        <v>10</v>
      </c>
      <c r="C956" s="22">
        <v>37914</v>
      </c>
      <c r="D956" s="21">
        <v>1518.97</v>
      </c>
      <c r="E956" s="47" t="str">
        <f>IF(B956&lt;&gt;B955, "First Quote", "")</f>
        <v/>
      </c>
      <c r="F956" s="23" t="str">
        <f>IF(_xlfn.MINIFS($D$3:$D$6287,$A$3:$A$6287,A956,$B$3:$B$6287,B956)=D956,"Lowest point","")</f>
        <v/>
      </c>
      <c r="G956" s="24" t="str">
        <f>IF(_xlfn.MAXIFS($D$3:$D$6287,$A$3:$A$6287,A956,$B$3:$B$6287,B956)=D956,"Highest point","")</f>
        <v/>
      </c>
      <c r="J956" s="25" t="str">
        <f>IF(E956="First Quote", $H$4/D956, "")</f>
        <v/>
      </c>
      <c r="K956" s="26">
        <f t="shared" si="56"/>
        <v>14.577512499047568</v>
      </c>
      <c r="L956" s="27">
        <f>K956*D956</f>
        <v>22142.804160678286</v>
      </c>
      <c r="M956" s="10"/>
      <c r="N956" s="28">
        <f>IF(F956="lowest point", $H$4/D956, 0)</f>
        <v>0</v>
      </c>
      <c r="O956" s="28">
        <f t="shared" si="57"/>
        <v>15.286436983391951</v>
      </c>
      <c r="P956" s="29">
        <f>O956*D956</f>
        <v>23219.639184662872</v>
      </c>
      <c r="R956" s="28">
        <f>IF(G956="highest point", $H$4/D956, 0)</f>
        <v>0</v>
      </c>
      <c r="S956" s="28">
        <f t="shared" si="58"/>
        <v>13.797222428936657</v>
      </c>
      <c r="T956" s="29">
        <f>D956*S956</f>
        <v>20957.566952881913</v>
      </c>
    </row>
    <row r="957" spans="1:20">
      <c r="A957" s="21">
        <f t="shared" si="59"/>
        <v>2003</v>
      </c>
      <c r="B957" s="21">
        <f>MONTH(C957)</f>
        <v>10</v>
      </c>
      <c r="C957" s="22">
        <v>37915</v>
      </c>
      <c r="D957" s="21">
        <v>1520.93</v>
      </c>
      <c r="E957" s="47" t="str">
        <f>IF(B957&lt;&gt;B956, "First Quote", "")</f>
        <v/>
      </c>
      <c r="F957" s="23" t="str">
        <f>IF(_xlfn.MINIFS($D$3:$D$6287,$A$3:$A$6287,A957,$B$3:$B$6287,B957)=D957,"Lowest point","")</f>
        <v/>
      </c>
      <c r="G957" s="24" t="str">
        <f>IF(_xlfn.MAXIFS($D$3:$D$6287,$A$3:$A$6287,A957,$B$3:$B$6287,B957)=D957,"Highest point","")</f>
        <v/>
      </c>
      <c r="J957" s="25" t="str">
        <f>IF(E957="First Quote", $H$4/D957, "")</f>
        <v/>
      </c>
      <c r="K957" s="26">
        <f t="shared" si="56"/>
        <v>14.577512499047568</v>
      </c>
      <c r="L957" s="27">
        <f>K957*D957</f>
        <v>22171.37608517642</v>
      </c>
      <c r="M957" s="10"/>
      <c r="N957" s="28">
        <f>IF(F957="lowest point", $H$4/D957, 0)</f>
        <v>0</v>
      </c>
      <c r="O957" s="28">
        <f t="shared" si="57"/>
        <v>15.286436983391951</v>
      </c>
      <c r="P957" s="29">
        <f>O957*D957</f>
        <v>23249.60060115032</v>
      </c>
      <c r="R957" s="28">
        <f>IF(G957="highest point", $H$4/D957, 0)</f>
        <v>0</v>
      </c>
      <c r="S957" s="28">
        <f t="shared" si="58"/>
        <v>13.797222428936657</v>
      </c>
      <c r="T957" s="29">
        <f>D957*S957</f>
        <v>20984.60950884263</v>
      </c>
    </row>
    <row r="958" spans="1:20">
      <c r="A958" s="21">
        <f t="shared" si="59"/>
        <v>2003</v>
      </c>
      <c r="B958" s="21">
        <f>MONTH(C958)</f>
        <v>10</v>
      </c>
      <c r="C958" s="22">
        <v>37916</v>
      </c>
      <c r="D958" s="21">
        <v>1498.28</v>
      </c>
      <c r="E958" s="47" t="str">
        <f>IF(B958&lt;&gt;B957, "First Quote", "")</f>
        <v/>
      </c>
      <c r="F958" s="23" t="str">
        <f>IF(_xlfn.MINIFS($D$3:$D$6287,$A$3:$A$6287,A958,$B$3:$B$6287,B958)=D958,"Lowest point","")</f>
        <v/>
      </c>
      <c r="G958" s="24" t="str">
        <f>IF(_xlfn.MAXIFS($D$3:$D$6287,$A$3:$A$6287,A958,$B$3:$B$6287,B958)=D958,"Highest point","")</f>
        <v/>
      </c>
      <c r="J958" s="25" t="str">
        <f>IF(E958="First Quote", $H$4/D958, "")</f>
        <v/>
      </c>
      <c r="K958" s="26">
        <f t="shared" si="56"/>
        <v>14.577512499047568</v>
      </c>
      <c r="L958" s="27">
        <f>K958*D958</f>
        <v>21841.195427072991</v>
      </c>
      <c r="M958" s="10"/>
      <c r="N958" s="28">
        <f>IF(F958="lowest point", $H$4/D958, 0)</f>
        <v>0</v>
      </c>
      <c r="O958" s="28">
        <f t="shared" si="57"/>
        <v>15.286436983391951</v>
      </c>
      <c r="P958" s="29">
        <f>O958*D958</f>
        <v>22903.362803476492</v>
      </c>
      <c r="R958" s="28">
        <f>IF(G958="highest point", $H$4/D958, 0)</f>
        <v>0</v>
      </c>
      <c r="S958" s="28">
        <f t="shared" si="58"/>
        <v>13.797222428936657</v>
      </c>
      <c r="T958" s="29">
        <f>D958*S958</f>
        <v>20672.102420827214</v>
      </c>
    </row>
    <row r="959" spans="1:20">
      <c r="A959" s="21">
        <f t="shared" si="59"/>
        <v>2003</v>
      </c>
      <c r="B959" s="21">
        <f>MONTH(C959)</f>
        <v>10</v>
      </c>
      <c r="C959" s="22">
        <v>37917</v>
      </c>
      <c r="D959" s="21">
        <v>1503.26</v>
      </c>
      <c r="E959" s="47" t="str">
        <f>IF(B959&lt;&gt;B958, "First Quote", "")</f>
        <v/>
      </c>
      <c r="F959" s="23" t="str">
        <f>IF(_xlfn.MINIFS($D$3:$D$6287,$A$3:$A$6287,A959,$B$3:$B$6287,B959)=D959,"Lowest point","")</f>
        <v/>
      </c>
      <c r="G959" s="24" t="str">
        <f>IF(_xlfn.MAXIFS($D$3:$D$6287,$A$3:$A$6287,A959,$B$3:$B$6287,B959)=D959,"Highest point","")</f>
        <v/>
      </c>
      <c r="J959" s="25" t="str">
        <f>IF(E959="First Quote", $H$4/D959, "")</f>
        <v/>
      </c>
      <c r="K959" s="26">
        <f t="shared" si="56"/>
        <v>14.577512499047568</v>
      </c>
      <c r="L959" s="27">
        <f>K959*D959</f>
        <v>21913.791439318247</v>
      </c>
      <c r="M959" s="10"/>
      <c r="N959" s="28">
        <f>IF(F959="lowest point", $H$4/D959, 0)</f>
        <v>0</v>
      </c>
      <c r="O959" s="28">
        <f t="shared" si="57"/>
        <v>15.286436983391951</v>
      </c>
      <c r="P959" s="29">
        <f>O959*D959</f>
        <v>22979.489259653783</v>
      </c>
      <c r="R959" s="28">
        <f>IF(G959="highest point", $H$4/D959, 0)</f>
        <v>0</v>
      </c>
      <c r="S959" s="28">
        <f t="shared" si="58"/>
        <v>13.797222428936657</v>
      </c>
      <c r="T959" s="29">
        <f>D959*S959</f>
        <v>20740.812588523317</v>
      </c>
    </row>
    <row r="960" spans="1:20">
      <c r="A960" s="21">
        <f t="shared" si="59"/>
        <v>2003</v>
      </c>
      <c r="B960" s="21">
        <f>MONTH(C960)</f>
        <v>10</v>
      </c>
      <c r="C960" s="22">
        <v>37918</v>
      </c>
      <c r="D960" s="21">
        <v>1496.2</v>
      </c>
      <c r="E960" s="47" t="str">
        <f>IF(B960&lt;&gt;B959, "First Quote", "")</f>
        <v/>
      </c>
      <c r="F960" s="23" t="str">
        <f>IF(_xlfn.MINIFS($D$3:$D$6287,$A$3:$A$6287,A960,$B$3:$B$6287,B960)=D960,"Lowest point","")</f>
        <v/>
      </c>
      <c r="G960" s="24" t="str">
        <f>IF(_xlfn.MAXIFS($D$3:$D$6287,$A$3:$A$6287,A960,$B$3:$B$6287,B960)=D960,"Highest point","")</f>
        <v/>
      </c>
      <c r="J960" s="25" t="str">
        <f>IF(E960="First Quote", $H$4/D960, "")</f>
        <v/>
      </c>
      <c r="K960" s="26">
        <f t="shared" si="56"/>
        <v>14.577512499047568</v>
      </c>
      <c r="L960" s="27">
        <f>K960*D960</f>
        <v>21810.874201074974</v>
      </c>
      <c r="M960" s="10"/>
      <c r="N960" s="28">
        <f>IF(F960="lowest point", $H$4/D960, 0)</f>
        <v>0</v>
      </c>
      <c r="O960" s="28">
        <f t="shared" si="57"/>
        <v>15.286436983391951</v>
      </c>
      <c r="P960" s="29">
        <f>O960*D960</f>
        <v>22871.567014551038</v>
      </c>
      <c r="R960" s="28">
        <f>IF(G960="highest point", $H$4/D960, 0)</f>
        <v>0</v>
      </c>
      <c r="S960" s="28">
        <f t="shared" si="58"/>
        <v>13.797222428936657</v>
      </c>
      <c r="T960" s="29">
        <f>D960*S960</f>
        <v>20643.404198175027</v>
      </c>
    </row>
    <row r="961" spans="1:20">
      <c r="A961" s="21">
        <f t="shared" si="59"/>
        <v>2003</v>
      </c>
      <c r="B961" s="21">
        <f>MONTH(C961)</f>
        <v>10</v>
      </c>
      <c r="C961" s="22">
        <v>37921</v>
      </c>
      <c r="D961" s="21">
        <v>1499.43</v>
      </c>
      <c r="E961" s="47" t="str">
        <f>IF(B961&lt;&gt;B960, "First Quote", "")</f>
        <v/>
      </c>
      <c r="F961" s="23" t="str">
        <f>IF(_xlfn.MINIFS($D$3:$D$6287,$A$3:$A$6287,A961,$B$3:$B$6287,B961)=D961,"Lowest point","")</f>
        <v/>
      </c>
      <c r="G961" s="24" t="str">
        <f>IF(_xlfn.MAXIFS($D$3:$D$6287,$A$3:$A$6287,A961,$B$3:$B$6287,B961)=D961,"Highest point","")</f>
        <v/>
      </c>
      <c r="J961" s="25" t="str">
        <f>IF(E961="First Quote", $H$4/D961, "")</f>
        <v/>
      </c>
      <c r="K961" s="26">
        <f t="shared" si="56"/>
        <v>14.577512499047568</v>
      </c>
      <c r="L961" s="27">
        <f>K961*D961</f>
        <v>21857.959566446894</v>
      </c>
      <c r="M961" s="10"/>
      <c r="N961" s="28">
        <f>IF(F961="lowest point", $H$4/D961, 0)</f>
        <v>0</v>
      </c>
      <c r="O961" s="28">
        <f t="shared" si="57"/>
        <v>15.286436983391951</v>
      </c>
      <c r="P961" s="29">
        <f>O961*D961</f>
        <v>22920.942206007396</v>
      </c>
      <c r="R961" s="28">
        <f>IF(G961="highest point", $H$4/D961, 0)</f>
        <v>0</v>
      </c>
      <c r="S961" s="28">
        <f t="shared" si="58"/>
        <v>13.797222428936657</v>
      </c>
      <c r="T961" s="29">
        <f>D961*S961</f>
        <v>20687.969226620491</v>
      </c>
    </row>
    <row r="962" spans="1:20">
      <c r="A962" s="21">
        <f t="shared" si="59"/>
        <v>2003</v>
      </c>
      <c r="B962" s="21">
        <f>MONTH(C962)</f>
        <v>10</v>
      </c>
      <c r="C962" s="22">
        <v>37922</v>
      </c>
      <c r="D962" s="21">
        <v>1522.21</v>
      </c>
      <c r="E962" s="47" t="str">
        <f>IF(B962&lt;&gt;B961, "First Quote", "")</f>
        <v/>
      </c>
      <c r="F962" s="23" t="str">
        <f>IF(_xlfn.MINIFS($D$3:$D$6287,$A$3:$A$6287,A962,$B$3:$B$6287,B962)=D962,"Lowest point","")</f>
        <v/>
      </c>
      <c r="G962" s="24" t="str">
        <f>IF(_xlfn.MAXIFS($D$3:$D$6287,$A$3:$A$6287,A962,$B$3:$B$6287,B962)=D962,"Highest point","")</f>
        <v/>
      </c>
      <c r="J962" s="25" t="str">
        <f>IF(E962="First Quote", $H$4/D962, "")</f>
        <v/>
      </c>
      <c r="K962" s="26">
        <f t="shared" si="56"/>
        <v>14.577512499047568</v>
      </c>
      <c r="L962" s="27">
        <f>K962*D962</f>
        <v>22190.035301175198</v>
      </c>
      <c r="M962" s="10"/>
      <c r="N962" s="28">
        <f>IF(F962="lowest point", $H$4/D962, 0)</f>
        <v>0</v>
      </c>
      <c r="O962" s="28">
        <f t="shared" si="57"/>
        <v>15.286436983391951</v>
      </c>
      <c r="P962" s="29">
        <f>O962*D962</f>
        <v>23269.167240489063</v>
      </c>
      <c r="R962" s="28">
        <f>IF(G962="highest point", $H$4/D962, 0)</f>
        <v>0</v>
      </c>
      <c r="S962" s="28">
        <f t="shared" si="58"/>
        <v>13.797222428936657</v>
      </c>
      <c r="T962" s="29">
        <f>D962*S962</f>
        <v>21002.269953551669</v>
      </c>
    </row>
    <row r="963" spans="1:20">
      <c r="A963" s="21">
        <f t="shared" si="59"/>
        <v>2003</v>
      </c>
      <c r="B963" s="21">
        <f>MONTH(C963)</f>
        <v>10</v>
      </c>
      <c r="C963" s="22">
        <v>37923</v>
      </c>
      <c r="D963" s="21">
        <v>1524.41</v>
      </c>
      <c r="E963" s="47" t="str">
        <f>IF(B963&lt;&gt;B962, "First Quote", "")</f>
        <v/>
      </c>
      <c r="F963" s="23" t="str">
        <f>IF(_xlfn.MINIFS($D$3:$D$6287,$A$3:$A$6287,A963,$B$3:$B$6287,B963)=D963,"Lowest point","")</f>
        <v/>
      </c>
      <c r="G963" s="24" t="str">
        <f>IF(_xlfn.MAXIFS($D$3:$D$6287,$A$3:$A$6287,A963,$B$3:$B$6287,B963)=D963,"Highest point","")</f>
        <v/>
      </c>
      <c r="J963" s="25" t="str">
        <f>IF(E963="First Quote", $H$4/D963, "")</f>
        <v/>
      </c>
      <c r="K963" s="26">
        <f t="shared" si="56"/>
        <v>14.577512499047568</v>
      </c>
      <c r="L963" s="27">
        <f>K963*D963</f>
        <v>22222.105828673106</v>
      </c>
      <c r="M963" s="10"/>
      <c r="N963" s="28">
        <f>IF(F963="lowest point", $H$4/D963, 0)</f>
        <v>0</v>
      </c>
      <c r="O963" s="28">
        <f t="shared" si="57"/>
        <v>15.286436983391951</v>
      </c>
      <c r="P963" s="29">
        <f>O963*D963</f>
        <v>23302.797401852524</v>
      </c>
      <c r="R963" s="28">
        <f>IF(G963="highest point", $H$4/D963, 0)</f>
        <v>0</v>
      </c>
      <c r="S963" s="28">
        <f t="shared" si="58"/>
        <v>13.797222428936657</v>
      </c>
      <c r="T963" s="29">
        <f>D963*S963</f>
        <v>21032.623842895329</v>
      </c>
    </row>
    <row r="964" spans="1:20">
      <c r="A964" s="21">
        <f t="shared" si="59"/>
        <v>2003</v>
      </c>
      <c r="B964" s="21">
        <f>MONTH(C964)</f>
        <v>10</v>
      </c>
      <c r="C964" s="22">
        <v>37924</v>
      </c>
      <c r="D964" s="21">
        <v>1523.12</v>
      </c>
      <c r="E964" s="47" t="str">
        <f>IF(B964&lt;&gt;B963, "First Quote", "")</f>
        <v/>
      </c>
      <c r="F964" s="23" t="str">
        <f>IF(_xlfn.MINIFS($D$3:$D$6287,$A$3:$A$6287,A964,$B$3:$B$6287,B964)=D964,"Lowest point","")</f>
        <v/>
      </c>
      <c r="G964" s="24" t="str">
        <f>IF(_xlfn.MAXIFS($D$3:$D$6287,$A$3:$A$6287,A964,$B$3:$B$6287,B964)=D964,"Highest point","")</f>
        <v/>
      </c>
      <c r="J964" s="25" t="str">
        <f>IF(E964="First Quote", $H$4/D964, "")</f>
        <v/>
      </c>
      <c r="K964" s="26">
        <f t="shared" si="56"/>
        <v>14.577512499047568</v>
      </c>
      <c r="L964" s="27">
        <f>K964*D964</f>
        <v>22203.30083754933</v>
      </c>
      <c r="M964" s="10"/>
      <c r="N964" s="28">
        <f>IF(F964="lowest point", $H$4/D964, 0)</f>
        <v>0</v>
      </c>
      <c r="O964" s="28">
        <f t="shared" si="57"/>
        <v>15.286436983391951</v>
      </c>
      <c r="P964" s="29">
        <f>O964*D964</f>
        <v>23283.077898143947</v>
      </c>
      <c r="R964" s="28">
        <f>IF(G964="highest point", $H$4/D964, 0)</f>
        <v>0</v>
      </c>
      <c r="S964" s="28">
        <f t="shared" si="58"/>
        <v>13.797222428936657</v>
      </c>
      <c r="T964" s="29">
        <f>D964*S964</f>
        <v>21014.825425961997</v>
      </c>
    </row>
    <row r="965" spans="1:20">
      <c r="A965" s="21">
        <f t="shared" si="59"/>
        <v>2003</v>
      </c>
      <c r="B965" s="21">
        <f>MONTH(C965)</f>
        <v>10</v>
      </c>
      <c r="C965" s="22">
        <v>37925</v>
      </c>
      <c r="D965" s="21">
        <v>1528.62</v>
      </c>
      <c r="E965" s="47" t="str">
        <f>IF(B965&lt;&gt;B964, "First Quote", "")</f>
        <v/>
      </c>
      <c r="F965" s="23" t="str">
        <f>IF(_xlfn.MINIFS($D$3:$D$6287,$A$3:$A$6287,A965,$B$3:$B$6287,B965)=D965,"Lowest point","")</f>
        <v/>
      </c>
      <c r="G965" s="24" t="str">
        <f>IF(_xlfn.MAXIFS($D$3:$D$6287,$A$3:$A$6287,A965,$B$3:$B$6287,B965)=D965,"Highest point","")</f>
        <v>Highest point</v>
      </c>
      <c r="J965" s="25" t="str">
        <f>IF(E965="First Quote", $H$4/D965, "")</f>
        <v/>
      </c>
      <c r="K965" s="26">
        <f t="shared" ref="K965:K1028" si="60">IF(E965="First Quote",J965+K964,K964)</f>
        <v>14.577512499047568</v>
      </c>
      <c r="L965" s="27">
        <f>K965*D965</f>
        <v>22283.477156294091</v>
      </c>
      <c r="M965" s="10"/>
      <c r="N965" s="28">
        <f>IF(F965="lowest point", $H$4/D965, 0)</f>
        <v>0</v>
      </c>
      <c r="O965" s="28">
        <f t="shared" ref="O965:O1028" si="61">IF(F965="Lowest Point",N965+O964,O964)</f>
        <v>15.286436983391951</v>
      </c>
      <c r="P965" s="29">
        <f>O965*D965</f>
        <v>23367.153301552604</v>
      </c>
      <c r="R965" s="28">
        <f>IF(G965="highest point", $H$4/D965, 0)</f>
        <v>0.32709241014771495</v>
      </c>
      <c r="S965" s="28">
        <f t="shared" ref="S965:S1028" si="62">IF(G965="Highest Point",R965+S964,S964)</f>
        <v>14.124314839084372</v>
      </c>
      <c r="T965" s="29">
        <f>D965*S965</f>
        <v>21590.710149321152</v>
      </c>
    </row>
    <row r="966" spans="1:20">
      <c r="A966" s="21">
        <f t="shared" si="59"/>
        <v>2003</v>
      </c>
      <c r="B966" s="21">
        <f>MONTH(C966)</f>
        <v>11</v>
      </c>
      <c r="C966" s="22">
        <v>37928</v>
      </c>
      <c r="D966" s="21">
        <v>1540.71</v>
      </c>
      <c r="E966" s="47" t="str">
        <f>IF(B966&lt;&gt;B965, "First Quote", "")</f>
        <v>First Quote</v>
      </c>
      <c r="F966" s="23" t="str">
        <f>IF(_xlfn.MINIFS($D$3:$D$6287,$A$3:$A$6287,A966,$B$3:$B$6287,B966)=D966,"Lowest point","")</f>
        <v/>
      </c>
      <c r="G966" s="24" t="str">
        <f>IF(_xlfn.MAXIFS($D$3:$D$6287,$A$3:$A$6287,A966,$B$3:$B$6287,B966)=D966,"Highest point","")</f>
        <v/>
      </c>
      <c r="J966" s="25">
        <f>IF(E966="First Quote", $H$4/D966, "")</f>
        <v>0.32452570568114697</v>
      </c>
      <c r="K966" s="26">
        <f t="shared" si="60"/>
        <v>14.902038204728715</v>
      </c>
      <c r="L966" s="27">
        <f>K966*D966</f>
        <v>22959.719282407579</v>
      </c>
      <c r="M966" s="10"/>
      <c r="N966" s="28">
        <f>IF(F966="lowest point", $H$4/D966, 0)</f>
        <v>0</v>
      </c>
      <c r="O966" s="28">
        <f t="shared" si="61"/>
        <v>15.286436983391951</v>
      </c>
      <c r="P966" s="29">
        <f>O966*D966</f>
        <v>23551.966324681813</v>
      </c>
      <c r="R966" s="28">
        <f>IF(G966="highest point", $H$4/D966, 0)</f>
        <v>0</v>
      </c>
      <c r="S966" s="28">
        <f t="shared" si="62"/>
        <v>14.124314839084372</v>
      </c>
      <c r="T966" s="29">
        <f>D966*S966</f>
        <v>21761.473115725683</v>
      </c>
    </row>
    <row r="967" spans="1:20">
      <c r="A967" s="21">
        <f t="shared" si="59"/>
        <v>2003</v>
      </c>
      <c r="B967" s="21">
        <f>MONTH(C967)</f>
        <v>11</v>
      </c>
      <c r="C967" s="22">
        <v>37929</v>
      </c>
      <c r="D967" s="21">
        <v>1532.34</v>
      </c>
      <c r="E967" s="47" t="str">
        <f>IF(B967&lt;&gt;B966, "First Quote", "")</f>
        <v/>
      </c>
      <c r="F967" s="23" t="str">
        <f>IF(_xlfn.MINIFS($D$3:$D$6287,$A$3:$A$6287,A967,$B$3:$B$6287,B967)=D967,"Lowest point","")</f>
        <v/>
      </c>
      <c r="G967" s="24" t="str">
        <f>IF(_xlfn.MAXIFS($D$3:$D$6287,$A$3:$A$6287,A967,$B$3:$B$6287,B967)=D967,"Highest point","")</f>
        <v/>
      </c>
      <c r="J967" s="25" t="str">
        <f>IF(E967="First Quote", $H$4/D967, "")</f>
        <v/>
      </c>
      <c r="K967" s="26">
        <f t="shared" si="60"/>
        <v>14.902038204728715</v>
      </c>
      <c r="L967" s="27">
        <f>K967*D967</f>
        <v>22834.989222633998</v>
      </c>
      <c r="M967" s="10"/>
      <c r="N967" s="28">
        <f>IF(F967="lowest point", $H$4/D967, 0)</f>
        <v>0</v>
      </c>
      <c r="O967" s="28">
        <f t="shared" si="61"/>
        <v>15.286436983391951</v>
      </c>
      <c r="P967" s="29">
        <f>O967*D967</f>
        <v>23424.018847130821</v>
      </c>
      <c r="R967" s="28">
        <f>IF(G967="highest point", $H$4/D967, 0)</f>
        <v>0</v>
      </c>
      <c r="S967" s="28">
        <f t="shared" si="62"/>
        <v>14.124314839084372</v>
      </c>
      <c r="T967" s="29">
        <f>D967*S967</f>
        <v>21643.252600522545</v>
      </c>
    </row>
    <row r="968" spans="1:20">
      <c r="A968" s="21">
        <f t="shared" si="59"/>
        <v>2003</v>
      </c>
      <c r="B968" s="21">
        <f>MONTH(C968)</f>
        <v>11</v>
      </c>
      <c r="C968" s="22">
        <v>37930</v>
      </c>
      <c r="D968" s="21">
        <v>1530.54</v>
      </c>
      <c r="E968" s="47" t="str">
        <f>IF(B968&lt;&gt;B967, "First Quote", "")</f>
        <v/>
      </c>
      <c r="F968" s="23" t="str">
        <f>IF(_xlfn.MINIFS($D$3:$D$6287,$A$3:$A$6287,A968,$B$3:$B$6287,B968)=D968,"Lowest point","")</f>
        <v/>
      </c>
      <c r="G968" s="24" t="str">
        <f>IF(_xlfn.MAXIFS($D$3:$D$6287,$A$3:$A$6287,A968,$B$3:$B$6287,B968)=D968,"Highest point","")</f>
        <v/>
      </c>
      <c r="J968" s="25" t="str">
        <f>IF(E968="First Quote", $H$4/D968, "")</f>
        <v/>
      </c>
      <c r="K968" s="26">
        <f t="shared" si="60"/>
        <v>14.902038204728715</v>
      </c>
      <c r="L968" s="27">
        <f>K968*D968</f>
        <v>22808.165553865489</v>
      </c>
      <c r="M968" s="10"/>
      <c r="N968" s="28">
        <f>IF(F968="lowest point", $H$4/D968, 0)</f>
        <v>0</v>
      </c>
      <c r="O968" s="28">
        <f t="shared" si="61"/>
        <v>15.286436983391951</v>
      </c>
      <c r="P968" s="29">
        <f>O968*D968</f>
        <v>23396.503260560716</v>
      </c>
      <c r="R968" s="28">
        <f>IF(G968="highest point", $H$4/D968, 0)</f>
        <v>0</v>
      </c>
      <c r="S968" s="28">
        <f t="shared" si="62"/>
        <v>14.124314839084372</v>
      </c>
      <c r="T968" s="29">
        <f>D968*S968</f>
        <v>21617.828833812193</v>
      </c>
    </row>
    <row r="969" spans="1:20">
      <c r="A969" s="21">
        <f t="shared" si="59"/>
        <v>2003</v>
      </c>
      <c r="B969" s="21">
        <f>MONTH(C969)</f>
        <v>11</v>
      </c>
      <c r="C969" s="22">
        <v>37931</v>
      </c>
      <c r="D969" s="21">
        <v>1539.75</v>
      </c>
      <c r="E969" s="47" t="str">
        <f>IF(B969&lt;&gt;B968, "First Quote", "")</f>
        <v/>
      </c>
      <c r="F969" s="23" t="str">
        <f>IF(_xlfn.MINIFS($D$3:$D$6287,$A$3:$A$6287,A969,$B$3:$B$6287,B969)=D969,"Lowest point","")</f>
        <v/>
      </c>
      <c r="G969" s="24" t="str">
        <f>IF(_xlfn.MAXIFS($D$3:$D$6287,$A$3:$A$6287,A969,$B$3:$B$6287,B969)=D969,"Highest point","")</f>
        <v/>
      </c>
      <c r="J969" s="25" t="str">
        <f>IF(E969="First Quote", $H$4/D969, "")</f>
        <v/>
      </c>
      <c r="K969" s="26">
        <f t="shared" si="60"/>
        <v>14.902038204728715</v>
      </c>
      <c r="L969" s="27">
        <f>K969*D969</f>
        <v>22945.413325731039</v>
      </c>
      <c r="M969" s="10"/>
      <c r="N969" s="28">
        <f>IF(F969="lowest point", $H$4/D969, 0)</f>
        <v>0</v>
      </c>
      <c r="O969" s="28">
        <f t="shared" si="61"/>
        <v>15.286436983391951</v>
      </c>
      <c r="P969" s="29">
        <f>O969*D969</f>
        <v>23537.291345177757</v>
      </c>
      <c r="R969" s="28">
        <f>IF(G969="highest point", $H$4/D969, 0)</f>
        <v>0</v>
      </c>
      <c r="S969" s="28">
        <f t="shared" si="62"/>
        <v>14.124314839084372</v>
      </c>
      <c r="T969" s="29">
        <f>D969*S969</f>
        <v>21747.913773480162</v>
      </c>
    </row>
    <row r="970" spans="1:20">
      <c r="A970" s="21">
        <f t="shared" si="59"/>
        <v>2003</v>
      </c>
      <c r="B970" s="21">
        <f>MONTH(C970)</f>
        <v>11</v>
      </c>
      <c r="C970" s="22">
        <v>37932</v>
      </c>
      <c r="D970" s="21">
        <v>1533.02</v>
      </c>
      <c r="E970" s="47" t="str">
        <f>IF(B970&lt;&gt;B969, "First Quote", "")</f>
        <v/>
      </c>
      <c r="F970" s="23" t="str">
        <f>IF(_xlfn.MINIFS($D$3:$D$6287,$A$3:$A$6287,A970,$B$3:$B$6287,B970)=D970,"Lowest point","")</f>
        <v/>
      </c>
      <c r="G970" s="24" t="str">
        <f>IF(_xlfn.MAXIFS($D$3:$D$6287,$A$3:$A$6287,A970,$B$3:$B$6287,B970)=D970,"Highest point","")</f>
        <v/>
      </c>
      <c r="J970" s="25" t="str">
        <f>IF(E970="First Quote", $H$4/D970, "")</f>
        <v/>
      </c>
      <c r="K970" s="26">
        <f t="shared" si="60"/>
        <v>14.902038204728715</v>
      </c>
      <c r="L970" s="27">
        <f>K970*D970</f>
        <v>22845.122608613216</v>
      </c>
      <c r="M970" s="10"/>
      <c r="N970" s="28">
        <f>IF(F970="lowest point", $H$4/D970, 0)</f>
        <v>0</v>
      </c>
      <c r="O970" s="28">
        <f t="shared" si="61"/>
        <v>15.286436983391951</v>
      </c>
      <c r="P970" s="29">
        <f>O970*D970</f>
        <v>23434.413624279528</v>
      </c>
      <c r="R970" s="28">
        <f>IF(G970="highest point", $H$4/D970, 0)</f>
        <v>0</v>
      </c>
      <c r="S970" s="28">
        <f t="shared" si="62"/>
        <v>14.124314839084372</v>
      </c>
      <c r="T970" s="29">
        <f>D970*S970</f>
        <v>21652.857134613125</v>
      </c>
    </row>
    <row r="971" spans="1:20">
      <c r="A971" s="21">
        <f t="shared" si="59"/>
        <v>2003</v>
      </c>
      <c r="B971" s="21">
        <f>MONTH(C971)</f>
        <v>11</v>
      </c>
      <c r="C971" s="22">
        <v>37935</v>
      </c>
      <c r="D971" s="21">
        <v>1524.26</v>
      </c>
      <c r="E971" s="47" t="str">
        <f>IF(B971&lt;&gt;B970, "First Quote", "")</f>
        <v/>
      </c>
      <c r="F971" s="23" t="str">
        <f>IF(_xlfn.MINIFS($D$3:$D$6287,$A$3:$A$6287,A971,$B$3:$B$6287,B971)=D971,"Lowest point","")</f>
        <v/>
      </c>
      <c r="G971" s="24" t="str">
        <f>IF(_xlfn.MAXIFS($D$3:$D$6287,$A$3:$A$6287,A971,$B$3:$B$6287,B971)=D971,"Highest point","")</f>
        <v/>
      </c>
      <c r="J971" s="25" t="str">
        <f>IF(E971="First Quote", $H$4/D971, "")</f>
        <v/>
      </c>
      <c r="K971" s="26">
        <f t="shared" si="60"/>
        <v>14.902038204728715</v>
      </c>
      <c r="L971" s="27">
        <f>K971*D971</f>
        <v>22714.58075393979</v>
      </c>
      <c r="M971" s="10"/>
      <c r="N971" s="28">
        <f>IF(F971="lowest point", $H$4/D971, 0)</f>
        <v>0</v>
      </c>
      <c r="O971" s="28">
        <f t="shared" si="61"/>
        <v>15.286436983391951</v>
      </c>
      <c r="P971" s="29">
        <f>O971*D971</f>
        <v>23300.504436305015</v>
      </c>
      <c r="R971" s="28">
        <f>IF(G971="highest point", $H$4/D971, 0)</f>
        <v>0</v>
      </c>
      <c r="S971" s="28">
        <f t="shared" si="62"/>
        <v>14.124314839084372</v>
      </c>
      <c r="T971" s="29">
        <f>D971*S971</f>
        <v>21529.128136622745</v>
      </c>
    </row>
    <row r="972" spans="1:20">
      <c r="A972" s="21">
        <f t="shared" si="59"/>
        <v>2003</v>
      </c>
      <c r="B972" s="21">
        <f>MONTH(C972)</f>
        <v>11</v>
      </c>
      <c r="C972" s="22">
        <v>37936</v>
      </c>
      <c r="D972" s="21">
        <v>1523.47</v>
      </c>
      <c r="E972" s="47" t="str">
        <f>IF(B972&lt;&gt;B971, "First Quote", "")</f>
        <v/>
      </c>
      <c r="F972" s="23" t="str">
        <f>IF(_xlfn.MINIFS($D$3:$D$6287,$A$3:$A$6287,A972,$B$3:$B$6287,B972)=D972,"Lowest point","")</f>
        <v/>
      </c>
      <c r="G972" s="24" t="str">
        <f>IF(_xlfn.MAXIFS($D$3:$D$6287,$A$3:$A$6287,A972,$B$3:$B$6287,B972)=D972,"Highest point","")</f>
        <v/>
      </c>
      <c r="J972" s="25" t="str">
        <f>IF(E972="First Quote", $H$4/D972, "")</f>
        <v/>
      </c>
      <c r="K972" s="26">
        <f t="shared" si="60"/>
        <v>14.902038204728715</v>
      </c>
      <c r="L972" s="27">
        <f>K972*D972</f>
        <v>22702.808143758055</v>
      </c>
      <c r="M972" s="10"/>
      <c r="N972" s="28">
        <f>IF(F972="lowest point", $H$4/D972, 0)</f>
        <v>0</v>
      </c>
      <c r="O972" s="28">
        <f t="shared" si="61"/>
        <v>15.286436983391951</v>
      </c>
      <c r="P972" s="29">
        <f>O972*D972</f>
        <v>23288.428151088137</v>
      </c>
      <c r="R972" s="28">
        <f>IF(G972="highest point", $H$4/D972, 0)</f>
        <v>0</v>
      </c>
      <c r="S972" s="28">
        <f t="shared" si="62"/>
        <v>14.124314839084372</v>
      </c>
      <c r="T972" s="29">
        <f>D972*S972</f>
        <v>21517.969927899867</v>
      </c>
    </row>
    <row r="973" spans="1:20">
      <c r="A973" s="21">
        <f t="shared" ref="A973:A1036" si="63">YEAR(C973)</f>
        <v>2003</v>
      </c>
      <c r="B973" s="21">
        <f>MONTH(C973)</f>
        <v>11</v>
      </c>
      <c r="C973" s="22">
        <v>37937</v>
      </c>
      <c r="D973" s="21">
        <v>1541.49</v>
      </c>
      <c r="E973" s="47" t="str">
        <f>IF(B973&lt;&gt;B972, "First Quote", "")</f>
        <v/>
      </c>
      <c r="F973" s="23" t="str">
        <f>IF(_xlfn.MINIFS($D$3:$D$6287,$A$3:$A$6287,A973,$B$3:$B$6287,B973)=D973,"Lowest point","")</f>
        <v/>
      </c>
      <c r="G973" s="24" t="str">
        <f>IF(_xlfn.MAXIFS($D$3:$D$6287,$A$3:$A$6287,A973,$B$3:$B$6287,B973)=D973,"Highest point","")</f>
        <v/>
      </c>
      <c r="J973" s="25" t="str">
        <f>IF(E973="First Quote", $H$4/D973, "")</f>
        <v/>
      </c>
      <c r="K973" s="26">
        <f t="shared" si="60"/>
        <v>14.902038204728715</v>
      </c>
      <c r="L973" s="27">
        <f>K973*D973</f>
        <v>22971.342872207268</v>
      </c>
      <c r="M973" s="10"/>
      <c r="N973" s="28">
        <f>IF(F973="lowest point", $H$4/D973, 0)</f>
        <v>0</v>
      </c>
      <c r="O973" s="28">
        <f t="shared" si="61"/>
        <v>15.286436983391951</v>
      </c>
      <c r="P973" s="29">
        <f>O973*D973</f>
        <v>23563.889745528861</v>
      </c>
      <c r="R973" s="28">
        <f>IF(G973="highest point", $H$4/D973, 0)</f>
        <v>0</v>
      </c>
      <c r="S973" s="28">
        <f t="shared" si="62"/>
        <v>14.124314839084372</v>
      </c>
      <c r="T973" s="29">
        <f>D973*S973</f>
        <v>21772.49008130017</v>
      </c>
    </row>
    <row r="974" spans="1:20">
      <c r="A974" s="21">
        <f t="shared" si="63"/>
        <v>2003</v>
      </c>
      <c r="B974" s="21">
        <f>MONTH(C974)</f>
        <v>11</v>
      </c>
      <c r="C974" s="22">
        <v>37938</v>
      </c>
      <c r="D974" s="21">
        <v>1541.3</v>
      </c>
      <c r="E974" s="47" t="str">
        <f>IF(B974&lt;&gt;B973, "First Quote", "")</f>
        <v/>
      </c>
      <c r="F974" s="23" t="str">
        <f>IF(_xlfn.MINIFS($D$3:$D$6287,$A$3:$A$6287,A974,$B$3:$B$6287,B974)=D974,"Lowest point","")</f>
        <v/>
      </c>
      <c r="G974" s="24" t="str">
        <f>IF(_xlfn.MAXIFS($D$3:$D$6287,$A$3:$A$6287,A974,$B$3:$B$6287,B974)=D974,"Highest point","")</f>
        <v/>
      </c>
      <c r="J974" s="25" t="str">
        <f>IF(E974="First Quote", $H$4/D974, "")</f>
        <v/>
      </c>
      <c r="K974" s="26">
        <f t="shared" si="60"/>
        <v>14.902038204728715</v>
      </c>
      <c r="L974" s="27">
        <f>K974*D974</f>
        <v>22968.511484948369</v>
      </c>
      <c r="M974" s="10"/>
      <c r="N974" s="28">
        <f>IF(F974="lowest point", $H$4/D974, 0)</f>
        <v>0</v>
      </c>
      <c r="O974" s="28">
        <f t="shared" si="61"/>
        <v>15.286436983391951</v>
      </c>
      <c r="P974" s="29">
        <f>O974*D974</f>
        <v>23560.985322502012</v>
      </c>
      <c r="R974" s="28">
        <f>IF(G974="highest point", $H$4/D974, 0)</f>
        <v>0</v>
      </c>
      <c r="S974" s="28">
        <f t="shared" si="62"/>
        <v>14.124314839084372</v>
      </c>
      <c r="T974" s="29">
        <f>D974*S974</f>
        <v>21769.806461480741</v>
      </c>
    </row>
    <row r="975" spans="1:20">
      <c r="A975" s="21">
        <f t="shared" si="63"/>
        <v>2003</v>
      </c>
      <c r="B975" s="21">
        <f>MONTH(C975)</f>
        <v>11</v>
      </c>
      <c r="C975" s="22">
        <v>37939</v>
      </c>
      <c r="D975" s="21">
        <v>1529.84</v>
      </c>
      <c r="E975" s="47" t="str">
        <f>IF(B975&lt;&gt;B974, "First Quote", "")</f>
        <v/>
      </c>
      <c r="F975" s="23" t="str">
        <f>IF(_xlfn.MINIFS($D$3:$D$6287,$A$3:$A$6287,A975,$B$3:$B$6287,B975)=D975,"Lowest point","")</f>
        <v/>
      </c>
      <c r="G975" s="24" t="str">
        <f>IF(_xlfn.MAXIFS($D$3:$D$6287,$A$3:$A$6287,A975,$B$3:$B$6287,B975)=D975,"Highest point","")</f>
        <v/>
      </c>
      <c r="J975" s="25" t="str">
        <f>IF(E975="First Quote", $H$4/D975, "")</f>
        <v/>
      </c>
      <c r="K975" s="26">
        <f t="shared" si="60"/>
        <v>14.902038204728715</v>
      </c>
      <c r="L975" s="27">
        <f>K975*D975</f>
        <v>22797.734127122178</v>
      </c>
      <c r="M975" s="10"/>
      <c r="N975" s="28">
        <f>IF(F975="lowest point", $H$4/D975, 0)</f>
        <v>0</v>
      </c>
      <c r="O975" s="28">
        <f t="shared" si="61"/>
        <v>15.286436983391951</v>
      </c>
      <c r="P975" s="29">
        <f>O975*D975</f>
        <v>23385.802754672342</v>
      </c>
      <c r="R975" s="28">
        <f>IF(G975="highest point", $H$4/D975, 0)</f>
        <v>0</v>
      </c>
      <c r="S975" s="28">
        <f t="shared" si="62"/>
        <v>14.124314839084372</v>
      </c>
      <c r="T975" s="29">
        <f>D975*S975</f>
        <v>21607.941813424834</v>
      </c>
    </row>
    <row r="976" spans="1:20">
      <c r="A976" s="21">
        <f t="shared" si="63"/>
        <v>2003</v>
      </c>
      <c r="B976" s="21">
        <f>MONTH(C976)</f>
        <v>11</v>
      </c>
      <c r="C976" s="22">
        <v>37942</v>
      </c>
      <c r="D976" s="21">
        <v>1520.07</v>
      </c>
      <c r="E976" s="47" t="str">
        <f>IF(B976&lt;&gt;B975, "First Quote", "")</f>
        <v/>
      </c>
      <c r="F976" s="23" t="str">
        <f>IF(_xlfn.MINIFS($D$3:$D$6287,$A$3:$A$6287,A976,$B$3:$B$6287,B976)=D976,"Lowest point","")</f>
        <v/>
      </c>
      <c r="G976" s="24" t="str">
        <f>IF(_xlfn.MAXIFS($D$3:$D$6287,$A$3:$A$6287,A976,$B$3:$B$6287,B976)=D976,"Highest point","")</f>
        <v/>
      </c>
      <c r="J976" s="25" t="str">
        <f>IF(E976="First Quote", $H$4/D976, "")</f>
        <v/>
      </c>
      <c r="K976" s="26">
        <f t="shared" si="60"/>
        <v>14.902038204728715</v>
      </c>
      <c r="L976" s="27">
        <f>K976*D976</f>
        <v>22652.141213861978</v>
      </c>
      <c r="M976" s="10"/>
      <c r="N976" s="28">
        <f>IF(F976="lowest point", $H$4/D976, 0)</f>
        <v>0</v>
      </c>
      <c r="O976" s="28">
        <f t="shared" si="61"/>
        <v>15.286436983391951</v>
      </c>
      <c r="P976" s="29">
        <f>O976*D976</f>
        <v>23236.454265344601</v>
      </c>
      <c r="R976" s="28">
        <f>IF(G976="highest point", $H$4/D976, 0)</f>
        <v>0</v>
      </c>
      <c r="S976" s="28">
        <f t="shared" si="62"/>
        <v>14.124314839084372</v>
      </c>
      <c r="T976" s="29">
        <f>D976*S976</f>
        <v>21469.94725744698</v>
      </c>
    </row>
    <row r="977" spans="1:20">
      <c r="A977" s="21">
        <f t="shared" si="63"/>
        <v>2003</v>
      </c>
      <c r="B977" s="21">
        <f>MONTH(C977)</f>
        <v>11</v>
      </c>
      <c r="C977" s="22">
        <v>37943</v>
      </c>
      <c r="D977" s="21">
        <v>1506.32</v>
      </c>
      <c r="E977" s="47" t="str">
        <f>IF(B977&lt;&gt;B976, "First Quote", "")</f>
        <v/>
      </c>
      <c r="F977" s="23" t="str">
        <f>IF(_xlfn.MINIFS($D$3:$D$6287,$A$3:$A$6287,A977,$B$3:$B$6287,B977)=D977,"Lowest point","")</f>
        <v/>
      </c>
      <c r="G977" s="24" t="str">
        <f>IF(_xlfn.MAXIFS($D$3:$D$6287,$A$3:$A$6287,A977,$B$3:$B$6287,B977)=D977,"Highest point","")</f>
        <v/>
      </c>
      <c r="J977" s="25" t="str">
        <f>IF(E977="First Quote", $H$4/D977, "")</f>
        <v/>
      </c>
      <c r="K977" s="26">
        <f t="shared" si="60"/>
        <v>14.902038204728715</v>
      </c>
      <c r="L977" s="27">
        <f>K977*D977</f>
        <v>22447.238188546959</v>
      </c>
      <c r="M977" s="10"/>
      <c r="N977" s="28">
        <f>IF(F977="lowest point", $H$4/D977, 0)</f>
        <v>0</v>
      </c>
      <c r="O977" s="28">
        <f t="shared" si="61"/>
        <v>15.286436983391951</v>
      </c>
      <c r="P977" s="29">
        <f>O977*D977</f>
        <v>23026.265756822962</v>
      </c>
      <c r="R977" s="28">
        <f>IF(G977="highest point", $H$4/D977, 0)</f>
        <v>0</v>
      </c>
      <c r="S977" s="28">
        <f t="shared" si="62"/>
        <v>14.124314839084372</v>
      </c>
      <c r="T977" s="29">
        <f>D977*S977</f>
        <v>21275.73792840957</v>
      </c>
    </row>
    <row r="978" spans="1:20">
      <c r="A978" s="21">
        <f t="shared" si="63"/>
        <v>2003</v>
      </c>
      <c r="B978" s="21">
        <f>MONTH(C978)</f>
        <v>11</v>
      </c>
      <c r="C978" s="22">
        <v>37944</v>
      </c>
      <c r="D978" s="21">
        <v>1518.51</v>
      </c>
      <c r="E978" s="47" t="str">
        <f>IF(B978&lt;&gt;B977, "First Quote", "")</f>
        <v/>
      </c>
      <c r="F978" s="23" t="str">
        <f>IF(_xlfn.MINIFS($D$3:$D$6287,$A$3:$A$6287,A978,$B$3:$B$6287,B978)=D978,"Lowest point","")</f>
        <v/>
      </c>
      <c r="G978" s="24" t="str">
        <f>IF(_xlfn.MAXIFS($D$3:$D$6287,$A$3:$A$6287,A978,$B$3:$B$6287,B978)=D978,"Highest point","")</f>
        <v/>
      </c>
      <c r="J978" s="25" t="str">
        <f>IF(E978="First Quote", $H$4/D978, "")</f>
        <v/>
      </c>
      <c r="K978" s="26">
        <f t="shared" si="60"/>
        <v>14.902038204728715</v>
      </c>
      <c r="L978" s="27">
        <f>K978*D978</f>
        <v>22628.894034262601</v>
      </c>
      <c r="M978" s="10"/>
      <c r="N978" s="28">
        <f>IF(F978="lowest point", $H$4/D978, 0)</f>
        <v>0</v>
      </c>
      <c r="O978" s="28">
        <f t="shared" si="61"/>
        <v>15.286436983391951</v>
      </c>
      <c r="P978" s="29">
        <f>O978*D978</f>
        <v>23212.607423650512</v>
      </c>
      <c r="R978" s="28">
        <f>IF(G978="highest point", $H$4/D978, 0)</f>
        <v>0</v>
      </c>
      <c r="S978" s="28">
        <f t="shared" si="62"/>
        <v>14.124314839084372</v>
      </c>
      <c r="T978" s="29">
        <f>D978*S978</f>
        <v>21447.91332629801</v>
      </c>
    </row>
    <row r="979" spans="1:20">
      <c r="A979" s="21">
        <f t="shared" si="63"/>
        <v>2003</v>
      </c>
      <c r="B979" s="21">
        <f>MONTH(C979)</f>
        <v>11</v>
      </c>
      <c r="C979" s="22">
        <v>37945</v>
      </c>
      <c r="D979" s="21">
        <v>1505.76</v>
      </c>
      <c r="E979" s="47" t="str">
        <f>IF(B979&lt;&gt;B978, "First Quote", "")</f>
        <v/>
      </c>
      <c r="F979" s="23" t="str">
        <f>IF(_xlfn.MINIFS($D$3:$D$6287,$A$3:$A$6287,A979,$B$3:$B$6287,B979)=D979,"Lowest point","")</f>
        <v>Lowest point</v>
      </c>
      <c r="G979" s="24" t="str">
        <f>IF(_xlfn.MAXIFS($D$3:$D$6287,$A$3:$A$6287,A979,$B$3:$B$6287,B979)=D979,"Highest point","")</f>
        <v/>
      </c>
      <c r="J979" s="25" t="str">
        <f>IF(E979="First Quote", $H$4/D979, "")</f>
        <v/>
      </c>
      <c r="K979" s="26">
        <f t="shared" si="60"/>
        <v>14.902038204728715</v>
      </c>
      <c r="L979" s="27">
        <f>K979*D979</f>
        <v>22438.893047152309</v>
      </c>
      <c r="M979" s="10"/>
      <c r="N979" s="28">
        <f>IF(F979="lowest point", $H$4/D979, 0)</f>
        <v>0.33205822973116567</v>
      </c>
      <c r="O979" s="28">
        <f t="shared" si="61"/>
        <v>15.618495213123117</v>
      </c>
      <c r="P979" s="29">
        <f>O979*D979</f>
        <v>23517.705352112265</v>
      </c>
      <c r="R979" s="28">
        <f>IF(G979="highest point", $H$4/D979, 0)</f>
        <v>0</v>
      </c>
      <c r="S979" s="28">
        <f t="shared" si="62"/>
        <v>14.124314839084372</v>
      </c>
      <c r="T979" s="29">
        <f>D979*S979</f>
        <v>21267.828312099682</v>
      </c>
    </row>
    <row r="980" spans="1:20">
      <c r="A980" s="21">
        <f t="shared" si="63"/>
        <v>2003</v>
      </c>
      <c r="B980" s="21">
        <f>MONTH(C980)</f>
        <v>11</v>
      </c>
      <c r="C980" s="22">
        <v>37946</v>
      </c>
      <c r="D980" s="21">
        <v>1508.21</v>
      </c>
      <c r="E980" s="47" t="str">
        <f>IF(B980&lt;&gt;B979, "First Quote", "")</f>
        <v/>
      </c>
      <c r="F980" s="23" t="str">
        <f>IF(_xlfn.MINIFS($D$3:$D$6287,$A$3:$A$6287,A980,$B$3:$B$6287,B980)=D980,"Lowest point","")</f>
        <v/>
      </c>
      <c r="G980" s="24" t="str">
        <f>IF(_xlfn.MAXIFS($D$3:$D$6287,$A$3:$A$6287,A980,$B$3:$B$6287,B980)=D980,"Highest point","")</f>
        <v/>
      </c>
      <c r="J980" s="25" t="str">
        <f>IF(E980="First Quote", $H$4/D980, "")</f>
        <v/>
      </c>
      <c r="K980" s="26">
        <f t="shared" si="60"/>
        <v>14.902038204728715</v>
      </c>
      <c r="L980" s="27">
        <f>K980*D980</f>
        <v>22475.403040753896</v>
      </c>
      <c r="M980" s="10"/>
      <c r="N980" s="28">
        <f>IF(F980="lowest point", $H$4/D980, 0)</f>
        <v>0</v>
      </c>
      <c r="O980" s="28">
        <f t="shared" si="61"/>
        <v>15.618495213123117</v>
      </c>
      <c r="P980" s="29">
        <f>O980*D980</f>
        <v>23555.970665384415</v>
      </c>
      <c r="R980" s="28">
        <f>IF(G980="highest point", $H$4/D980, 0)</f>
        <v>0</v>
      </c>
      <c r="S980" s="28">
        <f t="shared" si="62"/>
        <v>14.124314839084372</v>
      </c>
      <c r="T980" s="29">
        <f>D980*S980</f>
        <v>21302.43288345544</v>
      </c>
    </row>
    <row r="981" spans="1:20">
      <c r="A981" s="21">
        <f t="shared" si="63"/>
        <v>2003</v>
      </c>
      <c r="B981" s="21">
        <f>MONTH(C981)</f>
        <v>11</v>
      </c>
      <c r="C981" s="22">
        <v>37949</v>
      </c>
      <c r="D981" s="21">
        <v>1532.69</v>
      </c>
      <c r="E981" s="47" t="str">
        <f>IF(B981&lt;&gt;B980, "First Quote", "")</f>
        <v/>
      </c>
      <c r="F981" s="23" t="str">
        <f>IF(_xlfn.MINIFS($D$3:$D$6287,$A$3:$A$6287,A981,$B$3:$B$6287,B981)=D981,"Lowest point","")</f>
        <v/>
      </c>
      <c r="G981" s="24" t="str">
        <f>IF(_xlfn.MAXIFS($D$3:$D$6287,$A$3:$A$6287,A981,$B$3:$B$6287,B981)=D981,"Highest point","")</f>
        <v/>
      </c>
      <c r="J981" s="25" t="str">
        <f>IF(E981="First Quote", $H$4/D981, "")</f>
        <v/>
      </c>
      <c r="K981" s="26">
        <f t="shared" si="60"/>
        <v>14.902038204728715</v>
      </c>
      <c r="L981" s="27">
        <f>K981*D981</f>
        <v>22840.204936005655</v>
      </c>
      <c r="M981" s="10"/>
      <c r="N981" s="28">
        <f>IF(F981="lowest point", $H$4/D981, 0)</f>
        <v>0</v>
      </c>
      <c r="O981" s="28">
        <f t="shared" si="61"/>
        <v>15.618495213123117</v>
      </c>
      <c r="P981" s="29">
        <f>O981*D981</f>
        <v>23938.311428201672</v>
      </c>
      <c r="R981" s="28">
        <f>IF(G981="highest point", $H$4/D981, 0)</f>
        <v>0</v>
      </c>
      <c r="S981" s="28">
        <f t="shared" si="62"/>
        <v>14.124314839084372</v>
      </c>
      <c r="T981" s="29">
        <f>D981*S981</f>
        <v>21648.196110716228</v>
      </c>
    </row>
    <row r="982" spans="1:20">
      <c r="A982" s="21">
        <f t="shared" si="63"/>
        <v>2003</v>
      </c>
      <c r="B982" s="21">
        <f>MONTH(C982)</f>
        <v>11</v>
      </c>
      <c r="C982" s="22">
        <v>37950</v>
      </c>
      <c r="D982" s="21">
        <v>1535.49</v>
      </c>
      <c r="E982" s="47" t="str">
        <f>IF(B982&lt;&gt;B981, "First Quote", "")</f>
        <v/>
      </c>
      <c r="F982" s="23" t="str">
        <f>IF(_xlfn.MINIFS($D$3:$D$6287,$A$3:$A$6287,A982,$B$3:$B$6287,B982)=D982,"Lowest point","")</f>
        <v/>
      </c>
      <c r="G982" s="24" t="str">
        <f>IF(_xlfn.MAXIFS($D$3:$D$6287,$A$3:$A$6287,A982,$B$3:$B$6287,B982)=D982,"Highest point","")</f>
        <v/>
      </c>
      <c r="J982" s="25" t="str">
        <f>IF(E982="First Quote", $H$4/D982, "")</f>
        <v/>
      </c>
      <c r="K982" s="26">
        <f t="shared" si="60"/>
        <v>14.902038204728715</v>
      </c>
      <c r="L982" s="27">
        <f>K982*D982</f>
        <v>22881.930642978896</v>
      </c>
      <c r="M982" s="10"/>
      <c r="N982" s="28">
        <f>IF(F982="lowest point", $H$4/D982, 0)</f>
        <v>0</v>
      </c>
      <c r="O982" s="28">
        <f t="shared" si="61"/>
        <v>15.618495213123117</v>
      </c>
      <c r="P982" s="29">
        <f>O982*D982</f>
        <v>23982.043214798414</v>
      </c>
      <c r="R982" s="28">
        <f>IF(G982="highest point", $H$4/D982, 0)</f>
        <v>0</v>
      </c>
      <c r="S982" s="28">
        <f t="shared" si="62"/>
        <v>14.124314839084372</v>
      </c>
      <c r="T982" s="29">
        <f>D982*S982</f>
        <v>21687.744192265662</v>
      </c>
    </row>
    <row r="983" spans="1:20">
      <c r="A983" s="21">
        <f t="shared" si="63"/>
        <v>2003</v>
      </c>
      <c r="B983" s="21">
        <f>MONTH(C983)</f>
        <v>11</v>
      </c>
      <c r="C983" s="22">
        <v>37951</v>
      </c>
      <c r="D983" s="21">
        <v>1542.39</v>
      </c>
      <c r="E983" s="47" t="str">
        <f>IF(B983&lt;&gt;B982, "First Quote", "")</f>
        <v/>
      </c>
      <c r="F983" s="23" t="str">
        <f>IF(_xlfn.MINIFS($D$3:$D$6287,$A$3:$A$6287,A983,$B$3:$B$6287,B983)=D983,"Lowest point","")</f>
        <v/>
      </c>
      <c r="G983" s="24" t="str">
        <f>IF(_xlfn.MAXIFS($D$3:$D$6287,$A$3:$A$6287,A983,$B$3:$B$6287,B983)=D983,"Highest point","")</f>
        <v>Highest point</v>
      </c>
      <c r="J983" s="25" t="str">
        <f>IF(E983="First Quote", $H$4/D983, "")</f>
        <v/>
      </c>
      <c r="K983" s="26">
        <f t="shared" si="60"/>
        <v>14.902038204728715</v>
      </c>
      <c r="L983" s="27">
        <f>K983*D983</f>
        <v>22984.754706591524</v>
      </c>
      <c r="M983" s="10"/>
      <c r="N983" s="28">
        <f>IF(F983="lowest point", $H$4/D983, 0)</f>
        <v>0</v>
      </c>
      <c r="O983" s="28">
        <f t="shared" si="61"/>
        <v>15.618495213123117</v>
      </c>
      <c r="P983" s="29">
        <f>O983*D983</f>
        <v>24089.810831768966</v>
      </c>
      <c r="R983" s="28">
        <f>IF(G983="highest point", $H$4/D983, 0)</f>
        <v>0.3241722262203463</v>
      </c>
      <c r="S983" s="28">
        <f t="shared" si="62"/>
        <v>14.448487065304718</v>
      </c>
      <c r="T983" s="29">
        <f>D983*S983</f>
        <v>22285.201964655345</v>
      </c>
    </row>
    <row r="984" spans="1:20">
      <c r="A984" s="21">
        <f t="shared" si="63"/>
        <v>2003</v>
      </c>
      <c r="B984" s="21">
        <f>MONTH(C984)</f>
        <v>11</v>
      </c>
      <c r="C984" s="22">
        <v>37953</v>
      </c>
      <c r="D984" s="21">
        <v>1542.07</v>
      </c>
      <c r="E984" s="47" t="str">
        <f>IF(B984&lt;&gt;B983, "First Quote", "")</f>
        <v/>
      </c>
      <c r="F984" s="23" t="str">
        <f>IF(_xlfn.MINIFS($D$3:$D$6287,$A$3:$A$6287,A984,$B$3:$B$6287,B984)=D984,"Lowest point","")</f>
        <v/>
      </c>
      <c r="G984" s="24" t="str">
        <f>IF(_xlfn.MAXIFS($D$3:$D$6287,$A$3:$A$6287,A984,$B$3:$B$6287,B984)=D984,"Highest point","")</f>
        <v/>
      </c>
      <c r="J984" s="25" t="str">
        <f>IF(E984="First Quote", $H$4/D984, "")</f>
        <v/>
      </c>
      <c r="K984" s="26">
        <f t="shared" si="60"/>
        <v>14.902038204728715</v>
      </c>
      <c r="L984" s="27">
        <f>K984*D984</f>
        <v>22979.986054366007</v>
      </c>
      <c r="M984" s="10"/>
      <c r="N984" s="28">
        <f>IF(F984="lowest point", $H$4/D984, 0)</f>
        <v>0</v>
      </c>
      <c r="O984" s="28">
        <f t="shared" si="61"/>
        <v>15.618495213123117</v>
      </c>
      <c r="P984" s="29">
        <f>O984*D984</f>
        <v>24084.812913300764</v>
      </c>
      <c r="R984" s="28">
        <f>IF(G984="highest point", $H$4/D984, 0)</f>
        <v>0</v>
      </c>
      <c r="S984" s="28">
        <f t="shared" si="62"/>
        <v>14.448487065304718</v>
      </c>
      <c r="T984" s="29">
        <f>D984*S984</f>
        <v>22280.578448794447</v>
      </c>
    </row>
    <row r="985" spans="1:20">
      <c r="A985" s="21">
        <f t="shared" si="63"/>
        <v>2003</v>
      </c>
      <c r="B985" s="21">
        <f>MONTH(C985)</f>
        <v>12</v>
      </c>
      <c r="C985" s="22">
        <v>37956</v>
      </c>
      <c r="D985" s="21">
        <v>1559.5</v>
      </c>
      <c r="E985" s="47" t="str">
        <f>IF(B985&lt;&gt;B984, "First Quote", "")</f>
        <v>First Quote</v>
      </c>
      <c r="F985" s="23" t="str">
        <f>IF(_xlfn.MINIFS($D$3:$D$6287,$A$3:$A$6287,A985,$B$3:$B$6287,B985)=D985,"Lowest point","")</f>
        <v/>
      </c>
      <c r="G985" s="24" t="str">
        <f>IF(_xlfn.MAXIFS($D$3:$D$6287,$A$3:$A$6287,A985,$B$3:$B$6287,B985)=D985,"Highest point","")</f>
        <v/>
      </c>
      <c r="J985" s="25">
        <f>IF(E985="First Quote", $H$4/D985, "")</f>
        <v>0.32061558191728118</v>
      </c>
      <c r="K985" s="26">
        <f t="shared" si="60"/>
        <v>15.222653786645996</v>
      </c>
      <c r="L985" s="27">
        <f>K985*D985</f>
        <v>23739.72858027443</v>
      </c>
      <c r="M985" s="10"/>
      <c r="N985" s="28">
        <f>IF(F985="lowest point", $H$4/D985, 0)</f>
        <v>0</v>
      </c>
      <c r="O985" s="28">
        <f t="shared" si="61"/>
        <v>15.618495213123117</v>
      </c>
      <c r="P985" s="29">
        <f>O985*D985</f>
        <v>24357.0432848655</v>
      </c>
      <c r="R985" s="28">
        <f>IF(G985="highest point", $H$4/D985, 0)</f>
        <v>0</v>
      </c>
      <c r="S985" s="28">
        <f t="shared" si="62"/>
        <v>14.448487065304718</v>
      </c>
      <c r="T985" s="29">
        <f>D985*S985</f>
        <v>22532.415578342709</v>
      </c>
    </row>
    <row r="986" spans="1:20">
      <c r="A986" s="21">
        <f t="shared" si="63"/>
        <v>2003</v>
      </c>
      <c r="B986" s="21">
        <f>MONTH(C986)</f>
        <v>12</v>
      </c>
      <c r="C986" s="22">
        <v>37957</v>
      </c>
      <c r="D986" s="21">
        <v>1554.42</v>
      </c>
      <c r="E986" s="47" t="str">
        <f>IF(B986&lt;&gt;B985, "First Quote", "")</f>
        <v/>
      </c>
      <c r="F986" s="23" t="str">
        <f>IF(_xlfn.MINIFS($D$3:$D$6287,$A$3:$A$6287,A986,$B$3:$B$6287,B986)=D986,"Lowest point","")</f>
        <v/>
      </c>
      <c r="G986" s="24" t="str">
        <f>IF(_xlfn.MAXIFS($D$3:$D$6287,$A$3:$A$6287,A986,$B$3:$B$6287,B986)=D986,"Highest point","")</f>
        <v/>
      </c>
      <c r="J986" s="25" t="str">
        <f>IF(E986="First Quote", $H$4/D986, "")</f>
        <v/>
      </c>
      <c r="K986" s="26">
        <f t="shared" si="60"/>
        <v>15.222653786645996</v>
      </c>
      <c r="L986" s="27">
        <f>K986*D986</f>
        <v>23662.39749903827</v>
      </c>
      <c r="M986" s="10"/>
      <c r="N986" s="28">
        <f>IF(F986="lowest point", $H$4/D986, 0)</f>
        <v>0</v>
      </c>
      <c r="O986" s="28">
        <f t="shared" si="61"/>
        <v>15.618495213123117</v>
      </c>
      <c r="P986" s="29">
        <f>O986*D986</f>
        <v>24277.701329182837</v>
      </c>
      <c r="R986" s="28">
        <f>IF(G986="highest point", $H$4/D986, 0)</f>
        <v>0</v>
      </c>
      <c r="S986" s="28">
        <f t="shared" si="62"/>
        <v>14.448487065304718</v>
      </c>
      <c r="T986" s="29">
        <f>D986*S986</f>
        <v>22459.017264050963</v>
      </c>
    </row>
    <row r="987" spans="1:20">
      <c r="A987" s="21">
        <f t="shared" si="63"/>
        <v>2003</v>
      </c>
      <c r="B987" s="21">
        <f>MONTH(C987)</f>
        <v>12</v>
      </c>
      <c r="C987" s="22">
        <v>37958</v>
      </c>
      <c r="D987" s="21">
        <v>1552.09</v>
      </c>
      <c r="E987" s="47" t="str">
        <f>IF(B987&lt;&gt;B986, "First Quote", "")</f>
        <v/>
      </c>
      <c r="F987" s="23" t="str">
        <f>IF(_xlfn.MINIFS($D$3:$D$6287,$A$3:$A$6287,A987,$B$3:$B$6287,B987)=D987,"Lowest point","")</f>
        <v/>
      </c>
      <c r="G987" s="24" t="str">
        <f>IF(_xlfn.MAXIFS($D$3:$D$6287,$A$3:$A$6287,A987,$B$3:$B$6287,B987)=D987,"Highest point","")</f>
        <v/>
      </c>
      <c r="J987" s="25" t="str">
        <f>IF(E987="First Quote", $H$4/D987, "")</f>
        <v/>
      </c>
      <c r="K987" s="26">
        <f t="shared" si="60"/>
        <v>15.222653786645996</v>
      </c>
      <c r="L987" s="27">
        <f>K987*D987</f>
        <v>23626.928715715381</v>
      </c>
      <c r="M987" s="10"/>
      <c r="N987" s="28">
        <f>IF(F987="lowest point", $H$4/D987, 0)</f>
        <v>0</v>
      </c>
      <c r="O987" s="28">
        <f t="shared" si="61"/>
        <v>15.618495213123117</v>
      </c>
      <c r="P987" s="29">
        <f>O987*D987</f>
        <v>24241.310235336256</v>
      </c>
      <c r="R987" s="28">
        <f>IF(G987="highest point", $H$4/D987, 0)</f>
        <v>0</v>
      </c>
      <c r="S987" s="28">
        <f t="shared" si="62"/>
        <v>14.448487065304718</v>
      </c>
      <c r="T987" s="29">
        <f>D987*S987</f>
        <v>22425.352289188799</v>
      </c>
    </row>
    <row r="988" spans="1:20">
      <c r="A988" s="21">
        <f t="shared" si="63"/>
        <v>2003</v>
      </c>
      <c r="B988" s="21">
        <f>MONTH(C988)</f>
        <v>12</v>
      </c>
      <c r="C988" s="22">
        <v>37959</v>
      </c>
      <c r="D988" s="21">
        <v>1559.47</v>
      </c>
      <c r="E988" s="47" t="str">
        <f>IF(B988&lt;&gt;B987, "First Quote", "")</f>
        <v/>
      </c>
      <c r="F988" s="23" t="str">
        <f>IF(_xlfn.MINIFS($D$3:$D$6287,$A$3:$A$6287,A988,$B$3:$B$6287,B988)=D988,"Lowest point","")</f>
        <v/>
      </c>
      <c r="G988" s="24" t="str">
        <f>IF(_xlfn.MAXIFS($D$3:$D$6287,$A$3:$A$6287,A988,$B$3:$B$6287,B988)=D988,"Highest point","")</f>
        <v/>
      </c>
      <c r="J988" s="25" t="str">
        <f>IF(E988="First Quote", $H$4/D988, "")</f>
        <v/>
      </c>
      <c r="K988" s="26">
        <f t="shared" si="60"/>
        <v>15.222653786645996</v>
      </c>
      <c r="L988" s="27">
        <f>K988*D988</f>
        <v>23739.271900660831</v>
      </c>
      <c r="M988" s="10"/>
      <c r="N988" s="28">
        <f>IF(F988="lowest point", $H$4/D988, 0)</f>
        <v>0</v>
      </c>
      <c r="O988" s="28">
        <f t="shared" si="61"/>
        <v>15.618495213123117</v>
      </c>
      <c r="P988" s="29">
        <f>O988*D988</f>
        <v>24356.574730009106</v>
      </c>
      <c r="R988" s="28">
        <f>IF(G988="highest point", $H$4/D988, 0)</f>
        <v>0</v>
      </c>
      <c r="S988" s="28">
        <f t="shared" si="62"/>
        <v>14.448487065304718</v>
      </c>
      <c r="T988" s="29">
        <f>D988*S988</f>
        <v>22531.982123730748</v>
      </c>
    </row>
    <row r="989" spans="1:20">
      <c r="A989" s="21">
        <f t="shared" si="63"/>
        <v>2003</v>
      </c>
      <c r="B989" s="21">
        <f>MONTH(C989)</f>
        <v>12</v>
      </c>
      <c r="C989" s="22">
        <v>37960</v>
      </c>
      <c r="D989" s="21">
        <v>1547.52</v>
      </c>
      <c r="E989" s="47" t="str">
        <f>IF(B989&lt;&gt;B988, "First Quote", "")</f>
        <v/>
      </c>
      <c r="F989" s="23" t="str">
        <f>IF(_xlfn.MINIFS($D$3:$D$6287,$A$3:$A$6287,A989,$B$3:$B$6287,B989)=D989,"Lowest point","")</f>
        <v/>
      </c>
      <c r="G989" s="24" t="str">
        <f>IF(_xlfn.MAXIFS($D$3:$D$6287,$A$3:$A$6287,A989,$B$3:$B$6287,B989)=D989,"Highest point","")</f>
        <v/>
      </c>
      <c r="J989" s="25" t="str">
        <f>IF(E989="First Quote", $H$4/D989, "")</f>
        <v/>
      </c>
      <c r="K989" s="26">
        <f t="shared" si="60"/>
        <v>15.222653786645996</v>
      </c>
      <c r="L989" s="27">
        <f>K989*D989</f>
        <v>23557.36118791041</v>
      </c>
      <c r="M989" s="10"/>
      <c r="N989" s="28">
        <f>IF(F989="lowest point", $H$4/D989, 0)</f>
        <v>0</v>
      </c>
      <c r="O989" s="28">
        <f t="shared" si="61"/>
        <v>15.618495213123117</v>
      </c>
      <c r="P989" s="29">
        <f>O989*D989</f>
        <v>24169.933712212285</v>
      </c>
      <c r="R989" s="28">
        <f>IF(G989="highest point", $H$4/D989, 0)</f>
        <v>0</v>
      </c>
      <c r="S989" s="28">
        <f t="shared" si="62"/>
        <v>14.448487065304718</v>
      </c>
      <c r="T989" s="29">
        <f>D989*S989</f>
        <v>22359.322703300357</v>
      </c>
    </row>
    <row r="990" spans="1:20">
      <c r="A990" s="21">
        <f t="shared" si="63"/>
        <v>2003</v>
      </c>
      <c r="B990" s="21">
        <f>MONTH(C990)</f>
        <v>12</v>
      </c>
      <c r="C990" s="22">
        <v>37963</v>
      </c>
      <c r="D990" s="21">
        <v>1558.96</v>
      </c>
      <c r="E990" s="47" t="str">
        <f>IF(B990&lt;&gt;B989, "First Quote", "")</f>
        <v/>
      </c>
      <c r="F990" s="23" t="str">
        <f>IF(_xlfn.MINIFS($D$3:$D$6287,$A$3:$A$6287,A990,$B$3:$B$6287,B990)=D990,"Lowest point","")</f>
        <v/>
      </c>
      <c r="G990" s="24" t="str">
        <f>IF(_xlfn.MAXIFS($D$3:$D$6287,$A$3:$A$6287,A990,$B$3:$B$6287,B990)=D990,"Highest point","")</f>
        <v/>
      </c>
      <c r="J990" s="25" t="str">
        <f>IF(E990="First Quote", $H$4/D990, "")</f>
        <v/>
      </c>
      <c r="K990" s="26">
        <f t="shared" si="60"/>
        <v>15.222653786645996</v>
      </c>
      <c r="L990" s="27">
        <f>K990*D990</f>
        <v>23731.508347229643</v>
      </c>
      <c r="M990" s="10"/>
      <c r="N990" s="28">
        <f>IF(F990="lowest point", $H$4/D990, 0)</f>
        <v>0</v>
      </c>
      <c r="O990" s="28">
        <f t="shared" si="61"/>
        <v>15.618495213123117</v>
      </c>
      <c r="P990" s="29">
        <f>O990*D990</f>
        <v>24348.609297450414</v>
      </c>
      <c r="R990" s="28">
        <f>IF(G990="highest point", $H$4/D990, 0)</f>
        <v>0</v>
      </c>
      <c r="S990" s="28">
        <f t="shared" si="62"/>
        <v>14.448487065304718</v>
      </c>
      <c r="T990" s="29">
        <f>D990*S990</f>
        <v>22524.613395327444</v>
      </c>
    </row>
    <row r="991" spans="1:20">
      <c r="A991" s="21">
        <f t="shared" si="63"/>
        <v>2003</v>
      </c>
      <c r="B991" s="21">
        <f>MONTH(C991)</f>
        <v>12</v>
      </c>
      <c r="C991" s="22">
        <v>37964</v>
      </c>
      <c r="D991" s="21">
        <v>1545.68</v>
      </c>
      <c r="E991" s="47" t="str">
        <f>IF(B991&lt;&gt;B990, "First Quote", "")</f>
        <v/>
      </c>
      <c r="F991" s="23" t="str">
        <f>IF(_xlfn.MINIFS($D$3:$D$6287,$A$3:$A$6287,A991,$B$3:$B$6287,B991)=D991,"Lowest point","")</f>
        <v/>
      </c>
      <c r="G991" s="24" t="str">
        <f>IF(_xlfn.MAXIFS($D$3:$D$6287,$A$3:$A$6287,A991,$B$3:$B$6287,B991)=D991,"Highest point","")</f>
        <v/>
      </c>
      <c r="J991" s="25" t="str">
        <f>IF(E991="First Quote", $H$4/D991, "")</f>
        <v/>
      </c>
      <c r="K991" s="26">
        <f t="shared" si="60"/>
        <v>15.222653786645996</v>
      </c>
      <c r="L991" s="27">
        <f>K991*D991</f>
        <v>23529.351504942984</v>
      </c>
      <c r="M991" s="10"/>
      <c r="N991" s="28">
        <f>IF(F991="lowest point", $H$4/D991, 0)</f>
        <v>0</v>
      </c>
      <c r="O991" s="28">
        <f t="shared" si="61"/>
        <v>15.618495213123117</v>
      </c>
      <c r="P991" s="29">
        <f>O991*D991</f>
        <v>24141.195681020141</v>
      </c>
      <c r="R991" s="28">
        <f>IF(G991="highest point", $H$4/D991, 0)</f>
        <v>0</v>
      </c>
      <c r="S991" s="28">
        <f t="shared" si="62"/>
        <v>14.448487065304718</v>
      </c>
      <c r="T991" s="29">
        <f>D991*S991</f>
        <v>22332.737487100199</v>
      </c>
    </row>
    <row r="992" spans="1:20">
      <c r="A992" s="21">
        <f t="shared" si="63"/>
        <v>2003</v>
      </c>
      <c r="B992" s="21">
        <f>MONTH(C992)</f>
        <v>12</v>
      </c>
      <c r="C992" s="22">
        <v>37965</v>
      </c>
      <c r="D992" s="21">
        <v>1544.31</v>
      </c>
      <c r="E992" s="47" t="str">
        <f>IF(B992&lt;&gt;B991, "First Quote", "")</f>
        <v/>
      </c>
      <c r="F992" s="23" t="str">
        <f>IF(_xlfn.MINIFS($D$3:$D$6287,$A$3:$A$6287,A992,$B$3:$B$6287,B992)=D992,"Lowest point","")</f>
        <v>Lowest point</v>
      </c>
      <c r="G992" s="24" t="str">
        <f>IF(_xlfn.MAXIFS($D$3:$D$6287,$A$3:$A$6287,A992,$B$3:$B$6287,B992)=D992,"Highest point","")</f>
        <v/>
      </c>
      <c r="J992" s="25" t="str">
        <f>IF(E992="First Quote", $H$4/D992, "")</f>
        <v/>
      </c>
      <c r="K992" s="26">
        <f t="shared" si="60"/>
        <v>15.222653786645996</v>
      </c>
      <c r="L992" s="27">
        <f>K992*D992</f>
        <v>23508.496469255278</v>
      </c>
      <c r="M992" s="10"/>
      <c r="N992" s="28">
        <f>IF(F992="lowest point", $H$4/D992, 0)</f>
        <v>0.32376919141882138</v>
      </c>
      <c r="O992" s="28">
        <f t="shared" si="61"/>
        <v>15.942264404541937</v>
      </c>
      <c r="P992" s="29">
        <f>O992*D992</f>
        <v>24619.79834257816</v>
      </c>
      <c r="R992" s="28">
        <f>IF(G992="highest point", $H$4/D992, 0)</f>
        <v>0</v>
      </c>
      <c r="S992" s="28">
        <f t="shared" si="62"/>
        <v>14.448487065304718</v>
      </c>
      <c r="T992" s="29">
        <f>D992*S992</f>
        <v>22312.943059820729</v>
      </c>
    </row>
    <row r="993" spans="1:20">
      <c r="A993" s="21">
        <f t="shared" si="63"/>
        <v>2003</v>
      </c>
      <c r="B993" s="21">
        <f>MONTH(C993)</f>
        <v>12</v>
      </c>
      <c r="C993" s="22">
        <v>37966</v>
      </c>
      <c r="D993" s="21">
        <v>1562.23</v>
      </c>
      <c r="E993" s="47" t="str">
        <f>IF(B993&lt;&gt;B992, "First Quote", "")</f>
        <v/>
      </c>
      <c r="F993" s="23" t="str">
        <f>IF(_xlfn.MINIFS($D$3:$D$6287,$A$3:$A$6287,A993,$B$3:$B$6287,B993)=D993,"Lowest point","")</f>
        <v/>
      </c>
      <c r="G993" s="24" t="str">
        <f>IF(_xlfn.MAXIFS($D$3:$D$6287,$A$3:$A$6287,A993,$B$3:$B$6287,B993)=D993,"Highest point","")</f>
        <v/>
      </c>
      <c r="J993" s="25" t="str">
        <f>IF(E993="First Quote", $H$4/D993, "")</f>
        <v/>
      </c>
      <c r="K993" s="26">
        <f t="shared" si="60"/>
        <v>15.222653786645996</v>
      </c>
      <c r="L993" s="27">
        <f>K993*D993</f>
        <v>23781.286425111975</v>
      </c>
      <c r="M993" s="10"/>
      <c r="N993" s="28">
        <f>IF(F993="lowest point", $H$4/D993, 0)</f>
        <v>0</v>
      </c>
      <c r="O993" s="28">
        <f t="shared" si="61"/>
        <v>15.942264404541937</v>
      </c>
      <c r="P993" s="29">
        <f>O993*D993</f>
        <v>24905.483720707551</v>
      </c>
      <c r="R993" s="28">
        <f>IF(G993="highest point", $H$4/D993, 0)</f>
        <v>0</v>
      </c>
      <c r="S993" s="28">
        <f t="shared" si="62"/>
        <v>14.448487065304718</v>
      </c>
      <c r="T993" s="29">
        <f>D993*S993</f>
        <v>22571.859948030989</v>
      </c>
    </row>
    <row r="994" spans="1:20">
      <c r="A994" s="21">
        <f t="shared" si="63"/>
        <v>2003</v>
      </c>
      <c r="B994" s="21">
        <f>MONTH(C994)</f>
        <v>12</v>
      </c>
      <c r="C994" s="22">
        <v>37967</v>
      </c>
      <c r="D994" s="21">
        <v>1566.5</v>
      </c>
      <c r="E994" s="47" t="str">
        <f>IF(B994&lt;&gt;B993, "First Quote", "")</f>
        <v/>
      </c>
      <c r="F994" s="23" t="str">
        <f>IF(_xlfn.MINIFS($D$3:$D$6287,$A$3:$A$6287,A994,$B$3:$B$6287,B994)=D994,"Lowest point","")</f>
        <v/>
      </c>
      <c r="G994" s="24" t="str">
        <f>IF(_xlfn.MAXIFS($D$3:$D$6287,$A$3:$A$6287,A994,$B$3:$B$6287,B994)=D994,"Highest point","")</f>
        <v/>
      </c>
      <c r="J994" s="25" t="str">
        <f>IF(E994="First Quote", $H$4/D994, "")</f>
        <v/>
      </c>
      <c r="K994" s="26">
        <f t="shared" si="60"/>
        <v>15.222653786645996</v>
      </c>
      <c r="L994" s="27">
        <f>K994*D994</f>
        <v>23846.287156780953</v>
      </c>
      <c r="M994" s="10"/>
      <c r="N994" s="28">
        <f>IF(F994="lowest point", $H$4/D994, 0)</f>
        <v>0</v>
      </c>
      <c r="O994" s="28">
        <f t="shared" si="61"/>
        <v>15.942264404541937</v>
      </c>
      <c r="P994" s="29">
        <f>O994*D994</f>
        <v>24973.557189714946</v>
      </c>
      <c r="R994" s="28">
        <f>IF(G994="highest point", $H$4/D994, 0)</f>
        <v>0</v>
      </c>
      <c r="S994" s="28">
        <f t="shared" si="62"/>
        <v>14.448487065304718</v>
      </c>
      <c r="T994" s="29">
        <f>D994*S994</f>
        <v>22633.554987799842</v>
      </c>
    </row>
    <row r="995" spans="1:20">
      <c r="A995" s="21">
        <f t="shared" si="63"/>
        <v>2003</v>
      </c>
      <c r="B995" s="21">
        <f>MONTH(C995)</f>
        <v>12</v>
      </c>
      <c r="C995" s="22">
        <v>37970</v>
      </c>
      <c r="D995" s="21">
        <v>1557.66</v>
      </c>
      <c r="E995" s="47" t="str">
        <f>IF(B995&lt;&gt;B994, "First Quote", "")</f>
        <v/>
      </c>
      <c r="F995" s="23" t="str">
        <f>IF(_xlfn.MINIFS($D$3:$D$6287,$A$3:$A$6287,A995,$B$3:$B$6287,B995)=D995,"Lowest point","")</f>
        <v/>
      </c>
      <c r="G995" s="24" t="str">
        <f>IF(_xlfn.MAXIFS($D$3:$D$6287,$A$3:$A$6287,A995,$B$3:$B$6287,B995)=D995,"Highest point","")</f>
        <v/>
      </c>
      <c r="J995" s="25" t="str">
        <f>IF(E995="First Quote", $H$4/D995, "")</f>
        <v/>
      </c>
      <c r="K995" s="26">
        <f t="shared" si="60"/>
        <v>15.222653786645996</v>
      </c>
      <c r="L995" s="27">
        <f>K995*D995</f>
        <v>23711.718897307004</v>
      </c>
      <c r="M995" s="10"/>
      <c r="N995" s="28">
        <f>IF(F995="lowest point", $H$4/D995, 0)</f>
        <v>0</v>
      </c>
      <c r="O995" s="28">
        <f t="shared" si="61"/>
        <v>15.942264404541937</v>
      </c>
      <c r="P995" s="29">
        <f>O995*D995</f>
        <v>24832.627572378795</v>
      </c>
      <c r="R995" s="28">
        <f>IF(G995="highest point", $H$4/D995, 0)</f>
        <v>0</v>
      </c>
      <c r="S995" s="28">
        <f t="shared" si="62"/>
        <v>14.448487065304718</v>
      </c>
      <c r="T995" s="29">
        <f>D995*S995</f>
        <v>22505.830362142548</v>
      </c>
    </row>
    <row r="996" spans="1:20">
      <c r="A996" s="21">
        <f t="shared" si="63"/>
        <v>2003</v>
      </c>
      <c r="B996" s="21">
        <f>MONTH(C996)</f>
        <v>12</v>
      </c>
      <c r="C996" s="22">
        <v>37971</v>
      </c>
      <c r="D996" s="21">
        <v>1568.02</v>
      </c>
      <c r="E996" s="47" t="str">
        <f>IF(B996&lt;&gt;B995, "First Quote", "")</f>
        <v/>
      </c>
      <c r="F996" s="23" t="str">
        <f>IF(_xlfn.MINIFS($D$3:$D$6287,$A$3:$A$6287,A996,$B$3:$B$6287,B996)=D996,"Lowest point","")</f>
        <v/>
      </c>
      <c r="G996" s="24" t="str">
        <f>IF(_xlfn.MAXIFS($D$3:$D$6287,$A$3:$A$6287,A996,$B$3:$B$6287,B996)=D996,"Highest point","")</f>
        <v/>
      </c>
      <c r="J996" s="25" t="str">
        <f>IF(E996="First Quote", $H$4/D996, "")</f>
        <v/>
      </c>
      <c r="K996" s="26">
        <f t="shared" si="60"/>
        <v>15.222653786645996</v>
      </c>
      <c r="L996" s="27">
        <f>K996*D996</f>
        <v>23869.425590536655</v>
      </c>
      <c r="M996" s="10"/>
      <c r="N996" s="28">
        <f>IF(F996="lowest point", $H$4/D996, 0)</f>
        <v>0</v>
      </c>
      <c r="O996" s="28">
        <f t="shared" si="61"/>
        <v>15.942264404541937</v>
      </c>
      <c r="P996" s="29">
        <f>O996*D996</f>
        <v>24997.78943160985</v>
      </c>
      <c r="R996" s="28">
        <f>IF(G996="highest point", $H$4/D996, 0)</f>
        <v>0</v>
      </c>
      <c r="S996" s="28">
        <f t="shared" si="62"/>
        <v>14.448487065304718</v>
      </c>
      <c r="T996" s="29">
        <f>D996*S996</f>
        <v>22655.516688139105</v>
      </c>
    </row>
    <row r="997" spans="1:20">
      <c r="A997" s="21">
        <f t="shared" si="63"/>
        <v>2003</v>
      </c>
      <c r="B997" s="21">
        <f>MONTH(C997)</f>
        <v>12</v>
      </c>
      <c r="C997" s="22">
        <v>37972</v>
      </c>
      <c r="D997" s="21">
        <v>1570.15</v>
      </c>
      <c r="E997" s="47" t="str">
        <f>IF(B997&lt;&gt;B996, "First Quote", "")</f>
        <v/>
      </c>
      <c r="F997" s="23" t="str">
        <f>IF(_xlfn.MINIFS($D$3:$D$6287,$A$3:$A$6287,A997,$B$3:$B$6287,B997)=D997,"Lowest point","")</f>
        <v/>
      </c>
      <c r="G997" s="24" t="str">
        <f>IF(_xlfn.MAXIFS($D$3:$D$6287,$A$3:$A$6287,A997,$B$3:$B$6287,B997)=D997,"Highest point","")</f>
        <v/>
      </c>
      <c r="J997" s="25" t="str">
        <f>IF(E997="First Quote", $H$4/D997, "")</f>
        <v/>
      </c>
      <c r="K997" s="26">
        <f t="shared" si="60"/>
        <v>15.222653786645996</v>
      </c>
      <c r="L997" s="27">
        <f>K997*D997</f>
        <v>23901.849843102213</v>
      </c>
      <c r="M997" s="10"/>
      <c r="N997" s="28">
        <f>IF(F997="lowest point", $H$4/D997, 0)</f>
        <v>0</v>
      </c>
      <c r="O997" s="28">
        <f t="shared" si="61"/>
        <v>15.942264404541937</v>
      </c>
      <c r="P997" s="29">
        <f>O997*D997</f>
        <v>25031.746454791526</v>
      </c>
      <c r="R997" s="28">
        <f>IF(G997="highest point", $H$4/D997, 0)</f>
        <v>0</v>
      </c>
      <c r="S997" s="28">
        <f t="shared" si="62"/>
        <v>14.448487065304718</v>
      </c>
      <c r="T997" s="29">
        <f>D997*S997</f>
        <v>22686.291965588203</v>
      </c>
    </row>
    <row r="998" spans="1:20">
      <c r="A998" s="21">
        <f t="shared" si="63"/>
        <v>2003</v>
      </c>
      <c r="B998" s="21">
        <f>MONTH(C998)</f>
        <v>12</v>
      </c>
      <c r="C998" s="22">
        <v>37973</v>
      </c>
      <c r="D998" s="21">
        <v>1588.9</v>
      </c>
      <c r="E998" s="47" t="str">
        <f>IF(B998&lt;&gt;B997, "First Quote", "")</f>
        <v/>
      </c>
      <c r="F998" s="23" t="str">
        <f>IF(_xlfn.MINIFS($D$3:$D$6287,$A$3:$A$6287,A998,$B$3:$B$6287,B998)=D998,"Lowest point","")</f>
        <v/>
      </c>
      <c r="G998" s="24" t="str">
        <f>IF(_xlfn.MAXIFS($D$3:$D$6287,$A$3:$A$6287,A998,$B$3:$B$6287,B998)=D998,"Highest point","")</f>
        <v/>
      </c>
      <c r="J998" s="25" t="str">
        <f>IF(E998="First Quote", $H$4/D998, "")</f>
        <v/>
      </c>
      <c r="K998" s="26">
        <f t="shared" si="60"/>
        <v>15.222653786645996</v>
      </c>
      <c r="L998" s="27">
        <f>K998*D998</f>
        <v>24187.274601601825</v>
      </c>
      <c r="M998" s="10"/>
      <c r="N998" s="28">
        <f>IF(F998="lowest point", $H$4/D998, 0)</f>
        <v>0</v>
      </c>
      <c r="O998" s="28">
        <f t="shared" si="61"/>
        <v>15.942264404541937</v>
      </c>
      <c r="P998" s="29">
        <f>O998*D998</f>
        <v>25330.663912376687</v>
      </c>
      <c r="R998" s="28">
        <f>IF(G998="highest point", $H$4/D998, 0)</f>
        <v>0</v>
      </c>
      <c r="S998" s="28">
        <f t="shared" si="62"/>
        <v>14.448487065304718</v>
      </c>
      <c r="T998" s="29">
        <f>D998*S998</f>
        <v>22957.201098062669</v>
      </c>
    </row>
    <row r="999" spans="1:20">
      <c r="A999" s="21">
        <f t="shared" si="63"/>
        <v>2003</v>
      </c>
      <c r="B999" s="21">
        <f>MONTH(C999)</f>
        <v>12</v>
      </c>
      <c r="C999" s="22">
        <v>37974</v>
      </c>
      <c r="D999" s="21">
        <v>1588.19</v>
      </c>
      <c r="E999" s="47" t="str">
        <f>IF(B999&lt;&gt;B998, "First Quote", "")</f>
        <v/>
      </c>
      <c r="F999" s="23" t="str">
        <f>IF(_xlfn.MINIFS($D$3:$D$6287,$A$3:$A$6287,A999,$B$3:$B$6287,B999)=D999,"Lowest point","")</f>
        <v/>
      </c>
      <c r="G999" s="24" t="str">
        <f>IF(_xlfn.MAXIFS($D$3:$D$6287,$A$3:$A$6287,A999,$B$3:$B$6287,B999)=D999,"Highest point","")</f>
        <v/>
      </c>
      <c r="J999" s="25" t="str">
        <f>IF(E999="First Quote", $H$4/D999, "")</f>
        <v/>
      </c>
      <c r="K999" s="26">
        <f t="shared" si="60"/>
        <v>15.222653786645996</v>
      </c>
      <c r="L999" s="27">
        <f>K999*D999</f>
        <v>24176.466517413304</v>
      </c>
      <c r="M999" s="10"/>
      <c r="N999" s="28">
        <f>IF(F999="lowest point", $H$4/D999, 0)</f>
        <v>0</v>
      </c>
      <c r="O999" s="28">
        <f t="shared" si="61"/>
        <v>15.942264404541937</v>
      </c>
      <c r="P999" s="29">
        <f>O999*D999</f>
        <v>25319.344904649461</v>
      </c>
      <c r="R999" s="28">
        <f>IF(G999="highest point", $H$4/D999, 0)</f>
        <v>0</v>
      </c>
      <c r="S999" s="28">
        <f t="shared" si="62"/>
        <v>14.448487065304718</v>
      </c>
      <c r="T999" s="29">
        <f>D999*S999</f>
        <v>22946.942672246299</v>
      </c>
    </row>
    <row r="1000" spans="1:20">
      <c r="A1000" s="21">
        <f t="shared" si="63"/>
        <v>2003</v>
      </c>
      <c r="B1000" s="21">
        <f>MONTH(C1000)</f>
        <v>12</v>
      </c>
      <c r="C1000" s="22">
        <v>37977</v>
      </c>
      <c r="D1000" s="21">
        <v>1594.43</v>
      </c>
      <c r="E1000" s="47" t="str">
        <f>IF(B1000&lt;&gt;B999, "First Quote", "")</f>
        <v/>
      </c>
      <c r="F1000" s="23" t="str">
        <f>IF(_xlfn.MINIFS($D$3:$D$6287,$A$3:$A$6287,A1000,$B$3:$B$6287,B1000)=D1000,"Lowest point","")</f>
        <v/>
      </c>
      <c r="G1000" s="24" t="str">
        <f>IF(_xlfn.MAXIFS($D$3:$D$6287,$A$3:$A$6287,A1000,$B$3:$B$6287,B1000)=D1000,"Highest point","")</f>
        <v/>
      </c>
      <c r="J1000" s="25" t="str">
        <f>IF(E1000="First Quote", $H$4/D1000, "")</f>
        <v/>
      </c>
      <c r="K1000" s="26">
        <f t="shared" si="60"/>
        <v>15.222653786645996</v>
      </c>
      <c r="L1000" s="27">
        <f>K1000*D1000</f>
        <v>24271.455877041975</v>
      </c>
      <c r="M1000" s="10"/>
      <c r="N1000" s="28">
        <f>IF(F1000="lowest point", $H$4/D1000, 0)</f>
        <v>0</v>
      </c>
      <c r="O1000" s="28">
        <f t="shared" si="61"/>
        <v>15.942264404541937</v>
      </c>
      <c r="P1000" s="29">
        <f>O1000*D1000</f>
        <v>25418.824634533801</v>
      </c>
      <c r="R1000" s="28">
        <f>IF(G1000="highest point", $H$4/D1000, 0)</f>
        <v>0</v>
      </c>
      <c r="S1000" s="28">
        <f t="shared" si="62"/>
        <v>14.448487065304718</v>
      </c>
      <c r="T1000" s="29">
        <f>D1000*S1000</f>
        <v>23037.101231533801</v>
      </c>
    </row>
    <row r="1001" spans="1:20">
      <c r="A1001" s="21">
        <f t="shared" si="63"/>
        <v>2003</v>
      </c>
      <c r="B1001" s="21">
        <f>MONTH(C1001)</f>
        <v>12</v>
      </c>
      <c r="C1001" s="22">
        <v>37978</v>
      </c>
      <c r="D1001" s="21">
        <v>1598.93</v>
      </c>
      <c r="E1001" s="47" t="str">
        <f>IF(B1001&lt;&gt;B1000, "First Quote", "")</f>
        <v/>
      </c>
      <c r="F1001" s="23" t="str">
        <f>IF(_xlfn.MINIFS($D$3:$D$6287,$A$3:$A$6287,A1001,$B$3:$B$6287,B1001)=D1001,"Lowest point","")</f>
        <v/>
      </c>
      <c r="G1001" s="24" t="str">
        <f>IF(_xlfn.MAXIFS($D$3:$D$6287,$A$3:$A$6287,A1001,$B$3:$B$6287,B1001)=D1001,"Highest point","")</f>
        <v/>
      </c>
      <c r="J1001" s="25" t="str">
        <f>IF(E1001="First Quote", $H$4/D1001, "")</f>
        <v/>
      </c>
      <c r="K1001" s="26">
        <f t="shared" si="60"/>
        <v>15.222653786645996</v>
      </c>
      <c r="L1001" s="27">
        <f>K1001*D1001</f>
        <v>24339.957819081883</v>
      </c>
      <c r="M1001" s="10"/>
      <c r="N1001" s="28">
        <f>IF(F1001="lowest point", $H$4/D1001, 0)</f>
        <v>0</v>
      </c>
      <c r="O1001" s="28">
        <f t="shared" si="61"/>
        <v>15.942264404541937</v>
      </c>
      <c r="P1001" s="29">
        <f>O1001*D1001</f>
        <v>25490.564824354242</v>
      </c>
      <c r="R1001" s="28">
        <f>IF(G1001="highest point", $H$4/D1001, 0)</f>
        <v>0</v>
      </c>
      <c r="S1001" s="28">
        <f t="shared" si="62"/>
        <v>14.448487065304718</v>
      </c>
      <c r="T1001" s="29">
        <f>D1001*S1001</f>
        <v>23102.119423327673</v>
      </c>
    </row>
    <row r="1002" spans="1:20">
      <c r="A1002" s="21">
        <f t="shared" si="63"/>
        <v>2003</v>
      </c>
      <c r="B1002" s="21">
        <f>MONTH(C1002)</f>
        <v>12</v>
      </c>
      <c r="C1002" s="22">
        <v>37979</v>
      </c>
      <c r="D1002" s="21">
        <v>1596.05</v>
      </c>
      <c r="E1002" s="47" t="str">
        <f>IF(B1002&lt;&gt;B1001, "First Quote", "")</f>
        <v/>
      </c>
      <c r="F1002" s="23" t="str">
        <f>IF(_xlfn.MINIFS($D$3:$D$6287,$A$3:$A$6287,A1002,$B$3:$B$6287,B1002)=D1002,"Lowest point","")</f>
        <v/>
      </c>
      <c r="G1002" s="24" t="str">
        <f>IF(_xlfn.MAXIFS($D$3:$D$6287,$A$3:$A$6287,A1002,$B$3:$B$6287,B1002)=D1002,"Highest point","")</f>
        <v/>
      </c>
      <c r="J1002" s="25" t="str">
        <f>IF(E1002="First Quote", $H$4/D1002, "")</f>
        <v/>
      </c>
      <c r="K1002" s="26">
        <f t="shared" si="60"/>
        <v>15.222653786645996</v>
      </c>
      <c r="L1002" s="27">
        <f>K1002*D1002</f>
        <v>24296.11657617634</v>
      </c>
      <c r="M1002" s="10"/>
      <c r="N1002" s="28">
        <f>IF(F1002="lowest point", $H$4/D1002, 0)</f>
        <v>0</v>
      </c>
      <c r="O1002" s="28">
        <f t="shared" si="61"/>
        <v>15.942264404541937</v>
      </c>
      <c r="P1002" s="29">
        <f>O1002*D1002</f>
        <v>25444.65110286916</v>
      </c>
      <c r="R1002" s="28">
        <f>IF(G1002="highest point", $H$4/D1002, 0)</f>
        <v>0</v>
      </c>
      <c r="S1002" s="28">
        <f t="shared" si="62"/>
        <v>14.448487065304718</v>
      </c>
      <c r="T1002" s="29">
        <f>D1002*S1002</f>
        <v>23060.507780579595</v>
      </c>
    </row>
    <row r="1003" spans="1:20">
      <c r="A1003" s="21">
        <f t="shared" si="63"/>
        <v>2003</v>
      </c>
      <c r="B1003" s="21">
        <f>MONTH(C1003)</f>
        <v>12</v>
      </c>
      <c r="C1003" s="22">
        <v>37981</v>
      </c>
      <c r="D1003" s="21">
        <v>1598.75</v>
      </c>
      <c r="E1003" s="47" t="str">
        <f>IF(B1003&lt;&gt;B1002, "First Quote", "")</f>
        <v/>
      </c>
      <c r="F1003" s="23" t="str">
        <f>IF(_xlfn.MINIFS($D$3:$D$6287,$A$3:$A$6287,A1003,$B$3:$B$6287,B1003)=D1003,"Lowest point","")</f>
        <v/>
      </c>
      <c r="G1003" s="24" t="str">
        <f>IF(_xlfn.MAXIFS($D$3:$D$6287,$A$3:$A$6287,A1003,$B$3:$B$6287,B1003)=D1003,"Highest point","")</f>
        <v/>
      </c>
      <c r="J1003" s="25" t="str">
        <f>IF(E1003="First Quote", $H$4/D1003, "")</f>
        <v/>
      </c>
      <c r="K1003" s="26">
        <f t="shared" si="60"/>
        <v>15.222653786645996</v>
      </c>
      <c r="L1003" s="27">
        <f>K1003*D1003</f>
        <v>24337.217741400287</v>
      </c>
      <c r="M1003" s="10"/>
      <c r="N1003" s="28">
        <f>IF(F1003="lowest point", $H$4/D1003, 0)</f>
        <v>0</v>
      </c>
      <c r="O1003" s="28">
        <f t="shared" si="61"/>
        <v>15.942264404541937</v>
      </c>
      <c r="P1003" s="29">
        <f>O1003*D1003</f>
        <v>25487.695216761422</v>
      </c>
      <c r="R1003" s="28">
        <f>IF(G1003="highest point", $H$4/D1003, 0)</f>
        <v>0</v>
      </c>
      <c r="S1003" s="28">
        <f t="shared" si="62"/>
        <v>14.448487065304718</v>
      </c>
      <c r="T1003" s="29">
        <f>D1003*S1003</f>
        <v>23099.518695655919</v>
      </c>
    </row>
    <row r="1004" spans="1:20">
      <c r="A1004" s="21">
        <f t="shared" si="63"/>
        <v>2003</v>
      </c>
      <c r="B1004" s="21">
        <f>MONTH(C1004)</f>
        <v>12</v>
      </c>
      <c r="C1004" s="22">
        <v>37984</v>
      </c>
      <c r="D1004" s="21">
        <v>1619.16</v>
      </c>
      <c r="E1004" s="47" t="str">
        <f>IF(B1004&lt;&gt;B1003, "First Quote", "")</f>
        <v/>
      </c>
      <c r="F1004" s="23" t="str">
        <f>IF(_xlfn.MINIFS($D$3:$D$6287,$A$3:$A$6287,A1004,$B$3:$B$6287,B1004)=D1004,"Lowest point","")</f>
        <v/>
      </c>
      <c r="G1004" s="24" t="str">
        <f>IF(_xlfn.MAXIFS($D$3:$D$6287,$A$3:$A$6287,A1004,$B$3:$B$6287,B1004)=D1004,"Highest point","")</f>
        <v/>
      </c>
      <c r="J1004" s="25" t="str">
        <f>IF(E1004="First Quote", $H$4/D1004, "")</f>
        <v/>
      </c>
      <c r="K1004" s="26">
        <f t="shared" si="60"/>
        <v>15.222653786645996</v>
      </c>
      <c r="L1004" s="27">
        <f>K1004*D1004</f>
        <v>24647.912105185733</v>
      </c>
      <c r="M1004" s="10"/>
      <c r="N1004" s="28">
        <f>IF(F1004="lowest point", $H$4/D1004, 0)</f>
        <v>0</v>
      </c>
      <c r="O1004" s="28">
        <f t="shared" si="61"/>
        <v>15.942264404541937</v>
      </c>
      <c r="P1004" s="29">
        <f>O1004*D1004</f>
        <v>25813.076833258125</v>
      </c>
      <c r="R1004" s="28">
        <f>IF(G1004="highest point", $H$4/D1004, 0)</f>
        <v>0</v>
      </c>
      <c r="S1004" s="28">
        <f t="shared" si="62"/>
        <v>14.448487065304718</v>
      </c>
      <c r="T1004" s="29">
        <f>D1004*S1004</f>
        <v>23394.412316658789</v>
      </c>
    </row>
    <row r="1005" spans="1:20">
      <c r="A1005" s="21">
        <f t="shared" si="63"/>
        <v>2003</v>
      </c>
      <c r="B1005" s="21">
        <f>MONTH(C1005)</f>
        <v>12</v>
      </c>
      <c r="C1005" s="22">
        <v>37985</v>
      </c>
      <c r="D1005" s="21">
        <v>1619.59</v>
      </c>
      <c r="E1005" s="47" t="str">
        <f>IF(B1005&lt;&gt;B1004, "First Quote", "")</f>
        <v/>
      </c>
      <c r="F1005" s="23" t="str">
        <f>IF(_xlfn.MINIFS($D$3:$D$6287,$A$3:$A$6287,A1005,$B$3:$B$6287,B1005)=D1005,"Lowest point","")</f>
        <v/>
      </c>
      <c r="G1005" s="24" t="str">
        <f>IF(_xlfn.MAXIFS($D$3:$D$6287,$A$3:$A$6287,A1005,$B$3:$B$6287,B1005)=D1005,"Highest point","")</f>
        <v/>
      </c>
      <c r="J1005" s="25" t="str">
        <f>IF(E1005="First Quote", $H$4/D1005, "")</f>
        <v/>
      </c>
      <c r="K1005" s="26">
        <f t="shared" si="60"/>
        <v>15.222653786645996</v>
      </c>
      <c r="L1005" s="27">
        <f>K1005*D1005</f>
        <v>24654.457846313988</v>
      </c>
      <c r="M1005" s="10"/>
      <c r="N1005" s="28">
        <f>IF(F1005="lowest point", $H$4/D1005, 0)</f>
        <v>0</v>
      </c>
      <c r="O1005" s="28">
        <f t="shared" si="61"/>
        <v>15.942264404541937</v>
      </c>
      <c r="P1005" s="29">
        <f>O1005*D1005</f>
        <v>25819.932006952076</v>
      </c>
      <c r="R1005" s="28">
        <f>IF(G1005="highest point", $H$4/D1005, 0)</f>
        <v>0</v>
      </c>
      <c r="S1005" s="28">
        <f t="shared" si="62"/>
        <v>14.448487065304718</v>
      </c>
      <c r="T1005" s="29">
        <f>D1005*S1005</f>
        <v>23400.625166096866</v>
      </c>
    </row>
    <row r="1006" spans="1:20">
      <c r="A1006" s="21">
        <f t="shared" si="63"/>
        <v>2003</v>
      </c>
      <c r="B1006" s="21">
        <f>MONTH(C1006)</f>
        <v>12</v>
      </c>
      <c r="C1006" s="22">
        <v>37986</v>
      </c>
      <c r="D1006" s="21">
        <v>1622.94</v>
      </c>
      <c r="E1006" s="47" t="str">
        <f>IF(B1006&lt;&gt;B1005, "First Quote", "")</f>
        <v/>
      </c>
      <c r="F1006" s="23" t="str">
        <f>IF(_xlfn.MINIFS($D$3:$D$6287,$A$3:$A$6287,A1006,$B$3:$B$6287,B1006)=D1006,"Lowest point","")</f>
        <v/>
      </c>
      <c r="G1006" s="24" t="str">
        <f>IF(_xlfn.MAXIFS($D$3:$D$6287,$A$3:$A$6287,A1006,$B$3:$B$6287,B1006)=D1006,"Highest point","")</f>
        <v>Highest point</v>
      </c>
      <c r="J1006" s="25" t="str">
        <f>IF(E1006="First Quote", $H$4/D1006, "")</f>
        <v/>
      </c>
      <c r="K1006" s="26">
        <f t="shared" si="60"/>
        <v>15.222653786645996</v>
      </c>
      <c r="L1006" s="27">
        <f>K1006*D1006</f>
        <v>24705.453736499254</v>
      </c>
      <c r="M1006" s="10"/>
      <c r="N1006" s="28">
        <f>IF(F1006="lowest point", $H$4/D1006, 0)</f>
        <v>0</v>
      </c>
      <c r="O1006" s="28">
        <f t="shared" si="61"/>
        <v>15.942264404541937</v>
      </c>
      <c r="P1006" s="29">
        <f>O1006*D1006</f>
        <v>25873.338592707292</v>
      </c>
      <c r="R1006" s="28">
        <f>IF(G1006="highest point", $H$4/D1006, 0)</f>
        <v>0.30808286196655449</v>
      </c>
      <c r="S1006" s="28">
        <f t="shared" si="62"/>
        <v>14.756569927271272</v>
      </c>
      <c r="T1006" s="29">
        <f>D1006*S1006</f>
        <v>23949.027597765638</v>
      </c>
    </row>
    <row r="1007" spans="1:20">
      <c r="A1007" s="21">
        <f t="shared" si="63"/>
        <v>2004</v>
      </c>
      <c r="B1007" s="21">
        <f>MONTH(C1007)</f>
        <v>1</v>
      </c>
      <c r="C1007" s="22">
        <v>37988</v>
      </c>
      <c r="D1007" s="21">
        <v>1618.05</v>
      </c>
      <c r="E1007" s="47" t="str">
        <f>IF(B1007&lt;&gt;B1006, "First Quote", "")</f>
        <v>First Quote</v>
      </c>
      <c r="F1007" s="23" t="str">
        <f>IF(_xlfn.MINIFS($D$3:$D$6287,$A$3:$A$6287,A1007,$B$3:$B$6287,B1007)=D1007,"Lowest point","")</f>
        <v>Lowest point</v>
      </c>
      <c r="G1007" s="24" t="str">
        <f>IF(_xlfn.MAXIFS($D$3:$D$6287,$A$3:$A$6287,A1007,$B$3:$B$6287,B1007)=D1007,"Highest point","")</f>
        <v/>
      </c>
      <c r="J1007" s="25">
        <f>IF(E1007="First Quote", $H$4/D1007, "")</f>
        <v>0.30901393652853743</v>
      </c>
      <c r="K1007" s="26">
        <f t="shared" si="60"/>
        <v>15.531667723174532</v>
      </c>
      <c r="L1007" s="27">
        <f>K1007*D1007</f>
        <v>25131.014959482553</v>
      </c>
      <c r="M1007" s="10"/>
      <c r="N1007" s="28">
        <f>IF(F1007="lowest point", $H$4/D1007, 0)</f>
        <v>0.30901393652853743</v>
      </c>
      <c r="O1007" s="28">
        <f t="shared" si="61"/>
        <v>16.251278341070474</v>
      </c>
      <c r="P1007" s="29">
        <f>O1007*D1007</f>
        <v>26295.380919769079</v>
      </c>
      <c r="R1007" s="28">
        <f>IF(G1007="highest point", $H$4/D1007, 0)</f>
        <v>0</v>
      </c>
      <c r="S1007" s="28">
        <f t="shared" si="62"/>
        <v>14.756569927271272</v>
      </c>
      <c r="T1007" s="29">
        <f>D1007*S1007</f>
        <v>23876.86797082128</v>
      </c>
    </row>
    <row r="1008" spans="1:20">
      <c r="A1008" s="21">
        <f t="shared" si="63"/>
        <v>2004</v>
      </c>
      <c r="B1008" s="21">
        <f>MONTH(C1008)</f>
        <v>1</v>
      </c>
      <c r="C1008" s="22">
        <v>37991</v>
      </c>
      <c r="D1008" s="21">
        <v>1638.1</v>
      </c>
      <c r="E1008" s="47" t="str">
        <f>IF(B1008&lt;&gt;B1007, "First Quote", "")</f>
        <v/>
      </c>
      <c r="F1008" s="23" t="str">
        <f>IF(_xlfn.MINIFS($D$3:$D$6287,$A$3:$A$6287,A1008,$B$3:$B$6287,B1008)=D1008,"Lowest point","")</f>
        <v/>
      </c>
      <c r="G1008" s="24" t="str">
        <f>IF(_xlfn.MAXIFS($D$3:$D$6287,$A$3:$A$6287,A1008,$B$3:$B$6287,B1008)=D1008,"Highest point","")</f>
        <v/>
      </c>
      <c r="J1008" s="25" t="str">
        <f>IF(E1008="First Quote", $H$4/D1008, "")</f>
        <v/>
      </c>
      <c r="K1008" s="26">
        <f t="shared" si="60"/>
        <v>15.531667723174532</v>
      </c>
      <c r="L1008" s="27">
        <f>K1008*D1008</f>
        <v>25442.424897332199</v>
      </c>
      <c r="M1008" s="10"/>
      <c r="N1008" s="28">
        <f>IF(F1008="lowest point", $H$4/D1008, 0)</f>
        <v>0</v>
      </c>
      <c r="O1008" s="28">
        <f t="shared" si="61"/>
        <v>16.251278341070474</v>
      </c>
      <c r="P1008" s="29">
        <f>O1008*D1008</f>
        <v>26621.219050507541</v>
      </c>
      <c r="R1008" s="28">
        <f>IF(G1008="highest point", $H$4/D1008, 0)</f>
        <v>0</v>
      </c>
      <c r="S1008" s="28">
        <f t="shared" si="62"/>
        <v>14.756569927271272</v>
      </c>
      <c r="T1008" s="29">
        <f>D1008*S1008</f>
        <v>24172.737197863069</v>
      </c>
    </row>
    <row r="1009" spans="1:20">
      <c r="A1009" s="21">
        <f t="shared" si="63"/>
        <v>2004</v>
      </c>
      <c r="B1009" s="21">
        <f>MONTH(C1009)</f>
        <v>1</v>
      </c>
      <c r="C1009" s="22">
        <v>37992</v>
      </c>
      <c r="D1009" s="21">
        <v>1640.31</v>
      </c>
      <c r="E1009" s="47" t="str">
        <f>IF(B1009&lt;&gt;B1008, "First Quote", "")</f>
        <v/>
      </c>
      <c r="F1009" s="23" t="str">
        <f>IF(_xlfn.MINIFS($D$3:$D$6287,$A$3:$A$6287,A1009,$B$3:$B$6287,B1009)=D1009,"Lowest point","")</f>
        <v/>
      </c>
      <c r="G1009" s="24" t="str">
        <f>IF(_xlfn.MAXIFS($D$3:$D$6287,$A$3:$A$6287,A1009,$B$3:$B$6287,B1009)=D1009,"Highest point","")</f>
        <v/>
      </c>
      <c r="J1009" s="25" t="str">
        <f>IF(E1009="First Quote", $H$4/D1009, "")</f>
        <v/>
      </c>
      <c r="K1009" s="26">
        <f t="shared" si="60"/>
        <v>15.531667723174532</v>
      </c>
      <c r="L1009" s="27">
        <f>K1009*D1009</f>
        <v>25476.749883000415</v>
      </c>
      <c r="M1009" s="10"/>
      <c r="N1009" s="28">
        <f>IF(F1009="lowest point", $H$4/D1009, 0)</f>
        <v>0</v>
      </c>
      <c r="O1009" s="28">
        <f t="shared" si="61"/>
        <v>16.251278341070474</v>
      </c>
      <c r="P1009" s="29">
        <f>O1009*D1009</f>
        <v>26657.134375641308</v>
      </c>
      <c r="R1009" s="28">
        <f>IF(G1009="highest point", $H$4/D1009, 0)</f>
        <v>0</v>
      </c>
      <c r="S1009" s="28">
        <f t="shared" si="62"/>
        <v>14.756569927271272</v>
      </c>
      <c r="T1009" s="29">
        <f>D1009*S1009</f>
        <v>24205.349217402338</v>
      </c>
    </row>
    <row r="1010" spans="1:20">
      <c r="A1010" s="21">
        <f t="shared" si="63"/>
        <v>2004</v>
      </c>
      <c r="B1010" s="21">
        <f>MONTH(C1010)</f>
        <v>1</v>
      </c>
      <c r="C1010" s="22">
        <v>37993</v>
      </c>
      <c r="D1010" s="21">
        <v>1644.6</v>
      </c>
      <c r="E1010" s="47" t="str">
        <f>IF(B1010&lt;&gt;B1009, "First Quote", "")</f>
        <v/>
      </c>
      <c r="F1010" s="23" t="str">
        <f>IF(_xlfn.MINIFS($D$3:$D$6287,$A$3:$A$6287,A1010,$B$3:$B$6287,B1010)=D1010,"Lowest point","")</f>
        <v/>
      </c>
      <c r="G1010" s="24" t="str">
        <f>IF(_xlfn.MAXIFS($D$3:$D$6287,$A$3:$A$6287,A1010,$B$3:$B$6287,B1010)=D1010,"Highest point","")</f>
        <v/>
      </c>
      <c r="J1010" s="25" t="str">
        <f>IF(E1010="First Quote", $H$4/D1010, "")</f>
        <v/>
      </c>
      <c r="K1010" s="26">
        <f t="shared" si="60"/>
        <v>15.531667723174532</v>
      </c>
      <c r="L1010" s="27">
        <f>K1010*D1010</f>
        <v>25543.380737532836</v>
      </c>
      <c r="M1010" s="10"/>
      <c r="N1010" s="28">
        <f>IF(F1010="lowest point", $H$4/D1010, 0)</f>
        <v>0</v>
      </c>
      <c r="O1010" s="28">
        <f t="shared" si="61"/>
        <v>16.251278341070474</v>
      </c>
      <c r="P1010" s="29">
        <f>O1010*D1010</f>
        <v>26726.8523597245</v>
      </c>
      <c r="R1010" s="28">
        <f>IF(G1010="highest point", $H$4/D1010, 0)</f>
        <v>0</v>
      </c>
      <c r="S1010" s="28">
        <f t="shared" si="62"/>
        <v>14.756569927271272</v>
      </c>
      <c r="T1010" s="29">
        <f>D1010*S1010</f>
        <v>24268.654902390332</v>
      </c>
    </row>
    <row r="1011" spans="1:20">
      <c r="A1011" s="21">
        <f t="shared" si="63"/>
        <v>2004</v>
      </c>
      <c r="B1011" s="21">
        <f>MONTH(C1011)</f>
        <v>1</v>
      </c>
      <c r="C1011" s="22">
        <v>37994</v>
      </c>
      <c r="D1011" s="21">
        <v>1652.83</v>
      </c>
      <c r="E1011" s="47" t="str">
        <f>IF(B1011&lt;&gt;B1010, "First Quote", "")</f>
        <v/>
      </c>
      <c r="F1011" s="23" t="str">
        <f>IF(_xlfn.MINIFS($D$3:$D$6287,$A$3:$A$6287,A1011,$B$3:$B$6287,B1011)=D1011,"Lowest point","")</f>
        <v/>
      </c>
      <c r="G1011" s="24" t="str">
        <f>IF(_xlfn.MAXIFS($D$3:$D$6287,$A$3:$A$6287,A1011,$B$3:$B$6287,B1011)=D1011,"Highest point","")</f>
        <v/>
      </c>
      <c r="J1011" s="25" t="str">
        <f>IF(E1011="First Quote", $H$4/D1011, "")</f>
        <v/>
      </c>
      <c r="K1011" s="26">
        <f t="shared" si="60"/>
        <v>15.531667723174532</v>
      </c>
      <c r="L1011" s="27">
        <f>K1011*D1011</f>
        <v>25671.206362894562</v>
      </c>
      <c r="M1011" s="10"/>
      <c r="N1011" s="28">
        <f>IF(F1011="lowest point", $H$4/D1011, 0)</f>
        <v>0</v>
      </c>
      <c r="O1011" s="28">
        <f t="shared" si="61"/>
        <v>16.251278341070474</v>
      </c>
      <c r="P1011" s="29">
        <f>O1011*D1011</f>
        <v>26860.600380471511</v>
      </c>
      <c r="R1011" s="28">
        <f>IF(G1011="highest point", $H$4/D1011, 0)</f>
        <v>0</v>
      </c>
      <c r="S1011" s="28">
        <f t="shared" si="62"/>
        <v>14.756569927271272</v>
      </c>
      <c r="T1011" s="29">
        <f>D1011*S1011</f>
        <v>24390.101472891776</v>
      </c>
    </row>
    <row r="1012" spans="1:20">
      <c r="A1012" s="21">
        <f t="shared" si="63"/>
        <v>2004</v>
      </c>
      <c r="B1012" s="21">
        <f>MONTH(C1012)</f>
        <v>1</v>
      </c>
      <c r="C1012" s="22">
        <v>37995</v>
      </c>
      <c r="D1012" s="21">
        <v>1638.14</v>
      </c>
      <c r="E1012" s="47" t="str">
        <f>IF(B1012&lt;&gt;B1011, "First Quote", "")</f>
        <v/>
      </c>
      <c r="F1012" s="23" t="str">
        <f>IF(_xlfn.MINIFS($D$3:$D$6287,$A$3:$A$6287,A1012,$B$3:$B$6287,B1012)=D1012,"Lowest point","")</f>
        <v/>
      </c>
      <c r="G1012" s="24" t="str">
        <f>IF(_xlfn.MAXIFS($D$3:$D$6287,$A$3:$A$6287,A1012,$B$3:$B$6287,B1012)=D1012,"Highest point","")</f>
        <v/>
      </c>
      <c r="J1012" s="25" t="str">
        <f>IF(E1012="First Quote", $H$4/D1012, "")</f>
        <v/>
      </c>
      <c r="K1012" s="26">
        <f t="shared" si="60"/>
        <v>15.531667723174532</v>
      </c>
      <c r="L1012" s="27">
        <f>K1012*D1012</f>
        <v>25443.04616404113</v>
      </c>
      <c r="M1012" s="10"/>
      <c r="N1012" s="28">
        <f>IF(F1012="lowest point", $H$4/D1012, 0)</f>
        <v>0</v>
      </c>
      <c r="O1012" s="28">
        <f t="shared" si="61"/>
        <v>16.251278341070474</v>
      </c>
      <c r="P1012" s="29">
        <f>O1012*D1012</f>
        <v>26621.869101641187</v>
      </c>
      <c r="R1012" s="28">
        <f>IF(G1012="highest point", $H$4/D1012, 0)</f>
        <v>0</v>
      </c>
      <c r="S1012" s="28">
        <f t="shared" si="62"/>
        <v>14.756569927271272</v>
      </c>
      <c r="T1012" s="29">
        <f>D1012*S1012</f>
        <v>24173.327460660163</v>
      </c>
    </row>
    <row r="1013" spans="1:20">
      <c r="A1013" s="21">
        <f t="shared" si="63"/>
        <v>2004</v>
      </c>
      <c r="B1013" s="21">
        <f>MONTH(C1013)</f>
        <v>1</v>
      </c>
      <c r="C1013" s="22">
        <v>37998</v>
      </c>
      <c r="D1013" s="21">
        <v>1646.03</v>
      </c>
      <c r="E1013" s="47" t="str">
        <f>IF(B1013&lt;&gt;B1012, "First Quote", "")</f>
        <v/>
      </c>
      <c r="F1013" s="23" t="str">
        <f>IF(_xlfn.MINIFS($D$3:$D$6287,$A$3:$A$6287,A1013,$B$3:$B$6287,B1013)=D1013,"Lowest point","")</f>
        <v/>
      </c>
      <c r="G1013" s="24" t="str">
        <f>IF(_xlfn.MAXIFS($D$3:$D$6287,$A$3:$A$6287,A1013,$B$3:$B$6287,B1013)=D1013,"Highest point","")</f>
        <v/>
      </c>
      <c r="J1013" s="25" t="str">
        <f>IF(E1013="First Quote", $H$4/D1013, "")</f>
        <v/>
      </c>
      <c r="K1013" s="26">
        <f t="shared" si="60"/>
        <v>15.531667723174532</v>
      </c>
      <c r="L1013" s="27">
        <f>K1013*D1013</f>
        <v>25565.591022376975</v>
      </c>
      <c r="M1013" s="10"/>
      <c r="N1013" s="28">
        <f>IF(F1013="lowest point", $H$4/D1013, 0)</f>
        <v>0</v>
      </c>
      <c r="O1013" s="28">
        <f t="shared" si="61"/>
        <v>16.251278341070474</v>
      </c>
      <c r="P1013" s="29">
        <f>O1013*D1013</f>
        <v>26750.091687752232</v>
      </c>
      <c r="R1013" s="28">
        <f>IF(G1013="highest point", $H$4/D1013, 0)</f>
        <v>0</v>
      </c>
      <c r="S1013" s="28">
        <f t="shared" si="62"/>
        <v>14.756569927271272</v>
      </c>
      <c r="T1013" s="29">
        <f>D1013*S1013</f>
        <v>24289.75679738633</v>
      </c>
    </row>
    <row r="1014" spans="1:20">
      <c r="A1014" s="21">
        <f t="shared" si="63"/>
        <v>2004</v>
      </c>
      <c r="B1014" s="21">
        <f>MONTH(C1014)</f>
        <v>1</v>
      </c>
      <c r="C1014" s="22">
        <v>37999</v>
      </c>
      <c r="D1014" s="21">
        <v>1637.33</v>
      </c>
      <c r="E1014" s="47" t="str">
        <f>IF(B1014&lt;&gt;B1013, "First Quote", "")</f>
        <v/>
      </c>
      <c r="F1014" s="23" t="str">
        <f>IF(_xlfn.MINIFS($D$3:$D$6287,$A$3:$A$6287,A1014,$B$3:$B$6287,B1014)=D1014,"Lowest point","")</f>
        <v/>
      </c>
      <c r="G1014" s="24" t="str">
        <f>IF(_xlfn.MAXIFS($D$3:$D$6287,$A$3:$A$6287,A1014,$B$3:$B$6287,B1014)=D1014,"Highest point","")</f>
        <v/>
      </c>
      <c r="J1014" s="25" t="str">
        <f>IF(E1014="First Quote", $H$4/D1014, "")</f>
        <v/>
      </c>
      <c r="K1014" s="26">
        <f t="shared" si="60"/>
        <v>15.531667723174532</v>
      </c>
      <c r="L1014" s="27">
        <f>K1014*D1014</f>
        <v>25430.465513185354</v>
      </c>
      <c r="M1014" s="10"/>
      <c r="N1014" s="28">
        <f>IF(F1014="lowest point", $H$4/D1014, 0)</f>
        <v>0</v>
      </c>
      <c r="O1014" s="28">
        <f t="shared" si="61"/>
        <v>16.251278341070474</v>
      </c>
      <c r="P1014" s="29">
        <f>O1014*D1014</f>
        <v>26608.705566184919</v>
      </c>
      <c r="R1014" s="28">
        <f>IF(G1014="highest point", $H$4/D1014, 0)</f>
        <v>0</v>
      </c>
      <c r="S1014" s="28">
        <f t="shared" si="62"/>
        <v>14.756569927271272</v>
      </c>
      <c r="T1014" s="29">
        <f>D1014*S1014</f>
        <v>24161.374639019072</v>
      </c>
    </row>
    <row r="1015" spans="1:20">
      <c r="A1015" s="21">
        <f t="shared" si="63"/>
        <v>2004</v>
      </c>
      <c r="B1015" s="21">
        <f>MONTH(C1015)</f>
        <v>1</v>
      </c>
      <c r="C1015" s="22">
        <v>38000</v>
      </c>
      <c r="D1015" s="21">
        <v>1650.96</v>
      </c>
      <c r="E1015" s="47" t="str">
        <f>IF(B1015&lt;&gt;B1014, "First Quote", "")</f>
        <v/>
      </c>
      <c r="F1015" s="23" t="str">
        <f>IF(_xlfn.MINIFS($D$3:$D$6287,$A$3:$A$6287,A1015,$B$3:$B$6287,B1015)=D1015,"Lowest point","")</f>
        <v/>
      </c>
      <c r="G1015" s="24" t="str">
        <f>IF(_xlfn.MAXIFS($D$3:$D$6287,$A$3:$A$6287,A1015,$B$3:$B$6287,B1015)=D1015,"Highest point","")</f>
        <v/>
      </c>
      <c r="J1015" s="25" t="str">
        <f>IF(E1015="First Quote", $H$4/D1015, "")</f>
        <v/>
      </c>
      <c r="K1015" s="26">
        <f t="shared" si="60"/>
        <v>15.531667723174532</v>
      </c>
      <c r="L1015" s="27">
        <f>K1015*D1015</f>
        <v>25642.162144252226</v>
      </c>
      <c r="M1015" s="10"/>
      <c r="N1015" s="28">
        <f>IF(F1015="lowest point", $H$4/D1015, 0)</f>
        <v>0</v>
      </c>
      <c r="O1015" s="28">
        <f t="shared" si="61"/>
        <v>16.251278341070474</v>
      </c>
      <c r="P1015" s="29">
        <f>O1015*D1015</f>
        <v>26830.21048997371</v>
      </c>
      <c r="R1015" s="28">
        <f>IF(G1015="highest point", $H$4/D1015, 0)</f>
        <v>0</v>
      </c>
      <c r="S1015" s="28">
        <f t="shared" si="62"/>
        <v>14.756569927271272</v>
      </c>
      <c r="T1015" s="29">
        <f>D1015*S1015</f>
        <v>24362.506687127781</v>
      </c>
    </row>
    <row r="1016" spans="1:20">
      <c r="A1016" s="21">
        <f t="shared" si="63"/>
        <v>2004</v>
      </c>
      <c r="B1016" s="21">
        <f>MONTH(C1016)</f>
        <v>1</v>
      </c>
      <c r="C1016" s="22">
        <v>38001</v>
      </c>
      <c r="D1016" s="21">
        <v>1653.21</v>
      </c>
      <c r="E1016" s="47" t="str">
        <f>IF(B1016&lt;&gt;B1015, "First Quote", "")</f>
        <v/>
      </c>
      <c r="F1016" s="23" t="str">
        <f>IF(_xlfn.MINIFS($D$3:$D$6287,$A$3:$A$6287,A1016,$B$3:$B$6287,B1016)=D1016,"Lowest point","")</f>
        <v/>
      </c>
      <c r="G1016" s="24" t="str">
        <f>IF(_xlfn.MAXIFS($D$3:$D$6287,$A$3:$A$6287,A1016,$B$3:$B$6287,B1016)=D1016,"Highest point","")</f>
        <v/>
      </c>
      <c r="J1016" s="25" t="str">
        <f>IF(E1016="First Quote", $H$4/D1016, "")</f>
        <v/>
      </c>
      <c r="K1016" s="26">
        <f t="shared" si="60"/>
        <v>15.531667723174532</v>
      </c>
      <c r="L1016" s="27">
        <f>K1016*D1016</f>
        <v>25677.10839662937</v>
      </c>
      <c r="M1016" s="10"/>
      <c r="N1016" s="28">
        <f>IF(F1016="lowest point", $H$4/D1016, 0)</f>
        <v>0</v>
      </c>
      <c r="O1016" s="28">
        <f t="shared" si="61"/>
        <v>16.251278341070474</v>
      </c>
      <c r="P1016" s="29">
        <f>O1016*D1016</f>
        <v>26866.775866241118</v>
      </c>
      <c r="R1016" s="28">
        <f>IF(G1016="highest point", $H$4/D1016, 0)</f>
        <v>0</v>
      </c>
      <c r="S1016" s="28">
        <f t="shared" si="62"/>
        <v>14.756569927271272</v>
      </c>
      <c r="T1016" s="29">
        <f>D1016*S1016</f>
        <v>24395.70896946414</v>
      </c>
    </row>
    <row r="1017" spans="1:20">
      <c r="A1017" s="21">
        <f t="shared" si="63"/>
        <v>2004</v>
      </c>
      <c r="B1017" s="21">
        <f>MONTH(C1017)</f>
        <v>1</v>
      </c>
      <c r="C1017" s="22">
        <v>38002</v>
      </c>
      <c r="D1017" s="21">
        <v>1664.57</v>
      </c>
      <c r="E1017" s="47" t="str">
        <f>IF(B1017&lt;&gt;B1016, "First Quote", "")</f>
        <v/>
      </c>
      <c r="F1017" s="23" t="str">
        <f>IF(_xlfn.MINIFS($D$3:$D$6287,$A$3:$A$6287,A1017,$B$3:$B$6287,B1017)=D1017,"Lowest point","")</f>
        <v/>
      </c>
      <c r="G1017" s="24" t="str">
        <f>IF(_xlfn.MAXIFS($D$3:$D$6287,$A$3:$A$6287,A1017,$B$3:$B$6287,B1017)=D1017,"Highest point","")</f>
        <v/>
      </c>
      <c r="J1017" s="25" t="str">
        <f>IF(E1017="First Quote", $H$4/D1017, "")</f>
        <v/>
      </c>
      <c r="K1017" s="26">
        <f t="shared" si="60"/>
        <v>15.531667723174532</v>
      </c>
      <c r="L1017" s="27">
        <f>K1017*D1017</f>
        <v>25853.548141964631</v>
      </c>
      <c r="M1017" s="10"/>
      <c r="N1017" s="28">
        <f>IF(F1017="lowest point", $H$4/D1017, 0)</f>
        <v>0</v>
      </c>
      <c r="O1017" s="28">
        <f t="shared" si="61"/>
        <v>16.251278341070474</v>
      </c>
      <c r="P1017" s="29">
        <f>O1017*D1017</f>
        <v>27051.390388195679</v>
      </c>
      <c r="R1017" s="28">
        <f>IF(G1017="highest point", $H$4/D1017, 0)</f>
        <v>0</v>
      </c>
      <c r="S1017" s="28">
        <f t="shared" si="62"/>
        <v>14.756569927271272</v>
      </c>
      <c r="T1017" s="29">
        <f>D1017*S1017</f>
        <v>24563.34360383794</v>
      </c>
    </row>
    <row r="1018" spans="1:20">
      <c r="A1018" s="21">
        <f t="shared" si="63"/>
        <v>2004</v>
      </c>
      <c r="B1018" s="21">
        <f>MONTH(C1018)</f>
        <v>1</v>
      </c>
      <c r="C1018" s="22">
        <v>38006</v>
      </c>
      <c r="D1018" s="21">
        <v>1663.03</v>
      </c>
      <c r="E1018" s="47" t="str">
        <f>IF(B1018&lt;&gt;B1017, "First Quote", "")</f>
        <v/>
      </c>
      <c r="F1018" s="23" t="str">
        <f>IF(_xlfn.MINIFS($D$3:$D$6287,$A$3:$A$6287,A1018,$B$3:$B$6287,B1018)=D1018,"Lowest point","")</f>
        <v/>
      </c>
      <c r="G1018" s="24" t="str">
        <f>IF(_xlfn.MAXIFS($D$3:$D$6287,$A$3:$A$6287,A1018,$B$3:$B$6287,B1018)=D1018,"Highest point","")</f>
        <v/>
      </c>
      <c r="J1018" s="25" t="str">
        <f>IF(E1018="First Quote", $H$4/D1018, "")</f>
        <v/>
      </c>
      <c r="K1018" s="26">
        <f t="shared" si="60"/>
        <v>15.531667723174532</v>
      </c>
      <c r="L1018" s="27">
        <f>K1018*D1018</f>
        <v>25829.629373670941</v>
      </c>
      <c r="M1018" s="10"/>
      <c r="N1018" s="28">
        <f>IF(F1018="lowest point", $H$4/D1018, 0)</f>
        <v>0</v>
      </c>
      <c r="O1018" s="28">
        <f t="shared" si="61"/>
        <v>16.251278341070474</v>
      </c>
      <c r="P1018" s="29">
        <f>O1018*D1018</f>
        <v>27026.363419550431</v>
      </c>
      <c r="R1018" s="28">
        <f>IF(G1018="highest point", $H$4/D1018, 0)</f>
        <v>0</v>
      </c>
      <c r="S1018" s="28">
        <f t="shared" si="62"/>
        <v>14.756569927271272</v>
      </c>
      <c r="T1018" s="29">
        <f>D1018*S1018</f>
        <v>24540.618486149942</v>
      </c>
    </row>
    <row r="1019" spans="1:20">
      <c r="A1019" s="21">
        <f t="shared" si="63"/>
        <v>2004</v>
      </c>
      <c r="B1019" s="21">
        <f>MONTH(C1019)</f>
        <v>1</v>
      </c>
      <c r="C1019" s="22">
        <v>38007</v>
      </c>
      <c r="D1019" s="21">
        <v>1676.07</v>
      </c>
      <c r="E1019" s="47" t="str">
        <f>IF(B1019&lt;&gt;B1018, "First Quote", "")</f>
        <v/>
      </c>
      <c r="F1019" s="23" t="str">
        <f>IF(_xlfn.MINIFS($D$3:$D$6287,$A$3:$A$6287,A1019,$B$3:$B$6287,B1019)=D1019,"Lowest point","")</f>
        <v/>
      </c>
      <c r="G1019" s="24" t="str">
        <f>IF(_xlfn.MAXIFS($D$3:$D$6287,$A$3:$A$6287,A1019,$B$3:$B$6287,B1019)=D1019,"Highest point","")</f>
        <v/>
      </c>
      <c r="J1019" s="25" t="str">
        <f>IF(E1019="First Quote", $H$4/D1019, "")</f>
        <v/>
      </c>
      <c r="K1019" s="26">
        <f t="shared" si="60"/>
        <v>15.531667723174532</v>
      </c>
      <c r="L1019" s="27">
        <f>K1019*D1019</f>
        <v>26032.162320781139</v>
      </c>
      <c r="M1019" s="10"/>
      <c r="N1019" s="28">
        <f>IF(F1019="lowest point", $H$4/D1019, 0)</f>
        <v>0</v>
      </c>
      <c r="O1019" s="28">
        <f t="shared" si="61"/>
        <v>16.251278341070474</v>
      </c>
      <c r="P1019" s="29">
        <f>O1019*D1019</f>
        <v>27238.28008911799</v>
      </c>
      <c r="R1019" s="28">
        <f>IF(G1019="highest point", $H$4/D1019, 0)</f>
        <v>0</v>
      </c>
      <c r="S1019" s="28">
        <f t="shared" si="62"/>
        <v>14.756569927271272</v>
      </c>
      <c r="T1019" s="29">
        <f>D1019*S1019</f>
        <v>24733.044158001561</v>
      </c>
    </row>
    <row r="1020" spans="1:20">
      <c r="A1020" s="21">
        <f t="shared" si="63"/>
        <v>2004</v>
      </c>
      <c r="B1020" s="21">
        <f>MONTH(C1020)</f>
        <v>1</v>
      </c>
      <c r="C1020" s="22">
        <v>38008</v>
      </c>
      <c r="D1020" s="21">
        <v>1670.73</v>
      </c>
      <c r="E1020" s="47" t="str">
        <f>IF(B1020&lt;&gt;B1019, "First Quote", "")</f>
        <v/>
      </c>
      <c r="F1020" s="23" t="str">
        <f>IF(_xlfn.MINIFS($D$3:$D$6287,$A$3:$A$6287,A1020,$B$3:$B$6287,B1020)=D1020,"Lowest point","")</f>
        <v/>
      </c>
      <c r="G1020" s="24" t="str">
        <f>IF(_xlfn.MAXIFS($D$3:$D$6287,$A$3:$A$6287,A1020,$B$3:$B$6287,B1020)=D1020,"Highest point","")</f>
        <v/>
      </c>
      <c r="J1020" s="25" t="str">
        <f>IF(E1020="First Quote", $H$4/D1020, "")</f>
        <v/>
      </c>
      <c r="K1020" s="26">
        <f t="shared" si="60"/>
        <v>15.531667723174532</v>
      </c>
      <c r="L1020" s="27">
        <f>K1020*D1020</f>
        <v>25949.223215139387</v>
      </c>
      <c r="M1020" s="10"/>
      <c r="N1020" s="28">
        <f>IF(F1020="lowest point", $H$4/D1020, 0)</f>
        <v>0</v>
      </c>
      <c r="O1020" s="28">
        <f t="shared" si="61"/>
        <v>16.251278341070474</v>
      </c>
      <c r="P1020" s="29">
        <f>O1020*D1020</f>
        <v>27151.498262776673</v>
      </c>
      <c r="R1020" s="28">
        <f>IF(G1020="highest point", $H$4/D1020, 0)</f>
        <v>0</v>
      </c>
      <c r="S1020" s="28">
        <f t="shared" si="62"/>
        <v>14.756569927271272</v>
      </c>
      <c r="T1020" s="29">
        <f>D1020*S1020</f>
        <v>24654.244074589933</v>
      </c>
    </row>
    <row r="1021" spans="1:20">
      <c r="A1021" s="21">
        <f t="shared" si="63"/>
        <v>2004</v>
      </c>
      <c r="B1021" s="21">
        <f>MONTH(C1021)</f>
        <v>1</v>
      </c>
      <c r="C1021" s="22">
        <v>38009</v>
      </c>
      <c r="D1021" s="21">
        <v>1667.26</v>
      </c>
      <c r="E1021" s="47" t="str">
        <f>IF(B1021&lt;&gt;B1020, "First Quote", "")</f>
        <v/>
      </c>
      <c r="F1021" s="23" t="str">
        <f>IF(_xlfn.MINIFS($D$3:$D$6287,$A$3:$A$6287,A1021,$B$3:$B$6287,B1021)=D1021,"Lowest point","")</f>
        <v/>
      </c>
      <c r="G1021" s="24" t="str">
        <f>IF(_xlfn.MAXIFS($D$3:$D$6287,$A$3:$A$6287,A1021,$B$3:$B$6287,B1021)=D1021,"Highest point","")</f>
        <v/>
      </c>
      <c r="J1021" s="25" t="str">
        <f>IF(E1021="First Quote", $H$4/D1021, "")</f>
        <v/>
      </c>
      <c r="K1021" s="26">
        <f t="shared" si="60"/>
        <v>15.531667723174532</v>
      </c>
      <c r="L1021" s="27">
        <f>K1021*D1021</f>
        <v>25895.328328139971</v>
      </c>
      <c r="M1021" s="10"/>
      <c r="N1021" s="28">
        <f>IF(F1021="lowest point", $H$4/D1021, 0)</f>
        <v>0</v>
      </c>
      <c r="O1021" s="28">
        <f t="shared" si="61"/>
        <v>16.251278341070474</v>
      </c>
      <c r="P1021" s="29">
        <f>O1021*D1021</f>
        <v>27095.106326933157</v>
      </c>
      <c r="R1021" s="28">
        <f>IF(G1021="highest point", $H$4/D1021, 0)</f>
        <v>0</v>
      </c>
      <c r="S1021" s="28">
        <f t="shared" si="62"/>
        <v>14.756569927271272</v>
      </c>
      <c r="T1021" s="29">
        <f>D1021*S1021</f>
        <v>24603.0387769423</v>
      </c>
    </row>
    <row r="1022" spans="1:20">
      <c r="A1022" s="21">
        <f t="shared" si="63"/>
        <v>2004</v>
      </c>
      <c r="B1022" s="21">
        <f>MONTH(C1022)</f>
        <v>1</v>
      </c>
      <c r="C1022" s="22">
        <v>38012</v>
      </c>
      <c r="D1022" s="21">
        <v>1687.44</v>
      </c>
      <c r="E1022" s="47" t="str">
        <f>IF(B1022&lt;&gt;B1021, "First Quote", "")</f>
        <v/>
      </c>
      <c r="F1022" s="23" t="str">
        <f>IF(_xlfn.MINIFS($D$3:$D$6287,$A$3:$A$6287,A1022,$B$3:$B$6287,B1022)=D1022,"Lowest point","")</f>
        <v/>
      </c>
      <c r="G1022" s="24" t="str">
        <f>IF(_xlfn.MAXIFS($D$3:$D$6287,$A$3:$A$6287,A1022,$B$3:$B$6287,B1022)=D1022,"Highest point","")</f>
        <v>Highest point</v>
      </c>
      <c r="J1022" s="25" t="str">
        <f>IF(E1022="First Quote", $H$4/D1022, "")</f>
        <v/>
      </c>
      <c r="K1022" s="26">
        <f t="shared" si="60"/>
        <v>15.531667723174532</v>
      </c>
      <c r="L1022" s="27">
        <f>K1022*D1022</f>
        <v>26208.757382793632</v>
      </c>
      <c r="M1022" s="10"/>
      <c r="N1022" s="28">
        <f>IF(F1022="lowest point", $H$4/D1022, 0)</f>
        <v>0</v>
      </c>
      <c r="O1022" s="28">
        <f t="shared" si="61"/>
        <v>16.251278341070474</v>
      </c>
      <c r="P1022" s="29">
        <f>O1022*D1022</f>
        <v>27423.057123855961</v>
      </c>
      <c r="R1022" s="28">
        <f>IF(G1022="highest point", $H$4/D1022, 0)</f>
        <v>0.29630683165031052</v>
      </c>
      <c r="S1022" s="28">
        <f t="shared" si="62"/>
        <v>15.052876758921583</v>
      </c>
      <c r="T1022" s="29">
        <f>D1022*S1022</f>
        <v>25400.826358074635</v>
      </c>
    </row>
    <row r="1023" spans="1:20">
      <c r="A1023" s="21">
        <f t="shared" si="63"/>
        <v>2004</v>
      </c>
      <c r="B1023" s="21">
        <f>MONTH(C1023)</f>
        <v>1</v>
      </c>
      <c r="C1023" s="22">
        <v>38013</v>
      </c>
      <c r="D1023" s="21">
        <v>1670.91</v>
      </c>
      <c r="E1023" s="47" t="str">
        <f>IF(B1023&lt;&gt;B1022, "First Quote", "")</f>
        <v/>
      </c>
      <c r="F1023" s="23" t="str">
        <f>IF(_xlfn.MINIFS($D$3:$D$6287,$A$3:$A$6287,A1023,$B$3:$B$6287,B1023)=D1023,"Lowest point","")</f>
        <v/>
      </c>
      <c r="G1023" s="24" t="str">
        <f>IF(_xlfn.MAXIFS($D$3:$D$6287,$A$3:$A$6287,A1023,$B$3:$B$6287,B1023)=D1023,"Highest point","")</f>
        <v/>
      </c>
      <c r="J1023" s="25" t="str">
        <f>IF(E1023="First Quote", $H$4/D1023, "")</f>
        <v/>
      </c>
      <c r="K1023" s="26">
        <f t="shared" si="60"/>
        <v>15.531667723174532</v>
      </c>
      <c r="L1023" s="27">
        <f>K1023*D1023</f>
        <v>25952.018915329558</v>
      </c>
      <c r="M1023" s="10"/>
      <c r="N1023" s="28">
        <f>IF(F1023="lowest point", $H$4/D1023, 0)</f>
        <v>0</v>
      </c>
      <c r="O1023" s="28">
        <f t="shared" si="61"/>
        <v>16.251278341070474</v>
      </c>
      <c r="P1023" s="29">
        <f>O1023*D1023</f>
        <v>27154.423492878068</v>
      </c>
      <c r="R1023" s="28">
        <f>IF(G1023="highest point", $H$4/D1023, 0)</f>
        <v>0</v>
      </c>
      <c r="S1023" s="28">
        <f t="shared" si="62"/>
        <v>15.052876758921583</v>
      </c>
      <c r="T1023" s="29">
        <f>D1023*S1023</f>
        <v>25152.002305249662</v>
      </c>
    </row>
    <row r="1024" spans="1:20">
      <c r="A1024" s="21">
        <f t="shared" si="63"/>
        <v>2004</v>
      </c>
      <c r="B1024" s="21">
        <f>MONTH(C1024)</f>
        <v>1</v>
      </c>
      <c r="C1024" s="22">
        <v>38014</v>
      </c>
      <c r="D1024" s="21">
        <v>1648.44</v>
      </c>
      <c r="E1024" s="47" t="str">
        <f>IF(B1024&lt;&gt;B1023, "First Quote", "")</f>
        <v/>
      </c>
      <c r="F1024" s="23" t="str">
        <f>IF(_xlfn.MINIFS($D$3:$D$6287,$A$3:$A$6287,A1024,$B$3:$B$6287,B1024)=D1024,"Lowest point","")</f>
        <v/>
      </c>
      <c r="G1024" s="24" t="str">
        <f>IF(_xlfn.MAXIFS($D$3:$D$6287,$A$3:$A$6287,A1024,$B$3:$B$6287,B1024)=D1024,"Highest point","")</f>
        <v/>
      </c>
      <c r="J1024" s="25" t="str">
        <f>IF(E1024="First Quote", $H$4/D1024, "")</f>
        <v/>
      </c>
      <c r="K1024" s="26">
        <f t="shared" si="60"/>
        <v>15.531667723174532</v>
      </c>
      <c r="L1024" s="27">
        <f>K1024*D1024</f>
        <v>25603.022341589825</v>
      </c>
      <c r="M1024" s="10"/>
      <c r="N1024" s="28">
        <f>IF(F1024="lowest point", $H$4/D1024, 0)</f>
        <v>0</v>
      </c>
      <c r="O1024" s="28">
        <f t="shared" si="61"/>
        <v>16.251278341070474</v>
      </c>
      <c r="P1024" s="29">
        <f>O1024*D1024</f>
        <v>26789.257268554215</v>
      </c>
      <c r="R1024" s="28">
        <f>IF(G1024="highest point", $H$4/D1024, 0)</f>
        <v>0</v>
      </c>
      <c r="S1024" s="28">
        <f t="shared" si="62"/>
        <v>15.052876758921583</v>
      </c>
      <c r="T1024" s="29">
        <f>D1024*S1024</f>
        <v>24813.764164476695</v>
      </c>
    </row>
    <row r="1025" spans="1:20">
      <c r="A1025" s="21">
        <f t="shared" si="63"/>
        <v>2004</v>
      </c>
      <c r="B1025" s="21">
        <f>MONTH(C1025)</f>
        <v>1</v>
      </c>
      <c r="C1025" s="22">
        <v>38015</v>
      </c>
      <c r="D1025" s="21">
        <v>1657.09</v>
      </c>
      <c r="E1025" s="47" t="str">
        <f>IF(B1025&lt;&gt;B1024, "First Quote", "")</f>
        <v/>
      </c>
      <c r="F1025" s="23" t="str">
        <f>IF(_xlfn.MINIFS($D$3:$D$6287,$A$3:$A$6287,A1025,$B$3:$B$6287,B1025)=D1025,"Lowest point","")</f>
        <v/>
      </c>
      <c r="G1025" s="24" t="str">
        <f>IF(_xlfn.MAXIFS($D$3:$D$6287,$A$3:$A$6287,A1025,$B$3:$B$6287,B1025)=D1025,"Highest point","")</f>
        <v/>
      </c>
      <c r="J1025" s="25" t="str">
        <f>IF(E1025="First Quote", $H$4/D1025, "")</f>
        <v/>
      </c>
      <c r="K1025" s="26">
        <f t="shared" si="60"/>
        <v>15.531667723174532</v>
      </c>
      <c r="L1025" s="27">
        <f>K1025*D1025</f>
        <v>25737.371267395283</v>
      </c>
      <c r="M1025" s="10"/>
      <c r="N1025" s="28">
        <f>IF(F1025="lowest point", $H$4/D1025, 0)</f>
        <v>0</v>
      </c>
      <c r="O1025" s="28">
        <f t="shared" si="61"/>
        <v>16.251278341070474</v>
      </c>
      <c r="P1025" s="29">
        <f>O1025*D1025</f>
        <v>26929.83082620447</v>
      </c>
      <c r="R1025" s="28">
        <f>IF(G1025="highest point", $H$4/D1025, 0)</f>
        <v>0</v>
      </c>
      <c r="S1025" s="28">
        <f t="shared" si="62"/>
        <v>15.052876758921583</v>
      </c>
      <c r="T1025" s="29">
        <f>D1025*S1025</f>
        <v>24943.971548441365</v>
      </c>
    </row>
    <row r="1026" spans="1:20">
      <c r="A1026" s="21">
        <f t="shared" si="63"/>
        <v>2004</v>
      </c>
      <c r="B1026" s="21">
        <f>MONTH(C1026)</f>
        <v>1</v>
      </c>
      <c r="C1026" s="22">
        <v>38016</v>
      </c>
      <c r="D1026" s="21">
        <v>1652.73</v>
      </c>
      <c r="E1026" s="47" t="str">
        <f>IF(B1026&lt;&gt;B1025, "First Quote", "")</f>
        <v/>
      </c>
      <c r="F1026" s="23" t="str">
        <f>IF(_xlfn.MINIFS($D$3:$D$6287,$A$3:$A$6287,A1026,$B$3:$B$6287,B1026)=D1026,"Lowest point","")</f>
        <v/>
      </c>
      <c r="G1026" s="24" t="str">
        <f>IF(_xlfn.MAXIFS($D$3:$D$6287,$A$3:$A$6287,A1026,$B$3:$B$6287,B1026)=D1026,"Highest point","")</f>
        <v/>
      </c>
      <c r="J1026" s="25" t="str">
        <f>IF(E1026="First Quote", $H$4/D1026, "")</f>
        <v/>
      </c>
      <c r="K1026" s="26">
        <f t="shared" si="60"/>
        <v>15.531667723174532</v>
      </c>
      <c r="L1026" s="27">
        <f>K1026*D1026</f>
        <v>25669.653196122246</v>
      </c>
      <c r="M1026" s="10"/>
      <c r="N1026" s="28">
        <f>IF(F1026="lowest point", $H$4/D1026, 0)</f>
        <v>0</v>
      </c>
      <c r="O1026" s="28">
        <f t="shared" si="61"/>
        <v>16.251278341070474</v>
      </c>
      <c r="P1026" s="29">
        <f>O1026*D1026</f>
        <v>26858.975252637407</v>
      </c>
      <c r="R1026" s="28">
        <f>IF(G1026="highest point", $H$4/D1026, 0)</f>
        <v>0</v>
      </c>
      <c r="S1026" s="28">
        <f t="shared" si="62"/>
        <v>15.052876758921583</v>
      </c>
      <c r="T1026" s="29">
        <f>D1026*S1026</f>
        <v>24878.341005772469</v>
      </c>
    </row>
    <row r="1027" spans="1:20">
      <c r="A1027" s="21">
        <f t="shared" si="63"/>
        <v>2004</v>
      </c>
      <c r="B1027" s="21">
        <f>MONTH(C1027)</f>
        <v>2</v>
      </c>
      <c r="C1027" s="22">
        <v>38019</v>
      </c>
      <c r="D1027" s="21">
        <v>1658.79</v>
      </c>
      <c r="E1027" s="47" t="str">
        <f>IF(B1027&lt;&gt;B1026, "First Quote", "")</f>
        <v>First Quote</v>
      </c>
      <c r="F1027" s="23" t="str">
        <f>IF(_xlfn.MINIFS($D$3:$D$6287,$A$3:$A$6287,A1027,$B$3:$B$6287,B1027)=D1027,"Lowest point","")</f>
        <v/>
      </c>
      <c r="G1027" s="24" t="str">
        <f>IF(_xlfn.MAXIFS($D$3:$D$6287,$A$3:$A$6287,A1027,$B$3:$B$6287,B1027)=D1027,"Highest point","")</f>
        <v/>
      </c>
      <c r="J1027" s="25">
        <f>IF(E1027="First Quote", $H$4/D1027, "")</f>
        <v>0.30142453233983807</v>
      </c>
      <c r="K1027" s="26">
        <f t="shared" si="60"/>
        <v>15.833092255514371</v>
      </c>
      <c r="L1027" s="27">
        <f>K1027*D1027</f>
        <v>26263.775102524683</v>
      </c>
      <c r="M1027" s="10"/>
      <c r="N1027" s="28">
        <f>IF(F1027="lowest point", $H$4/D1027, 0)</f>
        <v>0</v>
      </c>
      <c r="O1027" s="28">
        <f t="shared" si="61"/>
        <v>16.251278341070474</v>
      </c>
      <c r="P1027" s="29">
        <f>O1027*D1027</f>
        <v>26957.457999384293</v>
      </c>
      <c r="R1027" s="28">
        <f>IF(G1027="highest point", $H$4/D1027, 0)</f>
        <v>0</v>
      </c>
      <c r="S1027" s="28">
        <f t="shared" si="62"/>
        <v>15.052876758921583</v>
      </c>
      <c r="T1027" s="29">
        <f>D1027*S1027</f>
        <v>24969.561438931531</v>
      </c>
    </row>
    <row r="1028" spans="1:20">
      <c r="A1028" s="21">
        <f t="shared" si="63"/>
        <v>2004</v>
      </c>
      <c r="B1028" s="21">
        <f>MONTH(C1028)</f>
        <v>2</v>
      </c>
      <c r="C1028" s="22">
        <v>38020</v>
      </c>
      <c r="D1028" s="21">
        <v>1659.92</v>
      </c>
      <c r="E1028" s="47" t="str">
        <f>IF(B1028&lt;&gt;B1027, "First Quote", "")</f>
        <v/>
      </c>
      <c r="F1028" s="23" t="str">
        <f>IF(_xlfn.MINIFS($D$3:$D$6287,$A$3:$A$6287,A1028,$B$3:$B$6287,B1028)=D1028,"Lowest point","")</f>
        <v/>
      </c>
      <c r="G1028" s="24" t="str">
        <f>IF(_xlfn.MAXIFS($D$3:$D$6287,$A$3:$A$6287,A1028,$B$3:$B$6287,B1028)=D1028,"Highest point","")</f>
        <v/>
      </c>
      <c r="J1028" s="25" t="str">
        <f>IF(E1028="First Quote", $H$4/D1028, "")</f>
        <v/>
      </c>
      <c r="K1028" s="26">
        <f t="shared" si="60"/>
        <v>15.833092255514371</v>
      </c>
      <c r="L1028" s="27">
        <f>K1028*D1028</f>
        <v>26281.666496773418</v>
      </c>
      <c r="M1028" s="10"/>
      <c r="N1028" s="28">
        <f>IF(F1028="lowest point", $H$4/D1028, 0)</f>
        <v>0</v>
      </c>
      <c r="O1028" s="28">
        <f t="shared" si="61"/>
        <v>16.251278341070474</v>
      </c>
      <c r="P1028" s="29">
        <f>O1028*D1028</f>
        <v>26975.821943909701</v>
      </c>
      <c r="R1028" s="28">
        <f>IF(G1028="highest point", $H$4/D1028, 0)</f>
        <v>0</v>
      </c>
      <c r="S1028" s="28">
        <f t="shared" si="62"/>
        <v>15.052876758921583</v>
      </c>
      <c r="T1028" s="29">
        <f>D1028*S1028</f>
        <v>24986.571189669114</v>
      </c>
    </row>
    <row r="1029" spans="1:20">
      <c r="A1029" s="21">
        <f t="shared" si="63"/>
        <v>2004</v>
      </c>
      <c r="B1029" s="21">
        <f>MONTH(C1029)</f>
        <v>2</v>
      </c>
      <c r="C1029" s="22">
        <v>38021</v>
      </c>
      <c r="D1029" s="21">
        <v>1646.29</v>
      </c>
      <c r="E1029" s="47" t="str">
        <f>IF(B1029&lt;&gt;B1028, "First Quote", "")</f>
        <v/>
      </c>
      <c r="F1029" s="23" t="str">
        <f>IF(_xlfn.MINIFS($D$3:$D$6287,$A$3:$A$6287,A1029,$B$3:$B$6287,B1029)=D1029,"Lowest point","")</f>
        <v>Lowest point</v>
      </c>
      <c r="G1029" s="24" t="str">
        <f>IF(_xlfn.MAXIFS($D$3:$D$6287,$A$3:$A$6287,A1029,$B$3:$B$6287,B1029)=D1029,"Highest point","")</f>
        <v/>
      </c>
      <c r="J1029" s="25" t="str">
        <f>IF(E1029="First Quote", $H$4/D1029, "")</f>
        <v/>
      </c>
      <c r="K1029" s="26">
        <f t="shared" ref="K1029:K1092" si="64">IF(E1029="First Quote",J1029+K1028,K1028)</f>
        <v>15.833092255514371</v>
      </c>
      <c r="L1029" s="27">
        <f>K1029*D1029</f>
        <v>26065.861449330754</v>
      </c>
      <c r="M1029" s="10"/>
      <c r="N1029" s="28">
        <f>IF(F1029="lowest point", $H$4/D1029, 0)</f>
        <v>0.30371319755328646</v>
      </c>
      <c r="O1029" s="28">
        <f t="shared" ref="O1029:O1092" si="65">IF(F1029="Lowest Point",N1029+O1028,O1028)</f>
        <v>16.55499153862376</v>
      </c>
      <c r="P1029" s="29">
        <f>O1029*D1029</f>
        <v>27254.31702012091</v>
      </c>
      <c r="R1029" s="28">
        <f>IF(G1029="highest point", $H$4/D1029, 0)</f>
        <v>0</v>
      </c>
      <c r="S1029" s="28">
        <f t="shared" ref="S1029:S1092" si="66">IF(G1029="Highest Point",R1029+S1028,S1028)</f>
        <v>15.052876758921583</v>
      </c>
      <c r="T1029" s="29">
        <f>D1029*S1029</f>
        <v>24781.400479445012</v>
      </c>
    </row>
    <row r="1030" spans="1:20">
      <c r="A1030" s="21">
        <f t="shared" si="63"/>
        <v>2004</v>
      </c>
      <c r="B1030" s="21">
        <f>MONTH(C1030)</f>
        <v>2</v>
      </c>
      <c r="C1030" s="22">
        <v>38022</v>
      </c>
      <c r="D1030" s="21">
        <v>1649.35</v>
      </c>
      <c r="E1030" s="47" t="str">
        <f>IF(B1030&lt;&gt;B1029, "First Quote", "")</f>
        <v/>
      </c>
      <c r="F1030" s="23" t="str">
        <f>IF(_xlfn.MINIFS($D$3:$D$6287,$A$3:$A$6287,A1030,$B$3:$B$6287,B1030)=D1030,"Lowest point","")</f>
        <v/>
      </c>
      <c r="G1030" s="24" t="str">
        <f>IF(_xlfn.MAXIFS($D$3:$D$6287,$A$3:$A$6287,A1030,$B$3:$B$6287,B1030)=D1030,"Highest point","")</f>
        <v/>
      </c>
      <c r="J1030" s="25" t="str">
        <f>IF(E1030="First Quote", $H$4/D1030, "")</f>
        <v/>
      </c>
      <c r="K1030" s="26">
        <f t="shared" si="64"/>
        <v>15.833092255514371</v>
      </c>
      <c r="L1030" s="27">
        <f>K1030*D1030</f>
        <v>26114.310711632628</v>
      </c>
      <c r="M1030" s="10"/>
      <c r="N1030" s="28">
        <f>IF(F1030="lowest point", $H$4/D1030, 0)</f>
        <v>0</v>
      </c>
      <c r="O1030" s="28">
        <f t="shared" si="65"/>
        <v>16.55499153862376</v>
      </c>
      <c r="P1030" s="29">
        <f>O1030*D1030</f>
        <v>27304.975294229098</v>
      </c>
      <c r="R1030" s="28">
        <f>IF(G1030="highest point", $H$4/D1030, 0)</f>
        <v>0</v>
      </c>
      <c r="S1030" s="28">
        <f t="shared" si="66"/>
        <v>15.052876758921583</v>
      </c>
      <c r="T1030" s="29">
        <f>D1030*S1030</f>
        <v>24827.462282327313</v>
      </c>
    </row>
    <row r="1031" spans="1:20">
      <c r="A1031" s="21">
        <f t="shared" si="63"/>
        <v>2004</v>
      </c>
      <c r="B1031" s="21">
        <f>MONTH(C1031)</f>
        <v>2</v>
      </c>
      <c r="C1031" s="22">
        <v>38023</v>
      </c>
      <c r="D1031" s="21">
        <v>1670.14</v>
      </c>
      <c r="E1031" s="47" t="str">
        <f>IF(B1031&lt;&gt;B1030, "First Quote", "")</f>
        <v/>
      </c>
      <c r="F1031" s="23" t="str">
        <f>IF(_xlfn.MINIFS($D$3:$D$6287,$A$3:$A$6287,A1031,$B$3:$B$6287,B1031)=D1031,"Lowest point","")</f>
        <v/>
      </c>
      <c r="G1031" s="24" t="str">
        <f>IF(_xlfn.MAXIFS($D$3:$D$6287,$A$3:$A$6287,A1031,$B$3:$B$6287,B1031)=D1031,"Highest point","")</f>
        <v/>
      </c>
      <c r="J1031" s="25" t="str">
        <f>IF(E1031="First Quote", $H$4/D1031, "")</f>
        <v/>
      </c>
      <c r="K1031" s="26">
        <f t="shared" si="64"/>
        <v>15.833092255514371</v>
      </c>
      <c r="L1031" s="27">
        <f>K1031*D1031</f>
        <v>26443.480699624772</v>
      </c>
      <c r="M1031" s="10"/>
      <c r="N1031" s="28">
        <f>IF(F1031="lowest point", $H$4/D1031, 0)</f>
        <v>0</v>
      </c>
      <c r="O1031" s="28">
        <f t="shared" si="65"/>
        <v>16.55499153862376</v>
      </c>
      <c r="P1031" s="29">
        <f>O1031*D1031</f>
        <v>27649.153568317088</v>
      </c>
      <c r="R1031" s="28">
        <f>IF(G1031="highest point", $H$4/D1031, 0)</f>
        <v>0</v>
      </c>
      <c r="S1031" s="28">
        <f t="shared" si="66"/>
        <v>15.052876758921583</v>
      </c>
      <c r="T1031" s="29">
        <f>D1031*S1031</f>
        <v>25140.411590145293</v>
      </c>
    </row>
    <row r="1032" spans="1:20">
      <c r="A1032" s="21">
        <f t="shared" si="63"/>
        <v>2004</v>
      </c>
      <c r="B1032" s="21">
        <f>MONTH(C1032)</f>
        <v>2</v>
      </c>
      <c r="C1032" s="22">
        <v>38026</v>
      </c>
      <c r="D1032" s="21">
        <v>1666.16</v>
      </c>
      <c r="E1032" s="47" t="str">
        <f>IF(B1032&lt;&gt;B1031, "First Quote", "")</f>
        <v/>
      </c>
      <c r="F1032" s="23" t="str">
        <f>IF(_xlfn.MINIFS($D$3:$D$6287,$A$3:$A$6287,A1032,$B$3:$B$6287,B1032)=D1032,"Lowest point","")</f>
        <v/>
      </c>
      <c r="G1032" s="24" t="str">
        <f>IF(_xlfn.MAXIFS($D$3:$D$6287,$A$3:$A$6287,A1032,$B$3:$B$6287,B1032)=D1032,"Highest point","")</f>
        <v/>
      </c>
      <c r="J1032" s="25" t="str">
        <f>IF(E1032="First Quote", $H$4/D1032, "")</f>
        <v/>
      </c>
      <c r="K1032" s="26">
        <f t="shared" si="64"/>
        <v>15.833092255514371</v>
      </c>
      <c r="L1032" s="27">
        <f>K1032*D1032</f>
        <v>26380.464992447825</v>
      </c>
      <c r="M1032" s="10"/>
      <c r="N1032" s="28">
        <f>IF(F1032="lowest point", $H$4/D1032, 0)</f>
        <v>0</v>
      </c>
      <c r="O1032" s="28">
        <f t="shared" si="65"/>
        <v>16.55499153862376</v>
      </c>
      <c r="P1032" s="29">
        <f>O1032*D1032</f>
        <v>27583.264701993365</v>
      </c>
      <c r="R1032" s="28">
        <f>IF(G1032="highest point", $H$4/D1032, 0)</f>
        <v>0</v>
      </c>
      <c r="S1032" s="28">
        <f t="shared" si="66"/>
        <v>15.052876758921583</v>
      </c>
      <c r="T1032" s="29">
        <f>D1032*S1032</f>
        <v>25080.501140644785</v>
      </c>
    </row>
    <row r="1033" spans="1:20">
      <c r="A1033" s="21">
        <f t="shared" si="63"/>
        <v>2004</v>
      </c>
      <c r="B1033" s="21">
        <f>MONTH(C1033)</f>
        <v>2</v>
      </c>
      <c r="C1033" s="22">
        <v>38027</v>
      </c>
      <c r="D1033" s="21">
        <v>1674.55</v>
      </c>
      <c r="E1033" s="47" t="str">
        <f>IF(B1033&lt;&gt;B1032, "First Quote", "")</f>
        <v/>
      </c>
      <c r="F1033" s="23" t="str">
        <f>IF(_xlfn.MINIFS($D$3:$D$6287,$A$3:$A$6287,A1033,$B$3:$B$6287,B1033)=D1033,"Lowest point","")</f>
        <v/>
      </c>
      <c r="G1033" s="24" t="str">
        <f>IF(_xlfn.MAXIFS($D$3:$D$6287,$A$3:$A$6287,A1033,$B$3:$B$6287,B1033)=D1033,"Highest point","")</f>
        <v/>
      </c>
      <c r="J1033" s="25" t="str">
        <f>IF(E1033="First Quote", $H$4/D1033, "")</f>
        <v/>
      </c>
      <c r="K1033" s="26">
        <f t="shared" si="64"/>
        <v>15.833092255514371</v>
      </c>
      <c r="L1033" s="27">
        <f>K1033*D1033</f>
        <v>26513.304636471588</v>
      </c>
      <c r="M1033" s="10"/>
      <c r="N1033" s="28">
        <f>IF(F1033="lowest point", $H$4/D1033, 0)</f>
        <v>0</v>
      </c>
      <c r="O1033" s="28">
        <f t="shared" si="65"/>
        <v>16.55499153862376</v>
      </c>
      <c r="P1033" s="29">
        <f>O1033*D1033</f>
        <v>27722.161081002418</v>
      </c>
      <c r="R1033" s="28">
        <f>IF(G1033="highest point", $H$4/D1033, 0)</f>
        <v>0</v>
      </c>
      <c r="S1033" s="28">
        <f t="shared" si="66"/>
        <v>15.052876758921583</v>
      </c>
      <c r="T1033" s="29">
        <f>D1033*S1033</f>
        <v>25206.794776652136</v>
      </c>
    </row>
    <row r="1034" spans="1:20">
      <c r="A1034" s="21">
        <f t="shared" si="63"/>
        <v>2004</v>
      </c>
      <c r="B1034" s="21">
        <f>MONTH(C1034)</f>
        <v>2</v>
      </c>
      <c r="C1034" s="22">
        <v>38028</v>
      </c>
      <c r="D1034" s="21">
        <v>1693.03</v>
      </c>
      <c r="E1034" s="47" t="str">
        <f>IF(B1034&lt;&gt;B1033, "First Quote", "")</f>
        <v/>
      </c>
      <c r="F1034" s="23" t="str">
        <f>IF(_xlfn.MINIFS($D$3:$D$6287,$A$3:$A$6287,A1034,$B$3:$B$6287,B1034)=D1034,"Lowest point","")</f>
        <v/>
      </c>
      <c r="G1034" s="24" t="str">
        <f>IF(_xlfn.MAXIFS($D$3:$D$6287,$A$3:$A$6287,A1034,$B$3:$B$6287,B1034)=D1034,"Highest point","")</f>
        <v>Highest point</v>
      </c>
      <c r="J1034" s="25" t="str">
        <f>IF(E1034="First Quote", $H$4/D1034, "")</f>
        <v/>
      </c>
      <c r="K1034" s="26">
        <f t="shared" si="64"/>
        <v>15.833092255514371</v>
      </c>
      <c r="L1034" s="27">
        <f>K1034*D1034</f>
        <v>26805.900181353496</v>
      </c>
      <c r="M1034" s="10"/>
      <c r="N1034" s="28">
        <f>IF(F1034="lowest point", $H$4/D1034, 0)</f>
        <v>0</v>
      </c>
      <c r="O1034" s="28">
        <f t="shared" si="65"/>
        <v>16.55499153862376</v>
      </c>
      <c r="P1034" s="29">
        <f>O1034*D1034</f>
        <v>28028.097324636183</v>
      </c>
      <c r="R1034" s="28">
        <f>IF(G1034="highest point", $H$4/D1034, 0)</f>
        <v>0.29532849388374688</v>
      </c>
      <c r="S1034" s="28">
        <f t="shared" si="66"/>
        <v>15.348205252805331</v>
      </c>
      <c r="T1034" s="29">
        <f>D1034*S1034</f>
        <v>25984.971939157007</v>
      </c>
    </row>
    <row r="1035" spans="1:20">
      <c r="A1035" s="21">
        <f t="shared" si="63"/>
        <v>2004</v>
      </c>
      <c r="B1035" s="21">
        <f>MONTH(C1035)</f>
        <v>2</v>
      </c>
      <c r="C1035" s="22">
        <v>38029</v>
      </c>
      <c r="D1035" s="21">
        <v>1684.92</v>
      </c>
      <c r="E1035" s="47" t="str">
        <f>IF(B1035&lt;&gt;B1034, "First Quote", "")</f>
        <v/>
      </c>
      <c r="F1035" s="23" t="str">
        <f>IF(_xlfn.MINIFS($D$3:$D$6287,$A$3:$A$6287,A1035,$B$3:$B$6287,B1035)=D1035,"Lowest point","")</f>
        <v/>
      </c>
      <c r="G1035" s="24" t="str">
        <f>IF(_xlfn.MAXIFS($D$3:$D$6287,$A$3:$A$6287,A1035,$B$3:$B$6287,B1035)=D1035,"Highest point","")</f>
        <v/>
      </c>
      <c r="J1035" s="25" t="str">
        <f>IF(E1035="First Quote", $H$4/D1035, "")</f>
        <v/>
      </c>
      <c r="K1035" s="26">
        <f t="shared" si="64"/>
        <v>15.833092255514371</v>
      </c>
      <c r="L1035" s="27">
        <f>K1035*D1035</f>
        <v>26677.493803161276</v>
      </c>
      <c r="M1035" s="10"/>
      <c r="N1035" s="28">
        <f>IF(F1035="lowest point", $H$4/D1035, 0)</f>
        <v>0</v>
      </c>
      <c r="O1035" s="28">
        <f t="shared" si="65"/>
        <v>16.55499153862376</v>
      </c>
      <c r="P1035" s="29">
        <f>O1035*D1035</f>
        <v>27893.836343257946</v>
      </c>
      <c r="R1035" s="28">
        <f>IF(G1035="highest point", $H$4/D1035, 0)</f>
        <v>0</v>
      </c>
      <c r="S1035" s="28">
        <f t="shared" si="66"/>
        <v>15.348205252805331</v>
      </c>
      <c r="T1035" s="29">
        <f>D1035*S1035</f>
        <v>25860.497994556757</v>
      </c>
    </row>
    <row r="1036" spans="1:20">
      <c r="A1036" s="21">
        <f t="shared" si="63"/>
        <v>2004</v>
      </c>
      <c r="B1036" s="21">
        <f>MONTH(C1036)</f>
        <v>2</v>
      </c>
      <c r="C1036" s="22">
        <v>38030</v>
      </c>
      <c r="D1036" s="21">
        <v>1675.86</v>
      </c>
      <c r="E1036" s="47" t="str">
        <f>IF(B1036&lt;&gt;B1035, "First Quote", "")</f>
        <v/>
      </c>
      <c r="F1036" s="23" t="str">
        <f>IF(_xlfn.MINIFS($D$3:$D$6287,$A$3:$A$6287,A1036,$B$3:$B$6287,B1036)=D1036,"Lowest point","")</f>
        <v/>
      </c>
      <c r="G1036" s="24" t="str">
        <f>IF(_xlfn.MAXIFS($D$3:$D$6287,$A$3:$A$6287,A1036,$B$3:$B$6287,B1036)=D1036,"Highest point","")</f>
        <v/>
      </c>
      <c r="J1036" s="25" t="str">
        <f>IF(E1036="First Quote", $H$4/D1036, "")</f>
        <v/>
      </c>
      <c r="K1036" s="26">
        <f t="shared" si="64"/>
        <v>15.833092255514371</v>
      </c>
      <c r="L1036" s="27">
        <f>K1036*D1036</f>
        <v>26534.045987326313</v>
      </c>
      <c r="M1036" s="10"/>
      <c r="N1036" s="28">
        <f>IF(F1036="lowest point", $H$4/D1036, 0)</f>
        <v>0</v>
      </c>
      <c r="O1036" s="28">
        <f t="shared" si="65"/>
        <v>16.55499153862376</v>
      </c>
      <c r="P1036" s="29">
        <f>O1036*D1036</f>
        <v>27743.848119918013</v>
      </c>
      <c r="R1036" s="28">
        <f>IF(G1036="highest point", $H$4/D1036, 0)</f>
        <v>0</v>
      </c>
      <c r="S1036" s="28">
        <f t="shared" si="66"/>
        <v>15.348205252805331</v>
      </c>
      <c r="T1036" s="29">
        <f>D1036*S1036</f>
        <v>25721.44325496634</v>
      </c>
    </row>
    <row r="1037" spans="1:20">
      <c r="A1037" s="21">
        <f t="shared" ref="A1037:A1100" si="67">YEAR(C1037)</f>
        <v>2004</v>
      </c>
      <c r="B1037" s="21">
        <f>MONTH(C1037)</f>
        <v>2</v>
      </c>
      <c r="C1037" s="22">
        <v>38034</v>
      </c>
      <c r="D1037" s="21">
        <v>1692.22</v>
      </c>
      <c r="E1037" s="47" t="str">
        <f>IF(B1037&lt;&gt;B1036, "First Quote", "")</f>
        <v/>
      </c>
      <c r="F1037" s="23" t="str">
        <f>IF(_xlfn.MINIFS($D$3:$D$6287,$A$3:$A$6287,A1037,$B$3:$B$6287,B1037)=D1037,"Lowest point","")</f>
        <v/>
      </c>
      <c r="G1037" s="24" t="str">
        <f>IF(_xlfn.MAXIFS($D$3:$D$6287,$A$3:$A$6287,A1037,$B$3:$B$6287,B1037)=D1037,"Highest point","")</f>
        <v/>
      </c>
      <c r="J1037" s="25" t="str">
        <f>IF(E1037="First Quote", $H$4/D1037, "")</f>
        <v/>
      </c>
      <c r="K1037" s="26">
        <f t="shared" si="64"/>
        <v>15.833092255514371</v>
      </c>
      <c r="L1037" s="27">
        <f>K1037*D1037</f>
        <v>26793.07537662653</v>
      </c>
      <c r="M1037" s="10"/>
      <c r="N1037" s="28">
        <f>IF(F1037="lowest point", $H$4/D1037, 0)</f>
        <v>0</v>
      </c>
      <c r="O1037" s="28">
        <f t="shared" si="65"/>
        <v>16.55499153862376</v>
      </c>
      <c r="P1037" s="29">
        <f>O1037*D1037</f>
        <v>28014.687781489898</v>
      </c>
      <c r="R1037" s="28">
        <f>IF(G1037="highest point", $H$4/D1037, 0)</f>
        <v>0</v>
      </c>
      <c r="S1037" s="28">
        <f t="shared" si="66"/>
        <v>15.348205252805331</v>
      </c>
      <c r="T1037" s="29">
        <f>D1037*S1037</f>
        <v>25972.539892902238</v>
      </c>
    </row>
    <row r="1038" spans="1:20">
      <c r="A1038" s="21">
        <f t="shared" si="67"/>
        <v>2004</v>
      </c>
      <c r="B1038" s="21">
        <f>MONTH(C1038)</f>
        <v>2</v>
      </c>
      <c r="C1038" s="22">
        <v>38035</v>
      </c>
      <c r="D1038" s="21">
        <v>1684.9</v>
      </c>
      <c r="E1038" s="47" t="str">
        <f>IF(B1038&lt;&gt;B1037, "First Quote", "")</f>
        <v/>
      </c>
      <c r="F1038" s="23" t="str">
        <f>IF(_xlfn.MINIFS($D$3:$D$6287,$A$3:$A$6287,A1038,$B$3:$B$6287,B1038)=D1038,"Lowest point","")</f>
        <v/>
      </c>
      <c r="G1038" s="24" t="str">
        <f>IF(_xlfn.MAXIFS($D$3:$D$6287,$A$3:$A$6287,A1038,$B$3:$B$6287,B1038)=D1038,"Highest point","")</f>
        <v/>
      </c>
      <c r="J1038" s="25" t="str">
        <f>IF(E1038="First Quote", $H$4/D1038, "")</f>
        <v/>
      </c>
      <c r="K1038" s="26">
        <f t="shared" si="64"/>
        <v>15.833092255514371</v>
      </c>
      <c r="L1038" s="27">
        <f>K1038*D1038</f>
        <v>26677.177141316166</v>
      </c>
      <c r="M1038" s="10"/>
      <c r="N1038" s="28">
        <f>IF(F1038="lowest point", $H$4/D1038, 0)</f>
        <v>0</v>
      </c>
      <c r="O1038" s="28">
        <f t="shared" si="65"/>
        <v>16.55499153862376</v>
      </c>
      <c r="P1038" s="29">
        <f>O1038*D1038</f>
        <v>27893.505243427175</v>
      </c>
      <c r="R1038" s="28">
        <f>IF(G1038="highest point", $H$4/D1038, 0)</f>
        <v>0</v>
      </c>
      <c r="S1038" s="28">
        <f t="shared" si="66"/>
        <v>15.348205252805331</v>
      </c>
      <c r="T1038" s="29">
        <f>D1038*S1038</f>
        <v>25860.191030451704</v>
      </c>
    </row>
    <row r="1039" spans="1:20">
      <c r="A1039" s="21">
        <f t="shared" si="67"/>
        <v>2004</v>
      </c>
      <c r="B1039" s="21">
        <f>MONTH(C1039)</f>
        <v>2</v>
      </c>
      <c r="C1039" s="22">
        <v>38036</v>
      </c>
      <c r="D1039" s="21">
        <v>1678.01</v>
      </c>
      <c r="E1039" s="47" t="str">
        <f>IF(B1039&lt;&gt;B1038, "First Quote", "")</f>
        <v/>
      </c>
      <c r="F1039" s="23" t="str">
        <f>IF(_xlfn.MINIFS($D$3:$D$6287,$A$3:$A$6287,A1039,$B$3:$B$6287,B1039)=D1039,"Lowest point","")</f>
        <v/>
      </c>
      <c r="G1039" s="24" t="str">
        <f>IF(_xlfn.MAXIFS($D$3:$D$6287,$A$3:$A$6287,A1039,$B$3:$B$6287,B1039)=D1039,"Highest point","")</f>
        <v/>
      </c>
      <c r="J1039" s="25" t="str">
        <f>IF(E1039="First Quote", $H$4/D1039, "")</f>
        <v/>
      </c>
      <c r="K1039" s="26">
        <f t="shared" si="64"/>
        <v>15.833092255514371</v>
      </c>
      <c r="L1039" s="27">
        <f>K1039*D1039</f>
        <v>26568.087135675669</v>
      </c>
      <c r="M1039" s="10"/>
      <c r="N1039" s="28">
        <f>IF(F1039="lowest point", $H$4/D1039, 0)</f>
        <v>0</v>
      </c>
      <c r="O1039" s="28">
        <f t="shared" si="65"/>
        <v>16.55499153862376</v>
      </c>
      <c r="P1039" s="29">
        <f>O1039*D1039</f>
        <v>27779.441351726055</v>
      </c>
      <c r="R1039" s="28">
        <f>IF(G1039="highest point", $H$4/D1039, 0)</f>
        <v>0</v>
      </c>
      <c r="S1039" s="28">
        <f t="shared" si="66"/>
        <v>15.348205252805331</v>
      </c>
      <c r="T1039" s="29">
        <f>D1039*S1039</f>
        <v>25754.441896259872</v>
      </c>
    </row>
    <row r="1040" spans="1:20">
      <c r="A1040" s="21">
        <f t="shared" si="67"/>
        <v>2004</v>
      </c>
      <c r="B1040" s="21">
        <f>MONTH(C1040)</f>
        <v>2</v>
      </c>
      <c r="C1040" s="22">
        <v>38037</v>
      </c>
      <c r="D1040" s="21">
        <v>1673.71</v>
      </c>
      <c r="E1040" s="47" t="str">
        <f>IF(B1040&lt;&gt;B1039, "First Quote", "")</f>
        <v/>
      </c>
      <c r="F1040" s="23" t="str">
        <f>IF(_xlfn.MINIFS($D$3:$D$6287,$A$3:$A$6287,A1040,$B$3:$B$6287,B1040)=D1040,"Lowest point","")</f>
        <v/>
      </c>
      <c r="G1040" s="24" t="str">
        <f>IF(_xlfn.MAXIFS($D$3:$D$6287,$A$3:$A$6287,A1040,$B$3:$B$6287,B1040)=D1040,"Highest point","")</f>
        <v/>
      </c>
      <c r="J1040" s="25" t="str">
        <f>IF(E1040="First Quote", $H$4/D1040, "")</f>
        <v/>
      </c>
      <c r="K1040" s="26">
        <f t="shared" si="64"/>
        <v>15.833092255514371</v>
      </c>
      <c r="L1040" s="27">
        <f>K1040*D1040</f>
        <v>26500.004838976958</v>
      </c>
      <c r="M1040" s="10"/>
      <c r="N1040" s="28">
        <f>IF(F1040="lowest point", $H$4/D1040, 0)</f>
        <v>0</v>
      </c>
      <c r="O1040" s="28">
        <f t="shared" si="65"/>
        <v>16.55499153862376</v>
      </c>
      <c r="P1040" s="29">
        <f>O1040*D1040</f>
        <v>27708.254888109976</v>
      </c>
      <c r="R1040" s="28">
        <f>IF(G1040="highest point", $H$4/D1040, 0)</f>
        <v>0</v>
      </c>
      <c r="S1040" s="28">
        <f t="shared" si="66"/>
        <v>15.348205252805331</v>
      </c>
      <c r="T1040" s="29">
        <f>D1040*S1040</f>
        <v>25688.444613672811</v>
      </c>
    </row>
    <row r="1041" spans="1:20">
      <c r="A1041" s="21">
        <f t="shared" si="67"/>
        <v>2004</v>
      </c>
      <c r="B1041" s="21">
        <f>MONTH(C1041)</f>
        <v>2</v>
      </c>
      <c r="C1041" s="22">
        <v>38040</v>
      </c>
      <c r="D1041" s="21">
        <v>1669.2</v>
      </c>
      <c r="E1041" s="47" t="str">
        <f>IF(B1041&lt;&gt;B1040, "First Quote", "")</f>
        <v/>
      </c>
      <c r="F1041" s="23" t="str">
        <f>IF(_xlfn.MINIFS($D$3:$D$6287,$A$3:$A$6287,A1041,$B$3:$B$6287,B1041)=D1041,"Lowest point","")</f>
        <v/>
      </c>
      <c r="G1041" s="24" t="str">
        <f>IF(_xlfn.MAXIFS($D$3:$D$6287,$A$3:$A$6287,A1041,$B$3:$B$6287,B1041)=D1041,"Highest point","")</f>
        <v/>
      </c>
      <c r="J1041" s="25" t="str">
        <f>IF(E1041="First Quote", $H$4/D1041, "")</f>
        <v/>
      </c>
      <c r="K1041" s="26">
        <f t="shared" si="64"/>
        <v>15.833092255514371</v>
      </c>
      <c r="L1041" s="27">
        <f>K1041*D1041</f>
        <v>26428.597592904589</v>
      </c>
      <c r="M1041" s="10"/>
      <c r="N1041" s="28">
        <f>IF(F1041="lowest point", $H$4/D1041, 0)</f>
        <v>0</v>
      </c>
      <c r="O1041" s="28">
        <f t="shared" si="65"/>
        <v>16.55499153862376</v>
      </c>
      <c r="P1041" s="29">
        <f>O1041*D1041</f>
        <v>27633.591876270781</v>
      </c>
      <c r="R1041" s="28">
        <f>IF(G1041="highest point", $H$4/D1041, 0)</f>
        <v>0</v>
      </c>
      <c r="S1041" s="28">
        <f t="shared" si="66"/>
        <v>15.348205252805331</v>
      </c>
      <c r="T1041" s="29">
        <f>D1041*S1041</f>
        <v>25619.224207982657</v>
      </c>
    </row>
    <row r="1042" spans="1:20">
      <c r="A1042" s="21">
        <f t="shared" si="67"/>
        <v>2004</v>
      </c>
      <c r="B1042" s="21">
        <f>MONTH(C1042)</f>
        <v>2</v>
      </c>
      <c r="C1042" s="22">
        <v>38041</v>
      </c>
      <c r="D1042" s="21">
        <v>1666.42</v>
      </c>
      <c r="E1042" s="47" t="str">
        <f>IF(B1042&lt;&gt;B1041, "First Quote", "")</f>
        <v/>
      </c>
      <c r="F1042" s="23" t="str">
        <f>IF(_xlfn.MINIFS($D$3:$D$6287,$A$3:$A$6287,A1042,$B$3:$B$6287,B1042)=D1042,"Lowest point","")</f>
        <v/>
      </c>
      <c r="G1042" s="24" t="str">
        <f>IF(_xlfn.MAXIFS($D$3:$D$6287,$A$3:$A$6287,A1042,$B$3:$B$6287,B1042)=D1042,"Highest point","")</f>
        <v/>
      </c>
      <c r="J1042" s="25" t="str">
        <f>IF(E1042="First Quote", $H$4/D1042, "")</f>
        <v/>
      </c>
      <c r="K1042" s="26">
        <f t="shared" si="64"/>
        <v>15.833092255514371</v>
      </c>
      <c r="L1042" s="27">
        <f>K1042*D1042</f>
        <v>26384.581596434258</v>
      </c>
      <c r="M1042" s="10"/>
      <c r="N1042" s="28">
        <f>IF(F1042="lowest point", $H$4/D1042, 0)</f>
        <v>0</v>
      </c>
      <c r="O1042" s="28">
        <f t="shared" si="65"/>
        <v>16.55499153862376</v>
      </c>
      <c r="P1042" s="29">
        <f>O1042*D1042</f>
        <v>27587.568999793406</v>
      </c>
      <c r="R1042" s="28">
        <f>IF(G1042="highest point", $H$4/D1042, 0)</f>
        <v>0</v>
      </c>
      <c r="S1042" s="28">
        <f t="shared" si="66"/>
        <v>15.348205252805331</v>
      </c>
      <c r="T1042" s="29">
        <f>D1042*S1042</f>
        <v>25576.556197379861</v>
      </c>
    </row>
    <row r="1043" spans="1:20">
      <c r="A1043" s="21">
        <f t="shared" si="67"/>
        <v>2004</v>
      </c>
      <c r="B1043" s="21">
        <f>MONTH(C1043)</f>
        <v>2</v>
      </c>
      <c r="C1043" s="22">
        <v>38042</v>
      </c>
      <c r="D1043" s="21">
        <v>1673.34</v>
      </c>
      <c r="E1043" s="47" t="str">
        <f>IF(B1043&lt;&gt;B1042, "First Quote", "")</f>
        <v/>
      </c>
      <c r="F1043" s="23" t="str">
        <f>IF(_xlfn.MINIFS($D$3:$D$6287,$A$3:$A$6287,A1043,$B$3:$B$6287,B1043)=D1043,"Lowest point","")</f>
        <v/>
      </c>
      <c r="G1043" s="24" t="str">
        <f>IF(_xlfn.MAXIFS($D$3:$D$6287,$A$3:$A$6287,A1043,$B$3:$B$6287,B1043)=D1043,"Highest point","")</f>
        <v/>
      </c>
      <c r="J1043" s="25" t="str">
        <f>IF(E1043="First Quote", $H$4/D1043, "")</f>
        <v/>
      </c>
      <c r="K1043" s="26">
        <f t="shared" si="64"/>
        <v>15.833092255514371</v>
      </c>
      <c r="L1043" s="27">
        <f>K1043*D1043</f>
        <v>26494.146594842416</v>
      </c>
      <c r="M1043" s="10"/>
      <c r="N1043" s="28">
        <f>IF(F1043="lowest point", $H$4/D1043, 0)</f>
        <v>0</v>
      </c>
      <c r="O1043" s="28">
        <f t="shared" si="65"/>
        <v>16.55499153862376</v>
      </c>
      <c r="P1043" s="29">
        <f>O1043*D1043</f>
        <v>27702.12954124068</v>
      </c>
      <c r="R1043" s="28">
        <f>IF(G1043="highest point", $H$4/D1043, 0)</f>
        <v>0</v>
      </c>
      <c r="S1043" s="28">
        <f t="shared" si="66"/>
        <v>15.348205252805331</v>
      </c>
      <c r="T1043" s="29">
        <f>D1043*S1043</f>
        <v>25682.76577772927</v>
      </c>
    </row>
    <row r="1044" spans="1:20">
      <c r="A1044" s="21">
        <f t="shared" si="67"/>
        <v>2004</v>
      </c>
      <c r="B1044" s="21">
        <f>MONTH(C1044)</f>
        <v>2</v>
      </c>
      <c r="C1044" s="22">
        <v>38043</v>
      </c>
      <c r="D1044" s="21">
        <v>1675.63</v>
      </c>
      <c r="E1044" s="47" t="str">
        <f>IF(B1044&lt;&gt;B1043, "First Quote", "")</f>
        <v/>
      </c>
      <c r="F1044" s="23" t="str">
        <f>IF(_xlfn.MINIFS($D$3:$D$6287,$A$3:$A$6287,A1044,$B$3:$B$6287,B1044)=D1044,"Lowest point","")</f>
        <v/>
      </c>
      <c r="G1044" s="24" t="str">
        <f>IF(_xlfn.MAXIFS($D$3:$D$6287,$A$3:$A$6287,A1044,$B$3:$B$6287,B1044)=D1044,"Highest point","")</f>
        <v/>
      </c>
      <c r="J1044" s="25" t="str">
        <f>IF(E1044="First Quote", $H$4/D1044, "")</f>
        <v/>
      </c>
      <c r="K1044" s="26">
        <f t="shared" si="64"/>
        <v>15.833092255514371</v>
      </c>
      <c r="L1044" s="27">
        <f>K1044*D1044</f>
        <v>26530.404376107548</v>
      </c>
      <c r="M1044" s="10"/>
      <c r="N1044" s="28">
        <f>IF(F1044="lowest point", $H$4/D1044, 0)</f>
        <v>0</v>
      </c>
      <c r="O1044" s="28">
        <f t="shared" si="65"/>
        <v>16.55499153862376</v>
      </c>
      <c r="P1044" s="29">
        <f>O1044*D1044</f>
        <v>27740.040471864133</v>
      </c>
      <c r="R1044" s="28">
        <f>IF(G1044="highest point", $H$4/D1044, 0)</f>
        <v>0</v>
      </c>
      <c r="S1044" s="28">
        <f t="shared" si="66"/>
        <v>15.348205252805331</v>
      </c>
      <c r="T1044" s="29">
        <f>D1044*S1044</f>
        <v>25717.913167758197</v>
      </c>
    </row>
    <row r="1045" spans="1:20">
      <c r="A1045" s="21">
        <f t="shared" si="67"/>
        <v>2004</v>
      </c>
      <c r="B1045" s="21">
        <f>MONTH(C1045)</f>
        <v>2</v>
      </c>
      <c r="C1045" s="22">
        <v>38044</v>
      </c>
      <c r="D1045" s="21">
        <v>1675.7</v>
      </c>
      <c r="E1045" s="47" t="str">
        <f>IF(B1045&lt;&gt;B1044, "First Quote", "")</f>
        <v/>
      </c>
      <c r="F1045" s="23" t="str">
        <f>IF(_xlfn.MINIFS($D$3:$D$6287,$A$3:$A$6287,A1045,$B$3:$B$6287,B1045)=D1045,"Lowest point","")</f>
        <v/>
      </c>
      <c r="G1045" s="24" t="str">
        <f>IF(_xlfn.MAXIFS($D$3:$D$6287,$A$3:$A$6287,A1045,$B$3:$B$6287,B1045)=D1045,"Highest point","")</f>
        <v/>
      </c>
      <c r="J1045" s="25" t="str">
        <f>IF(E1045="First Quote", $H$4/D1045, "")</f>
        <v/>
      </c>
      <c r="K1045" s="26">
        <f t="shared" si="64"/>
        <v>15.833092255514371</v>
      </c>
      <c r="L1045" s="27">
        <f>K1045*D1045</f>
        <v>26531.512692565433</v>
      </c>
      <c r="M1045" s="10"/>
      <c r="N1045" s="28">
        <f>IF(F1045="lowest point", $H$4/D1045, 0)</f>
        <v>0</v>
      </c>
      <c r="O1045" s="28">
        <f t="shared" si="65"/>
        <v>16.55499153862376</v>
      </c>
      <c r="P1045" s="29">
        <f>O1045*D1045</f>
        <v>27741.199321271837</v>
      </c>
      <c r="R1045" s="28">
        <f>IF(G1045="highest point", $H$4/D1045, 0)</f>
        <v>0</v>
      </c>
      <c r="S1045" s="28">
        <f t="shared" si="66"/>
        <v>15.348205252805331</v>
      </c>
      <c r="T1045" s="29">
        <f>D1045*S1045</f>
        <v>25718.987542125895</v>
      </c>
    </row>
    <row r="1046" spans="1:20">
      <c r="A1046" s="21">
        <f t="shared" si="67"/>
        <v>2004</v>
      </c>
      <c r="B1046" s="21">
        <f>MONTH(C1046)</f>
        <v>3</v>
      </c>
      <c r="C1046" s="22">
        <v>38047</v>
      </c>
      <c r="D1046" s="21">
        <v>1691.9</v>
      </c>
      <c r="E1046" s="47" t="str">
        <f>IF(B1046&lt;&gt;B1045, "First Quote", "")</f>
        <v>First Quote</v>
      </c>
      <c r="F1046" s="23" t="str">
        <f>IF(_xlfn.MINIFS($D$3:$D$6287,$A$3:$A$6287,A1046,$B$3:$B$6287,B1046)=D1046,"Lowest point","")</f>
        <v/>
      </c>
      <c r="G1046" s="24" t="str">
        <f>IF(_xlfn.MAXIFS($D$3:$D$6287,$A$3:$A$6287,A1046,$B$3:$B$6287,B1046)=D1046,"Highest point","")</f>
        <v/>
      </c>
      <c r="J1046" s="25">
        <f>IF(E1046="First Quote", $H$4/D1046, "")</f>
        <v>0.29552574029197942</v>
      </c>
      <c r="K1046" s="26">
        <f t="shared" si="64"/>
        <v>16.128617995806351</v>
      </c>
      <c r="L1046" s="27">
        <f>K1046*D1046</f>
        <v>27288.008787104769</v>
      </c>
      <c r="M1046" s="10"/>
      <c r="N1046" s="28">
        <f>IF(F1046="lowest point", $H$4/D1046, 0)</f>
        <v>0</v>
      </c>
      <c r="O1046" s="28">
        <f t="shared" si="65"/>
        <v>16.55499153862376</v>
      </c>
      <c r="P1046" s="29">
        <f>O1046*D1046</f>
        <v>28009.390184197542</v>
      </c>
      <c r="R1046" s="28">
        <f>IF(G1046="highest point", $H$4/D1046, 0)</f>
        <v>0</v>
      </c>
      <c r="S1046" s="28">
        <f t="shared" si="66"/>
        <v>15.348205252805331</v>
      </c>
      <c r="T1046" s="29">
        <f>D1046*S1046</f>
        <v>25967.628467221341</v>
      </c>
    </row>
    <row r="1047" spans="1:20">
      <c r="A1047" s="21">
        <f t="shared" si="67"/>
        <v>2004</v>
      </c>
      <c r="B1047" s="21">
        <f>MONTH(C1047)</f>
        <v>3</v>
      </c>
      <c r="C1047" s="22">
        <v>38048</v>
      </c>
      <c r="D1047" s="21">
        <v>1681.88</v>
      </c>
      <c r="E1047" s="47" t="str">
        <f>IF(B1047&lt;&gt;B1046, "First Quote", "")</f>
        <v/>
      </c>
      <c r="F1047" s="23" t="str">
        <f>IF(_xlfn.MINIFS($D$3:$D$6287,$A$3:$A$6287,A1047,$B$3:$B$6287,B1047)=D1047,"Lowest point","")</f>
        <v/>
      </c>
      <c r="G1047" s="24" t="str">
        <f>IF(_xlfn.MAXIFS($D$3:$D$6287,$A$3:$A$6287,A1047,$B$3:$B$6287,B1047)=D1047,"Highest point","")</f>
        <v/>
      </c>
      <c r="J1047" s="25" t="str">
        <f>IF(E1047="First Quote", $H$4/D1047, "")</f>
        <v/>
      </c>
      <c r="K1047" s="26">
        <f t="shared" si="64"/>
        <v>16.128617995806351</v>
      </c>
      <c r="L1047" s="27">
        <f>K1047*D1047</f>
        <v>27126.400034786788</v>
      </c>
      <c r="M1047" s="10"/>
      <c r="N1047" s="28">
        <f>IF(F1047="lowest point", $H$4/D1047, 0)</f>
        <v>0</v>
      </c>
      <c r="O1047" s="28">
        <f t="shared" si="65"/>
        <v>16.55499153862376</v>
      </c>
      <c r="P1047" s="29">
        <f>O1047*D1047</f>
        <v>27843.50916898053</v>
      </c>
      <c r="R1047" s="28">
        <f>IF(G1047="highest point", $H$4/D1047, 0)</f>
        <v>0</v>
      </c>
      <c r="S1047" s="28">
        <f t="shared" si="66"/>
        <v>15.348205252805331</v>
      </c>
      <c r="T1047" s="29">
        <f>D1047*S1047</f>
        <v>25813.839450588232</v>
      </c>
    </row>
    <row r="1048" spans="1:20">
      <c r="A1048" s="21">
        <f t="shared" si="67"/>
        <v>2004</v>
      </c>
      <c r="B1048" s="21">
        <f>MONTH(C1048)</f>
        <v>3</v>
      </c>
      <c r="C1048" s="22">
        <v>38049</v>
      </c>
      <c r="D1048" s="21">
        <v>1685.17</v>
      </c>
      <c r="E1048" s="47" t="str">
        <f>IF(B1048&lt;&gt;B1047, "First Quote", "")</f>
        <v/>
      </c>
      <c r="F1048" s="23" t="str">
        <f>IF(_xlfn.MINIFS($D$3:$D$6287,$A$3:$A$6287,A1048,$B$3:$B$6287,B1048)=D1048,"Lowest point","")</f>
        <v/>
      </c>
      <c r="G1048" s="24" t="str">
        <f>IF(_xlfn.MAXIFS($D$3:$D$6287,$A$3:$A$6287,A1048,$B$3:$B$6287,B1048)=D1048,"Highest point","")</f>
        <v/>
      </c>
      <c r="J1048" s="25" t="str">
        <f>IF(E1048="First Quote", $H$4/D1048, "")</f>
        <v/>
      </c>
      <c r="K1048" s="26">
        <f t="shared" si="64"/>
        <v>16.128617995806351</v>
      </c>
      <c r="L1048" s="27">
        <f>K1048*D1048</f>
        <v>27179.463187992991</v>
      </c>
      <c r="M1048" s="10"/>
      <c r="N1048" s="28">
        <f>IF(F1048="lowest point", $H$4/D1048, 0)</f>
        <v>0</v>
      </c>
      <c r="O1048" s="28">
        <f t="shared" si="65"/>
        <v>16.55499153862376</v>
      </c>
      <c r="P1048" s="29">
        <f>O1048*D1048</f>
        <v>27897.975091142602</v>
      </c>
      <c r="R1048" s="28">
        <f>IF(G1048="highest point", $H$4/D1048, 0)</f>
        <v>0</v>
      </c>
      <c r="S1048" s="28">
        <f t="shared" si="66"/>
        <v>15.348205252805331</v>
      </c>
      <c r="T1048" s="29">
        <f>D1048*S1048</f>
        <v>25864.335045869961</v>
      </c>
    </row>
    <row r="1049" spans="1:20">
      <c r="A1049" s="21">
        <f t="shared" si="67"/>
        <v>2004</v>
      </c>
      <c r="B1049" s="21">
        <f>MONTH(C1049)</f>
        <v>3</v>
      </c>
      <c r="C1049" s="22">
        <v>38050</v>
      </c>
      <c r="D1049" s="21">
        <v>1690.83</v>
      </c>
      <c r="E1049" s="47" t="str">
        <f>IF(B1049&lt;&gt;B1048, "First Quote", "")</f>
        <v/>
      </c>
      <c r="F1049" s="23" t="str">
        <f>IF(_xlfn.MINIFS($D$3:$D$6287,$A$3:$A$6287,A1049,$B$3:$B$6287,B1049)=D1049,"Lowest point","")</f>
        <v/>
      </c>
      <c r="G1049" s="24" t="str">
        <f>IF(_xlfn.MAXIFS($D$3:$D$6287,$A$3:$A$6287,A1049,$B$3:$B$6287,B1049)=D1049,"Highest point","")</f>
        <v/>
      </c>
      <c r="J1049" s="25" t="str">
        <f>IF(E1049="First Quote", $H$4/D1049, "")</f>
        <v/>
      </c>
      <c r="K1049" s="26">
        <f t="shared" si="64"/>
        <v>16.128617995806351</v>
      </c>
      <c r="L1049" s="27">
        <f>K1049*D1049</f>
        <v>27270.751165849251</v>
      </c>
      <c r="M1049" s="10"/>
      <c r="N1049" s="28">
        <f>IF(F1049="lowest point", $H$4/D1049, 0)</f>
        <v>0</v>
      </c>
      <c r="O1049" s="28">
        <f t="shared" si="65"/>
        <v>16.55499153862376</v>
      </c>
      <c r="P1049" s="29">
        <f>O1049*D1049</f>
        <v>27991.676343251213</v>
      </c>
      <c r="R1049" s="28">
        <f>IF(G1049="highest point", $H$4/D1049, 0)</f>
        <v>0</v>
      </c>
      <c r="S1049" s="28">
        <f t="shared" si="66"/>
        <v>15.348205252805331</v>
      </c>
      <c r="T1049" s="29">
        <f>D1049*S1049</f>
        <v>25951.205887600838</v>
      </c>
    </row>
    <row r="1050" spans="1:20">
      <c r="A1050" s="21">
        <f t="shared" si="67"/>
        <v>2004</v>
      </c>
      <c r="B1050" s="21">
        <f>MONTH(C1050)</f>
        <v>3</v>
      </c>
      <c r="C1050" s="22">
        <v>38051</v>
      </c>
      <c r="D1050" s="21">
        <v>1693.76</v>
      </c>
      <c r="E1050" s="47" t="str">
        <f>IF(B1050&lt;&gt;B1049, "First Quote", "")</f>
        <v/>
      </c>
      <c r="F1050" s="23" t="str">
        <f>IF(_xlfn.MINIFS($D$3:$D$6287,$A$3:$A$6287,A1050,$B$3:$B$6287,B1050)=D1050,"Lowest point","")</f>
        <v/>
      </c>
      <c r="G1050" s="24" t="str">
        <f>IF(_xlfn.MAXIFS($D$3:$D$6287,$A$3:$A$6287,A1050,$B$3:$B$6287,B1050)=D1050,"Highest point","")</f>
        <v>Highest point</v>
      </c>
      <c r="J1050" s="25" t="str">
        <f>IF(E1050="First Quote", $H$4/D1050, "")</f>
        <v/>
      </c>
      <c r="K1050" s="26">
        <f t="shared" si="64"/>
        <v>16.128617995806351</v>
      </c>
      <c r="L1050" s="27">
        <f>K1050*D1050</f>
        <v>27318.008016576965</v>
      </c>
      <c r="M1050" s="10"/>
      <c r="N1050" s="28">
        <f>IF(F1050="lowest point", $H$4/D1050, 0)</f>
        <v>0</v>
      </c>
      <c r="O1050" s="28">
        <f t="shared" si="65"/>
        <v>16.55499153862376</v>
      </c>
      <c r="P1050" s="29">
        <f>O1050*D1050</f>
        <v>28040.182468459381</v>
      </c>
      <c r="R1050" s="28">
        <f>IF(G1050="highest point", $H$4/D1050, 0)</f>
        <v>0.29520120914415265</v>
      </c>
      <c r="S1050" s="28">
        <f t="shared" si="66"/>
        <v>15.643406461949484</v>
      </c>
      <c r="T1050" s="29">
        <f>D1050*S1050</f>
        <v>26496.176128991556</v>
      </c>
    </row>
    <row r="1051" spans="1:20">
      <c r="A1051" s="21">
        <f t="shared" si="67"/>
        <v>2004</v>
      </c>
      <c r="B1051" s="21">
        <f>MONTH(C1051)</f>
        <v>3</v>
      </c>
      <c r="C1051" s="22">
        <v>38054</v>
      </c>
      <c r="D1051" s="21">
        <v>1679.74</v>
      </c>
      <c r="E1051" s="47" t="str">
        <f>IF(B1051&lt;&gt;B1050, "First Quote", "")</f>
        <v/>
      </c>
      <c r="F1051" s="23" t="str">
        <f>IF(_xlfn.MINIFS($D$3:$D$6287,$A$3:$A$6287,A1051,$B$3:$B$6287,B1051)=D1051,"Lowest point","")</f>
        <v/>
      </c>
      <c r="G1051" s="24" t="str">
        <f>IF(_xlfn.MAXIFS($D$3:$D$6287,$A$3:$A$6287,A1051,$B$3:$B$6287,B1051)=D1051,"Highest point","")</f>
        <v/>
      </c>
      <c r="J1051" s="25" t="str">
        <f>IF(E1051="First Quote", $H$4/D1051, "")</f>
        <v/>
      </c>
      <c r="K1051" s="26">
        <f t="shared" si="64"/>
        <v>16.128617995806351</v>
      </c>
      <c r="L1051" s="27">
        <f>K1051*D1051</f>
        <v>27091.88479227576</v>
      </c>
      <c r="M1051" s="10"/>
      <c r="N1051" s="28">
        <f>IF(F1051="lowest point", $H$4/D1051, 0)</f>
        <v>0</v>
      </c>
      <c r="O1051" s="28">
        <f t="shared" si="65"/>
        <v>16.55499153862376</v>
      </c>
      <c r="P1051" s="29">
        <f>O1051*D1051</f>
        <v>27808.081487087875</v>
      </c>
      <c r="R1051" s="28">
        <f>IF(G1051="highest point", $H$4/D1051, 0)</f>
        <v>0</v>
      </c>
      <c r="S1051" s="28">
        <f t="shared" si="66"/>
        <v>15.643406461949484</v>
      </c>
      <c r="T1051" s="29">
        <f>D1051*S1051</f>
        <v>26276.855570395026</v>
      </c>
    </row>
    <row r="1052" spans="1:20">
      <c r="A1052" s="21">
        <f t="shared" si="67"/>
        <v>2004</v>
      </c>
      <c r="B1052" s="21">
        <f>MONTH(C1052)</f>
        <v>3</v>
      </c>
      <c r="C1052" s="22">
        <v>38055</v>
      </c>
      <c r="D1052" s="21">
        <v>1670.07</v>
      </c>
      <c r="E1052" s="47" t="str">
        <f>IF(B1052&lt;&gt;B1051, "First Quote", "")</f>
        <v/>
      </c>
      <c r="F1052" s="23" t="str">
        <f>IF(_xlfn.MINIFS($D$3:$D$6287,$A$3:$A$6287,A1052,$B$3:$B$6287,B1052)=D1052,"Lowest point","")</f>
        <v/>
      </c>
      <c r="G1052" s="24" t="str">
        <f>IF(_xlfn.MAXIFS($D$3:$D$6287,$A$3:$A$6287,A1052,$B$3:$B$6287,B1052)=D1052,"Highest point","")</f>
        <v/>
      </c>
      <c r="J1052" s="25" t="str">
        <f>IF(E1052="First Quote", $H$4/D1052, "")</f>
        <v/>
      </c>
      <c r="K1052" s="26">
        <f t="shared" si="64"/>
        <v>16.128617995806351</v>
      </c>
      <c r="L1052" s="27">
        <f>K1052*D1052</f>
        <v>26935.921056256313</v>
      </c>
      <c r="M1052" s="10"/>
      <c r="N1052" s="28">
        <f>IF(F1052="lowest point", $H$4/D1052, 0)</f>
        <v>0</v>
      </c>
      <c r="O1052" s="28">
        <f t="shared" si="65"/>
        <v>16.55499153862376</v>
      </c>
      <c r="P1052" s="29">
        <f>O1052*D1052</f>
        <v>27647.994718909384</v>
      </c>
      <c r="R1052" s="28">
        <f>IF(G1052="highest point", $H$4/D1052, 0)</f>
        <v>0</v>
      </c>
      <c r="S1052" s="28">
        <f t="shared" si="66"/>
        <v>15.643406461949484</v>
      </c>
      <c r="T1052" s="29">
        <f>D1052*S1052</f>
        <v>26125.583829907973</v>
      </c>
    </row>
    <row r="1053" spans="1:20">
      <c r="A1053" s="21">
        <f t="shared" si="67"/>
        <v>2004</v>
      </c>
      <c r="B1053" s="21">
        <f>MONTH(C1053)</f>
        <v>3</v>
      </c>
      <c r="C1053" s="22">
        <v>38056</v>
      </c>
      <c r="D1053" s="21">
        <v>1645.79</v>
      </c>
      <c r="E1053" s="47" t="str">
        <f>IF(B1053&lt;&gt;B1052, "First Quote", "")</f>
        <v/>
      </c>
      <c r="F1053" s="23" t="str">
        <f>IF(_xlfn.MINIFS($D$3:$D$6287,$A$3:$A$6287,A1053,$B$3:$B$6287,B1053)=D1053,"Lowest point","")</f>
        <v/>
      </c>
      <c r="G1053" s="24" t="str">
        <f>IF(_xlfn.MAXIFS($D$3:$D$6287,$A$3:$A$6287,A1053,$B$3:$B$6287,B1053)=D1053,"Highest point","")</f>
        <v/>
      </c>
      <c r="J1053" s="25" t="str">
        <f>IF(E1053="First Quote", $H$4/D1053, "")</f>
        <v/>
      </c>
      <c r="K1053" s="26">
        <f t="shared" si="64"/>
        <v>16.128617995806351</v>
      </c>
      <c r="L1053" s="27">
        <f>K1053*D1053</f>
        <v>26544.318211318136</v>
      </c>
      <c r="M1053" s="10"/>
      <c r="N1053" s="28">
        <f>IF(F1053="lowest point", $H$4/D1053, 0)</f>
        <v>0</v>
      </c>
      <c r="O1053" s="28">
        <f t="shared" si="65"/>
        <v>16.55499153862376</v>
      </c>
      <c r="P1053" s="29">
        <f>O1053*D1053</f>
        <v>27246.039524351596</v>
      </c>
      <c r="R1053" s="28">
        <f>IF(G1053="highest point", $H$4/D1053, 0)</f>
        <v>0</v>
      </c>
      <c r="S1053" s="28">
        <f t="shared" si="66"/>
        <v>15.643406461949484</v>
      </c>
      <c r="T1053" s="29">
        <f>D1053*S1053</f>
        <v>25745.761921011839</v>
      </c>
    </row>
    <row r="1054" spans="1:20">
      <c r="A1054" s="21">
        <f t="shared" si="67"/>
        <v>2004</v>
      </c>
      <c r="B1054" s="21">
        <f>MONTH(C1054)</f>
        <v>3</v>
      </c>
      <c r="C1054" s="22">
        <v>38057</v>
      </c>
      <c r="D1054" s="21">
        <v>1621.21</v>
      </c>
      <c r="E1054" s="47" t="str">
        <f>IF(B1054&lt;&gt;B1053, "First Quote", "")</f>
        <v/>
      </c>
      <c r="F1054" s="23" t="str">
        <f>IF(_xlfn.MINIFS($D$3:$D$6287,$A$3:$A$6287,A1054,$B$3:$B$6287,B1054)=D1054,"Lowest point","")</f>
        <v/>
      </c>
      <c r="G1054" s="24" t="str">
        <f>IF(_xlfn.MAXIFS($D$3:$D$6287,$A$3:$A$6287,A1054,$B$3:$B$6287,B1054)=D1054,"Highest point","")</f>
        <v/>
      </c>
      <c r="J1054" s="25" t="str">
        <f>IF(E1054="First Quote", $H$4/D1054, "")</f>
        <v/>
      </c>
      <c r="K1054" s="26">
        <f t="shared" si="64"/>
        <v>16.128617995806351</v>
      </c>
      <c r="L1054" s="27">
        <f>K1054*D1054</f>
        <v>26147.876780981216</v>
      </c>
      <c r="M1054" s="10"/>
      <c r="N1054" s="28">
        <f>IF(F1054="lowest point", $H$4/D1054, 0)</f>
        <v>0</v>
      </c>
      <c r="O1054" s="28">
        <f t="shared" si="65"/>
        <v>16.55499153862376</v>
      </c>
      <c r="P1054" s="29">
        <f>O1054*D1054</f>
        <v>26839.117832332227</v>
      </c>
      <c r="R1054" s="28">
        <f>IF(G1054="highest point", $H$4/D1054, 0)</f>
        <v>0</v>
      </c>
      <c r="S1054" s="28">
        <f t="shared" si="66"/>
        <v>15.643406461949484</v>
      </c>
      <c r="T1054" s="29">
        <f>D1054*S1054</f>
        <v>25361.246990177122</v>
      </c>
    </row>
    <row r="1055" spans="1:20">
      <c r="A1055" s="21">
        <f t="shared" si="67"/>
        <v>2004</v>
      </c>
      <c r="B1055" s="21">
        <f>MONTH(C1055)</f>
        <v>3</v>
      </c>
      <c r="C1055" s="22">
        <v>38058</v>
      </c>
      <c r="D1055" s="21">
        <v>1641.42</v>
      </c>
      <c r="E1055" s="47" t="str">
        <f>IF(B1055&lt;&gt;B1054, "First Quote", "")</f>
        <v/>
      </c>
      <c r="F1055" s="23" t="str">
        <f>IF(_xlfn.MINIFS($D$3:$D$6287,$A$3:$A$6287,A1055,$B$3:$B$6287,B1055)=D1055,"Lowest point","")</f>
        <v/>
      </c>
      <c r="G1055" s="24" t="str">
        <f>IF(_xlfn.MAXIFS($D$3:$D$6287,$A$3:$A$6287,A1055,$B$3:$B$6287,B1055)=D1055,"Highest point","")</f>
        <v/>
      </c>
      <c r="J1055" s="25" t="str">
        <f>IF(E1055="First Quote", $H$4/D1055, "")</f>
        <v/>
      </c>
      <c r="K1055" s="26">
        <f t="shared" si="64"/>
        <v>16.128617995806351</v>
      </c>
      <c r="L1055" s="27">
        <f>K1055*D1055</f>
        <v>26473.836150676463</v>
      </c>
      <c r="M1055" s="10"/>
      <c r="N1055" s="28">
        <f>IF(F1055="lowest point", $H$4/D1055, 0)</f>
        <v>0</v>
      </c>
      <c r="O1055" s="28">
        <f t="shared" si="65"/>
        <v>16.55499153862376</v>
      </c>
      <c r="P1055" s="29">
        <f>O1055*D1055</f>
        <v>27173.694211327813</v>
      </c>
      <c r="R1055" s="28">
        <f>IF(G1055="highest point", $H$4/D1055, 0)</f>
        <v>0</v>
      </c>
      <c r="S1055" s="28">
        <f t="shared" si="66"/>
        <v>15.643406461949484</v>
      </c>
      <c r="T1055" s="29">
        <f>D1055*S1055</f>
        <v>25677.400234773122</v>
      </c>
    </row>
    <row r="1056" spans="1:20">
      <c r="A1056" s="21">
        <f t="shared" si="67"/>
        <v>2004</v>
      </c>
      <c r="B1056" s="21">
        <f>MONTH(C1056)</f>
        <v>3</v>
      </c>
      <c r="C1056" s="22">
        <v>38061</v>
      </c>
      <c r="D1056" s="21">
        <v>1617.91</v>
      </c>
      <c r="E1056" s="47" t="str">
        <f>IF(B1056&lt;&gt;B1055, "First Quote", "")</f>
        <v/>
      </c>
      <c r="F1056" s="23" t="str">
        <f>IF(_xlfn.MINIFS($D$3:$D$6287,$A$3:$A$6287,A1056,$B$3:$B$6287,B1056)=D1056,"Lowest point","")</f>
        <v/>
      </c>
      <c r="G1056" s="24" t="str">
        <f>IF(_xlfn.MAXIFS($D$3:$D$6287,$A$3:$A$6287,A1056,$B$3:$B$6287,B1056)=D1056,"Highest point","")</f>
        <v/>
      </c>
      <c r="J1056" s="25" t="str">
        <f>IF(E1056="First Quote", $H$4/D1056, "")</f>
        <v/>
      </c>
      <c r="K1056" s="26">
        <f t="shared" si="64"/>
        <v>16.128617995806351</v>
      </c>
      <c r="L1056" s="27">
        <f>K1056*D1056</f>
        <v>26094.652341595054</v>
      </c>
      <c r="M1056" s="10"/>
      <c r="N1056" s="28">
        <f>IF(F1056="lowest point", $H$4/D1056, 0)</f>
        <v>0</v>
      </c>
      <c r="O1056" s="28">
        <f t="shared" si="65"/>
        <v>16.55499153862376</v>
      </c>
      <c r="P1056" s="29">
        <f>O1056*D1056</f>
        <v>26784.48636025477</v>
      </c>
      <c r="R1056" s="28">
        <f>IF(G1056="highest point", $H$4/D1056, 0)</f>
        <v>0</v>
      </c>
      <c r="S1056" s="28">
        <f t="shared" si="66"/>
        <v>15.643406461949484</v>
      </c>
      <c r="T1056" s="29">
        <f>D1056*S1056</f>
        <v>25309.623748852689</v>
      </c>
    </row>
    <row r="1057" spans="1:20">
      <c r="A1057" s="21">
        <f t="shared" si="67"/>
        <v>2004</v>
      </c>
      <c r="B1057" s="21">
        <f>MONTH(C1057)</f>
        <v>3</v>
      </c>
      <c r="C1057" s="22">
        <v>38062</v>
      </c>
      <c r="D1057" s="21">
        <v>1627.03</v>
      </c>
      <c r="E1057" s="47" t="str">
        <f>IF(B1057&lt;&gt;B1056, "First Quote", "")</f>
        <v/>
      </c>
      <c r="F1057" s="23" t="str">
        <f>IF(_xlfn.MINIFS($D$3:$D$6287,$A$3:$A$6287,A1057,$B$3:$B$6287,B1057)=D1057,"Lowest point","")</f>
        <v/>
      </c>
      <c r="G1057" s="24" t="str">
        <f>IF(_xlfn.MAXIFS($D$3:$D$6287,$A$3:$A$6287,A1057,$B$3:$B$6287,B1057)=D1057,"Highest point","")</f>
        <v/>
      </c>
      <c r="J1057" s="25" t="str">
        <f>IF(E1057="First Quote", $H$4/D1057, "")</f>
        <v/>
      </c>
      <c r="K1057" s="26">
        <f t="shared" si="64"/>
        <v>16.128617995806351</v>
      </c>
      <c r="L1057" s="27">
        <f>K1057*D1057</f>
        <v>26241.745337716806</v>
      </c>
      <c r="M1057" s="10"/>
      <c r="N1057" s="28">
        <f>IF(F1057="lowest point", $H$4/D1057, 0)</f>
        <v>0</v>
      </c>
      <c r="O1057" s="28">
        <f t="shared" si="65"/>
        <v>16.55499153862376</v>
      </c>
      <c r="P1057" s="29">
        <f>O1057*D1057</f>
        <v>26935.467883087014</v>
      </c>
      <c r="R1057" s="28">
        <f>IF(G1057="highest point", $H$4/D1057, 0)</f>
        <v>0</v>
      </c>
      <c r="S1057" s="28">
        <f t="shared" si="66"/>
        <v>15.643406461949484</v>
      </c>
      <c r="T1057" s="29">
        <f>D1057*S1057</f>
        <v>25452.291615785667</v>
      </c>
    </row>
    <row r="1058" spans="1:20">
      <c r="A1058" s="21">
        <f t="shared" si="67"/>
        <v>2004</v>
      </c>
      <c r="B1058" s="21">
        <f>MONTH(C1058)</f>
        <v>3</v>
      </c>
      <c r="C1058" s="22">
        <v>38063</v>
      </c>
      <c r="D1058" s="21">
        <v>1646.29</v>
      </c>
      <c r="E1058" s="47" t="str">
        <f>IF(B1058&lt;&gt;B1057, "First Quote", "")</f>
        <v/>
      </c>
      <c r="F1058" s="23" t="str">
        <f>IF(_xlfn.MINIFS($D$3:$D$6287,$A$3:$A$6287,A1058,$B$3:$B$6287,B1058)=D1058,"Lowest point","")</f>
        <v/>
      </c>
      <c r="G1058" s="24" t="str">
        <f>IF(_xlfn.MAXIFS($D$3:$D$6287,$A$3:$A$6287,A1058,$B$3:$B$6287,B1058)=D1058,"Highest point","")</f>
        <v/>
      </c>
      <c r="J1058" s="25" t="str">
        <f>IF(E1058="First Quote", $H$4/D1058, "")</f>
        <v/>
      </c>
      <c r="K1058" s="26">
        <f t="shared" si="64"/>
        <v>16.128617995806351</v>
      </c>
      <c r="L1058" s="27">
        <f>K1058*D1058</f>
        <v>26552.382520316038</v>
      </c>
      <c r="M1058" s="10"/>
      <c r="N1058" s="28">
        <f>IF(F1058="lowest point", $H$4/D1058, 0)</f>
        <v>0</v>
      </c>
      <c r="O1058" s="28">
        <f t="shared" si="65"/>
        <v>16.55499153862376</v>
      </c>
      <c r="P1058" s="29">
        <f>O1058*D1058</f>
        <v>27254.31702012091</v>
      </c>
      <c r="R1058" s="28">
        <f>IF(G1058="highest point", $H$4/D1058, 0)</f>
        <v>0</v>
      </c>
      <c r="S1058" s="28">
        <f t="shared" si="66"/>
        <v>15.643406461949484</v>
      </c>
      <c r="T1058" s="29">
        <f>D1058*S1058</f>
        <v>25753.583624242816</v>
      </c>
    </row>
    <row r="1059" spans="1:20">
      <c r="A1059" s="21">
        <f t="shared" si="67"/>
        <v>2004</v>
      </c>
      <c r="B1059" s="21">
        <f>MONTH(C1059)</f>
        <v>3</v>
      </c>
      <c r="C1059" s="22">
        <v>38064</v>
      </c>
      <c r="D1059" s="21">
        <v>1644.21</v>
      </c>
      <c r="E1059" s="47" t="str">
        <f>IF(B1059&lt;&gt;B1058, "First Quote", "")</f>
        <v/>
      </c>
      <c r="F1059" s="23" t="str">
        <f>IF(_xlfn.MINIFS($D$3:$D$6287,$A$3:$A$6287,A1059,$B$3:$B$6287,B1059)=D1059,"Lowest point","")</f>
        <v/>
      </c>
      <c r="G1059" s="24" t="str">
        <f>IF(_xlfn.MAXIFS($D$3:$D$6287,$A$3:$A$6287,A1059,$B$3:$B$6287,B1059)=D1059,"Highest point","")</f>
        <v/>
      </c>
      <c r="J1059" s="25" t="str">
        <f>IF(E1059="First Quote", $H$4/D1059, "")</f>
        <v/>
      </c>
      <c r="K1059" s="26">
        <f t="shared" si="64"/>
        <v>16.128617995806351</v>
      </c>
      <c r="L1059" s="27">
        <f>K1059*D1059</f>
        <v>26518.834994884761</v>
      </c>
      <c r="M1059" s="10"/>
      <c r="N1059" s="28">
        <f>IF(F1059="lowest point", $H$4/D1059, 0)</f>
        <v>0</v>
      </c>
      <c r="O1059" s="28">
        <f t="shared" si="65"/>
        <v>16.55499153862376</v>
      </c>
      <c r="P1059" s="29">
        <f>O1059*D1059</f>
        <v>27219.882637720573</v>
      </c>
      <c r="R1059" s="28">
        <f>IF(G1059="highest point", $H$4/D1059, 0)</f>
        <v>0</v>
      </c>
      <c r="S1059" s="28">
        <f t="shared" si="66"/>
        <v>15.643406461949484</v>
      </c>
      <c r="T1059" s="29">
        <f>D1059*S1059</f>
        <v>25721.04533880196</v>
      </c>
    </row>
    <row r="1060" spans="1:20">
      <c r="A1060" s="21">
        <f t="shared" si="67"/>
        <v>2004</v>
      </c>
      <c r="B1060" s="21">
        <f>MONTH(C1060)</f>
        <v>3</v>
      </c>
      <c r="C1060" s="22">
        <v>38065</v>
      </c>
      <c r="D1060" s="21">
        <v>1625.84</v>
      </c>
      <c r="E1060" s="47" t="str">
        <f>IF(B1060&lt;&gt;B1059, "First Quote", "")</f>
        <v/>
      </c>
      <c r="F1060" s="23" t="str">
        <f>IF(_xlfn.MINIFS($D$3:$D$6287,$A$3:$A$6287,A1060,$B$3:$B$6287,B1060)=D1060,"Lowest point","")</f>
        <v/>
      </c>
      <c r="G1060" s="24" t="str">
        <f>IF(_xlfn.MAXIFS($D$3:$D$6287,$A$3:$A$6287,A1060,$B$3:$B$6287,B1060)=D1060,"Highest point","")</f>
        <v/>
      </c>
      <c r="J1060" s="25" t="str">
        <f>IF(E1060="First Quote", $H$4/D1060, "")</f>
        <v/>
      </c>
      <c r="K1060" s="26">
        <f t="shared" si="64"/>
        <v>16.128617995806351</v>
      </c>
      <c r="L1060" s="27">
        <f>K1060*D1060</f>
        <v>26222.552282301796</v>
      </c>
      <c r="M1060" s="10"/>
      <c r="N1060" s="28">
        <f>IF(F1060="lowest point", $H$4/D1060, 0)</f>
        <v>0</v>
      </c>
      <c r="O1060" s="28">
        <f t="shared" si="65"/>
        <v>16.55499153862376</v>
      </c>
      <c r="P1060" s="29">
        <f>O1060*D1060</f>
        <v>26915.767443156052</v>
      </c>
      <c r="R1060" s="28">
        <f>IF(G1060="highest point", $H$4/D1060, 0)</f>
        <v>0</v>
      </c>
      <c r="S1060" s="28">
        <f t="shared" si="66"/>
        <v>15.643406461949484</v>
      </c>
      <c r="T1060" s="29">
        <f>D1060*S1060</f>
        <v>25433.675962095946</v>
      </c>
    </row>
    <row r="1061" spans="1:20">
      <c r="A1061" s="21">
        <f t="shared" si="67"/>
        <v>2004</v>
      </c>
      <c r="B1061" s="21">
        <f>MONTH(C1061)</f>
        <v>3</v>
      </c>
      <c r="C1061" s="22">
        <v>38068</v>
      </c>
      <c r="D1061" s="21">
        <v>1604.8</v>
      </c>
      <c r="E1061" s="47" t="str">
        <f>IF(B1061&lt;&gt;B1060, "First Quote", "")</f>
        <v/>
      </c>
      <c r="F1061" s="23" t="str">
        <f>IF(_xlfn.MINIFS($D$3:$D$6287,$A$3:$A$6287,A1061,$B$3:$B$6287,B1061)=D1061,"Lowest point","")</f>
        <v/>
      </c>
      <c r="G1061" s="24" t="str">
        <f>IF(_xlfn.MAXIFS($D$3:$D$6287,$A$3:$A$6287,A1061,$B$3:$B$6287,B1061)=D1061,"Highest point","")</f>
        <v/>
      </c>
      <c r="J1061" s="25" t="str">
        <f>IF(E1061="First Quote", $H$4/D1061, "")</f>
        <v/>
      </c>
      <c r="K1061" s="26">
        <f t="shared" si="64"/>
        <v>16.128617995806351</v>
      </c>
      <c r="L1061" s="27">
        <f>K1061*D1061</f>
        <v>25883.206159670033</v>
      </c>
      <c r="M1061" s="10"/>
      <c r="N1061" s="28">
        <f>IF(F1061="lowest point", $H$4/D1061, 0)</f>
        <v>0</v>
      </c>
      <c r="O1061" s="28">
        <f t="shared" si="65"/>
        <v>16.55499153862376</v>
      </c>
      <c r="P1061" s="29">
        <f>O1061*D1061</f>
        <v>26567.45042118341</v>
      </c>
      <c r="R1061" s="28">
        <f>IF(G1061="highest point", $H$4/D1061, 0)</f>
        <v>0</v>
      </c>
      <c r="S1061" s="28">
        <f t="shared" si="66"/>
        <v>15.643406461949484</v>
      </c>
      <c r="T1061" s="29">
        <f>D1061*S1061</f>
        <v>25104.538690136531</v>
      </c>
    </row>
    <row r="1062" spans="1:20">
      <c r="A1062" s="21">
        <f t="shared" si="67"/>
        <v>2004</v>
      </c>
      <c r="B1062" s="21">
        <f>MONTH(C1062)</f>
        <v>3</v>
      </c>
      <c r="C1062" s="22">
        <v>38069</v>
      </c>
      <c r="D1062" s="21">
        <v>1602.67</v>
      </c>
      <c r="E1062" s="47" t="str">
        <f>IF(B1062&lt;&gt;B1061, "First Quote", "")</f>
        <v/>
      </c>
      <c r="F1062" s="23" t="str">
        <f>IF(_xlfn.MINIFS($D$3:$D$6287,$A$3:$A$6287,A1062,$B$3:$B$6287,B1062)=D1062,"Lowest point","")</f>
        <v/>
      </c>
      <c r="G1062" s="24" t="str">
        <f>IF(_xlfn.MAXIFS($D$3:$D$6287,$A$3:$A$6287,A1062,$B$3:$B$6287,B1062)=D1062,"Highest point","")</f>
        <v/>
      </c>
      <c r="J1062" s="25" t="str">
        <f>IF(E1062="First Quote", $H$4/D1062, "")</f>
        <v/>
      </c>
      <c r="K1062" s="26">
        <f t="shared" si="64"/>
        <v>16.128617995806351</v>
      </c>
      <c r="L1062" s="27">
        <f>K1062*D1062</f>
        <v>25848.852203338967</v>
      </c>
      <c r="M1062" s="10"/>
      <c r="N1062" s="28">
        <f>IF(F1062="lowest point", $H$4/D1062, 0)</f>
        <v>0</v>
      </c>
      <c r="O1062" s="28">
        <f t="shared" si="65"/>
        <v>16.55499153862376</v>
      </c>
      <c r="P1062" s="29">
        <f>O1062*D1062</f>
        <v>26532.188289206144</v>
      </c>
      <c r="R1062" s="28">
        <f>IF(G1062="highest point", $H$4/D1062, 0)</f>
        <v>0</v>
      </c>
      <c r="S1062" s="28">
        <f t="shared" si="66"/>
        <v>15.643406461949484</v>
      </c>
      <c r="T1062" s="29">
        <f>D1062*S1062</f>
        <v>25071.21823437258</v>
      </c>
    </row>
    <row r="1063" spans="1:20">
      <c r="A1063" s="21">
        <f t="shared" si="67"/>
        <v>2004</v>
      </c>
      <c r="B1063" s="21">
        <f>MONTH(C1063)</f>
        <v>3</v>
      </c>
      <c r="C1063" s="22">
        <v>38070</v>
      </c>
      <c r="D1063" s="21">
        <v>1598.85</v>
      </c>
      <c r="E1063" s="47" t="str">
        <f>IF(B1063&lt;&gt;B1062, "First Quote", "")</f>
        <v/>
      </c>
      <c r="F1063" s="23" t="str">
        <f>IF(_xlfn.MINIFS($D$3:$D$6287,$A$3:$A$6287,A1063,$B$3:$B$6287,B1063)=D1063,"Lowest point","")</f>
        <v>Lowest point</v>
      </c>
      <c r="G1063" s="24" t="str">
        <f>IF(_xlfn.MAXIFS($D$3:$D$6287,$A$3:$A$6287,A1063,$B$3:$B$6287,B1063)=D1063,"Highest point","")</f>
        <v/>
      </c>
      <c r="J1063" s="25" t="str">
        <f>IF(E1063="First Quote", $H$4/D1063, "")</f>
        <v/>
      </c>
      <c r="K1063" s="26">
        <f t="shared" si="64"/>
        <v>16.128617995806351</v>
      </c>
      <c r="L1063" s="27">
        <f>K1063*D1063</f>
        <v>25787.240882594982</v>
      </c>
      <c r="M1063" s="10"/>
      <c r="N1063" s="28">
        <f>IF(F1063="lowest point", $H$4/D1063, 0)</f>
        <v>0.31272477092910533</v>
      </c>
      <c r="O1063" s="28">
        <f t="shared" si="65"/>
        <v>16.867716309552865</v>
      </c>
      <c r="P1063" s="29">
        <f>O1063*D1063</f>
        <v>26968.948221528597</v>
      </c>
      <c r="R1063" s="28">
        <f>IF(G1063="highest point", $H$4/D1063, 0)</f>
        <v>0</v>
      </c>
      <c r="S1063" s="28">
        <f t="shared" si="66"/>
        <v>15.643406461949484</v>
      </c>
      <c r="T1063" s="29">
        <f>D1063*S1063</f>
        <v>25011.460421687931</v>
      </c>
    </row>
    <row r="1064" spans="1:20">
      <c r="A1064" s="21">
        <f t="shared" si="67"/>
        <v>2004</v>
      </c>
      <c r="B1064" s="21">
        <f>MONTH(C1064)</f>
        <v>3</v>
      </c>
      <c r="C1064" s="22">
        <v>38071</v>
      </c>
      <c r="D1064" s="21">
        <v>1625.01</v>
      </c>
      <c r="E1064" s="47" t="str">
        <f>IF(B1064&lt;&gt;B1063, "First Quote", "")</f>
        <v/>
      </c>
      <c r="F1064" s="23" t="str">
        <f>IF(_xlfn.MINIFS($D$3:$D$6287,$A$3:$A$6287,A1064,$B$3:$B$6287,B1064)=D1064,"Lowest point","")</f>
        <v/>
      </c>
      <c r="G1064" s="24" t="str">
        <f>IF(_xlfn.MAXIFS($D$3:$D$6287,$A$3:$A$6287,A1064,$B$3:$B$6287,B1064)=D1064,"Highest point","")</f>
        <v/>
      </c>
      <c r="J1064" s="25" t="str">
        <f>IF(E1064="First Quote", $H$4/D1064, "")</f>
        <v/>
      </c>
      <c r="K1064" s="26">
        <f t="shared" si="64"/>
        <v>16.128617995806351</v>
      </c>
      <c r="L1064" s="27">
        <f>K1064*D1064</f>
        <v>26209.16552936528</v>
      </c>
      <c r="M1064" s="10"/>
      <c r="N1064" s="28">
        <f>IF(F1064="lowest point", $H$4/D1064, 0)</f>
        <v>0</v>
      </c>
      <c r="O1064" s="28">
        <f t="shared" si="65"/>
        <v>16.867716309552865</v>
      </c>
      <c r="P1064" s="29">
        <f>O1064*D1064</f>
        <v>27410.207680186501</v>
      </c>
      <c r="R1064" s="28">
        <f>IF(G1064="highest point", $H$4/D1064, 0)</f>
        <v>0</v>
      </c>
      <c r="S1064" s="28">
        <f t="shared" si="66"/>
        <v>15.643406461949484</v>
      </c>
      <c r="T1064" s="29">
        <f>D1064*S1064</f>
        <v>25420.691934732531</v>
      </c>
    </row>
    <row r="1065" spans="1:20">
      <c r="A1065" s="21">
        <f t="shared" si="67"/>
        <v>2004</v>
      </c>
      <c r="B1065" s="21">
        <f>MONTH(C1065)</f>
        <v>3</v>
      </c>
      <c r="C1065" s="22">
        <v>38072</v>
      </c>
      <c r="D1065" s="21">
        <v>1623.36</v>
      </c>
      <c r="E1065" s="47" t="str">
        <f>IF(B1065&lt;&gt;B1064, "First Quote", "")</f>
        <v/>
      </c>
      <c r="F1065" s="23" t="str">
        <f>IF(_xlfn.MINIFS($D$3:$D$6287,$A$3:$A$6287,A1065,$B$3:$B$6287,B1065)=D1065,"Lowest point","")</f>
        <v/>
      </c>
      <c r="G1065" s="24" t="str">
        <f>IF(_xlfn.MAXIFS($D$3:$D$6287,$A$3:$A$6287,A1065,$B$3:$B$6287,B1065)=D1065,"Highest point","")</f>
        <v/>
      </c>
      <c r="J1065" s="25" t="str">
        <f>IF(E1065="First Quote", $H$4/D1065, "")</f>
        <v/>
      </c>
      <c r="K1065" s="26">
        <f t="shared" si="64"/>
        <v>16.128617995806351</v>
      </c>
      <c r="L1065" s="27">
        <f>K1065*D1065</f>
        <v>26182.553309672196</v>
      </c>
      <c r="M1065" s="10"/>
      <c r="N1065" s="28">
        <f>IF(F1065="lowest point", $H$4/D1065, 0)</f>
        <v>0</v>
      </c>
      <c r="O1065" s="28">
        <f t="shared" si="65"/>
        <v>16.867716309552865</v>
      </c>
      <c r="P1065" s="29">
        <f>O1065*D1065</f>
        <v>27382.375948275738</v>
      </c>
      <c r="R1065" s="28">
        <f>IF(G1065="highest point", $H$4/D1065, 0)</f>
        <v>0</v>
      </c>
      <c r="S1065" s="28">
        <f t="shared" si="66"/>
        <v>15.643406461949484</v>
      </c>
      <c r="T1065" s="29">
        <f>D1065*S1065</f>
        <v>25394.880314070313</v>
      </c>
    </row>
    <row r="1066" spans="1:20">
      <c r="A1066" s="21">
        <f t="shared" si="67"/>
        <v>2004</v>
      </c>
      <c r="B1066" s="21">
        <f>MONTH(C1066)</f>
        <v>3</v>
      </c>
      <c r="C1066" s="22">
        <v>38075</v>
      </c>
      <c r="D1066" s="21">
        <v>1644.75</v>
      </c>
      <c r="E1066" s="47" t="str">
        <f>IF(B1066&lt;&gt;B1065, "First Quote", "")</f>
        <v/>
      </c>
      <c r="F1066" s="23" t="str">
        <f>IF(_xlfn.MINIFS($D$3:$D$6287,$A$3:$A$6287,A1066,$B$3:$B$6287,B1066)=D1066,"Lowest point","")</f>
        <v/>
      </c>
      <c r="G1066" s="24" t="str">
        <f>IF(_xlfn.MAXIFS($D$3:$D$6287,$A$3:$A$6287,A1066,$B$3:$B$6287,B1066)=D1066,"Highest point","")</f>
        <v/>
      </c>
      <c r="J1066" s="25" t="str">
        <f>IF(E1066="First Quote", $H$4/D1066, "")</f>
        <v/>
      </c>
      <c r="K1066" s="26">
        <f t="shared" si="64"/>
        <v>16.128617995806351</v>
      </c>
      <c r="L1066" s="27">
        <f>K1066*D1066</f>
        <v>26527.544448602497</v>
      </c>
      <c r="M1066" s="10"/>
      <c r="N1066" s="28">
        <f>IF(F1066="lowest point", $H$4/D1066, 0)</f>
        <v>0</v>
      </c>
      <c r="O1066" s="28">
        <f t="shared" si="65"/>
        <v>16.867716309552865</v>
      </c>
      <c r="P1066" s="29">
        <f>O1066*D1066</f>
        <v>27743.176400137076</v>
      </c>
      <c r="R1066" s="28">
        <f>IF(G1066="highest point", $H$4/D1066, 0)</f>
        <v>0</v>
      </c>
      <c r="S1066" s="28">
        <f t="shared" si="66"/>
        <v>15.643406461949484</v>
      </c>
      <c r="T1066" s="29">
        <f>D1066*S1066</f>
        <v>25729.492778291413</v>
      </c>
    </row>
    <row r="1067" spans="1:20">
      <c r="A1067" s="21">
        <f t="shared" si="67"/>
        <v>2004</v>
      </c>
      <c r="B1067" s="21">
        <f>MONTH(C1067)</f>
        <v>3</v>
      </c>
      <c r="C1067" s="22">
        <v>38076</v>
      </c>
      <c r="D1067" s="21">
        <v>1651.43</v>
      </c>
      <c r="E1067" s="47" t="str">
        <f>IF(B1067&lt;&gt;B1066, "First Quote", "")</f>
        <v/>
      </c>
      <c r="F1067" s="23" t="str">
        <f>IF(_xlfn.MINIFS($D$3:$D$6287,$A$3:$A$6287,A1067,$B$3:$B$6287,B1067)=D1067,"Lowest point","")</f>
        <v/>
      </c>
      <c r="G1067" s="24" t="str">
        <f>IF(_xlfn.MAXIFS($D$3:$D$6287,$A$3:$A$6287,A1067,$B$3:$B$6287,B1067)=D1067,"Highest point","")</f>
        <v/>
      </c>
      <c r="J1067" s="25" t="str">
        <f>IF(E1067="First Quote", $H$4/D1067, "")</f>
        <v/>
      </c>
      <c r="K1067" s="26">
        <f t="shared" si="64"/>
        <v>16.128617995806351</v>
      </c>
      <c r="L1067" s="27">
        <f>K1067*D1067</f>
        <v>26635.283616814482</v>
      </c>
      <c r="M1067" s="10"/>
      <c r="N1067" s="28">
        <f>IF(F1067="lowest point", $H$4/D1067, 0)</f>
        <v>0</v>
      </c>
      <c r="O1067" s="28">
        <f t="shared" si="65"/>
        <v>16.867716309552865</v>
      </c>
      <c r="P1067" s="29">
        <f>O1067*D1067</f>
        <v>27855.852745084889</v>
      </c>
      <c r="R1067" s="28">
        <f>IF(G1067="highest point", $H$4/D1067, 0)</f>
        <v>0</v>
      </c>
      <c r="S1067" s="28">
        <f t="shared" si="66"/>
        <v>15.643406461949484</v>
      </c>
      <c r="T1067" s="29">
        <f>D1067*S1067</f>
        <v>25833.990733457238</v>
      </c>
    </row>
    <row r="1068" spans="1:20">
      <c r="A1068" s="21">
        <f t="shared" si="67"/>
        <v>2004</v>
      </c>
      <c r="B1068" s="21">
        <f>MONTH(C1068)</f>
        <v>3</v>
      </c>
      <c r="C1068" s="22">
        <v>38077</v>
      </c>
      <c r="D1068" s="21">
        <v>1650.42</v>
      </c>
      <c r="E1068" s="47" t="str">
        <f>IF(B1068&lt;&gt;B1067, "First Quote", "")</f>
        <v/>
      </c>
      <c r="F1068" s="23" t="str">
        <f>IF(_xlfn.MINIFS($D$3:$D$6287,$A$3:$A$6287,A1068,$B$3:$B$6287,B1068)=D1068,"Lowest point","")</f>
        <v/>
      </c>
      <c r="G1068" s="24" t="str">
        <f>IF(_xlfn.MAXIFS($D$3:$D$6287,$A$3:$A$6287,A1068,$B$3:$B$6287,B1068)=D1068,"Highest point","")</f>
        <v/>
      </c>
      <c r="J1068" s="25" t="str">
        <f>IF(E1068="First Quote", $H$4/D1068, "")</f>
        <v/>
      </c>
      <c r="K1068" s="26">
        <f t="shared" si="64"/>
        <v>16.128617995806351</v>
      </c>
      <c r="L1068" s="27">
        <f>K1068*D1068</f>
        <v>26618.993712638719</v>
      </c>
      <c r="M1068" s="10"/>
      <c r="N1068" s="28">
        <f>IF(F1068="lowest point", $H$4/D1068, 0)</f>
        <v>0</v>
      </c>
      <c r="O1068" s="28">
        <f t="shared" si="65"/>
        <v>16.867716309552865</v>
      </c>
      <c r="P1068" s="29">
        <f>O1068*D1068</f>
        <v>27838.81635161224</v>
      </c>
      <c r="R1068" s="28">
        <f>IF(G1068="highest point", $H$4/D1068, 0)</f>
        <v>0</v>
      </c>
      <c r="S1068" s="28">
        <f t="shared" si="66"/>
        <v>15.643406461949484</v>
      </c>
      <c r="T1068" s="29">
        <f>D1068*S1068</f>
        <v>25818.190892930666</v>
      </c>
    </row>
    <row r="1069" spans="1:20">
      <c r="A1069" s="21">
        <f t="shared" si="67"/>
        <v>2004</v>
      </c>
      <c r="B1069" s="21">
        <f>MONTH(C1069)</f>
        <v>4</v>
      </c>
      <c r="C1069" s="22">
        <v>38078</v>
      </c>
      <c r="D1069" s="21">
        <v>1659.16</v>
      </c>
      <c r="E1069" s="47" t="str">
        <f>IF(B1069&lt;&gt;B1068, "First Quote", "")</f>
        <v>First Quote</v>
      </c>
      <c r="F1069" s="23" t="str">
        <f>IF(_xlfn.MINIFS($D$3:$D$6287,$A$3:$A$6287,A1069,$B$3:$B$6287,B1069)=D1069,"Lowest point","")</f>
        <v/>
      </c>
      <c r="G1069" s="24" t="str">
        <f>IF(_xlfn.MAXIFS($D$3:$D$6287,$A$3:$A$6287,A1069,$B$3:$B$6287,B1069)=D1069,"Highest point","")</f>
        <v/>
      </c>
      <c r="J1069" s="25">
        <f>IF(E1069="First Quote", $H$4/D1069, "")</f>
        <v>0.30135731333928012</v>
      </c>
      <c r="K1069" s="26">
        <f t="shared" si="64"/>
        <v>16.429975309145632</v>
      </c>
      <c r="L1069" s="27">
        <f>K1069*D1069</f>
        <v>27259.957833922068</v>
      </c>
      <c r="M1069" s="10"/>
      <c r="N1069" s="28">
        <f>IF(F1069="lowest point", $H$4/D1069, 0)</f>
        <v>0</v>
      </c>
      <c r="O1069" s="28">
        <f t="shared" si="65"/>
        <v>16.867716309552865</v>
      </c>
      <c r="P1069" s="29">
        <f>O1069*D1069</f>
        <v>27986.240192157733</v>
      </c>
      <c r="R1069" s="28">
        <f>IF(G1069="highest point", $H$4/D1069, 0)</f>
        <v>0</v>
      </c>
      <c r="S1069" s="28">
        <f t="shared" si="66"/>
        <v>15.643406461949484</v>
      </c>
      <c r="T1069" s="29">
        <f>D1069*S1069</f>
        <v>25954.914265408108</v>
      </c>
    </row>
    <row r="1070" spans="1:20">
      <c r="A1070" s="21">
        <f t="shared" si="67"/>
        <v>2004</v>
      </c>
      <c r="B1070" s="21">
        <f>MONTH(C1070)</f>
        <v>4</v>
      </c>
      <c r="C1070" s="22">
        <v>38079</v>
      </c>
      <c r="D1070" s="21">
        <v>1673.41</v>
      </c>
      <c r="E1070" s="47" t="str">
        <f>IF(B1070&lt;&gt;B1069, "First Quote", "")</f>
        <v/>
      </c>
      <c r="F1070" s="23" t="str">
        <f>IF(_xlfn.MINIFS($D$3:$D$6287,$A$3:$A$6287,A1070,$B$3:$B$6287,B1070)=D1070,"Lowest point","")</f>
        <v/>
      </c>
      <c r="G1070" s="24" t="str">
        <f>IF(_xlfn.MAXIFS($D$3:$D$6287,$A$3:$A$6287,A1070,$B$3:$B$6287,B1070)=D1070,"Highest point","")</f>
        <v/>
      </c>
      <c r="J1070" s="25" t="str">
        <f>IF(E1070="First Quote", $H$4/D1070, "")</f>
        <v/>
      </c>
      <c r="K1070" s="26">
        <f t="shared" si="64"/>
        <v>16.429975309145632</v>
      </c>
      <c r="L1070" s="27">
        <f>K1070*D1070</f>
        <v>27494.084982077395</v>
      </c>
      <c r="M1070" s="10"/>
      <c r="N1070" s="28">
        <f>IF(F1070="lowest point", $H$4/D1070, 0)</f>
        <v>0</v>
      </c>
      <c r="O1070" s="28">
        <f t="shared" si="65"/>
        <v>16.867716309552865</v>
      </c>
      <c r="P1070" s="29">
        <f>O1070*D1070</f>
        <v>28226.605149568863</v>
      </c>
      <c r="R1070" s="28">
        <f>IF(G1070="highest point", $H$4/D1070, 0)</f>
        <v>0</v>
      </c>
      <c r="S1070" s="28">
        <f t="shared" si="66"/>
        <v>15.643406461949484</v>
      </c>
      <c r="T1070" s="29">
        <f>D1070*S1070</f>
        <v>26177.832807490886</v>
      </c>
    </row>
    <row r="1071" spans="1:20">
      <c r="A1071" s="21">
        <f t="shared" si="67"/>
        <v>2004</v>
      </c>
      <c r="B1071" s="21">
        <f>MONTH(C1071)</f>
        <v>4</v>
      </c>
      <c r="C1071" s="22">
        <v>38082</v>
      </c>
      <c r="D1071" s="21">
        <v>1686.24</v>
      </c>
      <c r="E1071" s="47" t="str">
        <f>IF(B1071&lt;&gt;B1070, "First Quote", "")</f>
        <v/>
      </c>
      <c r="F1071" s="23" t="str">
        <f>IF(_xlfn.MINIFS($D$3:$D$6287,$A$3:$A$6287,A1071,$B$3:$B$6287,B1071)=D1071,"Lowest point","")</f>
        <v/>
      </c>
      <c r="G1071" s="24" t="str">
        <f>IF(_xlfn.MAXIFS($D$3:$D$6287,$A$3:$A$6287,A1071,$B$3:$B$6287,B1071)=D1071,"Highest point","")</f>
        <v>Highest point</v>
      </c>
      <c r="J1071" s="25" t="str">
        <f>IF(E1071="First Quote", $H$4/D1071, "")</f>
        <v/>
      </c>
      <c r="K1071" s="26">
        <f t="shared" si="64"/>
        <v>16.429975309145632</v>
      </c>
      <c r="L1071" s="27">
        <f>K1071*D1071</f>
        <v>27704.88156529373</v>
      </c>
      <c r="M1071" s="10"/>
      <c r="N1071" s="28">
        <f>IF(F1071="lowest point", $H$4/D1071, 0)</f>
        <v>0</v>
      </c>
      <c r="O1071" s="28">
        <f t="shared" si="65"/>
        <v>16.867716309552865</v>
      </c>
      <c r="P1071" s="29">
        <f>O1071*D1071</f>
        <v>28443.017949820423</v>
      </c>
      <c r="R1071" s="28">
        <f>IF(G1071="highest point", $H$4/D1071, 0)</f>
        <v>0.29651769617610779</v>
      </c>
      <c r="S1071" s="28">
        <f t="shared" si="66"/>
        <v>15.939924158125592</v>
      </c>
      <c r="T1071" s="29">
        <f>D1071*S1071</f>
        <v>26878.537712397698</v>
      </c>
    </row>
    <row r="1072" spans="1:20">
      <c r="A1072" s="21">
        <f t="shared" si="67"/>
        <v>2004</v>
      </c>
      <c r="B1072" s="21">
        <f>MONTH(C1072)</f>
        <v>4</v>
      </c>
      <c r="C1072" s="22">
        <v>38083</v>
      </c>
      <c r="D1072" s="21">
        <v>1683.23</v>
      </c>
      <c r="E1072" s="47" t="str">
        <f>IF(B1072&lt;&gt;B1071, "First Quote", "")</f>
        <v/>
      </c>
      <c r="F1072" s="23" t="str">
        <f>IF(_xlfn.MINIFS($D$3:$D$6287,$A$3:$A$6287,A1072,$B$3:$B$6287,B1072)=D1072,"Lowest point","")</f>
        <v/>
      </c>
      <c r="G1072" s="24" t="str">
        <f>IF(_xlfn.MAXIFS($D$3:$D$6287,$A$3:$A$6287,A1072,$B$3:$B$6287,B1072)=D1072,"Highest point","")</f>
        <v/>
      </c>
      <c r="J1072" s="25" t="str">
        <f>IF(E1072="First Quote", $H$4/D1072, "")</f>
        <v/>
      </c>
      <c r="K1072" s="26">
        <f t="shared" si="64"/>
        <v>16.429975309145632</v>
      </c>
      <c r="L1072" s="27">
        <f>K1072*D1072</f>
        <v>27655.427339613205</v>
      </c>
      <c r="M1072" s="10"/>
      <c r="N1072" s="28">
        <f>IF(F1072="lowest point", $H$4/D1072, 0)</f>
        <v>0</v>
      </c>
      <c r="O1072" s="28">
        <f t="shared" si="65"/>
        <v>16.867716309552865</v>
      </c>
      <c r="P1072" s="29">
        <f>O1072*D1072</f>
        <v>28392.24612372867</v>
      </c>
      <c r="R1072" s="28">
        <f>IF(G1072="highest point", $H$4/D1072, 0)</f>
        <v>0</v>
      </c>
      <c r="S1072" s="28">
        <f t="shared" si="66"/>
        <v>15.939924158125592</v>
      </c>
      <c r="T1072" s="29">
        <f>D1072*S1072</f>
        <v>26830.558540681741</v>
      </c>
    </row>
    <row r="1073" spans="1:20">
      <c r="A1073" s="21">
        <f t="shared" si="67"/>
        <v>2004</v>
      </c>
      <c r="B1073" s="21">
        <f>MONTH(C1073)</f>
        <v>4</v>
      </c>
      <c r="C1073" s="22">
        <v>38084</v>
      </c>
      <c r="D1073" s="21">
        <v>1672.14</v>
      </c>
      <c r="E1073" s="47" t="str">
        <f>IF(B1073&lt;&gt;B1072, "First Quote", "")</f>
        <v/>
      </c>
      <c r="F1073" s="23" t="str">
        <f>IF(_xlfn.MINIFS($D$3:$D$6287,$A$3:$A$6287,A1073,$B$3:$B$6287,B1073)=D1073,"Lowest point","")</f>
        <v/>
      </c>
      <c r="G1073" s="24" t="str">
        <f>IF(_xlfn.MAXIFS($D$3:$D$6287,$A$3:$A$6287,A1073,$B$3:$B$6287,B1073)=D1073,"Highest point","")</f>
        <v/>
      </c>
      <c r="J1073" s="25" t="str">
        <f>IF(E1073="First Quote", $H$4/D1073, "")</f>
        <v/>
      </c>
      <c r="K1073" s="26">
        <f t="shared" si="64"/>
        <v>16.429975309145632</v>
      </c>
      <c r="L1073" s="27">
        <f>K1073*D1073</f>
        <v>27473.218913434779</v>
      </c>
      <c r="M1073" s="10"/>
      <c r="N1073" s="28">
        <f>IF(F1073="lowest point", $H$4/D1073, 0)</f>
        <v>0</v>
      </c>
      <c r="O1073" s="28">
        <f t="shared" si="65"/>
        <v>16.867716309552865</v>
      </c>
      <c r="P1073" s="29">
        <f>O1073*D1073</f>
        <v>28205.183149855729</v>
      </c>
      <c r="R1073" s="28">
        <f>IF(G1073="highest point", $H$4/D1073, 0)</f>
        <v>0</v>
      </c>
      <c r="S1073" s="28">
        <f t="shared" si="66"/>
        <v>15.939924158125592</v>
      </c>
      <c r="T1073" s="29">
        <f>D1073*S1073</f>
        <v>26653.784781768129</v>
      </c>
    </row>
    <row r="1074" spans="1:20">
      <c r="A1074" s="21">
        <f t="shared" si="67"/>
        <v>2004</v>
      </c>
      <c r="B1074" s="21">
        <f>MONTH(C1074)</f>
        <v>4</v>
      </c>
      <c r="C1074" s="22">
        <v>38085</v>
      </c>
      <c r="D1074" s="21">
        <v>1670.36</v>
      </c>
      <c r="E1074" s="47" t="str">
        <f>IF(B1074&lt;&gt;B1073, "First Quote", "")</f>
        <v/>
      </c>
      <c r="F1074" s="23" t="str">
        <f>IF(_xlfn.MINIFS($D$3:$D$6287,$A$3:$A$6287,A1074,$B$3:$B$6287,B1074)=D1074,"Lowest point","")</f>
        <v/>
      </c>
      <c r="G1074" s="24" t="str">
        <f>IF(_xlfn.MAXIFS($D$3:$D$6287,$A$3:$A$6287,A1074,$B$3:$B$6287,B1074)=D1074,"Highest point","")</f>
        <v/>
      </c>
      <c r="J1074" s="25" t="str">
        <f>IF(E1074="First Quote", $H$4/D1074, "")</f>
        <v/>
      </c>
      <c r="K1074" s="26">
        <f t="shared" si="64"/>
        <v>16.429975309145632</v>
      </c>
      <c r="L1074" s="27">
        <f>K1074*D1074</f>
        <v>27443.973557384496</v>
      </c>
      <c r="M1074" s="10"/>
      <c r="N1074" s="28">
        <f>IF(F1074="lowest point", $H$4/D1074, 0)</f>
        <v>0</v>
      </c>
      <c r="O1074" s="28">
        <f t="shared" si="65"/>
        <v>16.867716309552865</v>
      </c>
      <c r="P1074" s="29">
        <f>O1074*D1074</f>
        <v>28175.158614824722</v>
      </c>
      <c r="R1074" s="28">
        <f>IF(G1074="highest point", $H$4/D1074, 0)</f>
        <v>0</v>
      </c>
      <c r="S1074" s="28">
        <f t="shared" si="66"/>
        <v>15.939924158125592</v>
      </c>
      <c r="T1074" s="29">
        <f>D1074*S1074</f>
        <v>26625.411716766663</v>
      </c>
    </row>
    <row r="1075" spans="1:20">
      <c r="A1075" s="21">
        <f t="shared" si="67"/>
        <v>2004</v>
      </c>
      <c r="B1075" s="21">
        <f>MONTH(C1075)</f>
        <v>4</v>
      </c>
      <c r="C1075" s="22">
        <v>38089</v>
      </c>
      <c r="D1075" s="21">
        <v>1679.02</v>
      </c>
      <c r="E1075" s="47" t="str">
        <f>IF(B1075&lt;&gt;B1074, "First Quote", "")</f>
        <v/>
      </c>
      <c r="F1075" s="23" t="str">
        <f>IF(_xlfn.MINIFS($D$3:$D$6287,$A$3:$A$6287,A1075,$B$3:$B$6287,B1075)=D1075,"Lowest point","")</f>
        <v/>
      </c>
      <c r="G1075" s="24" t="str">
        <f>IF(_xlfn.MAXIFS($D$3:$D$6287,$A$3:$A$6287,A1075,$B$3:$B$6287,B1075)=D1075,"Highest point","")</f>
        <v/>
      </c>
      <c r="J1075" s="25" t="str">
        <f>IF(E1075="First Quote", $H$4/D1075, "")</f>
        <v/>
      </c>
      <c r="K1075" s="26">
        <f t="shared" si="64"/>
        <v>16.429975309145632</v>
      </c>
      <c r="L1075" s="27">
        <f>K1075*D1075</f>
        <v>27586.257143561699</v>
      </c>
      <c r="M1075" s="10"/>
      <c r="N1075" s="28">
        <f>IF(F1075="lowest point", $H$4/D1075, 0)</f>
        <v>0</v>
      </c>
      <c r="O1075" s="28">
        <f t="shared" si="65"/>
        <v>16.867716309552865</v>
      </c>
      <c r="P1075" s="29">
        <f>O1075*D1075</f>
        <v>28321.233038065449</v>
      </c>
      <c r="R1075" s="28">
        <f>IF(G1075="highest point", $H$4/D1075, 0)</f>
        <v>0</v>
      </c>
      <c r="S1075" s="28">
        <f t="shared" si="66"/>
        <v>15.939924158125592</v>
      </c>
      <c r="T1075" s="29">
        <f>D1075*S1075</f>
        <v>26763.451459976033</v>
      </c>
    </row>
    <row r="1076" spans="1:20">
      <c r="A1076" s="21">
        <f t="shared" si="67"/>
        <v>2004</v>
      </c>
      <c r="B1076" s="21">
        <f>MONTH(C1076)</f>
        <v>4</v>
      </c>
      <c r="C1076" s="22">
        <v>38090</v>
      </c>
      <c r="D1076" s="21">
        <v>1655.99</v>
      </c>
      <c r="E1076" s="47" t="str">
        <f>IF(B1076&lt;&gt;B1075, "First Quote", "")</f>
        <v/>
      </c>
      <c r="F1076" s="23" t="str">
        <f>IF(_xlfn.MINIFS($D$3:$D$6287,$A$3:$A$6287,A1076,$B$3:$B$6287,B1076)=D1076,"Lowest point","")</f>
        <v/>
      </c>
      <c r="G1076" s="24" t="str">
        <f>IF(_xlfn.MAXIFS($D$3:$D$6287,$A$3:$A$6287,A1076,$B$3:$B$6287,B1076)=D1076,"Highest point","")</f>
        <v/>
      </c>
      <c r="J1076" s="25" t="str">
        <f>IF(E1076="First Quote", $H$4/D1076, "")</f>
        <v/>
      </c>
      <c r="K1076" s="26">
        <f t="shared" si="64"/>
        <v>16.429975309145632</v>
      </c>
      <c r="L1076" s="27">
        <f>K1076*D1076</f>
        <v>27207.874812192076</v>
      </c>
      <c r="M1076" s="10"/>
      <c r="N1076" s="28">
        <f>IF(F1076="lowest point", $H$4/D1076, 0)</f>
        <v>0</v>
      </c>
      <c r="O1076" s="28">
        <f t="shared" si="65"/>
        <v>16.867716309552865</v>
      </c>
      <c r="P1076" s="29">
        <f>O1076*D1076</f>
        <v>27932.769531456448</v>
      </c>
      <c r="R1076" s="28">
        <f>IF(G1076="highest point", $H$4/D1076, 0)</f>
        <v>0</v>
      </c>
      <c r="S1076" s="28">
        <f t="shared" si="66"/>
        <v>15.939924158125592</v>
      </c>
      <c r="T1076" s="29">
        <f>D1076*S1076</f>
        <v>26396.355006614398</v>
      </c>
    </row>
    <row r="1077" spans="1:20">
      <c r="A1077" s="21">
        <f t="shared" si="67"/>
        <v>2004</v>
      </c>
      <c r="B1077" s="21">
        <f>MONTH(C1077)</f>
        <v>4</v>
      </c>
      <c r="C1077" s="22">
        <v>38091</v>
      </c>
      <c r="D1077" s="21">
        <v>1654.17</v>
      </c>
      <c r="E1077" s="47" t="str">
        <f>IF(B1077&lt;&gt;B1076, "First Quote", "")</f>
        <v/>
      </c>
      <c r="F1077" s="23" t="str">
        <f>IF(_xlfn.MINIFS($D$3:$D$6287,$A$3:$A$6287,A1077,$B$3:$B$6287,B1077)=D1077,"Lowest point","")</f>
        <v/>
      </c>
      <c r="G1077" s="24" t="str">
        <f>IF(_xlfn.MAXIFS($D$3:$D$6287,$A$3:$A$6287,A1077,$B$3:$B$6287,B1077)=D1077,"Highest point","")</f>
        <v/>
      </c>
      <c r="J1077" s="25" t="str">
        <f>IF(E1077="First Quote", $H$4/D1077, "")</f>
        <v/>
      </c>
      <c r="K1077" s="26">
        <f t="shared" si="64"/>
        <v>16.429975309145632</v>
      </c>
      <c r="L1077" s="27">
        <f>K1077*D1077</f>
        <v>27177.972257129433</v>
      </c>
      <c r="M1077" s="10"/>
      <c r="N1077" s="28">
        <f>IF(F1077="lowest point", $H$4/D1077, 0)</f>
        <v>0</v>
      </c>
      <c r="O1077" s="28">
        <f t="shared" si="65"/>
        <v>16.867716309552865</v>
      </c>
      <c r="P1077" s="29">
        <f>O1077*D1077</f>
        <v>27902.070287773062</v>
      </c>
      <c r="R1077" s="28">
        <f>IF(G1077="highest point", $H$4/D1077, 0)</f>
        <v>0</v>
      </c>
      <c r="S1077" s="28">
        <f t="shared" si="66"/>
        <v>15.939924158125592</v>
      </c>
      <c r="T1077" s="29">
        <f>D1077*S1077</f>
        <v>26367.344344646612</v>
      </c>
    </row>
    <row r="1078" spans="1:20">
      <c r="A1078" s="21">
        <f t="shared" si="67"/>
        <v>2004</v>
      </c>
      <c r="B1078" s="21">
        <f>MONTH(C1078)</f>
        <v>4</v>
      </c>
      <c r="C1078" s="22">
        <v>38092</v>
      </c>
      <c r="D1078" s="21">
        <v>1655.15</v>
      </c>
      <c r="E1078" s="47" t="str">
        <f>IF(B1078&lt;&gt;B1077, "First Quote", "")</f>
        <v/>
      </c>
      <c r="F1078" s="23" t="str">
        <f>IF(_xlfn.MINIFS($D$3:$D$6287,$A$3:$A$6287,A1078,$B$3:$B$6287,B1078)=D1078,"Lowest point","")</f>
        <v/>
      </c>
      <c r="G1078" s="24" t="str">
        <f>IF(_xlfn.MAXIFS($D$3:$D$6287,$A$3:$A$6287,A1078,$B$3:$B$6287,B1078)=D1078,"Highest point","")</f>
        <v/>
      </c>
      <c r="J1078" s="25" t="str">
        <f>IF(E1078="First Quote", $H$4/D1078, "")</f>
        <v/>
      </c>
      <c r="K1078" s="26">
        <f t="shared" si="64"/>
        <v>16.429975309145632</v>
      </c>
      <c r="L1078" s="27">
        <f>K1078*D1078</f>
        <v>27194.073632932395</v>
      </c>
      <c r="M1078" s="10"/>
      <c r="N1078" s="28">
        <f>IF(F1078="lowest point", $H$4/D1078, 0)</f>
        <v>0</v>
      </c>
      <c r="O1078" s="28">
        <f t="shared" si="65"/>
        <v>16.867716309552865</v>
      </c>
      <c r="P1078" s="29">
        <f>O1078*D1078</f>
        <v>27918.600649756427</v>
      </c>
      <c r="R1078" s="28">
        <f>IF(G1078="highest point", $H$4/D1078, 0)</f>
        <v>0</v>
      </c>
      <c r="S1078" s="28">
        <f t="shared" si="66"/>
        <v>15.939924158125592</v>
      </c>
      <c r="T1078" s="29">
        <f>D1078*S1078</f>
        <v>26382.965470321575</v>
      </c>
    </row>
    <row r="1079" spans="1:20">
      <c r="A1079" s="21">
        <f t="shared" si="67"/>
        <v>2004</v>
      </c>
      <c r="B1079" s="21">
        <f>MONTH(C1079)</f>
        <v>4</v>
      </c>
      <c r="C1079" s="22">
        <v>38093</v>
      </c>
      <c r="D1079" s="21">
        <v>1663.62</v>
      </c>
      <c r="E1079" s="47" t="str">
        <f>IF(B1079&lt;&gt;B1078, "First Quote", "")</f>
        <v/>
      </c>
      <c r="F1079" s="23" t="str">
        <f>IF(_xlfn.MINIFS($D$3:$D$6287,$A$3:$A$6287,A1079,$B$3:$B$6287,B1079)=D1079,"Lowest point","")</f>
        <v/>
      </c>
      <c r="G1079" s="24" t="str">
        <f>IF(_xlfn.MAXIFS($D$3:$D$6287,$A$3:$A$6287,A1079,$B$3:$B$6287,B1079)=D1079,"Highest point","")</f>
        <v/>
      </c>
      <c r="J1079" s="25" t="str">
        <f>IF(E1079="First Quote", $H$4/D1079, "")</f>
        <v/>
      </c>
      <c r="K1079" s="26">
        <f t="shared" si="64"/>
        <v>16.429975309145632</v>
      </c>
      <c r="L1079" s="27">
        <f>K1079*D1079</f>
        <v>27333.235523800857</v>
      </c>
      <c r="M1079" s="10"/>
      <c r="N1079" s="28">
        <f>IF(F1079="lowest point", $H$4/D1079, 0)</f>
        <v>0</v>
      </c>
      <c r="O1079" s="28">
        <f t="shared" si="65"/>
        <v>16.867716309552865</v>
      </c>
      <c r="P1079" s="29">
        <f>O1079*D1079</f>
        <v>28061.470206898335</v>
      </c>
      <c r="R1079" s="28">
        <f>IF(G1079="highest point", $H$4/D1079, 0)</f>
        <v>0</v>
      </c>
      <c r="S1079" s="28">
        <f t="shared" si="66"/>
        <v>15.939924158125592</v>
      </c>
      <c r="T1079" s="29">
        <f>D1079*S1079</f>
        <v>26517.976627940894</v>
      </c>
    </row>
    <row r="1080" spans="1:20">
      <c r="A1080" s="21">
        <f t="shared" si="67"/>
        <v>2004</v>
      </c>
      <c r="B1080" s="21">
        <f>MONTH(C1080)</f>
        <v>4</v>
      </c>
      <c r="C1080" s="22">
        <v>38096</v>
      </c>
      <c r="D1080" s="21">
        <v>1665.4</v>
      </c>
      <c r="E1080" s="47" t="str">
        <f>IF(B1080&lt;&gt;B1079, "First Quote", "")</f>
        <v/>
      </c>
      <c r="F1080" s="23" t="str">
        <f>IF(_xlfn.MINIFS($D$3:$D$6287,$A$3:$A$6287,A1080,$B$3:$B$6287,B1080)=D1080,"Lowest point","")</f>
        <v/>
      </c>
      <c r="G1080" s="24" t="str">
        <f>IF(_xlfn.MAXIFS($D$3:$D$6287,$A$3:$A$6287,A1080,$B$3:$B$6287,B1080)=D1080,"Highest point","")</f>
        <v/>
      </c>
      <c r="J1080" s="25" t="str">
        <f>IF(E1080="First Quote", $H$4/D1080, "")</f>
        <v/>
      </c>
      <c r="K1080" s="26">
        <f t="shared" si="64"/>
        <v>16.429975309145632</v>
      </c>
      <c r="L1080" s="27">
        <f>K1080*D1080</f>
        <v>27362.480879851137</v>
      </c>
      <c r="M1080" s="10"/>
      <c r="N1080" s="28">
        <f>IF(F1080="lowest point", $H$4/D1080, 0)</f>
        <v>0</v>
      </c>
      <c r="O1080" s="28">
        <f t="shared" si="65"/>
        <v>16.867716309552865</v>
      </c>
      <c r="P1080" s="29">
        <f>O1080*D1080</f>
        <v>28091.494741929342</v>
      </c>
      <c r="R1080" s="28">
        <f>IF(G1080="highest point", $H$4/D1080, 0)</f>
        <v>0</v>
      </c>
      <c r="S1080" s="28">
        <f t="shared" si="66"/>
        <v>15.939924158125592</v>
      </c>
      <c r="T1080" s="29">
        <f>D1080*S1080</f>
        <v>26546.349692942364</v>
      </c>
    </row>
    <row r="1081" spans="1:20">
      <c r="A1081" s="21">
        <f t="shared" si="67"/>
        <v>2004</v>
      </c>
      <c r="B1081" s="21">
        <f>MONTH(C1081)</f>
        <v>4</v>
      </c>
      <c r="C1081" s="22">
        <v>38097</v>
      </c>
      <c r="D1081" s="21">
        <v>1639.49</v>
      </c>
      <c r="E1081" s="47" t="str">
        <f>IF(B1081&lt;&gt;B1080, "First Quote", "")</f>
        <v/>
      </c>
      <c r="F1081" s="23" t="str">
        <f>IF(_xlfn.MINIFS($D$3:$D$6287,$A$3:$A$6287,A1081,$B$3:$B$6287,B1081)=D1081,"Lowest point","")</f>
        <v/>
      </c>
      <c r="G1081" s="24" t="str">
        <f>IF(_xlfn.MAXIFS($D$3:$D$6287,$A$3:$A$6287,A1081,$B$3:$B$6287,B1081)=D1081,"Highest point","")</f>
        <v/>
      </c>
      <c r="J1081" s="25" t="str">
        <f>IF(E1081="First Quote", $H$4/D1081, "")</f>
        <v/>
      </c>
      <c r="K1081" s="26">
        <f t="shared" si="64"/>
        <v>16.429975309145632</v>
      </c>
      <c r="L1081" s="27">
        <f>K1081*D1081</f>
        <v>26936.780219591172</v>
      </c>
      <c r="M1081" s="10"/>
      <c r="N1081" s="28">
        <f>IF(F1081="lowest point", $H$4/D1081, 0)</f>
        <v>0</v>
      </c>
      <c r="O1081" s="28">
        <f t="shared" si="65"/>
        <v>16.867716309552865</v>
      </c>
      <c r="P1081" s="29">
        <f>O1081*D1081</f>
        <v>27654.452212348828</v>
      </c>
      <c r="R1081" s="28">
        <f>IF(G1081="highest point", $H$4/D1081, 0)</f>
        <v>0</v>
      </c>
      <c r="S1081" s="28">
        <f t="shared" si="66"/>
        <v>15.939924158125592</v>
      </c>
      <c r="T1081" s="29">
        <f>D1081*S1081</f>
        <v>26133.346258005327</v>
      </c>
    </row>
    <row r="1082" spans="1:20">
      <c r="A1082" s="21">
        <f t="shared" si="67"/>
        <v>2004</v>
      </c>
      <c r="B1082" s="21">
        <f>MONTH(C1082)</f>
        <v>4</v>
      </c>
      <c r="C1082" s="22">
        <v>38098</v>
      </c>
      <c r="D1082" s="21">
        <v>1648.31</v>
      </c>
      <c r="E1082" s="47" t="str">
        <f>IF(B1082&lt;&gt;B1081, "First Quote", "")</f>
        <v/>
      </c>
      <c r="F1082" s="23" t="str">
        <f>IF(_xlfn.MINIFS($D$3:$D$6287,$A$3:$A$6287,A1082,$B$3:$B$6287,B1082)=D1082,"Lowest point","")</f>
        <v/>
      </c>
      <c r="G1082" s="24" t="str">
        <f>IF(_xlfn.MAXIFS($D$3:$D$6287,$A$3:$A$6287,A1082,$B$3:$B$6287,B1082)=D1082,"Highest point","")</f>
        <v/>
      </c>
      <c r="J1082" s="25" t="str">
        <f>IF(E1082="First Quote", $H$4/D1082, "")</f>
        <v/>
      </c>
      <c r="K1082" s="26">
        <f t="shared" si="64"/>
        <v>16.429975309145632</v>
      </c>
      <c r="L1082" s="27">
        <f>K1082*D1082</f>
        <v>27081.692601817838</v>
      </c>
      <c r="M1082" s="10"/>
      <c r="N1082" s="28">
        <f>IF(F1082="lowest point", $H$4/D1082, 0)</f>
        <v>0</v>
      </c>
      <c r="O1082" s="28">
        <f t="shared" si="65"/>
        <v>16.867716309552865</v>
      </c>
      <c r="P1082" s="29">
        <f>O1082*D1082</f>
        <v>27803.225470199082</v>
      </c>
      <c r="R1082" s="28">
        <f>IF(G1082="highest point", $H$4/D1082, 0)</f>
        <v>0</v>
      </c>
      <c r="S1082" s="28">
        <f t="shared" si="66"/>
        <v>15.939924158125592</v>
      </c>
      <c r="T1082" s="29">
        <f>D1082*S1082</f>
        <v>26273.936389079994</v>
      </c>
    </row>
    <row r="1083" spans="1:20">
      <c r="A1083" s="21">
        <f t="shared" si="67"/>
        <v>2004</v>
      </c>
      <c r="B1083" s="21">
        <f>MONTH(C1083)</f>
        <v>4</v>
      </c>
      <c r="C1083" s="22">
        <v>38099</v>
      </c>
      <c r="D1083" s="21">
        <v>1671.63</v>
      </c>
      <c r="E1083" s="47" t="str">
        <f>IF(B1083&lt;&gt;B1082, "First Quote", "")</f>
        <v/>
      </c>
      <c r="F1083" s="23" t="str">
        <f>IF(_xlfn.MINIFS($D$3:$D$6287,$A$3:$A$6287,A1083,$B$3:$B$6287,B1083)=D1083,"Lowest point","")</f>
        <v/>
      </c>
      <c r="G1083" s="24" t="str">
        <f>IF(_xlfn.MAXIFS($D$3:$D$6287,$A$3:$A$6287,A1083,$B$3:$B$6287,B1083)=D1083,"Highest point","")</f>
        <v/>
      </c>
      <c r="J1083" s="25" t="str">
        <f>IF(E1083="First Quote", $H$4/D1083, "")</f>
        <v/>
      </c>
      <c r="K1083" s="26">
        <f t="shared" si="64"/>
        <v>16.429975309145632</v>
      </c>
      <c r="L1083" s="27">
        <f>K1083*D1083</f>
        <v>27464.839626027115</v>
      </c>
      <c r="M1083" s="10"/>
      <c r="N1083" s="28">
        <f>IF(F1083="lowest point", $H$4/D1083, 0)</f>
        <v>0</v>
      </c>
      <c r="O1083" s="28">
        <f t="shared" si="65"/>
        <v>16.867716309552865</v>
      </c>
      <c r="P1083" s="29">
        <f>O1083*D1083</f>
        <v>28196.580614537856</v>
      </c>
      <c r="R1083" s="28">
        <f>IF(G1083="highest point", $H$4/D1083, 0)</f>
        <v>0</v>
      </c>
      <c r="S1083" s="28">
        <f t="shared" si="66"/>
        <v>15.939924158125592</v>
      </c>
      <c r="T1083" s="29">
        <f>D1083*S1083</f>
        <v>26645.655420447485</v>
      </c>
    </row>
    <row r="1084" spans="1:20">
      <c r="A1084" s="21">
        <f t="shared" si="67"/>
        <v>2004</v>
      </c>
      <c r="B1084" s="21">
        <f>MONTH(C1084)</f>
        <v>4</v>
      </c>
      <c r="C1084" s="22">
        <v>38100</v>
      </c>
      <c r="D1084" s="21">
        <v>1672.62</v>
      </c>
      <c r="E1084" s="47" t="str">
        <f>IF(B1084&lt;&gt;B1083, "First Quote", "")</f>
        <v/>
      </c>
      <c r="F1084" s="23" t="str">
        <f>IF(_xlfn.MINIFS($D$3:$D$6287,$A$3:$A$6287,A1084,$B$3:$B$6287,B1084)=D1084,"Lowest point","")</f>
        <v/>
      </c>
      <c r="G1084" s="24" t="str">
        <f>IF(_xlfn.MAXIFS($D$3:$D$6287,$A$3:$A$6287,A1084,$B$3:$B$6287,B1084)=D1084,"Highest point","")</f>
        <v/>
      </c>
      <c r="J1084" s="25" t="str">
        <f>IF(E1084="First Quote", $H$4/D1084, "")</f>
        <v/>
      </c>
      <c r="K1084" s="26">
        <f t="shared" si="64"/>
        <v>16.429975309145632</v>
      </c>
      <c r="L1084" s="27">
        <f>K1084*D1084</f>
        <v>27481.105301583168</v>
      </c>
      <c r="M1084" s="10"/>
      <c r="N1084" s="28">
        <f>IF(F1084="lowest point", $H$4/D1084, 0)</f>
        <v>0</v>
      </c>
      <c r="O1084" s="28">
        <f t="shared" si="65"/>
        <v>16.867716309552865</v>
      </c>
      <c r="P1084" s="29">
        <f>O1084*D1084</f>
        <v>28213.279653684313</v>
      </c>
      <c r="R1084" s="28">
        <f>IF(G1084="highest point", $H$4/D1084, 0)</f>
        <v>0</v>
      </c>
      <c r="S1084" s="28">
        <f t="shared" si="66"/>
        <v>15.939924158125592</v>
      </c>
      <c r="T1084" s="29">
        <f>D1084*S1084</f>
        <v>26661.435945364025</v>
      </c>
    </row>
    <row r="1085" spans="1:20">
      <c r="A1085" s="21">
        <f t="shared" si="67"/>
        <v>2004</v>
      </c>
      <c r="B1085" s="21">
        <f>MONTH(C1085)</f>
        <v>4</v>
      </c>
      <c r="C1085" s="22">
        <v>38103</v>
      </c>
      <c r="D1085" s="21">
        <v>1665.2</v>
      </c>
      <c r="E1085" s="47" t="str">
        <f>IF(B1085&lt;&gt;B1084, "First Quote", "")</f>
        <v/>
      </c>
      <c r="F1085" s="23" t="str">
        <f>IF(_xlfn.MINIFS($D$3:$D$6287,$A$3:$A$6287,A1085,$B$3:$B$6287,B1085)=D1085,"Lowest point","")</f>
        <v/>
      </c>
      <c r="G1085" s="24" t="str">
        <f>IF(_xlfn.MAXIFS($D$3:$D$6287,$A$3:$A$6287,A1085,$B$3:$B$6287,B1085)=D1085,"Highest point","")</f>
        <v/>
      </c>
      <c r="J1085" s="25" t="str">
        <f>IF(E1085="First Quote", $H$4/D1085, "")</f>
        <v/>
      </c>
      <c r="K1085" s="26">
        <f t="shared" si="64"/>
        <v>16.429975309145632</v>
      </c>
      <c r="L1085" s="27">
        <f>K1085*D1085</f>
        <v>27359.194884789307</v>
      </c>
      <c r="M1085" s="10"/>
      <c r="N1085" s="28">
        <f>IF(F1085="lowest point", $H$4/D1085, 0)</f>
        <v>0</v>
      </c>
      <c r="O1085" s="28">
        <f t="shared" si="65"/>
        <v>16.867716309552865</v>
      </c>
      <c r="P1085" s="29">
        <f>O1085*D1085</f>
        <v>28088.121198667432</v>
      </c>
      <c r="R1085" s="28">
        <f>IF(G1085="highest point", $H$4/D1085, 0)</f>
        <v>0</v>
      </c>
      <c r="S1085" s="28">
        <f t="shared" si="66"/>
        <v>15.939924158125592</v>
      </c>
      <c r="T1085" s="29">
        <f>D1085*S1085</f>
        <v>26543.161708110736</v>
      </c>
    </row>
    <row r="1086" spans="1:20">
      <c r="A1086" s="21">
        <f t="shared" si="67"/>
        <v>2004</v>
      </c>
      <c r="B1086" s="21">
        <f>MONTH(C1086)</f>
        <v>4</v>
      </c>
      <c r="C1086" s="22">
        <v>38104</v>
      </c>
      <c r="D1086" s="21">
        <v>1668.99</v>
      </c>
      <c r="E1086" s="47" t="str">
        <f>IF(B1086&lt;&gt;B1085, "First Quote", "")</f>
        <v/>
      </c>
      <c r="F1086" s="23" t="str">
        <f>IF(_xlfn.MINIFS($D$3:$D$6287,$A$3:$A$6287,A1086,$B$3:$B$6287,B1086)=D1086,"Lowest point","")</f>
        <v/>
      </c>
      <c r="G1086" s="24" t="str">
        <f>IF(_xlfn.MAXIFS($D$3:$D$6287,$A$3:$A$6287,A1086,$B$3:$B$6287,B1086)=D1086,"Highest point","")</f>
        <v/>
      </c>
      <c r="J1086" s="25" t="str">
        <f>IF(E1086="First Quote", $H$4/D1086, "")</f>
        <v/>
      </c>
      <c r="K1086" s="26">
        <f t="shared" si="64"/>
        <v>16.429975309145632</v>
      </c>
      <c r="L1086" s="27">
        <f>K1086*D1086</f>
        <v>27421.464491210969</v>
      </c>
      <c r="M1086" s="10"/>
      <c r="N1086" s="28">
        <f>IF(F1086="lowest point", $H$4/D1086, 0)</f>
        <v>0</v>
      </c>
      <c r="O1086" s="28">
        <f t="shared" si="65"/>
        <v>16.867716309552865</v>
      </c>
      <c r="P1086" s="29">
        <f>O1086*D1086</f>
        <v>28152.049843480636</v>
      </c>
      <c r="R1086" s="28">
        <f>IF(G1086="highest point", $H$4/D1086, 0)</f>
        <v>0</v>
      </c>
      <c r="S1086" s="28">
        <f t="shared" si="66"/>
        <v>15.939924158125592</v>
      </c>
      <c r="T1086" s="29">
        <f>D1086*S1086</f>
        <v>26603.574020670032</v>
      </c>
    </row>
    <row r="1087" spans="1:20">
      <c r="A1087" s="21">
        <f t="shared" si="67"/>
        <v>2004</v>
      </c>
      <c r="B1087" s="21">
        <f>MONTH(C1087)</f>
        <v>4</v>
      </c>
      <c r="C1087" s="22">
        <v>38105</v>
      </c>
      <c r="D1087" s="21">
        <v>1646.2</v>
      </c>
      <c r="E1087" s="47" t="str">
        <f>IF(B1087&lt;&gt;B1086, "First Quote", "")</f>
        <v/>
      </c>
      <c r="F1087" s="23" t="str">
        <f>IF(_xlfn.MINIFS($D$3:$D$6287,$A$3:$A$6287,A1087,$B$3:$B$6287,B1087)=D1087,"Lowest point","")</f>
        <v/>
      </c>
      <c r="G1087" s="24" t="str">
        <f>IF(_xlfn.MAXIFS($D$3:$D$6287,$A$3:$A$6287,A1087,$B$3:$B$6287,B1087)=D1087,"Highest point","")</f>
        <v/>
      </c>
      <c r="J1087" s="25" t="str">
        <f>IF(E1087="First Quote", $H$4/D1087, "")</f>
        <v/>
      </c>
      <c r="K1087" s="26">
        <f t="shared" si="64"/>
        <v>16.429975309145632</v>
      </c>
      <c r="L1087" s="27">
        <f>K1087*D1087</f>
        <v>27047.025353915542</v>
      </c>
      <c r="M1087" s="10"/>
      <c r="N1087" s="28">
        <f>IF(F1087="lowest point", $H$4/D1087, 0)</f>
        <v>0</v>
      </c>
      <c r="O1087" s="28">
        <f t="shared" si="65"/>
        <v>16.867716309552865</v>
      </c>
      <c r="P1087" s="29">
        <f>O1087*D1087</f>
        <v>27767.634588785928</v>
      </c>
      <c r="R1087" s="28">
        <f>IF(G1087="highest point", $H$4/D1087, 0)</f>
        <v>0</v>
      </c>
      <c r="S1087" s="28">
        <f t="shared" si="66"/>
        <v>15.939924158125592</v>
      </c>
      <c r="T1087" s="29">
        <f>D1087*S1087</f>
        <v>26240.303149106352</v>
      </c>
    </row>
    <row r="1088" spans="1:20">
      <c r="A1088" s="21">
        <f t="shared" si="67"/>
        <v>2004</v>
      </c>
      <c r="B1088" s="21">
        <f>MONTH(C1088)</f>
        <v>4</v>
      </c>
      <c r="C1088" s="22">
        <v>38106</v>
      </c>
      <c r="D1088" s="21">
        <v>1634.16</v>
      </c>
      <c r="E1088" s="47" t="str">
        <f>IF(B1088&lt;&gt;B1087, "First Quote", "")</f>
        <v/>
      </c>
      <c r="F1088" s="23" t="str">
        <f>IF(_xlfn.MINIFS($D$3:$D$6287,$A$3:$A$6287,A1088,$B$3:$B$6287,B1088)=D1088,"Lowest point","")</f>
        <v/>
      </c>
      <c r="G1088" s="24" t="str">
        <f>IF(_xlfn.MAXIFS($D$3:$D$6287,$A$3:$A$6287,A1088,$B$3:$B$6287,B1088)=D1088,"Highest point","")</f>
        <v/>
      </c>
      <c r="J1088" s="25" t="str">
        <f>IF(E1088="First Quote", $H$4/D1088, "")</f>
        <v/>
      </c>
      <c r="K1088" s="26">
        <f t="shared" si="64"/>
        <v>16.429975309145632</v>
      </c>
      <c r="L1088" s="27">
        <f>K1088*D1088</f>
        <v>26849.208451193426</v>
      </c>
      <c r="M1088" s="10"/>
      <c r="N1088" s="28">
        <f>IF(F1088="lowest point", $H$4/D1088, 0)</f>
        <v>0</v>
      </c>
      <c r="O1088" s="28">
        <f t="shared" si="65"/>
        <v>16.867716309552865</v>
      </c>
      <c r="P1088" s="29">
        <f>O1088*D1088</f>
        <v>27564.54728441891</v>
      </c>
      <c r="R1088" s="28">
        <f>IF(G1088="highest point", $H$4/D1088, 0)</f>
        <v>0</v>
      </c>
      <c r="S1088" s="28">
        <f t="shared" si="66"/>
        <v>15.939924158125592</v>
      </c>
      <c r="T1088" s="29">
        <f>D1088*S1088</f>
        <v>26048.386462242521</v>
      </c>
    </row>
    <row r="1089" spans="1:20">
      <c r="A1089" s="21">
        <f t="shared" si="67"/>
        <v>2004</v>
      </c>
      <c r="B1089" s="21">
        <f>MONTH(C1089)</f>
        <v>4</v>
      </c>
      <c r="C1089" s="22">
        <v>38107</v>
      </c>
      <c r="D1089" s="21">
        <v>1624.51</v>
      </c>
      <c r="E1089" s="47" t="str">
        <f>IF(B1089&lt;&gt;B1088, "First Quote", "")</f>
        <v/>
      </c>
      <c r="F1089" s="23" t="str">
        <f>IF(_xlfn.MINIFS($D$3:$D$6287,$A$3:$A$6287,A1089,$B$3:$B$6287,B1089)=D1089,"Lowest point","")</f>
        <v>Lowest point</v>
      </c>
      <c r="G1089" s="24" t="str">
        <f>IF(_xlfn.MAXIFS($D$3:$D$6287,$A$3:$A$6287,A1089,$B$3:$B$6287,B1089)=D1089,"Highest point","")</f>
        <v/>
      </c>
      <c r="J1089" s="25" t="str">
        <f>IF(E1089="First Quote", $H$4/D1089, "")</f>
        <v/>
      </c>
      <c r="K1089" s="26">
        <f t="shared" si="64"/>
        <v>16.429975309145632</v>
      </c>
      <c r="L1089" s="27">
        <f>K1089*D1089</f>
        <v>26690.65918946017</v>
      </c>
      <c r="M1089" s="10"/>
      <c r="N1089" s="28">
        <f>IF(F1089="lowest point", $H$4/D1089, 0)</f>
        <v>0.30778511674289477</v>
      </c>
      <c r="O1089" s="28">
        <f t="shared" si="65"/>
        <v>17.17550142629576</v>
      </c>
      <c r="P1089" s="29">
        <f>O1089*D1089</f>
        <v>27901.773822031726</v>
      </c>
      <c r="R1089" s="28">
        <f>IF(G1089="highest point", $H$4/D1089, 0)</f>
        <v>0</v>
      </c>
      <c r="S1089" s="28">
        <f t="shared" si="66"/>
        <v>15.939924158125592</v>
      </c>
      <c r="T1089" s="29">
        <f>D1089*S1089</f>
        <v>25894.566194116607</v>
      </c>
    </row>
    <row r="1090" spans="1:20">
      <c r="A1090" s="21">
        <f t="shared" si="67"/>
        <v>2004</v>
      </c>
      <c r="B1090" s="21">
        <f>MONTH(C1090)</f>
        <v>5</v>
      </c>
      <c r="C1090" s="22">
        <v>38110</v>
      </c>
      <c r="D1090" s="21">
        <v>1639.46</v>
      </c>
      <c r="E1090" s="47" t="str">
        <f>IF(B1090&lt;&gt;B1089, "First Quote", "")</f>
        <v>First Quote</v>
      </c>
      <c r="F1090" s="23" t="str">
        <f>IF(_xlfn.MINIFS($D$3:$D$6287,$A$3:$A$6287,A1090,$B$3:$B$6287,B1090)=D1090,"Lowest point","")</f>
        <v/>
      </c>
      <c r="G1090" s="24" t="str">
        <f>IF(_xlfn.MAXIFS($D$3:$D$6287,$A$3:$A$6287,A1090,$B$3:$B$6287,B1090)=D1090,"Highest point","")</f>
        <v/>
      </c>
      <c r="J1090" s="25">
        <f>IF(E1090="First Quote", $H$4/D1090, "")</f>
        <v>0.30497846852012245</v>
      </c>
      <c r="K1090" s="26">
        <f t="shared" si="64"/>
        <v>16.734953777665755</v>
      </c>
      <c r="L1090" s="27">
        <f>K1090*D1090</f>
        <v>27436.2873203319</v>
      </c>
      <c r="M1090" s="10"/>
      <c r="N1090" s="28">
        <f>IF(F1090="lowest point", $H$4/D1090, 0)</f>
        <v>0</v>
      </c>
      <c r="O1090" s="28">
        <f t="shared" si="65"/>
        <v>17.17550142629576</v>
      </c>
      <c r="P1090" s="29">
        <f>O1090*D1090</f>
        <v>28158.547568354847</v>
      </c>
      <c r="R1090" s="28">
        <f>IF(G1090="highest point", $H$4/D1090, 0)</f>
        <v>0</v>
      </c>
      <c r="S1090" s="28">
        <f t="shared" si="66"/>
        <v>15.939924158125592</v>
      </c>
      <c r="T1090" s="29">
        <f>D1090*S1090</f>
        <v>26132.868060280583</v>
      </c>
    </row>
    <row r="1091" spans="1:20">
      <c r="A1091" s="21">
        <f t="shared" si="67"/>
        <v>2004</v>
      </c>
      <c r="B1091" s="21">
        <f>MONTH(C1091)</f>
        <v>5</v>
      </c>
      <c r="C1091" s="22">
        <v>38111</v>
      </c>
      <c r="D1091" s="21">
        <v>1642.5</v>
      </c>
      <c r="E1091" s="47" t="str">
        <f>IF(B1091&lt;&gt;B1090, "First Quote", "")</f>
        <v/>
      </c>
      <c r="F1091" s="23" t="str">
        <f>IF(_xlfn.MINIFS($D$3:$D$6287,$A$3:$A$6287,A1091,$B$3:$B$6287,B1091)=D1091,"Lowest point","")</f>
        <v/>
      </c>
      <c r="G1091" s="24" t="str">
        <f>IF(_xlfn.MAXIFS($D$3:$D$6287,$A$3:$A$6287,A1091,$B$3:$B$6287,B1091)=D1091,"Highest point","")</f>
        <v/>
      </c>
      <c r="J1091" s="25" t="str">
        <f>IF(E1091="First Quote", $H$4/D1091, "")</f>
        <v/>
      </c>
      <c r="K1091" s="26">
        <f t="shared" si="64"/>
        <v>16.734953777665755</v>
      </c>
      <c r="L1091" s="27">
        <f>K1091*D1091</f>
        <v>27487.161579816002</v>
      </c>
      <c r="M1091" s="10"/>
      <c r="N1091" s="28">
        <f>IF(F1091="lowest point", $H$4/D1091, 0)</f>
        <v>0</v>
      </c>
      <c r="O1091" s="28">
        <f t="shared" si="65"/>
        <v>17.17550142629576</v>
      </c>
      <c r="P1091" s="29">
        <f>O1091*D1091</f>
        <v>28210.761092690787</v>
      </c>
      <c r="R1091" s="28">
        <f>IF(G1091="highest point", $H$4/D1091, 0)</f>
        <v>0</v>
      </c>
      <c r="S1091" s="28">
        <f t="shared" si="66"/>
        <v>15.939924158125592</v>
      </c>
      <c r="T1091" s="29">
        <f>D1091*S1091</f>
        <v>26181.325429721284</v>
      </c>
    </row>
    <row r="1092" spans="1:20">
      <c r="A1092" s="21">
        <f t="shared" si="67"/>
        <v>2004</v>
      </c>
      <c r="B1092" s="21">
        <f>MONTH(C1092)</f>
        <v>5</v>
      </c>
      <c r="C1092" s="22">
        <v>38112</v>
      </c>
      <c r="D1092" s="21">
        <v>1645.65</v>
      </c>
      <c r="E1092" s="47" t="str">
        <f>IF(B1092&lt;&gt;B1091, "First Quote", "")</f>
        <v/>
      </c>
      <c r="F1092" s="23" t="str">
        <f>IF(_xlfn.MINIFS($D$3:$D$6287,$A$3:$A$6287,A1092,$B$3:$B$6287,B1092)=D1092,"Lowest point","")</f>
        <v/>
      </c>
      <c r="G1092" s="24" t="str">
        <f>IF(_xlfn.MAXIFS($D$3:$D$6287,$A$3:$A$6287,A1092,$B$3:$B$6287,B1092)=D1092,"Highest point","")</f>
        <v/>
      </c>
      <c r="J1092" s="25" t="str">
        <f>IF(E1092="First Quote", $H$4/D1092, "")</f>
        <v/>
      </c>
      <c r="K1092" s="26">
        <f t="shared" si="64"/>
        <v>16.734953777665755</v>
      </c>
      <c r="L1092" s="27">
        <f>K1092*D1092</f>
        <v>27539.876684215651</v>
      </c>
      <c r="M1092" s="10"/>
      <c r="N1092" s="28">
        <f>IF(F1092="lowest point", $H$4/D1092, 0)</f>
        <v>0</v>
      </c>
      <c r="O1092" s="28">
        <f t="shared" si="65"/>
        <v>17.17550142629576</v>
      </c>
      <c r="P1092" s="29">
        <f>O1092*D1092</f>
        <v>28264.86392218362</v>
      </c>
      <c r="R1092" s="28">
        <f>IF(G1092="highest point", $H$4/D1092, 0)</f>
        <v>0</v>
      </c>
      <c r="S1092" s="28">
        <f t="shared" si="66"/>
        <v>15.939924158125592</v>
      </c>
      <c r="T1092" s="29">
        <f>D1092*S1092</f>
        <v>26231.536190819381</v>
      </c>
    </row>
    <row r="1093" spans="1:20">
      <c r="A1093" s="21">
        <f t="shared" si="67"/>
        <v>2004</v>
      </c>
      <c r="B1093" s="21">
        <f>MONTH(C1093)</f>
        <v>5</v>
      </c>
      <c r="C1093" s="22">
        <v>38113</v>
      </c>
      <c r="D1093" s="21">
        <v>1634.75</v>
      </c>
      <c r="E1093" s="47" t="str">
        <f>IF(B1093&lt;&gt;B1092, "First Quote", "")</f>
        <v/>
      </c>
      <c r="F1093" s="23" t="str">
        <f>IF(_xlfn.MINIFS($D$3:$D$6287,$A$3:$A$6287,A1093,$B$3:$B$6287,B1093)=D1093,"Lowest point","")</f>
        <v/>
      </c>
      <c r="G1093" s="24" t="str">
        <f>IF(_xlfn.MAXIFS($D$3:$D$6287,$A$3:$A$6287,A1093,$B$3:$B$6287,B1093)=D1093,"Highest point","")</f>
        <v/>
      </c>
      <c r="J1093" s="25" t="str">
        <f>IF(E1093="First Quote", $H$4/D1093, "")</f>
        <v/>
      </c>
      <c r="K1093" s="26">
        <f t="shared" ref="K1093:K1156" si="68">IF(E1093="First Quote",J1093+K1092,K1092)</f>
        <v>16.734953777665755</v>
      </c>
      <c r="L1093" s="27">
        <f>K1093*D1093</f>
        <v>27357.465688039094</v>
      </c>
      <c r="M1093" s="10"/>
      <c r="N1093" s="28">
        <f>IF(F1093="lowest point", $H$4/D1093, 0)</f>
        <v>0</v>
      </c>
      <c r="O1093" s="28">
        <f t="shared" ref="O1093:O1156" si="69">IF(F1093="Lowest Point",N1093+O1092,O1092)</f>
        <v>17.17550142629576</v>
      </c>
      <c r="P1093" s="29">
        <f>O1093*D1093</f>
        <v>28077.650956636993</v>
      </c>
      <c r="R1093" s="28">
        <f>IF(G1093="highest point", $H$4/D1093, 0)</f>
        <v>0</v>
      </c>
      <c r="S1093" s="28">
        <f t="shared" ref="S1093:S1156" si="70">IF(G1093="Highest Point",R1093+S1092,S1092)</f>
        <v>15.939924158125592</v>
      </c>
      <c r="T1093" s="29">
        <f>D1093*S1093</f>
        <v>26057.791017495812</v>
      </c>
    </row>
    <row r="1094" spans="1:20">
      <c r="A1094" s="21">
        <f t="shared" si="67"/>
        <v>2004</v>
      </c>
      <c r="B1094" s="21">
        <f>MONTH(C1094)</f>
        <v>5</v>
      </c>
      <c r="C1094" s="22">
        <v>38114</v>
      </c>
      <c r="D1094" s="21">
        <v>1612.31</v>
      </c>
      <c r="E1094" s="47" t="str">
        <f>IF(B1094&lt;&gt;B1093, "First Quote", "")</f>
        <v/>
      </c>
      <c r="F1094" s="23" t="str">
        <f>IF(_xlfn.MINIFS($D$3:$D$6287,$A$3:$A$6287,A1094,$B$3:$B$6287,B1094)=D1094,"Lowest point","")</f>
        <v/>
      </c>
      <c r="G1094" s="24" t="str">
        <f>IF(_xlfn.MAXIFS($D$3:$D$6287,$A$3:$A$6287,A1094,$B$3:$B$6287,B1094)=D1094,"Highest point","")</f>
        <v/>
      </c>
      <c r="J1094" s="25" t="str">
        <f>IF(E1094="First Quote", $H$4/D1094, "")</f>
        <v/>
      </c>
      <c r="K1094" s="26">
        <f t="shared" si="68"/>
        <v>16.734953777665755</v>
      </c>
      <c r="L1094" s="27">
        <f>K1094*D1094</f>
        <v>26981.933325268274</v>
      </c>
      <c r="M1094" s="10"/>
      <c r="N1094" s="28">
        <f>IF(F1094="lowest point", $H$4/D1094, 0)</f>
        <v>0</v>
      </c>
      <c r="O1094" s="28">
        <f t="shared" si="69"/>
        <v>17.17550142629576</v>
      </c>
      <c r="P1094" s="29">
        <f>O1094*D1094</f>
        <v>27692.232704630915</v>
      </c>
      <c r="R1094" s="28">
        <f>IF(G1094="highest point", $H$4/D1094, 0)</f>
        <v>0</v>
      </c>
      <c r="S1094" s="28">
        <f t="shared" si="70"/>
        <v>15.939924158125592</v>
      </c>
      <c r="T1094" s="29">
        <f>D1094*S1094</f>
        <v>25700.099119387472</v>
      </c>
    </row>
    <row r="1095" spans="1:20">
      <c r="A1095" s="21">
        <f t="shared" si="67"/>
        <v>2004</v>
      </c>
      <c r="B1095" s="21">
        <f>MONTH(C1095)</f>
        <v>5</v>
      </c>
      <c r="C1095" s="22">
        <v>38117</v>
      </c>
      <c r="D1095" s="21">
        <v>1595.38</v>
      </c>
      <c r="E1095" s="47" t="str">
        <f>IF(B1095&lt;&gt;B1094, "First Quote", "")</f>
        <v/>
      </c>
      <c r="F1095" s="23" t="str">
        <f>IF(_xlfn.MINIFS($D$3:$D$6287,$A$3:$A$6287,A1095,$B$3:$B$6287,B1095)=D1095,"Lowest point","")</f>
        <v/>
      </c>
      <c r="G1095" s="24" t="str">
        <f>IF(_xlfn.MAXIFS($D$3:$D$6287,$A$3:$A$6287,A1095,$B$3:$B$6287,B1095)=D1095,"Highest point","")</f>
        <v/>
      </c>
      <c r="J1095" s="25" t="str">
        <f>IF(E1095="First Quote", $H$4/D1095, "")</f>
        <v/>
      </c>
      <c r="K1095" s="26">
        <f t="shared" si="68"/>
        <v>16.734953777665755</v>
      </c>
      <c r="L1095" s="27">
        <f>K1095*D1095</f>
        <v>26698.610557812393</v>
      </c>
      <c r="M1095" s="10"/>
      <c r="N1095" s="28">
        <f>IF(F1095="lowest point", $H$4/D1095, 0)</f>
        <v>0</v>
      </c>
      <c r="O1095" s="28">
        <f t="shared" si="69"/>
        <v>17.17550142629576</v>
      </c>
      <c r="P1095" s="29">
        <f>O1095*D1095</f>
        <v>27401.451465483733</v>
      </c>
      <c r="R1095" s="28">
        <f>IF(G1095="highest point", $H$4/D1095, 0)</f>
        <v>0</v>
      </c>
      <c r="S1095" s="28">
        <f t="shared" si="70"/>
        <v>15.939924158125592</v>
      </c>
      <c r="T1095" s="29">
        <f>D1095*S1095</f>
        <v>25430.23620339041</v>
      </c>
    </row>
    <row r="1096" spans="1:20">
      <c r="A1096" s="21">
        <f t="shared" si="67"/>
        <v>2004</v>
      </c>
      <c r="B1096" s="21">
        <f>MONTH(C1096)</f>
        <v>5</v>
      </c>
      <c r="C1096" s="22">
        <v>38118</v>
      </c>
      <c r="D1096" s="21">
        <v>1607.94</v>
      </c>
      <c r="E1096" s="47" t="str">
        <f>IF(B1096&lt;&gt;B1095, "First Quote", "")</f>
        <v/>
      </c>
      <c r="F1096" s="23" t="str">
        <f>IF(_xlfn.MINIFS($D$3:$D$6287,$A$3:$A$6287,A1096,$B$3:$B$6287,B1096)=D1096,"Lowest point","")</f>
        <v/>
      </c>
      <c r="G1096" s="24" t="str">
        <f>IF(_xlfn.MAXIFS($D$3:$D$6287,$A$3:$A$6287,A1096,$B$3:$B$6287,B1096)=D1096,"Highest point","")</f>
        <v/>
      </c>
      <c r="J1096" s="25" t="str">
        <f>IF(E1096="First Quote", $H$4/D1096, "")</f>
        <v/>
      </c>
      <c r="K1096" s="26">
        <f t="shared" si="68"/>
        <v>16.734953777665755</v>
      </c>
      <c r="L1096" s="27">
        <f>K1096*D1096</f>
        <v>26908.801577259874</v>
      </c>
      <c r="M1096" s="10"/>
      <c r="N1096" s="28">
        <f>IF(F1096="lowest point", $H$4/D1096, 0)</f>
        <v>0</v>
      </c>
      <c r="O1096" s="28">
        <f t="shared" si="69"/>
        <v>17.17550142629576</v>
      </c>
      <c r="P1096" s="29">
        <f>O1096*D1096</f>
        <v>27617.175763398005</v>
      </c>
      <c r="R1096" s="28">
        <f>IF(G1096="highest point", $H$4/D1096, 0)</f>
        <v>0</v>
      </c>
      <c r="S1096" s="28">
        <f t="shared" si="70"/>
        <v>15.939924158125592</v>
      </c>
      <c r="T1096" s="29">
        <f>D1096*S1096</f>
        <v>25630.441650816465</v>
      </c>
    </row>
    <row r="1097" spans="1:20">
      <c r="A1097" s="21">
        <f t="shared" si="67"/>
        <v>2004</v>
      </c>
      <c r="B1097" s="21">
        <f>MONTH(C1097)</f>
        <v>5</v>
      </c>
      <c r="C1097" s="22">
        <v>38119</v>
      </c>
      <c r="D1097" s="21">
        <v>1611.15</v>
      </c>
      <c r="E1097" s="47" t="str">
        <f>IF(B1097&lt;&gt;B1096, "First Quote", "")</f>
        <v/>
      </c>
      <c r="F1097" s="23" t="str">
        <f>IF(_xlfn.MINIFS($D$3:$D$6287,$A$3:$A$6287,A1097,$B$3:$B$6287,B1097)=D1097,"Lowest point","")</f>
        <v/>
      </c>
      <c r="G1097" s="24" t="str">
        <f>IF(_xlfn.MAXIFS($D$3:$D$6287,$A$3:$A$6287,A1097,$B$3:$B$6287,B1097)=D1097,"Highest point","")</f>
        <v/>
      </c>
      <c r="J1097" s="25" t="str">
        <f>IF(E1097="First Quote", $H$4/D1097, "")</f>
        <v/>
      </c>
      <c r="K1097" s="26">
        <f t="shared" si="68"/>
        <v>16.734953777665755</v>
      </c>
      <c r="L1097" s="27">
        <f>K1097*D1097</f>
        <v>26962.520778886181</v>
      </c>
      <c r="M1097" s="10"/>
      <c r="N1097" s="28">
        <f>IF(F1097="lowest point", $H$4/D1097, 0)</f>
        <v>0</v>
      </c>
      <c r="O1097" s="28">
        <f t="shared" si="69"/>
        <v>17.17550142629576</v>
      </c>
      <c r="P1097" s="29">
        <f>O1097*D1097</f>
        <v>27672.309122976414</v>
      </c>
      <c r="R1097" s="28">
        <f>IF(G1097="highest point", $H$4/D1097, 0)</f>
        <v>0</v>
      </c>
      <c r="S1097" s="28">
        <f t="shared" si="70"/>
        <v>15.939924158125592</v>
      </c>
      <c r="T1097" s="29">
        <f>D1097*S1097</f>
        <v>25681.608807364049</v>
      </c>
    </row>
    <row r="1098" spans="1:20">
      <c r="A1098" s="21">
        <f t="shared" si="67"/>
        <v>2004</v>
      </c>
      <c r="B1098" s="21">
        <f>MONTH(C1098)</f>
        <v>5</v>
      </c>
      <c r="C1098" s="22">
        <v>38120</v>
      </c>
      <c r="D1098" s="21">
        <v>1610.05</v>
      </c>
      <c r="E1098" s="47" t="str">
        <f>IF(B1098&lt;&gt;B1097, "First Quote", "")</f>
        <v/>
      </c>
      <c r="F1098" s="23" t="str">
        <f>IF(_xlfn.MINIFS($D$3:$D$6287,$A$3:$A$6287,A1098,$B$3:$B$6287,B1098)=D1098,"Lowest point","")</f>
        <v/>
      </c>
      <c r="G1098" s="24" t="str">
        <f>IF(_xlfn.MAXIFS($D$3:$D$6287,$A$3:$A$6287,A1098,$B$3:$B$6287,B1098)=D1098,"Highest point","")</f>
        <v/>
      </c>
      <c r="J1098" s="25" t="str">
        <f>IF(E1098="First Quote", $H$4/D1098, "")</f>
        <v/>
      </c>
      <c r="K1098" s="26">
        <f t="shared" si="68"/>
        <v>16.734953777665755</v>
      </c>
      <c r="L1098" s="27">
        <f>K1098*D1098</f>
        <v>26944.112329730749</v>
      </c>
      <c r="M1098" s="10"/>
      <c r="N1098" s="28">
        <f>IF(F1098="lowest point", $H$4/D1098, 0)</f>
        <v>0</v>
      </c>
      <c r="O1098" s="28">
        <f t="shared" si="69"/>
        <v>17.17550142629576</v>
      </c>
      <c r="P1098" s="29">
        <f>O1098*D1098</f>
        <v>27653.41607140749</v>
      </c>
      <c r="R1098" s="28">
        <f>IF(G1098="highest point", $H$4/D1098, 0)</f>
        <v>0</v>
      </c>
      <c r="S1098" s="28">
        <f t="shared" si="70"/>
        <v>15.939924158125592</v>
      </c>
      <c r="T1098" s="29">
        <f>D1098*S1098</f>
        <v>25664.074890790111</v>
      </c>
    </row>
    <row r="1099" spans="1:20">
      <c r="A1099" s="21">
        <f t="shared" si="67"/>
        <v>2004</v>
      </c>
      <c r="B1099" s="21">
        <f>MONTH(C1099)</f>
        <v>5</v>
      </c>
      <c r="C1099" s="22">
        <v>38121</v>
      </c>
      <c r="D1099" s="21">
        <v>1609.12</v>
      </c>
      <c r="E1099" s="47" t="str">
        <f>IF(B1099&lt;&gt;B1098, "First Quote", "")</f>
        <v/>
      </c>
      <c r="F1099" s="23" t="str">
        <f>IF(_xlfn.MINIFS($D$3:$D$6287,$A$3:$A$6287,A1099,$B$3:$B$6287,B1099)=D1099,"Lowest point","")</f>
        <v/>
      </c>
      <c r="G1099" s="24" t="str">
        <f>IF(_xlfn.MAXIFS($D$3:$D$6287,$A$3:$A$6287,A1099,$B$3:$B$6287,B1099)=D1099,"Highest point","")</f>
        <v/>
      </c>
      <c r="J1099" s="25" t="str">
        <f>IF(E1099="First Quote", $H$4/D1099, "")</f>
        <v/>
      </c>
      <c r="K1099" s="26">
        <f t="shared" si="68"/>
        <v>16.734953777665755</v>
      </c>
      <c r="L1099" s="27">
        <f>K1099*D1099</f>
        <v>26928.548822717519</v>
      </c>
      <c r="M1099" s="10"/>
      <c r="N1099" s="28">
        <f>IF(F1099="lowest point", $H$4/D1099, 0)</f>
        <v>0</v>
      </c>
      <c r="O1099" s="28">
        <f t="shared" si="69"/>
        <v>17.17550142629576</v>
      </c>
      <c r="P1099" s="29">
        <f>O1099*D1099</f>
        <v>27637.442855081033</v>
      </c>
      <c r="R1099" s="28">
        <f>IF(G1099="highest point", $H$4/D1099, 0)</f>
        <v>0</v>
      </c>
      <c r="S1099" s="28">
        <f t="shared" si="70"/>
        <v>15.939924158125592</v>
      </c>
      <c r="T1099" s="29">
        <f>D1099*S1099</f>
        <v>25649.250761323052</v>
      </c>
    </row>
    <row r="1100" spans="1:20">
      <c r="A1100" s="21">
        <f t="shared" si="67"/>
        <v>2004</v>
      </c>
      <c r="B1100" s="21">
        <f>MONTH(C1100)</f>
        <v>5</v>
      </c>
      <c r="C1100" s="22">
        <v>38124</v>
      </c>
      <c r="D1100" s="21">
        <v>1592.23</v>
      </c>
      <c r="E1100" s="47" t="str">
        <f>IF(B1100&lt;&gt;B1099, "First Quote", "")</f>
        <v/>
      </c>
      <c r="F1100" s="23" t="str">
        <f>IF(_xlfn.MINIFS($D$3:$D$6287,$A$3:$A$6287,A1100,$B$3:$B$6287,B1100)=D1100,"Lowest point","")</f>
        <v>Lowest point</v>
      </c>
      <c r="G1100" s="24" t="str">
        <f>IF(_xlfn.MAXIFS($D$3:$D$6287,$A$3:$A$6287,A1100,$B$3:$B$6287,B1100)=D1100,"Highest point","")</f>
        <v/>
      </c>
      <c r="J1100" s="25" t="str">
        <f>IF(E1100="First Quote", $H$4/D1100, "")</f>
        <v/>
      </c>
      <c r="K1100" s="26">
        <f t="shared" si="68"/>
        <v>16.734953777665755</v>
      </c>
      <c r="L1100" s="27">
        <f>K1100*D1100</f>
        <v>26645.895453412744</v>
      </c>
      <c r="M1100" s="10"/>
      <c r="N1100" s="28">
        <f>IF(F1100="lowest point", $H$4/D1100, 0)</f>
        <v>0.31402498382771332</v>
      </c>
      <c r="O1100" s="28">
        <f t="shared" si="69"/>
        <v>17.489526410123474</v>
      </c>
      <c r="P1100" s="29">
        <f>O1100*D1100</f>
        <v>27847.3486359909</v>
      </c>
      <c r="R1100" s="28">
        <f>IF(G1100="highest point", $H$4/D1100, 0)</f>
        <v>0</v>
      </c>
      <c r="S1100" s="28">
        <f t="shared" si="70"/>
        <v>15.939924158125592</v>
      </c>
      <c r="T1100" s="29">
        <f>D1100*S1100</f>
        <v>25380.025442292314</v>
      </c>
    </row>
    <row r="1101" spans="1:20">
      <c r="A1101" s="21">
        <f t="shared" ref="A1101:A1164" si="71">YEAR(C1101)</f>
        <v>2004</v>
      </c>
      <c r="B1101" s="21">
        <f>MONTH(C1101)</f>
        <v>5</v>
      </c>
      <c r="C1101" s="22">
        <v>38125</v>
      </c>
      <c r="D1101" s="21">
        <v>1603.14</v>
      </c>
      <c r="E1101" s="47" t="str">
        <f>IF(B1101&lt;&gt;B1100, "First Quote", "")</f>
        <v/>
      </c>
      <c r="F1101" s="23" t="str">
        <f>IF(_xlfn.MINIFS($D$3:$D$6287,$A$3:$A$6287,A1101,$B$3:$B$6287,B1101)=D1101,"Lowest point","")</f>
        <v/>
      </c>
      <c r="G1101" s="24" t="str">
        <f>IF(_xlfn.MAXIFS($D$3:$D$6287,$A$3:$A$6287,A1101,$B$3:$B$6287,B1101)=D1101,"Highest point","")</f>
        <v/>
      </c>
      <c r="J1101" s="25" t="str">
        <f>IF(E1101="First Quote", $H$4/D1101, "")</f>
        <v/>
      </c>
      <c r="K1101" s="26">
        <f t="shared" si="68"/>
        <v>16.734953777665755</v>
      </c>
      <c r="L1101" s="27">
        <f>K1101*D1101</f>
        <v>26828.473799127081</v>
      </c>
      <c r="M1101" s="10"/>
      <c r="N1101" s="28">
        <f>IF(F1101="lowest point", $H$4/D1101, 0)</f>
        <v>0</v>
      </c>
      <c r="O1101" s="28">
        <f t="shared" si="69"/>
        <v>17.489526410123474</v>
      </c>
      <c r="P1101" s="29">
        <f>O1101*D1101</f>
        <v>28038.159369125347</v>
      </c>
      <c r="R1101" s="28">
        <f>IF(G1101="highest point", $H$4/D1101, 0)</f>
        <v>0</v>
      </c>
      <c r="S1101" s="28">
        <f t="shared" si="70"/>
        <v>15.939924158125592</v>
      </c>
      <c r="T1101" s="29">
        <f>D1101*S1101</f>
        <v>25553.930014857462</v>
      </c>
    </row>
    <row r="1102" spans="1:20">
      <c r="A1102" s="21">
        <f t="shared" si="71"/>
        <v>2004</v>
      </c>
      <c r="B1102" s="21">
        <f>MONTH(C1102)</f>
        <v>5</v>
      </c>
      <c r="C1102" s="22">
        <v>38126</v>
      </c>
      <c r="D1102" s="21">
        <v>1599.29</v>
      </c>
      <c r="E1102" s="47" t="str">
        <f>IF(B1102&lt;&gt;B1101, "First Quote", "")</f>
        <v/>
      </c>
      <c r="F1102" s="23" t="str">
        <f>IF(_xlfn.MINIFS($D$3:$D$6287,$A$3:$A$6287,A1102,$B$3:$B$6287,B1102)=D1102,"Lowest point","")</f>
        <v/>
      </c>
      <c r="G1102" s="24" t="str">
        <f>IF(_xlfn.MAXIFS($D$3:$D$6287,$A$3:$A$6287,A1102,$B$3:$B$6287,B1102)=D1102,"Highest point","")</f>
        <v/>
      </c>
      <c r="J1102" s="25" t="str">
        <f>IF(E1102="First Quote", $H$4/D1102, "")</f>
        <v/>
      </c>
      <c r="K1102" s="26">
        <f t="shared" si="68"/>
        <v>16.734953777665755</v>
      </c>
      <c r="L1102" s="27">
        <f>K1102*D1102</f>
        <v>26764.044227083064</v>
      </c>
      <c r="M1102" s="10"/>
      <c r="N1102" s="28">
        <f>IF(F1102="lowest point", $H$4/D1102, 0)</f>
        <v>0</v>
      </c>
      <c r="O1102" s="28">
        <f t="shared" si="69"/>
        <v>17.489526410123474</v>
      </c>
      <c r="P1102" s="29">
        <f>O1102*D1102</f>
        <v>27970.824692446371</v>
      </c>
      <c r="R1102" s="28">
        <f>IF(G1102="highest point", $H$4/D1102, 0)</f>
        <v>0</v>
      </c>
      <c r="S1102" s="28">
        <f t="shared" si="70"/>
        <v>15.939924158125592</v>
      </c>
      <c r="T1102" s="29">
        <f>D1102*S1102</f>
        <v>25492.561306848678</v>
      </c>
    </row>
    <row r="1103" spans="1:20">
      <c r="A1103" s="21">
        <f t="shared" si="71"/>
        <v>2004</v>
      </c>
      <c r="B1103" s="21">
        <f>MONTH(C1103)</f>
        <v>5</v>
      </c>
      <c r="C1103" s="22">
        <v>38127</v>
      </c>
      <c r="D1103" s="21">
        <v>1600.06</v>
      </c>
      <c r="E1103" s="47" t="str">
        <f>IF(B1103&lt;&gt;B1102, "First Quote", "")</f>
        <v/>
      </c>
      <c r="F1103" s="23" t="str">
        <f>IF(_xlfn.MINIFS($D$3:$D$6287,$A$3:$A$6287,A1103,$B$3:$B$6287,B1103)=D1103,"Lowest point","")</f>
        <v/>
      </c>
      <c r="G1103" s="24" t="str">
        <f>IF(_xlfn.MAXIFS($D$3:$D$6287,$A$3:$A$6287,A1103,$B$3:$B$6287,B1103)=D1103,"Highest point","")</f>
        <v/>
      </c>
      <c r="J1103" s="25" t="str">
        <f>IF(E1103="First Quote", $H$4/D1103, "")</f>
        <v/>
      </c>
      <c r="K1103" s="26">
        <f t="shared" si="68"/>
        <v>16.734953777665755</v>
      </c>
      <c r="L1103" s="27">
        <f>K1103*D1103</f>
        <v>26776.930141491866</v>
      </c>
      <c r="M1103" s="10"/>
      <c r="N1103" s="28">
        <f>IF(F1103="lowest point", $H$4/D1103, 0)</f>
        <v>0</v>
      </c>
      <c r="O1103" s="28">
        <f t="shared" si="69"/>
        <v>17.489526410123474</v>
      </c>
      <c r="P1103" s="29">
        <f>O1103*D1103</f>
        <v>27984.291627782164</v>
      </c>
      <c r="R1103" s="28">
        <f>IF(G1103="highest point", $H$4/D1103, 0)</f>
        <v>0</v>
      </c>
      <c r="S1103" s="28">
        <f t="shared" si="70"/>
        <v>15.939924158125592</v>
      </c>
      <c r="T1103" s="29">
        <f>D1103*S1103</f>
        <v>25504.835048450434</v>
      </c>
    </row>
    <row r="1104" spans="1:20">
      <c r="A1104" s="21">
        <f t="shared" si="71"/>
        <v>2004</v>
      </c>
      <c r="B1104" s="21">
        <f>MONTH(C1104)</f>
        <v>5</v>
      </c>
      <c r="C1104" s="22">
        <v>38128</v>
      </c>
      <c r="D1104" s="21">
        <v>1606.49</v>
      </c>
      <c r="E1104" s="47" t="str">
        <f>IF(B1104&lt;&gt;B1103, "First Quote", "")</f>
        <v/>
      </c>
      <c r="F1104" s="23" t="str">
        <f>IF(_xlfn.MINIFS($D$3:$D$6287,$A$3:$A$6287,A1104,$B$3:$B$6287,B1104)=D1104,"Lowest point","")</f>
        <v/>
      </c>
      <c r="G1104" s="24" t="str">
        <f>IF(_xlfn.MAXIFS($D$3:$D$6287,$A$3:$A$6287,A1104,$B$3:$B$6287,B1104)=D1104,"Highest point","")</f>
        <v/>
      </c>
      <c r="J1104" s="25" t="str">
        <f>IF(E1104="First Quote", $H$4/D1104, "")</f>
        <v/>
      </c>
      <c r="K1104" s="26">
        <f t="shared" si="68"/>
        <v>16.734953777665755</v>
      </c>
      <c r="L1104" s="27">
        <f>K1104*D1104</f>
        <v>26884.53589428226</v>
      </c>
      <c r="M1104" s="10"/>
      <c r="N1104" s="28">
        <f>IF(F1104="lowest point", $H$4/D1104, 0)</f>
        <v>0</v>
      </c>
      <c r="O1104" s="28">
        <f t="shared" si="69"/>
        <v>17.489526410123474</v>
      </c>
      <c r="P1104" s="29">
        <f>O1104*D1104</f>
        <v>28096.749282599259</v>
      </c>
      <c r="R1104" s="28">
        <f>IF(G1104="highest point", $H$4/D1104, 0)</f>
        <v>0</v>
      </c>
      <c r="S1104" s="28">
        <f t="shared" si="70"/>
        <v>15.939924158125592</v>
      </c>
      <c r="T1104" s="29">
        <f>D1104*S1104</f>
        <v>25607.328760787183</v>
      </c>
    </row>
    <row r="1105" spans="1:20">
      <c r="A1105" s="21">
        <f t="shared" si="71"/>
        <v>2004</v>
      </c>
      <c r="B1105" s="21">
        <f>MONTH(C1105)</f>
        <v>5</v>
      </c>
      <c r="C1105" s="22">
        <v>38131</v>
      </c>
      <c r="D1105" s="21">
        <v>1609.22</v>
      </c>
      <c r="E1105" s="47" t="str">
        <f>IF(B1105&lt;&gt;B1104, "First Quote", "")</f>
        <v/>
      </c>
      <c r="F1105" s="23" t="str">
        <f>IF(_xlfn.MINIFS($D$3:$D$6287,$A$3:$A$6287,A1105,$B$3:$B$6287,B1105)=D1105,"Lowest point","")</f>
        <v/>
      </c>
      <c r="G1105" s="24" t="str">
        <f>IF(_xlfn.MAXIFS($D$3:$D$6287,$A$3:$A$6287,A1105,$B$3:$B$6287,B1105)=D1105,"Highest point","")</f>
        <v/>
      </c>
      <c r="J1105" s="25" t="str">
        <f>IF(E1105="First Quote", $H$4/D1105, "")</f>
        <v/>
      </c>
      <c r="K1105" s="26">
        <f t="shared" si="68"/>
        <v>16.734953777665755</v>
      </c>
      <c r="L1105" s="27">
        <f>K1105*D1105</f>
        <v>26930.222318095286</v>
      </c>
      <c r="M1105" s="10"/>
      <c r="N1105" s="28">
        <f>IF(F1105="lowest point", $H$4/D1105, 0)</f>
        <v>0</v>
      </c>
      <c r="O1105" s="28">
        <f t="shared" si="69"/>
        <v>17.489526410123474</v>
      </c>
      <c r="P1105" s="29">
        <f>O1105*D1105</f>
        <v>28144.495689698899</v>
      </c>
      <c r="R1105" s="28">
        <f>IF(G1105="highest point", $H$4/D1105, 0)</f>
        <v>0</v>
      </c>
      <c r="S1105" s="28">
        <f t="shared" si="70"/>
        <v>15.939924158125592</v>
      </c>
      <c r="T1105" s="29">
        <f>D1105*S1105</f>
        <v>25650.844753738867</v>
      </c>
    </row>
    <row r="1106" spans="1:20">
      <c r="A1106" s="21">
        <f t="shared" si="71"/>
        <v>2004</v>
      </c>
      <c r="B1106" s="21">
        <f>MONTH(C1106)</f>
        <v>5</v>
      </c>
      <c r="C1106" s="22">
        <v>38132</v>
      </c>
      <c r="D1106" s="21">
        <v>1635.14</v>
      </c>
      <c r="E1106" s="47" t="str">
        <f>IF(B1106&lt;&gt;B1105, "First Quote", "")</f>
        <v/>
      </c>
      <c r="F1106" s="23" t="str">
        <f>IF(_xlfn.MINIFS($D$3:$D$6287,$A$3:$A$6287,A1106,$B$3:$B$6287,B1106)=D1106,"Lowest point","")</f>
        <v/>
      </c>
      <c r="G1106" s="24" t="str">
        <f>IF(_xlfn.MAXIFS($D$3:$D$6287,$A$3:$A$6287,A1106,$B$3:$B$6287,B1106)=D1106,"Highest point","")</f>
        <v/>
      </c>
      <c r="J1106" s="25" t="str">
        <f>IF(E1106="First Quote", $H$4/D1106, "")</f>
        <v/>
      </c>
      <c r="K1106" s="26">
        <f t="shared" si="68"/>
        <v>16.734953777665755</v>
      </c>
      <c r="L1106" s="27">
        <f>K1106*D1106</f>
        <v>27363.992320012385</v>
      </c>
      <c r="M1106" s="10"/>
      <c r="N1106" s="28">
        <f>IF(F1106="lowest point", $H$4/D1106, 0)</f>
        <v>0</v>
      </c>
      <c r="O1106" s="28">
        <f t="shared" si="69"/>
        <v>17.489526410123474</v>
      </c>
      <c r="P1106" s="29">
        <f>O1106*D1106</f>
        <v>28597.8242142493</v>
      </c>
      <c r="R1106" s="28">
        <f>IF(G1106="highest point", $H$4/D1106, 0)</f>
        <v>0</v>
      </c>
      <c r="S1106" s="28">
        <f t="shared" si="70"/>
        <v>15.939924158125592</v>
      </c>
      <c r="T1106" s="29">
        <f>D1106*S1106</f>
        <v>26064.007587917484</v>
      </c>
    </row>
    <row r="1107" spans="1:20">
      <c r="A1107" s="21">
        <f t="shared" si="71"/>
        <v>2004</v>
      </c>
      <c r="B1107" s="21">
        <f>MONTH(C1107)</f>
        <v>5</v>
      </c>
      <c r="C1107" s="22">
        <v>38133</v>
      </c>
      <c r="D1107" s="21">
        <v>1638.16</v>
      </c>
      <c r="E1107" s="47" t="str">
        <f>IF(B1107&lt;&gt;B1106, "First Quote", "")</f>
        <v/>
      </c>
      <c r="F1107" s="23" t="str">
        <f>IF(_xlfn.MINIFS($D$3:$D$6287,$A$3:$A$6287,A1107,$B$3:$B$6287,B1107)=D1107,"Lowest point","")</f>
        <v/>
      </c>
      <c r="G1107" s="24" t="str">
        <f>IF(_xlfn.MAXIFS($D$3:$D$6287,$A$3:$A$6287,A1107,$B$3:$B$6287,B1107)=D1107,"Highest point","")</f>
        <v/>
      </c>
      <c r="J1107" s="25" t="str">
        <f>IF(E1107="First Quote", $H$4/D1107, "")</f>
        <v/>
      </c>
      <c r="K1107" s="26">
        <f t="shared" si="68"/>
        <v>16.734953777665755</v>
      </c>
      <c r="L1107" s="27">
        <f>K1107*D1107</f>
        <v>27414.531880420935</v>
      </c>
      <c r="M1107" s="10"/>
      <c r="N1107" s="28">
        <f>IF(F1107="lowest point", $H$4/D1107, 0)</f>
        <v>0</v>
      </c>
      <c r="O1107" s="28">
        <f t="shared" si="69"/>
        <v>17.489526410123474</v>
      </c>
      <c r="P1107" s="29">
        <f>O1107*D1107</f>
        <v>28650.642584007874</v>
      </c>
      <c r="R1107" s="28">
        <f>IF(G1107="highest point", $H$4/D1107, 0)</f>
        <v>0</v>
      </c>
      <c r="S1107" s="28">
        <f t="shared" si="70"/>
        <v>15.939924158125592</v>
      </c>
      <c r="T1107" s="29">
        <f>D1107*S1107</f>
        <v>26112.146158875021</v>
      </c>
    </row>
    <row r="1108" spans="1:20">
      <c r="A1108" s="21">
        <f t="shared" si="71"/>
        <v>2004</v>
      </c>
      <c r="B1108" s="21">
        <f>MONTH(C1108)</f>
        <v>5</v>
      </c>
      <c r="C1108" s="22">
        <v>38134</v>
      </c>
      <c r="D1108" s="21">
        <v>1647.65</v>
      </c>
      <c r="E1108" s="47" t="str">
        <f>IF(B1108&lt;&gt;B1107, "First Quote", "")</f>
        <v/>
      </c>
      <c r="F1108" s="23" t="str">
        <f>IF(_xlfn.MINIFS($D$3:$D$6287,$A$3:$A$6287,A1108,$B$3:$B$6287,B1108)=D1108,"Lowest point","")</f>
        <v/>
      </c>
      <c r="G1108" s="24" t="str">
        <f>IF(_xlfn.MAXIFS($D$3:$D$6287,$A$3:$A$6287,A1108,$B$3:$B$6287,B1108)=D1108,"Highest point","")</f>
        <v>Highest point</v>
      </c>
      <c r="J1108" s="25" t="str">
        <f>IF(E1108="First Quote", $H$4/D1108, "")</f>
        <v/>
      </c>
      <c r="K1108" s="26">
        <f t="shared" si="68"/>
        <v>16.734953777665755</v>
      </c>
      <c r="L1108" s="27">
        <f>K1108*D1108</f>
        <v>27573.346591770984</v>
      </c>
      <c r="M1108" s="10"/>
      <c r="N1108" s="28">
        <f>IF(F1108="lowest point", $H$4/D1108, 0)</f>
        <v>0</v>
      </c>
      <c r="O1108" s="28">
        <f t="shared" si="69"/>
        <v>17.489526410123474</v>
      </c>
      <c r="P1108" s="29">
        <f>O1108*D1108</f>
        <v>28816.618189639943</v>
      </c>
      <c r="R1108" s="28">
        <f>IF(G1108="highest point", $H$4/D1108, 0)</f>
        <v>0.30346250720723456</v>
      </c>
      <c r="S1108" s="28">
        <f t="shared" si="70"/>
        <v>16.243386665332828</v>
      </c>
      <c r="T1108" s="29">
        <f>D1108*S1108</f>
        <v>26763.416039135634</v>
      </c>
    </row>
    <row r="1109" spans="1:20">
      <c r="A1109" s="21">
        <f t="shared" si="71"/>
        <v>2004</v>
      </c>
      <c r="B1109" s="21">
        <f>MONTH(C1109)</f>
        <v>5</v>
      </c>
      <c r="C1109" s="22">
        <v>38135</v>
      </c>
      <c r="D1109" s="21">
        <v>1646.8</v>
      </c>
      <c r="E1109" s="47" t="str">
        <f>IF(B1109&lt;&gt;B1108, "First Quote", "")</f>
        <v/>
      </c>
      <c r="F1109" s="23" t="str">
        <f>IF(_xlfn.MINIFS($D$3:$D$6287,$A$3:$A$6287,A1109,$B$3:$B$6287,B1109)=D1109,"Lowest point","")</f>
        <v/>
      </c>
      <c r="G1109" s="24" t="str">
        <f>IF(_xlfn.MAXIFS($D$3:$D$6287,$A$3:$A$6287,A1109,$B$3:$B$6287,B1109)=D1109,"Highest point","")</f>
        <v/>
      </c>
      <c r="J1109" s="25" t="str">
        <f>IF(E1109="First Quote", $H$4/D1109, "")</f>
        <v/>
      </c>
      <c r="K1109" s="26">
        <f t="shared" si="68"/>
        <v>16.734953777665755</v>
      </c>
      <c r="L1109" s="27">
        <f>K1109*D1109</f>
        <v>27559.121881059964</v>
      </c>
      <c r="M1109" s="10"/>
      <c r="N1109" s="28">
        <f>IF(F1109="lowest point", $H$4/D1109, 0)</f>
        <v>0</v>
      </c>
      <c r="O1109" s="28">
        <f t="shared" si="69"/>
        <v>17.489526410123474</v>
      </c>
      <c r="P1109" s="29">
        <f>O1109*D1109</f>
        <v>28801.752092191338</v>
      </c>
      <c r="R1109" s="28">
        <f>IF(G1109="highest point", $H$4/D1109, 0)</f>
        <v>0</v>
      </c>
      <c r="S1109" s="28">
        <f t="shared" si="70"/>
        <v>16.243386665332828</v>
      </c>
      <c r="T1109" s="29">
        <f>D1109*S1109</f>
        <v>26749.6091604701</v>
      </c>
    </row>
    <row r="1110" spans="1:20">
      <c r="A1110" s="21">
        <f t="shared" si="71"/>
        <v>2004</v>
      </c>
      <c r="B1110" s="21">
        <f>MONTH(C1110)</f>
        <v>6</v>
      </c>
      <c r="C1110" s="22">
        <v>38139</v>
      </c>
      <c r="D1110" s="21">
        <v>1647.57</v>
      </c>
      <c r="E1110" s="47" t="str">
        <f>IF(B1110&lt;&gt;B1109, "First Quote", "")</f>
        <v>First Quote</v>
      </c>
      <c r="F1110" s="23" t="str">
        <f>IF(_xlfn.MINIFS($D$3:$D$6287,$A$3:$A$6287,A1110,$B$3:$B$6287,B1110)=D1110,"Lowest point","")</f>
        <v/>
      </c>
      <c r="G1110" s="24" t="str">
        <f>IF(_xlfn.MAXIFS($D$3:$D$6287,$A$3:$A$6287,A1110,$B$3:$B$6287,B1110)=D1110,"Highest point","")</f>
        <v/>
      </c>
      <c r="J1110" s="25">
        <f>IF(E1110="First Quote", $H$4/D1110, "")</f>
        <v>0.30347724224160433</v>
      </c>
      <c r="K1110" s="26">
        <f t="shared" si="68"/>
        <v>17.03843101990736</v>
      </c>
      <c r="L1110" s="27">
        <f>K1110*D1110</f>
        <v>28072.007795468769</v>
      </c>
      <c r="M1110" s="10"/>
      <c r="N1110" s="28">
        <f>IF(F1110="lowest point", $H$4/D1110, 0)</f>
        <v>0</v>
      </c>
      <c r="O1110" s="28">
        <f t="shared" si="69"/>
        <v>17.489526410123474</v>
      </c>
      <c r="P1110" s="29">
        <f>O1110*D1110</f>
        <v>28815.219027527131</v>
      </c>
      <c r="R1110" s="28">
        <f>IF(G1110="highest point", $H$4/D1110, 0)</f>
        <v>0</v>
      </c>
      <c r="S1110" s="28">
        <f t="shared" si="70"/>
        <v>16.243386665332828</v>
      </c>
      <c r="T1110" s="29">
        <f>D1110*S1110</f>
        <v>26762.116568202408</v>
      </c>
    </row>
    <row r="1111" spans="1:20">
      <c r="A1111" s="21">
        <f t="shared" si="71"/>
        <v>2004</v>
      </c>
      <c r="B1111" s="21">
        <f>MONTH(C1111)</f>
        <v>6</v>
      </c>
      <c r="C1111" s="22">
        <v>38140</v>
      </c>
      <c r="D1111" s="21">
        <v>1653.67</v>
      </c>
      <c r="E1111" s="47" t="str">
        <f>IF(B1111&lt;&gt;B1110, "First Quote", "")</f>
        <v/>
      </c>
      <c r="F1111" s="23" t="str">
        <f>IF(_xlfn.MINIFS($D$3:$D$6287,$A$3:$A$6287,A1111,$B$3:$B$6287,B1111)=D1111,"Lowest point","")</f>
        <v/>
      </c>
      <c r="G1111" s="24" t="str">
        <f>IF(_xlfn.MAXIFS($D$3:$D$6287,$A$3:$A$6287,A1111,$B$3:$B$6287,B1111)=D1111,"Highest point","")</f>
        <v/>
      </c>
      <c r="J1111" s="25" t="str">
        <f>IF(E1111="First Quote", $H$4/D1111, "")</f>
        <v/>
      </c>
      <c r="K1111" s="26">
        <f t="shared" si="68"/>
        <v>17.03843101990736</v>
      </c>
      <c r="L1111" s="27">
        <f>K1111*D1111</f>
        <v>28175.942224690207</v>
      </c>
      <c r="M1111" s="10"/>
      <c r="N1111" s="28">
        <f>IF(F1111="lowest point", $H$4/D1111, 0)</f>
        <v>0</v>
      </c>
      <c r="O1111" s="28">
        <f t="shared" si="69"/>
        <v>17.489526410123474</v>
      </c>
      <c r="P1111" s="29">
        <f>O1111*D1111</f>
        <v>28921.905138628888</v>
      </c>
      <c r="R1111" s="28">
        <f>IF(G1111="highest point", $H$4/D1111, 0)</f>
        <v>0</v>
      </c>
      <c r="S1111" s="28">
        <f t="shared" si="70"/>
        <v>16.243386665332828</v>
      </c>
      <c r="T1111" s="29">
        <f>D1111*S1111</f>
        <v>26861.20122686094</v>
      </c>
    </row>
    <row r="1112" spans="1:20">
      <c r="A1112" s="21">
        <f t="shared" si="71"/>
        <v>2004</v>
      </c>
      <c r="B1112" s="21">
        <f>MONTH(C1112)</f>
        <v>6</v>
      </c>
      <c r="C1112" s="22">
        <v>38141</v>
      </c>
      <c r="D1112" s="21">
        <v>1641.43</v>
      </c>
      <c r="E1112" s="47" t="str">
        <f>IF(B1112&lt;&gt;B1111, "First Quote", "")</f>
        <v/>
      </c>
      <c r="F1112" s="23" t="str">
        <f>IF(_xlfn.MINIFS($D$3:$D$6287,$A$3:$A$6287,A1112,$B$3:$B$6287,B1112)=D1112,"Lowest point","")</f>
        <v>Lowest point</v>
      </c>
      <c r="G1112" s="24" t="str">
        <f>IF(_xlfn.MAXIFS($D$3:$D$6287,$A$3:$A$6287,A1112,$B$3:$B$6287,B1112)=D1112,"Highest point","")</f>
        <v/>
      </c>
      <c r="J1112" s="25" t="str">
        <f>IF(E1112="First Quote", $H$4/D1112, "")</f>
        <v/>
      </c>
      <c r="K1112" s="26">
        <f t="shared" si="68"/>
        <v>17.03843101990736</v>
      </c>
      <c r="L1112" s="27">
        <f>K1112*D1112</f>
        <v>27967.391829006541</v>
      </c>
      <c r="M1112" s="10"/>
      <c r="N1112" s="28">
        <f>IF(F1112="lowest point", $H$4/D1112, 0)</f>
        <v>0.30461244159056433</v>
      </c>
      <c r="O1112" s="28">
        <f t="shared" si="69"/>
        <v>17.794138851714038</v>
      </c>
      <c r="P1112" s="29">
        <f>O1112*D1112</f>
        <v>29207.833335368974</v>
      </c>
      <c r="R1112" s="28">
        <f>IF(G1112="highest point", $H$4/D1112, 0)</f>
        <v>0</v>
      </c>
      <c r="S1112" s="28">
        <f t="shared" si="70"/>
        <v>16.243386665332828</v>
      </c>
      <c r="T1112" s="29">
        <f>D1112*S1112</f>
        <v>26662.382174077266</v>
      </c>
    </row>
    <row r="1113" spans="1:20">
      <c r="A1113" s="21">
        <f t="shared" si="71"/>
        <v>2004</v>
      </c>
      <c r="B1113" s="21">
        <f>MONTH(C1113)</f>
        <v>6</v>
      </c>
      <c r="C1113" s="22">
        <v>38142</v>
      </c>
      <c r="D1113" s="21">
        <v>1650.08</v>
      </c>
      <c r="E1113" s="47" t="str">
        <f>IF(B1113&lt;&gt;B1112, "First Quote", "")</f>
        <v/>
      </c>
      <c r="F1113" s="23" t="str">
        <f>IF(_xlfn.MINIFS($D$3:$D$6287,$A$3:$A$6287,A1113,$B$3:$B$6287,B1113)=D1113,"Lowest point","")</f>
        <v/>
      </c>
      <c r="G1113" s="24" t="str">
        <f>IF(_xlfn.MAXIFS($D$3:$D$6287,$A$3:$A$6287,A1113,$B$3:$B$6287,B1113)=D1113,"Highest point","")</f>
        <v/>
      </c>
      <c r="J1113" s="25" t="str">
        <f>IF(E1113="First Quote", $H$4/D1113, "")</f>
        <v/>
      </c>
      <c r="K1113" s="26">
        <f t="shared" si="68"/>
        <v>17.03843101990736</v>
      </c>
      <c r="L1113" s="27">
        <f>K1113*D1113</f>
        <v>28114.774257328736</v>
      </c>
      <c r="M1113" s="10"/>
      <c r="N1113" s="28">
        <f>IF(F1113="lowest point", $H$4/D1113, 0)</f>
        <v>0</v>
      </c>
      <c r="O1113" s="28">
        <f t="shared" si="69"/>
        <v>17.794138851714038</v>
      </c>
      <c r="P1113" s="29">
        <f>O1113*D1113</f>
        <v>29361.7526364363</v>
      </c>
      <c r="R1113" s="28">
        <f>IF(G1113="highest point", $H$4/D1113, 0)</f>
        <v>0</v>
      </c>
      <c r="S1113" s="28">
        <f t="shared" si="70"/>
        <v>16.243386665332828</v>
      </c>
      <c r="T1113" s="29">
        <f>D1113*S1113</f>
        <v>26802.887468732391</v>
      </c>
    </row>
    <row r="1114" spans="1:20">
      <c r="A1114" s="21">
        <f t="shared" si="71"/>
        <v>2004</v>
      </c>
      <c r="B1114" s="21">
        <f>MONTH(C1114)</f>
        <v>6</v>
      </c>
      <c r="C1114" s="22">
        <v>38145</v>
      </c>
      <c r="D1114" s="21">
        <v>1676.48</v>
      </c>
      <c r="E1114" s="47" t="str">
        <f>IF(B1114&lt;&gt;B1113, "First Quote", "")</f>
        <v/>
      </c>
      <c r="F1114" s="23" t="str">
        <f>IF(_xlfn.MINIFS($D$3:$D$6287,$A$3:$A$6287,A1114,$B$3:$B$6287,B1114)=D1114,"Lowest point","")</f>
        <v/>
      </c>
      <c r="G1114" s="24" t="str">
        <f>IF(_xlfn.MAXIFS($D$3:$D$6287,$A$3:$A$6287,A1114,$B$3:$B$6287,B1114)=D1114,"Highest point","")</f>
        <v/>
      </c>
      <c r="J1114" s="25" t="str">
        <f>IF(E1114="First Quote", $H$4/D1114, "")</f>
        <v/>
      </c>
      <c r="K1114" s="26">
        <f t="shared" si="68"/>
        <v>17.03843101990736</v>
      </c>
      <c r="L1114" s="27">
        <f>K1114*D1114</f>
        <v>28564.58883625429</v>
      </c>
      <c r="M1114" s="10"/>
      <c r="N1114" s="28">
        <f>IF(F1114="lowest point", $H$4/D1114, 0)</f>
        <v>0</v>
      </c>
      <c r="O1114" s="28">
        <f t="shared" si="69"/>
        <v>17.794138851714038</v>
      </c>
      <c r="P1114" s="29">
        <f>O1114*D1114</f>
        <v>29831.517902121552</v>
      </c>
      <c r="R1114" s="28">
        <f>IF(G1114="highest point", $H$4/D1114, 0)</f>
        <v>0</v>
      </c>
      <c r="S1114" s="28">
        <f t="shared" si="70"/>
        <v>16.243386665332828</v>
      </c>
      <c r="T1114" s="29">
        <f>D1114*S1114</f>
        <v>27231.71287669718</v>
      </c>
    </row>
    <row r="1115" spans="1:20">
      <c r="A1115" s="21">
        <f t="shared" si="71"/>
        <v>2004</v>
      </c>
      <c r="B1115" s="21">
        <f>MONTH(C1115)</f>
        <v>6</v>
      </c>
      <c r="C1115" s="22">
        <v>38146</v>
      </c>
      <c r="D1115" s="21">
        <v>1679.21</v>
      </c>
      <c r="E1115" s="47" t="str">
        <f>IF(B1115&lt;&gt;B1114, "First Quote", "")</f>
        <v/>
      </c>
      <c r="F1115" s="23" t="str">
        <f>IF(_xlfn.MINIFS($D$3:$D$6287,$A$3:$A$6287,A1115,$B$3:$B$6287,B1115)=D1115,"Lowest point","")</f>
        <v/>
      </c>
      <c r="G1115" s="24" t="str">
        <f>IF(_xlfn.MAXIFS($D$3:$D$6287,$A$3:$A$6287,A1115,$B$3:$B$6287,B1115)=D1115,"Highest point","")</f>
        <v/>
      </c>
      <c r="J1115" s="25" t="str">
        <f>IF(E1115="First Quote", $H$4/D1115, "")</f>
        <v/>
      </c>
      <c r="K1115" s="26">
        <f t="shared" si="68"/>
        <v>17.03843101990736</v>
      </c>
      <c r="L1115" s="27">
        <f>K1115*D1115</f>
        <v>28611.103752938638</v>
      </c>
      <c r="M1115" s="10"/>
      <c r="N1115" s="28">
        <f>IF(F1115="lowest point", $H$4/D1115, 0)</f>
        <v>0</v>
      </c>
      <c r="O1115" s="28">
        <f t="shared" si="69"/>
        <v>17.794138851714038</v>
      </c>
      <c r="P1115" s="29">
        <f>O1115*D1115</f>
        <v>29880.095901186731</v>
      </c>
      <c r="R1115" s="28">
        <f>IF(G1115="highest point", $H$4/D1115, 0)</f>
        <v>0</v>
      </c>
      <c r="S1115" s="28">
        <f t="shared" si="70"/>
        <v>16.243386665332828</v>
      </c>
      <c r="T1115" s="29">
        <f>D1115*S1115</f>
        <v>27276.057322293538</v>
      </c>
    </row>
    <row r="1116" spans="1:20">
      <c r="A1116" s="21">
        <f t="shared" si="71"/>
        <v>2004</v>
      </c>
      <c r="B1116" s="21">
        <f>MONTH(C1116)</f>
        <v>6</v>
      </c>
      <c r="C1116" s="22">
        <v>38147</v>
      </c>
      <c r="D1116" s="21">
        <v>1663.38</v>
      </c>
      <c r="E1116" s="47" t="str">
        <f>IF(B1116&lt;&gt;B1115, "First Quote", "")</f>
        <v/>
      </c>
      <c r="F1116" s="23" t="str">
        <f>IF(_xlfn.MINIFS($D$3:$D$6287,$A$3:$A$6287,A1116,$B$3:$B$6287,B1116)=D1116,"Lowest point","")</f>
        <v/>
      </c>
      <c r="G1116" s="24" t="str">
        <f>IF(_xlfn.MAXIFS($D$3:$D$6287,$A$3:$A$6287,A1116,$B$3:$B$6287,B1116)=D1116,"Highest point","")</f>
        <v/>
      </c>
      <c r="J1116" s="25" t="str">
        <f>IF(E1116="First Quote", $H$4/D1116, "")</f>
        <v/>
      </c>
      <c r="K1116" s="26">
        <f t="shared" si="68"/>
        <v>17.03843101990736</v>
      </c>
      <c r="L1116" s="27">
        <f>K1116*D1116</f>
        <v>28341.385389893509</v>
      </c>
      <c r="M1116" s="10"/>
      <c r="N1116" s="28">
        <f>IF(F1116="lowest point", $H$4/D1116, 0)</f>
        <v>0</v>
      </c>
      <c r="O1116" s="28">
        <f t="shared" si="69"/>
        <v>17.794138851714038</v>
      </c>
      <c r="P1116" s="29">
        <f>O1116*D1116</f>
        <v>29598.414683164097</v>
      </c>
      <c r="R1116" s="28">
        <f>IF(G1116="highest point", $H$4/D1116, 0)</f>
        <v>0</v>
      </c>
      <c r="S1116" s="28">
        <f t="shared" si="70"/>
        <v>16.243386665332828</v>
      </c>
      <c r="T1116" s="29">
        <f>D1116*S1116</f>
        <v>27018.924511381323</v>
      </c>
    </row>
    <row r="1117" spans="1:20">
      <c r="A1117" s="21">
        <f t="shared" si="71"/>
        <v>2004</v>
      </c>
      <c r="B1117" s="21">
        <f>MONTH(C1117)</f>
        <v>6</v>
      </c>
      <c r="C1117" s="22">
        <v>38148</v>
      </c>
      <c r="D1117" s="21">
        <v>1671.02</v>
      </c>
      <c r="E1117" s="47" t="str">
        <f>IF(B1117&lt;&gt;B1116, "First Quote", "")</f>
        <v/>
      </c>
      <c r="F1117" s="23" t="str">
        <f>IF(_xlfn.MINIFS($D$3:$D$6287,$A$3:$A$6287,A1117,$B$3:$B$6287,B1117)=D1117,"Lowest point","")</f>
        <v/>
      </c>
      <c r="G1117" s="24" t="str">
        <f>IF(_xlfn.MAXIFS($D$3:$D$6287,$A$3:$A$6287,A1117,$B$3:$B$6287,B1117)=D1117,"Highest point","")</f>
        <v/>
      </c>
      <c r="J1117" s="25" t="str">
        <f>IF(E1117="First Quote", $H$4/D1117, "")</f>
        <v/>
      </c>
      <c r="K1117" s="26">
        <f t="shared" si="68"/>
        <v>17.03843101990736</v>
      </c>
      <c r="L1117" s="27">
        <f>K1117*D1117</f>
        <v>28471.559002885599</v>
      </c>
      <c r="M1117" s="10"/>
      <c r="N1117" s="28">
        <f>IF(F1117="lowest point", $H$4/D1117, 0)</f>
        <v>0</v>
      </c>
      <c r="O1117" s="28">
        <f t="shared" si="69"/>
        <v>17.794138851714038</v>
      </c>
      <c r="P1117" s="29">
        <f>O1117*D1117</f>
        <v>29734.36190399119</v>
      </c>
      <c r="R1117" s="28">
        <f>IF(G1117="highest point", $H$4/D1117, 0)</f>
        <v>0</v>
      </c>
      <c r="S1117" s="28">
        <f t="shared" si="70"/>
        <v>16.243386665332828</v>
      </c>
      <c r="T1117" s="29">
        <f>D1117*S1117</f>
        <v>27143.023985504464</v>
      </c>
    </row>
    <row r="1118" spans="1:20">
      <c r="A1118" s="21">
        <f t="shared" si="71"/>
        <v>2004</v>
      </c>
      <c r="B1118" s="21">
        <f>MONTH(C1118)</f>
        <v>6</v>
      </c>
      <c r="C1118" s="22">
        <v>38152</v>
      </c>
      <c r="D1118" s="21">
        <v>1655</v>
      </c>
      <c r="E1118" s="47" t="str">
        <f>IF(B1118&lt;&gt;B1117, "First Quote", "")</f>
        <v/>
      </c>
      <c r="F1118" s="23" t="str">
        <f>IF(_xlfn.MINIFS($D$3:$D$6287,$A$3:$A$6287,A1118,$B$3:$B$6287,B1118)=D1118,"Lowest point","")</f>
        <v/>
      </c>
      <c r="G1118" s="24" t="str">
        <f>IF(_xlfn.MAXIFS($D$3:$D$6287,$A$3:$A$6287,A1118,$B$3:$B$6287,B1118)=D1118,"Highest point","")</f>
        <v/>
      </c>
      <c r="J1118" s="25" t="str">
        <f>IF(E1118="First Quote", $H$4/D1118, "")</f>
        <v/>
      </c>
      <c r="K1118" s="26">
        <f t="shared" si="68"/>
        <v>17.03843101990736</v>
      </c>
      <c r="L1118" s="27">
        <f>K1118*D1118</f>
        <v>28198.603337946683</v>
      </c>
      <c r="M1118" s="10"/>
      <c r="N1118" s="28">
        <f>IF(F1118="lowest point", $H$4/D1118, 0)</f>
        <v>0</v>
      </c>
      <c r="O1118" s="28">
        <f t="shared" si="69"/>
        <v>17.794138851714038</v>
      </c>
      <c r="P1118" s="29">
        <f>O1118*D1118</f>
        <v>29449.299799586734</v>
      </c>
      <c r="R1118" s="28">
        <f>IF(G1118="highest point", $H$4/D1118, 0)</f>
        <v>0</v>
      </c>
      <c r="S1118" s="28">
        <f t="shared" si="70"/>
        <v>16.243386665332828</v>
      </c>
      <c r="T1118" s="29">
        <f>D1118*S1118</f>
        <v>26882.804931125829</v>
      </c>
    </row>
    <row r="1119" spans="1:20">
      <c r="A1119" s="21">
        <f t="shared" si="71"/>
        <v>2004</v>
      </c>
      <c r="B1119" s="21">
        <f>MONTH(C1119)</f>
        <v>6</v>
      </c>
      <c r="C1119" s="22">
        <v>38153</v>
      </c>
      <c r="D1119" s="21">
        <v>1664.92</v>
      </c>
      <c r="E1119" s="47" t="str">
        <f>IF(B1119&lt;&gt;B1118, "First Quote", "")</f>
        <v/>
      </c>
      <c r="F1119" s="23" t="str">
        <f>IF(_xlfn.MINIFS($D$3:$D$6287,$A$3:$A$6287,A1119,$B$3:$B$6287,B1119)=D1119,"Lowest point","")</f>
        <v/>
      </c>
      <c r="G1119" s="24" t="str">
        <f>IF(_xlfn.MAXIFS($D$3:$D$6287,$A$3:$A$6287,A1119,$B$3:$B$6287,B1119)=D1119,"Highest point","")</f>
        <v/>
      </c>
      <c r="J1119" s="25" t="str">
        <f>IF(E1119="First Quote", $H$4/D1119, "")</f>
        <v/>
      </c>
      <c r="K1119" s="26">
        <f t="shared" si="68"/>
        <v>17.03843101990736</v>
      </c>
      <c r="L1119" s="27">
        <f>K1119*D1119</f>
        <v>28367.624573664165</v>
      </c>
      <c r="M1119" s="10"/>
      <c r="N1119" s="28">
        <f>IF(F1119="lowest point", $H$4/D1119, 0)</f>
        <v>0</v>
      </c>
      <c r="O1119" s="28">
        <f t="shared" si="69"/>
        <v>17.794138851714038</v>
      </c>
      <c r="P1119" s="29">
        <f>O1119*D1119</f>
        <v>29625.81765699574</v>
      </c>
      <c r="R1119" s="28">
        <f>IF(G1119="highest point", $H$4/D1119, 0)</f>
        <v>0</v>
      </c>
      <c r="S1119" s="28">
        <f t="shared" si="70"/>
        <v>16.243386665332828</v>
      </c>
      <c r="T1119" s="29">
        <f>D1119*S1119</f>
        <v>27043.939326845932</v>
      </c>
    </row>
    <row r="1120" spans="1:20">
      <c r="A1120" s="21">
        <f t="shared" si="71"/>
        <v>2004</v>
      </c>
      <c r="B1120" s="21">
        <f>MONTH(C1120)</f>
        <v>6</v>
      </c>
      <c r="C1120" s="22">
        <v>38154</v>
      </c>
      <c r="D1120" s="21">
        <v>1667.23</v>
      </c>
      <c r="E1120" s="47" t="str">
        <f>IF(B1120&lt;&gt;B1119, "First Quote", "")</f>
        <v/>
      </c>
      <c r="F1120" s="23" t="str">
        <f>IF(_xlfn.MINIFS($D$3:$D$6287,$A$3:$A$6287,A1120,$B$3:$B$6287,B1120)=D1120,"Lowest point","")</f>
        <v/>
      </c>
      <c r="G1120" s="24" t="str">
        <f>IF(_xlfn.MAXIFS($D$3:$D$6287,$A$3:$A$6287,A1120,$B$3:$B$6287,B1120)=D1120,"Highest point","")</f>
        <v/>
      </c>
      <c r="J1120" s="25" t="str">
        <f>IF(E1120="First Quote", $H$4/D1120, "")</f>
        <v/>
      </c>
      <c r="K1120" s="26">
        <f t="shared" si="68"/>
        <v>17.03843101990736</v>
      </c>
      <c r="L1120" s="27">
        <f>K1120*D1120</f>
        <v>28406.983349320148</v>
      </c>
      <c r="M1120" s="10"/>
      <c r="N1120" s="28">
        <f>IF(F1120="lowest point", $H$4/D1120, 0)</f>
        <v>0</v>
      </c>
      <c r="O1120" s="28">
        <f t="shared" si="69"/>
        <v>17.794138851714038</v>
      </c>
      <c r="P1120" s="29">
        <f>O1120*D1120</f>
        <v>29666.922117743197</v>
      </c>
      <c r="R1120" s="28">
        <f>IF(G1120="highest point", $H$4/D1120, 0)</f>
        <v>0</v>
      </c>
      <c r="S1120" s="28">
        <f t="shared" si="70"/>
        <v>16.243386665332828</v>
      </c>
      <c r="T1120" s="29">
        <f>D1120*S1120</f>
        <v>27081.461550042852</v>
      </c>
    </row>
    <row r="1121" spans="1:20">
      <c r="A1121" s="21">
        <f t="shared" si="71"/>
        <v>2004</v>
      </c>
      <c r="B1121" s="21">
        <f>MONTH(C1121)</f>
        <v>6</v>
      </c>
      <c r="C1121" s="22">
        <v>38155</v>
      </c>
      <c r="D1121" s="21">
        <v>1665.02</v>
      </c>
      <c r="E1121" s="47" t="str">
        <f>IF(B1121&lt;&gt;B1120, "First Quote", "")</f>
        <v/>
      </c>
      <c r="F1121" s="23" t="str">
        <f>IF(_xlfn.MINIFS($D$3:$D$6287,$A$3:$A$6287,A1121,$B$3:$B$6287,B1121)=D1121,"Lowest point","")</f>
        <v/>
      </c>
      <c r="G1121" s="24" t="str">
        <f>IF(_xlfn.MAXIFS($D$3:$D$6287,$A$3:$A$6287,A1121,$B$3:$B$6287,B1121)=D1121,"Highest point","")</f>
        <v/>
      </c>
      <c r="J1121" s="25" t="str">
        <f>IF(E1121="First Quote", $H$4/D1121, "")</f>
        <v/>
      </c>
      <c r="K1121" s="26">
        <f t="shared" si="68"/>
        <v>17.03843101990736</v>
      </c>
      <c r="L1121" s="27">
        <f>K1121*D1121</f>
        <v>28369.328416766151</v>
      </c>
      <c r="M1121" s="10"/>
      <c r="N1121" s="28">
        <f>IF(F1121="lowest point", $H$4/D1121, 0)</f>
        <v>0</v>
      </c>
      <c r="O1121" s="28">
        <f t="shared" si="69"/>
        <v>17.794138851714038</v>
      </c>
      <c r="P1121" s="29">
        <f>O1121*D1121</f>
        <v>29627.597070880907</v>
      </c>
      <c r="R1121" s="28">
        <f>IF(G1121="highest point", $H$4/D1121, 0)</f>
        <v>0</v>
      </c>
      <c r="S1121" s="28">
        <f t="shared" si="70"/>
        <v>16.243386665332828</v>
      </c>
      <c r="T1121" s="29">
        <f>D1121*S1121</f>
        <v>27045.563665512465</v>
      </c>
    </row>
    <row r="1122" spans="1:20">
      <c r="A1122" s="21">
        <f t="shared" si="71"/>
        <v>2004</v>
      </c>
      <c r="B1122" s="21">
        <f>MONTH(C1122)</f>
        <v>6</v>
      </c>
      <c r="C1122" s="22">
        <v>38156</v>
      </c>
      <c r="D1122" s="21">
        <v>1669.39</v>
      </c>
      <c r="E1122" s="47" t="str">
        <f>IF(B1122&lt;&gt;B1121, "First Quote", "")</f>
        <v/>
      </c>
      <c r="F1122" s="23" t="str">
        <f>IF(_xlfn.MINIFS($D$3:$D$6287,$A$3:$A$6287,A1122,$B$3:$B$6287,B1122)=D1122,"Lowest point","")</f>
        <v/>
      </c>
      <c r="G1122" s="24" t="str">
        <f>IF(_xlfn.MAXIFS($D$3:$D$6287,$A$3:$A$6287,A1122,$B$3:$B$6287,B1122)=D1122,"Highest point","")</f>
        <v/>
      </c>
      <c r="J1122" s="25" t="str">
        <f>IF(E1122="First Quote", $H$4/D1122, "")</f>
        <v/>
      </c>
      <c r="K1122" s="26">
        <f t="shared" si="68"/>
        <v>17.03843101990736</v>
      </c>
      <c r="L1122" s="27">
        <f>K1122*D1122</f>
        <v>28443.786360323149</v>
      </c>
      <c r="M1122" s="10"/>
      <c r="N1122" s="28">
        <f>IF(F1122="lowest point", $H$4/D1122, 0)</f>
        <v>0</v>
      </c>
      <c r="O1122" s="28">
        <f t="shared" si="69"/>
        <v>17.794138851714038</v>
      </c>
      <c r="P1122" s="29">
        <f>O1122*D1122</f>
        <v>29705.3574576629</v>
      </c>
      <c r="R1122" s="28">
        <f>IF(G1122="highest point", $H$4/D1122, 0)</f>
        <v>0</v>
      </c>
      <c r="S1122" s="28">
        <f t="shared" si="70"/>
        <v>16.243386665332828</v>
      </c>
      <c r="T1122" s="29">
        <f>D1122*S1122</f>
        <v>27116.547265239973</v>
      </c>
    </row>
    <row r="1123" spans="1:20">
      <c r="A1123" s="21">
        <f t="shared" si="71"/>
        <v>2004</v>
      </c>
      <c r="B1123" s="21">
        <f>MONTH(C1123)</f>
        <v>6</v>
      </c>
      <c r="C1123" s="22">
        <v>38159</v>
      </c>
      <c r="D1123" s="21">
        <v>1662.46</v>
      </c>
      <c r="E1123" s="47" t="str">
        <f>IF(B1123&lt;&gt;B1122, "First Quote", "")</f>
        <v/>
      </c>
      <c r="F1123" s="23" t="str">
        <f>IF(_xlfn.MINIFS($D$3:$D$6287,$A$3:$A$6287,A1123,$B$3:$B$6287,B1123)=D1123,"Lowest point","")</f>
        <v/>
      </c>
      <c r="G1123" s="24" t="str">
        <f>IF(_xlfn.MAXIFS($D$3:$D$6287,$A$3:$A$6287,A1123,$B$3:$B$6287,B1123)=D1123,"Highest point","")</f>
        <v/>
      </c>
      <c r="J1123" s="25" t="str">
        <f>IF(E1123="First Quote", $H$4/D1123, "")</f>
        <v/>
      </c>
      <c r="K1123" s="26">
        <f t="shared" si="68"/>
        <v>17.03843101990736</v>
      </c>
      <c r="L1123" s="27">
        <f>K1123*D1123</f>
        <v>28325.71003335519</v>
      </c>
      <c r="M1123" s="10"/>
      <c r="N1123" s="28">
        <f>IF(F1123="lowest point", $H$4/D1123, 0)</f>
        <v>0</v>
      </c>
      <c r="O1123" s="28">
        <f t="shared" si="69"/>
        <v>17.794138851714038</v>
      </c>
      <c r="P1123" s="29">
        <f>O1123*D1123</f>
        <v>29582.044075420519</v>
      </c>
      <c r="R1123" s="28">
        <f>IF(G1123="highest point", $H$4/D1123, 0)</f>
        <v>0</v>
      </c>
      <c r="S1123" s="28">
        <f t="shared" si="70"/>
        <v>16.243386665332828</v>
      </c>
      <c r="T1123" s="29">
        <f>D1123*S1123</f>
        <v>27003.980595649213</v>
      </c>
    </row>
    <row r="1124" spans="1:20">
      <c r="A1124" s="21">
        <f t="shared" si="71"/>
        <v>2004</v>
      </c>
      <c r="B1124" s="21">
        <f>MONTH(C1124)</f>
        <v>6</v>
      </c>
      <c r="C1124" s="22">
        <v>38160</v>
      </c>
      <c r="D1124" s="21">
        <v>1668.55</v>
      </c>
      <c r="E1124" s="47" t="str">
        <f>IF(B1124&lt;&gt;B1123, "First Quote", "")</f>
        <v/>
      </c>
      <c r="F1124" s="23" t="str">
        <f>IF(_xlfn.MINIFS($D$3:$D$6287,$A$3:$A$6287,A1124,$B$3:$B$6287,B1124)=D1124,"Lowest point","")</f>
        <v/>
      </c>
      <c r="G1124" s="24" t="str">
        <f>IF(_xlfn.MAXIFS($D$3:$D$6287,$A$3:$A$6287,A1124,$B$3:$B$6287,B1124)=D1124,"Highest point","")</f>
        <v/>
      </c>
      <c r="J1124" s="25" t="str">
        <f>IF(E1124="First Quote", $H$4/D1124, "")</f>
        <v/>
      </c>
      <c r="K1124" s="26">
        <f t="shared" si="68"/>
        <v>17.03843101990736</v>
      </c>
      <c r="L1124" s="27">
        <f>K1124*D1124</f>
        <v>28429.474078266427</v>
      </c>
      <c r="M1124" s="10"/>
      <c r="N1124" s="28">
        <f>IF(F1124="lowest point", $H$4/D1124, 0)</f>
        <v>0</v>
      </c>
      <c r="O1124" s="28">
        <f t="shared" si="69"/>
        <v>17.794138851714038</v>
      </c>
      <c r="P1124" s="29">
        <f>O1124*D1124</f>
        <v>29690.410381027457</v>
      </c>
      <c r="R1124" s="28">
        <f>IF(G1124="highest point", $H$4/D1124, 0)</f>
        <v>0</v>
      </c>
      <c r="S1124" s="28">
        <f t="shared" si="70"/>
        <v>16.243386665332828</v>
      </c>
      <c r="T1124" s="29">
        <f>D1124*S1124</f>
        <v>27102.90282044109</v>
      </c>
    </row>
    <row r="1125" spans="1:20">
      <c r="A1125" s="21">
        <f t="shared" si="71"/>
        <v>2004</v>
      </c>
      <c r="B1125" s="21">
        <f>MONTH(C1125)</f>
        <v>6</v>
      </c>
      <c r="C1125" s="22">
        <v>38161</v>
      </c>
      <c r="D1125" s="21">
        <v>1682.75</v>
      </c>
      <c r="E1125" s="47" t="str">
        <f>IF(B1125&lt;&gt;B1124, "First Quote", "")</f>
        <v/>
      </c>
      <c r="F1125" s="23" t="str">
        <f>IF(_xlfn.MINIFS($D$3:$D$6287,$A$3:$A$6287,A1125,$B$3:$B$6287,B1125)=D1125,"Lowest point","")</f>
        <v/>
      </c>
      <c r="G1125" s="24" t="str">
        <f>IF(_xlfn.MAXIFS($D$3:$D$6287,$A$3:$A$6287,A1125,$B$3:$B$6287,B1125)=D1125,"Highest point","")</f>
        <v>Highest point</v>
      </c>
      <c r="J1125" s="25" t="str">
        <f>IF(E1125="First Quote", $H$4/D1125, "")</f>
        <v/>
      </c>
      <c r="K1125" s="26">
        <f t="shared" si="68"/>
        <v>17.03843101990736</v>
      </c>
      <c r="L1125" s="27">
        <f>K1125*D1125</f>
        <v>28671.41979874911</v>
      </c>
      <c r="M1125" s="10"/>
      <c r="N1125" s="28">
        <f>IF(F1125="lowest point", $H$4/D1125, 0)</f>
        <v>0</v>
      </c>
      <c r="O1125" s="28">
        <f t="shared" si="69"/>
        <v>17.794138851714038</v>
      </c>
      <c r="P1125" s="29">
        <f>O1125*D1125</f>
        <v>29943.087152721797</v>
      </c>
      <c r="R1125" s="28">
        <f>IF(G1125="highest point", $H$4/D1125, 0)</f>
        <v>0.29713266973703761</v>
      </c>
      <c r="S1125" s="28">
        <f t="shared" si="70"/>
        <v>16.540519335069867</v>
      </c>
      <c r="T1125" s="29">
        <f>D1125*S1125</f>
        <v>27833.558911088818</v>
      </c>
    </row>
    <row r="1126" spans="1:20">
      <c r="A1126" s="21">
        <f t="shared" si="71"/>
        <v>2004</v>
      </c>
      <c r="B1126" s="21">
        <f>MONTH(C1126)</f>
        <v>6</v>
      </c>
      <c r="C1126" s="22">
        <v>38162</v>
      </c>
      <c r="D1126" s="21">
        <v>1678.07</v>
      </c>
      <c r="E1126" s="47" t="str">
        <f>IF(B1126&lt;&gt;B1125, "First Quote", "")</f>
        <v/>
      </c>
      <c r="F1126" s="23" t="str">
        <f>IF(_xlfn.MINIFS($D$3:$D$6287,$A$3:$A$6287,A1126,$B$3:$B$6287,B1126)=D1126,"Lowest point","")</f>
        <v/>
      </c>
      <c r="G1126" s="24" t="str">
        <f>IF(_xlfn.MAXIFS($D$3:$D$6287,$A$3:$A$6287,A1126,$B$3:$B$6287,B1126)=D1126,"Highest point","")</f>
        <v/>
      </c>
      <c r="J1126" s="25" t="str">
        <f>IF(E1126="First Quote", $H$4/D1126, "")</f>
        <v/>
      </c>
      <c r="K1126" s="26">
        <f t="shared" si="68"/>
        <v>17.03843101990736</v>
      </c>
      <c r="L1126" s="27">
        <f>K1126*D1126</f>
        <v>28591.679941575941</v>
      </c>
      <c r="M1126" s="10"/>
      <c r="N1126" s="28">
        <f>IF(F1126="lowest point", $H$4/D1126, 0)</f>
        <v>0</v>
      </c>
      <c r="O1126" s="28">
        <f t="shared" si="69"/>
        <v>17.794138851714038</v>
      </c>
      <c r="P1126" s="29">
        <f>O1126*D1126</f>
        <v>29859.810582895774</v>
      </c>
      <c r="R1126" s="28">
        <f>IF(G1126="highest point", $H$4/D1126, 0)</f>
        <v>0</v>
      </c>
      <c r="S1126" s="28">
        <f t="shared" si="70"/>
        <v>16.540519335069867</v>
      </c>
      <c r="T1126" s="29">
        <f>D1126*S1126</f>
        <v>27756.14928060069</v>
      </c>
    </row>
    <row r="1127" spans="1:20">
      <c r="A1127" s="21">
        <f t="shared" si="71"/>
        <v>2004</v>
      </c>
      <c r="B1127" s="21">
        <f>MONTH(C1127)</f>
        <v>6</v>
      </c>
      <c r="C1127" s="22">
        <v>38163</v>
      </c>
      <c r="D1127" s="21">
        <v>1668.93</v>
      </c>
      <c r="E1127" s="47" t="str">
        <f>IF(B1127&lt;&gt;B1126, "First Quote", "")</f>
        <v/>
      </c>
      <c r="F1127" s="23" t="str">
        <f>IF(_xlfn.MINIFS($D$3:$D$6287,$A$3:$A$6287,A1127,$B$3:$B$6287,B1127)=D1127,"Lowest point","")</f>
        <v/>
      </c>
      <c r="G1127" s="24" t="str">
        <f>IF(_xlfn.MAXIFS($D$3:$D$6287,$A$3:$A$6287,A1127,$B$3:$B$6287,B1127)=D1127,"Highest point","")</f>
        <v/>
      </c>
      <c r="J1127" s="25" t="str">
        <f>IF(E1127="First Quote", $H$4/D1127, "")</f>
        <v/>
      </c>
      <c r="K1127" s="26">
        <f t="shared" si="68"/>
        <v>17.03843101990736</v>
      </c>
      <c r="L1127" s="27">
        <f>K1127*D1127</f>
        <v>28435.948682053993</v>
      </c>
      <c r="M1127" s="10"/>
      <c r="N1127" s="28">
        <f>IF(F1127="lowest point", $H$4/D1127, 0)</f>
        <v>0</v>
      </c>
      <c r="O1127" s="28">
        <f t="shared" si="69"/>
        <v>17.794138851714038</v>
      </c>
      <c r="P1127" s="29">
        <f>O1127*D1127</f>
        <v>29697.172153791111</v>
      </c>
      <c r="R1127" s="28">
        <f>IF(G1127="highest point", $H$4/D1127, 0)</f>
        <v>0</v>
      </c>
      <c r="S1127" s="28">
        <f t="shared" si="70"/>
        <v>16.540519335069867</v>
      </c>
      <c r="T1127" s="29">
        <f>D1127*S1127</f>
        <v>27604.968933878154</v>
      </c>
    </row>
    <row r="1128" spans="1:20">
      <c r="A1128" s="21">
        <f t="shared" si="71"/>
        <v>2004</v>
      </c>
      <c r="B1128" s="21">
        <f>MONTH(C1128)</f>
        <v>6</v>
      </c>
      <c r="C1128" s="22">
        <v>38166</v>
      </c>
      <c r="D1128" s="21">
        <v>1667.61</v>
      </c>
      <c r="E1128" s="47" t="str">
        <f>IF(B1128&lt;&gt;B1127, "First Quote", "")</f>
        <v/>
      </c>
      <c r="F1128" s="23" t="str">
        <f>IF(_xlfn.MINIFS($D$3:$D$6287,$A$3:$A$6287,A1128,$B$3:$B$6287,B1128)=D1128,"Lowest point","")</f>
        <v/>
      </c>
      <c r="G1128" s="24" t="str">
        <f>IF(_xlfn.MAXIFS($D$3:$D$6287,$A$3:$A$6287,A1128,$B$3:$B$6287,B1128)=D1128,"Highest point","")</f>
        <v/>
      </c>
      <c r="J1128" s="25" t="str">
        <f>IF(E1128="First Quote", $H$4/D1128, "")</f>
        <v/>
      </c>
      <c r="K1128" s="26">
        <f t="shared" si="68"/>
        <v>17.03843101990736</v>
      </c>
      <c r="L1128" s="27">
        <f>K1128*D1128</f>
        <v>28413.457953107711</v>
      </c>
      <c r="M1128" s="10"/>
      <c r="N1128" s="28">
        <f>IF(F1128="lowest point", $H$4/D1128, 0)</f>
        <v>0</v>
      </c>
      <c r="O1128" s="28">
        <f t="shared" si="69"/>
        <v>17.794138851714038</v>
      </c>
      <c r="P1128" s="29">
        <f>O1128*D1128</f>
        <v>29673.683890506847</v>
      </c>
      <c r="R1128" s="28">
        <f>IF(G1128="highest point", $H$4/D1128, 0)</f>
        <v>0</v>
      </c>
      <c r="S1128" s="28">
        <f t="shared" si="70"/>
        <v>16.540519335069867</v>
      </c>
      <c r="T1128" s="29">
        <f>D1128*S1128</f>
        <v>27583.135448355857</v>
      </c>
    </row>
    <row r="1129" spans="1:20">
      <c r="A1129" s="21">
        <f t="shared" si="71"/>
        <v>2004</v>
      </c>
      <c r="B1129" s="21">
        <f>MONTH(C1129)</f>
        <v>6</v>
      </c>
      <c r="C1129" s="22">
        <v>38167</v>
      </c>
      <c r="D1129" s="21">
        <v>1671.84</v>
      </c>
      <c r="E1129" s="47" t="str">
        <f>IF(B1129&lt;&gt;B1128, "First Quote", "")</f>
        <v/>
      </c>
      <c r="F1129" s="23" t="str">
        <f>IF(_xlfn.MINIFS($D$3:$D$6287,$A$3:$A$6287,A1129,$B$3:$B$6287,B1129)=D1129,"Lowest point","")</f>
        <v/>
      </c>
      <c r="G1129" s="24" t="str">
        <f>IF(_xlfn.MAXIFS($D$3:$D$6287,$A$3:$A$6287,A1129,$B$3:$B$6287,B1129)=D1129,"Highest point","")</f>
        <v/>
      </c>
      <c r="J1129" s="25" t="str">
        <f>IF(E1129="First Quote", $H$4/D1129, "")</f>
        <v/>
      </c>
      <c r="K1129" s="26">
        <f t="shared" si="68"/>
        <v>17.03843101990736</v>
      </c>
      <c r="L1129" s="27">
        <f>K1129*D1129</f>
        <v>28485.53051632192</v>
      </c>
      <c r="M1129" s="10"/>
      <c r="N1129" s="28">
        <f>IF(F1129="lowest point", $H$4/D1129, 0)</f>
        <v>0</v>
      </c>
      <c r="O1129" s="28">
        <f t="shared" si="69"/>
        <v>17.794138851714038</v>
      </c>
      <c r="P1129" s="29">
        <f>O1129*D1129</f>
        <v>29748.953097849597</v>
      </c>
      <c r="R1129" s="28">
        <f>IF(G1129="highest point", $H$4/D1129, 0)</f>
        <v>0</v>
      </c>
      <c r="S1129" s="28">
        <f t="shared" si="70"/>
        <v>16.540519335069867</v>
      </c>
      <c r="T1129" s="29">
        <f>D1129*S1129</f>
        <v>27653.101845143203</v>
      </c>
    </row>
    <row r="1130" spans="1:20">
      <c r="A1130" s="21">
        <f t="shared" si="71"/>
        <v>2004</v>
      </c>
      <c r="B1130" s="21">
        <f>MONTH(C1130)</f>
        <v>6</v>
      </c>
      <c r="C1130" s="22">
        <v>38168</v>
      </c>
      <c r="D1130" s="21">
        <v>1678.83</v>
      </c>
      <c r="E1130" s="47" t="str">
        <f>IF(B1130&lt;&gt;B1129, "First Quote", "")</f>
        <v/>
      </c>
      <c r="F1130" s="23" t="str">
        <f>IF(_xlfn.MINIFS($D$3:$D$6287,$A$3:$A$6287,A1130,$B$3:$B$6287,B1130)=D1130,"Lowest point","")</f>
        <v/>
      </c>
      <c r="G1130" s="24" t="str">
        <f>IF(_xlfn.MAXIFS($D$3:$D$6287,$A$3:$A$6287,A1130,$B$3:$B$6287,B1130)=D1130,"Highest point","")</f>
        <v/>
      </c>
      <c r="J1130" s="25" t="str">
        <f>IF(E1130="First Quote", $H$4/D1130, "")</f>
        <v/>
      </c>
      <c r="K1130" s="26">
        <f t="shared" si="68"/>
        <v>17.03843101990736</v>
      </c>
      <c r="L1130" s="27">
        <f>K1130*D1130</f>
        <v>28604.629149151071</v>
      </c>
      <c r="M1130" s="10"/>
      <c r="N1130" s="28">
        <f>IF(F1130="lowest point", $H$4/D1130, 0)</f>
        <v>0</v>
      </c>
      <c r="O1130" s="28">
        <f t="shared" si="69"/>
        <v>17.794138851714038</v>
      </c>
      <c r="P1130" s="29">
        <f>O1130*D1130</f>
        <v>29873.334128423077</v>
      </c>
      <c r="R1130" s="28">
        <f>IF(G1130="highest point", $H$4/D1130, 0)</f>
        <v>0</v>
      </c>
      <c r="S1130" s="28">
        <f t="shared" si="70"/>
        <v>16.540519335069867</v>
      </c>
      <c r="T1130" s="29">
        <f>D1130*S1130</f>
        <v>27768.720075295343</v>
      </c>
    </row>
    <row r="1131" spans="1:20">
      <c r="A1131" s="21">
        <f t="shared" si="71"/>
        <v>2004</v>
      </c>
      <c r="B1131" s="21">
        <f>MONTH(C1131)</f>
        <v>7</v>
      </c>
      <c r="C1131" s="22">
        <v>38169</v>
      </c>
      <c r="D1131" s="21">
        <v>1661.53</v>
      </c>
      <c r="E1131" s="47" t="str">
        <f>IF(B1131&lt;&gt;B1130, "First Quote", "")</f>
        <v>First Quote</v>
      </c>
      <c r="F1131" s="23" t="str">
        <f>IF(_xlfn.MINIFS($D$3:$D$6287,$A$3:$A$6287,A1131,$B$3:$B$6287,B1131)=D1131,"Lowest point","")</f>
        <v/>
      </c>
      <c r="G1131" s="24" t="str">
        <f>IF(_xlfn.MAXIFS($D$3:$D$6287,$A$3:$A$6287,A1131,$B$3:$B$6287,B1131)=D1131,"Highest point","")</f>
        <v>Highest point</v>
      </c>
      <c r="J1131" s="25">
        <f>IF(E1131="First Quote", $H$4/D1131, "")</f>
        <v>0.30092745842687163</v>
      </c>
      <c r="K1131" s="26">
        <f t="shared" si="68"/>
        <v>17.339358478334233</v>
      </c>
      <c r="L1131" s="27">
        <f>K1131*D1131</f>
        <v>28809.864292506678</v>
      </c>
      <c r="M1131" s="10"/>
      <c r="N1131" s="28">
        <f>IF(F1131="lowest point", $H$4/D1131, 0)</f>
        <v>0</v>
      </c>
      <c r="O1131" s="28">
        <f t="shared" si="69"/>
        <v>17.794138851714038</v>
      </c>
      <c r="P1131" s="29">
        <f>O1131*D1131</f>
        <v>29565.495526288425</v>
      </c>
      <c r="R1131" s="28">
        <f>IF(G1131="highest point", $H$4/D1131, 0)</f>
        <v>0.30092745842687163</v>
      </c>
      <c r="S1131" s="28">
        <f t="shared" si="70"/>
        <v>16.84144679349674</v>
      </c>
      <c r="T1131" s="29">
        <f>D1131*S1131</f>
        <v>27982.569090798639</v>
      </c>
    </row>
    <row r="1132" spans="1:20">
      <c r="A1132" s="21">
        <f t="shared" si="71"/>
        <v>2004</v>
      </c>
      <c r="B1132" s="21">
        <f>MONTH(C1132)</f>
        <v>7</v>
      </c>
      <c r="C1132" s="22">
        <v>38170</v>
      </c>
      <c r="D1132" s="21">
        <v>1656.33</v>
      </c>
      <c r="E1132" s="47" t="str">
        <f>IF(B1132&lt;&gt;B1131, "First Quote", "")</f>
        <v/>
      </c>
      <c r="F1132" s="23" t="str">
        <f>IF(_xlfn.MINIFS($D$3:$D$6287,$A$3:$A$6287,A1132,$B$3:$B$6287,B1132)=D1132,"Lowest point","")</f>
        <v/>
      </c>
      <c r="G1132" s="24" t="str">
        <f>IF(_xlfn.MAXIFS($D$3:$D$6287,$A$3:$A$6287,A1132,$B$3:$B$6287,B1132)=D1132,"Highest point","")</f>
        <v/>
      </c>
      <c r="J1132" s="25" t="str">
        <f>IF(E1132="First Quote", $H$4/D1132, "")</f>
        <v/>
      </c>
      <c r="K1132" s="26">
        <f t="shared" si="68"/>
        <v>17.339358478334233</v>
      </c>
      <c r="L1132" s="27">
        <f>K1132*D1132</f>
        <v>28719.699628419341</v>
      </c>
      <c r="M1132" s="10"/>
      <c r="N1132" s="28">
        <f>IF(F1132="lowest point", $H$4/D1132, 0)</f>
        <v>0</v>
      </c>
      <c r="O1132" s="28">
        <f t="shared" si="69"/>
        <v>17.794138851714038</v>
      </c>
      <c r="P1132" s="29">
        <f>O1132*D1132</f>
        <v>29472.966004259513</v>
      </c>
      <c r="R1132" s="28">
        <f>IF(G1132="highest point", $H$4/D1132, 0)</f>
        <v>0</v>
      </c>
      <c r="S1132" s="28">
        <f t="shared" si="70"/>
        <v>16.84144679349674</v>
      </c>
      <c r="T1132" s="29">
        <f>D1132*S1132</f>
        <v>27894.993567472455</v>
      </c>
    </row>
    <row r="1133" spans="1:20">
      <c r="A1133" s="21">
        <f t="shared" si="71"/>
        <v>2004</v>
      </c>
      <c r="B1133" s="21">
        <f>MONTH(C1133)</f>
        <v>7</v>
      </c>
      <c r="C1133" s="22">
        <v>38174</v>
      </c>
      <c r="D1133" s="21">
        <v>1642.84</v>
      </c>
      <c r="E1133" s="47" t="str">
        <f>IF(B1133&lt;&gt;B1132, "First Quote", "")</f>
        <v/>
      </c>
      <c r="F1133" s="23" t="str">
        <f>IF(_xlfn.MINIFS($D$3:$D$6287,$A$3:$A$6287,A1133,$B$3:$B$6287,B1133)=D1133,"Lowest point","")</f>
        <v/>
      </c>
      <c r="G1133" s="24" t="str">
        <f>IF(_xlfn.MAXIFS($D$3:$D$6287,$A$3:$A$6287,A1133,$B$3:$B$6287,B1133)=D1133,"Highest point","")</f>
        <v/>
      </c>
      <c r="J1133" s="25" t="str">
        <f>IF(E1133="First Quote", $H$4/D1133, "")</f>
        <v/>
      </c>
      <c r="K1133" s="26">
        <f t="shared" si="68"/>
        <v>17.339358478334233</v>
      </c>
      <c r="L1133" s="27">
        <f>K1133*D1133</f>
        <v>28485.791682546609</v>
      </c>
      <c r="M1133" s="10"/>
      <c r="N1133" s="28">
        <f>IF(F1133="lowest point", $H$4/D1133, 0)</f>
        <v>0</v>
      </c>
      <c r="O1133" s="28">
        <f t="shared" si="69"/>
        <v>17.794138851714038</v>
      </c>
      <c r="P1133" s="29">
        <f>O1133*D1133</f>
        <v>29232.923071149889</v>
      </c>
      <c r="R1133" s="28">
        <f>IF(G1133="highest point", $H$4/D1133, 0)</f>
        <v>0</v>
      </c>
      <c r="S1133" s="28">
        <f t="shared" si="70"/>
        <v>16.84144679349674</v>
      </c>
      <c r="T1133" s="29">
        <f>D1133*S1133</f>
        <v>27667.802450228184</v>
      </c>
    </row>
    <row r="1134" spans="1:20">
      <c r="A1134" s="21">
        <f t="shared" si="71"/>
        <v>2004</v>
      </c>
      <c r="B1134" s="21">
        <f>MONTH(C1134)</f>
        <v>7</v>
      </c>
      <c r="C1134" s="22">
        <v>38175</v>
      </c>
      <c r="D1134" s="21">
        <v>1646.36</v>
      </c>
      <c r="E1134" s="47" t="str">
        <f>IF(B1134&lt;&gt;B1133, "First Quote", "")</f>
        <v/>
      </c>
      <c r="F1134" s="23" t="str">
        <f>IF(_xlfn.MINIFS($D$3:$D$6287,$A$3:$A$6287,A1134,$B$3:$B$6287,B1134)=D1134,"Lowest point","")</f>
        <v/>
      </c>
      <c r="G1134" s="24" t="str">
        <f>IF(_xlfn.MAXIFS($D$3:$D$6287,$A$3:$A$6287,A1134,$B$3:$B$6287,B1134)=D1134,"Highest point","")</f>
        <v/>
      </c>
      <c r="J1134" s="25" t="str">
        <f>IF(E1134="First Quote", $H$4/D1134, "")</f>
        <v/>
      </c>
      <c r="K1134" s="26">
        <f t="shared" si="68"/>
        <v>17.339358478334233</v>
      </c>
      <c r="L1134" s="27">
        <f>K1134*D1134</f>
        <v>28546.826224390348</v>
      </c>
      <c r="M1134" s="10"/>
      <c r="N1134" s="28">
        <f>IF(F1134="lowest point", $H$4/D1134, 0)</f>
        <v>0</v>
      </c>
      <c r="O1134" s="28">
        <f t="shared" si="69"/>
        <v>17.794138851714038</v>
      </c>
      <c r="P1134" s="29">
        <f>O1134*D1134</f>
        <v>29295.558439907923</v>
      </c>
      <c r="R1134" s="28">
        <f>IF(G1134="highest point", $H$4/D1134, 0)</f>
        <v>0</v>
      </c>
      <c r="S1134" s="28">
        <f t="shared" si="70"/>
        <v>16.84144679349674</v>
      </c>
      <c r="T1134" s="29">
        <f>D1134*S1134</f>
        <v>27727.084342941293</v>
      </c>
    </row>
    <row r="1135" spans="1:20">
      <c r="A1135" s="21">
        <f t="shared" si="71"/>
        <v>2004</v>
      </c>
      <c r="B1135" s="21">
        <f>MONTH(C1135)</f>
        <v>7</v>
      </c>
      <c r="C1135" s="22">
        <v>38176</v>
      </c>
      <c r="D1135" s="21">
        <v>1632.89</v>
      </c>
      <c r="E1135" s="47" t="str">
        <f>IF(B1135&lt;&gt;B1134, "First Quote", "")</f>
        <v/>
      </c>
      <c r="F1135" s="23" t="str">
        <f>IF(_xlfn.MINIFS($D$3:$D$6287,$A$3:$A$6287,A1135,$B$3:$B$6287,B1135)=D1135,"Lowest point","")</f>
        <v/>
      </c>
      <c r="G1135" s="24" t="str">
        <f>IF(_xlfn.MAXIFS($D$3:$D$6287,$A$3:$A$6287,A1135,$B$3:$B$6287,B1135)=D1135,"Highest point","")</f>
        <v/>
      </c>
      <c r="J1135" s="25" t="str">
        <f>IF(E1135="First Quote", $H$4/D1135, "")</f>
        <v/>
      </c>
      <c r="K1135" s="26">
        <f t="shared" si="68"/>
        <v>17.339358478334233</v>
      </c>
      <c r="L1135" s="27">
        <f>K1135*D1135</f>
        <v>28313.265065687188</v>
      </c>
      <c r="M1135" s="10"/>
      <c r="N1135" s="28">
        <f>IF(F1135="lowest point", $H$4/D1135, 0)</f>
        <v>0</v>
      </c>
      <c r="O1135" s="28">
        <f t="shared" si="69"/>
        <v>17.794138851714038</v>
      </c>
      <c r="P1135" s="29">
        <f>O1135*D1135</f>
        <v>29055.871389575339</v>
      </c>
      <c r="R1135" s="28">
        <f>IF(G1135="highest point", $H$4/D1135, 0)</f>
        <v>0</v>
      </c>
      <c r="S1135" s="28">
        <f t="shared" si="70"/>
        <v>16.84144679349674</v>
      </c>
      <c r="T1135" s="29">
        <f>D1135*S1135</f>
        <v>27500.230054632892</v>
      </c>
    </row>
    <row r="1136" spans="1:20">
      <c r="A1136" s="21">
        <f t="shared" si="71"/>
        <v>2004</v>
      </c>
      <c r="B1136" s="21">
        <f>MONTH(C1136)</f>
        <v>7</v>
      </c>
      <c r="C1136" s="22">
        <v>38177</v>
      </c>
      <c r="D1136" s="21">
        <v>1638.42</v>
      </c>
      <c r="E1136" s="47" t="str">
        <f>IF(B1136&lt;&gt;B1135, "First Quote", "")</f>
        <v/>
      </c>
      <c r="F1136" s="23" t="str">
        <f>IF(_xlfn.MINIFS($D$3:$D$6287,$A$3:$A$6287,A1136,$B$3:$B$6287,B1136)=D1136,"Lowest point","")</f>
        <v/>
      </c>
      <c r="G1136" s="24" t="str">
        <f>IF(_xlfn.MAXIFS($D$3:$D$6287,$A$3:$A$6287,A1136,$B$3:$B$6287,B1136)=D1136,"Highest point","")</f>
        <v/>
      </c>
      <c r="J1136" s="25" t="str">
        <f>IF(E1136="First Quote", $H$4/D1136, "")</f>
        <v/>
      </c>
      <c r="K1136" s="26">
        <f t="shared" si="68"/>
        <v>17.339358478334233</v>
      </c>
      <c r="L1136" s="27">
        <f>K1136*D1136</f>
        <v>28409.151718072375</v>
      </c>
      <c r="M1136" s="10"/>
      <c r="N1136" s="28">
        <f>IF(F1136="lowest point", $H$4/D1136, 0)</f>
        <v>0</v>
      </c>
      <c r="O1136" s="28">
        <f t="shared" si="69"/>
        <v>17.794138851714038</v>
      </c>
      <c r="P1136" s="29">
        <f>O1136*D1136</f>
        <v>29154.272977425317</v>
      </c>
      <c r="R1136" s="28">
        <f>IF(G1136="highest point", $H$4/D1136, 0)</f>
        <v>0</v>
      </c>
      <c r="S1136" s="28">
        <f t="shared" si="70"/>
        <v>16.84144679349674</v>
      </c>
      <c r="T1136" s="29">
        <f>D1136*S1136</f>
        <v>27593.363255400931</v>
      </c>
    </row>
    <row r="1137" spans="1:20">
      <c r="A1137" s="21">
        <f t="shared" si="71"/>
        <v>2004</v>
      </c>
      <c r="B1137" s="21">
        <f>MONTH(C1137)</f>
        <v>7</v>
      </c>
      <c r="C1137" s="22">
        <v>38180</v>
      </c>
      <c r="D1137" s="21">
        <v>1640.73</v>
      </c>
      <c r="E1137" s="47" t="str">
        <f>IF(B1137&lt;&gt;B1136, "First Quote", "")</f>
        <v/>
      </c>
      <c r="F1137" s="23" t="str">
        <f>IF(_xlfn.MINIFS($D$3:$D$6287,$A$3:$A$6287,A1137,$B$3:$B$6287,B1137)=D1137,"Lowest point","")</f>
        <v/>
      </c>
      <c r="G1137" s="24" t="str">
        <f>IF(_xlfn.MAXIFS($D$3:$D$6287,$A$3:$A$6287,A1137,$B$3:$B$6287,B1137)=D1137,"Highest point","")</f>
        <v/>
      </c>
      <c r="J1137" s="25" t="str">
        <f>IF(E1137="First Quote", $H$4/D1137, "")</f>
        <v/>
      </c>
      <c r="K1137" s="26">
        <f t="shared" si="68"/>
        <v>17.339358478334233</v>
      </c>
      <c r="L1137" s="27">
        <f>K1137*D1137</f>
        <v>28449.205636157327</v>
      </c>
      <c r="M1137" s="10"/>
      <c r="N1137" s="28">
        <f>IF(F1137="lowest point", $H$4/D1137, 0)</f>
        <v>0</v>
      </c>
      <c r="O1137" s="28">
        <f t="shared" si="69"/>
        <v>17.794138851714038</v>
      </c>
      <c r="P1137" s="29">
        <f>O1137*D1137</f>
        <v>29195.377438172774</v>
      </c>
      <c r="R1137" s="28">
        <f>IF(G1137="highest point", $H$4/D1137, 0)</f>
        <v>0</v>
      </c>
      <c r="S1137" s="28">
        <f t="shared" si="70"/>
        <v>16.84144679349674</v>
      </c>
      <c r="T1137" s="29">
        <f>D1137*S1137</f>
        <v>27632.266997493905</v>
      </c>
    </row>
    <row r="1138" spans="1:20">
      <c r="A1138" s="21">
        <f t="shared" si="71"/>
        <v>2004</v>
      </c>
      <c r="B1138" s="21">
        <f>MONTH(C1138)</f>
        <v>7</v>
      </c>
      <c r="C1138" s="22">
        <v>38181</v>
      </c>
      <c r="D1138" s="21">
        <v>1641.96</v>
      </c>
      <c r="E1138" s="47" t="str">
        <f>IF(B1138&lt;&gt;B1137, "First Quote", "")</f>
        <v/>
      </c>
      <c r="F1138" s="23" t="str">
        <f>IF(_xlfn.MINIFS($D$3:$D$6287,$A$3:$A$6287,A1138,$B$3:$B$6287,B1138)=D1138,"Lowest point","")</f>
        <v/>
      </c>
      <c r="G1138" s="24" t="str">
        <f>IF(_xlfn.MAXIFS($D$3:$D$6287,$A$3:$A$6287,A1138,$B$3:$B$6287,B1138)=D1138,"Highest point","")</f>
        <v/>
      </c>
      <c r="J1138" s="25" t="str">
        <f>IF(E1138="First Quote", $H$4/D1138, "")</f>
        <v/>
      </c>
      <c r="K1138" s="26">
        <f t="shared" si="68"/>
        <v>17.339358478334233</v>
      </c>
      <c r="L1138" s="27">
        <f>K1138*D1138</f>
        <v>28470.533047085679</v>
      </c>
      <c r="M1138" s="10"/>
      <c r="N1138" s="28">
        <f>IF(F1138="lowest point", $H$4/D1138, 0)</f>
        <v>0</v>
      </c>
      <c r="O1138" s="28">
        <f t="shared" si="69"/>
        <v>17.794138851714038</v>
      </c>
      <c r="P1138" s="29">
        <f>O1138*D1138</f>
        <v>29217.264228960383</v>
      </c>
      <c r="R1138" s="28">
        <f>IF(G1138="highest point", $H$4/D1138, 0)</f>
        <v>0</v>
      </c>
      <c r="S1138" s="28">
        <f t="shared" si="70"/>
        <v>16.84144679349674</v>
      </c>
      <c r="T1138" s="29">
        <f>D1138*S1138</f>
        <v>27652.981977049909</v>
      </c>
    </row>
    <row r="1139" spans="1:20">
      <c r="A1139" s="21">
        <f t="shared" si="71"/>
        <v>2004</v>
      </c>
      <c r="B1139" s="21">
        <f>MONTH(C1139)</f>
        <v>7</v>
      </c>
      <c r="C1139" s="22">
        <v>38182</v>
      </c>
      <c r="D1139" s="21">
        <v>1636.62</v>
      </c>
      <c r="E1139" s="47" t="str">
        <f>IF(B1139&lt;&gt;B1138, "First Quote", "")</f>
        <v/>
      </c>
      <c r="F1139" s="23" t="str">
        <f>IF(_xlfn.MINIFS($D$3:$D$6287,$A$3:$A$6287,A1139,$B$3:$B$6287,B1139)=D1139,"Lowest point","")</f>
        <v/>
      </c>
      <c r="G1139" s="24" t="str">
        <f>IF(_xlfn.MAXIFS($D$3:$D$6287,$A$3:$A$6287,A1139,$B$3:$B$6287,B1139)=D1139,"Highest point","")</f>
        <v/>
      </c>
      <c r="J1139" s="25" t="str">
        <f>IF(E1139="First Quote", $H$4/D1139, "")</f>
        <v/>
      </c>
      <c r="K1139" s="26">
        <f t="shared" si="68"/>
        <v>17.339358478334233</v>
      </c>
      <c r="L1139" s="27">
        <f>K1139*D1139</f>
        <v>28377.94087281137</v>
      </c>
      <c r="M1139" s="10"/>
      <c r="N1139" s="28">
        <f>IF(F1139="lowest point", $H$4/D1139, 0)</f>
        <v>0</v>
      </c>
      <c r="O1139" s="28">
        <f t="shared" si="69"/>
        <v>17.794138851714038</v>
      </c>
      <c r="P1139" s="29">
        <f>O1139*D1139</f>
        <v>29122.243527492228</v>
      </c>
      <c r="R1139" s="28">
        <f>IF(G1139="highest point", $H$4/D1139, 0)</f>
        <v>0</v>
      </c>
      <c r="S1139" s="28">
        <f t="shared" si="70"/>
        <v>16.84144679349674</v>
      </c>
      <c r="T1139" s="29">
        <f>D1139*S1139</f>
        <v>27563.048651172634</v>
      </c>
    </row>
    <row r="1140" spans="1:20">
      <c r="A1140" s="21">
        <f t="shared" si="71"/>
        <v>2004</v>
      </c>
      <c r="B1140" s="21">
        <f>MONTH(C1140)</f>
        <v>7</v>
      </c>
      <c r="C1140" s="22">
        <v>38183</v>
      </c>
      <c r="D1140" s="21">
        <v>1629.58</v>
      </c>
      <c r="E1140" s="47" t="str">
        <f>IF(B1140&lt;&gt;B1139, "First Quote", "")</f>
        <v/>
      </c>
      <c r="F1140" s="23" t="str">
        <f>IF(_xlfn.MINIFS($D$3:$D$6287,$A$3:$A$6287,A1140,$B$3:$B$6287,B1140)=D1140,"Lowest point","")</f>
        <v/>
      </c>
      <c r="G1140" s="24" t="str">
        <f>IF(_xlfn.MAXIFS($D$3:$D$6287,$A$3:$A$6287,A1140,$B$3:$B$6287,B1140)=D1140,"Highest point","")</f>
        <v/>
      </c>
      <c r="J1140" s="25" t="str">
        <f>IF(E1140="First Quote", $H$4/D1140, "")</f>
        <v/>
      </c>
      <c r="K1140" s="26">
        <f t="shared" si="68"/>
        <v>17.339358478334233</v>
      </c>
      <c r="L1140" s="27">
        <f>K1140*D1140</f>
        <v>28255.871789123899</v>
      </c>
      <c r="M1140" s="10"/>
      <c r="N1140" s="28">
        <f>IF(F1140="lowest point", $H$4/D1140, 0)</f>
        <v>0</v>
      </c>
      <c r="O1140" s="28">
        <f t="shared" si="69"/>
        <v>17.794138851714038</v>
      </c>
      <c r="P1140" s="29">
        <f>O1140*D1140</f>
        <v>28996.97278997616</v>
      </c>
      <c r="R1140" s="28">
        <f>IF(G1140="highest point", $H$4/D1140, 0)</f>
        <v>0</v>
      </c>
      <c r="S1140" s="28">
        <f t="shared" si="70"/>
        <v>16.84144679349674</v>
      </c>
      <c r="T1140" s="29">
        <f>D1140*S1140</f>
        <v>27444.484865746417</v>
      </c>
    </row>
    <row r="1141" spans="1:20">
      <c r="A1141" s="21">
        <f t="shared" si="71"/>
        <v>2004</v>
      </c>
      <c r="B1141" s="21">
        <f>MONTH(C1141)</f>
        <v>7</v>
      </c>
      <c r="C1141" s="22">
        <v>38184</v>
      </c>
      <c r="D1141" s="21">
        <v>1621.81</v>
      </c>
      <c r="E1141" s="47" t="str">
        <f>IF(B1141&lt;&gt;B1140, "First Quote", "")</f>
        <v/>
      </c>
      <c r="F1141" s="23" t="str">
        <f>IF(_xlfn.MINIFS($D$3:$D$6287,$A$3:$A$6287,A1141,$B$3:$B$6287,B1141)=D1141,"Lowest point","")</f>
        <v/>
      </c>
      <c r="G1141" s="24" t="str">
        <f>IF(_xlfn.MAXIFS($D$3:$D$6287,$A$3:$A$6287,A1141,$B$3:$B$6287,B1141)=D1141,"Highest point","")</f>
        <v/>
      </c>
      <c r="J1141" s="25" t="str">
        <f>IF(E1141="First Quote", $H$4/D1141, "")</f>
        <v/>
      </c>
      <c r="K1141" s="26">
        <f t="shared" si="68"/>
        <v>17.339358478334233</v>
      </c>
      <c r="L1141" s="27">
        <f>K1141*D1141</f>
        <v>28121.144973747243</v>
      </c>
      <c r="M1141" s="10"/>
      <c r="N1141" s="28">
        <f>IF(F1141="lowest point", $H$4/D1141, 0)</f>
        <v>0</v>
      </c>
      <c r="O1141" s="28">
        <f t="shared" si="69"/>
        <v>17.794138851714038</v>
      </c>
      <c r="P1141" s="29">
        <f>O1141*D1141</f>
        <v>28858.712331098344</v>
      </c>
      <c r="R1141" s="28">
        <f>IF(G1141="highest point", $H$4/D1141, 0)</f>
        <v>0</v>
      </c>
      <c r="S1141" s="28">
        <f t="shared" si="70"/>
        <v>16.84144679349674</v>
      </c>
      <c r="T1141" s="29">
        <f>D1141*S1141</f>
        <v>27313.626824160947</v>
      </c>
    </row>
    <row r="1142" spans="1:20">
      <c r="A1142" s="21">
        <f t="shared" si="71"/>
        <v>2004</v>
      </c>
      <c r="B1142" s="21">
        <f>MONTH(C1142)</f>
        <v>7</v>
      </c>
      <c r="C1142" s="22">
        <v>38187</v>
      </c>
      <c r="D1142" s="21">
        <v>1621.09</v>
      </c>
      <c r="E1142" s="47" t="str">
        <f>IF(B1142&lt;&gt;B1141, "First Quote", "")</f>
        <v/>
      </c>
      <c r="F1142" s="23" t="str">
        <f>IF(_xlfn.MINIFS($D$3:$D$6287,$A$3:$A$6287,A1142,$B$3:$B$6287,B1142)=D1142,"Lowest point","")</f>
        <v/>
      </c>
      <c r="G1142" s="24" t="str">
        <f>IF(_xlfn.MAXIFS($D$3:$D$6287,$A$3:$A$6287,A1142,$B$3:$B$6287,B1142)=D1142,"Highest point","")</f>
        <v/>
      </c>
      <c r="J1142" s="25" t="str">
        <f>IF(E1142="First Quote", $H$4/D1142, "")</f>
        <v/>
      </c>
      <c r="K1142" s="26">
        <f t="shared" si="68"/>
        <v>17.339358478334233</v>
      </c>
      <c r="L1142" s="27">
        <f>K1142*D1142</f>
        <v>28108.660635642842</v>
      </c>
      <c r="M1142" s="10"/>
      <c r="N1142" s="28">
        <f>IF(F1142="lowest point", $H$4/D1142, 0)</f>
        <v>0</v>
      </c>
      <c r="O1142" s="28">
        <f t="shared" si="69"/>
        <v>17.794138851714038</v>
      </c>
      <c r="P1142" s="29">
        <f>O1142*D1142</f>
        <v>28845.900551125109</v>
      </c>
      <c r="R1142" s="28">
        <f>IF(G1142="highest point", $H$4/D1142, 0)</f>
        <v>0</v>
      </c>
      <c r="S1142" s="28">
        <f t="shared" si="70"/>
        <v>16.84144679349674</v>
      </c>
      <c r="T1142" s="29">
        <f>D1142*S1142</f>
        <v>27301.500982469628</v>
      </c>
    </row>
    <row r="1143" spans="1:20">
      <c r="A1143" s="21">
        <f t="shared" si="71"/>
        <v>2004</v>
      </c>
      <c r="B1143" s="21">
        <f>MONTH(C1143)</f>
        <v>7</v>
      </c>
      <c r="C1143" s="22">
        <v>38188</v>
      </c>
      <c r="D1143" s="21">
        <v>1632.52</v>
      </c>
      <c r="E1143" s="47" t="str">
        <f>IF(B1143&lt;&gt;B1142, "First Quote", "")</f>
        <v/>
      </c>
      <c r="F1143" s="23" t="str">
        <f>IF(_xlfn.MINIFS($D$3:$D$6287,$A$3:$A$6287,A1143,$B$3:$B$6287,B1143)=D1143,"Lowest point","")</f>
        <v/>
      </c>
      <c r="G1143" s="24" t="str">
        <f>IF(_xlfn.MAXIFS($D$3:$D$6287,$A$3:$A$6287,A1143,$B$3:$B$6287,B1143)=D1143,"Highest point","")</f>
        <v/>
      </c>
      <c r="J1143" s="25" t="str">
        <f>IF(E1143="First Quote", $H$4/D1143, "")</f>
        <v/>
      </c>
      <c r="K1143" s="26">
        <f t="shared" si="68"/>
        <v>17.339358478334233</v>
      </c>
      <c r="L1143" s="27">
        <f>K1143*D1143</f>
        <v>28306.849503050202</v>
      </c>
      <c r="M1143" s="10"/>
      <c r="N1143" s="28">
        <f>IF(F1143="lowest point", $H$4/D1143, 0)</f>
        <v>0</v>
      </c>
      <c r="O1143" s="28">
        <f t="shared" si="69"/>
        <v>17.794138851714038</v>
      </c>
      <c r="P1143" s="29">
        <f>O1143*D1143</f>
        <v>29049.287558200202</v>
      </c>
      <c r="R1143" s="28">
        <f>IF(G1143="highest point", $H$4/D1143, 0)</f>
        <v>0</v>
      </c>
      <c r="S1143" s="28">
        <f t="shared" si="70"/>
        <v>16.84144679349674</v>
      </c>
      <c r="T1143" s="29">
        <f>D1143*S1143</f>
        <v>27493.998719319297</v>
      </c>
    </row>
    <row r="1144" spans="1:20">
      <c r="A1144" s="21">
        <f t="shared" si="71"/>
        <v>2004</v>
      </c>
      <c r="B1144" s="21">
        <f>MONTH(C1144)</f>
        <v>7</v>
      </c>
      <c r="C1144" s="22">
        <v>38189</v>
      </c>
      <c r="D1144" s="21">
        <v>1610.88</v>
      </c>
      <c r="E1144" s="47" t="str">
        <f>IF(B1144&lt;&gt;B1143, "First Quote", "")</f>
        <v/>
      </c>
      <c r="F1144" s="23" t="str">
        <f>IF(_xlfn.MINIFS($D$3:$D$6287,$A$3:$A$6287,A1144,$B$3:$B$6287,B1144)=D1144,"Lowest point","")</f>
        <v/>
      </c>
      <c r="G1144" s="24" t="str">
        <f>IF(_xlfn.MAXIFS($D$3:$D$6287,$A$3:$A$6287,A1144,$B$3:$B$6287,B1144)=D1144,"Highest point","")</f>
        <v/>
      </c>
      <c r="J1144" s="25" t="str">
        <f>IF(E1144="First Quote", $H$4/D1144, "")</f>
        <v/>
      </c>
      <c r="K1144" s="26">
        <f t="shared" si="68"/>
        <v>17.339358478334233</v>
      </c>
      <c r="L1144" s="27">
        <f>K1144*D1144</f>
        <v>27931.62578557905</v>
      </c>
      <c r="M1144" s="10"/>
      <c r="N1144" s="28">
        <f>IF(F1144="lowest point", $H$4/D1144, 0)</f>
        <v>0</v>
      </c>
      <c r="O1144" s="28">
        <f t="shared" si="69"/>
        <v>17.794138851714038</v>
      </c>
      <c r="P1144" s="29">
        <f>O1144*D1144</f>
        <v>28664.222393449112</v>
      </c>
      <c r="R1144" s="28">
        <f>IF(G1144="highest point", $H$4/D1144, 0)</f>
        <v>0</v>
      </c>
      <c r="S1144" s="28">
        <f t="shared" si="70"/>
        <v>16.84144679349674</v>
      </c>
      <c r="T1144" s="29">
        <f>D1144*S1144</f>
        <v>27129.549810708031</v>
      </c>
    </row>
    <row r="1145" spans="1:20">
      <c r="A1145" s="21">
        <f t="shared" si="71"/>
        <v>2004</v>
      </c>
      <c r="B1145" s="21">
        <f>MONTH(C1145)</f>
        <v>7</v>
      </c>
      <c r="C1145" s="22">
        <v>38190</v>
      </c>
      <c r="D1145" s="21">
        <v>1615.27</v>
      </c>
      <c r="E1145" s="47" t="str">
        <f>IF(B1145&lt;&gt;B1144, "First Quote", "")</f>
        <v/>
      </c>
      <c r="F1145" s="23" t="str">
        <f>IF(_xlfn.MINIFS($D$3:$D$6287,$A$3:$A$6287,A1145,$B$3:$B$6287,B1145)=D1145,"Lowest point","")</f>
        <v/>
      </c>
      <c r="G1145" s="24" t="str">
        <f>IF(_xlfn.MAXIFS($D$3:$D$6287,$A$3:$A$6287,A1145,$B$3:$B$6287,B1145)=D1145,"Highest point","")</f>
        <v/>
      </c>
      <c r="J1145" s="25" t="str">
        <f>IF(E1145="First Quote", $H$4/D1145, "")</f>
        <v/>
      </c>
      <c r="K1145" s="26">
        <f t="shared" si="68"/>
        <v>17.339358478334233</v>
      </c>
      <c r="L1145" s="27">
        <f>K1145*D1145</f>
        <v>28007.745569298935</v>
      </c>
      <c r="M1145" s="10"/>
      <c r="N1145" s="28">
        <f>IF(F1145="lowest point", $H$4/D1145, 0)</f>
        <v>0</v>
      </c>
      <c r="O1145" s="28">
        <f t="shared" si="69"/>
        <v>17.794138851714038</v>
      </c>
      <c r="P1145" s="29">
        <f>O1145*D1145</f>
        <v>28742.338663008133</v>
      </c>
      <c r="R1145" s="28">
        <f>IF(G1145="highest point", $H$4/D1145, 0)</f>
        <v>0</v>
      </c>
      <c r="S1145" s="28">
        <f t="shared" si="70"/>
        <v>16.84144679349674</v>
      </c>
      <c r="T1145" s="29">
        <f>D1145*S1145</f>
        <v>27203.48376213148</v>
      </c>
    </row>
    <row r="1146" spans="1:20">
      <c r="A1146" s="21">
        <f t="shared" si="71"/>
        <v>2004</v>
      </c>
      <c r="B1146" s="21">
        <f>MONTH(C1146)</f>
        <v>7</v>
      </c>
      <c r="C1146" s="22">
        <v>38191</v>
      </c>
      <c r="D1146" s="21">
        <v>1599.62</v>
      </c>
      <c r="E1146" s="47" t="str">
        <f>IF(B1146&lt;&gt;B1145, "First Quote", "")</f>
        <v/>
      </c>
      <c r="F1146" s="23" t="str">
        <f>IF(_xlfn.MINIFS($D$3:$D$6287,$A$3:$A$6287,A1146,$B$3:$B$6287,B1146)=D1146,"Lowest point","")</f>
        <v/>
      </c>
      <c r="G1146" s="24" t="str">
        <f>IF(_xlfn.MAXIFS($D$3:$D$6287,$A$3:$A$6287,A1146,$B$3:$B$6287,B1146)=D1146,"Highest point","")</f>
        <v/>
      </c>
      <c r="J1146" s="25" t="str">
        <f>IF(E1146="First Quote", $H$4/D1146, "")</f>
        <v/>
      </c>
      <c r="K1146" s="26">
        <f t="shared" si="68"/>
        <v>17.339358478334233</v>
      </c>
      <c r="L1146" s="27">
        <f>K1146*D1146</f>
        <v>27736.384609113004</v>
      </c>
      <c r="M1146" s="10"/>
      <c r="N1146" s="28">
        <f>IF(F1146="lowest point", $H$4/D1146, 0)</f>
        <v>0</v>
      </c>
      <c r="O1146" s="28">
        <f t="shared" si="69"/>
        <v>17.794138851714038</v>
      </c>
      <c r="P1146" s="29">
        <f>O1146*D1146</f>
        <v>28463.860389978807</v>
      </c>
      <c r="R1146" s="28">
        <f>IF(G1146="highest point", $H$4/D1146, 0)</f>
        <v>0</v>
      </c>
      <c r="S1146" s="28">
        <f t="shared" si="70"/>
        <v>16.84144679349674</v>
      </c>
      <c r="T1146" s="29">
        <f>D1146*S1146</f>
        <v>26939.915119813253</v>
      </c>
    </row>
    <row r="1147" spans="1:20">
      <c r="A1147" s="21">
        <f t="shared" si="71"/>
        <v>2004</v>
      </c>
      <c r="B1147" s="21">
        <f>MONTH(C1147)</f>
        <v>7</v>
      </c>
      <c r="C1147" s="22">
        <v>38194</v>
      </c>
      <c r="D1147" s="21">
        <v>1596.48</v>
      </c>
      <c r="E1147" s="47" t="str">
        <f>IF(B1147&lt;&gt;B1146, "First Quote", "")</f>
        <v/>
      </c>
      <c r="F1147" s="23" t="str">
        <f>IF(_xlfn.MINIFS($D$3:$D$6287,$A$3:$A$6287,A1147,$B$3:$B$6287,B1147)=D1147,"Lowest point","")</f>
        <v>Lowest point</v>
      </c>
      <c r="G1147" s="24" t="str">
        <f>IF(_xlfn.MAXIFS($D$3:$D$6287,$A$3:$A$6287,A1147,$B$3:$B$6287,B1147)=D1147,"Highest point","")</f>
        <v/>
      </c>
      <c r="J1147" s="25" t="str">
        <f>IF(E1147="First Quote", $H$4/D1147, "")</f>
        <v/>
      </c>
      <c r="K1147" s="26">
        <f t="shared" si="68"/>
        <v>17.339358478334233</v>
      </c>
      <c r="L1147" s="27">
        <f>K1147*D1147</f>
        <v>27681.939023491039</v>
      </c>
      <c r="M1147" s="10"/>
      <c r="N1147" s="28">
        <f>IF(F1147="lowest point", $H$4/D1147, 0)</f>
        <v>0.31318901583483666</v>
      </c>
      <c r="O1147" s="28">
        <f t="shared" si="69"/>
        <v>18.107327867548875</v>
      </c>
      <c r="P1147" s="29">
        <f>O1147*D1147</f>
        <v>28907.98679398443</v>
      </c>
      <c r="R1147" s="28">
        <f>IF(G1147="highest point", $H$4/D1147, 0)</f>
        <v>0</v>
      </c>
      <c r="S1147" s="28">
        <f t="shared" si="70"/>
        <v>16.84144679349674</v>
      </c>
      <c r="T1147" s="29">
        <f>D1147*S1147</f>
        <v>26887.032976881674</v>
      </c>
    </row>
    <row r="1148" spans="1:20">
      <c r="A1148" s="21">
        <f t="shared" si="71"/>
        <v>2004</v>
      </c>
      <c r="B1148" s="21">
        <f>MONTH(C1148)</f>
        <v>7</v>
      </c>
      <c r="C1148" s="22">
        <v>38195</v>
      </c>
      <c r="D1148" s="21">
        <v>1612.33</v>
      </c>
      <c r="E1148" s="47" t="str">
        <f>IF(B1148&lt;&gt;B1147, "First Quote", "")</f>
        <v/>
      </c>
      <c r="F1148" s="23" t="str">
        <f>IF(_xlfn.MINIFS($D$3:$D$6287,$A$3:$A$6287,A1148,$B$3:$B$6287,B1148)=D1148,"Lowest point","")</f>
        <v/>
      </c>
      <c r="G1148" s="24" t="str">
        <f>IF(_xlfn.MAXIFS($D$3:$D$6287,$A$3:$A$6287,A1148,$B$3:$B$6287,B1148)=D1148,"Highest point","")</f>
        <v/>
      </c>
      <c r="J1148" s="25" t="str">
        <f>IF(E1148="First Quote", $H$4/D1148, "")</f>
        <v/>
      </c>
      <c r="K1148" s="26">
        <f t="shared" si="68"/>
        <v>17.339358478334233</v>
      </c>
      <c r="L1148" s="27">
        <f>K1148*D1148</f>
        <v>27956.767855372633</v>
      </c>
      <c r="M1148" s="10"/>
      <c r="N1148" s="28">
        <f>IF(F1148="lowest point", $H$4/D1148, 0)</f>
        <v>0</v>
      </c>
      <c r="O1148" s="28">
        <f t="shared" si="69"/>
        <v>18.107327867548875</v>
      </c>
      <c r="P1148" s="29">
        <f>O1148*D1148</f>
        <v>29194.987940685078</v>
      </c>
      <c r="R1148" s="28">
        <f>IF(G1148="highest point", $H$4/D1148, 0)</f>
        <v>0</v>
      </c>
      <c r="S1148" s="28">
        <f t="shared" si="70"/>
        <v>16.84144679349674</v>
      </c>
      <c r="T1148" s="29">
        <f>D1148*S1148</f>
        <v>27153.969908558596</v>
      </c>
    </row>
    <row r="1149" spans="1:20">
      <c r="A1149" s="21">
        <f t="shared" si="71"/>
        <v>2004</v>
      </c>
      <c r="B1149" s="21">
        <f>MONTH(C1149)</f>
        <v>7</v>
      </c>
      <c r="C1149" s="22">
        <v>38196</v>
      </c>
      <c r="D1149" s="21">
        <v>1613.5</v>
      </c>
      <c r="E1149" s="47" t="str">
        <f>IF(B1149&lt;&gt;B1148, "First Quote", "")</f>
        <v/>
      </c>
      <c r="F1149" s="23" t="str">
        <f>IF(_xlfn.MINIFS($D$3:$D$6287,$A$3:$A$6287,A1149,$B$3:$B$6287,B1149)=D1149,"Lowest point","")</f>
        <v/>
      </c>
      <c r="G1149" s="24" t="str">
        <f>IF(_xlfn.MAXIFS($D$3:$D$6287,$A$3:$A$6287,A1149,$B$3:$B$6287,B1149)=D1149,"Highest point","")</f>
        <v/>
      </c>
      <c r="J1149" s="25" t="str">
        <f>IF(E1149="First Quote", $H$4/D1149, "")</f>
        <v/>
      </c>
      <c r="K1149" s="26">
        <f t="shared" si="68"/>
        <v>17.339358478334233</v>
      </c>
      <c r="L1149" s="27">
        <f>K1149*D1149</f>
        <v>27977.054904792287</v>
      </c>
      <c r="M1149" s="10"/>
      <c r="N1149" s="28">
        <f>IF(F1149="lowest point", $H$4/D1149, 0)</f>
        <v>0</v>
      </c>
      <c r="O1149" s="28">
        <f t="shared" si="69"/>
        <v>18.107327867548875</v>
      </c>
      <c r="P1149" s="29">
        <f>O1149*D1149</f>
        <v>29216.173514290109</v>
      </c>
      <c r="R1149" s="28">
        <f>IF(G1149="highest point", $H$4/D1149, 0)</f>
        <v>0</v>
      </c>
      <c r="S1149" s="28">
        <f t="shared" si="70"/>
        <v>16.84144679349674</v>
      </c>
      <c r="T1149" s="29">
        <f>D1149*S1149</f>
        <v>27173.674401306991</v>
      </c>
    </row>
    <row r="1150" spans="1:20">
      <c r="A1150" s="21">
        <f t="shared" si="71"/>
        <v>2004</v>
      </c>
      <c r="B1150" s="21">
        <f>MONTH(C1150)</f>
        <v>7</v>
      </c>
      <c r="C1150" s="22">
        <v>38197</v>
      </c>
      <c r="D1150" s="21">
        <v>1621.35</v>
      </c>
      <c r="E1150" s="47" t="str">
        <f>IF(B1150&lt;&gt;B1149, "First Quote", "")</f>
        <v/>
      </c>
      <c r="F1150" s="23" t="str">
        <f>IF(_xlfn.MINIFS($D$3:$D$6287,$A$3:$A$6287,A1150,$B$3:$B$6287,B1150)=D1150,"Lowest point","")</f>
        <v/>
      </c>
      <c r="G1150" s="24" t="str">
        <f>IF(_xlfn.MAXIFS($D$3:$D$6287,$A$3:$A$6287,A1150,$B$3:$B$6287,B1150)=D1150,"Highest point","")</f>
        <v/>
      </c>
      <c r="J1150" s="25" t="str">
        <f>IF(E1150="First Quote", $H$4/D1150, "")</f>
        <v/>
      </c>
      <c r="K1150" s="26">
        <f t="shared" si="68"/>
        <v>17.339358478334233</v>
      </c>
      <c r="L1150" s="27">
        <f>K1150*D1150</f>
        <v>28113.16886884721</v>
      </c>
      <c r="M1150" s="10"/>
      <c r="N1150" s="28">
        <f>IF(F1150="lowest point", $H$4/D1150, 0)</f>
        <v>0</v>
      </c>
      <c r="O1150" s="28">
        <f t="shared" si="69"/>
        <v>18.107327867548875</v>
      </c>
      <c r="P1150" s="29">
        <f>O1150*D1150</f>
        <v>29358.316038050369</v>
      </c>
      <c r="R1150" s="28">
        <f>IF(G1150="highest point", $H$4/D1150, 0)</f>
        <v>0</v>
      </c>
      <c r="S1150" s="28">
        <f t="shared" si="70"/>
        <v>16.84144679349674</v>
      </c>
      <c r="T1150" s="29">
        <f>D1150*S1150</f>
        <v>27305.879758635936</v>
      </c>
    </row>
    <row r="1151" spans="1:20">
      <c r="A1151" s="21">
        <f t="shared" si="71"/>
        <v>2004</v>
      </c>
      <c r="B1151" s="21">
        <f>MONTH(C1151)</f>
        <v>7</v>
      </c>
      <c r="C1151" s="22">
        <v>38198</v>
      </c>
      <c r="D1151" s="21">
        <v>1623.26</v>
      </c>
      <c r="E1151" s="47" t="str">
        <f>IF(B1151&lt;&gt;B1150, "First Quote", "")</f>
        <v/>
      </c>
      <c r="F1151" s="23" t="str">
        <f>IF(_xlfn.MINIFS($D$3:$D$6287,$A$3:$A$6287,A1151,$B$3:$B$6287,B1151)=D1151,"Lowest point","")</f>
        <v/>
      </c>
      <c r="G1151" s="24" t="str">
        <f>IF(_xlfn.MAXIFS($D$3:$D$6287,$A$3:$A$6287,A1151,$B$3:$B$6287,B1151)=D1151,"Highest point","")</f>
        <v/>
      </c>
      <c r="J1151" s="25" t="str">
        <f>IF(E1151="First Quote", $H$4/D1151, "")</f>
        <v/>
      </c>
      <c r="K1151" s="26">
        <f t="shared" si="68"/>
        <v>17.339358478334233</v>
      </c>
      <c r="L1151" s="27">
        <f>K1151*D1151</f>
        <v>28146.287043540826</v>
      </c>
      <c r="M1151" s="10"/>
      <c r="N1151" s="28">
        <f>IF(F1151="lowest point", $H$4/D1151, 0)</f>
        <v>0</v>
      </c>
      <c r="O1151" s="28">
        <f t="shared" si="69"/>
        <v>18.107327867548875</v>
      </c>
      <c r="P1151" s="29">
        <f>O1151*D1151</f>
        <v>29392.901034277387</v>
      </c>
      <c r="R1151" s="28">
        <f>IF(G1151="highest point", $H$4/D1151, 0)</f>
        <v>0</v>
      </c>
      <c r="S1151" s="28">
        <f t="shared" si="70"/>
        <v>16.84144679349674</v>
      </c>
      <c r="T1151" s="29">
        <f>D1151*S1151</f>
        <v>27338.046922011519</v>
      </c>
    </row>
    <row r="1152" spans="1:20">
      <c r="A1152" s="21">
        <f t="shared" si="71"/>
        <v>2004</v>
      </c>
      <c r="B1152" s="21">
        <f>MONTH(C1152)</f>
        <v>8</v>
      </c>
      <c r="C1152" s="22">
        <v>38201</v>
      </c>
      <c r="D1152" s="21">
        <v>1630.48</v>
      </c>
      <c r="E1152" s="47" t="str">
        <f>IF(B1152&lt;&gt;B1151, "First Quote", "")</f>
        <v>First Quote</v>
      </c>
      <c r="F1152" s="23" t="str">
        <f>IF(_xlfn.MINIFS($D$3:$D$6287,$A$3:$A$6287,A1152,$B$3:$B$6287,B1152)=D1152,"Lowest point","")</f>
        <v/>
      </c>
      <c r="G1152" s="24" t="str">
        <f>IF(_xlfn.MAXIFS($D$3:$D$6287,$A$3:$A$6287,A1152,$B$3:$B$6287,B1152)=D1152,"Highest point","")</f>
        <v/>
      </c>
      <c r="J1152" s="25">
        <f>IF(E1152="First Quote", $H$4/D1152, "")</f>
        <v>0.30665816201364016</v>
      </c>
      <c r="K1152" s="26">
        <f t="shared" si="68"/>
        <v>17.646016640347874</v>
      </c>
      <c r="L1152" s="27">
        <f>K1152*D1152</f>
        <v>28771.477211754402</v>
      </c>
      <c r="M1152" s="10"/>
      <c r="N1152" s="28">
        <f>IF(F1152="lowest point", $H$4/D1152, 0)</f>
        <v>0</v>
      </c>
      <c r="O1152" s="28">
        <f t="shared" si="69"/>
        <v>18.107327867548875</v>
      </c>
      <c r="P1152" s="29">
        <f>O1152*D1152</f>
        <v>29523.63594148109</v>
      </c>
      <c r="R1152" s="28">
        <f>IF(G1152="highest point", $H$4/D1152, 0)</f>
        <v>0</v>
      </c>
      <c r="S1152" s="28">
        <f t="shared" si="70"/>
        <v>16.84144679349674</v>
      </c>
      <c r="T1152" s="29">
        <f>D1152*S1152</f>
        <v>27459.642167860566</v>
      </c>
    </row>
    <row r="1153" spans="1:20">
      <c r="A1153" s="21">
        <f t="shared" si="71"/>
        <v>2004</v>
      </c>
      <c r="B1153" s="21">
        <f>MONTH(C1153)</f>
        <v>8</v>
      </c>
      <c r="C1153" s="22">
        <v>38202</v>
      </c>
      <c r="D1153" s="21">
        <v>1620.28</v>
      </c>
      <c r="E1153" s="47" t="str">
        <f>IF(B1153&lt;&gt;B1152, "First Quote", "")</f>
        <v/>
      </c>
      <c r="F1153" s="23" t="str">
        <f>IF(_xlfn.MINIFS($D$3:$D$6287,$A$3:$A$6287,A1153,$B$3:$B$6287,B1153)=D1153,"Lowest point","")</f>
        <v/>
      </c>
      <c r="G1153" s="24" t="str">
        <f>IF(_xlfn.MAXIFS($D$3:$D$6287,$A$3:$A$6287,A1153,$B$3:$B$6287,B1153)=D1153,"Highest point","")</f>
        <v/>
      </c>
      <c r="J1153" s="25" t="str">
        <f>IF(E1153="First Quote", $H$4/D1153, "")</f>
        <v/>
      </c>
      <c r="K1153" s="26">
        <f t="shared" si="68"/>
        <v>17.646016640347874</v>
      </c>
      <c r="L1153" s="27">
        <f>K1153*D1153</f>
        <v>28591.487842022852</v>
      </c>
      <c r="M1153" s="10"/>
      <c r="N1153" s="28">
        <f>IF(F1153="lowest point", $H$4/D1153, 0)</f>
        <v>0</v>
      </c>
      <c r="O1153" s="28">
        <f t="shared" si="69"/>
        <v>18.107327867548875</v>
      </c>
      <c r="P1153" s="29">
        <f>O1153*D1153</f>
        <v>29338.941197232092</v>
      </c>
      <c r="R1153" s="28">
        <f>IF(G1153="highest point", $H$4/D1153, 0)</f>
        <v>0</v>
      </c>
      <c r="S1153" s="28">
        <f t="shared" si="70"/>
        <v>16.84144679349674</v>
      </c>
      <c r="T1153" s="29">
        <f>D1153*S1153</f>
        <v>27287.859410566896</v>
      </c>
    </row>
    <row r="1154" spans="1:20">
      <c r="A1154" s="21">
        <f t="shared" si="71"/>
        <v>2004</v>
      </c>
      <c r="B1154" s="21">
        <f>MONTH(C1154)</f>
        <v>8</v>
      </c>
      <c r="C1154" s="22">
        <v>38203</v>
      </c>
      <c r="D1154" s="21">
        <v>1619</v>
      </c>
      <c r="E1154" s="47" t="str">
        <f>IF(B1154&lt;&gt;B1153, "First Quote", "")</f>
        <v/>
      </c>
      <c r="F1154" s="23" t="str">
        <f>IF(_xlfn.MINIFS($D$3:$D$6287,$A$3:$A$6287,A1154,$B$3:$B$6287,B1154)=D1154,"Lowest point","")</f>
        <v/>
      </c>
      <c r="G1154" s="24" t="str">
        <f>IF(_xlfn.MAXIFS($D$3:$D$6287,$A$3:$A$6287,A1154,$B$3:$B$6287,B1154)=D1154,"Highest point","")</f>
        <v/>
      </c>
      <c r="J1154" s="25" t="str">
        <f>IF(E1154="First Quote", $H$4/D1154, "")</f>
        <v/>
      </c>
      <c r="K1154" s="26">
        <f t="shared" si="68"/>
        <v>17.646016640347874</v>
      </c>
      <c r="L1154" s="27">
        <f>K1154*D1154</f>
        <v>28568.900940723208</v>
      </c>
      <c r="M1154" s="10"/>
      <c r="N1154" s="28">
        <f>IF(F1154="lowest point", $H$4/D1154, 0)</f>
        <v>0</v>
      </c>
      <c r="O1154" s="28">
        <f t="shared" si="69"/>
        <v>18.107327867548875</v>
      </c>
      <c r="P1154" s="29">
        <f>O1154*D1154</f>
        <v>29315.76381756163</v>
      </c>
      <c r="R1154" s="28">
        <f>IF(G1154="highest point", $H$4/D1154, 0)</f>
        <v>0</v>
      </c>
      <c r="S1154" s="28">
        <f t="shared" si="70"/>
        <v>16.84144679349674</v>
      </c>
      <c r="T1154" s="29">
        <f>D1154*S1154</f>
        <v>27266.302358671222</v>
      </c>
    </row>
    <row r="1155" spans="1:20">
      <c r="A1155" s="21">
        <f t="shared" si="71"/>
        <v>2004</v>
      </c>
      <c r="B1155" s="21">
        <f>MONTH(C1155)</f>
        <v>8</v>
      </c>
      <c r="C1155" s="22">
        <v>38204</v>
      </c>
      <c r="D1155" s="21">
        <v>1592.64</v>
      </c>
      <c r="E1155" s="47" t="str">
        <f>IF(B1155&lt;&gt;B1154, "First Quote", "")</f>
        <v/>
      </c>
      <c r="F1155" s="23" t="str">
        <f>IF(_xlfn.MINIFS($D$3:$D$6287,$A$3:$A$6287,A1155,$B$3:$B$6287,B1155)=D1155,"Lowest point","")</f>
        <v/>
      </c>
      <c r="G1155" s="24" t="str">
        <f>IF(_xlfn.MAXIFS($D$3:$D$6287,$A$3:$A$6287,A1155,$B$3:$B$6287,B1155)=D1155,"Highest point","")</f>
        <v/>
      </c>
      <c r="J1155" s="25" t="str">
        <f>IF(E1155="First Quote", $H$4/D1155, "")</f>
        <v/>
      </c>
      <c r="K1155" s="26">
        <f t="shared" si="68"/>
        <v>17.646016640347874</v>
      </c>
      <c r="L1155" s="27">
        <f>K1155*D1155</f>
        <v>28103.75194208364</v>
      </c>
      <c r="M1155" s="10"/>
      <c r="N1155" s="28">
        <f>IF(F1155="lowest point", $H$4/D1155, 0)</f>
        <v>0</v>
      </c>
      <c r="O1155" s="28">
        <f t="shared" si="69"/>
        <v>18.107327867548875</v>
      </c>
      <c r="P1155" s="29">
        <f>O1155*D1155</f>
        <v>28838.454654973044</v>
      </c>
      <c r="R1155" s="28">
        <f>IF(G1155="highest point", $H$4/D1155, 0)</f>
        <v>0</v>
      </c>
      <c r="S1155" s="28">
        <f t="shared" si="70"/>
        <v>16.84144679349674</v>
      </c>
      <c r="T1155" s="29">
        <f>D1155*S1155</f>
        <v>26822.361821194649</v>
      </c>
    </row>
    <row r="1156" spans="1:20">
      <c r="A1156" s="21">
        <f t="shared" si="71"/>
        <v>2004</v>
      </c>
      <c r="B1156" s="21">
        <f>MONTH(C1156)</f>
        <v>8</v>
      </c>
      <c r="C1156" s="22">
        <v>38205</v>
      </c>
      <c r="D1156" s="21">
        <v>1568.07</v>
      </c>
      <c r="E1156" s="47" t="str">
        <f>IF(B1156&lt;&gt;B1155, "First Quote", "")</f>
        <v/>
      </c>
      <c r="F1156" s="23" t="str">
        <f>IF(_xlfn.MINIFS($D$3:$D$6287,$A$3:$A$6287,A1156,$B$3:$B$6287,B1156)=D1156,"Lowest point","")</f>
        <v/>
      </c>
      <c r="G1156" s="24" t="str">
        <f>IF(_xlfn.MAXIFS($D$3:$D$6287,$A$3:$A$6287,A1156,$B$3:$B$6287,B1156)=D1156,"Highest point","")</f>
        <v/>
      </c>
      <c r="J1156" s="25" t="str">
        <f>IF(E1156="First Quote", $H$4/D1156, "")</f>
        <v/>
      </c>
      <c r="K1156" s="26">
        <f t="shared" si="68"/>
        <v>17.646016640347874</v>
      </c>
      <c r="L1156" s="27">
        <f>K1156*D1156</f>
        <v>27670.18931323029</v>
      </c>
      <c r="M1156" s="10"/>
      <c r="N1156" s="28">
        <f>IF(F1156="lowest point", $H$4/D1156, 0)</f>
        <v>0</v>
      </c>
      <c r="O1156" s="28">
        <f t="shared" si="69"/>
        <v>18.107327867548875</v>
      </c>
      <c r="P1156" s="29">
        <f>O1156*D1156</f>
        <v>28393.557609267362</v>
      </c>
      <c r="R1156" s="28">
        <f>IF(G1156="highest point", $H$4/D1156, 0)</f>
        <v>0</v>
      </c>
      <c r="S1156" s="28">
        <f t="shared" si="70"/>
        <v>16.84144679349674</v>
      </c>
      <c r="T1156" s="29">
        <f>D1156*S1156</f>
        <v>26408.567473478433</v>
      </c>
    </row>
    <row r="1157" spans="1:20">
      <c r="A1157" s="21">
        <f t="shared" si="71"/>
        <v>2004</v>
      </c>
      <c r="B1157" s="21">
        <f>MONTH(C1157)</f>
        <v>8</v>
      </c>
      <c r="C1157" s="22">
        <v>38208</v>
      </c>
      <c r="D1157" s="21">
        <v>1569.96</v>
      </c>
      <c r="E1157" s="47" t="str">
        <f>IF(B1157&lt;&gt;B1156, "First Quote", "")</f>
        <v/>
      </c>
      <c r="F1157" s="23" t="str">
        <f>IF(_xlfn.MINIFS($D$3:$D$6287,$A$3:$A$6287,A1157,$B$3:$B$6287,B1157)=D1157,"Lowest point","")</f>
        <v/>
      </c>
      <c r="G1157" s="24" t="str">
        <f>IF(_xlfn.MAXIFS($D$3:$D$6287,$A$3:$A$6287,A1157,$B$3:$B$6287,B1157)=D1157,"Highest point","")</f>
        <v/>
      </c>
      <c r="J1157" s="25" t="str">
        <f>IF(E1157="First Quote", $H$4/D1157, "")</f>
        <v/>
      </c>
      <c r="K1157" s="26">
        <f t="shared" ref="K1157:K1220" si="72">IF(E1157="First Quote",J1157+K1156,K1156)</f>
        <v>17.646016640347874</v>
      </c>
      <c r="L1157" s="27">
        <f>K1157*D1157</f>
        <v>27703.540284680548</v>
      </c>
      <c r="M1157" s="10"/>
      <c r="N1157" s="28">
        <f>IF(F1157="lowest point", $H$4/D1157, 0)</f>
        <v>0</v>
      </c>
      <c r="O1157" s="28">
        <f t="shared" ref="O1157:O1220" si="73">IF(F1157="Lowest Point",N1157+O1156,O1156)</f>
        <v>18.107327867548875</v>
      </c>
      <c r="P1157" s="29">
        <f>O1157*D1157</f>
        <v>28427.780458937032</v>
      </c>
      <c r="R1157" s="28">
        <f>IF(G1157="highest point", $H$4/D1157, 0)</f>
        <v>0</v>
      </c>
      <c r="S1157" s="28">
        <f t="shared" ref="S1157:S1220" si="74">IF(G1157="Highest Point",R1157+S1156,S1156)</f>
        <v>16.84144679349674</v>
      </c>
      <c r="T1157" s="29">
        <f>D1157*S1157</f>
        <v>26440.397807918143</v>
      </c>
    </row>
    <row r="1158" spans="1:20">
      <c r="A1158" s="21">
        <f t="shared" si="71"/>
        <v>2004</v>
      </c>
      <c r="B1158" s="21">
        <f>MONTH(C1158)</f>
        <v>8</v>
      </c>
      <c r="C1158" s="22">
        <v>38209</v>
      </c>
      <c r="D1158" s="21">
        <v>1590.35</v>
      </c>
      <c r="E1158" s="47" t="str">
        <f>IF(B1158&lt;&gt;B1157, "First Quote", "")</f>
        <v/>
      </c>
      <c r="F1158" s="23" t="str">
        <f>IF(_xlfn.MINIFS($D$3:$D$6287,$A$3:$A$6287,A1158,$B$3:$B$6287,B1158)=D1158,"Lowest point","")</f>
        <v/>
      </c>
      <c r="G1158" s="24" t="str">
        <f>IF(_xlfn.MAXIFS($D$3:$D$6287,$A$3:$A$6287,A1158,$B$3:$B$6287,B1158)=D1158,"Highest point","")</f>
        <v/>
      </c>
      <c r="J1158" s="25" t="str">
        <f>IF(E1158="First Quote", $H$4/D1158, "")</f>
        <v/>
      </c>
      <c r="K1158" s="26">
        <f t="shared" si="72"/>
        <v>17.646016640347874</v>
      </c>
      <c r="L1158" s="27">
        <f>K1158*D1158</f>
        <v>28063.342563977239</v>
      </c>
      <c r="M1158" s="10"/>
      <c r="N1158" s="28">
        <f>IF(F1158="lowest point", $H$4/D1158, 0)</f>
        <v>0</v>
      </c>
      <c r="O1158" s="28">
        <f t="shared" si="73"/>
        <v>18.107327867548875</v>
      </c>
      <c r="P1158" s="29">
        <f>O1158*D1158</f>
        <v>28796.988874156352</v>
      </c>
      <c r="R1158" s="28">
        <f>IF(G1158="highest point", $H$4/D1158, 0)</f>
        <v>0</v>
      </c>
      <c r="S1158" s="28">
        <f t="shared" si="74"/>
        <v>16.84144679349674</v>
      </c>
      <c r="T1158" s="29">
        <f>D1158*S1158</f>
        <v>26783.79490803754</v>
      </c>
    </row>
    <row r="1159" spans="1:20">
      <c r="A1159" s="21">
        <f t="shared" si="71"/>
        <v>2004</v>
      </c>
      <c r="B1159" s="21">
        <f>MONTH(C1159)</f>
        <v>8</v>
      </c>
      <c r="C1159" s="22">
        <v>38210</v>
      </c>
      <c r="D1159" s="21">
        <v>1586.43</v>
      </c>
      <c r="E1159" s="47" t="str">
        <f>IF(B1159&lt;&gt;B1158, "First Quote", "")</f>
        <v/>
      </c>
      <c r="F1159" s="23" t="str">
        <f>IF(_xlfn.MINIFS($D$3:$D$6287,$A$3:$A$6287,A1159,$B$3:$B$6287,B1159)=D1159,"Lowest point","")</f>
        <v/>
      </c>
      <c r="G1159" s="24" t="str">
        <f>IF(_xlfn.MAXIFS($D$3:$D$6287,$A$3:$A$6287,A1159,$B$3:$B$6287,B1159)=D1159,"Highest point","")</f>
        <v/>
      </c>
      <c r="J1159" s="25" t="str">
        <f>IF(E1159="First Quote", $H$4/D1159, "")</f>
        <v/>
      </c>
      <c r="K1159" s="26">
        <f t="shared" si="72"/>
        <v>17.646016640347874</v>
      </c>
      <c r="L1159" s="27">
        <f>K1159*D1159</f>
        <v>27994.170178747077</v>
      </c>
      <c r="M1159" s="10"/>
      <c r="N1159" s="28">
        <f>IF(F1159="lowest point", $H$4/D1159, 0)</f>
        <v>0</v>
      </c>
      <c r="O1159" s="28">
        <f t="shared" si="73"/>
        <v>18.107327867548875</v>
      </c>
      <c r="P1159" s="29">
        <f>O1159*D1159</f>
        <v>28726.008148915564</v>
      </c>
      <c r="R1159" s="28">
        <f>IF(G1159="highest point", $H$4/D1159, 0)</f>
        <v>0</v>
      </c>
      <c r="S1159" s="28">
        <f t="shared" si="74"/>
        <v>16.84144679349674</v>
      </c>
      <c r="T1159" s="29">
        <f>D1159*S1159</f>
        <v>26717.776436607033</v>
      </c>
    </row>
    <row r="1160" spans="1:20">
      <c r="A1160" s="21">
        <f t="shared" si="71"/>
        <v>2004</v>
      </c>
      <c r="B1160" s="21">
        <f>MONTH(C1160)</f>
        <v>8</v>
      </c>
      <c r="C1160" s="22">
        <v>38211</v>
      </c>
      <c r="D1160" s="21">
        <v>1567.95</v>
      </c>
      <c r="E1160" s="47" t="str">
        <f>IF(B1160&lt;&gt;B1159, "First Quote", "")</f>
        <v/>
      </c>
      <c r="F1160" s="23" t="str">
        <f>IF(_xlfn.MINIFS($D$3:$D$6287,$A$3:$A$6287,A1160,$B$3:$B$6287,B1160)=D1160,"Lowest point","")</f>
        <v>Lowest point</v>
      </c>
      <c r="G1160" s="24" t="str">
        <f>IF(_xlfn.MAXIFS($D$3:$D$6287,$A$3:$A$6287,A1160,$B$3:$B$6287,B1160)=D1160,"Highest point","")</f>
        <v/>
      </c>
      <c r="J1160" s="25" t="str">
        <f>IF(E1160="First Quote", $H$4/D1160, "")</f>
        <v/>
      </c>
      <c r="K1160" s="26">
        <f t="shared" si="72"/>
        <v>17.646016640347874</v>
      </c>
      <c r="L1160" s="27">
        <f>K1160*D1160</f>
        <v>27668.071791233451</v>
      </c>
      <c r="M1160" s="10"/>
      <c r="N1160" s="28">
        <f>IF(F1160="lowest point", $H$4/D1160, 0)</f>
        <v>0.31888771963391688</v>
      </c>
      <c r="O1160" s="28">
        <f t="shared" si="73"/>
        <v>18.426215587182792</v>
      </c>
      <c r="P1160" s="29">
        <f>O1160*D1160</f>
        <v>28891.384729923258</v>
      </c>
      <c r="R1160" s="28">
        <f>IF(G1160="highest point", $H$4/D1160, 0)</f>
        <v>0</v>
      </c>
      <c r="S1160" s="28">
        <f t="shared" si="74"/>
        <v>16.84144679349674</v>
      </c>
      <c r="T1160" s="29">
        <f>D1160*S1160</f>
        <v>26406.546499863212</v>
      </c>
    </row>
    <row r="1161" spans="1:20">
      <c r="A1161" s="21">
        <f t="shared" si="71"/>
        <v>2004</v>
      </c>
      <c r="B1161" s="21">
        <f>MONTH(C1161)</f>
        <v>8</v>
      </c>
      <c r="C1161" s="22">
        <v>38212</v>
      </c>
      <c r="D1161" s="21">
        <v>1570.44</v>
      </c>
      <c r="E1161" s="47" t="str">
        <f>IF(B1161&lt;&gt;B1160, "First Quote", "")</f>
        <v/>
      </c>
      <c r="F1161" s="23" t="str">
        <f>IF(_xlfn.MINIFS($D$3:$D$6287,$A$3:$A$6287,A1161,$B$3:$B$6287,B1161)=D1161,"Lowest point","")</f>
        <v/>
      </c>
      <c r="G1161" s="24" t="str">
        <f>IF(_xlfn.MAXIFS($D$3:$D$6287,$A$3:$A$6287,A1161,$B$3:$B$6287,B1161)=D1161,"Highest point","")</f>
        <v/>
      </c>
      <c r="J1161" s="25" t="str">
        <f>IF(E1161="First Quote", $H$4/D1161, "")</f>
        <v/>
      </c>
      <c r="K1161" s="26">
        <f t="shared" si="72"/>
        <v>17.646016640347874</v>
      </c>
      <c r="L1161" s="27">
        <f>K1161*D1161</f>
        <v>27712.010372667915</v>
      </c>
      <c r="M1161" s="10"/>
      <c r="N1161" s="28">
        <f>IF(F1161="lowest point", $H$4/D1161, 0)</f>
        <v>0</v>
      </c>
      <c r="O1161" s="28">
        <f t="shared" si="73"/>
        <v>18.426215587182792</v>
      </c>
      <c r="P1161" s="29">
        <f>O1161*D1161</f>
        <v>28937.266006735346</v>
      </c>
      <c r="R1161" s="28">
        <f>IF(G1161="highest point", $H$4/D1161, 0)</f>
        <v>0</v>
      </c>
      <c r="S1161" s="28">
        <f t="shared" si="74"/>
        <v>16.84144679349674</v>
      </c>
      <c r="T1161" s="29">
        <f>D1161*S1161</f>
        <v>26448.48170237902</v>
      </c>
    </row>
    <row r="1162" spans="1:20">
      <c r="A1162" s="21">
        <f t="shared" si="71"/>
        <v>2004</v>
      </c>
      <c r="B1162" s="21">
        <f>MONTH(C1162)</f>
        <v>8</v>
      </c>
      <c r="C1162" s="22">
        <v>38215</v>
      </c>
      <c r="D1162" s="21">
        <v>1591.94</v>
      </c>
      <c r="E1162" s="47" t="str">
        <f>IF(B1162&lt;&gt;B1161, "First Quote", "")</f>
        <v/>
      </c>
      <c r="F1162" s="23" t="str">
        <f>IF(_xlfn.MINIFS($D$3:$D$6287,$A$3:$A$6287,A1162,$B$3:$B$6287,B1162)=D1162,"Lowest point","")</f>
        <v/>
      </c>
      <c r="G1162" s="24" t="str">
        <f>IF(_xlfn.MAXIFS($D$3:$D$6287,$A$3:$A$6287,A1162,$B$3:$B$6287,B1162)=D1162,"Highest point","")</f>
        <v/>
      </c>
      <c r="J1162" s="25" t="str">
        <f>IF(E1162="First Quote", $H$4/D1162, "")</f>
        <v/>
      </c>
      <c r="K1162" s="26">
        <f t="shared" si="72"/>
        <v>17.646016640347874</v>
      </c>
      <c r="L1162" s="27">
        <f>K1162*D1162</f>
        <v>28091.399730435394</v>
      </c>
      <c r="M1162" s="10"/>
      <c r="N1162" s="28">
        <f>IF(F1162="lowest point", $H$4/D1162, 0)</f>
        <v>0</v>
      </c>
      <c r="O1162" s="28">
        <f t="shared" si="73"/>
        <v>18.426215587182792</v>
      </c>
      <c r="P1162" s="29">
        <f>O1162*D1162</f>
        <v>29333.429641859777</v>
      </c>
      <c r="R1162" s="28">
        <f>IF(G1162="highest point", $H$4/D1162, 0)</f>
        <v>0</v>
      </c>
      <c r="S1162" s="28">
        <f t="shared" si="74"/>
        <v>16.84144679349674</v>
      </c>
      <c r="T1162" s="29">
        <f>D1162*S1162</f>
        <v>26810.572808439199</v>
      </c>
    </row>
    <row r="1163" spans="1:20">
      <c r="A1163" s="21">
        <f t="shared" si="71"/>
        <v>2004</v>
      </c>
      <c r="B1163" s="21">
        <f>MONTH(C1163)</f>
        <v>8</v>
      </c>
      <c r="C1163" s="22">
        <v>38216</v>
      </c>
      <c r="D1163" s="21">
        <v>1595.57</v>
      </c>
      <c r="E1163" s="47" t="str">
        <f>IF(B1163&lt;&gt;B1162, "First Quote", "")</f>
        <v/>
      </c>
      <c r="F1163" s="23" t="str">
        <f>IF(_xlfn.MINIFS($D$3:$D$6287,$A$3:$A$6287,A1163,$B$3:$B$6287,B1163)=D1163,"Lowest point","")</f>
        <v/>
      </c>
      <c r="G1163" s="24" t="str">
        <f>IF(_xlfn.MAXIFS($D$3:$D$6287,$A$3:$A$6287,A1163,$B$3:$B$6287,B1163)=D1163,"Highest point","")</f>
        <v/>
      </c>
      <c r="J1163" s="25" t="str">
        <f>IF(E1163="First Quote", $H$4/D1163, "")</f>
        <v/>
      </c>
      <c r="K1163" s="26">
        <f t="shared" si="72"/>
        <v>17.646016640347874</v>
      </c>
      <c r="L1163" s="27">
        <f>K1163*D1163</f>
        <v>28155.454770839857</v>
      </c>
      <c r="M1163" s="10"/>
      <c r="N1163" s="28">
        <f>IF(F1163="lowest point", $H$4/D1163, 0)</f>
        <v>0</v>
      </c>
      <c r="O1163" s="28">
        <f t="shared" si="73"/>
        <v>18.426215587182792</v>
      </c>
      <c r="P1163" s="29">
        <f>O1163*D1163</f>
        <v>29400.316804441245</v>
      </c>
      <c r="R1163" s="28">
        <f>IF(G1163="highest point", $H$4/D1163, 0)</f>
        <v>0</v>
      </c>
      <c r="S1163" s="28">
        <f t="shared" si="74"/>
        <v>16.84144679349674</v>
      </c>
      <c r="T1163" s="29">
        <f>D1163*S1163</f>
        <v>26871.70726029959</v>
      </c>
    </row>
    <row r="1164" spans="1:20">
      <c r="A1164" s="21">
        <f t="shared" si="71"/>
        <v>2004</v>
      </c>
      <c r="B1164" s="21">
        <f>MONTH(C1164)</f>
        <v>8</v>
      </c>
      <c r="C1164" s="22">
        <v>38217</v>
      </c>
      <c r="D1164" s="21">
        <v>1615.72</v>
      </c>
      <c r="E1164" s="47" t="str">
        <f>IF(B1164&lt;&gt;B1163, "First Quote", "")</f>
        <v/>
      </c>
      <c r="F1164" s="23" t="str">
        <f>IF(_xlfn.MINIFS($D$3:$D$6287,$A$3:$A$6287,A1164,$B$3:$B$6287,B1164)=D1164,"Lowest point","")</f>
        <v/>
      </c>
      <c r="G1164" s="24" t="str">
        <f>IF(_xlfn.MAXIFS($D$3:$D$6287,$A$3:$A$6287,A1164,$B$3:$B$6287,B1164)=D1164,"Highest point","")</f>
        <v/>
      </c>
      <c r="J1164" s="25" t="str">
        <f>IF(E1164="First Quote", $H$4/D1164, "")</f>
        <v/>
      </c>
      <c r="K1164" s="26">
        <f t="shared" si="72"/>
        <v>17.646016640347874</v>
      </c>
      <c r="L1164" s="27">
        <f>K1164*D1164</f>
        <v>28511.022006142866</v>
      </c>
      <c r="M1164" s="10"/>
      <c r="N1164" s="28">
        <f>IF(F1164="lowest point", $H$4/D1164, 0)</f>
        <v>0</v>
      </c>
      <c r="O1164" s="28">
        <f t="shared" si="73"/>
        <v>18.426215587182792</v>
      </c>
      <c r="P1164" s="29">
        <f>O1164*D1164</f>
        <v>29771.605048522983</v>
      </c>
      <c r="R1164" s="28">
        <f>IF(G1164="highest point", $H$4/D1164, 0)</f>
        <v>0</v>
      </c>
      <c r="S1164" s="28">
        <f t="shared" si="74"/>
        <v>16.84144679349674</v>
      </c>
      <c r="T1164" s="29">
        <f>D1164*S1164</f>
        <v>27211.062413188552</v>
      </c>
    </row>
    <row r="1165" spans="1:20">
      <c r="A1165" s="21">
        <f t="shared" ref="A1165:A1228" si="75">YEAR(C1165)</f>
        <v>2004</v>
      </c>
      <c r="B1165" s="21">
        <f>MONTH(C1165)</f>
        <v>8</v>
      </c>
      <c r="C1165" s="22">
        <v>38218</v>
      </c>
      <c r="D1165" s="21">
        <v>1609.97</v>
      </c>
      <c r="E1165" s="47" t="str">
        <f>IF(B1165&lt;&gt;B1164, "First Quote", "")</f>
        <v/>
      </c>
      <c r="F1165" s="23" t="str">
        <f>IF(_xlfn.MINIFS($D$3:$D$6287,$A$3:$A$6287,A1165,$B$3:$B$6287,B1165)=D1165,"Lowest point","")</f>
        <v/>
      </c>
      <c r="G1165" s="24" t="str">
        <f>IF(_xlfn.MAXIFS($D$3:$D$6287,$A$3:$A$6287,A1165,$B$3:$B$6287,B1165)=D1165,"Highest point","")</f>
        <v/>
      </c>
      <c r="J1165" s="25" t="str">
        <f>IF(E1165="First Quote", $H$4/D1165, "")</f>
        <v/>
      </c>
      <c r="K1165" s="26">
        <f t="shared" si="72"/>
        <v>17.646016640347874</v>
      </c>
      <c r="L1165" s="27">
        <f>K1165*D1165</f>
        <v>28409.557410460868</v>
      </c>
      <c r="M1165" s="10"/>
      <c r="N1165" s="28">
        <f>IF(F1165="lowest point", $H$4/D1165, 0)</f>
        <v>0</v>
      </c>
      <c r="O1165" s="28">
        <f t="shared" si="73"/>
        <v>18.426215587182792</v>
      </c>
      <c r="P1165" s="29">
        <f>O1165*D1165</f>
        <v>29665.654308896679</v>
      </c>
      <c r="R1165" s="28">
        <f>IF(G1165="highest point", $H$4/D1165, 0)</f>
        <v>0</v>
      </c>
      <c r="S1165" s="28">
        <f t="shared" si="74"/>
        <v>16.84144679349674</v>
      </c>
      <c r="T1165" s="29">
        <f>D1165*S1165</f>
        <v>27114.224094125948</v>
      </c>
    </row>
    <row r="1166" spans="1:20">
      <c r="A1166" s="21">
        <f t="shared" si="75"/>
        <v>2004</v>
      </c>
      <c r="B1166" s="21">
        <f>MONTH(C1166)</f>
        <v>8</v>
      </c>
      <c r="C1166" s="22">
        <v>38219</v>
      </c>
      <c r="D1166" s="21">
        <v>1620.47</v>
      </c>
      <c r="E1166" s="47" t="str">
        <f>IF(B1166&lt;&gt;B1165, "First Quote", "")</f>
        <v/>
      </c>
      <c r="F1166" s="23" t="str">
        <f>IF(_xlfn.MINIFS($D$3:$D$6287,$A$3:$A$6287,A1166,$B$3:$B$6287,B1166)=D1166,"Lowest point","")</f>
        <v/>
      </c>
      <c r="G1166" s="24" t="str">
        <f>IF(_xlfn.MAXIFS($D$3:$D$6287,$A$3:$A$6287,A1166,$B$3:$B$6287,B1166)=D1166,"Highest point","")</f>
        <v/>
      </c>
      <c r="J1166" s="25" t="str">
        <f>IF(E1166="First Quote", $H$4/D1166, "")</f>
        <v/>
      </c>
      <c r="K1166" s="26">
        <f t="shared" si="72"/>
        <v>17.646016640347874</v>
      </c>
      <c r="L1166" s="27">
        <f>K1166*D1166</f>
        <v>28594.84058518452</v>
      </c>
      <c r="M1166" s="10"/>
      <c r="N1166" s="28">
        <f>IF(F1166="lowest point", $H$4/D1166, 0)</f>
        <v>0</v>
      </c>
      <c r="O1166" s="28">
        <f t="shared" si="73"/>
        <v>18.426215587182792</v>
      </c>
      <c r="P1166" s="29">
        <f>O1166*D1166</f>
        <v>29859.129572562098</v>
      </c>
      <c r="R1166" s="28">
        <f>IF(G1166="highest point", $H$4/D1166, 0)</f>
        <v>0</v>
      </c>
      <c r="S1166" s="28">
        <f t="shared" si="74"/>
        <v>16.84144679349674</v>
      </c>
      <c r="T1166" s="29">
        <f>D1166*S1166</f>
        <v>27291.059285457661</v>
      </c>
    </row>
    <row r="1167" spans="1:20">
      <c r="A1167" s="21">
        <f t="shared" si="75"/>
        <v>2004</v>
      </c>
      <c r="B1167" s="21">
        <f>MONTH(C1167)</f>
        <v>8</v>
      </c>
      <c r="C1167" s="22">
        <v>38222</v>
      </c>
      <c r="D1167" s="21">
        <v>1616.68</v>
      </c>
      <c r="E1167" s="47" t="str">
        <f>IF(B1167&lt;&gt;B1166, "First Quote", "")</f>
        <v/>
      </c>
      <c r="F1167" s="23" t="str">
        <f>IF(_xlfn.MINIFS($D$3:$D$6287,$A$3:$A$6287,A1167,$B$3:$B$6287,B1167)=D1167,"Lowest point","")</f>
        <v/>
      </c>
      <c r="G1167" s="24" t="str">
        <f>IF(_xlfn.MAXIFS($D$3:$D$6287,$A$3:$A$6287,A1167,$B$3:$B$6287,B1167)=D1167,"Highest point","")</f>
        <v/>
      </c>
      <c r="J1167" s="25" t="str">
        <f>IF(E1167="First Quote", $H$4/D1167, "")</f>
        <v/>
      </c>
      <c r="K1167" s="26">
        <f t="shared" si="72"/>
        <v>17.646016640347874</v>
      </c>
      <c r="L1167" s="27">
        <f>K1167*D1167</f>
        <v>28527.962182117601</v>
      </c>
      <c r="M1167" s="10"/>
      <c r="N1167" s="28">
        <f>IF(F1167="lowest point", $H$4/D1167, 0)</f>
        <v>0</v>
      </c>
      <c r="O1167" s="28">
        <f t="shared" si="73"/>
        <v>18.426215587182792</v>
      </c>
      <c r="P1167" s="29">
        <f>O1167*D1167</f>
        <v>29789.294215486676</v>
      </c>
      <c r="R1167" s="28">
        <f>IF(G1167="highest point", $H$4/D1167, 0)</f>
        <v>0</v>
      </c>
      <c r="S1167" s="28">
        <f t="shared" si="74"/>
        <v>16.84144679349674</v>
      </c>
      <c r="T1167" s="29">
        <f>D1167*S1167</f>
        <v>27227.23020211031</v>
      </c>
    </row>
    <row r="1168" spans="1:20">
      <c r="A1168" s="21">
        <f t="shared" si="75"/>
        <v>2004</v>
      </c>
      <c r="B1168" s="21">
        <f>MONTH(C1168)</f>
        <v>8</v>
      </c>
      <c r="C1168" s="22">
        <v>38223</v>
      </c>
      <c r="D1168" s="21">
        <v>1617.46</v>
      </c>
      <c r="E1168" s="47" t="str">
        <f>IF(B1168&lt;&gt;B1167, "First Quote", "")</f>
        <v/>
      </c>
      <c r="F1168" s="23" t="str">
        <f>IF(_xlfn.MINIFS($D$3:$D$6287,$A$3:$A$6287,A1168,$B$3:$B$6287,B1168)=D1168,"Lowest point","")</f>
        <v/>
      </c>
      <c r="G1168" s="24" t="str">
        <f>IF(_xlfn.MAXIFS($D$3:$D$6287,$A$3:$A$6287,A1168,$B$3:$B$6287,B1168)=D1168,"Highest point","")</f>
        <v/>
      </c>
      <c r="J1168" s="25" t="str">
        <f>IF(E1168="First Quote", $H$4/D1168, "")</f>
        <v/>
      </c>
      <c r="K1168" s="26">
        <f t="shared" si="72"/>
        <v>17.646016640347874</v>
      </c>
      <c r="L1168" s="27">
        <f>K1168*D1168</f>
        <v>28541.726075097071</v>
      </c>
      <c r="M1168" s="10"/>
      <c r="N1168" s="28">
        <f>IF(F1168="lowest point", $H$4/D1168, 0)</f>
        <v>0</v>
      </c>
      <c r="O1168" s="28">
        <f t="shared" si="73"/>
        <v>18.426215587182792</v>
      </c>
      <c r="P1168" s="29">
        <f>O1168*D1168</f>
        <v>29803.666663644679</v>
      </c>
      <c r="R1168" s="28">
        <f>IF(G1168="highest point", $H$4/D1168, 0)</f>
        <v>0</v>
      </c>
      <c r="S1168" s="28">
        <f t="shared" si="74"/>
        <v>16.84144679349674</v>
      </c>
      <c r="T1168" s="29">
        <f>D1168*S1168</f>
        <v>27240.366530609237</v>
      </c>
    </row>
    <row r="1169" spans="1:20">
      <c r="A1169" s="21">
        <f t="shared" si="75"/>
        <v>2004</v>
      </c>
      <c r="B1169" s="21">
        <f>MONTH(C1169)</f>
        <v>8</v>
      </c>
      <c r="C1169" s="22">
        <v>38224</v>
      </c>
      <c r="D1169" s="21">
        <v>1630.49</v>
      </c>
      <c r="E1169" s="47" t="str">
        <f>IF(B1169&lt;&gt;B1168, "First Quote", "")</f>
        <v/>
      </c>
      <c r="F1169" s="23" t="str">
        <f>IF(_xlfn.MINIFS($D$3:$D$6287,$A$3:$A$6287,A1169,$B$3:$B$6287,B1169)=D1169,"Lowest point","")</f>
        <v/>
      </c>
      <c r="G1169" s="24" t="str">
        <f>IF(_xlfn.MAXIFS($D$3:$D$6287,$A$3:$A$6287,A1169,$B$3:$B$6287,B1169)=D1169,"Highest point","")</f>
        <v/>
      </c>
      <c r="J1169" s="25" t="str">
        <f>IF(E1169="First Quote", $H$4/D1169, "")</f>
        <v/>
      </c>
      <c r="K1169" s="26">
        <f t="shared" si="72"/>
        <v>17.646016640347874</v>
      </c>
      <c r="L1169" s="27">
        <f>K1169*D1169</f>
        <v>28771.653671920805</v>
      </c>
      <c r="M1169" s="10"/>
      <c r="N1169" s="28">
        <f>IF(F1169="lowest point", $H$4/D1169, 0)</f>
        <v>0</v>
      </c>
      <c r="O1169" s="28">
        <f t="shared" si="73"/>
        <v>18.426215587182792</v>
      </c>
      <c r="P1169" s="29">
        <f>O1169*D1169</f>
        <v>30043.760252745669</v>
      </c>
      <c r="R1169" s="28">
        <f>IF(G1169="highest point", $H$4/D1169, 0)</f>
        <v>0</v>
      </c>
      <c r="S1169" s="28">
        <f t="shared" si="74"/>
        <v>16.84144679349674</v>
      </c>
      <c r="T1169" s="29">
        <f>D1169*S1169</f>
        <v>27459.8105823285</v>
      </c>
    </row>
    <row r="1170" spans="1:20">
      <c r="A1170" s="21">
        <f t="shared" si="75"/>
        <v>2004</v>
      </c>
      <c r="B1170" s="21">
        <f>MONTH(C1170)</f>
        <v>8</v>
      </c>
      <c r="C1170" s="22">
        <v>38225</v>
      </c>
      <c r="D1170" s="21">
        <v>1630.68</v>
      </c>
      <c r="E1170" s="47" t="str">
        <f>IF(B1170&lt;&gt;B1169, "First Quote", "")</f>
        <v/>
      </c>
      <c r="F1170" s="23" t="str">
        <f>IF(_xlfn.MINIFS($D$3:$D$6287,$A$3:$A$6287,A1170,$B$3:$B$6287,B1170)=D1170,"Lowest point","")</f>
        <v/>
      </c>
      <c r="G1170" s="24" t="str">
        <f>IF(_xlfn.MAXIFS($D$3:$D$6287,$A$3:$A$6287,A1170,$B$3:$B$6287,B1170)=D1170,"Highest point","")</f>
        <v/>
      </c>
      <c r="J1170" s="25" t="str">
        <f>IF(E1170="First Quote", $H$4/D1170, "")</f>
        <v/>
      </c>
      <c r="K1170" s="26">
        <f t="shared" si="72"/>
        <v>17.646016640347874</v>
      </c>
      <c r="L1170" s="27">
        <f>K1170*D1170</f>
        <v>28775.006415082473</v>
      </c>
      <c r="M1170" s="10"/>
      <c r="N1170" s="28">
        <f>IF(F1170="lowest point", $H$4/D1170, 0)</f>
        <v>0</v>
      </c>
      <c r="O1170" s="28">
        <f t="shared" si="73"/>
        <v>18.426215587182792</v>
      </c>
      <c r="P1170" s="29">
        <f>O1170*D1170</f>
        <v>30047.261233707235</v>
      </c>
      <c r="R1170" s="28">
        <f>IF(G1170="highest point", $H$4/D1170, 0)</f>
        <v>0</v>
      </c>
      <c r="S1170" s="28">
        <f t="shared" si="74"/>
        <v>16.84144679349674</v>
      </c>
      <c r="T1170" s="29">
        <f>D1170*S1170</f>
        <v>27463.010457219265</v>
      </c>
    </row>
    <row r="1171" spans="1:20">
      <c r="A1171" s="21">
        <f t="shared" si="75"/>
        <v>2004</v>
      </c>
      <c r="B1171" s="21">
        <f>MONTH(C1171)</f>
        <v>8</v>
      </c>
      <c r="C1171" s="22">
        <v>38226</v>
      </c>
      <c r="D1171" s="21">
        <v>1634.83</v>
      </c>
      <c r="E1171" s="47" t="str">
        <f>IF(B1171&lt;&gt;B1170, "First Quote", "")</f>
        <v/>
      </c>
      <c r="F1171" s="23" t="str">
        <f>IF(_xlfn.MINIFS($D$3:$D$6287,$A$3:$A$6287,A1171,$B$3:$B$6287,B1171)=D1171,"Lowest point","")</f>
        <v/>
      </c>
      <c r="G1171" s="24" t="str">
        <f>IF(_xlfn.MAXIFS($D$3:$D$6287,$A$3:$A$6287,A1171,$B$3:$B$6287,B1171)=D1171,"Highest point","")</f>
        <v>Highest point</v>
      </c>
      <c r="J1171" s="25" t="str">
        <f>IF(E1171="First Quote", $H$4/D1171, "")</f>
        <v/>
      </c>
      <c r="K1171" s="26">
        <f t="shared" si="72"/>
        <v>17.646016640347874</v>
      </c>
      <c r="L1171" s="27">
        <f>K1171*D1171</f>
        <v>28848.237384139913</v>
      </c>
      <c r="M1171" s="10"/>
      <c r="N1171" s="28">
        <f>IF(F1171="lowest point", $H$4/D1171, 0)</f>
        <v>0</v>
      </c>
      <c r="O1171" s="28">
        <f t="shared" si="73"/>
        <v>18.426215587182792</v>
      </c>
      <c r="P1171" s="29">
        <f>O1171*D1171</f>
        <v>30123.730028394042</v>
      </c>
      <c r="R1171" s="28">
        <f>IF(G1171="highest point", $H$4/D1171, 0)</f>
        <v>0.3058421976596955</v>
      </c>
      <c r="S1171" s="28">
        <f t="shared" si="74"/>
        <v>17.147288991156437</v>
      </c>
      <c r="T1171" s="29">
        <f>D1171*S1171</f>
        <v>28032.902461412275</v>
      </c>
    </row>
    <row r="1172" spans="1:20">
      <c r="A1172" s="21">
        <f t="shared" si="75"/>
        <v>2004</v>
      </c>
      <c r="B1172" s="21">
        <f>MONTH(C1172)</f>
        <v>8</v>
      </c>
      <c r="C1172" s="22">
        <v>38229</v>
      </c>
      <c r="D1172" s="21">
        <v>1622.28</v>
      </c>
      <c r="E1172" s="47" t="str">
        <f>IF(B1172&lt;&gt;B1171, "First Quote", "")</f>
        <v/>
      </c>
      <c r="F1172" s="23" t="str">
        <f>IF(_xlfn.MINIFS($D$3:$D$6287,$A$3:$A$6287,A1172,$B$3:$B$6287,B1172)=D1172,"Lowest point","")</f>
        <v/>
      </c>
      <c r="G1172" s="24" t="str">
        <f>IF(_xlfn.MAXIFS($D$3:$D$6287,$A$3:$A$6287,A1172,$B$3:$B$6287,B1172)=D1172,"Highest point","")</f>
        <v/>
      </c>
      <c r="J1172" s="25" t="str">
        <f>IF(E1172="First Quote", $H$4/D1172, "")</f>
        <v/>
      </c>
      <c r="K1172" s="26">
        <f t="shared" si="72"/>
        <v>17.646016640347874</v>
      </c>
      <c r="L1172" s="27">
        <f>K1172*D1172</f>
        <v>28626.779875303549</v>
      </c>
      <c r="M1172" s="10"/>
      <c r="N1172" s="28">
        <f>IF(F1172="lowest point", $H$4/D1172, 0)</f>
        <v>0</v>
      </c>
      <c r="O1172" s="28">
        <f t="shared" si="73"/>
        <v>18.426215587182792</v>
      </c>
      <c r="P1172" s="29">
        <f>O1172*D1172</f>
        <v>29892.4810227749</v>
      </c>
      <c r="R1172" s="28">
        <f>IF(G1172="highest point", $H$4/D1172, 0)</f>
        <v>0</v>
      </c>
      <c r="S1172" s="28">
        <f t="shared" si="74"/>
        <v>17.147288991156437</v>
      </c>
      <c r="T1172" s="29">
        <f>D1172*S1172</f>
        <v>27817.703984573265</v>
      </c>
    </row>
    <row r="1173" spans="1:20">
      <c r="A1173" s="21">
        <f t="shared" si="75"/>
        <v>2004</v>
      </c>
      <c r="B1173" s="21">
        <f>MONTH(C1173)</f>
        <v>8</v>
      </c>
      <c r="C1173" s="22">
        <v>38230</v>
      </c>
      <c r="D1173" s="21">
        <v>1629.83</v>
      </c>
      <c r="E1173" s="47" t="str">
        <f>IF(B1173&lt;&gt;B1172, "First Quote", "")</f>
        <v/>
      </c>
      <c r="F1173" s="23" t="str">
        <f>IF(_xlfn.MINIFS($D$3:$D$6287,$A$3:$A$6287,A1173,$B$3:$B$6287,B1173)=D1173,"Lowest point","")</f>
        <v/>
      </c>
      <c r="G1173" s="24" t="str">
        <f>IF(_xlfn.MAXIFS($D$3:$D$6287,$A$3:$A$6287,A1173,$B$3:$B$6287,B1173)=D1173,"Highest point","")</f>
        <v/>
      </c>
      <c r="J1173" s="25" t="str">
        <f>IF(E1173="First Quote", $H$4/D1173, "")</f>
        <v/>
      </c>
      <c r="K1173" s="26">
        <f t="shared" si="72"/>
        <v>17.646016640347874</v>
      </c>
      <c r="L1173" s="27">
        <f>K1173*D1173</f>
        <v>28760.007300938174</v>
      </c>
      <c r="M1173" s="10"/>
      <c r="N1173" s="28">
        <f>IF(F1173="lowest point", $H$4/D1173, 0)</f>
        <v>0</v>
      </c>
      <c r="O1173" s="28">
        <f t="shared" si="73"/>
        <v>18.426215587182792</v>
      </c>
      <c r="P1173" s="29">
        <f>O1173*D1173</f>
        <v>30031.59895045813</v>
      </c>
      <c r="R1173" s="28">
        <f>IF(G1173="highest point", $H$4/D1173, 0)</f>
        <v>0</v>
      </c>
      <c r="S1173" s="28">
        <f t="shared" si="74"/>
        <v>17.147288991156437</v>
      </c>
      <c r="T1173" s="29">
        <f>D1173*S1173</f>
        <v>27947.166016456493</v>
      </c>
    </row>
    <row r="1174" spans="1:20">
      <c r="A1174" s="21">
        <f t="shared" si="75"/>
        <v>2004</v>
      </c>
      <c r="B1174" s="21">
        <f>MONTH(C1174)</f>
        <v>9</v>
      </c>
      <c r="C1174" s="22">
        <v>38231</v>
      </c>
      <c r="D1174" s="21">
        <v>1632.82</v>
      </c>
      <c r="E1174" s="47" t="str">
        <f>IF(B1174&lt;&gt;B1173, "First Quote", "")</f>
        <v>First Quote</v>
      </c>
      <c r="F1174" s="23" t="str">
        <f>IF(_xlfn.MINIFS($D$3:$D$6287,$A$3:$A$6287,A1174,$B$3:$B$6287,B1174)=D1174,"Lowest point","")</f>
        <v/>
      </c>
      <c r="G1174" s="24" t="str">
        <f>IF(_xlfn.MAXIFS($D$3:$D$6287,$A$3:$A$6287,A1174,$B$3:$B$6287,B1174)=D1174,"Highest point","")</f>
        <v/>
      </c>
      <c r="J1174" s="25">
        <f>IF(E1174="First Quote", $H$4/D1174, "")</f>
        <v>0.30621868913903555</v>
      </c>
      <c r="K1174" s="26">
        <f t="shared" si="72"/>
        <v>17.952235329486911</v>
      </c>
      <c r="L1174" s="27">
        <f>K1174*D1174</f>
        <v>29312.768890692816</v>
      </c>
      <c r="M1174" s="10"/>
      <c r="N1174" s="28">
        <f>IF(F1174="lowest point", $H$4/D1174, 0)</f>
        <v>0</v>
      </c>
      <c r="O1174" s="28">
        <f t="shared" si="73"/>
        <v>18.426215587182792</v>
      </c>
      <c r="P1174" s="29">
        <f>O1174*D1174</f>
        <v>30086.693335063806</v>
      </c>
      <c r="R1174" s="28">
        <f>IF(G1174="highest point", $H$4/D1174, 0)</f>
        <v>0</v>
      </c>
      <c r="S1174" s="28">
        <f t="shared" si="74"/>
        <v>17.147288991156437</v>
      </c>
      <c r="T1174" s="29">
        <f>D1174*S1174</f>
        <v>27998.436410540053</v>
      </c>
    </row>
    <row r="1175" spans="1:20">
      <c r="A1175" s="21">
        <f t="shared" si="75"/>
        <v>2004</v>
      </c>
      <c r="B1175" s="21">
        <f>MONTH(C1175)</f>
        <v>9</v>
      </c>
      <c r="C1175" s="22">
        <v>38232</v>
      </c>
      <c r="D1175" s="21">
        <v>1651.14</v>
      </c>
      <c r="E1175" s="47" t="str">
        <f>IF(B1175&lt;&gt;B1174, "First Quote", "")</f>
        <v/>
      </c>
      <c r="F1175" s="23" t="str">
        <f>IF(_xlfn.MINIFS($D$3:$D$6287,$A$3:$A$6287,A1175,$B$3:$B$6287,B1175)=D1175,"Lowest point","")</f>
        <v/>
      </c>
      <c r="G1175" s="24" t="str">
        <f>IF(_xlfn.MAXIFS($D$3:$D$6287,$A$3:$A$6287,A1175,$B$3:$B$6287,B1175)=D1175,"Highest point","")</f>
        <v/>
      </c>
      <c r="J1175" s="25" t="str">
        <f>IF(E1175="First Quote", $H$4/D1175, "")</f>
        <v/>
      </c>
      <c r="K1175" s="26">
        <f t="shared" si="72"/>
        <v>17.952235329486911</v>
      </c>
      <c r="L1175" s="27">
        <f>K1175*D1175</f>
        <v>29641.653841929019</v>
      </c>
      <c r="M1175" s="10"/>
      <c r="N1175" s="28">
        <f>IF(F1175="lowest point", $H$4/D1175, 0)</f>
        <v>0</v>
      </c>
      <c r="O1175" s="28">
        <f t="shared" si="73"/>
        <v>18.426215587182792</v>
      </c>
      <c r="P1175" s="29">
        <f>O1175*D1175</f>
        <v>30424.261604620999</v>
      </c>
      <c r="R1175" s="28">
        <f>IF(G1175="highest point", $H$4/D1175, 0)</f>
        <v>0</v>
      </c>
      <c r="S1175" s="28">
        <f t="shared" si="74"/>
        <v>17.147288991156437</v>
      </c>
      <c r="T1175" s="29">
        <f>D1175*S1175</f>
        <v>28312.574744858041</v>
      </c>
    </row>
    <row r="1176" spans="1:20">
      <c r="A1176" s="21">
        <f t="shared" si="75"/>
        <v>2004</v>
      </c>
      <c r="B1176" s="21">
        <f>MONTH(C1176)</f>
        <v>9</v>
      </c>
      <c r="C1176" s="22">
        <v>38233</v>
      </c>
      <c r="D1176" s="21">
        <v>1644.25</v>
      </c>
      <c r="E1176" s="47" t="str">
        <f>IF(B1176&lt;&gt;B1175, "First Quote", "")</f>
        <v/>
      </c>
      <c r="F1176" s="23" t="str">
        <f>IF(_xlfn.MINIFS($D$3:$D$6287,$A$3:$A$6287,A1176,$B$3:$B$6287,B1176)=D1176,"Lowest point","")</f>
        <v/>
      </c>
      <c r="G1176" s="24" t="str">
        <f>IF(_xlfn.MAXIFS($D$3:$D$6287,$A$3:$A$6287,A1176,$B$3:$B$6287,B1176)=D1176,"Highest point","")</f>
        <v/>
      </c>
      <c r="J1176" s="25" t="str">
        <f>IF(E1176="First Quote", $H$4/D1176, "")</f>
        <v/>
      </c>
      <c r="K1176" s="26">
        <f t="shared" si="72"/>
        <v>17.952235329486911</v>
      </c>
      <c r="L1176" s="27">
        <f>K1176*D1176</f>
        <v>29517.962940508853</v>
      </c>
      <c r="M1176" s="10"/>
      <c r="N1176" s="28">
        <f>IF(F1176="lowest point", $H$4/D1176, 0)</f>
        <v>0</v>
      </c>
      <c r="O1176" s="28">
        <f t="shared" si="73"/>
        <v>18.426215587182792</v>
      </c>
      <c r="P1176" s="29">
        <f>O1176*D1176</f>
        <v>30297.304979225308</v>
      </c>
      <c r="R1176" s="28">
        <f>IF(G1176="highest point", $H$4/D1176, 0)</f>
        <v>0</v>
      </c>
      <c r="S1176" s="28">
        <f t="shared" si="74"/>
        <v>17.147288991156437</v>
      </c>
      <c r="T1176" s="29">
        <f>D1176*S1176</f>
        <v>28194.429923708973</v>
      </c>
    </row>
    <row r="1177" spans="1:20">
      <c r="A1177" s="21">
        <f t="shared" si="75"/>
        <v>2004</v>
      </c>
      <c r="B1177" s="21">
        <f>MONTH(C1177)</f>
        <v>9</v>
      </c>
      <c r="C1177" s="22">
        <v>38237</v>
      </c>
      <c r="D1177" s="21">
        <v>1655.65</v>
      </c>
      <c r="E1177" s="47" t="str">
        <f>IF(B1177&lt;&gt;B1176, "First Quote", "")</f>
        <v/>
      </c>
      <c r="F1177" s="23" t="str">
        <f>IF(_xlfn.MINIFS($D$3:$D$6287,$A$3:$A$6287,A1177,$B$3:$B$6287,B1177)=D1177,"Lowest point","")</f>
        <v/>
      </c>
      <c r="G1177" s="24" t="str">
        <f>IF(_xlfn.MAXIFS($D$3:$D$6287,$A$3:$A$6287,A1177,$B$3:$B$6287,B1177)=D1177,"Highest point","")</f>
        <v/>
      </c>
      <c r="J1177" s="25" t="str">
        <f>IF(E1177="First Quote", $H$4/D1177, "")</f>
        <v/>
      </c>
      <c r="K1177" s="26">
        <f t="shared" si="72"/>
        <v>17.952235329486911</v>
      </c>
      <c r="L1177" s="27">
        <f>K1177*D1177</f>
        <v>29722.618423265005</v>
      </c>
      <c r="M1177" s="10"/>
      <c r="N1177" s="28">
        <f>IF(F1177="lowest point", $H$4/D1177, 0)</f>
        <v>0</v>
      </c>
      <c r="O1177" s="28">
        <f t="shared" si="73"/>
        <v>18.426215587182792</v>
      </c>
      <c r="P1177" s="29">
        <f>O1177*D1177</f>
        <v>30507.36383691919</v>
      </c>
      <c r="R1177" s="28">
        <f>IF(G1177="highest point", $H$4/D1177, 0)</f>
        <v>0</v>
      </c>
      <c r="S1177" s="28">
        <f t="shared" si="74"/>
        <v>17.147288991156437</v>
      </c>
      <c r="T1177" s="29">
        <f>D1177*S1177</f>
        <v>28389.909018208156</v>
      </c>
    </row>
    <row r="1178" spans="1:20">
      <c r="A1178" s="21">
        <f t="shared" si="75"/>
        <v>2004</v>
      </c>
      <c r="B1178" s="21">
        <f>MONTH(C1178)</f>
        <v>9</v>
      </c>
      <c r="C1178" s="22">
        <v>38238</v>
      </c>
      <c r="D1178" s="21">
        <v>1648.52</v>
      </c>
      <c r="E1178" s="47" t="str">
        <f>IF(B1178&lt;&gt;B1177, "First Quote", "")</f>
        <v/>
      </c>
      <c r="F1178" s="23" t="str">
        <f>IF(_xlfn.MINIFS($D$3:$D$6287,$A$3:$A$6287,A1178,$B$3:$B$6287,B1178)=D1178,"Lowest point","")</f>
        <v/>
      </c>
      <c r="G1178" s="24" t="str">
        <f>IF(_xlfn.MAXIFS($D$3:$D$6287,$A$3:$A$6287,A1178,$B$3:$B$6287,B1178)=D1178,"Highest point","")</f>
        <v/>
      </c>
      <c r="J1178" s="25" t="str">
        <f>IF(E1178="First Quote", $H$4/D1178, "")</f>
        <v/>
      </c>
      <c r="K1178" s="26">
        <f t="shared" si="72"/>
        <v>17.952235329486911</v>
      </c>
      <c r="L1178" s="27">
        <f>K1178*D1178</f>
        <v>29594.61898536576</v>
      </c>
      <c r="M1178" s="10"/>
      <c r="N1178" s="28">
        <f>IF(F1178="lowest point", $H$4/D1178, 0)</f>
        <v>0</v>
      </c>
      <c r="O1178" s="28">
        <f t="shared" si="73"/>
        <v>18.426215587182792</v>
      </c>
      <c r="P1178" s="29">
        <f>O1178*D1178</f>
        <v>30375.984919782575</v>
      </c>
      <c r="R1178" s="28">
        <f>IF(G1178="highest point", $H$4/D1178, 0)</f>
        <v>0</v>
      </c>
      <c r="S1178" s="28">
        <f t="shared" si="74"/>
        <v>17.147288991156437</v>
      </c>
      <c r="T1178" s="29">
        <f>D1178*S1178</f>
        <v>28267.64884770121</v>
      </c>
    </row>
    <row r="1179" spans="1:20">
      <c r="A1179" s="21">
        <f t="shared" si="75"/>
        <v>2004</v>
      </c>
      <c r="B1179" s="21">
        <f>MONTH(C1179)</f>
        <v>9</v>
      </c>
      <c r="C1179" s="22">
        <v>38239</v>
      </c>
      <c r="D1179" s="21">
        <v>1651.65</v>
      </c>
      <c r="E1179" s="47" t="str">
        <f>IF(B1179&lt;&gt;B1178, "First Quote", "")</f>
        <v/>
      </c>
      <c r="F1179" s="23" t="str">
        <f>IF(_xlfn.MINIFS($D$3:$D$6287,$A$3:$A$6287,A1179,$B$3:$B$6287,B1179)=D1179,"Lowest point","")</f>
        <v/>
      </c>
      <c r="G1179" s="24" t="str">
        <f>IF(_xlfn.MAXIFS($D$3:$D$6287,$A$3:$A$6287,A1179,$B$3:$B$6287,B1179)=D1179,"Highest point","")</f>
        <v/>
      </c>
      <c r="J1179" s="25" t="str">
        <f>IF(E1179="First Quote", $H$4/D1179, "")</f>
        <v/>
      </c>
      <c r="K1179" s="26">
        <f t="shared" si="72"/>
        <v>17.952235329486911</v>
      </c>
      <c r="L1179" s="27">
        <f>K1179*D1179</f>
        <v>29650.809481947057</v>
      </c>
      <c r="M1179" s="10"/>
      <c r="N1179" s="28">
        <f>IF(F1179="lowest point", $H$4/D1179, 0)</f>
        <v>0</v>
      </c>
      <c r="O1179" s="28">
        <f t="shared" si="73"/>
        <v>18.426215587182792</v>
      </c>
      <c r="P1179" s="29">
        <f>O1179*D1179</f>
        <v>30433.658974570459</v>
      </c>
      <c r="R1179" s="28">
        <f>IF(G1179="highest point", $H$4/D1179, 0)</f>
        <v>0</v>
      </c>
      <c r="S1179" s="28">
        <f t="shared" si="74"/>
        <v>17.147288991156437</v>
      </c>
      <c r="T1179" s="29">
        <f>D1179*S1179</f>
        <v>28321.31986224353</v>
      </c>
    </row>
    <row r="1180" spans="1:20">
      <c r="A1180" s="21">
        <f t="shared" si="75"/>
        <v>2004</v>
      </c>
      <c r="B1180" s="21">
        <f>MONTH(C1180)</f>
        <v>9</v>
      </c>
      <c r="C1180" s="22">
        <v>38240</v>
      </c>
      <c r="D1180" s="21">
        <v>1659.84</v>
      </c>
      <c r="E1180" s="47" t="str">
        <f>IF(B1180&lt;&gt;B1179, "First Quote", "")</f>
        <v/>
      </c>
      <c r="F1180" s="23" t="str">
        <f>IF(_xlfn.MINIFS($D$3:$D$6287,$A$3:$A$6287,A1180,$B$3:$B$6287,B1180)=D1180,"Lowest point","")</f>
        <v/>
      </c>
      <c r="G1180" s="24" t="str">
        <f>IF(_xlfn.MAXIFS($D$3:$D$6287,$A$3:$A$6287,A1180,$B$3:$B$6287,B1180)=D1180,"Highest point","")</f>
        <v/>
      </c>
      <c r="J1180" s="25" t="str">
        <f>IF(E1180="First Quote", $H$4/D1180, "")</f>
        <v/>
      </c>
      <c r="K1180" s="26">
        <f t="shared" si="72"/>
        <v>17.952235329486911</v>
      </c>
      <c r="L1180" s="27">
        <f>K1180*D1180</f>
        <v>29797.838289295552</v>
      </c>
      <c r="M1180" s="10"/>
      <c r="N1180" s="28">
        <f>IF(F1180="lowest point", $H$4/D1180, 0)</f>
        <v>0</v>
      </c>
      <c r="O1180" s="28">
        <f t="shared" si="73"/>
        <v>18.426215587182792</v>
      </c>
      <c r="P1180" s="29">
        <f>O1180*D1180</f>
        <v>30584.569680229484</v>
      </c>
      <c r="R1180" s="28">
        <f>IF(G1180="highest point", $H$4/D1180, 0)</f>
        <v>0</v>
      </c>
      <c r="S1180" s="28">
        <f t="shared" si="74"/>
        <v>17.147288991156437</v>
      </c>
      <c r="T1180" s="29">
        <f>D1180*S1180</f>
        <v>28461.756159081098</v>
      </c>
    </row>
    <row r="1181" spans="1:20">
      <c r="A1181" s="21">
        <f t="shared" si="75"/>
        <v>2004</v>
      </c>
      <c r="B1181" s="21">
        <f>MONTH(C1181)</f>
        <v>9</v>
      </c>
      <c r="C1181" s="22">
        <v>38243</v>
      </c>
      <c r="D1181" s="21">
        <v>1663.1</v>
      </c>
      <c r="E1181" s="47" t="str">
        <f>IF(B1181&lt;&gt;B1180, "First Quote", "")</f>
        <v/>
      </c>
      <c r="F1181" s="23" t="str">
        <f>IF(_xlfn.MINIFS($D$3:$D$6287,$A$3:$A$6287,A1181,$B$3:$B$6287,B1181)=D1181,"Lowest point","")</f>
        <v/>
      </c>
      <c r="G1181" s="24" t="str">
        <f>IF(_xlfn.MAXIFS($D$3:$D$6287,$A$3:$A$6287,A1181,$B$3:$B$6287,B1181)=D1181,"Highest point","")</f>
        <v/>
      </c>
      <c r="J1181" s="25" t="str">
        <f>IF(E1181="First Quote", $H$4/D1181, "")</f>
        <v/>
      </c>
      <c r="K1181" s="26">
        <f t="shared" si="72"/>
        <v>17.952235329486911</v>
      </c>
      <c r="L1181" s="27">
        <f>K1181*D1181</f>
        <v>29856.362576469681</v>
      </c>
      <c r="M1181" s="10"/>
      <c r="N1181" s="28">
        <f>IF(F1181="lowest point", $H$4/D1181, 0)</f>
        <v>0</v>
      </c>
      <c r="O1181" s="28">
        <f t="shared" si="73"/>
        <v>18.426215587182792</v>
      </c>
      <c r="P1181" s="29">
        <f>O1181*D1181</f>
        <v>30644.6391430437</v>
      </c>
      <c r="R1181" s="28">
        <f>IF(G1181="highest point", $H$4/D1181, 0)</f>
        <v>0</v>
      </c>
      <c r="S1181" s="28">
        <f t="shared" si="74"/>
        <v>17.147288991156437</v>
      </c>
      <c r="T1181" s="29">
        <f>D1181*S1181</f>
        <v>28517.656321192269</v>
      </c>
    </row>
    <row r="1182" spans="1:20">
      <c r="A1182" s="21">
        <f t="shared" si="75"/>
        <v>2004</v>
      </c>
      <c r="B1182" s="21">
        <f>MONTH(C1182)</f>
        <v>9</v>
      </c>
      <c r="C1182" s="22">
        <v>38244</v>
      </c>
      <c r="D1182" s="21">
        <v>1666.82</v>
      </c>
      <c r="E1182" s="47" t="str">
        <f>IF(B1182&lt;&gt;B1181, "First Quote", "")</f>
        <v/>
      </c>
      <c r="F1182" s="23" t="str">
        <f>IF(_xlfn.MINIFS($D$3:$D$6287,$A$3:$A$6287,A1182,$B$3:$B$6287,B1182)=D1182,"Lowest point","")</f>
        <v/>
      </c>
      <c r="G1182" s="24" t="str">
        <f>IF(_xlfn.MAXIFS($D$3:$D$6287,$A$3:$A$6287,A1182,$B$3:$B$6287,B1182)=D1182,"Highest point","")</f>
        <v/>
      </c>
      <c r="J1182" s="25" t="str">
        <f>IF(E1182="First Quote", $H$4/D1182, "")</f>
        <v/>
      </c>
      <c r="K1182" s="26">
        <f t="shared" si="72"/>
        <v>17.952235329486911</v>
      </c>
      <c r="L1182" s="27">
        <f>K1182*D1182</f>
        <v>29923.144891895372</v>
      </c>
      <c r="M1182" s="10"/>
      <c r="N1182" s="28">
        <f>IF(F1182="lowest point", $H$4/D1182, 0)</f>
        <v>0</v>
      </c>
      <c r="O1182" s="28">
        <f t="shared" si="73"/>
        <v>18.426215587182792</v>
      </c>
      <c r="P1182" s="29">
        <f>O1182*D1182</f>
        <v>30713.18466502802</v>
      </c>
      <c r="R1182" s="28">
        <f>IF(G1182="highest point", $H$4/D1182, 0)</f>
        <v>0</v>
      </c>
      <c r="S1182" s="28">
        <f t="shared" si="74"/>
        <v>17.147288991156437</v>
      </c>
      <c r="T1182" s="29">
        <f>D1182*S1182</f>
        <v>28581.444236239371</v>
      </c>
    </row>
    <row r="1183" spans="1:20">
      <c r="A1183" s="21">
        <f t="shared" si="75"/>
        <v>2004</v>
      </c>
      <c r="B1183" s="21">
        <f>MONTH(C1183)</f>
        <v>9</v>
      </c>
      <c r="C1183" s="22">
        <v>38245</v>
      </c>
      <c r="D1183" s="21">
        <v>1655.1</v>
      </c>
      <c r="E1183" s="47" t="str">
        <f>IF(B1183&lt;&gt;B1182, "First Quote", "")</f>
        <v/>
      </c>
      <c r="F1183" s="23" t="str">
        <f>IF(_xlfn.MINIFS($D$3:$D$6287,$A$3:$A$6287,A1183,$B$3:$B$6287,B1183)=D1183,"Lowest point","")</f>
        <v/>
      </c>
      <c r="G1183" s="24" t="str">
        <f>IF(_xlfn.MAXIFS($D$3:$D$6287,$A$3:$A$6287,A1183,$B$3:$B$6287,B1183)=D1183,"Highest point","")</f>
        <v/>
      </c>
      <c r="J1183" s="25" t="str">
        <f>IF(E1183="First Quote", $H$4/D1183, "")</f>
        <v/>
      </c>
      <c r="K1183" s="26">
        <f t="shared" si="72"/>
        <v>17.952235329486911</v>
      </c>
      <c r="L1183" s="27">
        <f>K1183*D1183</f>
        <v>29712.744693833785</v>
      </c>
      <c r="M1183" s="10"/>
      <c r="N1183" s="28">
        <f>IF(F1183="lowest point", $H$4/D1183, 0)</f>
        <v>0</v>
      </c>
      <c r="O1183" s="28">
        <f t="shared" si="73"/>
        <v>18.426215587182792</v>
      </c>
      <c r="P1183" s="29">
        <f>O1183*D1183</f>
        <v>30497.229418346236</v>
      </c>
      <c r="R1183" s="28">
        <f>IF(G1183="highest point", $H$4/D1183, 0)</f>
        <v>0</v>
      </c>
      <c r="S1183" s="28">
        <f t="shared" si="74"/>
        <v>17.147288991156437</v>
      </c>
      <c r="T1183" s="29">
        <f>D1183*S1183</f>
        <v>28380.478009263017</v>
      </c>
    </row>
    <row r="1184" spans="1:20">
      <c r="A1184" s="21">
        <f t="shared" si="75"/>
        <v>2004</v>
      </c>
      <c r="B1184" s="21">
        <f>MONTH(C1184)</f>
        <v>9</v>
      </c>
      <c r="C1184" s="22">
        <v>38246</v>
      </c>
      <c r="D1184" s="21">
        <v>1659.78</v>
      </c>
      <c r="E1184" s="47" t="str">
        <f>IF(B1184&lt;&gt;B1183, "First Quote", "")</f>
        <v/>
      </c>
      <c r="F1184" s="23" t="str">
        <f>IF(_xlfn.MINIFS($D$3:$D$6287,$A$3:$A$6287,A1184,$B$3:$B$6287,B1184)=D1184,"Lowest point","")</f>
        <v/>
      </c>
      <c r="G1184" s="24" t="str">
        <f>IF(_xlfn.MAXIFS($D$3:$D$6287,$A$3:$A$6287,A1184,$B$3:$B$6287,B1184)=D1184,"Highest point","")</f>
        <v/>
      </c>
      <c r="J1184" s="25" t="str">
        <f>IF(E1184="First Quote", $H$4/D1184, "")</f>
        <v/>
      </c>
      <c r="K1184" s="26">
        <f t="shared" si="72"/>
        <v>17.952235329486911</v>
      </c>
      <c r="L1184" s="27">
        <f>K1184*D1184</f>
        <v>29796.761155175784</v>
      </c>
      <c r="M1184" s="10"/>
      <c r="N1184" s="28">
        <f>IF(F1184="lowest point", $H$4/D1184, 0)</f>
        <v>0</v>
      </c>
      <c r="O1184" s="28">
        <f t="shared" si="73"/>
        <v>18.426215587182792</v>
      </c>
      <c r="P1184" s="29">
        <f>O1184*D1184</f>
        <v>30583.464107294254</v>
      </c>
      <c r="R1184" s="28">
        <f>IF(G1184="highest point", $H$4/D1184, 0)</f>
        <v>0</v>
      </c>
      <c r="S1184" s="28">
        <f t="shared" si="74"/>
        <v>17.147288991156437</v>
      </c>
      <c r="T1184" s="29">
        <f>D1184*S1184</f>
        <v>28460.72732174163</v>
      </c>
    </row>
    <row r="1185" spans="1:20">
      <c r="A1185" s="21">
        <f t="shared" si="75"/>
        <v>2004</v>
      </c>
      <c r="B1185" s="21">
        <f>MONTH(C1185)</f>
        <v>9</v>
      </c>
      <c r="C1185" s="22">
        <v>38247</v>
      </c>
      <c r="D1185" s="21">
        <v>1667.25</v>
      </c>
      <c r="E1185" s="47" t="str">
        <f>IF(B1185&lt;&gt;B1184, "First Quote", "")</f>
        <v/>
      </c>
      <c r="F1185" s="23" t="str">
        <f>IF(_xlfn.MINIFS($D$3:$D$6287,$A$3:$A$6287,A1185,$B$3:$B$6287,B1185)=D1185,"Lowest point","")</f>
        <v/>
      </c>
      <c r="G1185" s="24" t="str">
        <f>IF(_xlfn.MAXIFS($D$3:$D$6287,$A$3:$A$6287,A1185,$B$3:$B$6287,B1185)=D1185,"Highest point","")</f>
        <v/>
      </c>
      <c r="J1185" s="25" t="str">
        <f>IF(E1185="First Quote", $H$4/D1185, "")</f>
        <v/>
      </c>
      <c r="K1185" s="26">
        <f t="shared" si="72"/>
        <v>17.952235329486911</v>
      </c>
      <c r="L1185" s="27">
        <f>K1185*D1185</f>
        <v>29930.86435308705</v>
      </c>
      <c r="M1185" s="10"/>
      <c r="N1185" s="28">
        <f>IF(F1185="lowest point", $H$4/D1185, 0)</f>
        <v>0</v>
      </c>
      <c r="O1185" s="28">
        <f t="shared" si="73"/>
        <v>18.426215587182792</v>
      </c>
      <c r="P1185" s="29">
        <f>O1185*D1185</f>
        <v>30721.10793773051</v>
      </c>
      <c r="R1185" s="28">
        <f>IF(G1185="highest point", $H$4/D1185, 0)</f>
        <v>0</v>
      </c>
      <c r="S1185" s="28">
        <f t="shared" si="74"/>
        <v>17.147288991156437</v>
      </c>
      <c r="T1185" s="29">
        <f>D1185*S1185</f>
        <v>28588.817570505569</v>
      </c>
    </row>
    <row r="1186" spans="1:20">
      <c r="A1186" s="21">
        <f t="shared" si="75"/>
        <v>2004</v>
      </c>
      <c r="B1186" s="21">
        <f>MONTH(C1186)</f>
        <v>9</v>
      </c>
      <c r="C1186" s="22">
        <v>38250</v>
      </c>
      <c r="D1186" s="21">
        <v>1657.88</v>
      </c>
      <c r="E1186" s="47" t="str">
        <f>IF(B1186&lt;&gt;B1185, "First Quote", "")</f>
        <v/>
      </c>
      <c r="F1186" s="23" t="str">
        <f>IF(_xlfn.MINIFS($D$3:$D$6287,$A$3:$A$6287,A1186,$B$3:$B$6287,B1186)=D1186,"Lowest point","")</f>
        <v/>
      </c>
      <c r="G1186" s="24" t="str">
        <f>IF(_xlfn.MAXIFS($D$3:$D$6287,$A$3:$A$6287,A1186,$B$3:$B$6287,B1186)=D1186,"Highest point","")</f>
        <v/>
      </c>
      <c r="J1186" s="25" t="str">
        <f>IF(E1186="First Quote", $H$4/D1186, "")</f>
        <v/>
      </c>
      <c r="K1186" s="26">
        <f t="shared" si="72"/>
        <v>17.952235329486911</v>
      </c>
      <c r="L1186" s="27">
        <f>K1186*D1186</f>
        <v>29762.65190804976</v>
      </c>
      <c r="M1186" s="10"/>
      <c r="N1186" s="28">
        <f>IF(F1186="lowest point", $H$4/D1186, 0)</f>
        <v>0</v>
      </c>
      <c r="O1186" s="28">
        <f t="shared" si="73"/>
        <v>18.426215587182792</v>
      </c>
      <c r="P1186" s="29">
        <f>O1186*D1186</f>
        <v>30548.454297678611</v>
      </c>
      <c r="R1186" s="28">
        <f>IF(G1186="highest point", $H$4/D1186, 0)</f>
        <v>0</v>
      </c>
      <c r="S1186" s="28">
        <f t="shared" si="74"/>
        <v>17.147288991156437</v>
      </c>
      <c r="T1186" s="29">
        <f>D1186*S1186</f>
        <v>28428.147472658435</v>
      </c>
    </row>
    <row r="1187" spans="1:20">
      <c r="A1187" s="21">
        <f t="shared" si="75"/>
        <v>2004</v>
      </c>
      <c r="B1187" s="21">
        <f>MONTH(C1187)</f>
        <v>9</v>
      </c>
      <c r="C1187" s="22">
        <v>38251</v>
      </c>
      <c r="D1187" s="21">
        <v>1668.39</v>
      </c>
      <c r="E1187" s="47" t="str">
        <f>IF(B1187&lt;&gt;B1186, "First Quote", "")</f>
        <v/>
      </c>
      <c r="F1187" s="23" t="str">
        <f>IF(_xlfn.MINIFS($D$3:$D$6287,$A$3:$A$6287,A1187,$B$3:$B$6287,B1187)=D1187,"Lowest point","")</f>
        <v/>
      </c>
      <c r="G1187" s="24" t="str">
        <f>IF(_xlfn.MAXIFS($D$3:$D$6287,$A$3:$A$6287,A1187,$B$3:$B$6287,B1187)=D1187,"Highest point","")</f>
        <v>Highest point</v>
      </c>
      <c r="J1187" s="25" t="str">
        <f>IF(E1187="First Quote", $H$4/D1187, "")</f>
        <v/>
      </c>
      <c r="K1187" s="26">
        <f t="shared" si="72"/>
        <v>17.952235329486911</v>
      </c>
      <c r="L1187" s="27">
        <f>K1187*D1187</f>
        <v>29951.329901362667</v>
      </c>
      <c r="M1187" s="10"/>
      <c r="N1187" s="28">
        <f>IF(F1187="lowest point", $H$4/D1187, 0)</f>
        <v>0</v>
      </c>
      <c r="O1187" s="28">
        <f t="shared" si="73"/>
        <v>18.426215587182792</v>
      </c>
      <c r="P1187" s="29">
        <f>O1187*D1187</f>
        <v>30742.113823499902</v>
      </c>
      <c r="R1187" s="28">
        <f>IF(G1187="highest point", $H$4/D1187, 0)</f>
        <v>0.29969012041549037</v>
      </c>
      <c r="S1187" s="28">
        <f t="shared" si="74"/>
        <v>17.446979111571927</v>
      </c>
      <c r="T1187" s="29">
        <f>D1187*S1187</f>
        <v>29108.36547995549</v>
      </c>
    </row>
    <row r="1188" spans="1:20">
      <c r="A1188" s="21">
        <f t="shared" si="75"/>
        <v>2004</v>
      </c>
      <c r="B1188" s="21">
        <f>MONTH(C1188)</f>
        <v>9</v>
      </c>
      <c r="C1188" s="22">
        <v>38252</v>
      </c>
      <c r="D1188" s="21">
        <v>1645.17</v>
      </c>
      <c r="E1188" s="47" t="str">
        <f>IF(B1188&lt;&gt;B1187, "First Quote", "")</f>
        <v/>
      </c>
      <c r="F1188" s="23" t="str">
        <f>IF(_xlfn.MINIFS($D$3:$D$6287,$A$3:$A$6287,A1188,$B$3:$B$6287,B1188)=D1188,"Lowest point","")</f>
        <v/>
      </c>
      <c r="G1188" s="24" t="str">
        <f>IF(_xlfn.MAXIFS($D$3:$D$6287,$A$3:$A$6287,A1188,$B$3:$B$6287,B1188)=D1188,"Highest point","")</f>
        <v/>
      </c>
      <c r="J1188" s="25" t="str">
        <f>IF(E1188="First Quote", $H$4/D1188, "")</f>
        <v/>
      </c>
      <c r="K1188" s="26">
        <f t="shared" si="72"/>
        <v>17.952235329486911</v>
      </c>
      <c r="L1188" s="27">
        <f>K1188*D1188</f>
        <v>29534.478997011982</v>
      </c>
      <c r="M1188" s="10"/>
      <c r="N1188" s="28">
        <f>IF(F1188="lowest point", $H$4/D1188, 0)</f>
        <v>0</v>
      </c>
      <c r="O1188" s="28">
        <f t="shared" si="73"/>
        <v>18.426215587182792</v>
      </c>
      <c r="P1188" s="29">
        <f>O1188*D1188</f>
        <v>30314.257097565514</v>
      </c>
      <c r="R1188" s="28">
        <f>IF(G1188="highest point", $H$4/D1188, 0)</f>
        <v>0</v>
      </c>
      <c r="S1188" s="28">
        <f t="shared" si="74"/>
        <v>17.446979111571927</v>
      </c>
      <c r="T1188" s="29">
        <f>D1188*S1188</f>
        <v>28703.246624984789</v>
      </c>
    </row>
    <row r="1189" spans="1:20">
      <c r="A1189" s="21">
        <f t="shared" si="75"/>
        <v>2004</v>
      </c>
      <c r="B1189" s="21">
        <f>MONTH(C1189)</f>
        <v>9</v>
      </c>
      <c r="C1189" s="22">
        <v>38253</v>
      </c>
      <c r="D1189" s="21">
        <v>1637.82</v>
      </c>
      <c r="E1189" s="47" t="str">
        <f>IF(B1189&lt;&gt;B1188, "First Quote", "")</f>
        <v/>
      </c>
      <c r="F1189" s="23" t="str">
        <f>IF(_xlfn.MINIFS($D$3:$D$6287,$A$3:$A$6287,A1189,$B$3:$B$6287,B1189)=D1189,"Lowest point","")</f>
        <v/>
      </c>
      <c r="G1189" s="24" t="str">
        <f>IF(_xlfn.MAXIFS($D$3:$D$6287,$A$3:$A$6287,A1189,$B$3:$B$6287,B1189)=D1189,"Highest point","")</f>
        <v/>
      </c>
      <c r="J1189" s="25" t="str">
        <f>IF(E1189="First Quote", $H$4/D1189, "")</f>
        <v/>
      </c>
      <c r="K1189" s="26">
        <f t="shared" si="72"/>
        <v>17.952235329486911</v>
      </c>
      <c r="L1189" s="27">
        <f>K1189*D1189</f>
        <v>29402.530067340253</v>
      </c>
      <c r="M1189" s="10"/>
      <c r="N1189" s="28">
        <f>IF(F1189="lowest point", $H$4/D1189, 0)</f>
        <v>0</v>
      </c>
      <c r="O1189" s="28">
        <f t="shared" si="73"/>
        <v>18.426215587182792</v>
      </c>
      <c r="P1189" s="29">
        <f>O1189*D1189</f>
        <v>30178.824412999718</v>
      </c>
      <c r="R1189" s="28">
        <f>IF(G1189="highest point", $H$4/D1189, 0)</f>
        <v>0</v>
      </c>
      <c r="S1189" s="28">
        <f t="shared" si="74"/>
        <v>17.446979111571927</v>
      </c>
      <c r="T1189" s="29">
        <f>D1189*S1189</f>
        <v>28575.011328514734</v>
      </c>
    </row>
    <row r="1190" spans="1:20">
      <c r="A1190" s="21">
        <f t="shared" si="75"/>
        <v>2004</v>
      </c>
      <c r="B1190" s="21">
        <f>MONTH(C1190)</f>
        <v>9</v>
      </c>
      <c r="C1190" s="22">
        <v>38254</v>
      </c>
      <c r="D1190" s="21">
        <v>1640.4</v>
      </c>
      <c r="E1190" s="47" t="str">
        <f>IF(B1190&lt;&gt;B1189, "First Quote", "")</f>
        <v/>
      </c>
      <c r="F1190" s="23" t="str">
        <f>IF(_xlfn.MINIFS($D$3:$D$6287,$A$3:$A$6287,A1190,$B$3:$B$6287,B1190)=D1190,"Lowest point","")</f>
        <v/>
      </c>
      <c r="G1190" s="24" t="str">
        <f>IF(_xlfn.MAXIFS($D$3:$D$6287,$A$3:$A$6287,A1190,$B$3:$B$6287,B1190)=D1190,"Highest point","")</f>
        <v/>
      </c>
      <c r="J1190" s="25" t="str">
        <f>IF(E1190="First Quote", $H$4/D1190, "")</f>
        <v/>
      </c>
      <c r="K1190" s="26">
        <f t="shared" si="72"/>
        <v>17.952235329486911</v>
      </c>
      <c r="L1190" s="27">
        <f>K1190*D1190</f>
        <v>29448.84683449033</v>
      </c>
      <c r="M1190" s="10"/>
      <c r="N1190" s="28">
        <f>IF(F1190="lowest point", $H$4/D1190, 0)</f>
        <v>0</v>
      </c>
      <c r="O1190" s="28">
        <f t="shared" si="73"/>
        <v>18.426215587182792</v>
      </c>
      <c r="P1190" s="29">
        <f>O1190*D1190</f>
        <v>30226.364049214655</v>
      </c>
      <c r="R1190" s="28">
        <f>IF(G1190="highest point", $H$4/D1190, 0)</f>
        <v>0</v>
      </c>
      <c r="S1190" s="28">
        <f t="shared" si="74"/>
        <v>17.446979111571927</v>
      </c>
      <c r="T1190" s="29">
        <f>D1190*S1190</f>
        <v>28620.024534622593</v>
      </c>
    </row>
    <row r="1191" spans="1:20">
      <c r="A1191" s="21">
        <f t="shared" si="75"/>
        <v>2004</v>
      </c>
      <c r="B1191" s="21">
        <f>MONTH(C1191)</f>
        <v>9</v>
      </c>
      <c r="C1191" s="22">
        <v>38257</v>
      </c>
      <c r="D1191" s="21">
        <v>1630.67</v>
      </c>
      <c r="E1191" s="47" t="str">
        <f>IF(B1191&lt;&gt;B1190, "First Quote", "")</f>
        <v/>
      </c>
      <c r="F1191" s="23" t="str">
        <f>IF(_xlfn.MINIFS($D$3:$D$6287,$A$3:$A$6287,A1191,$B$3:$B$6287,B1191)=D1191,"Lowest point","")</f>
        <v>Lowest point</v>
      </c>
      <c r="G1191" s="24" t="str">
        <f>IF(_xlfn.MAXIFS($D$3:$D$6287,$A$3:$A$6287,A1191,$B$3:$B$6287,B1191)=D1191,"Highest point","")</f>
        <v/>
      </c>
      <c r="J1191" s="25" t="str">
        <f>IF(E1191="First Quote", $H$4/D1191, "")</f>
        <v/>
      </c>
      <c r="K1191" s="26">
        <f t="shared" si="72"/>
        <v>17.952235329486911</v>
      </c>
      <c r="L1191" s="27">
        <f>K1191*D1191</f>
        <v>29274.17158473442</v>
      </c>
      <c r="M1191" s="10"/>
      <c r="N1191" s="28">
        <f>IF(F1191="lowest point", $H$4/D1191, 0)</f>
        <v>0.30662243127058203</v>
      </c>
      <c r="O1191" s="28">
        <f t="shared" si="73"/>
        <v>18.732838018453375</v>
      </c>
      <c r="P1191" s="29">
        <f>O1191*D1191</f>
        <v>30547.076971551367</v>
      </c>
      <c r="R1191" s="28">
        <f>IF(G1191="highest point", $H$4/D1191, 0)</f>
        <v>0</v>
      </c>
      <c r="S1191" s="28">
        <f t="shared" si="74"/>
        <v>17.446979111571927</v>
      </c>
      <c r="T1191" s="29">
        <f>D1191*S1191</f>
        <v>28450.265427866998</v>
      </c>
    </row>
    <row r="1192" spans="1:20">
      <c r="A1192" s="21">
        <f t="shared" si="75"/>
        <v>2004</v>
      </c>
      <c r="B1192" s="21">
        <f>MONTH(C1192)</f>
        <v>9</v>
      </c>
      <c r="C1192" s="22">
        <v>38258</v>
      </c>
      <c r="D1192" s="21">
        <v>1640.62</v>
      </c>
      <c r="E1192" s="47" t="str">
        <f>IF(B1192&lt;&gt;B1191, "First Quote", "")</f>
        <v/>
      </c>
      <c r="F1192" s="23" t="str">
        <f>IF(_xlfn.MINIFS($D$3:$D$6287,$A$3:$A$6287,A1192,$B$3:$B$6287,B1192)=D1192,"Lowest point","")</f>
        <v/>
      </c>
      <c r="G1192" s="24" t="str">
        <f>IF(_xlfn.MAXIFS($D$3:$D$6287,$A$3:$A$6287,A1192,$B$3:$B$6287,B1192)=D1192,"Highest point","")</f>
        <v/>
      </c>
      <c r="J1192" s="25" t="str">
        <f>IF(E1192="First Quote", $H$4/D1192, "")</f>
        <v/>
      </c>
      <c r="K1192" s="26">
        <f t="shared" si="72"/>
        <v>17.952235329486911</v>
      </c>
      <c r="L1192" s="27">
        <f>K1192*D1192</f>
        <v>29452.796326262815</v>
      </c>
      <c r="M1192" s="10"/>
      <c r="N1192" s="28">
        <f>IF(F1192="lowest point", $H$4/D1192, 0)</f>
        <v>0</v>
      </c>
      <c r="O1192" s="28">
        <f t="shared" si="73"/>
        <v>18.732838018453375</v>
      </c>
      <c r="P1192" s="29">
        <f>O1192*D1192</f>
        <v>30733.468709834975</v>
      </c>
      <c r="R1192" s="28">
        <f>IF(G1192="highest point", $H$4/D1192, 0)</f>
        <v>0</v>
      </c>
      <c r="S1192" s="28">
        <f t="shared" si="74"/>
        <v>17.446979111571927</v>
      </c>
      <c r="T1192" s="29">
        <f>D1192*S1192</f>
        <v>28623.862870027133</v>
      </c>
    </row>
    <row r="1193" spans="1:20">
      <c r="A1193" s="21">
        <f t="shared" si="75"/>
        <v>2004</v>
      </c>
      <c r="B1193" s="21">
        <f>MONTH(C1193)</f>
        <v>9</v>
      </c>
      <c r="C1193" s="22">
        <v>38259</v>
      </c>
      <c r="D1193" s="21">
        <v>1647.79</v>
      </c>
      <c r="E1193" s="47" t="str">
        <f>IF(B1193&lt;&gt;B1192, "First Quote", "")</f>
        <v/>
      </c>
      <c r="F1193" s="23" t="str">
        <f>IF(_xlfn.MINIFS($D$3:$D$6287,$A$3:$A$6287,A1193,$B$3:$B$6287,B1193)=D1193,"Lowest point","")</f>
        <v/>
      </c>
      <c r="G1193" s="24" t="str">
        <f>IF(_xlfn.MAXIFS($D$3:$D$6287,$A$3:$A$6287,A1193,$B$3:$B$6287,B1193)=D1193,"Highest point","")</f>
        <v/>
      </c>
      <c r="J1193" s="25" t="str">
        <f>IF(E1193="First Quote", $H$4/D1193, "")</f>
        <v/>
      </c>
      <c r="K1193" s="26">
        <f t="shared" si="72"/>
        <v>17.952235329486911</v>
      </c>
      <c r="L1193" s="27">
        <f>K1193*D1193</f>
        <v>29581.513853575234</v>
      </c>
      <c r="M1193" s="10"/>
      <c r="N1193" s="28">
        <f>IF(F1193="lowest point", $H$4/D1193, 0)</f>
        <v>0</v>
      </c>
      <c r="O1193" s="28">
        <f t="shared" si="73"/>
        <v>18.732838018453375</v>
      </c>
      <c r="P1193" s="29">
        <f>O1193*D1193</f>
        <v>30867.783158427286</v>
      </c>
      <c r="R1193" s="28">
        <f>IF(G1193="highest point", $H$4/D1193, 0)</f>
        <v>0</v>
      </c>
      <c r="S1193" s="28">
        <f t="shared" si="74"/>
        <v>17.446979111571927</v>
      </c>
      <c r="T1193" s="29">
        <f>D1193*S1193</f>
        <v>28748.957710257106</v>
      </c>
    </row>
    <row r="1194" spans="1:20">
      <c r="A1194" s="21">
        <f t="shared" si="75"/>
        <v>2004</v>
      </c>
      <c r="B1194" s="21">
        <f>MONTH(C1194)</f>
        <v>9</v>
      </c>
      <c r="C1194" s="22">
        <v>38260</v>
      </c>
      <c r="D1194" s="21">
        <v>1647.48</v>
      </c>
      <c r="E1194" s="47" t="str">
        <f>IF(B1194&lt;&gt;B1193, "First Quote", "")</f>
        <v/>
      </c>
      <c r="F1194" s="23" t="str">
        <f>IF(_xlfn.MINIFS($D$3:$D$6287,$A$3:$A$6287,A1194,$B$3:$B$6287,B1194)=D1194,"Lowest point","")</f>
        <v/>
      </c>
      <c r="G1194" s="24" t="str">
        <f>IF(_xlfn.MAXIFS($D$3:$D$6287,$A$3:$A$6287,A1194,$B$3:$B$6287,B1194)=D1194,"Highest point","")</f>
        <v/>
      </c>
      <c r="J1194" s="25" t="str">
        <f>IF(E1194="First Quote", $H$4/D1194, "")</f>
        <v/>
      </c>
      <c r="K1194" s="26">
        <f t="shared" si="72"/>
        <v>17.952235329486911</v>
      </c>
      <c r="L1194" s="27">
        <f>K1194*D1194</f>
        <v>29575.948660623097</v>
      </c>
      <c r="M1194" s="10"/>
      <c r="N1194" s="28">
        <f>IF(F1194="lowest point", $H$4/D1194, 0)</f>
        <v>0</v>
      </c>
      <c r="O1194" s="28">
        <f t="shared" si="73"/>
        <v>18.732838018453375</v>
      </c>
      <c r="P1194" s="29">
        <f>O1194*D1194</f>
        <v>30861.975978641567</v>
      </c>
      <c r="R1194" s="28">
        <f>IF(G1194="highest point", $H$4/D1194, 0)</f>
        <v>0</v>
      </c>
      <c r="S1194" s="28">
        <f t="shared" si="74"/>
        <v>17.446979111571927</v>
      </c>
      <c r="T1194" s="29">
        <f>D1194*S1194</f>
        <v>28743.549146732519</v>
      </c>
    </row>
    <row r="1195" spans="1:20">
      <c r="A1195" s="21">
        <f t="shared" si="75"/>
        <v>2004</v>
      </c>
      <c r="B1195" s="21">
        <f>MONTH(C1195)</f>
        <v>10</v>
      </c>
      <c r="C1195" s="22">
        <v>38261</v>
      </c>
      <c r="D1195" s="21">
        <v>1672.49</v>
      </c>
      <c r="E1195" s="47" t="str">
        <f>IF(B1195&lt;&gt;B1194, "First Quote", "")</f>
        <v>First Quote</v>
      </c>
      <c r="F1195" s="23" t="str">
        <f>IF(_xlfn.MINIFS($D$3:$D$6287,$A$3:$A$6287,A1195,$B$3:$B$6287,B1195)=D1195,"Lowest point","")</f>
        <v/>
      </c>
      <c r="G1195" s="24" t="str">
        <f>IF(_xlfn.MAXIFS($D$3:$D$6287,$A$3:$A$6287,A1195,$B$3:$B$6287,B1195)=D1195,"Highest point","")</f>
        <v/>
      </c>
      <c r="J1195" s="25">
        <f>IF(E1195="First Quote", $H$4/D1195, "")</f>
        <v>0.29895544965889181</v>
      </c>
      <c r="K1195" s="26">
        <f t="shared" si="72"/>
        <v>18.251190779145801</v>
      </c>
      <c r="L1195" s="27">
        <f>K1195*D1195</f>
        <v>30524.934066213562</v>
      </c>
      <c r="M1195" s="10"/>
      <c r="N1195" s="28">
        <f>IF(F1195="lowest point", $H$4/D1195, 0)</f>
        <v>0</v>
      </c>
      <c r="O1195" s="28">
        <f t="shared" si="73"/>
        <v>18.732838018453375</v>
      </c>
      <c r="P1195" s="29">
        <f>O1195*D1195</f>
        <v>31330.484257483084</v>
      </c>
      <c r="R1195" s="28">
        <f>IF(G1195="highest point", $H$4/D1195, 0)</f>
        <v>0</v>
      </c>
      <c r="S1195" s="28">
        <f t="shared" si="74"/>
        <v>17.446979111571927</v>
      </c>
      <c r="T1195" s="29">
        <f>D1195*S1195</f>
        <v>29179.898094312932</v>
      </c>
    </row>
    <row r="1196" spans="1:20">
      <c r="A1196" s="21">
        <f t="shared" si="75"/>
        <v>2004</v>
      </c>
      <c r="B1196" s="21">
        <f>MONTH(C1196)</f>
        <v>10</v>
      </c>
      <c r="C1196" s="22">
        <v>38264</v>
      </c>
      <c r="D1196" s="21">
        <v>1678.1</v>
      </c>
      <c r="E1196" s="47" t="str">
        <f>IF(B1196&lt;&gt;B1195, "First Quote", "")</f>
        <v/>
      </c>
      <c r="F1196" s="23" t="str">
        <f>IF(_xlfn.MINIFS($D$3:$D$6287,$A$3:$A$6287,A1196,$B$3:$B$6287,B1196)=D1196,"Lowest point","")</f>
        <v/>
      </c>
      <c r="G1196" s="24" t="str">
        <f>IF(_xlfn.MAXIFS($D$3:$D$6287,$A$3:$A$6287,A1196,$B$3:$B$6287,B1196)=D1196,"Highest point","")</f>
        <v/>
      </c>
      <c r="J1196" s="25" t="str">
        <f>IF(E1196="First Quote", $H$4/D1196, "")</f>
        <v/>
      </c>
      <c r="K1196" s="26">
        <f t="shared" si="72"/>
        <v>18.251190779145801</v>
      </c>
      <c r="L1196" s="27">
        <f>K1196*D1196</f>
        <v>30627.323246484568</v>
      </c>
      <c r="M1196" s="10"/>
      <c r="N1196" s="28">
        <f>IF(F1196="lowest point", $H$4/D1196, 0)</f>
        <v>0</v>
      </c>
      <c r="O1196" s="28">
        <f t="shared" si="73"/>
        <v>18.732838018453375</v>
      </c>
      <c r="P1196" s="29">
        <f>O1196*D1196</f>
        <v>31435.575478766608</v>
      </c>
      <c r="R1196" s="28">
        <f>IF(G1196="highest point", $H$4/D1196, 0)</f>
        <v>0</v>
      </c>
      <c r="S1196" s="28">
        <f t="shared" si="74"/>
        <v>17.446979111571927</v>
      </c>
      <c r="T1196" s="29">
        <f>D1196*S1196</f>
        <v>29277.775647128849</v>
      </c>
    </row>
    <row r="1197" spans="1:20">
      <c r="A1197" s="21">
        <f t="shared" si="75"/>
        <v>2004</v>
      </c>
      <c r="B1197" s="21">
        <f>MONTH(C1197)</f>
        <v>10</v>
      </c>
      <c r="C1197" s="22">
        <v>38265</v>
      </c>
      <c r="D1197" s="21">
        <v>1677.09</v>
      </c>
      <c r="E1197" s="47" t="str">
        <f>IF(B1197&lt;&gt;B1196, "First Quote", "")</f>
        <v/>
      </c>
      <c r="F1197" s="23" t="str">
        <f>IF(_xlfn.MINIFS($D$3:$D$6287,$A$3:$A$6287,A1197,$B$3:$B$6287,B1197)=D1197,"Lowest point","")</f>
        <v/>
      </c>
      <c r="G1197" s="24" t="str">
        <f>IF(_xlfn.MAXIFS($D$3:$D$6287,$A$3:$A$6287,A1197,$B$3:$B$6287,B1197)=D1197,"Highest point","")</f>
        <v/>
      </c>
      <c r="J1197" s="25" t="str">
        <f>IF(E1197="First Quote", $H$4/D1197, "")</f>
        <v/>
      </c>
      <c r="K1197" s="26">
        <f t="shared" si="72"/>
        <v>18.251190779145801</v>
      </c>
      <c r="L1197" s="27">
        <f>K1197*D1197</f>
        <v>30608.889543797632</v>
      </c>
      <c r="M1197" s="10"/>
      <c r="N1197" s="28">
        <f>IF(F1197="lowest point", $H$4/D1197, 0)</f>
        <v>0</v>
      </c>
      <c r="O1197" s="28">
        <f t="shared" si="73"/>
        <v>18.732838018453375</v>
      </c>
      <c r="P1197" s="29">
        <f>O1197*D1197</f>
        <v>31416.65531236797</v>
      </c>
      <c r="R1197" s="28">
        <f>IF(G1197="highest point", $H$4/D1197, 0)</f>
        <v>0</v>
      </c>
      <c r="S1197" s="28">
        <f t="shared" si="74"/>
        <v>17.446979111571927</v>
      </c>
      <c r="T1197" s="29">
        <f>D1197*S1197</f>
        <v>29260.154198226162</v>
      </c>
    </row>
    <row r="1198" spans="1:20">
      <c r="A1198" s="21">
        <f t="shared" si="75"/>
        <v>2004</v>
      </c>
      <c r="B1198" s="21">
        <f>MONTH(C1198)</f>
        <v>10</v>
      </c>
      <c r="C1198" s="22">
        <v>38266</v>
      </c>
      <c r="D1198" s="21">
        <v>1688.83</v>
      </c>
      <c r="E1198" s="47" t="str">
        <f>IF(B1198&lt;&gt;B1197, "First Quote", "")</f>
        <v/>
      </c>
      <c r="F1198" s="23" t="str">
        <f>IF(_xlfn.MINIFS($D$3:$D$6287,$A$3:$A$6287,A1198,$B$3:$B$6287,B1198)=D1198,"Lowest point","")</f>
        <v/>
      </c>
      <c r="G1198" s="24" t="str">
        <f>IF(_xlfn.MAXIFS($D$3:$D$6287,$A$3:$A$6287,A1198,$B$3:$B$6287,B1198)=D1198,"Highest point","")</f>
        <v>Highest point</v>
      </c>
      <c r="J1198" s="25" t="str">
        <f>IF(E1198="First Quote", $H$4/D1198, "")</f>
        <v/>
      </c>
      <c r="K1198" s="26">
        <f t="shared" si="72"/>
        <v>18.251190779145801</v>
      </c>
      <c r="L1198" s="27">
        <f>K1198*D1198</f>
        <v>30823.158523544804</v>
      </c>
      <c r="M1198" s="10"/>
      <c r="N1198" s="28">
        <f>IF(F1198="lowest point", $H$4/D1198, 0)</f>
        <v>0</v>
      </c>
      <c r="O1198" s="28">
        <f t="shared" si="73"/>
        <v>18.732838018453375</v>
      </c>
      <c r="P1198" s="29">
        <f>O1198*D1198</f>
        <v>31636.578830704613</v>
      </c>
      <c r="R1198" s="28">
        <f>IF(G1198="highest point", $H$4/D1198, 0)</f>
        <v>0.29606295482671435</v>
      </c>
      <c r="S1198" s="28">
        <f t="shared" si="74"/>
        <v>17.74304206639864</v>
      </c>
      <c r="T1198" s="29">
        <f>D1198*S1198</f>
        <v>29964.981732996013</v>
      </c>
    </row>
    <row r="1199" spans="1:20">
      <c r="A1199" s="21">
        <f t="shared" si="75"/>
        <v>2004</v>
      </c>
      <c r="B1199" s="21">
        <f>MONTH(C1199)</f>
        <v>10</v>
      </c>
      <c r="C1199" s="22">
        <v>38267</v>
      </c>
      <c r="D1199" s="21">
        <v>1672.08</v>
      </c>
      <c r="E1199" s="47" t="str">
        <f>IF(B1199&lt;&gt;B1198, "First Quote", "")</f>
        <v/>
      </c>
      <c r="F1199" s="23" t="str">
        <f>IF(_xlfn.MINIFS($D$3:$D$6287,$A$3:$A$6287,A1199,$B$3:$B$6287,B1199)=D1199,"Lowest point","")</f>
        <v/>
      </c>
      <c r="G1199" s="24" t="str">
        <f>IF(_xlfn.MAXIFS($D$3:$D$6287,$A$3:$A$6287,A1199,$B$3:$B$6287,B1199)=D1199,"Highest point","")</f>
        <v/>
      </c>
      <c r="J1199" s="25" t="str">
        <f>IF(E1199="First Quote", $H$4/D1199, "")</f>
        <v/>
      </c>
      <c r="K1199" s="26">
        <f t="shared" si="72"/>
        <v>18.251190779145801</v>
      </c>
      <c r="L1199" s="27">
        <f>K1199*D1199</f>
        <v>30517.451077994112</v>
      </c>
      <c r="M1199" s="10"/>
      <c r="N1199" s="28">
        <f>IF(F1199="lowest point", $H$4/D1199, 0)</f>
        <v>0</v>
      </c>
      <c r="O1199" s="28">
        <f t="shared" si="73"/>
        <v>18.732838018453375</v>
      </c>
      <c r="P1199" s="29">
        <f>O1199*D1199</f>
        <v>31322.803793895517</v>
      </c>
      <c r="R1199" s="28">
        <f>IF(G1199="highest point", $H$4/D1199, 0)</f>
        <v>0</v>
      </c>
      <c r="S1199" s="28">
        <f t="shared" si="74"/>
        <v>17.74304206639864</v>
      </c>
      <c r="T1199" s="29">
        <f>D1199*S1199</f>
        <v>29667.785778383837</v>
      </c>
    </row>
    <row r="1200" spans="1:20">
      <c r="A1200" s="21">
        <f t="shared" si="75"/>
        <v>2004</v>
      </c>
      <c r="B1200" s="21">
        <f>MONTH(C1200)</f>
        <v>10</v>
      </c>
      <c r="C1200" s="22">
        <v>38268</v>
      </c>
      <c r="D1200" s="21">
        <v>1659.51</v>
      </c>
      <c r="E1200" s="47" t="str">
        <f>IF(B1200&lt;&gt;B1199, "First Quote", "")</f>
        <v/>
      </c>
      <c r="F1200" s="23" t="str">
        <f>IF(_xlfn.MINIFS($D$3:$D$6287,$A$3:$A$6287,A1200,$B$3:$B$6287,B1200)=D1200,"Lowest point","")</f>
        <v/>
      </c>
      <c r="G1200" s="24" t="str">
        <f>IF(_xlfn.MAXIFS($D$3:$D$6287,$A$3:$A$6287,A1200,$B$3:$B$6287,B1200)=D1200,"Highest point","")</f>
        <v/>
      </c>
      <c r="J1200" s="25" t="str">
        <f>IF(E1200="First Quote", $H$4/D1200, "")</f>
        <v/>
      </c>
      <c r="K1200" s="26">
        <f t="shared" si="72"/>
        <v>18.251190779145801</v>
      </c>
      <c r="L1200" s="27">
        <f>K1200*D1200</f>
        <v>30288.033609900249</v>
      </c>
      <c r="M1200" s="10"/>
      <c r="N1200" s="28">
        <f>IF(F1200="lowest point", $H$4/D1200, 0)</f>
        <v>0</v>
      </c>
      <c r="O1200" s="28">
        <f t="shared" si="73"/>
        <v>18.732838018453375</v>
      </c>
      <c r="P1200" s="29">
        <f>O1200*D1200</f>
        <v>31087.33202000356</v>
      </c>
      <c r="R1200" s="28">
        <f>IF(G1200="highest point", $H$4/D1200, 0)</f>
        <v>0</v>
      </c>
      <c r="S1200" s="28">
        <f t="shared" si="74"/>
        <v>17.74304206639864</v>
      </c>
      <c r="T1200" s="29">
        <f>D1200*S1200</f>
        <v>29444.755739609209</v>
      </c>
    </row>
    <row r="1201" spans="1:20">
      <c r="A1201" s="21">
        <f t="shared" si="75"/>
        <v>2004</v>
      </c>
      <c r="B1201" s="21">
        <f>MONTH(C1201)</f>
        <v>10</v>
      </c>
      <c r="C1201" s="22">
        <v>38271</v>
      </c>
      <c r="D1201" s="21">
        <v>1662.84</v>
      </c>
      <c r="E1201" s="47" t="str">
        <f>IF(B1201&lt;&gt;B1200, "First Quote", "")</f>
        <v/>
      </c>
      <c r="F1201" s="23" t="str">
        <f>IF(_xlfn.MINIFS($D$3:$D$6287,$A$3:$A$6287,A1201,$B$3:$B$6287,B1201)=D1201,"Lowest point","")</f>
        <v/>
      </c>
      <c r="G1201" s="24" t="str">
        <f>IF(_xlfn.MAXIFS($D$3:$D$6287,$A$3:$A$6287,A1201,$B$3:$B$6287,B1201)=D1201,"Highest point","")</f>
        <v/>
      </c>
      <c r="J1201" s="25" t="str">
        <f>IF(E1201="First Quote", $H$4/D1201, "")</f>
        <v/>
      </c>
      <c r="K1201" s="26">
        <f t="shared" si="72"/>
        <v>18.251190779145801</v>
      </c>
      <c r="L1201" s="27">
        <f>K1201*D1201</f>
        <v>30348.810075194804</v>
      </c>
      <c r="M1201" s="10"/>
      <c r="N1201" s="28">
        <f>IF(F1201="lowest point", $H$4/D1201, 0)</f>
        <v>0</v>
      </c>
      <c r="O1201" s="28">
        <f t="shared" si="73"/>
        <v>18.732838018453375</v>
      </c>
      <c r="P1201" s="29">
        <f>O1201*D1201</f>
        <v>31149.712370605008</v>
      </c>
      <c r="R1201" s="28">
        <f>IF(G1201="highest point", $H$4/D1201, 0)</f>
        <v>0</v>
      </c>
      <c r="S1201" s="28">
        <f t="shared" si="74"/>
        <v>17.74304206639864</v>
      </c>
      <c r="T1201" s="29">
        <f>D1201*S1201</f>
        <v>29503.840069690315</v>
      </c>
    </row>
    <row r="1202" spans="1:20">
      <c r="A1202" s="21">
        <f t="shared" si="75"/>
        <v>2004</v>
      </c>
      <c r="B1202" s="21">
        <f>MONTH(C1202)</f>
        <v>10</v>
      </c>
      <c r="C1202" s="22">
        <v>38272</v>
      </c>
      <c r="D1202" s="21">
        <v>1659.07</v>
      </c>
      <c r="E1202" s="47" t="str">
        <f>IF(B1202&lt;&gt;B1201, "First Quote", "")</f>
        <v/>
      </c>
      <c r="F1202" s="23" t="str">
        <f>IF(_xlfn.MINIFS($D$3:$D$6287,$A$3:$A$6287,A1202,$B$3:$B$6287,B1202)=D1202,"Lowest point","")</f>
        <v/>
      </c>
      <c r="G1202" s="24" t="str">
        <f>IF(_xlfn.MAXIFS($D$3:$D$6287,$A$3:$A$6287,A1202,$B$3:$B$6287,B1202)=D1202,"Highest point","")</f>
        <v/>
      </c>
      <c r="J1202" s="25" t="str">
        <f>IF(E1202="First Quote", $H$4/D1202, "")</f>
        <v/>
      </c>
      <c r="K1202" s="26">
        <f t="shared" si="72"/>
        <v>18.251190779145801</v>
      </c>
      <c r="L1202" s="27">
        <f>K1202*D1202</f>
        <v>30280.003085957425</v>
      </c>
      <c r="M1202" s="10"/>
      <c r="N1202" s="28">
        <f>IF(F1202="lowest point", $H$4/D1202, 0)</f>
        <v>0</v>
      </c>
      <c r="O1202" s="28">
        <f t="shared" si="73"/>
        <v>18.732838018453375</v>
      </c>
      <c r="P1202" s="29">
        <f>O1202*D1202</f>
        <v>31079.089571275439</v>
      </c>
      <c r="R1202" s="28">
        <f>IF(G1202="highest point", $H$4/D1202, 0)</f>
        <v>0</v>
      </c>
      <c r="S1202" s="28">
        <f t="shared" si="74"/>
        <v>17.74304206639864</v>
      </c>
      <c r="T1202" s="29">
        <f>D1202*S1202</f>
        <v>29436.948801099992</v>
      </c>
    </row>
    <row r="1203" spans="1:20">
      <c r="A1203" s="21">
        <f t="shared" si="75"/>
        <v>2004</v>
      </c>
      <c r="B1203" s="21">
        <f>MONTH(C1203)</f>
        <v>10</v>
      </c>
      <c r="C1203" s="22">
        <v>38273</v>
      </c>
      <c r="D1203" s="21">
        <v>1647.13</v>
      </c>
      <c r="E1203" s="47" t="str">
        <f>IF(B1203&lt;&gt;B1202, "First Quote", "")</f>
        <v/>
      </c>
      <c r="F1203" s="23" t="str">
        <f>IF(_xlfn.MINIFS($D$3:$D$6287,$A$3:$A$6287,A1203,$B$3:$B$6287,B1203)=D1203,"Lowest point","")</f>
        <v/>
      </c>
      <c r="G1203" s="24" t="str">
        <f>IF(_xlfn.MAXIFS($D$3:$D$6287,$A$3:$A$6287,A1203,$B$3:$B$6287,B1203)=D1203,"Highest point","")</f>
        <v/>
      </c>
      <c r="J1203" s="25" t="str">
        <f>IF(E1203="First Quote", $H$4/D1203, "")</f>
        <v/>
      </c>
      <c r="K1203" s="26">
        <f t="shared" si="72"/>
        <v>18.251190779145801</v>
      </c>
      <c r="L1203" s="27">
        <f>K1203*D1203</f>
        <v>30062.083868054426</v>
      </c>
      <c r="M1203" s="10"/>
      <c r="N1203" s="28">
        <f>IF(F1203="lowest point", $H$4/D1203, 0)</f>
        <v>0</v>
      </c>
      <c r="O1203" s="28">
        <f t="shared" si="73"/>
        <v>18.732838018453375</v>
      </c>
      <c r="P1203" s="29">
        <f>O1203*D1203</f>
        <v>30855.419485335111</v>
      </c>
      <c r="R1203" s="28">
        <f>IF(G1203="highest point", $H$4/D1203, 0)</f>
        <v>0</v>
      </c>
      <c r="S1203" s="28">
        <f t="shared" si="74"/>
        <v>17.74304206639864</v>
      </c>
      <c r="T1203" s="29">
        <f>D1203*S1203</f>
        <v>29225.096878827193</v>
      </c>
    </row>
    <row r="1204" spans="1:20">
      <c r="A1204" s="21">
        <f t="shared" si="75"/>
        <v>2004</v>
      </c>
      <c r="B1204" s="21">
        <f>MONTH(C1204)</f>
        <v>10</v>
      </c>
      <c r="C1204" s="22">
        <v>38274</v>
      </c>
      <c r="D1204" s="21">
        <v>1631.81</v>
      </c>
      <c r="E1204" s="47" t="str">
        <f>IF(B1204&lt;&gt;B1203, "First Quote", "")</f>
        <v/>
      </c>
      <c r="F1204" s="23" t="str">
        <f>IF(_xlfn.MINIFS($D$3:$D$6287,$A$3:$A$6287,A1204,$B$3:$B$6287,B1204)=D1204,"Lowest point","")</f>
        <v/>
      </c>
      <c r="G1204" s="24" t="str">
        <f>IF(_xlfn.MAXIFS($D$3:$D$6287,$A$3:$A$6287,A1204,$B$3:$B$6287,B1204)=D1204,"Highest point","")</f>
        <v/>
      </c>
      <c r="J1204" s="25" t="str">
        <f>IF(E1204="First Quote", $H$4/D1204, "")</f>
        <v/>
      </c>
      <c r="K1204" s="26">
        <f t="shared" si="72"/>
        <v>18.251190779145801</v>
      </c>
      <c r="L1204" s="27">
        <f>K1204*D1204</f>
        <v>29782.475625317908</v>
      </c>
      <c r="M1204" s="10"/>
      <c r="N1204" s="28">
        <f>IF(F1204="lowest point", $H$4/D1204, 0)</f>
        <v>0</v>
      </c>
      <c r="O1204" s="28">
        <f t="shared" si="73"/>
        <v>18.732838018453375</v>
      </c>
      <c r="P1204" s="29">
        <f>O1204*D1204</f>
        <v>30568.4324068924</v>
      </c>
      <c r="R1204" s="28">
        <f>IF(G1204="highest point", $H$4/D1204, 0)</f>
        <v>0</v>
      </c>
      <c r="S1204" s="28">
        <f t="shared" si="74"/>
        <v>17.74304206639864</v>
      </c>
      <c r="T1204" s="29">
        <f>D1204*S1204</f>
        <v>28953.273474369966</v>
      </c>
    </row>
    <row r="1205" spans="1:20">
      <c r="A1205" s="21">
        <f t="shared" si="75"/>
        <v>2004</v>
      </c>
      <c r="B1205" s="21">
        <f>MONTH(C1205)</f>
        <v>10</v>
      </c>
      <c r="C1205" s="22">
        <v>38275</v>
      </c>
      <c r="D1205" s="21">
        <v>1639.08</v>
      </c>
      <c r="E1205" s="47" t="str">
        <f>IF(B1205&lt;&gt;B1204, "First Quote", "")</f>
        <v/>
      </c>
      <c r="F1205" s="23" t="str">
        <f>IF(_xlfn.MINIFS($D$3:$D$6287,$A$3:$A$6287,A1205,$B$3:$B$6287,B1205)=D1205,"Lowest point","")</f>
        <v/>
      </c>
      <c r="G1205" s="24" t="str">
        <f>IF(_xlfn.MAXIFS($D$3:$D$6287,$A$3:$A$6287,A1205,$B$3:$B$6287,B1205)=D1205,"Highest point","")</f>
        <v/>
      </c>
      <c r="J1205" s="25" t="str">
        <f>IF(E1205="First Quote", $H$4/D1205, "")</f>
        <v/>
      </c>
      <c r="K1205" s="26">
        <f t="shared" si="72"/>
        <v>18.251190779145801</v>
      </c>
      <c r="L1205" s="27">
        <f>K1205*D1205</f>
        <v>29915.161782282299</v>
      </c>
      <c r="M1205" s="10"/>
      <c r="N1205" s="28">
        <f>IF(F1205="lowest point", $H$4/D1205, 0)</f>
        <v>0</v>
      </c>
      <c r="O1205" s="28">
        <f t="shared" si="73"/>
        <v>18.732838018453375</v>
      </c>
      <c r="P1205" s="29">
        <f>O1205*D1205</f>
        <v>30704.620139286555</v>
      </c>
      <c r="R1205" s="28">
        <f>IF(G1205="highest point", $H$4/D1205, 0)</f>
        <v>0</v>
      </c>
      <c r="S1205" s="28">
        <f t="shared" si="74"/>
        <v>17.74304206639864</v>
      </c>
      <c r="T1205" s="29">
        <f>D1205*S1205</f>
        <v>29082.265390192682</v>
      </c>
    </row>
    <row r="1206" spans="1:20">
      <c r="A1206" s="21">
        <f t="shared" si="75"/>
        <v>2004</v>
      </c>
      <c r="B1206" s="21">
        <f>MONTH(C1206)</f>
        <v>10</v>
      </c>
      <c r="C1206" s="22">
        <v>38278</v>
      </c>
      <c r="D1206" s="21">
        <v>1647.7</v>
      </c>
      <c r="E1206" s="47" t="str">
        <f>IF(B1206&lt;&gt;B1205, "First Quote", "")</f>
        <v/>
      </c>
      <c r="F1206" s="23" t="str">
        <f>IF(_xlfn.MINIFS($D$3:$D$6287,$A$3:$A$6287,A1206,$B$3:$B$6287,B1206)=D1206,"Lowest point","")</f>
        <v/>
      </c>
      <c r="G1206" s="24" t="str">
        <f>IF(_xlfn.MAXIFS($D$3:$D$6287,$A$3:$A$6287,A1206,$B$3:$B$6287,B1206)=D1206,"Highest point","")</f>
        <v/>
      </c>
      <c r="J1206" s="25" t="str">
        <f>IF(E1206="First Quote", $H$4/D1206, "")</f>
        <v/>
      </c>
      <c r="K1206" s="26">
        <f t="shared" si="72"/>
        <v>18.251190779145801</v>
      </c>
      <c r="L1206" s="27">
        <f>K1206*D1206</f>
        <v>30072.487046798538</v>
      </c>
      <c r="M1206" s="10"/>
      <c r="N1206" s="28">
        <f>IF(F1206="lowest point", $H$4/D1206, 0)</f>
        <v>0</v>
      </c>
      <c r="O1206" s="28">
        <f t="shared" si="73"/>
        <v>18.732838018453375</v>
      </c>
      <c r="P1206" s="29">
        <f>O1206*D1206</f>
        <v>30866.097203005625</v>
      </c>
      <c r="R1206" s="28">
        <f>IF(G1206="highest point", $H$4/D1206, 0)</f>
        <v>0</v>
      </c>
      <c r="S1206" s="28">
        <f t="shared" si="74"/>
        <v>17.74304206639864</v>
      </c>
      <c r="T1206" s="29">
        <f>D1206*S1206</f>
        <v>29235.210412805041</v>
      </c>
    </row>
    <row r="1207" spans="1:20">
      <c r="A1207" s="21">
        <f t="shared" si="75"/>
        <v>2004</v>
      </c>
      <c r="B1207" s="21">
        <f>MONTH(C1207)</f>
        <v>10</v>
      </c>
      <c r="C1207" s="22">
        <v>38279</v>
      </c>
      <c r="D1207" s="21">
        <v>1631.74</v>
      </c>
      <c r="E1207" s="47" t="str">
        <f>IF(B1207&lt;&gt;B1206, "First Quote", "")</f>
        <v/>
      </c>
      <c r="F1207" s="23" t="str">
        <f>IF(_xlfn.MINIFS($D$3:$D$6287,$A$3:$A$6287,A1207,$B$3:$B$6287,B1207)=D1207,"Lowest point","")</f>
        <v/>
      </c>
      <c r="G1207" s="24" t="str">
        <f>IF(_xlfn.MAXIFS($D$3:$D$6287,$A$3:$A$6287,A1207,$B$3:$B$6287,B1207)=D1207,"Highest point","")</f>
        <v/>
      </c>
      <c r="J1207" s="25" t="str">
        <f>IF(E1207="First Quote", $H$4/D1207, "")</f>
        <v/>
      </c>
      <c r="K1207" s="26">
        <f t="shared" si="72"/>
        <v>18.251190779145801</v>
      </c>
      <c r="L1207" s="27">
        <f>K1207*D1207</f>
        <v>29781.198041963369</v>
      </c>
      <c r="M1207" s="10"/>
      <c r="N1207" s="28">
        <f>IF(F1207="lowest point", $H$4/D1207, 0)</f>
        <v>0</v>
      </c>
      <c r="O1207" s="28">
        <f t="shared" si="73"/>
        <v>18.732838018453375</v>
      </c>
      <c r="P1207" s="29">
        <f>O1207*D1207</f>
        <v>30567.121108231109</v>
      </c>
      <c r="R1207" s="28">
        <f>IF(G1207="highest point", $H$4/D1207, 0)</f>
        <v>0</v>
      </c>
      <c r="S1207" s="28">
        <f t="shared" si="74"/>
        <v>17.74304206639864</v>
      </c>
      <c r="T1207" s="29">
        <f>D1207*S1207</f>
        <v>28952.031461425318</v>
      </c>
    </row>
    <row r="1208" spans="1:20">
      <c r="A1208" s="21">
        <f t="shared" si="75"/>
        <v>2004</v>
      </c>
      <c r="B1208" s="21">
        <f>MONTH(C1208)</f>
        <v>10</v>
      </c>
      <c r="C1208" s="22">
        <v>38280</v>
      </c>
      <c r="D1208" s="21">
        <v>1632.49</v>
      </c>
      <c r="E1208" s="47" t="str">
        <f>IF(B1208&lt;&gt;B1207, "First Quote", "")</f>
        <v/>
      </c>
      <c r="F1208" s="23" t="str">
        <f>IF(_xlfn.MINIFS($D$3:$D$6287,$A$3:$A$6287,A1208,$B$3:$B$6287,B1208)=D1208,"Lowest point","")</f>
        <v/>
      </c>
      <c r="G1208" s="24" t="str">
        <f>IF(_xlfn.MAXIFS($D$3:$D$6287,$A$3:$A$6287,A1208,$B$3:$B$6287,B1208)=D1208,"Highest point","")</f>
        <v/>
      </c>
      <c r="J1208" s="25" t="str">
        <f>IF(E1208="First Quote", $H$4/D1208, "")</f>
        <v/>
      </c>
      <c r="K1208" s="26">
        <f t="shared" si="72"/>
        <v>18.251190779145801</v>
      </c>
      <c r="L1208" s="27">
        <f>K1208*D1208</f>
        <v>29794.886435047731</v>
      </c>
      <c r="M1208" s="10"/>
      <c r="N1208" s="28">
        <f>IF(F1208="lowest point", $H$4/D1208, 0)</f>
        <v>0</v>
      </c>
      <c r="O1208" s="28">
        <f t="shared" si="73"/>
        <v>18.732838018453375</v>
      </c>
      <c r="P1208" s="29">
        <f>O1208*D1208</f>
        <v>30581.170736744949</v>
      </c>
      <c r="R1208" s="28">
        <f>IF(G1208="highest point", $H$4/D1208, 0)</f>
        <v>0</v>
      </c>
      <c r="S1208" s="28">
        <f t="shared" si="74"/>
        <v>17.74304206639864</v>
      </c>
      <c r="T1208" s="29">
        <f>D1208*S1208</f>
        <v>28965.338742975116</v>
      </c>
    </row>
    <row r="1209" spans="1:20">
      <c r="A1209" s="21">
        <f t="shared" si="75"/>
        <v>2004</v>
      </c>
      <c r="B1209" s="21">
        <f>MONTH(C1209)</f>
        <v>10</v>
      </c>
      <c r="C1209" s="22">
        <v>38281</v>
      </c>
      <c r="D1209" s="21">
        <v>1636.76</v>
      </c>
      <c r="E1209" s="47" t="str">
        <f>IF(B1209&lt;&gt;B1208, "First Quote", "")</f>
        <v/>
      </c>
      <c r="F1209" s="23" t="str">
        <f>IF(_xlfn.MINIFS($D$3:$D$6287,$A$3:$A$6287,A1209,$B$3:$B$6287,B1209)=D1209,"Lowest point","")</f>
        <v/>
      </c>
      <c r="G1209" s="24" t="str">
        <f>IF(_xlfn.MAXIFS($D$3:$D$6287,$A$3:$A$6287,A1209,$B$3:$B$6287,B1209)=D1209,"Highest point","")</f>
        <v/>
      </c>
      <c r="J1209" s="25" t="str">
        <f>IF(E1209="First Quote", $H$4/D1209, "")</f>
        <v/>
      </c>
      <c r="K1209" s="26">
        <f t="shared" si="72"/>
        <v>18.251190779145801</v>
      </c>
      <c r="L1209" s="27">
        <f>K1209*D1209</f>
        <v>29872.81901967468</v>
      </c>
      <c r="M1209" s="10"/>
      <c r="N1209" s="28">
        <f>IF(F1209="lowest point", $H$4/D1209, 0)</f>
        <v>0</v>
      </c>
      <c r="O1209" s="28">
        <f t="shared" si="73"/>
        <v>18.732838018453375</v>
      </c>
      <c r="P1209" s="29">
        <f>O1209*D1209</f>
        <v>30661.159955083745</v>
      </c>
      <c r="R1209" s="28">
        <f>IF(G1209="highest point", $H$4/D1209, 0)</f>
        <v>0</v>
      </c>
      <c r="S1209" s="28">
        <f t="shared" si="74"/>
        <v>17.74304206639864</v>
      </c>
      <c r="T1209" s="29">
        <f>D1209*S1209</f>
        <v>29041.101532598637</v>
      </c>
    </row>
    <row r="1210" spans="1:20">
      <c r="A1210" s="21">
        <f t="shared" si="75"/>
        <v>2004</v>
      </c>
      <c r="B1210" s="21">
        <f>MONTH(C1210)</f>
        <v>10</v>
      </c>
      <c r="C1210" s="22">
        <v>38282</v>
      </c>
      <c r="D1210" s="21">
        <v>1620.85</v>
      </c>
      <c r="E1210" s="47" t="str">
        <f>IF(B1210&lt;&gt;B1209, "First Quote", "")</f>
        <v/>
      </c>
      <c r="F1210" s="23" t="str">
        <f>IF(_xlfn.MINIFS($D$3:$D$6287,$A$3:$A$6287,A1210,$B$3:$B$6287,B1210)=D1210,"Lowest point","")</f>
        <v/>
      </c>
      <c r="G1210" s="24" t="str">
        <f>IF(_xlfn.MAXIFS($D$3:$D$6287,$A$3:$A$6287,A1210,$B$3:$B$6287,B1210)=D1210,"Highest point","")</f>
        <v/>
      </c>
      <c r="J1210" s="25" t="str">
        <f>IF(E1210="First Quote", $H$4/D1210, "")</f>
        <v/>
      </c>
      <c r="K1210" s="26">
        <f t="shared" si="72"/>
        <v>18.251190779145801</v>
      </c>
      <c r="L1210" s="27">
        <f>K1210*D1210</f>
        <v>29582.44257437847</v>
      </c>
      <c r="M1210" s="10"/>
      <c r="N1210" s="28">
        <f>IF(F1210="lowest point", $H$4/D1210, 0)</f>
        <v>0</v>
      </c>
      <c r="O1210" s="28">
        <f t="shared" si="73"/>
        <v>18.732838018453375</v>
      </c>
      <c r="P1210" s="29">
        <f>O1210*D1210</f>
        <v>30363.120502210149</v>
      </c>
      <c r="R1210" s="28">
        <f>IF(G1210="highest point", $H$4/D1210, 0)</f>
        <v>0</v>
      </c>
      <c r="S1210" s="28">
        <f t="shared" si="74"/>
        <v>17.74304206639864</v>
      </c>
      <c r="T1210" s="29">
        <f>D1210*S1210</f>
        <v>28758.809733322236</v>
      </c>
    </row>
    <row r="1211" spans="1:20">
      <c r="A1211" s="21">
        <f t="shared" si="75"/>
        <v>2004</v>
      </c>
      <c r="B1211" s="21">
        <f>MONTH(C1211)</f>
        <v>10</v>
      </c>
      <c r="C1211" s="22">
        <v>38285</v>
      </c>
      <c r="D1211" s="21">
        <v>1619.48</v>
      </c>
      <c r="E1211" s="47" t="str">
        <f>IF(B1211&lt;&gt;B1210, "First Quote", "")</f>
        <v/>
      </c>
      <c r="F1211" s="23" t="str">
        <f>IF(_xlfn.MINIFS($D$3:$D$6287,$A$3:$A$6287,A1211,$B$3:$B$6287,B1211)=D1211,"Lowest point","")</f>
        <v>Lowest point</v>
      </c>
      <c r="G1211" s="24" t="str">
        <f>IF(_xlfn.MAXIFS($D$3:$D$6287,$A$3:$A$6287,A1211,$B$3:$B$6287,B1211)=D1211,"Highest point","")</f>
        <v/>
      </c>
      <c r="J1211" s="25" t="str">
        <f>IF(E1211="First Quote", $H$4/D1211, "")</f>
        <v/>
      </c>
      <c r="K1211" s="26">
        <f t="shared" si="72"/>
        <v>18.251190779145801</v>
      </c>
      <c r="L1211" s="27">
        <f>K1211*D1211</f>
        <v>29557.438443011044</v>
      </c>
      <c r="M1211" s="10"/>
      <c r="N1211" s="28">
        <f>IF(F1211="lowest point", $H$4/D1211, 0)</f>
        <v>0.3087410773828636</v>
      </c>
      <c r="O1211" s="28">
        <f t="shared" si="73"/>
        <v>19.041579095836237</v>
      </c>
      <c r="P1211" s="29">
        <f>O1211*D1211</f>
        <v>30837.456514124871</v>
      </c>
      <c r="R1211" s="28">
        <f>IF(G1211="highest point", $H$4/D1211, 0)</f>
        <v>0</v>
      </c>
      <c r="S1211" s="28">
        <f t="shared" si="74"/>
        <v>17.74304206639864</v>
      </c>
      <c r="T1211" s="29">
        <f>D1211*S1211</f>
        <v>28734.501765691271</v>
      </c>
    </row>
    <row r="1212" spans="1:20">
      <c r="A1212" s="21">
        <f t="shared" si="75"/>
        <v>2004</v>
      </c>
      <c r="B1212" s="21">
        <f>MONTH(C1212)</f>
        <v>10</v>
      </c>
      <c r="C1212" s="22">
        <v>38286</v>
      </c>
      <c r="D1212" s="21">
        <v>1643.57</v>
      </c>
      <c r="E1212" s="47" t="str">
        <f>IF(B1212&lt;&gt;B1211, "First Quote", "")</f>
        <v/>
      </c>
      <c r="F1212" s="23" t="str">
        <f>IF(_xlfn.MINIFS($D$3:$D$6287,$A$3:$A$6287,A1212,$B$3:$B$6287,B1212)=D1212,"Lowest point","")</f>
        <v/>
      </c>
      <c r="G1212" s="24" t="str">
        <f>IF(_xlfn.MAXIFS($D$3:$D$6287,$A$3:$A$6287,A1212,$B$3:$B$6287,B1212)=D1212,"Highest point","")</f>
        <v/>
      </c>
      <c r="J1212" s="25" t="str">
        <f>IF(E1212="First Quote", $H$4/D1212, "")</f>
        <v/>
      </c>
      <c r="K1212" s="26">
        <f t="shared" si="72"/>
        <v>18.251190779145801</v>
      </c>
      <c r="L1212" s="27">
        <f>K1212*D1212</f>
        <v>29997.109628880662</v>
      </c>
      <c r="M1212" s="10"/>
      <c r="N1212" s="28">
        <f>IF(F1212="lowest point", $H$4/D1212, 0)</f>
        <v>0</v>
      </c>
      <c r="O1212" s="28">
        <f t="shared" si="73"/>
        <v>19.041579095836237</v>
      </c>
      <c r="P1212" s="29">
        <f>O1212*D1212</f>
        <v>31296.168154543564</v>
      </c>
      <c r="R1212" s="28">
        <f>IF(G1212="highest point", $H$4/D1212, 0)</f>
        <v>0</v>
      </c>
      <c r="S1212" s="28">
        <f t="shared" si="74"/>
        <v>17.74304206639864</v>
      </c>
      <c r="T1212" s="29">
        <f>D1212*S1212</f>
        <v>29161.931649070812</v>
      </c>
    </row>
    <row r="1213" spans="1:20">
      <c r="A1213" s="21">
        <f t="shared" si="75"/>
        <v>2004</v>
      </c>
      <c r="B1213" s="21">
        <f>MONTH(C1213)</f>
        <v>10</v>
      </c>
      <c r="C1213" s="22">
        <v>38287</v>
      </c>
      <c r="D1213" s="21">
        <v>1665.01</v>
      </c>
      <c r="E1213" s="47" t="str">
        <f>IF(B1213&lt;&gt;B1212, "First Quote", "")</f>
        <v/>
      </c>
      <c r="F1213" s="23" t="str">
        <f>IF(_xlfn.MINIFS($D$3:$D$6287,$A$3:$A$6287,A1213,$B$3:$B$6287,B1213)=D1213,"Lowest point","")</f>
        <v/>
      </c>
      <c r="G1213" s="24" t="str">
        <f>IF(_xlfn.MAXIFS($D$3:$D$6287,$A$3:$A$6287,A1213,$B$3:$B$6287,B1213)=D1213,"Highest point","")</f>
        <v/>
      </c>
      <c r="J1213" s="25" t="str">
        <f>IF(E1213="First Quote", $H$4/D1213, "")</f>
        <v/>
      </c>
      <c r="K1213" s="26">
        <f t="shared" si="72"/>
        <v>18.251190779145801</v>
      </c>
      <c r="L1213" s="27">
        <f>K1213*D1213</f>
        <v>30388.415159185552</v>
      </c>
      <c r="M1213" s="10"/>
      <c r="N1213" s="28">
        <f>IF(F1213="lowest point", $H$4/D1213, 0)</f>
        <v>0</v>
      </c>
      <c r="O1213" s="28">
        <f t="shared" si="73"/>
        <v>19.041579095836237</v>
      </c>
      <c r="P1213" s="29">
        <f>O1213*D1213</f>
        <v>31704.419610358294</v>
      </c>
      <c r="R1213" s="28">
        <f>IF(G1213="highest point", $H$4/D1213, 0)</f>
        <v>0</v>
      </c>
      <c r="S1213" s="28">
        <f t="shared" si="74"/>
        <v>17.74304206639864</v>
      </c>
      <c r="T1213" s="29">
        <f>D1213*S1213</f>
        <v>29542.342470974399</v>
      </c>
    </row>
    <row r="1214" spans="1:20">
      <c r="A1214" s="21">
        <f t="shared" si="75"/>
        <v>2004</v>
      </c>
      <c r="B1214" s="21">
        <f>MONTH(C1214)</f>
        <v>10</v>
      </c>
      <c r="C1214" s="22">
        <v>38288</v>
      </c>
      <c r="D1214" s="21">
        <v>1668.55</v>
      </c>
      <c r="E1214" s="47" t="str">
        <f>IF(B1214&lt;&gt;B1213, "First Quote", "")</f>
        <v/>
      </c>
      <c r="F1214" s="23" t="str">
        <f>IF(_xlfn.MINIFS($D$3:$D$6287,$A$3:$A$6287,A1214,$B$3:$B$6287,B1214)=D1214,"Lowest point","")</f>
        <v/>
      </c>
      <c r="G1214" s="24" t="str">
        <f>IF(_xlfn.MAXIFS($D$3:$D$6287,$A$3:$A$6287,A1214,$B$3:$B$6287,B1214)=D1214,"Highest point","")</f>
        <v/>
      </c>
      <c r="J1214" s="25" t="str">
        <f>IF(E1214="First Quote", $H$4/D1214, "")</f>
        <v/>
      </c>
      <c r="K1214" s="26">
        <f t="shared" si="72"/>
        <v>18.251190779145801</v>
      </c>
      <c r="L1214" s="27">
        <f>K1214*D1214</f>
        <v>30453.024374543726</v>
      </c>
      <c r="M1214" s="10"/>
      <c r="N1214" s="28">
        <f>IF(F1214="lowest point", $H$4/D1214, 0)</f>
        <v>0</v>
      </c>
      <c r="O1214" s="28">
        <f t="shared" si="73"/>
        <v>19.041579095836237</v>
      </c>
      <c r="P1214" s="29">
        <f>O1214*D1214</f>
        <v>31771.826800357554</v>
      </c>
      <c r="R1214" s="28">
        <f>IF(G1214="highest point", $H$4/D1214, 0)</f>
        <v>0</v>
      </c>
      <c r="S1214" s="28">
        <f t="shared" si="74"/>
        <v>17.74304206639864</v>
      </c>
      <c r="T1214" s="29">
        <f>D1214*S1214</f>
        <v>29605.152839889452</v>
      </c>
    </row>
    <row r="1215" spans="1:20">
      <c r="A1215" s="21">
        <f t="shared" si="75"/>
        <v>2004</v>
      </c>
      <c r="B1215" s="21">
        <f>MONTH(C1215)</f>
        <v>10</v>
      </c>
      <c r="C1215" s="22">
        <v>38289</v>
      </c>
      <c r="D1215" s="21">
        <v>1672.65</v>
      </c>
      <c r="E1215" s="47" t="str">
        <f>IF(B1215&lt;&gt;B1214, "First Quote", "")</f>
        <v/>
      </c>
      <c r="F1215" s="23" t="str">
        <f>IF(_xlfn.MINIFS($D$3:$D$6287,$A$3:$A$6287,A1215,$B$3:$B$6287,B1215)=D1215,"Lowest point","")</f>
        <v/>
      </c>
      <c r="G1215" s="24" t="str">
        <f>IF(_xlfn.MAXIFS($D$3:$D$6287,$A$3:$A$6287,A1215,$B$3:$B$6287,B1215)=D1215,"Highest point","")</f>
        <v/>
      </c>
      <c r="J1215" s="25" t="str">
        <f>IF(E1215="First Quote", $H$4/D1215, "")</f>
        <v/>
      </c>
      <c r="K1215" s="26">
        <f t="shared" si="72"/>
        <v>18.251190779145801</v>
      </c>
      <c r="L1215" s="27">
        <f>K1215*D1215</f>
        <v>30527.854256738225</v>
      </c>
      <c r="M1215" s="10"/>
      <c r="N1215" s="28">
        <f>IF(F1215="lowest point", $H$4/D1215, 0)</f>
        <v>0</v>
      </c>
      <c r="O1215" s="28">
        <f t="shared" si="73"/>
        <v>19.041579095836237</v>
      </c>
      <c r="P1215" s="29">
        <f>O1215*D1215</f>
        <v>31849.897274650484</v>
      </c>
      <c r="R1215" s="28">
        <f>IF(G1215="highest point", $H$4/D1215, 0)</f>
        <v>0</v>
      </c>
      <c r="S1215" s="28">
        <f t="shared" si="74"/>
        <v>17.74304206639864</v>
      </c>
      <c r="T1215" s="29">
        <f>D1215*S1215</f>
        <v>29677.899312361686</v>
      </c>
    </row>
    <row r="1216" spans="1:20">
      <c r="A1216" s="21">
        <f t="shared" si="75"/>
        <v>2004</v>
      </c>
      <c r="B1216" s="21">
        <f>MONTH(C1216)</f>
        <v>11</v>
      </c>
      <c r="C1216" s="22">
        <v>38292</v>
      </c>
      <c r="D1216" s="21">
        <v>1673.11</v>
      </c>
      <c r="E1216" s="47" t="str">
        <f>IF(B1216&lt;&gt;B1215, "First Quote", "")</f>
        <v>First Quote</v>
      </c>
      <c r="F1216" s="23" t="str">
        <f>IF(_xlfn.MINIFS($D$3:$D$6287,$A$3:$A$6287,A1216,$B$3:$B$6287,B1216)=D1216,"Lowest point","")</f>
        <v>Lowest point</v>
      </c>
      <c r="G1216" s="24" t="str">
        <f>IF(_xlfn.MAXIFS($D$3:$D$6287,$A$3:$A$6287,A1216,$B$3:$B$6287,B1216)=D1216,"Highest point","")</f>
        <v/>
      </c>
      <c r="J1216" s="25">
        <f>IF(E1216="First Quote", $H$4/D1216, "")</f>
        <v>0.29884466651923663</v>
      </c>
      <c r="K1216" s="26">
        <f t="shared" si="72"/>
        <v>18.550035445665038</v>
      </c>
      <c r="L1216" s="27">
        <f>K1216*D1216</f>
        <v>31036.249804496631</v>
      </c>
      <c r="M1216" s="10"/>
      <c r="N1216" s="28">
        <f>IF(F1216="lowest point", $H$4/D1216, 0)</f>
        <v>0.29884466651923663</v>
      </c>
      <c r="O1216" s="28">
        <f t="shared" si="73"/>
        <v>19.340423762355474</v>
      </c>
      <c r="P1216" s="29">
        <f>O1216*D1216</f>
        <v>32358.656401034565</v>
      </c>
      <c r="R1216" s="28">
        <f>IF(G1216="highest point", $H$4/D1216, 0)</f>
        <v>0</v>
      </c>
      <c r="S1216" s="28">
        <f t="shared" si="74"/>
        <v>17.74304206639864</v>
      </c>
      <c r="T1216" s="29">
        <f>D1216*S1216</f>
        <v>29686.061111712228</v>
      </c>
    </row>
    <row r="1217" spans="1:20">
      <c r="A1217" s="21">
        <f t="shared" si="75"/>
        <v>2004</v>
      </c>
      <c r="B1217" s="21">
        <f>MONTH(C1217)</f>
        <v>11</v>
      </c>
      <c r="C1217" s="22">
        <v>38293</v>
      </c>
      <c r="D1217" s="21">
        <v>1673.16</v>
      </c>
      <c r="E1217" s="47" t="str">
        <f>IF(B1217&lt;&gt;B1216, "First Quote", "")</f>
        <v/>
      </c>
      <c r="F1217" s="23" t="str">
        <f>IF(_xlfn.MINIFS($D$3:$D$6287,$A$3:$A$6287,A1217,$B$3:$B$6287,B1217)=D1217,"Lowest point","")</f>
        <v/>
      </c>
      <c r="G1217" s="24" t="str">
        <f>IF(_xlfn.MAXIFS($D$3:$D$6287,$A$3:$A$6287,A1217,$B$3:$B$6287,B1217)=D1217,"Highest point","")</f>
        <v/>
      </c>
      <c r="J1217" s="25" t="str">
        <f>IF(E1217="First Quote", $H$4/D1217, "")</f>
        <v/>
      </c>
      <c r="K1217" s="26">
        <f t="shared" si="72"/>
        <v>18.550035445665038</v>
      </c>
      <c r="L1217" s="27">
        <f>K1217*D1217</f>
        <v>31037.177306268917</v>
      </c>
      <c r="M1217" s="10"/>
      <c r="N1217" s="28">
        <f>IF(F1217="lowest point", $H$4/D1217, 0)</f>
        <v>0</v>
      </c>
      <c r="O1217" s="28">
        <f t="shared" si="73"/>
        <v>19.340423762355474</v>
      </c>
      <c r="P1217" s="29">
        <f>O1217*D1217</f>
        <v>32359.623422222689</v>
      </c>
      <c r="R1217" s="28">
        <f>IF(G1217="highest point", $H$4/D1217, 0)</f>
        <v>0</v>
      </c>
      <c r="S1217" s="28">
        <f t="shared" si="74"/>
        <v>17.74304206639864</v>
      </c>
      <c r="T1217" s="29">
        <f>D1217*S1217</f>
        <v>29686.94826381555</v>
      </c>
    </row>
    <row r="1218" spans="1:20">
      <c r="A1218" s="21">
        <f t="shared" si="75"/>
        <v>2004</v>
      </c>
      <c r="B1218" s="21">
        <f>MONTH(C1218)</f>
        <v>11</v>
      </c>
      <c r="C1218" s="22">
        <v>38294</v>
      </c>
      <c r="D1218" s="21">
        <v>1692.22</v>
      </c>
      <c r="E1218" s="47" t="str">
        <f>IF(B1218&lt;&gt;B1217, "First Quote", "")</f>
        <v/>
      </c>
      <c r="F1218" s="23" t="str">
        <f>IF(_xlfn.MINIFS($D$3:$D$6287,$A$3:$A$6287,A1218,$B$3:$B$6287,B1218)=D1218,"Lowest point","")</f>
        <v/>
      </c>
      <c r="G1218" s="24" t="str">
        <f>IF(_xlfn.MAXIFS($D$3:$D$6287,$A$3:$A$6287,A1218,$B$3:$B$6287,B1218)=D1218,"Highest point","")</f>
        <v/>
      </c>
      <c r="J1218" s="25" t="str">
        <f>IF(E1218="First Quote", $H$4/D1218, "")</f>
        <v/>
      </c>
      <c r="K1218" s="26">
        <f t="shared" si="72"/>
        <v>18.550035445665038</v>
      </c>
      <c r="L1218" s="27">
        <f>K1218*D1218</f>
        <v>31390.740981863291</v>
      </c>
      <c r="M1218" s="10"/>
      <c r="N1218" s="28">
        <f>IF(F1218="lowest point", $H$4/D1218, 0)</f>
        <v>0</v>
      </c>
      <c r="O1218" s="28">
        <f t="shared" si="73"/>
        <v>19.340423762355474</v>
      </c>
      <c r="P1218" s="29">
        <f>O1218*D1218</f>
        <v>32728.251899133182</v>
      </c>
      <c r="R1218" s="28">
        <f>IF(G1218="highest point", $H$4/D1218, 0)</f>
        <v>0</v>
      </c>
      <c r="S1218" s="28">
        <f t="shared" si="74"/>
        <v>17.74304206639864</v>
      </c>
      <c r="T1218" s="29">
        <f>D1218*S1218</f>
        <v>30025.130645601108</v>
      </c>
    </row>
    <row r="1219" spans="1:20">
      <c r="A1219" s="21">
        <f t="shared" si="75"/>
        <v>2004</v>
      </c>
      <c r="B1219" s="21">
        <f>MONTH(C1219)</f>
        <v>11</v>
      </c>
      <c r="C1219" s="22">
        <v>38295</v>
      </c>
      <c r="D1219" s="21">
        <v>1719.64</v>
      </c>
      <c r="E1219" s="47" t="str">
        <f>IF(B1219&lt;&gt;B1218, "First Quote", "")</f>
        <v/>
      </c>
      <c r="F1219" s="23" t="str">
        <f>IF(_xlfn.MINIFS($D$3:$D$6287,$A$3:$A$6287,A1219,$B$3:$B$6287,B1219)=D1219,"Lowest point","")</f>
        <v/>
      </c>
      <c r="G1219" s="24" t="str">
        <f>IF(_xlfn.MAXIFS($D$3:$D$6287,$A$3:$A$6287,A1219,$B$3:$B$6287,B1219)=D1219,"Highest point","")</f>
        <v/>
      </c>
      <c r="J1219" s="25" t="str">
        <f>IF(E1219="First Quote", $H$4/D1219, "")</f>
        <v/>
      </c>
      <c r="K1219" s="26">
        <f t="shared" si="72"/>
        <v>18.550035445665038</v>
      </c>
      <c r="L1219" s="27">
        <f>K1219*D1219</f>
        <v>31899.382953783428</v>
      </c>
      <c r="M1219" s="10"/>
      <c r="N1219" s="28">
        <f>IF(F1219="lowest point", $H$4/D1219, 0)</f>
        <v>0</v>
      </c>
      <c r="O1219" s="28">
        <f t="shared" si="73"/>
        <v>19.340423762355474</v>
      </c>
      <c r="P1219" s="29">
        <f>O1219*D1219</f>
        <v>33258.566318696969</v>
      </c>
      <c r="R1219" s="28">
        <f>IF(G1219="highest point", $H$4/D1219, 0)</f>
        <v>0</v>
      </c>
      <c r="S1219" s="28">
        <f t="shared" si="74"/>
        <v>17.74304206639864</v>
      </c>
      <c r="T1219" s="29">
        <f>D1219*S1219</f>
        <v>30511.644859061758</v>
      </c>
    </row>
    <row r="1220" spans="1:20">
      <c r="A1220" s="21">
        <f t="shared" si="75"/>
        <v>2004</v>
      </c>
      <c r="B1220" s="21">
        <f>MONTH(C1220)</f>
        <v>11</v>
      </c>
      <c r="C1220" s="22">
        <v>38296</v>
      </c>
      <c r="D1220" s="21">
        <v>1726.34</v>
      </c>
      <c r="E1220" s="47" t="str">
        <f>IF(B1220&lt;&gt;B1219, "First Quote", "")</f>
        <v/>
      </c>
      <c r="F1220" s="23" t="str">
        <f>IF(_xlfn.MINIFS($D$3:$D$6287,$A$3:$A$6287,A1220,$B$3:$B$6287,B1220)=D1220,"Lowest point","")</f>
        <v/>
      </c>
      <c r="G1220" s="24" t="str">
        <f>IF(_xlfn.MAXIFS($D$3:$D$6287,$A$3:$A$6287,A1220,$B$3:$B$6287,B1220)=D1220,"Highest point","")</f>
        <v/>
      </c>
      <c r="J1220" s="25" t="str">
        <f>IF(E1220="First Quote", $H$4/D1220, "")</f>
        <v/>
      </c>
      <c r="K1220" s="26">
        <f t="shared" si="72"/>
        <v>18.550035445665038</v>
      </c>
      <c r="L1220" s="27">
        <f>K1220*D1220</f>
        <v>32023.668191269382</v>
      </c>
      <c r="M1220" s="10"/>
      <c r="N1220" s="28">
        <f>IF(F1220="lowest point", $H$4/D1220, 0)</f>
        <v>0</v>
      </c>
      <c r="O1220" s="28">
        <f t="shared" si="73"/>
        <v>19.340423762355474</v>
      </c>
      <c r="P1220" s="29">
        <f>O1220*D1220</f>
        <v>33388.14715790475</v>
      </c>
      <c r="R1220" s="28">
        <f>IF(G1220="highest point", $H$4/D1220, 0)</f>
        <v>0</v>
      </c>
      <c r="S1220" s="28">
        <f t="shared" si="74"/>
        <v>17.74304206639864</v>
      </c>
      <c r="T1220" s="29">
        <f>D1220*S1220</f>
        <v>30630.523240906627</v>
      </c>
    </row>
    <row r="1221" spans="1:20">
      <c r="A1221" s="21">
        <f t="shared" si="75"/>
        <v>2004</v>
      </c>
      <c r="B1221" s="21">
        <f>MONTH(C1221)</f>
        <v>11</v>
      </c>
      <c r="C1221" s="22">
        <v>38299</v>
      </c>
      <c r="D1221" s="21">
        <v>1724.59</v>
      </c>
      <c r="E1221" s="47" t="str">
        <f>IF(B1221&lt;&gt;B1220, "First Quote", "")</f>
        <v/>
      </c>
      <c r="F1221" s="23" t="str">
        <f>IF(_xlfn.MINIFS($D$3:$D$6287,$A$3:$A$6287,A1221,$B$3:$B$6287,B1221)=D1221,"Lowest point","")</f>
        <v/>
      </c>
      <c r="G1221" s="24" t="str">
        <f>IF(_xlfn.MAXIFS($D$3:$D$6287,$A$3:$A$6287,A1221,$B$3:$B$6287,B1221)=D1221,"Highest point","")</f>
        <v/>
      </c>
      <c r="J1221" s="25" t="str">
        <f>IF(E1221="First Quote", $H$4/D1221, "")</f>
        <v/>
      </c>
      <c r="K1221" s="26">
        <f t="shared" ref="K1221:K1284" si="76">IF(E1221="First Quote",J1221+K1220,K1220)</f>
        <v>18.550035445665038</v>
      </c>
      <c r="L1221" s="27">
        <f>K1221*D1221</f>
        <v>31991.205629239466</v>
      </c>
      <c r="M1221" s="10"/>
      <c r="N1221" s="28">
        <f>IF(F1221="lowest point", $H$4/D1221, 0)</f>
        <v>0</v>
      </c>
      <c r="O1221" s="28">
        <f t="shared" ref="O1221:O1284" si="77">IF(F1221="Lowest Point",N1221+O1220,O1220)</f>
        <v>19.340423762355474</v>
      </c>
      <c r="P1221" s="29">
        <f>O1221*D1221</f>
        <v>33354.301416320624</v>
      </c>
      <c r="R1221" s="28">
        <f>IF(G1221="highest point", $H$4/D1221, 0)</f>
        <v>0</v>
      </c>
      <c r="S1221" s="28">
        <f t="shared" ref="S1221:S1284" si="78">IF(G1221="Highest Point",R1221+S1220,S1220)</f>
        <v>17.74304206639864</v>
      </c>
      <c r="T1221" s="29">
        <f>D1221*S1221</f>
        <v>30599.47291729043</v>
      </c>
    </row>
    <row r="1222" spans="1:20">
      <c r="A1222" s="21">
        <f t="shared" si="75"/>
        <v>2004</v>
      </c>
      <c r="B1222" s="21">
        <f>MONTH(C1222)</f>
        <v>11</v>
      </c>
      <c r="C1222" s="22">
        <v>38300</v>
      </c>
      <c r="D1222" s="21">
        <v>1724.08</v>
      </c>
      <c r="E1222" s="47" t="str">
        <f>IF(B1222&lt;&gt;B1221, "First Quote", "")</f>
        <v/>
      </c>
      <c r="F1222" s="23" t="str">
        <f>IF(_xlfn.MINIFS($D$3:$D$6287,$A$3:$A$6287,A1222,$B$3:$B$6287,B1222)=D1222,"Lowest point","")</f>
        <v/>
      </c>
      <c r="G1222" s="24" t="str">
        <f>IF(_xlfn.MAXIFS($D$3:$D$6287,$A$3:$A$6287,A1222,$B$3:$B$6287,B1222)=D1222,"Highest point","")</f>
        <v/>
      </c>
      <c r="J1222" s="25" t="str">
        <f>IF(E1222="First Quote", $H$4/D1222, "")</f>
        <v/>
      </c>
      <c r="K1222" s="26">
        <f t="shared" si="76"/>
        <v>18.550035445665038</v>
      </c>
      <c r="L1222" s="27">
        <f>K1222*D1222</f>
        <v>31981.745111162178</v>
      </c>
      <c r="M1222" s="10"/>
      <c r="N1222" s="28">
        <f>IF(F1222="lowest point", $H$4/D1222, 0)</f>
        <v>0</v>
      </c>
      <c r="O1222" s="28">
        <f t="shared" si="77"/>
        <v>19.340423762355474</v>
      </c>
      <c r="P1222" s="29">
        <f>O1222*D1222</f>
        <v>33344.437800201827</v>
      </c>
      <c r="R1222" s="28">
        <f>IF(G1222="highest point", $H$4/D1222, 0)</f>
        <v>0</v>
      </c>
      <c r="S1222" s="28">
        <f t="shared" si="78"/>
        <v>17.74304206639864</v>
      </c>
      <c r="T1222" s="29">
        <f>D1222*S1222</f>
        <v>30590.423965836566</v>
      </c>
    </row>
    <row r="1223" spans="1:20">
      <c r="A1223" s="21">
        <f t="shared" si="75"/>
        <v>2004</v>
      </c>
      <c r="B1223" s="21">
        <f>MONTH(C1223)</f>
        <v>11</v>
      </c>
      <c r="C1223" s="22">
        <v>38301</v>
      </c>
      <c r="D1223" s="21">
        <v>1722.67</v>
      </c>
      <c r="E1223" s="47" t="str">
        <f>IF(B1223&lt;&gt;B1222, "First Quote", "")</f>
        <v/>
      </c>
      <c r="F1223" s="23" t="str">
        <f>IF(_xlfn.MINIFS($D$3:$D$6287,$A$3:$A$6287,A1223,$B$3:$B$6287,B1223)=D1223,"Lowest point","")</f>
        <v/>
      </c>
      <c r="G1223" s="24" t="str">
        <f>IF(_xlfn.MAXIFS($D$3:$D$6287,$A$3:$A$6287,A1223,$B$3:$B$6287,B1223)=D1223,"Highest point","")</f>
        <v/>
      </c>
      <c r="J1223" s="25" t="str">
        <f>IF(E1223="First Quote", $H$4/D1223, "")</f>
        <v/>
      </c>
      <c r="K1223" s="26">
        <f t="shared" si="76"/>
        <v>18.550035445665038</v>
      </c>
      <c r="L1223" s="27">
        <f>K1223*D1223</f>
        <v>31955.589561183791</v>
      </c>
      <c r="M1223" s="10"/>
      <c r="N1223" s="28">
        <f>IF(F1223="lowest point", $H$4/D1223, 0)</f>
        <v>0</v>
      </c>
      <c r="O1223" s="28">
        <f t="shared" si="77"/>
        <v>19.340423762355474</v>
      </c>
      <c r="P1223" s="29">
        <f>O1223*D1223</f>
        <v>33317.167802696909</v>
      </c>
      <c r="R1223" s="28">
        <f>IF(G1223="highest point", $H$4/D1223, 0)</f>
        <v>0</v>
      </c>
      <c r="S1223" s="28">
        <f t="shared" si="78"/>
        <v>17.74304206639864</v>
      </c>
      <c r="T1223" s="29">
        <f>D1223*S1223</f>
        <v>30565.406276522946</v>
      </c>
    </row>
    <row r="1224" spans="1:20">
      <c r="A1224" s="21">
        <f t="shared" si="75"/>
        <v>2004</v>
      </c>
      <c r="B1224" s="21">
        <f>MONTH(C1224)</f>
        <v>11</v>
      </c>
      <c r="C1224" s="22">
        <v>38302</v>
      </c>
      <c r="D1224" s="21">
        <v>1738.32</v>
      </c>
      <c r="E1224" s="47" t="str">
        <f>IF(B1224&lt;&gt;B1223, "First Quote", "")</f>
        <v/>
      </c>
      <c r="F1224" s="23" t="str">
        <f>IF(_xlfn.MINIFS($D$3:$D$6287,$A$3:$A$6287,A1224,$B$3:$B$6287,B1224)=D1224,"Lowest point","")</f>
        <v/>
      </c>
      <c r="G1224" s="24" t="str">
        <f>IF(_xlfn.MAXIFS($D$3:$D$6287,$A$3:$A$6287,A1224,$B$3:$B$6287,B1224)=D1224,"Highest point","")</f>
        <v/>
      </c>
      <c r="J1224" s="25" t="str">
        <f>IF(E1224="First Quote", $H$4/D1224, "")</f>
        <v/>
      </c>
      <c r="K1224" s="26">
        <f t="shared" si="76"/>
        <v>18.550035445665038</v>
      </c>
      <c r="L1224" s="27">
        <f>K1224*D1224</f>
        <v>32245.897615908449</v>
      </c>
      <c r="M1224" s="10"/>
      <c r="N1224" s="28">
        <f>IF(F1224="lowest point", $H$4/D1224, 0)</f>
        <v>0</v>
      </c>
      <c r="O1224" s="28">
        <f t="shared" si="77"/>
        <v>19.340423762355474</v>
      </c>
      <c r="P1224" s="29">
        <f>O1224*D1224</f>
        <v>33619.845434577765</v>
      </c>
      <c r="R1224" s="28">
        <f>IF(G1224="highest point", $H$4/D1224, 0)</f>
        <v>0</v>
      </c>
      <c r="S1224" s="28">
        <f t="shared" si="78"/>
        <v>17.74304206639864</v>
      </c>
      <c r="T1224" s="29">
        <f>D1224*S1224</f>
        <v>30843.084884862084</v>
      </c>
    </row>
    <row r="1225" spans="1:20">
      <c r="A1225" s="21">
        <f t="shared" si="75"/>
        <v>2004</v>
      </c>
      <c r="B1225" s="21">
        <f>MONTH(C1225)</f>
        <v>11</v>
      </c>
      <c r="C1225" s="22">
        <v>38303</v>
      </c>
      <c r="D1225" s="21">
        <v>1754.33</v>
      </c>
      <c r="E1225" s="47" t="str">
        <f>IF(B1225&lt;&gt;B1224, "First Quote", "")</f>
        <v/>
      </c>
      <c r="F1225" s="23" t="str">
        <f>IF(_xlfn.MINIFS($D$3:$D$6287,$A$3:$A$6287,A1225,$B$3:$B$6287,B1225)=D1225,"Lowest point","")</f>
        <v/>
      </c>
      <c r="G1225" s="24" t="str">
        <f>IF(_xlfn.MAXIFS($D$3:$D$6287,$A$3:$A$6287,A1225,$B$3:$B$6287,B1225)=D1225,"Highest point","")</f>
        <v>Highest point</v>
      </c>
      <c r="J1225" s="25" t="str">
        <f>IF(E1225="First Quote", $H$4/D1225, "")</f>
        <v/>
      </c>
      <c r="K1225" s="26">
        <f t="shared" si="76"/>
        <v>18.550035445665038</v>
      </c>
      <c r="L1225" s="27">
        <f>K1225*D1225</f>
        <v>32542.883683393546</v>
      </c>
      <c r="M1225" s="10"/>
      <c r="N1225" s="28">
        <f>IF(F1225="lowest point", $H$4/D1225, 0)</f>
        <v>0</v>
      </c>
      <c r="O1225" s="28">
        <f t="shared" si="77"/>
        <v>19.340423762355474</v>
      </c>
      <c r="P1225" s="29">
        <f>O1225*D1225</f>
        <v>33929.485619013081</v>
      </c>
      <c r="R1225" s="28">
        <f>IF(G1225="highest point", $H$4/D1225, 0)</f>
        <v>0.28500909179002809</v>
      </c>
      <c r="S1225" s="28">
        <f t="shared" si="78"/>
        <v>18.028051158188667</v>
      </c>
      <c r="T1225" s="29">
        <f>D1225*S1225</f>
        <v>31627.150988345122</v>
      </c>
    </row>
    <row r="1226" spans="1:20">
      <c r="A1226" s="21">
        <f t="shared" si="75"/>
        <v>2004</v>
      </c>
      <c r="B1226" s="21">
        <f>MONTH(C1226)</f>
        <v>11</v>
      </c>
      <c r="C1226" s="22">
        <v>38306</v>
      </c>
      <c r="D1226" s="21">
        <v>1753.99</v>
      </c>
      <c r="E1226" s="47" t="str">
        <f>IF(B1226&lt;&gt;B1225, "First Quote", "")</f>
        <v/>
      </c>
      <c r="F1226" s="23" t="str">
        <f>IF(_xlfn.MINIFS($D$3:$D$6287,$A$3:$A$6287,A1226,$B$3:$B$6287,B1226)=D1226,"Lowest point","")</f>
        <v/>
      </c>
      <c r="G1226" s="24" t="str">
        <f>IF(_xlfn.MAXIFS($D$3:$D$6287,$A$3:$A$6287,A1226,$B$3:$B$6287,B1226)=D1226,"Highest point","")</f>
        <v/>
      </c>
      <c r="J1226" s="25" t="str">
        <f>IF(E1226="First Quote", $H$4/D1226, "")</f>
        <v/>
      </c>
      <c r="K1226" s="26">
        <f t="shared" si="76"/>
        <v>18.550035445665038</v>
      </c>
      <c r="L1226" s="27">
        <f>K1226*D1226</f>
        <v>32536.57667134202</v>
      </c>
      <c r="M1226" s="10"/>
      <c r="N1226" s="28">
        <f>IF(F1226="lowest point", $H$4/D1226, 0)</f>
        <v>0</v>
      </c>
      <c r="O1226" s="28">
        <f t="shared" si="77"/>
        <v>19.340423762355474</v>
      </c>
      <c r="P1226" s="29">
        <f>O1226*D1226</f>
        <v>33922.909874933881</v>
      </c>
      <c r="R1226" s="28">
        <f>IF(G1226="highest point", $H$4/D1226, 0)</f>
        <v>0</v>
      </c>
      <c r="S1226" s="28">
        <f t="shared" si="78"/>
        <v>18.028051158188667</v>
      </c>
      <c r="T1226" s="29">
        <f>D1226*S1226</f>
        <v>31621.021450951339</v>
      </c>
    </row>
    <row r="1227" spans="1:20">
      <c r="A1227" s="21">
        <f t="shared" si="75"/>
        <v>2004</v>
      </c>
      <c r="B1227" s="21">
        <f>MONTH(C1227)</f>
        <v>11</v>
      </c>
      <c r="C1227" s="22">
        <v>38307</v>
      </c>
      <c r="D1227" s="21">
        <v>1741.72</v>
      </c>
      <c r="E1227" s="47" t="str">
        <f>IF(B1227&lt;&gt;B1226, "First Quote", "")</f>
        <v/>
      </c>
      <c r="F1227" s="23" t="str">
        <f>IF(_xlfn.MINIFS($D$3:$D$6287,$A$3:$A$6287,A1227,$B$3:$B$6287,B1227)=D1227,"Lowest point","")</f>
        <v/>
      </c>
      <c r="G1227" s="24" t="str">
        <f>IF(_xlfn.MAXIFS($D$3:$D$6287,$A$3:$A$6287,A1227,$B$3:$B$6287,B1227)=D1227,"Highest point","")</f>
        <v/>
      </c>
      <c r="J1227" s="25" t="str">
        <f>IF(E1227="First Quote", $H$4/D1227, "")</f>
        <v/>
      </c>
      <c r="K1227" s="26">
        <f t="shared" si="76"/>
        <v>18.550035445665038</v>
      </c>
      <c r="L1227" s="27">
        <f>K1227*D1227</f>
        <v>32308.96773642371</v>
      </c>
      <c r="M1227" s="10"/>
      <c r="N1227" s="28">
        <f>IF(F1227="lowest point", $H$4/D1227, 0)</f>
        <v>0</v>
      </c>
      <c r="O1227" s="28">
        <f t="shared" si="77"/>
        <v>19.340423762355474</v>
      </c>
      <c r="P1227" s="29">
        <f>O1227*D1227</f>
        <v>33685.602875369776</v>
      </c>
      <c r="R1227" s="28">
        <f>IF(G1227="highest point", $H$4/D1227, 0)</f>
        <v>0</v>
      </c>
      <c r="S1227" s="28">
        <f t="shared" si="78"/>
        <v>18.028051158188667</v>
      </c>
      <c r="T1227" s="29">
        <f>D1227*S1227</f>
        <v>31399.817263240366</v>
      </c>
    </row>
    <row r="1228" spans="1:20">
      <c r="A1228" s="21">
        <f t="shared" si="75"/>
        <v>2004</v>
      </c>
      <c r="B1228" s="21">
        <f>MONTH(C1228)</f>
        <v>11</v>
      </c>
      <c r="C1228" s="22">
        <v>38308</v>
      </c>
      <c r="D1228" s="21">
        <v>1751.57</v>
      </c>
      <c r="E1228" s="47" t="str">
        <f>IF(B1228&lt;&gt;B1227, "First Quote", "")</f>
        <v/>
      </c>
      <c r="F1228" s="23" t="str">
        <f>IF(_xlfn.MINIFS($D$3:$D$6287,$A$3:$A$6287,A1228,$B$3:$B$6287,B1228)=D1228,"Lowest point","")</f>
        <v/>
      </c>
      <c r="G1228" s="24" t="str">
        <f>IF(_xlfn.MAXIFS($D$3:$D$6287,$A$3:$A$6287,A1228,$B$3:$B$6287,B1228)=D1228,"Highest point","")</f>
        <v/>
      </c>
      <c r="J1228" s="25" t="str">
        <f>IF(E1228="First Quote", $H$4/D1228, "")</f>
        <v/>
      </c>
      <c r="K1228" s="26">
        <f t="shared" si="76"/>
        <v>18.550035445665038</v>
      </c>
      <c r="L1228" s="27">
        <f>K1228*D1228</f>
        <v>32491.685585563511</v>
      </c>
      <c r="M1228" s="10"/>
      <c r="N1228" s="28">
        <f>IF(F1228="lowest point", $H$4/D1228, 0)</f>
        <v>0</v>
      </c>
      <c r="O1228" s="28">
        <f t="shared" si="77"/>
        <v>19.340423762355474</v>
      </c>
      <c r="P1228" s="29">
        <f>O1228*D1228</f>
        <v>33876.106049428978</v>
      </c>
      <c r="R1228" s="28">
        <f>IF(G1228="highest point", $H$4/D1228, 0)</f>
        <v>0</v>
      </c>
      <c r="S1228" s="28">
        <f t="shared" si="78"/>
        <v>18.028051158188667</v>
      </c>
      <c r="T1228" s="29">
        <f>D1228*S1228</f>
        <v>31577.393567148523</v>
      </c>
    </row>
    <row r="1229" spans="1:20">
      <c r="A1229" s="21">
        <f t="shared" ref="A1229:A1292" si="79">YEAR(C1229)</f>
        <v>2004</v>
      </c>
      <c r="B1229" s="21">
        <f>MONTH(C1229)</f>
        <v>11</v>
      </c>
      <c r="C1229" s="22">
        <v>38309</v>
      </c>
      <c r="D1229" s="21">
        <v>1753.97</v>
      </c>
      <c r="E1229" s="47" t="str">
        <f>IF(B1229&lt;&gt;B1228, "First Quote", "")</f>
        <v/>
      </c>
      <c r="F1229" s="23" t="str">
        <f>IF(_xlfn.MINIFS($D$3:$D$6287,$A$3:$A$6287,A1229,$B$3:$B$6287,B1229)=D1229,"Lowest point","")</f>
        <v/>
      </c>
      <c r="G1229" s="24" t="str">
        <f>IF(_xlfn.MAXIFS($D$3:$D$6287,$A$3:$A$6287,A1229,$B$3:$B$6287,B1229)=D1229,"Highest point","")</f>
        <v/>
      </c>
      <c r="J1229" s="25" t="str">
        <f>IF(E1229="First Quote", $H$4/D1229, "")</f>
        <v/>
      </c>
      <c r="K1229" s="26">
        <f t="shared" si="76"/>
        <v>18.550035445665038</v>
      </c>
      <c r="L1229" s="27">
        <f>K1229*D1229</f>
        <v>32536.20567063311</v>
      </c>
      <c r="M1229" s="10"/>
      <c r="N1229" s="28">
        <f>IF(F1229="lowest point", $H$4/D1229, 0)</f>
        <v>0</v>
      </c>
      <c r="O1229" s="28">
        <f t="shared" si="77"/>
        <v>19.340423762355474</v>
      </c>
      <c r="P1229" s="29">
        <f>O1229*D1229</f>
        <v>33922.523066458634</v>
      </c>
      <c r="R1229" s="28">
        <f>IF(G1229="highest point", $H$4/D1229, 0)</f>
        <v>0</v>
      </c>
      <c r="S1229" s="28">
        <f t="shared" si="78"/>
        <v>18.028051158188667</v>
      </c>
      <c r="T1229" s="29">
        <f>D1229*S1229</f>
        <v>31620.660889928178</v>
      </c>
    </row>
    <row r="1230" spans="1:20">
      <c r="A1230" s="21">
        <f t="shared" si="79"/>
        <v>2004</v>
      </c>
      <c r="B1230" s="21">
        <f>MONTH(C1230)</f>
        <v>11</v>
      </c>
      <c r="C1230" s="22">
        <v>38310</v>
      </c>
      <c r="D1230" s="21">
        <v>1734.45</v>
      </c>
      <c r="E1230" s="47" t="str">
        <f>IF(B1230&lt;&gt;B1229, "First Quote", "")</f>
        <v/>
      </c>
      <c r="F1230" s="23" t="str">
        <f>IF(_xlfn.MINIFS($D$3:$D$6287,$A$3:$A$6287,A1230,$B$3:$B$6287,B1230)=D1230,"Lowest point","")</f>
        <v/>
      </c>
      <c r="G1230" s="24" t="str">
        <f>IF(_xlfn.MAXIFS($D$3:$D$6287,$A$3:$A$6287,A1230,$B$3:$B$6287,B1230)=D1230,"Highest point","")</f>
        <v/>
      </c>
      <c r="J1230" s="25" t="str">
        <f>IF(E1230="First Quote", $H$4/D1230, "")</f>
        <v/>
      </c>
      <c r="K1230" s="26">
        <f t="shared" si="76"/>
        <v>18.550035445665038</v>
      </c>
      <c r="L1230" s="27">
        <f>K1230*D1230</f>
        <v>32174.108978733726</v>
      </c>
      <c r="M1230" s="10"/>
      <c r="N1230" s="28">
        <f>IF(F1230="lowest point", $H$4/D1230, 0)</f>
        <v>0</v>
      </c>
      <c r="O1230" s="28">
        <f t="shared" si="77"/>
        <v>19.340423762355474</v>
      </c>
      <c r="P1230" s="29">
        <f>O1230*D1230</f>
        <v>33544.99799461745</v>
      </c>
      <c r="R1230" s="28">
        <f>IF(G1230="highest point", $H$4/D1230, 0)</f>
        <v>0</v>
      </c>
      <c r="S1230" s="28">
        <f t="shared" si="78"/>
        <v>18.028051158188667</v>
      </c>
      <c r="T1230" s="29">
        <f>D1230*S1230</f>
        <v>31268.753331320335</v>
      </c>
    </row>
    <row r="1231" spans="1:20">
      <c r="A1231" s="21">
        <f t="shared" si="79"/>
        <v>2004</v>
      </c>
      <c r="B1231" s="21">
        <f>MONTH(C1231)</f>
        <v>11</v>
      </c>
      <c r="C1231" s="22">
        <v>38313</v>
      </c>
      <c r="D1231" s="21">
        <v>1744.71</v>
      </c>
      <c r="E1231" s="47" t="str">
        <f>IF(B1231&lt;&gt;B1230, "First Quote", "")</f>
        <v/>
      </c>
      <c r="F1231" s="23" t="str">
        <f>IF(_xlfn.MINIFS($D$3:$D$6287,$A$3:$A$6287,A1231,$B$3:$B$6287,B1231)=D1231,"Lowest point","")</f>
        <v/>
      </c>
      <c r="G1231" s="24" t="str">
        <f>IF(_xlfn.MAXIFS($D$3:$D$6287,$A$3:$A$6287,A1231,$B$3:$B$6287,B1231)=D1231,"Highest point","")</f>
        <v/>
      </c>
      <c r="J1231" s="25" t="str">
        <f>IF(E1231="First Quote", $H$4/D1231, "")</f>
        <v/>
      </c>
      <c r="K1231" s="26">
        <f t="shared" si="76"/>
        <v>18.550035445665038</v>
      </c>
      <c r="L1231" s="27">
        <f>K1231*D1231</f>
        <v>32364.43234240625</v>
      </c>
      <c r="M1231" s="10"/>
      <c r="N1231" s="28">
        <f>IF(F1231="lowest point", $H$4/D1231, 0)</f>
        <v>0</v>
      </c>
      <c r="O1231" s="28">
        <f t="shared" si="77"/>
        <v>19.340423762355474</v>
      </c>
      <c r="P1231" s="29">
        <f>O1231*D1231</f>
        <v>33743.430742419223</v>
      </c>
      <c r="R1231" s="28">
        <f>IF(G1231="highest point", $H$4/D1231, 0)</f>
        <v>0</v>
      </c>
      <c r="S1231" s="28">
        <f t="shared" si="78"/>
        <v>18.028051158188667</v>
      </c>
      <c r="T1231" s="29">
        <f>D1231*S1231</f>
        <v>31453.721136203349</v>
      </c>
    </row>
    <row r="1232" spans="1:20">
      <c r="A1232" s="21">
        <f t="shared" si="79"/>
        <v>2004</v>
      </c>
      <c r="B1232" s="21">
        <f>MONTH(C1232)</f>
        <v>11</v>
      </c>
      <c r="C1232" s="22">
        <v>38314</v>
      </c>
      <c r="D1232" s="21">
        <v>1744.31</v>
      </c>
      <c r="E1232" s="47" t="str">
        <f>IF(B1232&lt;&gt;B1231, "First Quote", "")</f>
        <v/>
      </c>
      <c r="F1232" s="23" t="str">
        <f>IF(_xlfn.MINIFS($D$3:$D$6287,$A$3:$A$6287,A1232,$B$3:$B$6287,B1232)=D1232,"Lowest point","")</f>
        <v/>
      </c>
      <c r="G1232" s="24" t="str">
        <f>IF(_xlfn.MAXIFS($D$3:$D$6287,$A$3:$A$6287,A1232,$B$3:$B$6287,B1232)=D1232,"Highest point","")</f>
        <v/>
      </c>
      <c r="J1232" s="25" t="str">
        <f>IF(E1232="First Quote", $H$4/D1232, "")</f>
        <v/>
      </c>
      <c r="K1232" s="26">
        <f t="shared" si="76"/>
        <v>18.550035445665038</v>
      </c>
      <c r="L1232" s="27">
        <f>K1232*D1232</f>
        <v>32357.012328227982</v>
      </c>
      <c r="M1232" s="10"/>
      <c r="N1232" s="28">
        <f>IF(F1232="lowest point", $H$4/D1232, 0)</f>
        <v>0</v>
      </c>
      <c r="O1232" s="28">
        <f t="shared" si="77"/>
        <v>19.340423762355474</v>
      </c>
      <c r="P1232" s="29">
        <f>O1232*D1232</f>
        <v>33735.694572914275</v>
      </c>
      <c r="R1232" s="28">
        <f>IF(G1232="highest point", $H$4/D1232, 0)</f>
        <v>0</v>
      </c>
      <c r="S1232" s="28">
        <f t="shared" si="78"/>
        <v>18.028051158188667</v>
      </c>
      <c r="T1232" s="29">
        <f>D1232*S1232</f>
        <v>31446.509915740073</v>
      </c>
    </row>
    <row r="1233" spans="1:20">
      <c r="A1233" s="21">
        <f t="shared" si="79"/>
        <v>2004</v>
      </c>
      <c r="B1233" s="21">
        <f>MONTH(C1233)</f>
        <v>11</v>
      </c>
      <c r="C1233" s="22">
        <v>38315</v>
      </c>
      <c r="D1233" s="21">
        <v>1751.55</v>
      </c>
      <c r="E1233" s="47" t="str">
        <f>IF(B1233&lt;&gt;B1232, "First Quote", "")</f>
        <v/>
      </c>
      <c r="F1233" s="23" t="str">
        <f>IF(_xlfn.MINIFS($D$3:$D$6287,$A$3:$A$6287,A1233,$B$3:$B$6287,B1233)=D1233,"Lowest point","")</f>
        <v/>
      </c>
      <c r="G1233" s="24" t="str">
        <f>IF(_xlfn.MAXIFS($D$3:$D$6287,$A$3:$A$6287,A1233,$B$3:$B$6287,B1233)=D1233,"Highest point","")</f>
        <v/>
      </c>
      <c r="J1233" s="25" t="str">
        <f>IF(E1233="First Quote", $H$4/D1233, "")</f>
        <v/>
      </c>
      <c r="K1233" s="26">
        <f t="shared" si="76"/>
        <v>18.550035445665038</v>
      </c>
      <c r="L1233" s="27">
        <f>K1233*D1233</f>
        <v>32491.314584854597</v>
      </c>
      <c r="M1233" s="10"/>
      <c r="N1233" s="28">
        <f>IF(F1233="lowest point", $H$4/D1233, 0)</f>
        <v>0</v>
      </c>
      <c r="O1233" s="28">
        <f t="shared" si="77"/>
        <v>19.340423762355474</v>
      </c>
      <c r="P1233" s="29">
        <f>O1233*D1233</f>
        <v>33875.719240953731</v>
      </c>
      <c r="R1233" s="28">
        <f>IF(G1233="highest point", $H$4/D1233, 0)</f>
        <v>0</v>
      </c>
      <c r="S1233" s="28">
        <f t="shared" si="78"/>
        <v>18.028051158188667</v>
      </c>
      <c r="T1233" s="29">
        <f>D1233*S1233</f>
        <v>31577.033006125359</v>
      </c>
    </row>
    <row r="1234" spans="1:20">
      <c r="A1234" s="21">
        <f t="shared" si="79"/>
        <v>2004</v>
      </c>
      <c r="B1234" s="21">
        <f>MONTH(C1234)</f>
        <v>11</v>
      </c>
      <c r="C1234" s="22">
        <v>38317</v>
      </c>
      <c r="D1234" s="21">
        <v>1753.09</v>
      </c>
      <c r="E1234" s="47" t="str">
        <f>IF(B1234&lt;&gt;B1233, "First Quote", "")</f>
        <v/>
      </c>
      <c r="F1234" s="23" t="str">
        <f>IF(_xlfn.MINIFS($D$3:$D$6287,$A$3:$A$6287,A1234,$B$3:$B$6287,B1234)=D1234,"Lowest point","")</f>
        <v/>
      </c>
      <c r="G1234" s="24" t="str">
        <f>IF(_xlfn.MAXIFS($D$3:$D$6287,$A$3:$A$6287,A1234,$B$3:$B$6287,B1234)=D1234,"Highest point","")</f>
        <v/>
      </c>
      <c r="J1234" s="25" t="str">
        <f>IF(E1234="First Quote", $H$4/D1234, "")</f>
        <v/>
      </c>
      <c r="K1234" s="26">
        <f t="shared" si="76"/>
        <v>18.550035445665038</v>
      </c>
      <c r="L1234" s="27">
        <f>K1234*D1234</f>
        <v>32519.881639440922</v>
      </c>
      <c r="M1234" s="10"/>
      <c r="N1234" s="28">
        <f>IF(F1234="lowest point", $H$4/D1234, 0)</f>
        <v>0</v>
      </c>
      <c r="O1234" s="28">
        <f t="shared" si="77"/>
        <v>19.340423762355474</v>
      </c>
      <c r="P1234" s="29">
        <f>O1234*D1234</f>
        <v>33905.50349354776</v>
      </c>
      <c r="R1234" s="28">
        <f>IF(G1234="highest point", $H$4/D1234, 0)</f>
        <v>0</v>
      </c>
      <c r="S1234" s="28">
        <f t="shared" si="78"/>
        <v>18.028051158188667</v>
      </c>
      <c r="T1234" s="29">
        <f>D1234*S1234</f>
        <v>31604.796204908969</v>
      </c>
    </row>
    <row r="1235" spans="1:20">
      <c r="A1235" s="21">
        <f t="shared" si="79"/>
        <v>2004</v>
      </c>
      <c r="B1235" s="21">
        <f>MONTH(C1235)</f>
        <v>11</v>
      </c>
      <c r="C1235" s="22">
        <v>38320</v>
      </c>
      <c r="D1235" s="21">
        <v>1747.34</v>
      </c>
      <c r="E1235" s="47" t="str">
        <f>IF(B1235&lt;&gt;B1234, "First Quote", "")</f>
        <v/>
      </c>
      <c r="F1235" s="23" t="str">
        <f>IF(_xlfn.MINIFS($D$3:$D$6287,$A$3:$A$6287,A1235,$B$3:$B$6287,B1235)=D1235,"Lowest point","")</f>
        <v/>
      </c>
      <c r="G1235" s="24" t="str">
        <f>IF(_xlfn.MAXIFS($D$3:$D$6287,$A$3:$A$6287,A1235,$B$3:$B$6287,B1235)=D1235,"Highest point","")</f>
        <v/>
      </c>
      <c r="J1235" s="25" t="str">
        <f>IF(E1235="First Quote", $H$4/D1235, "")</f>
        <v/>
      </c>
      <c r="K1235" s="26">
        <f t="shared" si="76"/>
        <v>18.550035445665038</v>
      </c>
      <c r="L1235" s="27">
        <f>K1235*D1235</f>
        <v>32413.218935628345</v>
      </c>
      <c r="M1235" s="10"/>
      <c r="N1235" s="28">
        <f>IF(F1235="lowest point", $H$4/D1235, 0)</f>
        <v>0</v>
      </c>
      <c r="O1235" s="28">
        <f t="shared" si="77"/>
        <v>19.340423762355474</v>
      </c>
      <c r="P1235" s="29">
        <f>O1235*D1235</f>
        <v>33794.296056914216</v>
      </c>
      <c r="R1235" s="28">
        <f>IF(G1235="highest point", $H$4/D1235, 0)</f>
        <v>0</v>
      </c>
      <c r="S1235" s="28">
        <f t="shared" si="78"/>
        <v>18.028051158188667</v>
      </c>
      <c r="T1235" s="29">
        <f>D1235*S1235</f>
        <v>31501.134910749384</v>
      </c>
    </row>
    <row r="1236" spans="1:20">
      <c r="A1236" s="21">
        <f t="shared" si="79"/>
        <v>2004</v>
      </c>
      <c r="B1236" s="21">
        <f>MONTH(C1236)</f>
        <v>11</v>
      </c>
      <c r="C1236" s="22">
        <v>38321</v>
      </c>
      <c r="D1236" s="21">
        <v>1740.33</v>
      </c>
      <c r="E1236" s="47" t="str">
        <f>IF(B1236&lt;&gt;B1235, "First Quote", "")</f>
        <v/>
      </c>
      <c r="F1236" s="23" t="str">
        <f>IF(_xlfn.MINIFS($D$3:$D$6287,$A$3:$A$6287,A1236,$B$3:$B$6287,B1236)=D1236,"Lowest point","")</f>
        <v/>
      </c>
      <c r="G1236" s="24" t="str">
        <f>IF(_xlfn.MAXIFS($D$3:$D$6287,$A$3:$A$6287,A1236,$B$3:$B$6287,B1236)=D1236,"Highest point","")</f>
        <v/>
      </c>
      <c r="J1236" s="25" t="str">
        <f>IF(E1236="First Quote", $H$4/D1236, "")</f>
        <v/>
      </c>
      <c r="K1236" s="26">
        <f t="shared" si="76"/>
        <v>18.550035445665038</v>
      </c>
      <c r="L1236" s="27">
        <f>K1236*D1236</f>
        <v>32283.183187154234</v>
      </c>
      <c r="M1236" s="10"/>
      <c r="N1236" s="28">
        <f>IF(F1236="lowest point", $H$4/D1236, 0)</f>
        <v>0</v>
      </c>
      <c r="O1236" s="28">
        <f t="shared" si="77"/>
        <v>19.340423762355474</v>
      </c>
      <c r="P1236" s="29">
        <f>O1236*D1236</f>
        <v>33658.719686340104</v>
      </c>
      <c r="R1236" s="28">
        <f>IF(G1236="highest point", $H$4/D1236, 0)</f>
        <v>0</v>
      </c>
      <c r="S1236" s="28">
        <f t="shared" si="78"/>
        <v>18.028051158188667</v>
      </c>
      <c r="T1236" s="29">
        <f>D1236*S1236</f>
        <v>31374.758272130483</v>
      </c>
    </row>
    <row r="1237" spans="1:20">
      <c r="A1237" s="21">
        <f t="shared" si="79"/>
        <v>2004</v>
      </c>
      <c r="B1237" s="21">
        <f>MONTH(C1237)</f>
        <v>12</v>
      </c>
      <c r="C1237" s="22">
        <v>38322</v>
      </c>
      <c r="D1237" s="21">
        <v>1766.9</v>
      </c>
      <c r="E1237" s="47" t="str">
        <f>IF(B1237&lt;&gt;B1236, "First Quote", "")</f>
        <v>First Quote</v>
      </c>
      <c r="F1237" s="23" t="str">
        <f>IF(_xlfn.MINIFS($D$3:$D$6287,$A$3:$A$6287,A1237,$B$3:$B$6287,B1237)=D1237,"Lowest point","")</f>
        <v/>
      </c>
      <c r="G1237" s="24" t="str">
        <f>IF(_xlfn.MAXIFS($D$3:$D$6287,$A$3:$A$6287,A1237,$B$3:$B$6287,B1237)=D1237,"Highest point","")</f>
        <v/>
      </c>
      <c r="J1237" s="25">
        <f>IF(E1237="First Quote", $H$4/D1237, "")</f>
        <v>0.28298149301035713</v>
      </c>
      <c r="K1237" s="26">
        <f t="shared" si="76"/>
        <v>18.833016938675396</v>
      </c>
      <c r="L1237" s="27">
        <f>K1237*D1237</f>
        <v>33276.057628945557</v>
      </c>
      <c r="M1237" s="10"/>
      <c r="N1237" s="28">
        <f>IF(F1237="lowest point", $H$4/D1237, 0)</f>
        <v>0</v>
      </c>
      <c r="O1237" s="28">
        <f t="shared" si="77"/>
        <v>19.340423762355474</v>
      </c>
      <c r="P1237" s="29">
        <f>O1237*D1237</f>
        <v>34172.594745705886</v>
      </c>
      <c r="R1237" s="28">
        <f>IF(G1237="highest point", $H$4/D1237, 0)</f>
        <v>0</v>
      </c>
      <c r="S1237" s="28">
        <f t="shared" si="78"/>
        <v>18.028051158188667</v>
      </c>
      <c r="T1237" s="29">
        <f>D1237*S1237</f>
        <v>31853.763591403556</v>
      </c>
    </row>
    <row r="1238" spans="1:20">
      <c r="A1238" s="21">
        <f t="shared" si="79"/>
        <v>2004</v>
      </c>
      <c r="B1238" s="21">
        <f>MONTH(C1238)</f>
        <v>12</v>
      </c>
      <c r="C1238" s="22">
        <v>38323</v>
      </c>
      <c r="D1238" s="21">
        <v>1765.37</v>
      </c>
      <c r="E1238" s="47" t="str">
        <f>IF(B1238&lt;&gt;B1237, "First Quote", "")</f>
        <v/>
      </c>
      <c r="F1238" s="23" t="str">
        <f>IF(_xlfn.MINIFS($D$3:$D$6287,$A$3:$A$6287,A1238,$B$3:$B$6287,B1238)=D1238,"Lowest point","")</f>
        <v/>
      </c>
      <c r="G1238" s="24" t="str">
        <f>IF(_xlfn.MAXIFS($D$3:$D$6287,$A$3:$A$6287,A1238,$B$3:$B$6287,B1238)=D1238,"Highest point","")</f>
        <v/>
      </c>
      <c r="J1238" s="25" t="str">
        <f>IF(E1238="First Quote", $H$4/D1238, "")</f>
        <v/>
      </c>
      <c r="K1238" s="26">
        <f t="shared" si="76"/>
        <v>18.833016938675396</v>
      </c>
      <c r="L1238" s="27">
        <f>K1238*D1238</f>
        <v>33247.243113029384</v>
      </c>
      <c r="M1238" s="10"/>
      <c r="N1238" s="28">
        <f>IF(F1238="lowest point", $H$4/D1238, 0)</f>
        <v>0</v>
      </c>
      <c r="O1238" s="28">
        <f t="shared" si="77"/>
        <v>19.340423762355474</v>
      </c>
      <c r="P1238" s="29">
        <f>O1238*D1238</f>
        <v>34143.003897349481</v>
      </c>
      <c r="R1238" s="28">
        <f>IF(G1238="highest point", $H$4/D1238, 0)</f>
        <v>0</v>
      </c>
      <c r="S1238" s="28">
        <f t="shared" si="78"/>
        <v>18.028051158188667</v>
      </c>
      <c r="T1238" s="29">
        <f>D1238*S1238</f>
        <v>31826.180673131526</v>
      </c>
    </row>
    <row r="1239" spans="1:20">
      <c r="A1239" s="21">
        <f t="shared" si="79"/>
        <v>2004</v>
      </c>
      <c r="B1239" s="21">
        <f>MONTH(C1239)</f>
        <v>12</v>
      </c>
      <c r="C1239" s="22">
        <v>38324</v>
      </c>
      <c r="D1239" s="21">
        <v>1766.63</v>
      </c>
      <c r="E1239" s="47" t="str">
        <f>IF(B1239&lt;&gt;B1238, "First Quote", "")</f>
        <v/>
      </c>
      <c r="F1239" s="23" t="str">
        <f>IF(_xlfn.MINIFS($D$3:$D$6287,$A$3:$A$6287,A1239,$B$3:$B$6287,B1239)=D1239,"Lowest point","")</f>
        <v/>
      </c>
      <c r="G1239" s="24" t="str">
        <f>IF(_xlfn.MAXIFS($D$3:$D$6287,$A$3:$A$6287,A1239,$B$3:$B$6287,B1239)=D1239,"Highest point","")</f>
        <v/>
      </c>
      <c r="J1239" s="25" t="str">
        <f>IF(E1239="First Quote", $H$4/D1239, "")</f>
        <v/>
      </c>
      <c r="K1239" s="26">
        <f t="shared" si="76"/>
        <v>18.833016938675396</v>
      </c>
      <c r="L1239" s="27">
        <f>K1239*D1239</f>
        <v>33270.972714372117</v>
      </c>
      <c r="M1239" s="10"/>
      <c r="N1239" s="28">
        <f>IF(F1239="lowest point", $H$4/D1239, 0)</f>
        <v>0</v>
      </c>
      <c r="O1239" s="28">
        <f t="shared" si="77"/>
        <v>19.340423762355474</v>
      </c>
      <c r="P1239" s="29">
        <f>O1239*D1239</f>
        <v>34167.372831290057</v>
      </c>
      <c r="R1239" s="28">
        <f>IF(G1239="highest point", $H$4/D1239, 0)</f>
        <v>0</v>
      </c>
      <c r="S1239" s="28">
        <f t="shared" si="78"/>
        <v>18.028051158188667</v>
      </c>
      <c r="T1239" s="29">
        <f>D1239*S1239</f>
        <v>31848.896017590847</v>
      </c>
    </row>
    <row r="1240" spans="1:20">
      <c r="A1240" s="21">
        <f t="shared" si="79"/>
        <v>2004</v>
      </c>
      <c r="B1240" s="21">
        <f>MONTH(C1240)</f>
        <v>12</v>
      </c>
      <c r="C1240" s="22">
        <v>38327</v>
      </c>
      <c r="D1240" s="21">
        <v>1765.33</v>
      </c>
      <c r="E1240" s="47" t="str">
        <f>IF(B1240&lt;&gt;B1239, "First Quote", "")</f>
        <v/>
      </c>
      <c r="F1240" s="23" t="str">
        <f>IF(_xlfn.MINIFS($D$3:$D$6287,$A$3:$A$6287,A1240,$B$3:$B$6287,B1240)=D1240,"Lowest point","")</f>
        <v/>
      </c>
      <c r="G1240" s="24" t="str">
        <f>IF(_xlfn.MAXIFS($D$3:$D$6287,$A$3:$A$6287,A1240,$B$3:$B$6287,B1240)=D1240,"Highest point","")</f>
        <v/>
      </c>
      <c r="J1240" s="25" t="str">
        <f>IF(E1240="First Quote", $H$4/D1240, "")</f>
        <v/>
      </c>
      <c r="K1240" s="26">
        <f t="shared" si="76"/>
        <v>18.833016938675396</v>
      </c>
      <c r="L1240" s="27">
        <f>K1240*D1240</f>
        <v>33246.489792351837</v>
      </c>
      <c r="M1240" s="10"/>
      <c r="N1240" s="28">
        <f>IF(F1240="lowest point", $H$4/D1240, 0)</f>
        <v>0</v>
      </c>
      <c r="O1240" s="28">
        <f t="shared" si="77"/>
        <v>19.340423762355474</v>
      </c>
      <c r="P1240" s="29">
        <f>O1240*D1240</f>
        <v>34142.230280398988</v>
      </c>
      <c r="R1240" s="28">
        <f>IF(G1240="highest point", $H$4/D1240, 0)</f>
        <v>0</v>
      </c>
      <c r="S1240" s="28">
        <f t="shared" si="78"/>
        <v>18.028051158188667</v>
      </c>
      <c r="T1240" s="29">
        <f>D1240*S1240</f>
        <v>31825.459551085198</v>
      </c>
    </row>
    <row r="1241" spans="1:20">
      <c r="A1241" s="21">
        <f t="shared" si="79"/>
        <v>2004</v>
      </c>
      <c r="B1241" s="21">
        <f>MONTH(C1241)</f>
        <v>12</v>
      </c>
      <c r="C1241" s="22">
        <v>38328</v>
      </c>
      <c r="D1241" s="21">
        <v>1745.84</v>
      </c>
      <c r="E1241" s="47" t="str">
        <f>IF(B1241&lt;&gt;B1240, "First Quote", "")</f>
        <v/>
      </c>
      <c r="F1241" s="23" t="str">
        <f>IF(_xlfn.MINIFS($D$3:$D$6287,$A$3:$A$6287,A1241,$B$3:$B$6287,B1241)=D1241,"Lowest point","")</f>
        <v>Lowest point</v>
      </c>
      <c r="G1241" s="24" t="str">
        <f>IF(_xlfn.MAXIFS($D$3:$D$6287,$A$3:$A$6287,A1241,$B$3:$B$6287,B1241)=D1241,"Highest point","")</f>
        <v/>
      </c>
      <c r="J1241" s="25" t="str">
        <f>IF(E1241="First Quote", $H$4/D1241, "")</f>
        <v/>
      </c>
      <c r="K1241" s="26">
        <f t="shared" si="76"/>
        <v>18.833016938675396</v>
      </c>
      <c r="L1241" s="27">
        <f>K1241*D1241</f>
        <v>32879.434292217054</v>
      </c>
      <c r="M1241" s="10"/>
      <c r="N1241" s="28">
        <f>IF(F1241="lowest point", $H$4/D1241, 0)</f>
        <v>0.28639508775145489</v>
      </c>
      <c r="O1241" s="28">
        <f t="shared" si="77"/>
        <v>19.626818850106929</v>
      </c>
      <c r="P1241" s="29">
        <f>O1241*D1241</f>
        <v>34265.285421270681</v>
      </c>
      <c r="R1241" s="28">
        <f>IF(G1241="highest point", $H$4/D1241, 0)</f>
        <v>0</v>
      </c>
      <c r="S1241" s="28">
        <f t="shared" si="78"/>
        <v>18.028051158188667</v>
      </c>
      <c r="T1241" s="29">
        <f>D1241*S1241</f>
        <v>31474.092834012103</v>
      </c>
    </row>
    <row r="1242" spans="1:20">
      <c r="A1242" s="21">
        <f t="shared" si="79"/>
        <v>2004</v>
      </c>
      <c r="B1242" s="21">
        <f>MONTH(C1242)</f>
        <v>12</v>
      </c>
      <c r="C1242" s="22">
        <v>38329</v>
      </c>
      <c r="D1242" s="21">
        <v>1754.75</v>
      </c>
      <c r="E1242" s="47" t="str">
        <f>IF(B1242&lt;&gt;B1241, "First Quote", "")</f>
        <v/>
      </c>
      <c r="F1242" s="23" t="str">
        <f>IF(_xlfn.MINIFS($D$3:$D$6287,$A$3:$A$6287,A1242,$B$3:$B$6287,B1242)=D1242,"Lowest point","")</f>
        <v/>
      </c>
      <c r="G1242" s="24" t="str">
        <f>IF(_xlfn.MAXIFS($D$3:$D$6287,$A$3:$A$6287,A1242,$B$3:$B$6287,B1242)=D1242,"Highest point","")</f>
        <v/>
      </c>
      <c r="J1242" s="25" t="str">
        <f>IF(E1242="First Quote", $H$4/D1242, "")</f>
        <v/>
      </c>
      <c r="K1242" s="26">
        <f t="shared" si="76"/>
        <v>18.833016938675396</v>
      </c>
      <c r="L1242" s="27">
        <f>K1242*D1242</f>
        <v>33047.236473140649</v>
      </c>
      <c r="M1242" s="10"/>
      <c r="N1242" s="28">
        <f>IF(F1242="lowest point", $H$4/D1242, 0)</f>
        <v>0</v>
      </c>
      <c r="O1242" s="28">
        <f t="shared" si="77"/>
        <v>19.626818850106929</v>
      </c>
      <c r="P1242" s="29">
        <f>O1242*D1242</f>
        <v>34440.160377225133</v>
      </c>
      <c r="R1242" s="28">
        <f>IF(G1242="highest point", $H$4/D1242, 0)</f>
        <v>0</v>
      </c>
      <c r="S1242" s="28">
        <f t="shared" si="78"/>
        <v>18.028051158188667</v>
      </c>
      <c r="T1242" s="29">
        <f>D1242*S1242</f>
        <v>31634.722769831562</v>
      </c>
    </row>
    <row r="1243" spans="1:20">
      <c r="A1243" s="21">
        <f t="shared" si="79"/>
        <v>2004</v>
      </c>
      <c r="B1243" s="21">
        <f>MONTH(C1243)</f>
        <v>12</v>
      </c>
      <c r="C1243" s="22">
        <v>38330</v>
      </c>
      <c r="D1243" s="21">
        <v>1764.35</v>
      </c>
      <c r="E1243" s="47" t="str">
        <f>IF(B1243&lt;&gt;B1242, "First Quote", "")</f>
        <v/>
      </c>
      <c r="F1243" s="23" t="str">
        <f>IF(_xlfn.MINIFS($D$3:$D$6287,$A$3:$A$6287,A1243,$B$3:$B$6287,B1243)=D1243,"Lowest point","")</f>
        <v/>
      </c>
      <c r="G1243" s="24" t="str">
        <f>IF(_xlfn.MAXIFS($D$3:$D$6287,$A$3:$A$6287,A1243,$B$3:$B$6287,B1243)=D1243,"Highest point","")</f>
        <v/>
      </c>
      <c r="J1243" s="25" t="str">
        <f>IF(E1243="First Quote", $H$4/D1243, "")</f>
        <v/>
      </c>
      <c r="K1243" s="26">
        <f t="shared" si="76"/>
        <v>18.833016938675396</v>
      </c>
      <c r="L1243" s="27">
        <f>K1243*D1243</f>
        <v>33228.033435751931</v>
      </c>
      <c r="M1243" s="10"/>
      <c r="N1243" s="28">
        <f>IF(F1243="lowest point", $H$4/D1243, 0)</f>
        <v>0</v>
      </c>
      <c r="O1243" s="28">
        <f t="shared" si="77"/>
        <v>19.626818850106929</v>
      </c>
      <c r="P1243" s="29">
        <f>O1243*D1243</f>
        <v>34628.57783818616</v>
      </c>
      <c r="R1243" s="28">
        <f>IF(G1243="highest point", $H$4/D1243, 0)</f>
        <v>0</v>
      </c>
      <c r="S1243" s="28">
        <f t="shared" si="78"/>
        <v>18.028051158188667</v>
      </c>
      <c r="T1243" s="29">
        <f>D1243*S1243</f>
        <v>31807.792060950174</v>
      </c>
    </row>
    <row r="1244" spans="1:20">
      <c r="A1244" s="21">
        <f t="shared" si="79"/>
        <v>2004</v>
      </c>
      <c r="B1244" s="21">
        <f>MONTH(C1244)</f>
        <v>12</v>
      </c>
      <c r="C1244" s="22">
        <v>38331</v>
      </c>
      <c r="D1244" s="21">
        <v>1762.51</v>
      </c>
      <c r="E1244" s="47" t="str">
        <f>IF(B1244&lt;&gt;B1243, "First Quote", "")</f>
        <v/>
      </c>
      <c r="F1244" s="23" t="str">
        <f>IF(_xlfn.MINIFS($D$3:$D$6287,$A$3:$A$6287,A1244,$B$3:$B$6287,B1244)=D1244,"Lowest point","")</f>
        <v/>
      </c>
      <c r="G1244" s="24" t="str">
        <f>IF(_xlfn.MAXIFS($D$3:$D$6287,$A$3:$A$6287,A1244,$B$3:$B$6287,B1244)=D1244,"Highest point","")</f>
        <v/>
      </c>
      <c r="J1244" s="25" t="str">
        <f>IF(E1244="First Quote", $H$4/D1244, "")</f>
        <v/>
      </c>
      <c r="K1244" s="26">
        <f t="shared" si="76"/>
        <v>18.833016938675396</v>
      </c>
      <c r="L1244" s="27">
        <f>K1244*D1244</f>
        <v>33193.380684584772</v>
      </c>
      <c r="M1244" s="10"/>
      <c r="N1244" s="28">
        <f>IF(F1244="lowest point", $H$4/D1244, 0)</f>
        <v>0</v>
      </c>
      <c r="O1244" s="28">
        <f t="shared" si="77"/>
        <v>19.626818850106929</v>
      </c>
      <c r="P1244" s="29">
        <f>O1244*D1244</f>
        <v>34592.46449150196</v>
      </c>
      <c r="R1244" s="28">
        <f>IF(G1244="highest point", $H$4/D1244, 0)</f>
        <v>0</v>
      </c>
      <c r="S1244" s="28">
        <f t="shared" si="78"/>
        <v>18.028051158188667</v>
      </c>
      <c r="T1244" s="29">
        <f>D1244*S1244</f>
        <v>31774.620446819106</v>
      </c>
    </row>
    <row r="1245" spans="1:20">
      <c r="A1245" s="21">
        <f t="shared" si="79"/>
        <v>2004</v>
      </c>
      <c r="B1245" s="21">
        <f>MONTH(C1245)</f>
        <v>12</v>
      </c>
      <c r="C1245" s="22">
        <v>38334</v>
      </c>
      <c r="D1245" s="21">
        <v>1778.54</v>
      </c>
      <c r="E1245" s="47" t="str">
        <f>IF(B1245&lt;&gt;B1244, "First Quote", "")</f>
        <v/>
      </c>
      <c r="F1245" s="23" t="str">
        <f>IF(_xlfn.MINIFS($D$3:$D$6287,$A$3:$A$6287,A1245,$B$3:$B$6287,B1245)=D1245,"Lowest point","")</f>
        <v/>
      </c>
      <c r="G1245" s="24" t="str">
        <f>IF(_xlfn.MAXIFS($D$3:$D$6287,$A$3:$A$6287,A1245,$B$3:$B$6287,B1245)=D1245,"Highest point","")</f>
        <v/>
      </c>
      <c r="J1245" s="25" t="str">
        <f>IF(E1245="First Quote", $H$4/D1245, "")</f>
        <v/>
      </c>
      <c r="K1245" s="26">
        <f t="shared" si="76"/>
        <v>18.833016938675396</v>
      </c>
      <c r="L1245" s="27">
        <f>K1245*D1245</f>
        <v>33495.273946111738</v>
      </c>
      <c r="M1245" s="10"/>
      <c r="N1245" s="28">
        <f>IF(F1245="lowest point", $H$4/D1245, 0)</f>
        <v>0</v>
      </c>
      <c r="O1245" s="28">
        <f t="shared" si="77"/>
        <v>19.626818850106929</v>
      </c>
      <c r="P1245" s="29">
        <f>O1245*D1245</f>
        <v>34907.082397669175</v>
      </c>
      <c r="R1245" s="28">
        <f>IF(G1245="highest point", $H$4/D1245, 0)</f>
        <v>0</v>
      </c>
      <c r="S1245" s="28">
        <f t="shared" si="78"/>
        <v>18.028051158188667</v>
      </c>
      <c r="T1245" s="29">
        <f>D1245*S1245</f>
        <v>32063.610106884873</v>
      </c>
    </row>
    <row r="1246" spans="1:20">
      <c r="A1246" s="21">
        <f t="shared" si="79"/>
        <v>2004</v>
      </c>
      <c r="B1246" s="21">
        <f>MONTH(C1246)</f>
        <v>12</v>
      </c>
      <c r="C1246" s="22">
        <v>38335</v>
      </c>
      <c r="D1246" s="21">
        <v>1785.51</v>
      </c>
      <c r="E1246" s="47" t="str">
        <f>IF(B1246&lt;&gt;B1245, "First Quote", "")</f>
        <v/>
      </c>
      <c r="F1246" s="23" t="str">
        <f>IF(_xlfn.MINIFS($D$3:$D$6287,$A$3:$A$6287,A1246,$B$3:$B$6287,B1246)=D1246,"Lowest point","")</f>
        <v/>
      </c>
      <c r="G1246" s="24" t="str">
        <f>IF(_xlfn.MAXIFS($D$3:$D$6287,$A$3:$A$6287,A1246,$B$3:$B$6287,B1246)=D1246,"Highest point","")</f>
        <v/>
      </c>
      <c r="J1246" s="25" t="str">
        <f>IF(E1246="First Quote", $H$4/D1246, "")</f>
        <v/>
      </c>
      <c r="K1246" s="26">
        <f t="shared" si="76"/>
        <v>18.833016938675396</v>
      </c>
      <c r="L1246" s="27">
        <f>K1246*D1246</f>
        <v>33626.540074174307</v>
      </c>
      <c r="M1246" s="10"/>
      <c r="N1246" s="28">
        <f>IF(F1246="lowest point", $H$4/D1246, 0)</f>
        <v>0</v>
      </c>
      <c r="O1246" s="28">
        <f t="shared" si="77"/>
        <v>19.626818850106929</v>
      </c>
      <c r="P1246" s="29">
        <f>O1246*D1246</f>
        <v>35043.881325054419</v>
      </c>
      <c r="R1246" s="28">
        <f>IF(G1246="highest point", $H$4/D1246, 0)</f>
        <v>0</v>
      </c>
      <c r="S1246" s="28">
        <f t="shared" si="78"/>
        <v>18.028051158188667</v>
      </c>
      <c r="T1246" s="29">
        <f>D1246*S1246</f>
        <v>32189.265623457446</v>
      </c>
    </row>
    <row r="1247" spans="1:20">
      <c r="A1247" s="21">
        <f t="shared" si="79"/>
        <v>2004</v>
      </c>
      <c r="B1247" s="21">
        <f>MONTH(C1247)</f>
        <v>12</v>
      </c>
      <c r="C1247" s="22">
        <v>38336</v>
      </c>
      <c r="D1247" s="21">
        <v>1789.14</v>
      </c>
      <c r="E1247" s="47" t="str">
        <f>IF(B1247&lt;&gt;B1246, "First Quote", "")</f>
        <v/>
      </c>
      <c r="F1247" s="23" t="str">
        <f>IF(_xlfn.MINIFS($D$3:$D$6287,$A$3:$A$6287,A1247,$B$3:$B$6287,B1247)=D1247,"Lowest point","")</f>
        <v/>
      </c>
      <c r="G1247" s="24" t="str">
        <f>IF(_xlfn.MAXIFS($D$3:$D$6287,$A$3:$A$6287,A1247,$B$3:$B$6287,B1247)=D1247,"Highest point","")</f>
        <v/>
      </c>
      <c r="J1247" s="25" t="str">
        <f>IF(E1247="First Quote", $H$4/D1247, "")</f>
        <v/>
      </c>
      <c r="K1247" s="26">
        <f t="shared" si="76"/>
        <v>18.833016938675396</v>
      </c>
      <c r="L1247" s="27">
        <f>K1247*D1247</f>
        <v>33694.903925661696</v>
      </c>
      <c r="M1247" s="10"/>
      <c r="N1247" s="28">
        <f>IF(F1247="lowest point", $H$4/D1247, 0)</f>
        <v>0</v>
      </c>
      <c r="O1247" s="28">
        <f t="shared" si="77"/>
        <v>19.626818850106929</v>
      </c>
      <c r="P1247" s="29">
        <f>O1247*D1247</f>
        <v>35115.126677480315</v>
      </c>
      <c r="R1247" s="28">
        <f>IF(G1247="highest point", $H$4/D1247, 0)</f>
        <v>0</v>
      </c>
      <c r="S1247" s="28">
        <f t="shared" si="78"/>
        <v>18.028051158188667</v>
      </c>
      <c r="T1247" s="29">
        <f>D1247*S1247</f>
        <v>32254.707449161673</v>
      </c>
    </row>
    <row r="1248" spans="1:20">
      <c r="A1248" s="21">
        <f t="shared" si="79"/>
        <v>2004</v>
      </c>
      <c r="B1248" s="21">
        <f>MONTH(C1248)</f>
        <v>12</v>
      </c>
      <c r="C1248" s="22">
        <v>38337</v>
      </c>
      <c r="D1248" s="21">
        <v>1785.51</v>
      </c>
      <c r="E1248" s="47" t="str">
        <f>IF(B1248&lt;&gt;B1247, "First Quote", "")</f>
        <v/>
      </c>
      <c r="F1248" s="23" t="str">
        <f>IF(_xlfn.MINIFS($D$3:$D$6287,$A$3:$A$6287,A1248,$B$3:$B$6287,B1248)=D1248,"Lowest point","")</f>
        <v/>
      </c>
      <c r="G1248" s="24" t="str">
        <f>IF(_xlfn.MAXIFS($D$3:$D$6287,$A$3:$A$6287,A1248,$B$3:$B$6287,B1248)=D1248,"Highest point","")</f>
        <v/>
      </c>
      <c r="J1248" s="25" t="str">
        <f>IF(E1248="First Quote", $H$4/D1248, "")</f>
        <v/>
      </c>
      <c r="K1248" s="26">
        <f t="shared" si="76"/>
        <v>18.833016938675396</v>
      </c>
      <c r="L1248" s="27">
        <f>K1248*D1248</f>
        <v>33626.540074174307</v>
      </c>
      <c r="M1248" s="10"/>
      <c r="N1248" s="28">
        <f>IF(F1248="lowest point", $H$4/D1248, 0)</f>
        <v>0</v>
      </c>
      <c r="O1248" s="28">
        <f t="shared" si="77"/>
        <v>19.626818850106929</v>
      </c>
      <c r="P1248" s="29">
        <f>O1248*D1248</f>
        <v>35043.881325054419</v>
      </c>
      <c r="R1248" s="28">
        <f>IF(G1248="highest point", $H$4/D1248, 0)</f>
        <v>0</v>
      </c>
      <c r="S1248" s="28">
        <f t="shared" si="78"/>
        <v>18.028051158188667</v>
      </c>
      <c r="T1248" s="29">
        <f>D1248*S1248</f>
        <v>32189.265623457446</v>
      </c>
    </row>
    <row r="1249" spans="1:20">
      <c r="A1249" s="21">
        <f t="shared" si="79"/>
        <v>2004</v>
      </c>
      <c r="B1249" s="21">
        <f>MONTH(C1249)</f>
        <v>12</v>
      </c>
      <c r="C1249" s="22">
        <v>38338</v>
      </c>
      <c r="D1249" s="21">
        <v>1772.19</v>
      </c>
      <c r="E1249" s="47" t="str">
        <f>IF(B1249&lt;&gt;B1248, "First Quote", "")</f>
        <v/>
      </c>
      <c r="F1249" s="23" t="str">
        <f>IF(_xlfn.MINIFS($D$3:$D$6287,$A$3:$A$6287,A1249,$B$3:$B$6287,B1249)=D1249,"Lowest point","")</f>
        <v/>
      </c>
      <c r="G1249" s="24" t="str">
        <f>IF(_xlfn.MAXIFS($D$3:$D$6287,$A$3:$A$6287,A1249,$B$3:$B$6287,B1249)=D1249,"Highest point","")</f>
        <v/>
      </c>
      <c r="J1249" s="25" t="str">
        <f>IF(E1249="First Quote", $H$4/D1249, "")</f>
        <v/>
      </c>
      <c r="K1249" s="26">
        <f t="shared" si="76"/>
        <v>18.833016938675396</v>
      </c>
      <c r="L1249" s="27">
        <f>K1249*D1249</f>
        <v>33375.684288551151</v>
      </c>
      <c r="M1249" s="10"/>
      <c r="N1249" s="28">
        <f>IF(F1249="lowest point", $H$4/D1249, 0)</f>
        <v>0</v>
      </c>
      <c r="O1249" s="28">
        <f t="shared" si="77"/>
        <v>19.626818850106929</v>
      </c>
      <c r="P1249" s="29">
        <f>O1249*D1249</f>
        <v>34782.452097971</v>
      </c>
      <c r="R1249" s="28">
        <f>IF(G1249="highest point", $H$4/D1249, 0)</f>
        <v>0</v>
      </c>
      <c r="S1249" s="28">
        <f t="shared" si="78"/>
        <v>18.028051158188667</v>
      </c>
      <c r="T1249" s="29">
        <f>D1249*S1249</f>
        <v>31949.131982030376</v>
      </c>
    </row>
    <row r="1250" spans="1:20">
      <c r="A1250" s="21">
        <f t="shared" si="79"/>
        <v>2004</v>
      </c>
      <c r="B1250" s="21">
        <f>MONTH(C1250)</f>
        <v>12</v>
      </c>
      <c r="C1250" s="22">
        <v>38341</v>
      </c>
      <c r="D1250" s="21">
        <v>1772.87</v>
      </c>
      <c r="E1250" s="47" t="str">
        <f>IF(B1250&lt;&gt;B1249, "First Quote", "")</f>
        <v/>
      </c>
      <c r="F1250" s="23" t="str">
        <f>IF(_xlfn.MINIFS($D$3:$D$6287,$A$3:$A$6287,A1250,$B$3:$B$6287,B1250)=D1250,"Lowest point","")</f>
        <v/>
      </c>
      <c r="G1250" s="24" t="str">
        <f>IF(_xlfn.MAXIFS($D$3:$D$6287,$A$3:$A$6287,A1250,$B$3:$B$6287,B1250)=D1250,"Highest point","")</f>
        <v/>
      </c>
      <c r="J1250" s="25" t="str">
        <f>IF(E1250="First Quote", $H$4/D1250, "")</f>
        <v/>
      </c>
      <c r="K1250" s="26">
        <f t="shared" si="76"/>
        <v>18.833016938675396</v>
      </c>
      <c r="L1250" s="27">
        <f>K1250*D1250</f>
        <v>33388.49074006945</v>
      </c>
      <c r="M1250" s="10"/>
      <c r="N1250" s="28">
        <f>IF(F1250="lowest point", $H$4/D1250, 0)</f>
        <v>0</v>
      </c>
      <c r="O1250" s="28">
        <f t="shared" si="77"/>
        <v>19.626818850106929</v>
      </c>
      <c r="P1250" s="29">
        <f>O1250*D1250</f>
        <v>34795.798334789069</v>
      </c>
      <c r="R1250" s="28">
        <f>IF(G1250="highest point", $H$4/D1250, 0)</f>
        <v>0</v>
      </c>
      <c r="S1250" s="28">
        <f t="shared" si="78"/>
        <v>18.028051158188667</v>
      </c>
      <c r="T1250" s="29">
        <f>D1250*S1250</f>
        <v>31961.391056817942</v>
      </c>
    </row>
    <row r="1251" spans="1:20">
      <c r="A1251" s="21">
        <f t="shared" si="79"/>
        <v>2004</v>
      </c>
      <c r="B1251" s="21">
        <f>MONTH(C1251)</f>
        <v>12</v>
      </c>
      <c r="C1251" s="22">
        <v>38342</v>
      </c>
      <c r="D1251" s="21">
        <v>1788.93</v>
      </c>
      <c r="E1251" s="47" t="str">
        <f>IF(B1251&lt;&gt;B1250, "First Quote", "")</f>
        <v/>
      </c>
      <c r="F1251" s="23" t="str">
        <f>IF(_xlfn.MINIFS($D$3:$D$6287,$A$3:$A$6287,A1251,$B$3:$B$6287,B1251)=D1251,"Lowest point","")</f>
        <v/>
      </c>
      <c r="G1251" s="24" t="str">
        <f>IF(_xlfn.MAXIFS($D$3:$D$6287,$A$3:$A$6287,A1251,$B$3:$B$6287,B1251)=D1251,"Highest point","")</f>
        <v/>
      </c>
      <c r="J1251" s="25" t="str">
        <f>IF(E1251="First Quote", $H$4/D1251, "")</f>
        <v/>
      </c>
      <c r="K1251" s="26">
        <f t="shared" si="76"/>
        <v>18.833016938675396</v>
      </c>
      <c r="L1251" s="27">
        <f>K1251*D1251</f>
        <v>33690.948992104575</v>
      </c>
      <c r="M1251" s="10"/>
      <c r="N1251" s="28">
        <f>IF(F1251="lowest point", $H$4/D1251, 0)</f>
        <v>0</v>
      </c>
      <c r="O1251" s="28">
        <f t="shared" si="77"/>
        <v>19.626818850106929</v>
      </c>
      <c r="P1251" s="29">
        <f>O1251*D1251</f>
        <v>35111.005045521786</v>
      </c>
      <c r="R1251" s="28">
        <f>IF(G1251="highest point", $H$4/D1251, 0)</f>
        <v>0</v>
      </c>
      <c r="S1251" s="28">
        <f t="shared" si="78"/>
        <v>18.028051158188667</v>
      </c>
      <c r="T1251" s="29">
        <f>D1251*S1251</f>
        <v>32250.921558418453</v>
      </c>
    </row>
    <row r="1252" spans="1:20">
      <c r="A1252" s="21">
        <f t="shared" si="79"/>
        <v>2004</v>
      </c>
      <c r="B1252" s="21">
        <f>MONTH(C1252)</f>
        <v>12</v>
      </c>
      <c r="C1252" s="22">
        <v>38343</v>
      </c>
      <c r="D1252" s="21">
        <v>1795.66</v>
      </c>
      <c r="E1252" s="47" t="str">
        <f>IF(B1252&lt;&gt;B1251, "First Quote", "")</f>
        <v/>
      </c>
      <c r="F1252" s="23" t="str">
        <f>IF(_xlfn.MINIFS($D$3:$D$6287,$A$3:$A$6287,A1252,$B$3:$B$6287,B1252)=D1252,"Lowest point","")</f>
        <v/>
      </c>
      <c r="G1252" s="24" t="str">
        <f>IF(_xlfn.MAXIFS($D$3:$D$6287,$A$3:$A$6287,A1252,$B$3:$B$6287,B1252)=D1252,"Highest point","")</f>
        <v/>
      </c>
      <c r="J1252" s="25" t="str">
        <f>IF(E1252="First Quote", $H$4/D1252, "")</f>
        <v/>
      </c>
      <c r="K1252" s="26">
        <f t="shared" si="76"/>
        <v>18.833016938675396</v>
      </c>
      <c r="L1252" s="27">
        <f>K1252*D1252</f>
        <v>33817.695196101864</v>
      </c>
      <c r="M1252" s="10"/>
      <c r="N1252" s="28">
        <f>IF(F1252="lowest point", $H$4/D1252, 0)</f>
        <v>0</v>
      </c>
      <c r="O1252" s="28">
        <f t="shared" si="77"/>
        <v>19.626818850106929</v>
      </c>
      <c r="P1252" s="29">
        <f>O1252*D1252</f>
        <v>35243.093536383007</v>
      </c>
      <c r="R1252" s="28">
        <f>IF(G1252="highest point", $H$4/D1252, 0)</f>
        <v>0</v>
      </c>
      <c r="S1252" s="28">
        <f t="shared" si="78"/>
        <v>18.028051158188667</v>
      </c>
      <c r="T1252" s="29">
        <f>D1252*S1252</f>
        <v>32372.250342713065</v>
      </c>
    </row>
    <row r="1253" spans="1:20">
      <c r="A1253" s="21">
        <f t="shared" si="79"/>
        <v>2004</v>
      </c>
      <c r="B1253" s="21">
        <f>MONTH(C1253)</f>
        <v>12</v>
      </c>
      <c r="C1253" s="22">
        <v>38344</v>
      </c>
      <c r="D1253" s="21">
        <v>1796.49</v>
      </c>
      <c r="E1253" s="47" t="str">
        <f>IF(B1253&lt;&gt;B1252, "First Quote", "")</f>
        <v/>
      </c>
      <c r="F1253" s="23" t="str">
        <f>IF(_xlfn.MINIFS($D$3:$D$6287,$A$3:$A$6287,A1253,$B$3:$B$6287,B1253)=D1253,"Lowest point","")</f>
        <v/>
      </c>
      <c r="G1253" s="24" t="str">
        <f>IF(_xlfn.MAXIFS($D$3:$D$6287,$A$3:$A$6287,A1253,$B$3:$B$6287,B1253)=D1253,"Highest point","")</f>
        <v/>
      </c>
      <c r="J1253" s="25" t="str">
        <f>IF(E1253="First Quote", $H$4/D1253, "")</f>
        <v/>
      </c>
      <c r="K1253" s="26">
        <f t="shared" si="76"/>
        <v>18.833016938675396</v>
      </c>
      <c r="L1253" s="27">
        <f>K1253*D1253</f>
        <v>33833.326600160959</v>
      </c>
      <c r="M1253" s="10"/>
      <c r="N1253" s="28">
        <f>IF(F1253="lowest point", $H$4/D1253, 0)</f>
        <v>0</v>
      </c>
      <c r="O1253" s="28">
        <f t="shared" si="77"/>
        <v>19.626818850106929</v>
      </c>
      <c r="P1253" s="29">
        <f>O1253*D1253</f>
        <v>35259.383796028596</v>
      </c>
      <c r="R1253" s="28">
        <f>IF(G1253="highest point", $H$4/D1253, 0)</f>
        <v>0</v>
      </c>
      <c r="S1253" s="28">
        <f t="shared" si="78"/>
        <v>18.028051158188667</v>
      </c>
      <c r="T1253" s="29">
        <f>D1253*S1253</f>
        <v>32387.213625174358</v>
      </c>
    </row>
    <row r="1254" spans="1:20">
      <c r="A1254" s="21">
        <f t="shared" si="79"/>
        <v>2004</v>
      </c>
      <c r="B1254" s="21">
        <f>MONTH(C1254)</f>
        <v>12</v>
      </c>
      <c r="C1254" s="22">
        <v>38348</v>
      </c>
      <c r="D1254" s="21">
        <v>1788.76</v>
      </c>
      <c r="E1254" s="47" t="str">
        <f>IF(B1254&lt;&gt;B1253, "First Quote", "")</f>
        <v/>
      </c>
      <c r="F1254" s="23" t="str">
        <f>IF(_xlfn.MINIFS($D$3:$D$6287,$A$3:$A$6287,A1254,$B$3:$B$6287,B1254)=D1254,"Lowest point","")</f>
        <v/>
      </c>
      <c r="G1254" s="24" t="str">
        <f>IF(_xlfn.MAXIFS($D$3:$D$6287,$A$3:$A$6287,A1254,$B$3:$B$6287,B1254)=D1254,"Highest point","")</f>
        <v/>
      </c>
      <c r="J1254" s="25" t="str">
        <f>IF(E1254="First Quote", $H$4/D1254, "")</f>
        <v/>
      </c>
      <c r="K1254" s="26">
        <f t="shared" si="76"/>
        <v>18.833016938675396</v>
      </c>
      <c r="L1254" s="27">
        <f>K1254*D1254</f>
        <v>33687.747379225002</v>
      </c>
      <c r="M1254" s="10"/>
      <c r="N1254" s="28">
        <f>IF(F1254="lowest point", $H$4/D1254, 0)</f>
        <v>0</v>
      </c>
      <c r="O1254" s="28">
        <f t="shared" si="77"/>
        <v>19.626818850106929</v>
      </c>
      <c r="P1254" s="29">
        <f>O1254*D1254</f>
        <v>35107.66848631727</v>
      </c>
      <c r="R1254" s="28">
        <f>IF(G1254="highest point", $H$4/D1254, 0)</f>
        <v>0</v>
      </c>
      <c r="S1254" s="28">
        <f t="shared" si="78"/>
        <v>18.028051158188667</v>
      </c>
      <c r="T1254" s="29">
        <f>D1254*S1254</f>
        <v>32247.856789721562</v>
      </c>
    </row>
    <row r="1255" spans="1:20">
      <c r="A1255" s="21">
        <f t="shared" si="79"/>
        <v>2004</v>
      </c>
      <c r="B1255" s="21">
        <f>MONTH(C1255)</f>
        <v>12</v>
      </c>
      <c r="C1255" s="22">
        <v>38349</v>
      </c>
      <c r="D1255" s="21">
        <v>1801.58</v>
      </c>
      <c r="E1255" s="47" t="str">
        <f>IF(B1255&lt;&gt;B1254, "First Quote", "")</f>
        <v/>
      </c>
      <c r="F1255" s="23" t="str">
        <f>IF(_xlfn.MINIFS($D$3:$D$6287,$A$3:$A$6287,A1255,$B$3:$B$6287,B1255)=D1255,"Lowest point","")</f>
        <v/>
      </c>
      <c r="G1255" s="24" t="str">
        <f>IF(_xlfn.MAXIFS($D$3:$D$6287,$A$3:$A$6287,A1255,$B$3:$B$6287,B1255)=D1255,"Highest point","")</f>
        <v/>
      </c>
      <c r="J1255" s="25" t="str">
        <f>IF(E1255="First Quote", $H$4/D1255, "")</f>
        <v/>
      </c>
      <c r="K1255" s="26">
        <f t="shared" si="76"/>
        <v>18.833016938675396</v>
      </c>
      <c r="L1255" s="27">
        <f>K1255*D1255</f>
        <v>33929.186656378821</v>
      </c>
      <c r="M1255" s="10"/>
      <c r="N1255" s="28">
        <f>IF(F1255="lowest point", $H$4/D1255, 0)</f>
        <v>0</v>
      </c>
      <c r="O1255" s="28">
        <f t="shared" si="77"/>
        <v>19.626818850106929</v>
      </c>
      <c r="P1255" s="29">
        <f>O1255*D1255</f>
        <v>35359.284303975641</v>
      </c>
      <c r="R1255" s="28">
        <f>IF(G1255="highest point", $H$4/D1255, 0)</f>
        <v>0</v>
      </c>
      <c r="S1255" s="28">
        <f t="shared" si="78"/>
        <v>18.028051158188667</v>
      </c>
      <c r="T1255" s="29">
        <f>D1255*S1255</f>
        <v>32478.976405569538</v>
      </c>
    </row>
    <row r="1256" spans="1:20">
      <c r="A1256" s="21">
        <f t="shared" si="79"/>
        <v>2004</v>
      </c>
      <c r="B1256" s="21">
        <f>MONTH(C1256)</f>
        <v>12</v>
      </c>
      <c r="C1256" s="22">
        <v>38350</v>
      </c>
      <c r="D1256" s="21">
        <v>1801.71</v>
      </c>
      <c r="E1256" s="47" t="str">
        <f>IF(B1256&lt;&gt;B1255, "First Quote", "")</f>
        <v/>
      </c>
      <c r="F1256" s="23" t="str">
        <f>IF(_xlfn.MINIFS($D$3:$D$6287,$A$3:$A$6287,A1256,$B$3:$B$6287,B1256)=D1256,"Lowest point","")</f>
        <v/>
      </c>
      <c r="G1256" s="24" t="str">
        <f>IF(_xlfn.MAXIFS($D$3:$D$6287,$A$3:$A$6287,A1256,$B$3:$B$6287,B1256)=D1256,"Highest point","")</f>
        <v/>
      </c>
      <c r="J1256" s="25" t="str">
        <f>IF(E1256="First Quote", $H$4/D1256, "")</f>
        <v/>
      </c>
      <c r="K1256" s="26">
        <f t="shared" si="76"/>
        <v>18.833016938675396</v>
      </c>
      <c r="L1256" s="27">
        <f>K1256*D1256</f>
        <v>33931.634948580846</v>
      </c>
      <c r="M1256" s="10"/>
      <c r="N1256" s="28">
        <f>IF(F1256="lowest point", $H$4/D1256, 0)</f>
        <v>0</v>
      </c>
      <c r="O1256" s="28">
        <f t="shared" si="77"/>
        <v>19.626818850106929</v>
      </c>
      <c r="P1256" s="29">
        <f>O1256*D1256</f>
        <v>35361.835790426157</v>
      </c>
      <c r="R1256" s="28">
        <f>IF(G1256="highest point", $H$4/D1256, 0)</f>
        <v>0</v>
      </c>
      <c r="S1256" s="28">
        <f t="shared" si="78"/>
        <v>18.028051158188667</v>
      </c>
      <c r="T1256" s="29">
        <f>D1256*S1256</f>
        <v>32481.320052220104</v>
      </c>
    </row>
    <row r="1257" spans="1:20">
      <c r="A1257" s="21">
        <f t="shared" si="79"/>
        <v>2004</v>
      </c>
      <c r="B1257" s="21">
        <f>MONTH(C1257)</f>
        <v>12</v>
      </c>
      <c r="C1257" s="22">
        <v>38351</v>
      </c>
      <c r="D1257" s="21">
        <v>1801.98</v>
      </c>
      <c r="E1257" s="47" t="str">
        <f>IF(B1257&lt;&gt;B1256, "First Quote", "")</f>
        <v/>
      </c>
      <c r="F1257" s="23" t="str">
        <f>IF(_xlfn.MINIFS($D$3:$D$6287,$A$3:$A$6287,A1257,$B$3:$B$6287,B1257)=D1257,"Lowest point","")</f>
        <v/>
      </c>
      <c r="G1257" s="24" t="str">
        <f>IF(_xlfn.MAXIFS($D$3:$D$6287,$A$3:$A$6287,A1257,$B$3:$B$6287,B1257)=D1257,"Highest point","")</f>
        <v>Highest point</v>
      </c>
      <c r="J1257" s="25" t="str">
        <f>IF(E1257="First Quote", $H$4/D1257, "")</f>
        <v/>
      </c>
      <c r="K1257" s="26">
        <f t="shared" si="76"/>
        <v>18.833016938675396</v>
      </c>
      <c r="L1257" s="27">
        <f>K1257*D1257</f>
        <v>33936.719863154292</v>
      </c>
      <c r="M1257" s="10"/>
      <c r="N1257" s="28">
        <f>IF(F1257="lowest point", $H$4/D1257, 0)</f>
        <v>0</v>
      </c>
      <c r="O1257" s="28">
        <f t="shared" si="77"/>
        <v>19.626818850106929</v>
      </c>
      <c r="P1257" s="29">
        <f>O1257*D1257</f>
        <v>35367.135031515681</v>
      </c>
      <c r="R1257" s="28">
        <f>IF(G1257="highest point", $H$4/D1257, 0)</f>
        <v>0.27747255796401737</v>
      </c>
      <c r="S1257" s="28">
        <f t="shared" si="78"/>
        <v>18.305523716152685</v>
      </c>
      <c r="T1257" s="29">
        <f>D1257*S1257</f>
        <v>32986.187626032814</v>
      </c>
    </row>
    <row r="1258" spans="1:20">
      <c r="A1258" s="21">
        <f t="shared" si="79"/>
        <v>2004</v>
      </c>
      <c r="B1258" s="21">
        <f>MONTH(C1258)</f>
        <v>12</v>
      </c>
      <c r="C1258" s="22">
        <v>38352</v>
      </c>
      <c r="D1258" s="21">
        <v>1799.55</v>
      </c>
      <c r="E1258" s="47" t="str">
        <f>IF(B1258&lt;&gt;B1257, "First Quote", "")</f>
        <v/>
      </c>
      <c r="F1258" s="23" t="str">
        <f>IF(_xlfn.MINIFS($D$3:$D$6287,$A$3:$A$6287,A1258,$B$3:$B$6287,B1258)=D1258,"Lowest point","")</f>
        <v/>
      </c>
      <c r="G1258" s="24" t="str">
        <f>IF(_xlfn.MAXIFS($D$3:$D$6287,$A$3:$A$6287,A1258,$B$3:$B$6287,B1258)=D1258,"Highest point","")</f>
        <v/>
      </c>
      <c r="J1258" s="25" t="str">
        <f>IF(E1258="First Quote", $H$4/D1258, "")</f>
        <v/>
      </c>
      <c r="K1258" s="26">
        <f t="shared" si="76"/>
        <v>18.833016938675396</v>
      </c>
      <c r="L1258" s="27">
        <f>K1258*D1258</f>
        <v>33890.955631993311</v>
      </c>
      <c r="M1258" s="10"/>
      <c r="N1258" s="28">
        <f>IF(F1258="lowest point", $H$4/D1258, 0)</f>
        <v>0</v>
      </c>
      <c r="O1258" s="28">
        <f t="shared" si="77"/>
        <v>19.626818850106929</v>
      </c>
      <c r="P1258" s="29">
        <f>O1258*D1258</f>
        <v>35319.441861709922</v>
      </c>
      <c r="R1258" s="28">
        <f>IF(G1258="highest point", $H$4/D1258, 0)</f>
        <v>0</v>
      </c>
      <c r="S1258" s="28">
        <f t="shared" si="78"/>
        <v>18.305523716152685</v>
      </c>
      <c r="T1258" s="29">
        <f>D1258*S1258</f>
        <v>32941.705203402562</v>
      </c>
    </row>
    <row r="1259" spans="1:20">
      <c r="A1259" s="21">
        <f t="shared" si="79"/>
        <v>2005</v>
      </c>
      <c r="B1259" s="21">
        <f>MONTH(C1259)</f>
        <v>1</v>
      </c>
      <c r="C1259" s="22">
        <v>38355</v>
      </c>
      <c r="D1259" s="21">
        <v>1784.96</v>
      </c>
      <c r="E1259" s="47" t="str">
        <f>IF(B1259&lt;&gt;B1258, "First Quote", "")</f>
        <v>First Quote</v>
      </c>
      <c r="F1259" s="23" t="str">
        <f>IF(_xlfn.MINIFS($D$3:$D$6287,$A$3:$A$6287,A1259,$B$3:$B$6287,B1259)=D1259,"Lowest point","")</f>
        <v/>
      </c>
      <c r="G1259" s="24" t="str">
        <f>IF(_xlfn.MAXIFS($D$3:$D$6287,$A$3:$A$6287,A1259,$B$3:$B$6287,B1259)=D1259,"Highest point","")</f>
        <v>Highest point</v>
      </c>
      <c r="J1259" s="25">
        <f>IF(E1259="First Quote", $H$4/D1259, "")</f>
        <v>0.280118321979204</v>
      </c>
      <c r="K1259" s="26">
        <f t="shared" si="76"/>
        <v>19.113135260654598</v>
      </c>
      <c r="L1259" s="27">
        <f>K1259*D1259</f>
        <v>34116.181914858033</v>
      </c>
      <c r="M1259" s="10"/>
      <c r="N1259" s="28">
        <f>IF(F1259="lowest point", $H$4/D1259, 0)</f>
        <v>0</v>
      </c>
      <c r="O1259" s="28">
        <f t="shared" si="77"/>
        <v>19.626818850106929</v>
      </c>
      <c r="P1259" s="29">
        <f>O1259*D1259</f>
        <v>35033.086574686866</v>
      </c>
      <c r="R1259" s="28">
        <f>IF(G1259="highest point", $H$4/D1259, 0)</f>
        <v>0.280118321979204</v>
      </c>
      <c r="S1259" s="28">
        <f t="shared" si="78"/>
        <v>18.585642038131887</v>
      </c>
      <c r="T1259" s="29">
        <f>D1259*S1259</f>
        <v>33174.627612383891</v>
      </c>
    </row>
    <row r="1260" spans="1:20">
      <c r="A1260" s="21">
        <f t="shared" si="79"/>
        <v>2005</v>
      </c>
      <c r="B1260" s="21">
        <f>MONTH(C1260)</f>
        <v>1</v>
      </c>
      <c r="C1260" s="22">
        <v>38356</v>
      </c>
      <c r="D1260" s="21">
        <v>1764.3</v>
      </c>
      <c r="E1260" s="47" t="str">
        <f>IF(B1260&lt;&gt;B1259, "First Quote", "")</f>
        <v/>
      </c>
      <c r="F1260" s="23" t="str">
        <f>IF(_xlfn.MINIFS($D$3:$D$6287,$A$3:$A$6287,A1260,$B$3:$B$6287,B1260)=D1260,"Lowest point","")</f>
        <v/>
      </c>
      <c r="G1260" s="24" t="str">
        <f>IF(_xlfn.MAXIFS($D$3:$D$6287,$A$3:$A$6287,A1260,$B$3:$B$6287,B1260)=D1260,"Highest point","")</f>
        <v/>
      </c>
      <c r="J1260" s="25" t="str">
        <f>IF(E1260="First Quote", $H$4/D1260, "")</f>
        <v/>
      </c>
      <c r="K1260" s="26">
        <f t="shared" si="76"/>
        <v>19.113135260654598</v>
      </c>
      <c r="L1260" s="27">
        <f>K1260*D1260</f>
        <v>33721.304540372905</v>
      </c>
      <c r="M1260" s="10"/>
      <c r="N1260" s="28">
        <f>IF(F1260="lowest point", $H$4/D1260, 0)</f>
        <v>0</v>
      </c>
      <c r="O1260" s="28">
        <f t="shared" si="77"/>
        <v>19.626818850106929</v>
      </c>
      <c r="P1260" s="29">
        <f>O1260*D1260</f>
        <v>34627.596497243656</v>
      </c>
      <c r="R1260" s="28">
        <f>IF(G1260="highest point", $H$4/D1260, 0)</f>
        <v>0</v>
      </c>
      <c r="S1260" s="28">
        <f t="shared" si="78"/>
        <v>18.585642038131887</v>
      </c>
      <c r="T1260" s="29">
        <f>D1260*S1260</f>
        <v>32790.648247876088</v>
      </c>
    </row>
    <row r="1261" spans="1:20">
      <c r="A1261" s="21">
        <f t="shared" si="79"/>
        <v>2005</v>
      </c>
      <c r="B1261" s="21">
        <f>MONTH(C1261)</f>
        <v>1</v>
      </c>
      <c r="C1261" s="22">
        <v>38357</v>
      </c>
      <c r="D1261" s="21">
        <v>1758.07</v>
      </c>
      <c r="E1261" s="47" t="str">
        <f>IF(B1261&lt;&gt;B1260, "First Quote", "")</f>
        <v/>
      </c>
      <c r="F1261" s="23" t="str">
        <f>IF(_xlfn.MINIFS($D$3:$D$6287,$A$3:$A$6287,A1261,$B$3:$B$6287,B1261)=D1261,"Lowest point","")</f>
        <v/>
      </c>
      <c r="G1261" s="24" t="str">
        <f>IF(_xlfn.MAXIFS($D$3:$D$6287,$A$3:$A$6287,A1261,$B$3:$B$6287,B1261)=D1261,"Highest point","")</f>
        <v/>
      </c>
      <c r="J1261" s="25" t="str">
        <f>IF(E1261="First Quote", $H$4/D1261, "")</f>
        <v/>
      </c>
      <c r="K1261" s="26">
        <f t="shared" si="76"/>
        <v>19.113135260654598</v>
      </c>
      <c r="L1261" s="27">
        <f>K1261*D1261</f>
        <v>33602.229707699029</v>
      </c>
      <c r="M1261" s="10"/>
      <c r="N1261" s="28">
        <f>IF(F1261="lowest point", $H$4/D1261, 0)</f>
        <v>0</v>
      </c>
      <c r="O1261" s="28">
        <f t="shared" si="77"/>
        <v>19.626818850106929</v>
      </c>
      <c r="P1261" s="29">
        <f>O1261*D1261</f>
        <v>34505.321415807484</v>
      </c>
      <c r="R1261" s="28">
        <f>IF(G1261="highest point", $H$4/D1261, 0)</f>
        <v>0</v>
      </c>
      <c r="S1261" s="28">
        <f t="shared" si="78"/>
        <v>18.585642038131887</v>
      </c>
      <c r="T1261" s="29">
        <f>D1261*S1261</f>
        <v>32674.859697978525</v>
      </c>
    </row>
    <row r="1262" spans="1:20">
      <c r="A1262" s="21">
        <f t="shared" si="79"/>
        <v>2005</v>
      </c>
      <c r="B1262" s="21">
        <f>MONTH(C1262)</f>
        <v>1</v>
      </c>
      <c r="C1262" s="22">
        <v>38358</v>
      </c>
      <c r="D1262" s="21">
        <v>1764.63</v>
      </c>
      <c r="E1262" s="47" t="str">
        <f>IF(B1262&lt;&gt;B1261, "First Quote", "")</f>
        <v/>
      </c>
      <c r="F1262" s="23" t="str">
        <f>IF(_xlfn.MINIFS($D$3:$D$6287,$A$3:$A$6287,A1262,$B$3:$B$6287,B1262)=D1262,"Lowest point","")</f>
        <v/>
      </c>
      <c r="G1262" s="24" t="str">
        <f>IF(_xlfn.MAXIFS($D$3:$D$6287,$A$3:$A$6287,A1262,$B$3:$B$6287,B1262)=D1262,"Highest point","")</f>
        <v/>
      </c>
      <c r="J1262" s="25" t="str">
        <f>IF(E1262="First Quote", $H$4/D1262, "")</f>
        <v/>
      </c>
      <c r="K1262" s="26">
        <f t="shared" si="76"/>
        <v>19.113135260654598</v>
      </c>
      <c r="L1262" s="27">
        <f>K1262*D1262</f>
        <v>33727.611875008923</v>
      </c>
      <c r="M1262" s="10"/>
      <c r="N1262" s="28">
        <f>IF(F1262="lowest point", $H$4/D1262, 0)</f>
        <v>0</v>
      </c>
      <c r="O1262" s="28">
        <f t="shared" si="77"/>
        <v>19.626818850106929</v>
      </c>
      <c r="P1262" s="29">
        <f>O1262*D1262</f>
        <v>34634.073347464189</v>
      </c>
      <c r="R1262" s="28">
        <f>IF(G1262="highest point", $H$4/D1262, 0)</f>
        <v>0</v>
      </c>
      <c r="S1262" s="28">
        <f t="shared" si="78"/>
        <v>18.585642038131887</v>
      </c>
      <c r="T1262" s="29">
        <f>D1262*S1262</f>
        <v>32796.781509748675</v>
      </c>
    </row>
    <row r="1263" spans="1:20">
      <c r="A1263" s="21">
        <f t="shared" si="79"/>
        <v>2005</v>
      </c>
      <c r="B1263" s="21">
        <f>MONTH(C1263)</f>
        <v>1</v>
      </c>
      <c r="C1263" s="22">
        <v>38359</v>
      </c>
      <c r="D1263" s="21">
        <v>1762.12</v>
      </c>
      <c r="E1263" s="47" t="str">
        <f>IF(B1263&lt;&gt;B1262, "First Quote", "")</f>
        <v/>
      </c>
      <c r="F1263" s="23" t="str">
        <f>IF(_xlfn.MINIFS($D$3:$D$6287,$A$3:$A$6287,A1263,$B$3:$B$6287,B1263)=D1263,"Lowest point","")</f>
        <v/>
      </c>
      <c r="G1263" s="24" t="str">
        <f>IF(_xlfn.MAXIFS($D$3:$D$6287,$A$3:$A$6287,A1263,$B$3:$B$6287,B1263)=D1263,"Highest point","")</f>
        <v/>
      </c>
      <c r="J1263" s="25" t="str">
        <f>IF(E1263="First Quote", $H$4/D1263, "")</f>
        <v/>
      </c>
      <c r="K1263" s="26">
        <f t="shared" si="76"/>
        <v>19.113135260654598</v>
      </c>
      <c r="L1263" s="27">
        <f>K1263*D1263</f>
        <v>33679.637905504678</v>
      </c>
      <c r="M1263" s="10"/>
      <c r="N1263" s="28">
        <f>IF(F1263="lowest point", $H$4/D1263, 0)</f>
        <v>0</v>
      </c>
      <c r="O1263" s="28">
        <f t="shared" si="77"/>
        <v>19.626818850106929</v>
      </c>
      <c r="P1263" s="29">
        <f>O1263*D1263</f>
        <v>34584.810032150417</v>
      </c>
      <c r="R1263" s="28">
        <f>IF(G1263="highest point", $H$4/D1263, 0)</f>
        <v>0</v>
      </c>
      <c r="S1263" s="28">
        <f t="shared" si="78"/>
        <v>18.585642038131887</v>
      </c>
      <c r="T1263" s="29">
        <f>D1263*S1263</f>
        <v>32750.131548232959</v>
      </c>
    </row>
    <row r="1264" spans="1:20">
      <c r="A1264" s="21">
        <f t="shared" si="79"/>
        <v>2005</v>
      </c>
      <c r="B1264" s="21">
        <f>MONTH(C1264)</f>
        <v>1</v>
      </c>
      <c r="C1264" s="22">
        <v>38362</v>
      </c>
      <c r="D1264" s="21">
        <v>1768.17</v>
      </c>
      <c r="E1264" s="47" t="str">
        <f>IF(B1264&lt;&gt;B1263, "First Quote", "")</f>
        <v/>
      </c>
      <c r="F1264" s="23" t="str">
        <f>IF(_xlfn.MINIFS($D$3:$D$6287,$A$3:$A$6287,A1264,$B$3:$B$6287,B1264)=D1264,"Lowest point","")</f>
        <v/>
      </c>
      <c r="G1264" s="24" t="str">
        <f>IF(_xlfn.MAXIFS($D$3:$D$6287,$A$3:$A$6287,A1264,$B$3:$B$6287,B1264)=D1264,"Highest point","")</f>
        <v/>
      </c>
      <c r="J1264" s="25" t="str">
        <f>IF(E1264="First Quote", $H$4/D1264, "")</f>
        <v/>
      </c>
      <c r="K1264" s="26">
        <f t="shared" si="76"/>
        <v>19.113135260654598</v>
      </c>
      <c r="L1264" s="27">
        <f>K1264*D1264</f>
        <v>33795.272373831642</v>
      </c>
      <c r="M1264" s="10"/>
      <c r="N1264" s="28">
        <f>IF(F1264="lowest point", $H$4/D1264, 0)</f>
        <v>0</v>
      </c>
      <c r="O1264" s="28">
        <f t="shared" si="77"/>
        <v>19.626818850106929</v>
      </c>
      <c r="P1264" s="29">
        <f>O1264*D1264</f>
        <v>34703.552286193568</v>
      </c>
      <c r="R1264" s="28">
        <f>IF(G1264="highest point", $H$4/D1264, 0)</f>
        <v>0</v>
      </c>
      <c r="S1264" s="28">
        <f t="shared" si="78"/>
        <v>18.585642038131887</v>
      </c>
      <c r="T1264" s="29">
        <f>D1264*S1264</f>
        <v>32862.57468256366</v>
      </c>
    </row>
    <row r="1265" spans="1:20">
      <c r="A1265" s="21">
        <f t="shared" si="79"/>
        <v>2005</v>
      </c>
      <c r="B1265" s="21">
        <f>MONTH(C1265)</f>
        <v>1</v>
      </c>
      <c r="C1265" s="22">
        <v>38363</v>
      </c>
      <c r="D1265" s="21">
        <v>1757.51</v>
      </c>
      <c r="E1265" s="47" t="str">
        <f>IF(B1265&lt;&gt;B1264, "First Quote", "")</f>
        <v/>
      </c>
      <c r="F1265" s="23" t="str">
        <f>IF(_xlfn.MINIFS($D$3:$D$6287,$A$3:$A$6287,A1265,$B$3:$B$6287,B1265)=D1265,"Lowest point","")</f>
        <v/>
      </c>
      <c r="G1265" s="24" t="str">
        <f>IF(_xlfn.MAXIFS($D$3:$D$6287,$A$3:$A$6287,A1265,$B$3:$B$6287,B1265)=D1265,"Highest point","")</f>
        <v/>
      </c>
      <c r="J1265" s="25" t="str">
        <f>IF(E1265="First Quote", $H$4/D1265, "")</f>
        <v/>
      </c>
      <c r="K1265" s="26">
        <f t="shared" si="76"/>
        <v>19.113135260654598</v>
      </c>
      <c r="L1265" s="27">
        <f>K1265*D1265</f>
        <v>33591.526351953064</v>
      </c>
      <c r="M1265" s="10"/>
      <c r="N1265" s="28">
        <f>IF(F1265="lowest point", $H$4/D1265, 0)</f>
        <v>0</v>
      </c>
      <c r="O1265" s="28">
        <f t="shared" si="77"/>
        <v>19.626818850106929</v>
      </c>
      <c r="P1265" s="29">
        <f>O1265*D1265</f>
        <v>34494.330397251426</v>
      </c>
      <c r="R1265" s="28">
        <f>IF(G1265="highest point", $H$4/D1265, 0)</f>
        <v>0</v>
      </c>
      <c r="S1265" s="28">
        <f t="shared" si="78"/>
        <v>18.585642038131887</v>
      </c>
      <c r="T1265" s="29">
        <f>D1265*S1265</f>
        <v>32664.451738437172</v>
      </c>
    </row>
    <row r="1266" spans="1:20">
      <c r="A1266" s="21">
        <f t="shared" si="79"/>
        <v>2005</v>
      </c>
      <c r="B1266" s="21">
        <f>MONTH(C1266)</f>
        <v>1</v>
      </c>
      <c r="C1266" s="22">
        <v>38364</v>
      </c>
      <c r="D1266" s="21">
        <v>1764.72</v>
      </c>
      <c r="E1266" s="47" t="str">
        <f>IF(B1266&lt;&gt;B1265, "First Quote", "")</f>
        <v/>
      </c>
      <c r="F1266" s="23" t="str">
        <f>IF(_xlfn.MINIFS($D$3:$D$6287,$A$3:$A$6287,A1266,$B$3:$B$6287,B1266)=D1266,"Lowest point","")</f>
        <v/>
      </c>
      <c r="G1266" s="24" t="str">
        <f>IF(_xlfn.MAXIFS($D$3:$D$6287,$A$3:$A$6287,A1266,$B$3:$B$6287,B1266)=D1266,"Highest point","")</f>
        <v/>
      </c>
      <c r="J1266" s="25" t="str">
        <f>IF(E1266="First Quote", $H$4/D1266, "")</f>
        <v/>
      </c>
      <c r="K1266" s="26">
        <f t="shared" si="76"/>
        <v>19.113135260654598</v>
      </c>
      <c r="L1266" s="27">
        <f>K1266*D1266</f>
        <v>33729.332057182386</v>
      </c>
      <c r="M1266" s="10"/>
      <c r="N1266" s="28">
        <f>IF(F1266="lowest point", $H$4/D1266, 0)</f>
        <v>0</v>
      </c>
      <c r="O1266" s="28">
        <f t="shared" si="77"/>
        <v>19.626818850106929</v>
      </c>
      <c r="P1266" s="29">
        <f>O1266*D1266</f>
        <v>34635.8397611607</v>
      </c>
      <c r="R1266" s="28">
        <f>IF(G1266="highest point", $H$4/D1266, 0)</f>
        <v>0</v>
      </c>
      <c r="S1266" s="28">
        <f t="shared" si="78"/>
        <v>18.585642038131887</v>
      </c>
      <c r="T1266" s="29">
        <f>D1266*S1266</f>
        <v>32798.454217532104</v>
      </c>
    </row>
    <row r="1267" spans="1:20">
      <c r="A1267" s="21">
        <f t="shared" si="79"/>
        <v>2005</v>
      </c>
      <c r="B1267" s="21">
        <f>MONTH(C1267)</f>
        <v>1</v>
      </c>
      <c r="C1267" s="22">
        <v>38365</v>
      </c>
      <c r="D1267" s="21">
        <v>1749.48</v>
      </c>
      <c r="E1267" s="47" t="str">
        <f>IF(B1267&lt;&gt;B1266, "First Quote", "")</f>
        <v/>
      </c>
      <c r="F1267" s="23" t="str">
        <f>IF(_xlfn.MINIFS($D$3:$D$6287,$A$3:$A$6287,A1267,$B$3:$B$6287,B1267)=D1267,"Lowest point","")</f>
        <v/>
      </c>
      <c r="G1267" s="24" t="str">
        <f>IF(_xlfn.MAXIFS($D$3:$D$6287,$A$3:$A$6287,A1267,$B$3:$B$6287,B1267)=D1267,"Highest point","")</f>
        <v/>
      </c>
      <c r="J1267" s="25" t="str">
        <f>IF(E1267="First Quote", $H$4/D1267, "")</f>
        <v/>
      </c>
      <c r="K1267" s="26">
        <f t="shared" si="76"/>
        <v>19.113135260654598</v>
      </c>
      <c r="L1267" s="27">
        <f>K1267*D1267</f>
        <v>33438.047875810007</v>
      </c>
      <c r="M1267" s="10"/>
      <c r="N1267" s="28">
        <f>IF(F1267="lowest point", $H$4/D1267, 0)</f>
        <v>0</v>
      </c>
      <c r="O1267" s="28">
        <f t="shared" si="77"/>
        <v>19.626818850106929</v>
      </c>
      <c r="P1267" s="29">
        <f>O1267*D1267</f>
        <v>34336.727041885068</v>
      </c>
      <c r="R1267" s="28">
        <f>IF(G1267="highest point", $H$4/D1267, 0)</f>
        <v>0</v>
      </c>
      <c r="S1267" s="28">
        <f t="shared" si="78"/>
        <v>18.585642038131887</v>
      </c>
      <c r="T1267" s="29">
        <f>D1267*S1267</f>
        <v>32515.209032870975</v>
      </c>
    </row>
    <row r="1268" spans="1:20">
      <c r="A1268" s="21">
        <f t="shared" si="79"/>
        <v>2005</v>
      </c>
      <c r="B1268" s="21">
        <f>MONTH(C1268)</f>
        <v>1</v>
      </c>
      <c r="C1268" s="22">
        <v>38366</v>
      </c>
      <c r="D1268" s="21">
        <v>1759.98</v>
      </c>
      <c r="E1268" s="47" t="str">
        <f>IF(B1268&lt;&gt;B1267, "First Quote", "")</f>
        <v/>
      </c>
      <c r="F1268" s="23" t="str">
        <f>IF(_xlfn.MINIFS($D$3:$D$6287,$A$3:$A$6287,A1268,$B$3:$B$6287,B1268)=D1268,"Lowest point","")</f>
        <v/>
      </c>
      <c r="G1268" s="24" t="str">
        <f>IF(_xlfn.MAXIFS($D$3:$D$6287,$A$3:$A$6287,A1268,$B$3:$B$6287,B1268)=D1268,"Highest point","")</f>
        <v/>
      </c>
      <c r="J1268" s="25" t="str">
        <f>IF(E1268="First Quote", $H$4/D1268, "")</f>
        <v/>
      </c>
      <c r="K1268" s="26">
        <f t="shared" si="76"/>
        <v>19.113135260654598</v>
      </c>
      <c r="L1268" s="27">
        <f>K1268*D1268</f>
        <v>33638.73579604688</v>
      </c>
      <c r="M1268" s="10"/>
      <c r="N1268" s="28">
        <f>IF(F1268="lowest point", $H$4/D1268, 0)</f>
        <v>0</v>
      </c>
      <c r="O1268" s="28">
        <f t="shared" si="77"/>
        <v>19.626818850106929</v>
      </c>
      <c r="P1268" s="29">
        <f>O1268*D1268</f>
        <v>34542.808639811192</v>
      </c>
      <c r="R1268" s="28">
        <f>IF(G1268="highest point", $H$4/D1268, 0)</f>
        <v>0</v>
      </c>
      <c r="S1268" s="28">
        <f t="shared" si="78"/>
        <v>18.585642038131887</v>
      </c>
      <c r="T1268" s="29">
        <f>D1268*S1268</f>
        <v>32710.358274271359</v>
      </c>
    </row>
    <row r="1269" spans="1:20">
      <c r="A1269" s="21">
        <f t="shared" si="79"/>
        <v>2005</v>
      </c>
      <c r="B1269" s="21">
        <f>MONTH(C1269)</f>
        <v>1</v>
      </c>
      <c r="C1269" s="22">
        <v>38370</v>
      </c>
      <c r="D1269" s="21">
        <v>1777.04</v>
      </c>
      <c r="E1269" s="47" t="str">
        <f>IF(B1269&lt;&gt;B1268, "First Quote", "")</f>
        <v/>
      </c>
      <c r="F1269" s="23" t="str">
        <f>IF(_xlfn.MINIFS($D$3:$D$6287,$A$3:$A$6287,A1269,$B$3:$B$6287,B1269)=D1269,"Lowest point","")</f>
        <v/>
      </c>
      <c r="G1269" s="24" t="str">
        <f>IF(_xlfn.MAXIFS($D$3:$D$6287,$A$3:$A$6287,A1269,$B$3:$B$6287,B1269)=D1269,"Highest point","")</f>
        <v/>
      </c>
      <c r="J1269" s="25" t="str">
        <f>IF(E1269="First Quote", $H$4/D1269, "")</f>
        <v/>
      </c>
      <c r="K1269" s="26">
        <f t="shared" si="76"/>
        <v>19.113135260654598</v>
      </c>
      <c r="L1269" s="27">
        <f>K1269*D1269</f>
        <v>33964.805883593646</v>
      </c>
      <c r="M1269" s="10"/>
      <c r="N1269" s="28">
        <f>IF(F1269="lowest point", $H$4/D1269, 0)</f>
        <v>0</v>
      </c>
      <c r="O1269" s="28">
        <f t="shared" si="77"/>
        <v>19.626818850106929</v>
      </c>
      <c r="P1269" s="29">
        <f>O1269*D1269</f>
        <v>34877.642169394014</v>
      </c>
      <c r="R1269" s="28">
        <f>IF(G1269="highest point", $H$4/D1269, 0)</f>
        <v>0</v>
      </c>
      <c r="S1269" s="28">
        <f t="shared" si="78"/>
        <v>18.585642038131887</v>
      </c>
      <c r="T1269" s="29">
        <f>D1269*S1269</f>
        <v>33027.429327441889</v>
      </c>
    </row>
    <row r="1270" spans="1:20">
      <c r="A1270" s="21">
        <f t="shared" si="79"/>
        <v>2005</v>
      </c>
      <c r="B1270" s="21">
        <f>MONTH(C1270)</f>
        <v>1</v>
      </c>
      <c r="C1270" s="22">
        <v>38371</v>
      </c>
      <c r="D1270" s="21">
        <v>1760.28</v>
      </c>
      <c r="E1270" s="47" t="str">
        <f>IF(B1270&lt;&gt;B1269, "First Quote", "")</f>
        <v/>
      </c>
      <c r="F1270" s="23" t="str">
        <f>IF(_xlfn.MINIFS($D$3:$D$6287,$A$3:$A$6287,A1270,$B$3:$B$6287,B1270)=D1270,"Lowest point","")</f>
        <v/>
      </c>
      <c r="G1270" s="24" t="str">
        <f>IF(_xlfn.MAXIFS($D$3:$D$6287,$A$3:$A$6287,A1270,$B$3:$B$6287,B1270)=D1270,"Highest point","")</f>
        <v/>
      </c>
      <c r="J1270" s="25" t="str">
        <f>IF(E1270="First Quote", $H$4/D1270, "")</f>
        <v/>
      </c>
      <c r="K1270" s="26">
        <f t="shared" si="76"/>
        <v>19.113135260654598</v>
      </c>
      <c r="L1270" s="27">
        <f>K1270*D1270</f>
        <v>33644.469736625077</v>
      </c>
      <c r="M1270" s="10"/>
      <c r="N1270" s="28">
        <f>IF(F1270="lowest point", $H$4/D1270, 0)</f>
        <v>0</v>
      </c>
      <c r="O1270" s="28">
        <f t="shared" si="77"/>
        <v>19.626818850106929</v>
      </c>
      <c r="P1270" s="29">
        <f>O1270*D1270</f>
        <v>34548.696685466224</v>
      </c>
      <c r="R1270" s="28">
        <f>IF(G1270="highest point", $H$4/D1270, 0)</f>
        <v>0</v>
      </c>
      <c r="S1270" s="28">
        <f t="shared" si="78"/>
        <v>18.585642038131887</v>
      </c>
      <c r="T1270" s="29">
        <f>D1270*S1270</f>
        <v>32715.933966882796</v>
      </c>
    </row>
    <row r="1271" spans="1:20">
      <c r="A1271" s="21">
        <f t="shared" si="79"/>
        <v>2005</v>
      </c>
      <c r="B1271" s="21">
        <f>MONTH(C1271)</f>
        <v>1</v>
      </c>
      <c r="C1271" s="22">
        <v>38372</v>
      </c>
      <c r="D1271" s="21">
        <v>1746.61</v>
      </c>
      <c r="E1271" s="47" t="str">
        <f>IF(B1271&lt;&gt;B1270, "First Quote", "")</f>
        <v/>
      </c>
      <c r="F1271" s="23" t="str">
        <f>IF(_xlfn.MINIFS($D$3:$D$6287,$A$3:$A$6287,A1271,$B$3:$B$6287,B1271)=D1271,"Lowest point","")</f>
        <v/>
      </c>
      <c r="G1271" s="24" t="str">
        <f>IF(_xlfn.MAXIFS($D$3:$D$6287,$A$3:$A$6287,A1271,$B$3:$B$6287,B1271)=D1271,"Highest point","")</f>
        <v/>
      </c>
      <c r="J1271" s="25" t="str">
        <f>IF(E1271="First Quote", $H$4/D1271, "")</f>
        <v/>
      </c>
      <c r="K1271" s="26">
        <f t="shared" si="76"/>
        <v>19.113135260654598</v>
      </c>
      <c r="L1271" s="27">
        <f>K1271*D1271</f>
        <v>33383.193177611924</v>
      </c>
      <c r="M1271" s="10"/>
      <c r="N1271" s="28">
        <f>IF(F1271="lowest point", $H$4/D1271, 0)</f>
        <v>0</v>
      </c>
      <c r="O1271" s="28">
        <f t="shared" si="77"/>
        <v>19.626818850106929</v>
      </c>
      <c r="P1271" s="29">
        <f>O1271*D1271</f>
        <v>34280.398071785261</v>
      </c>
      <c r="R1271" s="28">
        <f>IF(G1271="highest point", $H$4/D1271, 0)</f>
        <v>0</v>
      </c>
      <c r="S1271" s="28">
        <f t="shared" si="78"/>
        <v>18.585642038131887</v>
      </c>
      <c r="T1271" s="29">
        <f>D1271*S1271</f>
        <v>32461.868240221535</v>
      </c>
    </row>
    <row r="1272" spans="1:20">
      <c r="A1272" s="21">
        <f t="shared" si="79"/>
        <v>2005</v>
      </c>
      <c r="B1272" s="21">
        <f>MONTH(C1272)</f>
        <v>1</v>
      </c>
      <c r="C1272" s="22">
        <v>38373</v>
      </c>
      <c r="D1272" s="21">
        <v>1735.43</v>
      </c>
      <c r="E1272" s="47" t="str">
        <f>IF(B1272&lt;&gt;B1271, "First Quote", "")</f>
        <v/>
      </c>
      <c r="F1272" s="23" t="str">
        <f>IF(_xlfn.MINIFS($D$3:$D$6287,$A$3:$A$6287,A1272,$B$3:$B$6287,B1272)=D1272,"Lowest point","")</f>
        <v/>
      </c>
      <c r="G1272" s="24" t="str">
        <f>IF(_xlfn.MAXIFS($D$3:$D$6287,$A$3:$A$6287,A1272,$B$3:$B$6287,B1272)=D1272,"Highest point","")</f>
        <v/>
      </c>
      <c r="J1272" s="25" t="str">
        <f>IF(E1272="First Quote", $H$4/D1272, "")</f>
        <v/>
      </c>
      <c r="K1272" s="26">
        <f t="shared" si="76"/>
        <v>19.113135260654598</v>
      </c>
      <c r="L1272" s="27">
        <f>K1272*D1272</f>
        <v>33169.508325397808</v>
      </c>
      <c r="M1272" s="10"/>
      <c r="N1272" s="28">
        <f>IF(F1272="lowest point", $H$4/D1272, 0)</f>
        <v>0</v>
      </c>
      <c r="O1272" s="28">
        <f t="shared" si="77"/>
        <v>19.626818850106929</v>
      </c>
      <c r="P1272" s="29">
        <f>O1272*D1272</f>
        <v>34060.970237041067</v>
      </c>
      <c r="R1272" s="28">
        <f>IF(G1272="highest point", $H$4/D1272, 0)</f>
        <v>0</v>
      </c>
      <c r="S1272" s="28">
        <f t="shared" si="78"/>
        <v>18.585642038131887</v>
      </c>
      <c r="T1272" s="29">
        <f>D1272*S1272</f>
        <v>32254.080762235222</v>
      </c>
    </row>
    <row r="1273" spans="1:20">
      <c r="A1273" s="21">
        <f t="shared" si="79"/>
        <v>2005</v>
      </c>
      <c r="B1273" s="21">
        <f>MONTH(C1273)</f>
        <v>1</v>
      </c>
      <c r="C1273" s="22">
        <v>38376</v>
      </c>
      <c r="D1273" s="21">
        <v>1729.33</v>
      </c>
      <c r="E1273" s="47" t="str">
        <f>IF(B1273&lt;&gt;B1272, "First Quote", "")</f>
        <v/>
      </c>
      <c r="F1273" s="23" t="str">
        <f>IF(_xlfn.MINIFS($D$3:$D$6287,$A$3:$A$6287,A1273,$B$3:$B$6287,B1273)=D1273,"Lowest point","")</f>
        <v>Lowest point</v>
      </c>
      <c r="G1273" s="24" t="str">
        <f>IF(_xlfn.MAXIFS($D$3:$D$6287,$A$3:$A$6287,A1273,$B$3:$B$6287,B1273)=D1273,"Highest point","")</f>
        <v/>
      </c>
      <c r="J1273" s="25" t="str">
        <f>IF(E1273="First Quote", $H$4/D1273, "")</f>
        <v/>
      </c>
      <c r="K1273" s="26">
        <f t="shared" si="76"/>
        <v>19.113135260654598</v>
      </c>
      <c r="L1273" s="27">
        <f>K1273*D1273</f>
        <v>33052.918200307817</v>
      </c>
      <c r="M1273" s="10"/>
      <c r="N1273" s="28">
        <f>IF(F1273="lowest point", $H$4/D1273, 0)</f>
        <v>0.28912931597786429</v>
      </c>
      <c r="O1273" s="28">
        <f t="shared" si="77"/>
        <v>19.915948166084792</v>
      </c>
      <c r="P1273" s="29">
        <f>O1273*D1273</f>
        <v>34441.246642055412</v>
      </c>
      <c r="R1273" s="28">
        <f>IF(G1273="highest point", $H$4/D1273, 0)</f>
        <v>0</v>
      </c>
      <c r="S1273" s="28">
        <f t="shared" si="78"/>
        <v>18.585642038131887</v>
      </c>
      <c r="T1273" s="29">
        <f>D1273*S1273</f>
        <v>32140.708345802614</v>
      </c>
    </row>
    <row r="1274" spans="1:20">
      <c r="A1274" s="21">
        <f t="shared" si="79"/>
        <v>2005</v>
      </c>
      <c r="B1274" s="21">
        <f>MONTH(C1274)</f>
        <v>1</v>
      </c>
      <c r="C1274" s="22">
        <v>38377</v>
      </c>
      <c r="D1274" s="21">
        <v>1736.25</v>
      </c>
      <c r="E1274" s="47" t="str">
        <f>IF(B1274&lt;&gt;B1273, "First Quote", "")</f>
        <v/>
      </c>
      <c r="F1274" s="23" t="str">
        <f>IF(_xlfn.MINIFS($D$3:$D$6287,$A$3:$A$6287,A1274,$B$3:$B$6287,B1274)=D1274,"Lowest point","")</f>
        <v/>
      </c>
      <c r="G1274" s="24" t="str">
        <f>IF(_xlfn.MAXIFS($D$3:$D$6287,$A$3:$A$6287,A1274,$B$3:$B$6287,B1274)=D1274,"Highest point","")</f>
        <v/>
      </c>
      <c r="J1274" s="25" t="str">
        <f>IF(E1274="First Quote", $H$4/D1274, "")</f>
        <v/>
      </c>
      <c r="K1274" s="26">
        <f t="shared" si="76"/>
        <v>19.113135260654598</v>
      </c>
      <c r="L1274" s="27">
        <f>K1274*D1274</f>
        <v>33185.181096311549</v>
      </c>
      <c r="M1274" s="10"/>
      <c r="N1274" s="28">
        <f>IF(F1274="lowest point", $H$4/D1274, 0)</f>
        <v>0</v>
      </c>
      <c r="O1274" s="28">
        <f t="shared" si="77"/>
        <v>19.915948166084792</v>
      </c>
      <c r="P1274" s="29">
        <f>O1274*D1274</f>
        <v>34579.065003364718</v>
      </c>
      <c r="R1274" s="28">
        <f>IF(G1274="highest point", $H$4/D1274, 0)</f>
        <v>0</v>
      </c>
      <c r="S1274" s="28">
        <f t="shared" si="78"/>
        <v>18.585642038131887</v>
      </c>
      <c r="T1274" s="29">
        <f>D1274*S1274</f>
        <v>32269.320988706488</v>
      </c>
    </row>
    <row r="1275" spans="1:20">
      <c r="A1275" s="21">
        <f t="shared" si="79"/>
        <v>2005</v>
      </c>
      <c r="B1275" s="21">
        <f>MONTH(C1275)</f>
        <v>1</v>
      </c>
      <c r="C1275" s="22">
        <v>38378</v>
      </c>
      <c r="D1275" s="21">
        <v>1744.72</v>
      </c>
      <c r="E1275" s="47" t="str">
        <f>IF(B1275&lt;&gt;B1274, "First Quote", "")</f>
        <v/>
      </c>
      <c r="F1275" s="23" t="str">
        <f>IF(_xlfn.MINIFS($D$3:$D$6287,$A$3:$A$6287,A1275,$B$3:$B$6287,B1275)=D1275,"Lowest point","")</f>
        <v/>
      </c>
      <c r="G1275" s="24" t="str">
        <f>IF(_xlfn.MAXIFS($D$3:$D$6287,$A$3:$A$6287,A1275,$B$3:$B$6287,B1275)=D1275,"Highest point","")</f>
        <v/>
      </c>
      <c r="J1275" s="25" t="str">
        <f>IF(E1275="First Quote", $H$4/D1275, "")</f>
        <v/>
      </c>
      <c r="K1275" s="26">
        <f t="shared" si="76"/>
        <v>19.113135260654598</v>
      </c>
      <c r="L1275" s="27">
        <f>K1275*D1275</f>
        <v>33347.069351969294</v>
      </c>
      <c r="M1275" s="10"/>
      <c r="N1275" s="28">
        <f>IF(F1275="lowest point", $H$4/D1275, 0)</f>
        <v>0</v>
      </c>
      <c r="O1275" s="28">
        <f t="shared" si="77"/>
        <v>19.915948166084792</v>
      </c>
      <c r="P1275" s="29">
        <f>O1275*D1275</f>
        <v>34747.75308433146</v>
      </c>
      <c r="R1275" s="28">
        <f>IF(G1275="highest point", $H$4/D1275, 0)</f>
        <v>0</v>
      </c>
      <c r="S1275" s="28">
        <f t="shared" si="78"/>
        <v>18.585642038131887</v>
      </c>
      <c r="T1275" s="29">
        <f>D1275*S1275</f>
        <v>32426.741376769467</v>
      </c>
    </row>
    <row r="1276" spans="1:20">
      <c r="A1276" s="21">
        <f t="shared" si="79"/>
        <v>2005</v>
      </c>
      <c r="B1276" s="21">
        <f>MONTH(C1276)</f>
        <v>1</v>
      </c>
      <c r="C1276" s="22">
        <v>38379</v>
      </c>
      <c r="D1276" s="21">
        <v>1745.58</v>
      </c>
      <c r="E1276" s="47" t="str">
        <f>IF(B1276&lt;&gt;B1275, "First Quote", "")</f>
        <v/>
      </c>
      <c r="F1276" s="23" t="str">
        <f>IF(_xlfn.MINIFS($D$3:$D$6287,$A$3:$A$6287,A1276,$B$3:$B$6287,B1276)=D1276,"Lowest point","")</f>
        <v/>
      </c>
      <c r="G1276" s="24" t="str">
        <f>IF(_xlfn.MAXIFS($D$3:$D$6287,$A$3:$A$6287,A1276,$B$3:$B$6287,B1276)=D1276,"Highest point","")</f>
        <v/>
      </c>
      <c r="J1276" s="25" t="str">
        <f>IF(E1276="First Quote", $H$4/D1276, "")</f>
        <v/>
      </c>
      <c r="K1276" s="26">
        <f t="shared" si="76"/>
        <v>19.113135260654598</v>
      </c>
      <c r="L1276" s="27">
        <f>K1276*D1276</f>
        <v>33363.506648293449</v>
      </c>
      <c r="M1276" s="10"/>
      <c r="N1276" s="28">
        <f>IF(F1276="lowest point", $H$4/D1276, 0)</f>
        <v>0</v>
      </c>
      <c r="O1276" s="28">
        <f t="shared" si="77"/>
        <v>19.915948166084792</v>
      </c>
      <c r="P1276" s="29">
        <f>O1276*D1276</f>
        <v>34764.88079975429</v>
      </c>
      <c r="R1276" s="28">
        <f>IF(G1276="highest point", $H$4/D1276, 0)</f>
        <v>0</v>
      </c>
      <c r="S1276" s="28">
        <f t="shared" si="78"/>
        <v>18.585642038131887</v>
      </c>
      <c r="T1276" s="29">
        <f>D1276*S1276</f>
        <v>32442.725028922257</v>
      </c>
    </row>
    <row r="1277" spans="1:20">
      <c r="A1277" s="21">
        <f t="shared" si="79"/>
        <v>2005</v>
      </c>
      <c r="B1277" s="21">
        <f>MONTH(C1277)</f>
        <v>1</v>
      </c>
      <c r="C1277" s="22">
        <v>38380</v>
      </c>
      <c r="D1277" s="21">
        <v>1740.96</v>
      </c>
      <c r="E1277" s="47" t="str">
        <f>IF(B1277&lt;&gt;B1276, "First Quote", "")</f>
        <v/>
      </c>
      <c r="F1277" s="23" t="str">
        <f>IF(_xlfn.MINIFS($D$3:$D$6287,$A$3:$A$6287,A1277,$B$3:$B$6287,B1277)=D1277,"Lowest point","")</f>
        <v/>
      </c>
      <c r="G1277" s="24" t="str">
        <f>IF(_xlfn.MAXIFS($D$3:$D$6287,$A$3:$A$6287,A1277,$B$3:$B$6287,B1277)=D1277,"Highest point","")</f>
        <v/>
      </c>
      <c r="J1277" s="25" t="str">
        <f>IF(E1277="First Quote", $H$4/D1277, "")</f>
        <v/>
      </c>
      <c r="K1277" s="26">
        <f t="shared" si="76"/>
        <v>19.113135260654598</v>
      </c>
      <c r="L1277" s="27">
        <f>K1277*D1277</f>
        <v>33275.203963389227</v>
      </c>
      <c r="M1277" s="10"/>
      <c r="N1277" s="28">
        <f>IF(F1277="lowest point", $H$4/D1277, 0)</f>
        <v>0</v>
      </c>
      <c r="O1277" s="28">
        <f t="shared" si="77"/>
        <v>19.915948166084792</v>
      </c>
      <c r="P1277" s="29">
        <f>O1277*D1277</f>
        <v>34672.869119226983</v>
      </c>
      <c r="R1277" s="28">
        <f>IF(G1277="highest point", $H$4/D1277, 0)</f>
        <v>0</v>
      </c>
      <c r="S1277" s="28">
        <f t="shared" si="78"/>
        <v>18.585642038131887</v>
      </c>
      <c r="T1277" s="29">
        <f>D1277*S1277</f>
        <v>32356.859362706091</v>
      </c>
    </row>
    <row r="1278" spans="1:20">
      <c r="A1278" s="21">
        <f t="shared" si="79"/>
        <v>2005</v>
      </c>
      <c r="B1278" s="21">
        <f>MONTH(C1278)</f>
        <v>1</v>
      </c>
      <c r="C1278" s="22">
        <v>38383</v>
      </c>
      <c r="D1278" s="21">
        <v>1755.68</v>
      </c>
      <c r="E1278" s="47" t="str">
        <f>IF(B1278&lt;&gt;B1277, "First Quote", "")</f>
        <v/>
      </c>
      <c r="F1278" s="23" t="str">
        <f>IF(_xlfn.MINIFS($D$3:$D$6287,$A$3:$A$6287,A1278,$B$3:$B$6287,B1278)=D1278,"Lowest point","")</f>
        <v/>
      </c>
      <c r="G1278" s="24" t="str">
        <f>IF(_xlfn.MAXIFS($D$3:$D$6287,$A$3:$A$6287,A1278,$B$3:$B$6287,B1278)=D1278,"Highest point","")</f>
        <v/>
      </c>
      <c r="J1278" s="25" t="str">
        <f>IF(E1278="First Quote", $H$4/D1278, "")</f>
        <v/>
      </c>
      <c r="K1278" s="26">
        <f t="shared" si="76"/>
        <v>19.113135260654598</v>
      </c>
      <c r="L1278" s="27">
        <f>K1278*D1278</f>
        <v>33556.549314426069</v>
      </c>
      <c r="M1278" s="10"/>
      <c r="N1278" s="28">
        <f>IF(F1278="lowest point", $H$4/D1278, 0)</f>
        <v>0</v>
      </c>
      <c r="O1278" s="28">
        <f t="shared" si="77"/>
        <v>19.915948166084792</v>
      </c>
      <c r="P1278" s="29">
        <f>O1278*D1278</f>
        <v>34966.031876231747</v>
      </c>
      <c r="R1278" s="28">
        <f>IF(G1278="highest point", $H$4/D1278, 0)</f>
        <v>0</v>
      </c>
      <c r="S1278" s="28">
        <f t="shared" si="78"/>
        <v>18.585642038131887</v>
      </c>
      <c r="T1278" s="29">
        <f>D1278*S1278</f>
        <v>32630.440013507392</v>
      </c>
    </row>
    <row r="1279" spans="1:20">
      <c r="A1279" s="21">
        <f t="shared" si="79"/>
        <v>2005</v>
      </c>
      <c r="B1279" s="21">
        <f>MONTH(C1279)</f>
        <v>2</v>
      </c>
      <c r="C1279" s="22">
        <v>38384</v>
      </c>
      <c r="D1279" s="21">
        <v>1767.79</v>
      </c>
      <c r="E1279" s="47" t="str">
        <f>IF(B1279&lt;&gt;B1278, "First Quote", "")</f>
        <v>First Quote</v>
      </c>
      <c r="F1279" s="23" t="str">
        <f>IF(_xlfn.MINIFS($D$3:$D$6287,$A$3:$A$6287,A1279,$B$3:$B$6287,B1279)=D1279,"Lowest point","")</f>
        <v/>
      </c>
      <c r="G1279" s="24" t="str">
        <f>IF(_xlfn.MAXIFS($D$3:$D$6287,$A$3:$A$6287,A1279,$B$3:$B$6287,B1279)=D1279,"Highest point","")</f>
        <v/>
      </c>
      <c r="J1279" s="25">
        <f>IF(E1279="First Quote", $H$4/D1279, "")</f>
        <v>0.28283902499731306</v>
      </c>
      <c r="K1279" s="26">
        <f t="shared" si="76"/>
        <v>19.39597428565191</v>
      </c>
      <c r="L1279" s="27">
        <f>K1279*D1279</f>
        <v>34288.009382432589</v>
      </c>
      <c r="M1279" s="10"/>
      <c r="N1279" s="28">
        <f>IF(F1279="lowest point", $H$4/D1279, 0)</f>
        <v>0</v>
      </c>
      <c r="O1279" s="28">
        <f t="shared" si="77"/>
        <v>19.915948166084792</v>
      </c>
      <c r="P1279" s="29">
        <f>O1279*D1279</f>
        <v>35207.214008523035</v>
      </c>
      <c r="R1279" s="28">
        <f>IF(G1279="highest point", $H$4/D1279, 0)</f>
        <v>0</v>
      </c>
      <c r="S1279" s="28">
        <f t="shared" si="78"/>
        <v>18.585642038131887</v>
      </c>
      <c r="T1279" s="29">
        <f>D1279*S1279</f>
        <v>32855.512138589169</v>
      </c>
    </row>
    <row r="1280" spans="1:20">
      <c r="A1280" s="21">
        <f t="shared" si="79"/>
        <v>2005</v>
      </c>
      <c r="B1280" s="21">
        <f>MONTH(C1280)</f>
        <v>2</v>
      </c>
      <c r="C1280" s="22">
        <v>38385</v>
      </c>
      <c r="D1280" s="21">
        <v>1773.63</v>
      </c>
      <c r="E1280" s="47" t="str">
        <f>IF(B1280&lt;&gt;B1279, "First Quote", "")</f>
        <v/>
      </c>
      <c r="F1280" s="23" t="str">
        <f>IF(_xlfn.MINIFS($D$3:$D$6287,$A$3:$A$6287,A1280,$B$3:$B$6287,B1280)=D1280,"Lowest point","")</f>
        <v/>
      </c>
      <c r="G1280" s="24" t="str">
        <f>IF(_xlfn.MAXIFS($D$3:$D$6287,$A$3:$A$6287,A1280,$B$3:$B$6287,B1280)=D1280,"Highest point","")</f>
        <v/>
      </c>
      <c r="J1280" s="25" t="str">
        <f>IF(E1280="First Quote", $H$4/D1280, "")</f>
        <v/>
      </c>
      <c r="K1280" s="26">
        <f t="shared" si="76"/>
        <v>19.39597428565191</v>
      </c>
      <c r="L1280" s="27">
        <f>K1280*D1280</f>
        <v>34401.281872260799</v>
      </c>
      <c r="M1280" s="10"/>
      <c r="N1280" s="28">
        <f>IF(F1280="lowest point", $H$4/D1280, 0)</f>
        <v>0</v>
      </c>
      <c r="O1280" s="28">
        <f t="shared" si="77"/>
        <v>19.915948166084792</v>
      </c>
      <c r="P1280" s="29">
        <f>O1280*D1280</f>
        <v>35323.523145812971</v>
      </c>
      <c r="R1280" s="28">
        <f>IF(G1280="highest point", $H$4/D1280, 0)</f>
        <v>0</v>
      </c>
      <c r="S1280" s="28">
        <f t="shared" si="78"/>
        <v>18.585642038131887</v>
      </c>
      <c r="T1280" s="29">
        <f>D1280*S1280</f>
        <v>32964.052288091858</v>
      </c>
    </row>
    <row r="1281" spans="1:20">
      <c r="A1281" s="21">
        <f t="shared" si="79"/>
        <v>2005</v>
      </c>
      <c r="B1281" s="21">
        <f>MONTH(C1281)</f>
        <v>2</v>
      </c>
      <c r="C1281" s="22">
        <v>38386</v>
      </c>
      <c r="D1281" s="21">
        <v>1769.26</v>
      </c>
      <c r="E1281" s="47" t="str">
        <f>IF(B1281&lt;&gt;B1280, "First Quote", "")</f>
        <v/>
      </c>
      <c r="F1281" s="23" t="str">
        <f>IF(_xlfn.MINIFS($D$3:$D$6287,$A$3:$A$6287,A1281,$B$3:$B$6287,B1281)=D1281,"Lowest point","")</f>
        <v/>
      </c>
      <c r="G1281" s="24" t="str">
        <f>IF(_xlfn.MAXIFS($D$3:$D$6287,$A$3:$A$6287,A1281,$B$3:$B$6287,B1281)=D1281,"Highest point","")</f>
        <v/>
      </c>
      <c r="J1281" s="25" t="str">
        <f>IF(E1281="First Quote", $H$4/D1281, "")</f>
        <v/>
      </c>
      <c r="K1281" s="26">
        <f t="shared" si="76"/>
        <v>19.39597428565191</v>
      </c>
      <c r="L1281" s="27">
        <f>K1281*D1281</f>
        <v>34316.521464632497</v>
      </c>
      <c r="M1281" s="10"/>
      <c r="N1281" s="28">
        <f>IF(F1281="lowest point", $H$4/D1281, 0)</f>
        <v>0</v>
      </c>
      <c r="O1281" s="28">
        <f t="shared" si="77"/>
        <v>19.915948166084792</v>
      </c>
      <c r="P1281" s="29">
        <f>O1281*D1281</f>
        <v>35236.490452327176</v>
      </c>
      <c r="R1281" s="28">
        <f>IF(G1281="highest point", $H$4/D1281, 0)</f>
        <v>0</v>
      </c>
      <c r="S1281" s="28">
        <f t="shared" si="78"/>
        <v>18.585642038131887</v>
      </c>
      <c r="T1281" s="29">
        <f>D1281*S1281</f>
        <v>32882.833032385221</v>
      </c>
    </row>
    <row r="1282" spans="1:20">
      <c r="A1282" s="21">
        <f t="shared" si="79"/>
        <v>2005</v>
      </c>
      <c r="B1282" s="21">
        <f>MONTH(C1282)</f>
        <v>2</v>
      </c>
      <c r="C1282" s="22">
        <v>38387</v>
      </c>
      <c r="D1282" s="21">
        <v>1788.82</v>
      </c>
      <c r="E1282" s="47" t="str">
        <f>IF(B1282&lt;&gt;B1281, "First Quote", "")</f>
        <v/>
      </c>
      <c r="F1282" s="23" t="str">
        <f>IF(_xlfn.MINIFS($D$3:$D$6287,$A$3:$A$6287,A1282,$B$3:$B$6287,B1282)=D1282,"Lowest point","")</f>
        <v/>
      </c>
      <c r="G1282" s="24" t="str">
        <f>IF(_xlfn.MAXIFS($D$3:$D$6287,$A$3:$A$6287,A1282,$B$3:$B$6287,B1282)=D1282,"Highest point","")</f>
        <v/>
      </c>
      <c r="J1282" s="25" t="str">
        <f>IF(E1282="First Quote", $H$4/D1282, "")</f>
        <v/>
      </c>
      <c r="K1282" s="26">
        <f t="shared" si="76"/>
        <v>19.39597428565191</v>
      </c>
      <c r="L1282" s="27">
        <f>K1282*D1282</f>
        <v>34695.906721659849</v>
      </c>
      <c r="M1282" s="10"/>
      <c r="N1282" s="28">
        <f>IF(F1282="lowest point", $H$4/D1282, 0)</f>
        <v>0</v>
      </c>
      <c r="O1282" s="28">
        <f t="shared" si="77"/>
        <v>19.915948166084792</v>
      </c>
      <c r="P1282" s="29">
        <f>O1282*D1282</f>
        <v>35626.046398455794</v>
      </c>
      <c r="R1282" s="28">
        <f>IF(G1282="highest point", $H$4/D1282, 0)</f>
        <v>0</v>
      </c>
      <c r="S1282" s="28">
        <f t="shared" si="78"/>
        <v>18.585642038131887</v>
      </c>
      <c r="T1282" s="29">
        <f>D1282*S1282</f>
        <v>33246.368190651083</v>
      </c>
    </row>
    <row r="1283" spans="1:20">
      <c r="A1283" s="21">
        <f t="shared" si="79"/>
        <v>2005</v>
      </c>
      <c r="B1283" s="21">
        <f>MONTH(C1283)</f>
        <v>2</v>
      </c>
      <c r="C1283" s="22">
        <v>38390</v>
      </c>
      <c r="D1283" s="21">
        <v>1786.92</v>
      </c>
      <c r="E1283" s="47" t="str">
        <f>IF(B1283&lt;&gt;B1282, "First Quote", "")</f>
        <v/>
      </c>
      <c r="F1283" s="23" t="str">
        <f>IF(_xlfn.MINIFS($D$3:$D$6287,$A$3:$A$6287,A1283,$B$3:$B$6287,B1283)=D1283,"Lowest point","")</f>
        <v/>
      </c>
      <c r="G1283" s="24" t="str">
        <f>IF(_xlfn.MAXIFS($D$3:$D$6287,$A$3:$A$6287,A1283,$B$3:$B$6287,B1283)=D1283,"Highest point","")</f>
        <v/>
      </c>
      <c r="J1283" s="25" t="str">
        <f>IF(E1283="First Quote", $H$4/D1283, "")</f>
        <v/>
      </c>
      <c r="K1283" s="26">
        <f t="shared" si="76"/>
        <v>19.39597428565191</v>
      </c>
      <c r="L1283" s="27">
        <f>K1283*D1283</f>
        <v>34659.054370517115</v>
      </c>
      <c r="M1283" s="10"/>
      <c r="N1283" s="28">
        <f>IF(F1283="lowest point", $H$4/D1283, 0)</f>
        <v>0</v>
      </c>
      <c r="O1283" s="28">
        <f t="shared" si="77"/>
        <v>19.915948166084792</v>
      </c>
      <c r="P1283" s="29">
        <f>O1283*D1283</f>
        <v>35588.206096940237</v>
      </c>
      <c r="R1283" s="28">
        <f>IF(G1283="highest point", $H$4/D1283, 0)</f>
        <v>0</v>
      </c>
      <c r="S1283" s="28">
        <f t="shared" si="78"/>
        <v>18.585642038131887</v>
      </c>
      <c r="T1283" s="29">
        <f>D1283*S1283</f>
        <v>33211.055470778636</v>
      </c>
    </row>
    <row r="1284" spans="1:20">
      <c r="A1284" s="21">
        <f t="shared" si="79"/>
        <v>2005</v>
      </c>
      <c r="B1284" s="21">
        <f>MONTH(C1284)</f>
        <v>2</v>
      </c>
      <c r="C1284" s="22">
        <v>38391</v>
      </c>
      <c r="D1284" s="21">
        <v>1788.16</v>
      </c>
      <c r="E1284" s="47" t="str">
        <f>IF(B1284&lt;&gt;B1283, "First Quote", "")</f>
        <v/>
      </c>
      <c r="F1284" s="23" t="str">
        <f>IF(_xlfn.MINIFS($D$3:$D$6287,$A$3:$A$6287,A1284,$B$3:$B$6287,B1284)=D1284,"Lowest point","")</f>
        <v/>
      </c>
      <c r="G1284" s="24" t="str">
        <f>IF(_xlfn.MAXIFS($D$3:$D$6287,$A$3:$A$6287,A1284,$B$3:$B$6287,B1284)=D1284,"Highest point","")</f>
        <v/>
      </c>
      <c r="J1284" s="25" t="str">
        <f>IF(E1284="First Quote", $H$4/D1284, "")</f>
        <v/>
      </c>
      <c r="K1284" s="26">
        <f t="shared" si="76"/>
        <v>19.39597428565191</v>
      </c>
      <c r="L1284" s="27">
        <f>K1284*D1284</f>
        <v>34683.10537863132</v>
      </c>
      <c r="M1284" s="10"/>
      <c r="N1284" s="28">
        <f>IF(F1284="lowest point", $H$4/D1284, 0)</f>
        <v>0</v>
      </c>
      <c r="O1284" s="28">
        <f t="shared" si="77"/>
        <v>19.915948166084792</v>
      </c>
      <c r="P1284" s="29">
        <f>O1284*D1284</f>
        <v>35612.901872666182</v>
      </c>
      <c r="R1284" s="28">
        <f>IF(G1284="highest point", $H$4/D1284, 0)</f>
        <v>0</v>
      </c>
      <c r="S1284" s="28">
        <f t="shared" si="78"/>
        <v>18.585642038131887</v>
      </c>
      <c r="T1284" s="29">
        <f>D1284*S1284</f>
        <v>33234.101666905917</v>
      </c>
    </row>
    <row r="1285" spans="1:20">
      <c r="A1285" s="21">
        <f t="shared" si="79"/>
        <v>2005</v>
      </c>
      <c r="B1285" s="21">
        <f>MONTH(C1285)</f>
        <v>2</v>
      </c>
      <c r="C1285" s="22">
        <v>38392</v>
      </c>
      <c r="D1285" s="21">
        <v>1773.28</v>
      </c>
      <c r="E1285" s="47" t="str">
        <f>IF(B1285&lt;&gt;B1284, "First Quote", "")</f>
        <v/>
      </c>
      <c r="F1285" s="23" t="str">
        <f>IF(_xlfn.MINIFS($D$3:$D$6287,$A$3:$A$6287,A1285,$B$3:$B$6287,B1285)=D1285,"Lowest point","")</f>
        <v/>
      </c>
      <c r="G1285" s="24" t="str">
        <f>IF(_xlfn.MAXIFS($D$3:$D$6287,$A$3:$A$6287,A1285,$B$3:$B$6287,B1285)=D1285,"Highest point","")</f>
        <v/>
      </c>
      <c r="J1285" s="25" t="str">
        <f>IF(E1285="First Quote", $H$4/D1285, "")</f>
        <v/>
      </c>
      <c r="K1285" s="26">
        <f t="shared" ref="K1285:K1348" si="80">IF(E1285="First Quote",J1285+K1284,K1284)</f>
        <v>19.39597428565191</v>
      </c>
      <c r="L1285" s="27">
        <f>K1285*D1285</f>
        <v>34394.493281260817</v>
      </c>
      <c r="M1285" s="10"/>
      <c r="N1285" s="28">
        <f>IF(F1285="lowest point", $H$4/D1285, 0)</f>
        <v>0</v>
      </c>
      <c r="O1285" s="28">
        <f t="shared" ref="O1285:O1348" si="81">IF(F1285="Lowest Point",N1285+O1284,O1284)</f>
        <v>19.915948166084792</v>
      </c>
      <c r="P1285" s="29">
        <f>O1285*D1285</f>
        <v>35316.552563954843</v>
      </c>
      <c r="R1285" s="28">
        <f>IF(G1285="highest point", $H$4/D1285, 0)</f>
        <v>0</v>
      </c>
      <c r="S1285" s="28">
        <f t="shared" ref="S1285:S1348" si="82">IF(G1285="Highest Point",R1285+S1284,S1284)</f>
        <v>18.585642038131887</v>
      </c>
      <c r="T1285" s="29">
        <f>D1285*S1285</f>
        <v>32957.547313378513</v>
      </c>
    </row>
    <row r="1286" spans="1:20">
      <c r="A1286" s="21">
        <f t="shared" si="79"/>
        <v>2005</v>
      </c>
      <c r="B1286" s="21">
        <f>MONTH(C1286)</f>
        <v>2</v>
      </c>
      <c r="C1286" s="22">
        <v>38393</v>
      </c>
      <c r="D1286" s="21">
        <v>1780.8</v>
      </c>
      <c r="E1286" s="47" t="str">
        <f>IF(B1286&lt;&gt;B1285, "First Quote", "")</f>
        <v/>
      </c>
      <c r="F1286" s="23" t="str">
        <f>IF(_xlfn.MINIFS($D$3:$D$6287,$A$3:$A$6287,A1286,$B$3:$B$6287,B1286)=D1286,"Lowest point","")</f>
        <v/>
      </c>
      <c r="G1286" s="24" t="str">
        <f>IF(_xlfn.MAXIFS($D$3:$D$6287,$A$3:$A$6287,A1286,$B$3:$B$6287,B1286)=D1286,"Highest point","")</f>
        <v/>
      </c>
      <c r="J1286" s="25" t="str">
        <f>IF(E1286="First Quote", $H$4/D1286, "")</f>
        <v/>
      </c>
      <c r="K1286" s="26">
        <f t="shared" si="80"/>
        <v>19.39597428565191</v>
      </c>
      <c r="L1286" s="27">
        <f>K1286*D1286</f>
        <v>34540.351007888923</v>
      </c>
      <c r="M1286" s="10"/>
      <c r="N1286" s="28">
        <f>IF(F1286="lowest point", $H$4/D1286, 0)</f>
        <v>0</v>
      </c>
      <c r="O1286" s="28">
        <f t="shared" si="81"/>
        <v>19.915948166084792</v>
      </c>
      <c r="P1286" s="29">
        <f>O1286*D1286</f>
        <v>35466.320494163796</v>
      </c>
      <c r="R1286" s="28">
        <f>IF(G1286="highest point", $H$4/D1286, 0)</f>
        <v>0</v>
      </c>
      <c r="S1286" s="28">
        <f t="shared" si="82"/>
        <v>18.585642038131887</v>
      </c>
      <c r="T1286" s="29">
        <f>D1286*S1286</f>
        <v>33097.311341505265</v>
      </c>
    </row>
    <row r="1287" spans="1:20">
      <c r="A1287" s="21">
        <f t="shared" si="79"/>
        <v>2005</v>
      </c>
      <c r="B1287" s="21">
        <f>MONTH(C1287)</f>
        <v>2</v>
      </c>
      <c r="C1287" s="22">
        <v>38394</v>
      </c>
      <c r="D1287" s="21">
        <v>1793.54</v>
      </c>
      <c r="E1287" s="47" t="str">
        <f>IF(B1287&lt;&gt;B1286, "First Quote", "")</f>
        <v/>
      </c>
      <c r="F1287" s="23" t="str">
        <f>IF(_xlfn.MINIFS($D$3:$D$6287,$A$3:$A$6287,A1287,$B$3:$B$6287,B1287)=D1287,"Lowest point","")</f>
        <v/>
      </c>
      <c r="G1287" s="24" t="str">
        <f>IF(_xlfn.MAXIFS($D$3:$D$6287,$A$3:$A$6287,A1287,$B$3:$B$6287,B1287)=D1287,"Highest point","")</f>
        <v/>
      </c>
      <c r="J1287" s="25" t="str">
        <f>IF(E1287="First Quote", $H$4/D1287, "")</f>
        <v/>
      </c>
      <c r="K1287" s="26">
        <f t="shared" si="80"/>
        <v>19.39597428565191</v>
      </c>
      <c r="L1287" s="27">
        <f>K1287*D1287</f>
        <v>34787.455720288126</v>
      </c>
      <c r="M1287" s="10"/>
      <c r="N1287" s="28">
        <f>IF(F1287="lowest point", $H$4/D1287, 0)</f>
        <v>0</v>
      </c>
      <c r="O1287" s="28">
        <f t="shared" si="81"/>
        <v>19.915948166084792</v>
      </c>
      <c r="P1287" s="29">
        <f>O1287*D1287</f>
        <v>35720.049673799716</v>
      </c>
      <c r="R1287" s="28">
        <f>IF(G1287="highest point", $H$4/D1287, 0)</f>
        <v>0</v>
      </c>
      <c r="S1287" s="28">
        <f t="shared" si="82"/>
        <v>18.585642038131887</v>
      </c>
      <c r="T1287" s="29">
        <f>D1287*S1287</f>
        <v>33334.092421071065</v>
      </c>
    </row>
    <row r="1288" spans="1:20">
      <c r="A1288" s="21">
        <f t="shared" si="79"/>
        <v>2005</v>
      </c>
      <c r="B1288" s="21">
        <f>MONTH(C1288)</f>
        <v>2</v>
      </c>
      <c r="C1288" s="22">
        <v>38397</v>
      </c>
      <c r="D1288" s="21">
        <v>1794.98</v>
      </c>
      <c r="E1288" s="47" t="str">
        <f>IF(B1288&lt;&gt;B1287, "First Quote", "")</f>
        <v/>
      </c>
      <c r="F1288" s="23" t="str">
        <f>IF(_xlfn.MINIFS($D$3:$D$6287,$A$3:$A$6287,A1288,$B$3:$B$6287,B1288)=D1288,"Lowest point","")</f>
        <v/>
      </c>
      <c r="G1288" s="24" t="str">
        <f>IF(_xlfn.MAXIFS($D$3:$D$6287,$A$3:$A$6287,A1288,$B$3:$B$6287,B1288)=D1288,"Highest point","")</f>
        <v/>
      </c>
      <c r="J1288" s="25" t="str">
        <f>IF(E1288="First Quote", $H$4/D1288, "")</f>
        <v/>
      </c>
      <c r="K1288" s="26">
        <f t="shared" si="80"/>
        <v>19.39597428565191</v>
      </c>
      <c r="L1288" s="27">
        <f>K1288*D1288</f>
        <v>34815.385923259462</v>
      </c>
      <c r="M1288" s="10"/>
      <c r="N1288" s="28">
        <f>IF(F1288="lowest point", $H$4/D1288, 0)</f>
        <v>0</v>
      </c>
      <c r="O1288" s="28">
        <f t="shared" si="81"/>
        <v>19.915948166084792</v>
      </c>
      <c r="P1288" s="29">
        <f>O1288*D1288</f>
        <v>35748.728639158879</v>
      </c>
      <c r="R1288" s="28">
        <f>IF(G1288="highest point", $H$4/D1288, 0)</f>
        <v>0</v>
      </c>
      <c r="S1288" s="28">
        <f t="shared" si="82"/>
        <v>18.585642038131887</v>
      </c>
      <c r="T1288" s="29">
        <f>D1288*S1288</f>
        <v>33360.855745605972</v>
      </c>
    </row>
    <row r="1289" spans="1:20">
      <c r="A1289" s="21">
        <f t="shared" si="79"/>
        <v>2005</v>
      </c>
      <c r="B1289" s="21">
        <f>MONTH(C1289)</f>
        <v>2</v>
      </c>
      <c r="C1289" s="22">
        <v>38398</v>
      </c>
      <c r="D1289" s="21">
        <v>1801.06</v>
      </c>
      <c r="E1289" s="47" t="str">
        <f>IF(B1289&lt;&gt;B1288, "First Quote", "")</f>
        <v/>
      </c>
      <c r="F1289" s="23" t="str">
        <f>IF(_xlfn.MINIFS($D$3:$D$6287,$A$3:$A$6287,A1289,$B$3:$B$6287,B1289)=D1289,"Lowest point","")</f>
        <v/>
      </c>
      <c r="G1289" s="24" t="str">
        <f>IF(_xlfn.MAXIFS($D$3:$D$6287,$A$3:$A$6287,A1289,$B$3:$B$6287,B1289)=D1289,"Highest point","")</f>
        <v/>
      </c>
      <c r="J1289" s="25" t="str">
        <f>IF(E1289="First Quote", $H$4/D1289, "")</f>
        <v/>
      </c>
      <c r="K1289" s="26">
        <f t="shared" si="80"/>
        <v>19.39597428565191</v>
      </c>
      <c r="L1289" s="27">
        <f>K1289*D1289</f>
        <v>34933.313446916225</v>
      </c>
      <c r="M1289" s="10"/>
      <c r="N1289" s="28">
        <f>IF(F1289="lowest point", $H$4/D1289, 0)</f>
        <v>0</v>
      </c>
      <c r="O1289" s="28">
        <f t="shared" si="81"/>
        <v>19.915948166084792</v>
      </c>
      <c r="P1289" s="29">
        <f>O1289*D1289</f>
        <v>35869.817604008676</v>
      </c>
      <c r="R1289" s="28">
        <f>IF(G1289="highest point", $H$4/D1289, 0)</f>
        <v>0</v>
      </c>
      <c r="S1289" s="28">
        <f t="shared" si="82"/>
        <v>18.585642038131887</v>
      </c>
      <c r="T1289" s="29">
        <f>D1289*S1289</f>
        <v>33473.856449197818</v>
      </c>
    </row>
    <row r="1290" spans="1:20">
      <c r="A1290" s="21">
        <f t="shared" si="79"/>
        <v>2005</v>
      </c>
      <c r="B1290" s="21">
        <f>MONTH(C1290)</f>
        <v>2</v>
      </c>
      <c r="C1290" s="22">
        <v>38399</v>
      </c>
      <c r="D1290" s="21">
        <v>1801.59</v>
      </c>
      <c r="E1290" s="47" t="str">
        <f>IF(B1290&lt;&gt;B1289, "First Quote", "")</f>
        <v/>
      </c>
      <c r="F1290" s="23" t="str">
        <f>IF(_xlfn.MINIFS($D$3:$D$6287,$A$3:$A$6287,A1290,$B$3:$B$6287,B1290)=D1290,"Lowest point","")</f>
        <v/>
      </c>
      <c r="G1290" s="24" t="str">
        <f>IF(_xlfn.MAXIFS($D$3:$D$6287,$A$3:$A$6287,A1290,$B$3:$B$6287,B1290)=D1290,"Highest point","")</f>
        <v/>
      </c>
      <c r="J1290" s="25" t="str">
        <f>IF(E1290="First Quote", $H$4/D1290, "")</f>
        <v/>
      </c>
      <c r="K1290" s="26">
        <f t="shared" si="80"/>
        <v>19.39597428565191</v>
      </c>
      <c r="L1290" s="27">
        <f>K1290*D1290</f>
        <v>34943.593313287623</v>
      </c>
      <c r="M1290" s="10"/>
      <c r="N1290" s="28">
        <f>IF(F1290="lowest point", $H$4/D1290, 0)</f>
        <v>0</v>
      </c>
      <c r="O1290" s="28">
        <f t="shared" si="81"/>
        <v>19.915948166084792</v>
      </c>
      <c r="P1290" s="29">
        <f>O1290*D1290</f>
        <v>35880.3730565367</v>
      </c>
      <c r="R1290" s="28">
        <f>IF(G1290="highest point", $H$4/D1290, 0)</f>
        <v>0</v>
      </c>
      <c r="S1290" s="28">
        <f t="shared" si="82"/>
        <v>18.585642038131887</v>
      </c>
      <c r="T1290" s="29">
        <f>D1290*S1290</f>
        <v>33483.706839478022</v>
      </c>
    </row>
    <row r="1291" spans="1:20">
      <c r="A1291" s="21">
        <f t="shared" si="79"/>
        <v>2005</v>
      </c>
      <c r="B1291" s="21">
        <f>MONTH(C1291)</f>
        <v>2</v>
      </c>
      <c r="C1291" s="22">
        <v>38400</v>
      </c>
      <c r="D1291" s="21">
        <v>1787.41</v>
      </c>
      <c r="E1291" s="47" t="str">
        <f>IF(B1291&lt;&gt;B1290, "First Quote", "")</f>
        <v/>
      </c>
      <c r="F1291" s="23" t="str">
        <f>IF(_xlfn.MINIFS($D$3:$D$6287,$A$3:$A$6287,A1291,$B$3:$B$6287,B1291)=D1291,"Lowest point","")</f>
        <v/>
      </c>
      <c r="G1291" s="24" t="str">
        <f>IF(_xlfn.MAXIFS($D$3:$D$6287,$A$3:$A$6287,A1291,$B$3:$B$6287,B1291)=D1291,"Highest point","")</f>
        <v/>
      </c>
      <c r="J1291" s="25" t="str">
        <f>IF(E1291="First Quote", $H$4/D1291, "")</f>
        <v/>
      </c>
      <c r="K1291" s="26">
        <f t="shared" si="80"/>
        <v>19.39597428565191</v>
      </c>
      <c r="L1291" s="27">
        <f>K1291*D1291</f>
        <v>34668.558397917084</v>
      </c>
      <c r="M1291" s="10"/>
      <c r="N1291" s="28">
        <f>IF(F1291="lowest point", $H$4/D1291, 0)</f>
        <v>0</v>
      </c>
      <c r="O1291" s="28">
        <f t="shared" si="81"/>
        <v>19.915948166084792</v>
      </c>
      <c r="P1291" s="29">
        <f>O1291*D1291</f>
        <v>35597.964911541618</v>
      </c>
      <c r="R1291" s="28">
        <f>IF(G1291="highest point", $H$4/D1291, 0)</f>
        <v>0</v>
      </c>
      <c r="S1291" s="28">
        <f t="shared" si="82"/>
        <v>18.585642038131887</v>
      </c>
      <c r="T1291" s="29">
        <f>D1291*S1291</f>
        <v>33220.162435377315</v>
      </c>
    </row>
    <row r="1292" spans="1:20">
      <c r="A1292" s="21">
        <f t="shared" si="79"/>
        <v>2005</v>
      </c>
      <c r="B1292" s="21">
        <f>MONTH(C1292)</f>
        <v>2</v>
      </c>
      <c r="C1292" s="22">
        <v>38401</v>
      </c>
      <c r="D1292" s="21">
        <v>1788.65</v>
      </c>
      <c r="E1292" s="47" t="str">
        <f>IF(B1292&lt;&gt;B1291, "First Quote", "")</f>
        <v/>
      </c>
      <c r="F1292" s="23" t="str">
        <f>IF(_xlfn.MINIFS($D$3:$D$6287,$A$3:$A$6287,A1292,$B$3:$B$6287,B1292)=D1292,"Lowest point","")</f>
        <v/>
      </c>
      <c r="G1292" s="24" t="str">
        <f>IF(_xlfn.MAXIFS($D$3:$D$6287,$A$3:$A$6287,A1292,$B$3:$B$6287,B1292)=D1292,"Highest point","")</f>
        <v/>
      </c>
      <c r="J1292" s="25" t="str">
        <f>IF(E1292="First Quote", $H$4/D1292, "")</f>
        <v/>
      </c>
      <c r="K1292" s="26">
        <f t="shared" si="80"/>
        <v>19.39597428565191</v>
      </c>
      <c r="L1292" s="27">
        <f>K1292*D1292</f>
        <v>34692.60940603129</v>
      </c>
      <c r="M1292" s="10"/>
      <c r="N1292" s="28">
        <f>IF(F1292="lowest point", $H$4/D1292, 0)</f>
        <v>0</v>
      </c>
      <c r="O1292" s="28">
        <f t="shared" si="81"/>
        <v>19.915948166084792</v>
      </c>
      <c r="P1292" s="29">
        <f>O1292*D1292</f>
        <v>35622.660687267562</v>
      </c>
      <c r="R1292" s="28">
        <f>IF(G1292="highest point", $H$4/D1292, 0)</f>
        <v>0</v>
      </c>
      <c r="S1292" s="28">
        <f t="shared" si="82"/>
        <v>18.585642038131887</v>
      </c>
      <c r="T1292" s="29">
        <f>D1292*S1292</f>
        <v>33243.208631504604</v>
      </c>
    </row>
    <row r="1293" spans="1:20">
      <c r="A1293" s="21">
        <f t="shared" ref="A1293:A1356" si="83">YEAR(C1293)</f>
        <v>2005</v>
      </c>
      <c r="B1293" s="21">
        <f>MONTH(C1293)</f>
        <v>2</v>
      </c>
      <c r="C1293" s="22">
        <v>38405</v>
      </c>
      <c r="D1293" s="21">
        <v>1762.76</v>
      </c>
      <c r="E1293" s="47" t="str">
        <f>IF(B1293&lt;&gt;B1292, "First Quote", "")</f>
        <v/>
      </c>
      <c r="F1293" s="23" t="str">
        <f>IF(_xlfn.MINIFS($D$3:$D$6287,$A$3:$A$6287,A1293,$B$3:$B$6287,B1293)=D1293,"Lowest point","")</f>
        <v>Lowest point</v>
      </c>
      <c r="G1293" s="24" t="str">
        <f>IF(_xlfn.MAXIFS($D$3:$D$6287,$A$3:$A$6287,A1293,$B$3:$B$6287,B1293)=D1293,"Highest point","")</f>
        <v/>
      </c>
      <c r="J1293" s="25" t="str">
        <f>IF(E1293="First Quote", $H$4/D1293, "")</f>
        <v/>
      </c>
      <c r="K1293" s="26">
        <f t="shared" si="80"/>
        <v>19.39597428565191</v>
      </c>
      <c r="L1293" s="27">
        <f>K1293*D1293</f>
        <v>34190.447631775758</v>
      </c>
      <c r="M1293" s="10"/>
      <c r="N1293" s="28">
        <f>IF(F1293="lowest point", $H$4/D1293, 0)</f>
        <v>0.28364610043341126</v>
      </c>
      <c r="O1293" s="28">
        <f t="shared" si="81"/>
        <v>20.199594266518204</v>
      </c>
      <c r="P1293" s="29">
        <f>O1293*D1293</f>
        <v>35607.036789247628</v>
      </c>
      <c r="R1293" s="28">
        <f>IF(G1293="highest point", $H$4/D1293, 0)</f>
        <v>0</v>
      </c>
      <c r="S1293" s="28">
        <f t="shared" si="82"/>
        <v>18.585642038131887</v>
      </c>
      <c r="T1293" s="29">
        <f>D1293*S1293</f>
        <v>32762.026359137366</v>
      </c>
    </row>
    <row r="1294" spans="1:20">
      <c r="A1294" s="21">
        <f t="shared" si="83"/>
        <v>2005</v>
      </c>
      <c r="B1294" s="21">
        <f>MONTH(C1294)</f>
        <v>2</v>
      </c>
      <c r="C1294" s="22">
        <v>38406</v>
      </c>
      <c r="D1294" s="21">
        <v>1772.76</v>
      </c>
      <c r="E1294" s="47" t="str">
        <f>IF(B1294&lt;&gt;B1293, "First Quote", "")</f>
        <v/>
      </c>
      <c r="F1294" s="23" t="str">
        <f>IF(_xlfn.MINIFS($D$3:$D$6287,$A$3:$A$6287,A1294,$B$3:$B$6287,B1294)=D1294,"Lowest point","")</f>
        <v/>
      </c>
      <c r="G1294" s="24" t="str">
        <f>IF(_xlfn.MAXIFS($D$3:$D$6287,$A$3:$A$6287,A1294,$B$3:$B$6287,B1294)=D1294,"Highest point","")</f>
        <v/>
      </c>
      <c r="J1294" s="25" t="str">
        <f>IF(E1294="First Quote", $H$4/D1294, "")</f>
        <v/>
      </c>
      <c r="K1294" s="26">
        <f t="shared" si="80"/>
        <v>19.39597428565191</v>
      </c>
      <c r="L1294" s="27">
        <f>K1294*D1294</f>
        <v>34384.407374632283</v>
      </c>
      <c r="M1294" s="10"/>
      <c r="N1294" s="28">
        <f>IF(F1294="lowest point", $H$4/D1294, 0)</f>
        <v>0</v>
      </c>
      <c r="O1294" s="28">
        <f t="shared" si="81"/>
        <v>20.199594266518204</v>
      </c>
      <c r="P1294" s="29">
        <f>O1294*D1294</f>
        <v>35809.032731912812</v>
      </c>
      <c r="R1294" s="28">
        <f>IF(G1294="highest point", $H$4/D1294, 0)</f>
        <v>0</v>
      </c>
      <c r="S1294" s="28">
        <f t="shared" si="82"/>
        <v>18.585642038131887</v>
      </c>
      <c r="T1294" s="29">
        <f>D1294*S1294</f>
        <v>32947.882779518681</v>
      </c>
    </row>
    <row r="1295" spans="1:20">
      <c r="A1295" s="21">
        <f t="shared" si="83"/>
        <v>2005</v>
      </c>
      <c r="B1295" s="21">
        <f>MONTH(C1295)</f>
        <v>2</v>
      </c>
      <c r="C1295" s="22">
        <v>38407</v>
      </c>
      <c r="D1295" s="21">
        <v>1787.34</v>
      </c>
      <c r="E1295" s="47" t="str">
        <f>IF(B1295&lt;&gt;B1294, "First Quote", "")</f>
        <v/>
      </c>
      <c r="F1295" s="23" t="str">
        <f>IF(_xlfn.MINIFS($D$3:$D$6287,$A$3:$A$6287,A1295,$B$3:$B$6287,B1295)=D1295,"Lowest point","")</f>
        <v/>
      </c>
      <c r="G1295" s="24" t="str">
        <f>IF(_xlfn.MAXIFS($D$3:$D$6287,$A$3:$A$6287,A1295,$B$3:$B$6287,B1295)=D1295,"Highest point","")</f>
        <v/>
      </c>
      <c r="J1295" s="25" t="str">
        <f>IF(E1295="First Quote", $H$4/D1295, "")</f>
        <v/>
      </c>
      <c r="K1295" s="26">
        <f t="shared" si="80"/>
        <v>19.39597428565191</v>
      </c>
      <c r="L1295" s="27">
        <f>K1295*D1295</f>
        <v>34667.200679717083</v>
      </c>
      <c r="M1295" s="10"/>
      <c r="N1295" s="28">
        <f>IF(F1295="lowest point", $H$4/D1295, 0)</f>
        <v>0</v>
      </c>
      <c r="O1295" s="28">
        <f t="shared" si="81"/>
        <v>20.199594266518204</v>
      </c>
      <c r="P1295" s="29">
        <f>O1295*D1295</f>
        <v>36103.542816318644</v>
      </c>
      <c r="R1295" s="28">
        <f>IF(G1295="highest point", $H$4/D1295, 0)</f>
        <v>0</v>
      </c>
      <c r="S1295" s="28">
        <f t="shared" si="82"/>
        <v>18.585642038131887</v>
      </c>
      <c r="T1295" s="29">
        <f>D1295*S1295</f>
        <v>33218.861440434644</v>
      </c>
    </row>
    <row r="1296" spans="1:20">
      <c r="A1296" s="21">
        <f t="shared" si="83"/>
        <v>2005</v>
      </c>
      <c r="B1296" s="21">
        <f>MONTH(C1296)</f>
        <v>2</v>
      </c>
      <c r="C1296" s="22">
        <v>38408</v>
      </c>
      <c r="D1296" s="21">
        <v>1804.17</v>
      </c>
      <c r="E1296" s="47" t="str">
        <f>IF(B1296&lt;&gt;B1295, "First Quote", "")</f>
        <v/>
      </c>
      <c r="F1296" s="23" t="str">
        <f>IF(_xlfn.MINIFS($D$3:$D$6287,$A$3:$A$6287,A1296,$B$3:$B$6287,B1296)=D1296,"Lowest point","")</f>
        <v/>
      </c>
      <c r="G1296" s="24" t="str">
        <f>IF(_xlfn.MAXIFS($D$3:$D$6287,$A$3:$A$6287,A1296,$B$3:$B$6287,B1296)=D1296,"Highest point","")</f>
        <v>Highest point</v>
      </c>
      <c r="J1296" s="25" t="str">
        <f>IF(E1296="First Quote", $H$4/D1296, "")</f>
        <v/>
      </c>
      <c r="K1296" s="26">
        <f t="shared" si="80"/>
        <v>19.39597428565191</v>
      </c>
      <c r="L1296" s="27">
        <f>K1296*D1296</f>
        <v>34993.634926944607</v>
      </c>
      <c r="M1296" s="10"/>
      <c r="N1296" s="28">
        <f>IF(F1296="lowest point", $H$4/D1296, 0)</f>
        <v>0</v>
      </c>
      <c r="O1296" s="28">
        <f t="shared" si="81"/>
        <v>20.199594266518204</v>
      </c>
      <c r="P1296" s="29">
        <f>O1296*D1296</f>
        <v>36443.501987824151</v>
      </c>
      <c r="R1296" s="28">
        <f>IF(G1296="highest point", $H$4/D1296, 0)</f>
        <v>0.27713574663141499</v>
      </c>
      <c r="S1296" s="28">
        <f t="shared" si="82"/>
        <v>18.862777784763303</v>
      </c>
      <c r="T1296" s="29">
        <f>D1296*S1296</f>
        <v>34031.657795936408</v>
      </c>
    </row>
    <row r="1297" spans="1:20">
      <c r="A1297" s="21">
        <f t="shared" si="83"/>
        <v>2005</v>
      </c>
      <c r="B1297" s="21">
        <f>MONTH(C1297)</f>
        <v>2</v>
      </c>
      <c r="C1297" s="22">
        <v>38411</v>
      </c>
      <c r="D1297" s="21">
        <v>1792.63</v>
      </c>
      <c r="E1297" s="47" t="str">
        <f>IF(B1297&lt;&gt;B1296, "First Quote", "")</f>
        <v/>
      </c>
      <c r="F1297" s="23" t="str">
        <f>IF(_xlfn.MINIFS($D$3:$D$6287,$A$3:$A$6287,A1297,$B$3:$B$6287,B1297)=D1297,"Lowest point","")</f>
        <v/>
      </c>
      <c r="G1297" s="24" t="str">
        <f>IF(_xlfn.MAXIFS($D$3:$D$6287,$A$3:$A$6287,A1297,$B$3:$B$6287,B1297)=D1297,"Highest point","")</f>
        <v/>
      </c>
      <c r="J1297" s="25" t="str">
        <f>IF(E1297="First Quote", $H$4/D1297, "")</f>
        <v/>
      </c>
      <c r="K1297" s="26">
        <f t="shared" si="80"/>
        <v>19.39597428565191</v>
      </c>
      <c r="L1297" s="27">
        <f>K1297*D1297</f>
        <v>34769.805383688188</v>
      </c>
      <c r="M1297" s="10"/>
      <c r="N1297" s="28">
        <f>IF(F1297="lowest point", $H$4/D1297, 0)</f>
        <v>0</v>
      </c>
      <c r="O1297" s="28">
        <f t="shared" si="81"/>
        <v>20.199594266518204</v>
      </c>
      <c r="P1297" s="29">
        <f>O1297*D1297</f>
        <v>36210.398669988528</v>
      </c>
      <c r="R1297" s="28">
        <f>IF(G1297="highest point", $H$4/D1297, 0)</f>
        <v>0</v>
      </c>
      <c r="S1297" s="28">
        <f t="shared" si="82"/>
        <v>18.862777784763303</v>
      </c>
      <c r="T1297" s="29">
        <f>D1297*S1297</f>
        <v>33813.981340300241</v>
      </c>
    </row>
    <row r="1298" spans="1:20">
      <c r="A1298" s="21">
        <f t="shared" si="83"/>
        <v>2005</v>
      </c>
      <c r="B1298" s="21">
        <f>MONTH(C1298)</f>
        <v>3</v>
      </c>
      <c r="C1298" s="22">
        <v>38412</v>
      </c>
      <c r="D1298" s="21">
        <v>1802.79</v>
      </c>
      <c r="E1298" s="47" t="str">
        <f>IF(B1298&lt;&gt;B1297, "First Quote", "")</f>
        <v>First Quote</v>
      </c>
      <c r="F1298" s="23" t="str">
        <f>IF(_xlfn.MINIFS($D$3:$D$6287,$A$3:$A$6287,A1298,$B$3:$B$6287,B1298)=D1298,"Lowest point","")</f>
        <v/>
      </c>
      <c r="G1298" s="24" t="str">
        <f>IF(_xlfn.MAXIFS($D$3:$D$6287,$A$3:$A$6287,A1298,$B$3:$B$6287,B1298)=D1298,"Highest point","")</f>
        <v/>
      </c>
      <c r="J1298" s="25">
        <f>IF(E1298="First Quote", $H$4/D1298, "")</f>
        <v>0.27734788855052445</v>
      </c>
      <c r="K1298" s="26">
        <f t="shared" si="80"/>
        <v>19.673322174202433</v>
      </c>
      <c r="L1298" s="27">
        <f>K1298*D1298</f>
        <v>35466.8684824304</v>
      </c>
      <c r="M1298" s="10"/>
      <c r="N1298" s="28">
        <f>IF(F1298="lowest point", $H$4/D1298, 0)</f>
        <v>0</v>
      </c>
      <c r="O1298" s="28">
        <f t="shared" si="81"/>
        <v>20.199594266518204</v>
      </c>
      <c r="P1298" s="29">
        <f>O1298*D1298</f>
        <v>36415.626547736356</v>
      </c>
      <c r="R1298" s="28">
        <f>IF(G1298="highest point", $H$4/D1298, 0)</f>
        <v>0</v>
      </c>
      <c r="S1298" s="28">
        <f t="shared" si="82"/>
        <v>18.862777784763303</v>
      </c>
      <c r="T1298" s="29">
        <f>D1298*S1298</f>
        <v>34005.627162593431</v>
      </c>
    </row>
    <row r="1299" spans="1:20">
      <c r="A1299" s="21">
        <f t="shared" si="83"/>
        <v>2005</v>
      </c>
      <c r="B1299" s="21">
        <f>MONTH(C1299)</f>
        <v>3</v>
      </c>
      <c r="C1299" s="22">
        <v>38413</v>
      </c>
      <c r="D1299" s="21">
        <v>1802.92</v>
      </c>
      <c r="E1299" s="47" t="str">
        <f>IF(B1299&lt;&gt;B1298, "First Quote", "")</f>
        <v/>
      </c>
      <c r="F1299" s="23" t="str">
        <f>IF(_xlfn.MINIFS($D$3:$D$6287,$A$3:$A$6287,A1299,$B$3:$B$6287,B1299)=D1299,"Lowest point","")</f>
        <v/>
      </c>
      <c r="G1299" s="24" t="str">
        <f>IF(_xlfn.MAXIFS($D$3:$D$6287,$A$3:$A$6287,A1299,$B$3:$B$6287,B1299)=D1299,"Highest point","")</f>
        <v/>
      </c>
      <c r="J1299" s="25" t="str">
        <f>IF(E1299="First Quote", $H$4/D1299, "")</f>
        <v/>
      </c>
      <c r="K1299" s="26">
        <f t="shared" si="80"/>
        <v>19.673322174202433</v>
      </c>
      <c r="L1299" s="27">
        <f>K1299*D1299</f>
        <v>35469.426014313052</v>
      </c>
      <c r="M1299" s="10"/>
      <c r="N1299" s="28">
        <f>IF(F1299="lowest point", $H$4/D1299, 0)</f>
        <v>0</v>
      </c>
      <c r="O1299" s="28">
        <f t="shared" si="81"/>
        <v>20.199594266518204</v>
      </c>
      <c r="P1299" s="29">
        <f>O1299*D1299</f>
        <v>36418.252494991</v>
      </c>
      <c r="R1299" s="28">
        <f>IF(G1299="highest point", $H$4/D1299, 0)</f>
        <v>0</v>
      </c>
      <c r="S1299" s="28">
        <f t="shared" si="82"/>
        <v>18.862777784763303</v>
      </c>
      <c r="T1299" s="29">
        <f>D1299*S1299</f>
        <v>34008.079323705453</v>
      </c>
    </row>
    <row r="1300" spans="1:20">
      <c r="A1300" s="21">
        <f t="shared" si="83"/>
        <v>2005</v>
      </c>
      <c r="B1300" s="21">
        <f>MONTH(C1300)</f>
        <v>3</v>
      </c>
      <c r="C1300" s="22">
        <v>38414</v>
      </c>
      <c r="D1300" s="21">
        <v>1803.51</v>
      </c>
      <c r="E1300" s="47" t="str">
        <f>IF(B1300&lt;&gt;B1299, "First Quote", "")</f>
        <v/>
      </c>
      <c r="F1300" s="23" t="str">
        <f>IF(_xlfn.MINIFS($D$3:$D$6287,$A$3:$A$6287,A1300,$B$3:$B$6287,B1300)=D1300,"Lowest point","")</f>
        <v/>
      </c>
      <c r="G1300" s="24" t="str">
        <f>IF(_xlfn.MAXIFS($D$3:$D$6287,$A$3:$A$6287,A1300,$B$3:$B$6287,B1300)=D1300,"Highest point","")</f>
        <v/>
      </c>
      <c r="J1300" s="25" t="str">
        <f>IF(E1300="First Quote", $H$4/D1300, "")</f>
        <v/>
      </c>
      <c r="K1300" s="26">
        <f t="shared" si="80"/>
        <v>19.673322174202433</v>
      </c>
      <c r="L1300" s="27">
        <f>K1300*D1300</f>
        <v>35481.033274395828</v>
      </c>
      <c r="M1300" s="10"/>
      <c r="N1300" s="28">
        <f>IF(F1300="lowest point", $H$4/D1300, 0)</f>
        <v>0</v>
      </c>
      <c r="O1300" s="28">
        <f t="shared" si="81"/>
        <v>20.199594266518204</v>
      </c>
      <c r="P1300" s="29">
        <f>O1300*D1300</f>
        <v>36430.170255608245</v>
      </c>
      <c r="R1300" s="28">
        <f>IF(G1300="highest point", $H$4/D1300, 0)</f>
        <v>0</v>
      </c>
      <c r="S1300" s="28">
        <f t="shared" si="82"/>
        <v>18.862777784763303</v>
      </c>
      <c r="T1300" s="29">
        <f>D1300*S1300</f>
        <v>34019.208362598467</v>
      </c>
    </row>
    <row r="1301" spans="1:20">
      <c r="A1301" s="21">
        <f t="shared" si="83"/>
        <v>2005</v>
      </c>
      <c r="B1301" s="21">
        <f>MONTH(C1301)</f>
        <v>3</v>
      </c>
      <c r="C1301" s="22">
        <v>38415</v>
      </c>
      <c r="D1301" s="21">
        <v>1820.88</v>
      </c>
      <c r="E1301" s="47" t="str">
        <f>IF(B1301&lt;&gt;B1300, "First Quote", "")</f>
        <v/>
      </c>
      <c r="F1301" s="23" t="str">
        <f>IF(_xlfn.MINIFS($D$3:$D$6287,$A$3:$A$6287,A1301,$B$3:$B$6287,B1301)=D1301,"Lowest point","")</f>
        <v/>
      </c>
      <c r="G1301" s="24" t="str">
        <f>IF(_xlfn.MAXIFS($D$3:$D$6287,$A$3:$A$6287,A1301,$B$3:$B$6287,B1301)=D1301,"Highest point","")</f>
        <v/>
      </c>
      <c r="J1301" s="25" t="str">
        <f>IF(E1301="First Quote", $H$4/D1301, "")</f>
        <v/>
      </c>
      <c r="K1301" s="26">
        <f t="shared" si="80"/>
        <v>19.673322174202433</v>
      </c>
      <c r="L1301" s="27">
        <f>K1301*D1301</f>
        <v>35822.758880561727</v>
      </c>
      <c r="M1301" s="10"/>
      <c r="N1301" s="28">
        <f>IF(F1301="lowest point", $H$4/D1301, 0)</f>
        <v>0</v>
      </c>
      <c r="O1301" s="28">
        <f t="shared" si="81"/>
        <v>20.199594266518204</v>
      </c>
      <c r="P1301" s="29">
        <f>O1301*D1301</f>
        <v>36781.037208017668</v>
      </c>
      <c r="R1301" s="28">
        <f>IF(G1301="highest point", $H$4/D1301, 0)</f>
        <v>0</v>
      </c>
      <c r="S1301" s="28">
        <f t="shared" si="82"/>
        <v>18.862777784763303</v>
      </c>
      <c r="T1301" s="29">
        <f>D1301*S1301</f>
        <v>34346.854812719808</v>
      </c>
    </row>
    <row r="1302" spans="1:20">
      <c r="A1302" s="21">
        <f t="shared" si="83"/>
        <v>2005</v>
      </c>
      <c r="B1302" s="21">
        <f>MONTH(C1302)</f>
        <v>3</v>
      </c>
      <c r="C1302" s="22">
        <v>38418</v>
      </c>
      <c r="D1302" s="21">
        <v>1825.7</v>
      </c>
      <c r="E1302" s="47" t="str">
        <f>IF(B1302&lt;&gt;B1301, "First Quote", "")</f>
        <v/>
      </c>
      <c r="F1302" s="23" t="str">
        <f>IF(_xlfn.MINIFS($D$3:$D$6287,$A$3:$A$6287,A1302,$B$3:$B$6287,B1302)=D1302,"Lowest point","")</f>
        <v/>
      </c>
      <c r="G1302" s="24" t="str">
        <f>IF(_xlfn.MAXIFS($D$3:$D$6287,$A$3:$A$6287,A1302,$B$3:$B$6287,B1302)=D1302,"Highest point","")</f>
        <v>Highest point</v>
      </c>
      <c r="J1302" s="25" t="str">
        <f>IF(E1302="First Quote", $H$4/D1302, "")</f>
        <v/>
      </c>
      <c r="K1302" s="26">
        <f t="shared" si="80"/>
        <v>19.673322174202433</v>
      </c>
      <c r="L1302" s="27">
        <f>K1302*D1302</f>
        <v>35917.584293441381</v>
      </c>
      <c r="M1302" s="10"/>
      <c r="N1302" s="28">
        <f>IF(F1302="lowest point", $H$4/D1302, 0)</f>
        <v>0</v>
      </c>
      <c r="O1302" s="28">
        <f t="shared" si="81"/>
        <v>20.199594266518204</v>
      </c>
      <c r="P1302" s="29">
        <f>O1302*D1302</f>
        <v>36878.399252382289</v>
      </c>
      <c r="R1302" s="28">
        <f>IF(G1302="highest point", $H$4/D1302, 0)</f>
        <v>0.27386755764912085</v>
      </c>
      <c r="S1302" s="28">
        <f t="shared" si="82"/>
        <v>19.136645342412425</v>
      </c>
      <c r="T1302" s="29">
        <f>D1302*S1302</f>
        <v>34937.773401642364</v>
      </c>
    </row>
    <row r="1303" spans="1:20">
      <c r="A1303" s="21">
        <f t="shared" si="83"/>
        <v>2005</v>
      </c>
      <c r="B1303" s="21">
        <f>MONTH(C1303)</f>
        <v>3</v>
      </c>
      <c r="C1303" s="22">
        <v>38419</v>
      </c>
      <c r="D1303" s="21">
        <v>1817.12</v>
      </c>
      <c r="E1303" s="47" t="str">
        <f>IF(B1303&lt;&gt;B1302, "First Quote", "")</f>
        <v/>
      </c>
      <c r="F1303" s="23" t="str">
        <f>IF(_xlfn.MINIFS($D$3:$D$6287,$A$3:$A$6287,A1303,$B$3:$B$6287,B1303)=D1303,"Lowest point","")</f>
        <v/>
      </c>
      <c r="G1303" s="24" t="str">
        <f>IF(_xlfn.MAXIFS($D$3:$D$6287,$A$3:$A$6287,A1303,$B$3:$B$6287,B1303)=D1303,"Highest point","")</f>
        <v/>
      </c>
      <c r="J1303" s="25" t="str">
        <f>IF(E1303="First Quote", $H$4/D1303, "")</f>
        <v/>
      </c>
      <c r="K1303" s="26">
        <f t="shared" si="80"/>
        <v>19.673322174202433</v>
      </c>
      <c r="L1303" s="27">
        <f>K1303*D1303</f>
        <v>35748.787189186725</v>
      </c>
      <c r="M1303" s="10"/>
      <c r="N1303" s="28">
        <f>IF(F1303="lowest point", $H$4/D1303, 0)</f>
        <v>0</v>
      </c>
      <c r="O1303" s="28">
        <f t="shared" si="81"/>
        <v>20.199594266518204</v>
      </c>
      <c r="P1303" s="29">
        <f>O1303*D1303</f>
        <v>36705.086733575554</v>
      </c>
      <c r="R1303" s="28">
        <f>IF(G1303="highest point", $H$4/D1303, 0)</f>
        <v>0</v>
      </c>
      <c r="S1303" s="28">
        <f t="shared" si="82"/>
        <v>19.136645342412425</v>
      </c>
      <c r="T1303" s="29">
        <f>D1303*S1303</f>
        <v>34773.580984604465</v>
      </c>
    </row>
    <row r="1304" spans="1:20">
      <c r="A1304" s="21">
        <f t="shared" si="83"/>
        <v>2005</v>
      </c>
      <c r="B1304" s="21">
        <f>MONTH(C1304)</f>
        <v>3</v>
      </c>
      <c r="C1304" s="22">
        <v>38420</v>
      </c>
      <c r="D1304" s="21">
        <v>1798.79</v>
      </c>
      <c r="E1304" s="47" t="str">
        <f>IF(B1304&lt;&gt;B1303, "First Quote", "")</f>
        <v/>
      </c>
      <c r="F1304" s="23" t="str">
        <f>IF(_xlfn.MINIFS($D$3:$D$6287,$A$3:$A$6287,A1304,$B$3:$B$6287,B1304)=D1304,"Lowest point","")</f>
        <v/>
      </c>
      <c r="G1304" s="24" t="str">
        <f>IF(_xlfn.MAXIFS($D$3:$D$6287,$A$3:$A$6287,A1304,$B$3:$B$6287,B1304)=D1304,"Highest point","")</f>
        <v/>
      </c>
      <c r="J1304" s="25" t="str">
        <f>IF(E1304="First Quote", $H$4/D1304, "")</f>
        <v/>
      </c>
      <c r="K1304" s="26">
        <f t="shared" si="80"/>
        <v>19.673322174202433</v>
      </c>
      <c r="L1304" s="27">
        <f>K1304*D1304</f>
        <v>35388.175193733594</v>
      </c>
      <c r="M1304" s="10"/>
      <c r="N1304" s="28">
        <f>IF(F1304="lowest point", $H$4/D1304, 0)</f>
        <v>0</v>
      </c>
      <c r="O1304" s="28">
        <f t="shared" si="81"/>
        <v>20.199594266518204</v>
      </c>
      <c r="P1304" s="29">
        <f>O1304*D1304</f>
        <v>36334.828170670276</v>
      </c>
      <c r="R1304" s="28">
        <f>IF(G1304="highest point", $H$4/D1304, 0)</f>
        <v>0</v>
      </c>
      <c r="S1304" s="28">
        <f t="shared" si="82"/>
        <v>19.136645342412425</v>
      </c>
      <c r="T1304" s="29">
        <f>D1304*S1304</f>
        <v>34422.806275478048</v>
      </c>
    </row>
    <row r="1305" spans="1:20">
      <c r="A1305" s="21">
        <f t="shared" si="83"/>
        <v>2005</v>
      </c>
      <c r="B1305" s="21">
        <f>MONTH(C1305)</f>
        <v>3</v>
      </c>
      <c r="C1305" s="22">
        <v>38421</v>
      </c>
      <c r="D1305" s="21">
        <v>1802.2</v>
      </c>
      <c r="E1305" s="47" t="str">
        <f>IF(B1305&lt;&gt;B1304, "First Quote", "")</f>
        <v/>
      </c>
      <c r="F1305" s="23" t="str">
        <f>IF(_xlfn.MINIFS($D$3:$D$6287,$A$3:$A$6287,A1305,$B$3:$B$6287,B1305)=D1305,"Lowest point","")</f>
        <v/>
      </c>
      <c r="G1305" s="24" t="str">
        <f>IF(_xlfn.MAXIFS($D$3:$D$6287,$A$3:$A$6287,A1305,$B$3:$B$6287,B1305)=D1305,"Highest point","")</f>
        <v/>
      </c>
      <c r="J1305" s="25" t="str">
        <f>IF(E1305="First Quote", $H$4/D1305, "")</f>
        <v/>
      </c>
      <c r="K1305" s="26">
        <f t="shared" si="80"/>
        <v>19.673322174202433</v>
      </c>
      <c r="L1305" s="27">
        <f>K1305*D1305</f>
        <v>35455.261222347624</v>
      </c>
      <c r="M1305" s="10"/>
      <c r="N1305" s="28">
        <f>IF(F1305="lowest point", $H$4/D1305, 0)</f>
        <v>0</v>
      </c>
      <c r="O1305" s="28">
        <f t="shared" si="81"/>
        <v>20.199594266518204</v>
      </c>
      <c r="P1305" s="29">
        <f>O1305*D1305</f>
        <v>36403.708787119111</v>
      </c>
      <c r="R1305" s="28">
        <f>IF(G1305="highest point", $H$4/D1305, 0)</f>
        <v>0</v>
      </c>
      <c r="S1305" s="28">
        <f t="shared" si="82"/>
        <v>19.136645342412425</v>
      </c>
      <c r="T1305" s="29">
        <f>D1305*S1305</f>
        <v>34488.062236095677</v>
      </c>
    </row>
    <row r="1306" spans="1:20">
      <c r="A1306" s="21">
        <f t="shared" si="83"/>
        <v>2005</v>
      </c>
      <c r="B1306" s="21">
        <f>MONTH(C1306)</f>
        <v>3</v>
      </c>
      <c r="C1306" s="22">
        <v>38422</v>
      </c>
      <c r="D1306" s="21">
        <v>1789.01</v>
      </c>
      <c r="E1306" s="47" t="str">
        <f>IF(B1306&lt;&gt;B1305, "First Quote", "")</f>
        <v/>
      </c>
      <c r="F1306" s="23" t="str">
        <f>IF(_xlfn.MINIFS($D$3:$D$6287,$A$3:$A$6287,A1306,$B$3:$B$6287,B1306)=D1306,"Lowest point","")</f>
        <v/>
      </c>
      <c r="G1306" s="24" t="str">
        <f>IF(_xlfn.MAXIFS($D$3:$D$6287,$A$3:$A$6287,A1306,$B$3:$B$6287,B1306)=D1306,"Highest point","")</f>
        <v/>
      </c>
      <c r="J1306" s="25" t="str">
        <f>IF(E1306="First Quote", $H$4/D1306, "")</f>
        <v/>
      </c>
      <c r="K1306" s="26">
        <f t="shared" si="80"/>
        <v>19.673322174202433</v>
      </c>
      <c r="L1306" s="27">
        <f>K1306*D1306</f>
        <v>35195.770102869894</v>
      </c>
      <c r="M1306" s="10"/>
      <c r="N1306" s="28">
        <f>IF(F1306="lowest point", $H$4/D1306, 0)</f>
        <v>0</v>
      </c>
      <c r="O1306" s="28">
        <f t="shared" si="81"/>
        <v>20.199594266518204</v>
      </c>
      <c r="P1306" s="29">
        <f>O1306*D1306</f>
        <v>36137.276138743735</v>
      </c>
      <c r="R1306" s="28">
        <f>IF(G1306="highest point", $H$4/D1306, 0)</f>
        <v>0</v>
      </c>
      <c r="S1306" s="28">
        <f t="shared" si="82"/>
        <v>19.136645342412425</v>
      </c>
      <c r="T1306" s="29">
        <f>D1306*S1306</f>
        <v>34235.649884029255</v>
      </c>
    </row>
    <row r="1307" spans="1:20">
      <c r="A1307" s="21">
        <f t="shared" si="83"/>
        <v>2005</v>
      </c>
      <c r="B1307" s="21">
        <f>MONTH(C1307)</f>
        <v>3</v>
      </c>
      <c r="C1307" s="22">
        <v>38425</v>
      </c>
      <c r="D1307" s="21">
        <v>1799.14</v>
      </c>
      <c r="E1307" s="47" t="str">
        <f>IF(B1307&lt;&gt;B1306, "First Quote", "")</f>
        <v/>
      </c>
      <c r="F1307" s="23" t="str">
        <f>IF(_xlfn.MINIFS($D$3:$D$6287,$A$3:$A$6287,A1307,$B$3:$B$6287,B1307)=D1307,"Lowest point","")</f>
        <v/>
      </c>
      <c r="G1307" s="24" t="str">
        <f>IF(_xlfn.MAXIFS($D$3:$D$6287,$A$3:$A$6287,A1307,$B$3:$B$6287,B1307)=D1307,"Highest point","")</f>
        <v/>
      </c>
      <c r="J1307" s="25" t="str">
        <f>IF(E1307="First Quote", $H$4/D1307, "")</f>
        <v/>
      </c>
      <c r="K1307" s="26">
        <f t="shared" si="80"/>
        <v>19.673322174202433</v>
      </c>
      <c r="L1307" s="27">
        <f>K1307*D1307</f>
        <v>35395.060856494565</v>
      </c>
      <c r="M1307" s="10"/>
      <c r="N1307" s="28">
        <f>IF(F1307="lowest point", $H$4/D1307, 0)</f>
        <v>0</v>
      </c>
      <c r="O1307" s="28">
        <f t="shared" si="81"/>
        <v>20.199594266518204</v>
      </c>
      <c r="P1307" s="29">
        <f>O1307*D1307</f>
        <v>36341.898028663563</v>
      </c>
      <c r="R1307" s="28">
        <f>IF(G1307="highest point", $H$4/D1307, 0)</f>
        <v>0</v>
      </c>
      <c r="S1307" s="28">
        <f t="shared" si="82"/>
        <v>19.136645342412425</v>
      </c>
      <c r="T1307" s="29">
        <f>D1307*S1307</f>
        <v>34429.504101347891</v>
      </c>
    </row>
    <row r="1308" spans="1:20">
      <c r="A1308" s="21">
        <f t="shared" si="83"/>
        <v>2005</v>
      </c>
      <c r="B1308" s="21">
        <f>MONTH(C1308)</f>
        <v>3</v>
      </c>
      <c r="C1308" s="22">
        <v>38426</v>
      </c>
      <c r="D1308" s="21">
        <v>1785.61</v>
      </c>
      <c r="E1308" s="47" t="str">
        <f>IF(B1308&lt;&gt;B1307, "First Quote", "")</f>
        <v/>
      </c>
      <c r="F1308" s="23" t="str">
        <f>IF(_xlfn.MINIFS($D$3:$D$6287,$A$3:$A$6287,A1308,$B$3:$B$6287,B1308)=D1308,"Lowest point","")</f>
        <v/>
      </c>
      <c r="G1308" s="24" t="str">
        <f>IF(_xlfn.MAXIFS($D$3:$D$6287,$A$3:$A$6287,A1308,$B$3:$B$6287,B1308)=D1308,"Highest point","")</f>
        <v/>
      </c>
      <c r="J1308" s="25" t="str">
        <f>IF(E1308="First Quote", $H$4/D1308, "")</f>
        <v/>
      </c>
      <c r="K1308" s="26">
        <f t="shared" si="80"/>
        <v>19.673322174202433</v>
      </c>
      <c r="L1308" s="27">
        <f>K1308*D1308</f>
        <v>35128.880807477603</v>
      </c>
      <c r="M1308" s="10"/>
      <c r="N1308" s="28">
        <f>IF(F1308="lowest point", $H$4/D1308, 0)</f>
        <v>0</v>
      </c>
      <c r="O1308" s="28">
        <f t="shared" si="81"/>
        <v>20.199594266518204</v>
      </c>
      <c r="P1308" s="29">
        <f>O1308*D1308</f>
        <v>36068.59751823757</v>
      </c>
      <c r="R1308" s="28">
        <f>IF(G1308="highest point", $H$4/D1308, 0)</f>
        <v>0</v>
      </c>
      <c r="S1308" s="28">
        <f t="shared" si="82"/>
        <v>19.136645342412425</v>
      </c>
      <c r="T1308" s="29">
        <f>D1308*S1308</f>
        <v>34170.585289865048</v>
      </c>
    </row>
    <row r="1309" spans="1:20">
      <c r="A1309" s="21">
        <f t="shared" si="83"/>
        <v>2005</v>
      </c>
      <c r="B1309" s="21">
        <f>MONTH(C1309)</f>
        <v>3</v>
      </c>
      <c r="C1309" s="22">
        <v>38427</v>
      </c>
      <c r="D1309" s="21">
        <v>1771.35</v>
      </c>
      <c r="E1309" s="47" t="str">
        <f>IF(B1309&lt;&gt;B1308, "First Quote", "")</f>
        <v/>
      </c>
      <c r="F1309" s="23" t="str">
        <f>IF(_xlfn.MINIFS($D$3:$D$6287,$A$3:$A$6287,A1309,$B$3:$B$6287,B1309)=D1309,"Lowest point","")</f>
        <v/>
      </c>
      <c r="G1309" s="24" t="str">
        <f>IF(_xlfn.MAXIFS($D$3:$D$6287,$A$3:$A$6287,A1309,$B$3:$B$6287,B1309)=D1309,"Highest point","")</f>
        <v/>
      </c>
      <c r="J1309" s="25" t="str">
        <f>IF(E1309="First Quote", $H$4/D1309, "")</f>
        <v/>
      </c>
      <c r="K1309" s="26">
        <f t="shared" si="80"/>
        <v>19.673322174202433</v>
      </c>
      <c r="L1309" s="27">
        <f>K1309*D1309</f>
        <v>34848.33923327348</v>
      </c>
      <c r="M1309" s="10"/>
      <c r="N1309" s="28">
        <f>IF(F1309="lowest point", $H$4/D1309, 0)</f>
        <v>0</v>
      </c>
      <c r="O1309" s="28">
        <f t="shared" si="81"/>
        <v>20.199594266518204</v>
      </c>
      <c r="P1309" s="29">
        <f>O1309*D1309</f>
        <v>35780.551303997017</v>
      </c>
      <c r="R1309" s="28">
        <f>IF(G1309="highest point", $H$4/D1309, 0)</f>
        <v>0</v>
      </c>
      <c r="S1309" s="28">
        <f t="shared" si="82"/>
        <v>19.136645342412425</v>
      </c>
      <c r="T1309" s="29">
        <f>D1309*S1309</f>
        <v>33897.696727282251</v>
      </c>
    </row>
    <row r="1310" spans="1:20">
      <c r="A1310" s="21">
        <f t="shared" si="83"/>
        <v>2005</v>
      </c>
      <c r="B1310" s="21">
        <f>MONTH(C1310)</f>
        <v>3</v>
      </c>
      <c r="C1310" s="22">
        <v>38428</v>
      </c>
      <c r="D1310" s="21">
        <v>1774.55</v>
      </c>
      <c r="E1310" s="47" t="str">
        <f>IF(B1310&lt;&gt;B1309, "First Quote", "")</f>
        <v/>
      </c>
      <c r="F1310" s="23" t="str">
        <f>IF(_xlfn.MINIFS($D$3:$D$6287,$A$3:$A$6287,A1310,$B$3:$B$6287,B1310)=D1310,"Lowest point","")</f>
        <v/>
      </c>
      <c r="G1310" s="24" t="str">
        <f>IF(_xlfn.MAXIFS($D$3:$D$6287,$A$3:$A$6287,A1310,$B$3:$B$6287,B1310)=D1310,"Highest point","")</f>
        <v/>
      </c>
      <c r="J1310" s="25" t="str">
        <f>IF(E1310="First Quote", $H$4/D1310, "")</f>
        <v/>
      </c>
      <c r="K1310" s="26">
        <f t="shared" si="80"/>
        <v>19.673322174202433</v>
      </c>
      <c r="L1310" s="27">
        <f>K1310*D1310</f>
        <v>34911.293864230924</v>
      </c>
      <c r="M1310" s="10"/>
      <c r="N1310" s="28">
        <f>IF(F1310="lowest point", $H$4/D1310, 0)</f>
        <v>0</v>
      </c>
      <c r="O1310" s="28">
        <f t="shared" si="81"/>
        <v>20.199594266518204</v>
      </c>
      <c r="P1310" s="29">
        <f>O1310*D1310</f>
        <v>35845.190005649878</v>
      </c>
      <c r="R1310" s="28">
        <f>IF(G1310="highest point", $H$4/D1310, 0)</f>
        <v>0</v>
      </c>
      <c r="S1310" s="28">
        <f t="shared" si="82"/>
        <v>19.136645342412425</v>
      </c>
      <c r="T1310" s="29">
        <f>D1310*S1310</f>
        <v>33958.93399237797</v>
      </c>
    </row>
    <row r="1311" spans="1:20">
      <c r="A1311" s="21">
        <f t="shared" si="83"/>
        <v>2005</v>
      </c>
      <c r="B1311" s="21">
        <f>MONTH(C1311)</f>
        <v>3</v>
      </c>
      <c r="C1311" s="22">
        <v>38429</v>
      </c>
      <c r="D1311" s="21">
        <v>1773.72</v>
      </c>
      <c r="E1311" s="47" t="str">
        <f>IF(B1311&lt;&gt;B1310, "First Quote", "")</f>
        <v/>
      </c>
      <c r="F1311" s="23" t="str">
        <f>IF(_xlfn.MINIFS($D$3:$D$6287,$A$3:$A$6287,A1311,$B$3:$B$6287,B1311)=D1311,"Lowest point","")</f>
        <v/>
      </c>
      <c r="G1311" s="24" t="str">
        <f>IF(_xlfn.MAXIFS($D$3:$D$6287,$A$3:$A$6287,A1311,$B$3:$B$6287,B1311)=D1311,"Highest point","")</f>
        <v/>
      </c>
      <c r="J1311" s="25" t="str">
        <f>IF(E1311="First Quote", $H$4/D1311, "")</f>
        <v/>
      </c>
      <c r="K1311" s="26">
        <f t="shared" si="80"/>
        <v>19.673322174202433</v>
      </c>
      <c r="L1311" s="27">
        <f>K1311*D1311</f>
        <v>34894.965006826336</v>
      </c>
      <c r="M1311" s="10"/>
      <c r="N1311" s="28">
        <f>IF(F1311="lowest point", $H$4/D1311, 0)</f>
        <v>0</v>
      </c>
      <c r="O1311" s="28">
        <f t="shared" si="81"/>
        <v>20.199594266518204</v>
      </c>
      <c r="P1311" s="29">
        <f>O1311*D1311</f>
        <v>35828.424342408667</v>
      </c>
      <c r="R1311" s="28">
        <f>IF(G1311="highest point", $H$4/D1311, 0)</f>
        <v>0</v>
      </c>
      <c r="S1311" s="28">
        <f t="shared" si="82"/>
        <v>19.136645342412425</v>
      </c>
      <c r="T1311" s="29">
        <f>D1311*S1311</f>
        <v>33943.050576743764</v>
      </c>
    </row>
    <row r="1312" spans="1:20">
      <c r="A1312" s="21">
        <f t="shared" si="83"/>
        <v>2005</v>
      </c>
      <c r="B1312" s="21">
        <f>MONTH(C1312)</f>
        <v>3</v>
      </c>
      <c r="C1312" s="22">
        <v>38432</v>
      </c>
      <c r="D1312" s="21">
        <v>1764.98</v>
      </c>
      <c r="E1312" s="47" t="str">
        <f>IF(B1312&lt;&gt;B1311, "First Quote", "")</f>
        <v/>
      </c>
      <c r="F1312" s="23" t="str">
        <f>IF(_xlfn.MINIFS($D$3:$D$6287,$A$3:$A$6287,A1312,$B$3:$B$6287,B1312)=D1312,"Lowest point","")</f>
        <v/>
      </c>
      <c r="G1312" s="24" t="str">
        <f>IF(_xlfn.MAXIFS($D$3:$D$6287,$A$3:$A$6287,A1312,$B$3:$B$6287,B1312)=D1312,"Highest point","")</f>
        <v/>
      </c>
      <c r="J1312" s="25" t="str">
        <f>IF(E1312="First Quote", $H$4/D1312, "")</f>
        <v/>
      </c>
      <c r="K1312" s="26">
        <f t="shared" si="80"/>
        <v>19.673322174202433</v>
      </c>
      <c r="L1312" s="27">
        <f>K1312*D1312</f>
        <v>34723.020171023811</v>
      </c>
      <c r="M1312" s="10"/>
      <c r="N1312" s="28">
        <f>IF(F1312="lowest point", $H$4/D1312, 0)</f>
        <v>0</v>
      </c>
      <c r="O1312" s="28">
        <f t="shared" si="81"/>
        <v>20.199594266518204</v>
      </c>
      <c r="P1312" s="29">
        <f>O1312*D1312</f>
        <v>35651.879888519303</v>
      </c>
      <c r="R1312" s="28">
        <f>IF(G1312="highest point", $H$4/D1312, 0)</f>
        <v>0</v>
      </c>
      <c r="S1312" s="28">
        <f t="shared" si="82"/>
        <v>19.136645342412425</v>
      </c>
      <c r="T1312" s="29">
        <f>D1312*S1312</f>
        <v>33775.796296451081</v>
      </c>
    </row>
    <row r="1313" spans="1:20">
      <c r="A1313" s="21">
        <f t="shared" si="83"/>
        <v>2005</v>
      </c>
      <c r="B1313" s="21">
        <f>MONTH(C1313)</f>
        <v>3</v>
      </c>
      <c r="C1313" s="22">
        <v>38433</v>
      </c>
      <c r="D1313" s="21">
        <v>1747.03</v>
      </c>
      <c r="E1313" s="47" t="str">
        <f>IF(B1313&lt;&gt;B1312, "First Quote", "")</f>
        <v/>
      </c>
      <c r="F1313" s="23" t="str">
        <f>IF(_xlfn.MINIFS($D$3:$D$6287,$A$3:$A$6287,A1313,$B$3:$B$6287,B1313)=D1313,"Lowest point","")</f>
        <v/>
      </c>
      <c r="G1313" s="24" t="str">
        <f>IF(_xlfn.MAXIFS($D$3:$D$6287,$A$3:$A$6287,A1313,$B$3:$B$6287,B1313)=D1313,"Highest point","")</f>
        <v/>
      </c>
      <c r="J1313" s="25" t="str">
        <f>IF(E1313="First Quote", $H$4/D1313, "")</f>
        <v/>
      </c>
      <c r="K1313" s="26">
        <f t="shared" si="80"/>
        <v>19.673322174202433</v>
      </c>
      <c r="L1313" s="27">
        <f>K1313*D1313</f>
        <v>34369.884037996875</v>
      </c>
      <c r="M1313" s="10"/>
      <c r="N1313" s="28">
        <f>IF(F1313="lowest point", $H$4/D1313, 0)</f>
        <v>0</v>
      </c>
      <c r="O1313" s="28">
        <f t="shared" si="81"/>
        <v>20.199594266518204</v>
      </c>
      <c r="P1313" s="29">
        <f>O1313*D1313</f>
        <v>35289.297171435297</v>
      </c>
      <c r="R1313" s="28">
        <f>IF(G1313="highest point", $H$4/D1313, 0)</f>
        <v>0</v>
      </c>
      <c r="S1313" s="28">
        <f t="shared" si="82"/>
        <v>19.136645342412425</v>
      </c>
      <c r="T1313" s="29">
        <f>D1313*S1313</f>
        <v>33432.293512554781</v>
      </c>
    </row>
    <row r="1314" spans="1:20">
      <c r="A1314" s="21">
        <f t="shared" si="83"/>
        <v>2005</v>
      </c>
      <c r="B1314" s="21">
        <f>MONTH(C1314)</f>
        <v>3</v>
      </c>
      <c r="C1314" s="22">
        <v>38434</v>
      </c>
      <c r="D1314" s="21">
        <v>1748.28</v>
      </c>
      <c r="E1314" s="47" t="str">
        <f>IF(B1314&lt;&gt;B1313, "First Quote", "")</f>
        <v/>
      </c>
      <c r="F1314" s="23" t="str">
        <f>IF(_xlfn.MINIFS($D$3:$D$6287,$A$3:$A$6287,A1314,$B$3:$B$6287,B1314)=D1314,"Lowest point","")</f>
        <v/>
      </c>
      <c r="G1314" s="24" t="str">
        <f>IF(_xlfn.MAXIFS($D$3:$D$6287,$A$3:$A$6287,A1314,$B$3:$B$6287,B1314)=D1314,"Highest point","")</f>
        <v/>
      </c>
      <c r="J1314" s="25" t="str">
        <f>IF(E1314="First Quote", $H$4/D1314, "")</f>
        <v/>
      </c>
      <c r="K1314" s="26">
        <f t="shared" si="80"/>
        <v>19.673322174202433</v>
      </c>
      <c r="L1314" s="27">
        <f>K1314*D1314</f>
        <v>34394.475690714629</v>
      </c>
      <c r="M1314" s="10"/>
      <c r="N1314" s="28">
        <f>IF(F1314="lowest point", $H$4/D1314, 0)</f>
        <v>0</v>
      </c>
      <c r="O1314" s="28">
        <f t="shared" si="81"/>
        <v>20.199594266518204</v>
      </c>
      <c r="P1314" s="29">
        <f>O1314*D1314</f>
        <v>35314.546664268448</v>
      </c>
      <c r="R1314" s="28">
        <f>IF(G1314="highest point", $H$4/D1314, 0)</f>
        <v>0</v>
      </c>
      <c r="S1314" s="28">
        <f t="shared" si="82"/>
        <v>19.136645342412425</v>
      </c>
      <c r="T1314" s="29">
        <f>D1314*S1314</f>
        <v>33456.214319232793</v>
      </c>
    </row>
    <row r="1315" spans="1:20">
      <c r="A1315" s="21">
        <f t="shared" si="83"/>
        <v>2005</v>
      </c>
      <c r="B1315" s="21">
        <f>MONTH(C1315)</f>
        <v>3</v>
      </c>
      <c r="C1315" s="22">
        <v>38435</v>
      </c>
      <c r="D1315" s="21">
        <v>1746.62</v>
      </c>
      <c r="E1315" s="47" t="str">
        <f>IF(B1315&lt;&gt;B1314, "First Quote", "")</f>
        <v/>
      </c>
      <c r="F1315" s="23" t="str">
        <f>IF(_xlfn.MINIFS($D$3:$D$6287,$A$3:$A$6287,A1315,$B$3:$B$6287,B1315)=D1315,"Lowest point","")</f>
        <v/>
      </c>
      <c r="G1315" s="24" t="str">
        <f>IF(_xlfn.MAXIFS($D$3:$D$6287,$A$3:$A$6287,A1315,$B$3:$B$6287,B1315)=D1315,"Highest point","")</f>
        <v/>
      </c>
      <c r="J1315" s="25" t="str">
        <f>IF(E1315="First Quote", $H$4/D1315, "")</f>
        <v/>
      </c>
      <c r="K1315" s="26">
        <f t="shared" si="80"/>
        <v>19.673322174202433</v>
      </c>
      <c r="L1315" s="27">
        <f>K1315*D1315</f>
        <v>34361.817975905447</v>
      </c>
      <c r="M1315" s="10"/>
      <c r="N1315" s="28">
        <f>IF(F1315="lowest point", $H$4/D1315, 0)</f>
        <v>0</v>
      </c>
      <c r="O1315" s="28">
        <f t="shared" si="81"/>
        <v>20.199594266518204</v>
      </c>
      <c r="P1315" s="29">
        <f>O1315*D1315</f>
        <v>35281.015337786026</v>
      </c>
      <c r="R1315" s="28">
        <f>IF(G1315="highest point", $H$4/D1315, 0)</f>
        <v>0</v>
      </c>
      <c r="S1315" s="28">
        <f t="shared" si="82"/>
        <v>19.136645342412425</v>
      </c>
      <c r="T1315" s="29">
        <f>D1315*S1315</f>
        <v>33424.447487964389</v>
      </c>
    </row>
    <row r="1316" spans="1:20">
      <c r="A1316" s="21">
        <f t="shared" si="83"/>
        <v>2005</v>
      </c>
      <c r="B1316" s="21">
        <f>MONTH(C1316)</f>
        <v>3</v>
      </c>
      <c r="C1316" s="22">
        <v>38439</v>
      </c>
      <c r="D1316" s="21">
        <v>1750.89</v>
      </c>
      <c r="E1316" s="47" t="str">
        <f>IF(B1316&lt;&gt;B1315, "First Quote", "")</f>
        <v/>
      </c>
      <c r="F1316" s="23" t="str">
        <f>IF(_xlfn.MINIFS($D$3:$D$6287,$A$3:$A$6287,A1316,$B$3:$B$6287,B1316)=D1316,"Lowest point","")</f>
        <v/>
      </c>
      <c r="G1316" s="24" t="str">
        <f>IF(_xlfn.MAXIFS($D$3:$D$6287,$A$3:$A$6287,A1316,$B$3:$B$6287,B1316)=D1316,"Highest point","")</f>
        <v/>
      </c>
      <c r="J1316" s="25" t="str">
        <f>IF(E1316="First Quote", $H$4/D1316, "")</f>
        <v/>
      </c>
      <c r="K1316" s="26">
        <f t="shared" si="80"/>
        <v>19.673322174202433</v>
      </c>
      <c r="L1316" s="27">
        <f>K1316*D1316</f>
        <v>34445.823061589297</v>
      </c>
      <c r="M1316" s="10"/>
      <c r="N1316" s="28">
        <f>IF(F1316="lowest point", $H$4/D1316, 0)</f>
        <v>0</v>
      </c>
      <c r="O1316" s="28">
        <f t="shared" si="81"/>
        <v>20.199594266518204</v>
      </c>
      <c r="P1316" s="29">
        <f>O1316*D1316</f>
        <v>35367.267605304063</v>
      </c>
      <c r="R1316" s="28">
        <f>IF(G1316="highest point", $H$4/D1316, 0)</f>
        <v>0</v>
      </c>
      <c r="S1316" s="28">
        <f t="shared" si="82"/>
        <v>19.136645342412425</v>
      </c>
      <c r="T1316" s="29">
        <f>D1316*S1316</f>
        <v>33506.160963576491</v>
      </c>
    </row>
    <row r="1317" spans="1:20">
      <c r="A1317" s="21">
        <f t="shared" si="83"/>
        <v>2005</v>
      </c>
      <c r="B1317" s="21">
        <f>MONTH(C1317)</f>
        <v>3</v>
      </c>
      <c r="C1317" s="22">
        <v>38440</v>
      </c>
      <c r="D1317" s="21">
        <v>1737.94</v>
      </c>
      <c r="E1317" s="47" t="str">
        <f>IF(B1317&lt;&gt;B1316, "First Quote", "")</f>
        <v/>
      </c>
      <c r="F1317" s="23" t="str">
        <f>IF(_xlfn.MINIFS($D$3:$D$6287,$A$3:$A$6287,A1317,$B$3:$B$6287,B1317)=D1317,"Lowest point","")</f>
        <v>Lowest point</v>
      </c>
      <c r="G1317" s="24" t="str">
        <f>IF(_xlfn.MAXIFS($D$3:$D$6287,$A$3:$A$6287,A1317,$B$3:$B$6287,B1317)=D1317,"Highest point","")</f>
        <v/>
      </c>
      <c r="J1317" s="25" t="str">
        <f>IF(E1317="First Quote", $H$4/D1317, "")</f>
        <v/>
      </c>
      <c r="K1317" s="26">
        <f t="shared" si="80"/>
        <v>19.673322174202433</v>
      </c>
      <c r="L1317" s="27">
        <f>K1317*D1317</f>
        <v>34191.053539433378</v>
      </c>
      <c r="M1317" s="10"/>
      <c r="N1317" s="28">
        <f>IF(F1317="lowest point", $H$4/D1317, 0)</f>
        <v>0.28769692854759082</v>
      </c>
      <c r="O1317" s="28">
        <f t="shared" si="81"/>
        <v>20.487291195065794</v>
      </c>
      <c r="P1317" s="29">
        <f>O1317*D1317</f>
        <v>35605.682859552646</v>
      </c>
      <c r="R1317" s="28">
        <f>IF(G1317="highest point", $H$4/D1317, 0)</f>
        <v>0</v>
      </c>
      <c r="S1317" s="28">
        <f t="shared" si="82"/>
        <v>19.136645342412425</v>
      </c>
      <c r="T1317" s="29">
        <f>D1317*S1317</f>
        <v>33258.341406392254</v>
      </c>
    </row>
    <row r="1318" spans="1:20">
      <c r="A1318" s="21">
        <f t="shared" si="83"/>
        <v>2005</v>
      </c>
      <c r="B1318" s="21">
        <f>MONTH(C1318)</f>
        <v>3</v>
      </c>
      <c r="C1318" s="22">
        <v>38441</v>
      </c>
      <c r="D1318" s="21">
        <v>1762.09</v>
      </c>
      <c r="E1318" s="47" t="str">
        <f>IF(B1318&lt;&gt;B1317, "First Quote", "")</f>
        <v/>
      </c>
      <c r="F1318" s="23" t="str">
        <f>IF(_xlfn.MINIFS($D$3:$D$6287,$A$3:$A$6287,A1318,$B$3:$B$6287,B1318)=D1318,"Lowest point","")</f>
        <v/>
      </c>
      <c r="G1318" s="24" t="str">
        <f>IF(_xlfn.MAXIFS($D$3:$D$6287,$A$3:$A$6287,A1318,$B$3:$B$6287,B1318)=D1318,"Highest point","")</f>
        <v/>
      </c>
      <c r="J1318" s="25" t="str">
        <f>IF(E1318="First Quote", $H$4/D1318, "")</f>
        <v/>
      </c>
      <c r="K1318" s="26">
        <f t="shared" si="80"/>
        <v>19.673322174202433</v>
      </c>
      <c r="L1318" s="27">
        <f>K1318*D1318</f>
        <v>34666.16426994036</v>
      </c>
      <c r="M1318" s="10"/>
      <c r="N1318" s="28">
        <f>IF(F1318="lowest point", $H$4/D1318, 0)</f>
        <v>0</v>
      </c>
      <c r="O1318" s="28">
        <f t="shared" si="81"/>
        <v>20.487291195065794</v>
      </c>
      <c r="P1318" s="29">
        <f>O1318*D1318</f>
        <v>36100.450941913485</v>
      </c>
      <c r="R1318" s="28">
        <f>IF(G1318="highest point", $H$4/D1318, 0)</f>
        <v>0</v>
      </c>
      <c r="S1318" s="28">
        <f t="shared" si="82"/>
        <v>19.136645342412425</v>
      </c>
      <c r="T1318" s="29">
        <f>D1318*S1318</f>
        <v>33720.49139141151</v>
      </c>
    </row>
    <row r="1319" spans="1:20">
      <c r="A1319" s="21">
        <f t="shared" si="83"/>
        <v>2005</v>
      </c>
      <c r="B1319" s="21">
        <f>MONTH(C1319)</f>
        <v>3</v>
      </c>
      <c r="C1319" s="22">
        <v>38442</v>
      </c>
      <c r="D1319" s="21">
        <v>1760.89</v>
      </c>
      <c r="E1319" s="47" t="str">
        <f>IF(B1319&lt;&gt;B1318, "First Quote", "")</f>
        <v/>
      </c>
      <c r="F1319" s="23" t="str">
        <f>IF(_xlfn.MINIFS($D$3:$D$6287,$A$3:$A$6287,A1319,$B$3:$B$6287,B1319)=D1319,"Lowest point","")</f>
        <v/>
      </c>
      <c r="G1319" s="24" t="str">
        <f>IF(_xlfn.MAXIFS($D$3:$D$6287,$A$3:$A$6287,A1319,$B$3:$B$6287,B1319)=D1319,"Highest point","")</f>
        <v/>
      </c>
      <c r="J1319" s="25" t="str">
        <f>IF(E1319="First Quote", $H$4/D1319, "")</f>
        <v/>
      </c>
      <c r="K1319" s="26">
        <f t="shared" si="80"/>
        <v>19.673322174202433</v>
      </c>
      <c r="L1319" s="27">
        <f>K1319*D1319</f>
        <v>34642.556283331323</v>
      </c>
      <c r="M1319" s="10"/>
      <c r="N1319" s="28">
        <f>IF(F1319="lowest point", $H$4/D1319, 0)</f>
        <v>0</v>
      </c>
      <c r="O1319" s="28">
        <f t="shared" si="81"/>
        <v>20.487291195065794</v>
      </c>
      <c r="P1319" s="29">
        <f>O1319*D1319</f>
        <v>36075.866192479407</v>
      </c>
      <c r="R1319" s="28">
        <f>IF(G1319="highest point", $H$4/D1319, 0)</f>
        <v>0</v>
      </c>
      <c r="S1319" s="28">
        <f t="shared" si="82"/>
        <v>19.136645342412425</v>
      </c>
      <c r="T1319" s="29">
        <f>D1319*S1319</f>
        <v>33697.527417000616</v>
      </c>
    </row>
    <row r="1320" spans="1:20">
      <c r="A1320" s="21">
        <f t="shared" si="83"/>
        <v>2005</v>
      </c>
      <c r="B1320" s="21">
        <f>MONTH(C1320)</f>
        <v>4</v>
      </c>
      <c r="C1320" s="22">
        <v>38443</v>
      </c>
      <c r="D1320" s="21">
        <v>1749.45</v>
      </c>
      <c r="E1320" s="47" t="str">
        <f>IF(B1320&lt;&gt;B1319, "First Quote", "")</f>
        <v>First Quote</v>
      </c>
      <c r="F1320" s="23" t="str">
        <f>IF(_xlfn.MINIFS($D$3:$D$6287,$A$3:$A$6287,A1320,$B$3:$B$6287,B1320)=D1320,"Lowest point","")</f>
        <v/>
      </c>
      <c r="G1320" s="24" t="str">
        <f>IF(_xlfn.MAXIFS($D$3:$D$6287,$A$3:$A$6287,A1320,$B$3:$B$6287,B1320)=D1320,"Highest point","")</f>
        <v/>
      </c>
      <c r="J1320" s="25">
        <f>IF(E1320="First Quote", $H$4/D1320, "")</f>
        <v>0.28580410986309984</v>
      </c>
      <c r="K1320" s="26">
        <f t="shared" si="80"/>
        <v>19.959126284065533</v>
      </c>
      <c r="L1320" s="27">
        <f>K1320*D1320</f>
        <v>34917.493477658449</v>
      </c>
      <c r="M1320" s="10"/>
      <c r="N1320" s="28">
        <f>IF(F1320="lowest point", $H$4/D1320, 0)</f>
        <v>0</v>
      </c>
      <c r="O1320" s="28">
        <f t="shared" si="81"/>
        <v>20.487291195065794</v>
      </c>
      <c r="P1320" s="29">
        <f>O1320*D1320</f>
        <v>35841.491581207854</v>
      </c>
      <c r="R1320" s="28">
        <f>IF(G1320="highest point", $H$4/D1320, 0)</f>
        <v>0</v>
      </c>
      <c r="S1320" s="28">
        <f t="shared" si="82"/>
        <v>19.136645342412425</v>
      </c>
      <c r="T1320" s="29">
        <f>D1320*S1320</f>
        <v>33478.60419428342</v>
      </c>
    </row>
    <row r="1321" spans="1:20">
      <c r="A1321" s="21">
        <f t="shared" si="83"/>
        <v>2005</v>
      </c>
      <c r="B1321" s="21">
        <f>MONTH(C1321)</f>
        <v>4</v>
      </c>
      <c r="C1321" s="22">
        <v>38446</v>
      </c>
      <c r="D1321" s="21">
        <v>1754.43</v>
      </c>
      <c r="E1321" s="47" t="str">
        <f>IF(B1321&lt;&gt;B1320, "First Quote", "")</f>
        <v/>
      </c>
      <c r="F1321" s="23" t="str">
        <f>IF(_xlfn.MINIFS($D$3:$D$6287,$A$3:$A$6287,A1321,$B$3:$B$6287,B1321)=D1321,"Lowest point","")</f>
        <v/>
      </c>
      <c r="G1321" s="24" t="str">
        <f>IF(_xlfn.MAXIFS($D$3:$D$6287,$A$3:$A$6287,A1321,$B$3:$B$6287,B1321)=D1321,"Highest point","")</f>
        <v/>
      </c>
      <c r="J1321" s="25" t="str">
        <f>IF(E1321="First Quote", $H$4/D1321, "")</f>
        <v/>
      </c>
      <c r="K1321" s="26">
        <f t="shared" si="80"/>
        <v>19.959126284065533</v>
      </c>
      <c r="L1321" s="27">
        <f>K1321*D1321</f>
        <v>35016.889926553093</v>
      </c>
      <c r="M1321" s="10"/>
      <c r="N1321" s="28">
        <f>IF(F1321="lowest point", $H$4/D1321, 0)</f>
        <v>0</v>
      </c>
      <c r="O1321" s="28">
        <f t="shared" si="81"/>
        <v>20.487291195065794</v>
      </c>
      <c r="P1321" s="29">
        <f>O1321*D1321</f>
        <v>35943.51829135928</v>
      </c>
      <c r="R1321" s="28">
        <f>IF(G1321="highest point", $H$4/D1321, 0)</f>
        <v>0</v>
      </c>
      <c r="S1321" s="28">
        <f t="shared" si="82"/>
        <v>19.136645342412425</v>
      </c>
      <c r="T1321" s="29">
        <f>D1321*S1321</f>
        <v>33573.904688088631</v>
      </c>
    </row>
    <row r="1322" spans="1:20">
      <c r="A1322" s="21">
        <f t="shared" si="83"/>
        <v>2005</v>
      </c>
      <c r="B1322" s="21">
        <f>MONTH(C1322)</f>
        <v>4</v>
      </c>
      <c r="C1322" s="22">
        <v>38447</v>
      </c>
      <c r="D1322" s="21">
        <v>1762.32</v>
      </c>
      <c r="E1322" s="47" t="str">
        <f>IF(B1322&lt;&gt;B1321, "First Quote", "")</f>
        <v/>
      </c>
      <c r="F1322" s="23" t="str">
        <f>IF(_xlfn.MINIFS($D$3:$D$6287,$A$3:$A$6287,A1322,$B$3:$B$6287,B1322)=D1322,"Lowest point","")</f>
        <v/>
      </c>
      <c r="G1322" s="24" t="str">
        <f>IF(_xlfn.MAXIFS($D$3:$D$6287,$A$3:$A$6287,A1322,$B$3:$B$6287,B1322)=D1322,"Highest point","")</f>
        <v/>
      </c>
      <c r="J1322" s="25" t="str">
        <f>IF(E1322="First Quote", $H$4/D1322, "")</f>
        <v/>
      </c>
      <c r="K1322" s="26">
        <f t="shared" si="80"/>
        <v>19.959126284065533</v>
      </c>
      <c r="L1322" s="27">
        <f>K1322*D1322</f>
        <v>35174.36743293437</v>
      </c>
      <c r="M1322" s="10"/>
      <c r="N1322" s="28">
        <f>IF(F1322="lowest point", $H$4/D1322, 0)</f>
        <v>0</v>
      </c>
      <c r="O1322" s="28">
        <f t="shared" si="81"/>
        <v>20.487291195065794</v>
      </c>
      <c r="P1322" s="29">
        <f>O1322*D1322</f>
        <v>36105.16301888835</v>
      </c>
      <c r="R1322" s="28">
        <f>IF(G1322="highest point", $H$4/D1322, 0)</f>
        <v>0</v>
      </c>
      <c r="S1322" s="28">
        <f t="shared" si="82"/>
        <v>19.136645342412425</v>
      </c>
      <c r="T1322" s="29">
        <f>D1322*S1322</f>
        <v>33724.892819840265</v>
      </c>
    </row>
    <row r="1323" spans="1:20">
      <c r="A1323" s="21">
        <f t="shared" si="83"/>
        <v>2005</v>
      </c>
      <c r="B1323" s="21">
        <f>MONTH(C1323)</f>
        <v>4</v>
      </c>
      <c r="C1323" s="22">
        <v>38448</v>
      </c>
      <c r="D1323" s="21">
        <v>1766.69</v>
      </c>
      <c r="E1323" s="47" t="str">
        <f>IF(B1323&lt;&gt;B1322, "First Quote", "")</f>
        <v/>
      </c>
      <c r="F1323" s="23" t="str">
        <f>IF(_xlfn.MINIFS($D$3:$D$6287,$A$3:$A$6287,A1323,$B$3:$B$6287,B1323)=D1323,"Lowest point","")</f>
        <v/>
      </c>
      <c r="G1323" s="24" t="str">
        <f>IF(_xlfn.MAXIFS($D$3:$D$6287,$A$3:$A$6287,A1323,$B$3:$B$6287,B1323)=D1323,"Highest point","")</f>
        <v/>
      </c>
      <c r="J1323" s="25" t="str">
        <f>IF(E1323="First Quote", $H$4/D1323, "")</f>
        <v/>
      </c>
      <c r="K1323" s="26">
        <f t="shared" si="80"/>
        <v>19.959126284065533</v>
      </c>
      <c r="L1323" s="27">
        <f>K1323*D1323</f>
        <v>35261.588814795738</v>
      </c>
      <c r="M1323" s="10"/>
      <c r="N1323" s="28">
        <f>IF(F1323="lowest point", $H$4/D1323, 0)</f>
        <v>0</v>
      </c>
      <c r="O1323" s="28">
        <f t="shared" si="81"/>
        <v>20.487291195065794</v>
      </c>
      <c r="P1323" s="29">
        <f>O1323*D1323</f>
        <v>36194.692481410792</v>
      </c>
      <c r="R1323" s="28">
        <f>IF(G1323="highest point", $H$4/D1323, 0)</f>
        <v>0</v>
      </c>
      <c r="S1323" s="28">
        <f t="shared" si="82"/>
        <v>19.136645342412425</v>
      </c>
      <c r="T1323" s="29">
        <f>D1323*S1323</f>
        <v>33808.51995998661</v>
      </c>
    </row>
    <row r="1324" spans="1:20">
      <c r="A1324" s="21">
        <f t="shared" si="83"/>
        <v>2005</v>
      </c>
      <c r="B1324" s="21">
        <f>MONTH(C1324)</f>
        <v>4</v>
      </c>
      <c r="C1324" s="22">
        <v>38449</v>
      </c>
      <c r="D1324" s="21">
        <v>1777.35</v>
      </c>
      <c r="E1324" s="47" t="str">
        <f>IF(B1324&lt;&gt;B1323, "First Quote", "")</f>
        <v/>
      </c>
      <c r="F1324" s="23" t="str">
        <f>IF(_xlfn.MINIFS($D$3:$D$6287,$A$3:$A$6287,A1324,$B$3:$B$6287,B1324)=D1324,"Lowest point","")</f>
        <v/>
      </c>
      <c r="G1324" s="24" t="str">
        <f>IF(_xlfn.MAXIFS($D$3:$D$6287,$A$3:$A$6287,A1324,$B$3:$B$6287,B1324)=D1324,"Highest point","")</f>
        <v>Highest point</v>
      </c>
      <c r="J1324" s="25" t="str">
        <f>IF(E1324="First Quote", $H$4/D1324, "")</f>
        <v/>
      </c>
      <c r="K1324" s="26">
        <f t="shared" si="80"/>
        <v>19.959126284065533</v>
      </c>
      <c r="L1324" s="27">
        <f>K1324*D1324</f>
        <v>35474.353100983877</v>
      </c>
      <c r="M1324" s="10"/>
      <c r="N1324" s="28">
        <f>IF(F1324="lowest point", $H$4/D1324, 0)</f>
        <v>0</v>
      </c>
      <c r="O1324" s="28">
        <f t="shared" si="81"/>
        <v>20.487291195065794</v>
      </c>
      <c r="P1324" s="29">
        <f>O1324*D1324</f>
        <v>36413.087005550187</v>
      </c>
      <c r="R1324" s="28">
        <f>IF(G1324="highest point", $H$4/D1324, 0)</f>
        <v>0.28131769206965429</v>
      </c>
      <c r="S1324" s="28">
        <f t="shared" si="82"/>
        <v>19.417963034482078</v>
      </c>
      <c r="T1324" s="29">
        <f>D1324*S1324</f>
        <v>34512.516599336719</v>
      </c>
    </row>
    <row r="1325" spans="1:20">
      <c r="A1325" s="21">
        <f t="shared" si="83"/>
        <v>2005</v>
      </c>
      <c r="B1325" s="21">
        <f>MONTH(C1325)</f>
        <v>4</v>
      </c>
      <c r="C1325" s="22">
        <v>38450</v>
      </c>
      <c r="D1325" s="21">
        <v>1762.52</v>
      </c>
      <c r="E1325" s="47" t="str">
        <f>IF(B1325&lt;&gt;B1324, "First Quote", "")</f>
        <v/>
      </c>
      <c r="F1325" s="23" t="str">
        <f>IF(_xlfn.MINIFS($D$3:$D$6287,$A$3:$A$6287,A1325,$B$3:$B$6287,B1325)=D1325,"Lowest point","")</f>
        <v/>
      </c>
      <c r="G1325" s="24" t="str">
        <f>IF(_xlfn.MAXIFS($D$3:$D$6287,$A$3:$A$6287,A1325,$B$3:$B$6287,B1325)=D1325,"Highest point","")</f>
        <v/>
      </c>
      <c r="J1325" s="25" t="str">
        <f>IF(E1325="First Quote", $H$4/D1325, "")</f>
        <v/>
      </c>
      <c r="K1325" s="26">
        <f t="shared" si="80"/>
        <v>19.959126284065533</v>
      </c>
      <c r="L1325" s="27">
        <f>K1325*D1325</f>
        <v>35178.35925819118</v>
      </c>
      <c r="M1325" s="10"/>
      <c r="N1325" s="28">
        <f>IF(F1325="lowest point", $H$4/D1325, 0)</f>
        <v>0</v>
      </c>
      <c r="O1325" s="28">
        <f t="shared" si="81"/>
        <v>20.487291195065794</v>
      </c>
      <c r="P1325" s="29">
        <f>O1325*D1325</f>
        <v>36109.260477127362</v>
      </c>
      <c r="R1325" s="28">
        <f>IF(G1325="highest point", $H$4/D1325, 0)</f>
        <v>0</v>
      </c>
      <c r="S1325" s="28">
        <f t="shared" si="82"/>
        <v>19.417963034482078</v>
      </c>
      <c r="T1325" s="29">
        <f>D1325*S1325</f>
        <v>34224.54820753535</v>
      </c>
    </row>
    <row r="1326" spans="1:20">
      <c r="A1326" s="21">
        <f t="shared" si="83"/>
        <v>2005</v>
      </c>
      <c r="B1326" s="21">
        <f>MONTH(C1326)</f>
        <v>4</v>
      </c>
      <c r="C1326" s="22">
        <v>38453</v>
      </c>
      <c r="D1326" s="21">
        <v>1762.56</v>
      </c>
      <c r="E1326" s="47" t="str">
        <f>IF(B1326&lt;&gt;B1325, "First Quote", "")</f>
        <v/>
      </c>
      <c r="F1326" s="23" t="str">
        <f>IF(_xlfn.MINIFS($D$3:$D$6287,$A$3:$A$6287,A1326,$B$3:$B$6287,B1326)=D1326,"Lowest point","")</f>
        <v/>
      </c>
      <c r="G1326" s="24" t="str">
        <f>IF(_xlfn.MAXIFS($D$3:$D$6287,$A$3:$A$6287,A1326,$B$3:$B$6287,B1326)=D1326,"Highest point","")</f>
        <v/>
      </c>
      <c r="J1326" s="25" t="str">
        <f>IF(E1326="First Quote", $H$4/D1326, "")</f>
        <v/>
      </c>
      <c r="K1326" s="26">
        <f t="shared" si="80"/>
        <v>19.959126284065533</v>
      </c>
      <c r="L1326" s="27">
        <f>K1326*D1326</f>
        <v>35179.157623242543</v>
      </c>
      <c r="M1326" s="10"/>
      <c r="N1326" s="28">
        <f>IF(F1326="lowest point", $H$4/D1326, 0)</f>
        <v>0</v>
      </c>
      <c r="O1326" s="28">
        <f t="shared" si="81"/>
        <v>20.487291195065794</v>
      </c>
      <c r="P1326" s="29">
        <f>O1326*D1326</f>
        <v>36110.079968775164</v>
      </c>
      <c r="R1326" s="28">
        <f>IF(G1326="highest point", $H$4/D1326, 0)</f>
        <v>0</v>
      </c>
      <c r="S1326" s="28">
        <f t="shared" si="82"/>
        <v>19.417963034482078</v>
      </c>
      <c r="T1326" s="29">
        <f>D1326*S1326</f>
        <v>34225.324926056732</v>
      </c>
    </row>
    <row r="1327" spans="1:20">
      <c r="A1327" s="21">
        <f t="shared" si="83"/>
        <v>2005</v>
      </c>
      <c r="B1327" s="21">
        <f>MONTH(C1327)</f>
        <v>4</v>
      </c>
      <c r="C1327" s="22">
        <v>38454</v>
      </c>
      <c r="D1327" s="21">
        <v>1772.44</v>
      </c>
      <c r="E1327" s="47" t="str">
        <f>IF(B1327&lt;&gt;B1326, "First Quote", "")</f>
        <v/>
      </c>
      <c r="F1327" s="23" t="str">
        <f>IF(_xlfn.MINIFS($D$3:$D$6287,$A$3:$A$6287,A1327,$B$3:$B$6287,B1327)=D1327,"Lowest point","")</f>
        <v/>
      </c>
      <c r="G1327" s="24" t="str">
        <f>IF(_xlfn.MAXIFS($D$3:$D$6287,$A$3:$A$6287,A1327,$B$3:$B$6287,B1327)=D1327,"Highest point","")</f>
        <v/>
      </c>
      <c r="J1327" s="25" t="str">
        <f>IF(E1327="First Quote", $H$4/D1327, "")</f>
        <v/>
      </c>
      <c r="K1327" s="26">
        <f t="shared" si="80"/>
        <v>19.959126284065533</v>
      </c>
      <c r="L1327" s="27">
        <f>K1327*D1327</f>
        <v>35376.353790929112</v>
      </c>
      <c r="M1327" s="10"/>
      <c r="N1327" s="28">
        <f>IF(F1327="lowest point", $H$4/D1327, 0)</f>
        <v>0</v>
      </c>
      <c r="O1327" s="28">
        <f t="shared" si="81"/>
        <v>20.487291195065794</v>
      </c>
      <c r="P1327" s="29">
        <f>O1327*D1327</f>
        <v>36312.494405782418</v>
      </c>
      <c r="R1327" s="28">
        <f>IF(G1327="highest point", $H$4/D1327, 0)</f>
        <v>0</v>
      </c>
      <c r="S1327" s="28">
        <f t="shared" si="82"/>
        <v>19.417963034482078</v>
      </c>
      <c r="T1327" s="29">
        <f>D1327*S1327</f>
        <v>34417.174400837415</v>
      </c>
    </row>
    <row r="1328" spans="1:20">
      <c r="A1328" s="21">
        <f t="shared" si="83"/>
        <v>2005</v>
      </c>
      <c r="B1328" s="21">
        <f>MONTH(C1328)</f>
        <v>4</v>
      </c>
      <c r="C1328" s="22">
        <v>38455</v>
      </c>
      <c r="D1328" s="21">
        <v>1751.77</v>
      </c>
      <c r="E1328" s="47" t="str">
        <f>IF(B1328&lt;&gt;B1327, "First Quote", "")</f>
        <v/>
      </c>
      <c r="F1328" s="23" t="str">
        <f>IF(_xlfn.MINIFS($D$3:$D$6287,$A$3:$A$6287,A1328,$B$3:$B$6287,B1328)=D1328,"Lowest point","")</f>
        <v/>
      </c>
      <c r="G1328" s="24" t="str">
        <f>IF(_xlfn.MAXIFS($D$3:$D$6287,$A$3:$A$6287,A1328,$B$3:$B$6287,B1328)=D1328,"Highest point","")</f>
        <v/>
      </c>
      <c r="J1328" s="25" t="str">
        <f>IF(E1328="First Quote", $H$4/D1328, "")</f>
        <v/>
      </c>
      <c r="K1328" s="26">
        <f t="shared" si="80"/>
        <v>19.959126284065533</v>
      </c>
      <c r="L1328" s="27">
        <f>K1328*D1328</f>
        <v>34963.79865063748</v>
      </c>
      <c r="M1328" s="10"/>
      <c r="N1328" s="28">
        <f>IF(F1328="lowest point", $H$4/D1328, 0)</f>
        <v>0</v>
      </c>
      <c r="O1328" s="28">
        <f t="shared" si="81"/>
        <v>20.487291195065794</v>
      </c>
      <c r="P1328" s="29">
        <f>O1328*D1328</f>
        <v>35889.022096780405</v>
      </c>
      <c r="R1328" s="28">
        <f>IF(G1328="highest point", $H$4/D1328, 0)</f>
        <v>0</v>
      </c>
      <c r="S1328" s="28">
        <f t="shared" si="82"/>
        <v>19.417963034482078</v>
      </c>
      <c r="T1328" s="29">
        <f>D1328*S1328</f>
        <v>34015.805104914667</v>
      </c>
    </row>
    <row r="1329" spans="1:20">
      <c r="A1329" s="21">
        <f t="shared" si="83"/>
        <v>2005</v>
      </c>
      <c r="B1329" s="21">
        <f>MONTH(C1329)</f>
        <v>4</v>
      </c>
      <c r="C1329" s="22">
        <v>38456</v>
      </c>
      <c r="D1329" s="21">
        <v>1734.25</v>
      </c>
      <c r="E1329" s="47" t="str">
        <f>IF(B1329&lt;&gt;B1328, "First Quote", "")</f>
        <v/>
      </c>
      <c r="F1329" s="23" t="str">
        <f>IF(_xlfn.MINIFS($D$3:$D$6287,$A$3:$A$6287,A1329,$B$3:$B$6287,B1329)=D1329,"Lowest point","")</f>
        <v/>
      </c>
      <c r="G1329" s="24" t="str">
        <f>IF(_xlfn.MAXIFS($D$3:$D$6287,$A$3:$A$6287,A1329,$B$3:$B$6287,B1329)=D1329,"Highest point","")</f>
        <v/>
      </c>
      <c r="J1329" s="25" t="str">
        <f>IF(E1329="First Quote", $H$4/D1329, "")</f>
        <v/>
      </c>
      <c r="K1329" s="26">
        <f t="shared" si="80"/>
        <v>19.959126284065533</v>
      </c>
      <c r="L1329" s="27">
        <f>K1329*D1329</f>
        <v>34614.114758140648</v>
      </c>
      <c r="M1329" s="10"/>
      <c r="N1329" s="28">
        <f>IF(F1329="lowest point", $H$4/D1329, 0)</f>
        <v>0</v>
      </c>
      <c r="O1329" s="28">
        <f t="shared" si="81"/>
        <v>20.487291195065794</v>
      </c>
      <c r="P1329" s="29">
        <f>O1329*D1329</f>
        <v>35530.084755042852</v>
      </c>
      <c r="R1329" s="28">
        <f>IF(G1329="highest point", $H$4/D1329, 0)</f>
        <v>0</v>
      </c>
      <c r="S1329" s="28">
        <f t="shared" si="82"/>
        <v>19.417963034482078</v>
      </c>
      <c r="T1329" s="29">
        <f>D1329*S1329</f>
        <v>33675.602392550543</v>
      </c>
    </row>
    <row r="1330" spans="1:20">
      <c r="A1330" s="21">
        <f t="shared" si="83"/>
        <v>2005</v>
      </c>
      <c r="B1330" s="21">
        <f>MONTH(C1330)</f>
        <v>4</v>
      </c>
      <c r="C1330" s="22">
        <v>38457</v>
      </c>
      <c r="D1330" s="21">
        <v>1705.26</v>
      </c>
      <c r="E1330" s="47" t="str">
        <f>IF(B1330&lt;&gt;B1329, "First Quote", "")</f>
        <v/>
      </c>
      <c r="F1330" s="23" t="str">
        <f>IF(_xlfn.MINIFS($D$3:$D$6287,$A$3:$A$6287,A1330,$B$3:$B$6287,B1330)=D1330,"Lowest point","")</f>
        <v/>
      </c>
      <c r="G1330" s="24" t="str">
        <f>IF(_xlfn.MAXIFS($D$3:$D$6287,$A$3:$A$6287,A1330,$B$3:$B$6287,B1330)=D1330,"Highest point","")</f>
        <v/>
      </c>
      <c r="J1330" s="25" t="str">
        <f>IF(E1330="First Quote", $H$4/D1330, "")</f>
        <v/>
      </c>
      <c r="K1330" s="26">
        <f t="shared" si="80"/>
        <v>19.959126284065533</v>
      </c>
      <c r="L1330" s="27">
        <f>K1330*D1330</f>
        <v>34035.499687165589</v>
      </c>
      <c r="M1330" s="10"/>
      <c r="N1330" s="28">
        <f>IF(F1330="lowest point", $H$4/D1330, 0)</f>
        <v>0</v>
      </c>
      <c r="O1330" s="28">
        <f t="shared" si="81"/>
        <v>20.487291195065794</v>
      </c>
      <c r="P1330" s="29">
        <f>O1330*D1330</f>
        <v>34936.158183297892</v>
      </c>
      <c r="R1330" s="28">
        <f>IF(G1330="highest point", $H$4/D1330, 0)</f>
        <v>0</v>
      </c>
      <c r="S1330" s="28">
        <f t="shared" si="82"/>
        <v>19.417963034482078</v>
      </c>
      <c r="T1330" s="29">
        <f>D1330*S1330</f>
        <v>33112.675644180905</v>
      </c>
    </row>
    <row r="1331" spans="1:20">
      <c r="A1331" s="21">
        <f t="shared" si="83"/>
        <v>2005</v>
      </c>
      <c r="B1331" s="21">
        <f>MONTH(C1331)</f>
        <v>4</v>
      </c>
      <c r="C1331" s="22">
        <v>38460</v>
      </c>
      <c r="D1331" s="21">
        <v>1710.27</v>
      </c>
      <c r="E1331" s="47" t="str">
        <f>IF(B1331&lt;&gt;B1330, "First Quote", "")</f>
        <v/>
      </c>
      <c r="F1331" s="23" t="str">
        <f>IF(_xlfn.MINIFS($D$3:$D$6287,$A$3:$A$6287,A1331,$B$3:$B$6287,B1331)=D1331,"Lowest point","")</f>
        <v/>
      </c>
      <c r="G1331" s="24" t="str">
        <f>IF(_xlfn.MAXIFS($D$3:$D$6287,$A$3:$A$6287,A1331,$B$3:$B$6287,B1331)=D1331,"Highest point","")</f>
        <v/>
      </c>
      <c r="J1331" s="25" t="str">
        <f>IF(E1331="First Quote", $H$4/D1331, "")</f>
        <v/>
      </c>
      <c r="K1331" s="26">
        <f t="shared" si="80"/>
        <v>19.959126284065533</v>
      </c>
      <c r="L1331" s="27">
        <f>K1331*D1331</f>
        <v>34135.494909848756</v>
      </c>
      <c r="M1331" s="10"/>
      <c r="N1331" s="28">
        <f>IF(F1331="lowest point", $H$4/D1331, 0)</f>
        <v>0</v>
      </c>
      <c r="O1331" s="28">
        <f t="shared" si="81"/>
        <v>20.487291195065794</v>
      </c>
      <c r="P1331" s="29">
        <f>O1331*D1331</f>
        <v>35038.799512185178</v>
      </c>
      <c r="R1331" s="28">
        <f>IF(G1331="highest point", $H$4/D1331, 0)</f>
        <v>0</v>
      </c>
      <c r="S1331" s="28">
        <f t="shared" si="82"/>
        <v>19.417963034482078</v>
      </c>
      <c r="T1331" s="29">
        <f>D1331*S1331</f>
        <v>33209.959638983666</v>
      </c>
    </row>
    <row r="1332" spans="1:20">
      <c r="A1332" s="21">
        <f t="shared" si="83"/>
        <v>2005</v>
      </c>
      <c r="B1332" s="21">
        <f>MONTH(C1332)</f>
        <v>4</v>
      </c>
      <c r="C1332" s="22">
        <v>38461</v>
      </c>
      <c r="D1332" s="21">
        <v>1720.43</v>
      </c>
      <c r="E1332" s="47" t="str">
        <f>IF(B1332&lt;&gt;B1331, "First Quote", "")</f>
        <v/>
      </c>
      <c r="F1332" s="23" t="str">
        <f>IF(_xlfn.MINIFS($D$3:$D$6287,$A$3:$A$6287,A1332,$B$3:$B$6287,B1332)=D1332,"Lowest point","")</f>
        <v/>
      </c>
      <c r="G1332" s="24" t="str">
        <f>IF(_xlfn.MAXIFS($D$3:$D$6287,$A$3:$A$6287,A1332,$B$3:$B$6287,B1332)=D1332,"Highest point","")</f>
        <v/>
      </c>
      <c r="J1332" s="25" t="str">
        <f>IF(E1332="First Quote", $H$4/D1332, "")</f>
        <v/>
      </c>
      <c r="K1332" s="26">
        <f t="shared" si="80"/>
        <v>19.959126284065533</v>
      </c>
      <c r="L1332" s="27">
        <f>K1332*D1332</f>
        <v>34338.279632894868</v>
      </c>
      <c r="M1332" s="10"/>
      <c r="N1332" s="28">
        <f>IF(F1332="lowest point", $H$4/D1332, 0)</f>
        <v>0</v>
      </c>
      <c r="O1332" s="28">
        <f t="shared" si="81"/>
        <v>20.487291195065794</v>
      </c>
      <c r="P1332" s="29">
        <f>O1332*D1332</f>
        <v>35246.950390727048</v>
      </c>
      <c r="R1332" s="28">
        <f>IF(G1332="highest point", $H$4/D1332, 0)</f>
        <v>0</v>
      </c>
      <c r="S1332" s="28">
        <f t="shared" si="82"/>
        <v>19.417963034482078</v>
      </c>
      <c r="T1332" s="29">
        <f>D1332*S1332</f>
        <v>33407.246143414006</v>
      </c>
    </row>
    <row r="1333" spans="1:20">
      <c r="A1333" s="21">
        <f t="shared" si="83"/>
        <v>2005</v>
      </c>
      <c r="B1333" s="21">
        <f>MONTH(C1333)</f>
        <v>4</v>
      </c>
      <c r="C1333" s="22">
        <v>38462</v>
      </c>
      <c r="D1333" s="21">
        <v>1697.74</v>
      </c>
      <c r="E1333" s="47" t="str">
        <f>IF(B1333&lt;&gt;B1332, "First Quote", "")</f>
        <v/>
      </c>
      <c r="F1333" s="23" t="str">
        <f>IF(_xlfn.MINIFS($D$3:$D$6287,$A$3:$A$6287,A1333,$B$3:$B$6287,B1333)=D1333,"Lowest point","")</f>
        <v>Lowest point</v>
      </c>
      <c r="G1333" s="24" t="str">
        <f>IF(_xlfn.MAXIFS($D$3:$D$6287,$A$3:$A$6287,A1333,$B$3:$B$6287,B1333)=D1333,"Highest point","")</f>
        <v/>
      </c>
      <c r="J1333" s="25" t="str">
        <f>IF(E1333="First Quote", $H$4/D1333, "")</f>
        <v/>
      </c>
      <c r="K1333" s="26">
        <f t="shared" si="80"/>
        <v>19.959126284065533</v>
      </c>
      <c r="L1333" s="27">
        <f>K1333*D1333</f>
        <v>33885.407057509416</v>
      </c>
      <c r="M1333" s="10"/>
      <c r="N1333" s="28">
        <f>IF(F1333="lowest point", $H$4/D1333, 0)</f>
        <v>0.29450917101558544</v>
      </c>
      <c r="O1333" s="28">
        <f t="shared" si="81"/>
        <v>20.781800366081381</v>
      </c>
      <c r="P1333" s="29">
        <f>O1333*D1333</f>
        <v>35282.093753511006</v>
      </c>
      <c r="R1333" s="28">
        <f>IF(G1333="highest point", $H$4/D1333, 0)</f>
        <v>0</v>
      </c>
      <c r="S1333" s="28">
        <f t="shared" si="82"/>
        <v>19.417963034482078</v>
      </c>
      <c r="T1333" s="29">
        <f>D1333*S1333</f>
        <v>32966.652562161602</v>
      </c>
    </row>
    <row r="1334" spans="1:20">
      <c r="A1334" s="21">
        <f t="shared" si="83"/>
        <v>2005</v>
      </c>
      <c r="B1334" s="21">
        <f>MONTH(C1334)</f>
        <v>4</v>
      </c>
      <c r="C1334" s="22">
        <v>38463</v>
      </c>
      <c r="D1334" s="21">
        <v>1731.27</v>
      </c>
      <c r="E1334" s="47" t="str">
        <f>IF(B1334&lt;&gt;B1333, "First Quote", "")</f>
        <v/>
      </c>
      <c r="F1334" s="23" t="str">
        <f>IF(_xlfn.MINIFS($D$3:$D$6287,$A$3:$A$6287,A1334,$B$3:$B$6287,B1334)=D1334,"Lowest point","")</f>
        <v/>
      </c>
      <c r="G1334" s="24" t="str">
        <f>IF(_xlfn.MAXIFS($D$3:$D$6287,$A$3:$A$6287,A1334,$B$3:$B$6287,B1334)=D1334,"Highest point","")</f>
        <v/>
      </c>
      <c r="J1334" s="25" t="str">
        <f>IF(E1334="First Quote", $H$4/D1334, "")</f>
        <v/>
      </c>
      <c r="K1334" s="26">
        <f t="shared" si="80"/>
        <v>19.959126284065533</v>
      </c>
      <c r="L1334" s="27">
        <f>K1334*D1334</f>
        <v>34554.636561814135</v>
      </c>
      <c r="M1334" s="10"/>
      <c r="N1334" s="28">
        <f>IF(F1334="lowest point", $H$4/D1334, 0)</f>
        <v>0</v>
      </c>
      <c r="O1334" s="28">
        <f t="shared" si="81"/>
        <v>20.781800366081381</v>
      </c>
      <c r="P1334" s="29">
        <f>O1334*D1334</f>
        <v>35978.907519785709</v>
      </c>
      <c r="R1334" s="28">
        <f>IF(G1334="highest point", $H$4/D1334, 0)</f>
        <v>0</v>
      </c>
      <c r="S1334" s="28">
        <f t="shared" si="82"/>
        <v>19.417963034482078</v>
      </c>
      <c r="T1334" s="29">
        <f>D1334*S1334</f>
        <v>33617.736862707789</v>
      </c>
    </row>
    <row r="1335" spans="1:20">
      <c r="A1335" s="21">
        <f t="shared" si="83"/>
        <v>2005</v>
      </c>
      <c r="B1335" s="21">
        <f>MONTH(C1335)</f>
        <v>4</v>
      </c>
      <c r="C1335" s="22">
        <v>38464</v>
      </c>
      <c r="D1335" s="21">
        <v>1719.66</v>
      </c>
      <c r="E1335" s="47" t="str">
        <f>IF(B1335&lt;&gt;B1334, "First Quote", "")</f>
        <v/>
      </c>
      <c r="F1335" s="23" t="str">
        <f>IF(_xlfn.MINIFS($D$3:$D$6287,$A$3:$A$6287,A1335,$B$3:$B$6287,B1335)=D1335,"Lowest point","")</f>
        <v/>
      </c>
      <c r="G1335" s="24" t="str">
        <f>IF(_xlfn.MAXIFS($D$3:$D$6287,$A$3:$A$6287,A1335,$B$3:$B$6287,B1335)=D1335,"Highest point","")</f>
        <v/>
      </c>
      <c r="J1335" s="25" t="str">
        <f>IF(E1335="First Quote", $H$4/D1335, "")</f>
        <v/>
      </c>
      <c r="K1335" s="26">
        <f t="shared" si="80"/>
        <v>19.959126284065533</v>
      </c>
      <c r="L1335" s="27">
        <f>K1335*D1335</f>
        <v>34322.911105656138</v>
      </c>
      <c r="M1335" s="10"/>
      <c r="N1335" s="28">
        <f>IF(F1335="lowest point", $H$4/D1335, 0)</f>
        <v>0</v>
      </c>
      <c r="O1335" s="28">
        <f t="shared" si="81"/>
        <v>20.781800366081381</v>
      </c>
      <c r="P1335" s="29">
        <f>O1335*D1335</f>
        <v>35737.630817535508</v>
      </c>
      <c r="R1335" s="28">
        <f>IF(G1335="highest point", $H$4/D1335, 0)</f>
        <v>0</v>
      </c>
      <c r="S1335" s="28">
        <f t="shared" si="82"/>
        <v>19.417963034482078</v>
      </c>
      <c r="T1335" s="29">
        <f>D1335*S1335</f>
        <v>33392.294311877449</v>
      </c>
    </row>
    <row r="1336" spans="1:20">
      <c r="A1336" s="21">
        <f t="shared" si="83"/>
        <v>2005</v>
      </c>
      <c r="B1336" s="21">
        <f>MONTH(C1336)</f>
        <v>4</v>
      </c>
      <c r="C1336" s="22">
        <v>38467</v>
      </c>
      <c r="D1336" s="21">
        <v>1734.56</v>
      </c>
      <c r="E1336" s="47" t="str">
        <f>IF(B1336&lt;&gt;B1335, "First Quote", "")</f>
        <v/>
      </c>
      <c r="F1336" s="23" t="str">
        <f>IF(_xlfn.MINIFS($D$3:$D$6287,$A$3:$A$6287,A1336,$B$3:$B$6287,B1336)=D1336,"Lowest point","")</f>
        <v/>
      </c>
      <c r="G1336" s="24" t="str">
        <f>IF(_xlfn.MAXIFS($D$3:$D$6287,$A$3:$A$6287,A1336,$B$3:$B$6287,B1336)=D1336,"Highest point","")</f>
        <v/>
      </c>
      <c r="J1336" s="25" t="str">
        <f>IF(E1336="First Quote", $H$4/D1336, "")</f>
        <v/>
      </c>
      <c r="K1336" s="26">
        <f t="shared" si="80"/>
        <v>19.959126284065533</v>
      </c>
      <c r="L1336" s="27">
        <f>K1336*D1336</f>
        <v>34620.302087288714</v>
      </c>
      <c r="M1336" s="10"/>
      <c r="N1336" s="28">
        <f>IF(F1336="lowest point", $H$4/D1336, 0)</f>
        <v>0</v>
      </c>
      <c r="O1336" s="28">
        <f t="shared" si="81"/>
        <v>20.781800366081381</v>
      </c>
      <c r="P1336" s="29">
        <f>O1336*D1336</f>
        <v>36047.279642990121</v>
      </c>
      <c r="R1336" s="28">
        <f>IF(G1336="highest point", $H$4/D1336, 0)</f>
        <v>0</v>
      </c>
      <c r="S1336" s="28">
        <f t="shared" si="82"/>
        <v>19.417963034482078</v>
      </c>
      <c r="T1336" s="29">
        <f>D1336*S1336</f>
        <v>33681.62196109123</v>
      </c>
    </row>
    <row r="1337" spans="1:20">
      <c r="A1337" s="21">
        <f t="shared" si="83"/>
        <v>2005</v>
      </c>
      <c r="B1337" s="21">
        <f>MONTH(C1337)</f>
        <v>4</v>
      </c>
      <c r="C1337" s="22">
        <v>38468</v>
      </c>
      <c r="D1337" s="21">
        <v>1719.09</v>
      </c>
      <c r="E1337" s="47" t="str">
        <f>IF(B1337&lt;&gt;B1336, "First Quote", "")</f>
        <v/>
      </c>
      <c r="F1337" s="23" t="str">
        <f>IF(_xlfn.MINIFS($D$3:$D$6287,$A$3:$A$6287,A1337,$B$3:$B$6287,B1337)=D1337,"Lowest point","")</f>
        <v/>
      </c>
      <c r="G1337" s="24" t="str">
        <f>IF(_xlfn.MAXIFS($D$3:$D$6287,$A$3:$A$6287,A1337,$B$3:$B$6287,B1337)=D1337,"Highest point","")</f>
        <v/>
      </c>
      <c r="J1337" s="25" t="str">
        <f>IF(E1337="First Quote", $H$4/D1337, "")</f>
        <v/>
      </c>
      <c r="K1337" s="26">
        <f t="shared" si="80"/>
        <v>19.959126284065533</v>
      </c>
      <c r="L1337" s="27">
        <f>K1337*D1337</f>
        <v>34311.534403674217</v>
      </c>
      <c r="M1337" s="10"/>
      <c r="N1337" s="28">
        <f>IF(F1337="lowest point", $H$4/D1337, 0)</f>
        <v>0</v>
      </c>
      <c r="O1337" s="28">
        <f t="shared" si="81"/>
        <v>20.781800366081381</v>
      </c>
      <c r="P1337" s="29">
        <f>O1337*D1337</f>
        <v>35725.785191326839</v>
      </c>
      <c r="R1337" s="28">
        <f>IF(G1337="highest point", $H$4/D1337, 0)</f>
        <v>0</v>
      </c>
      <c r="S1337" s="28">
        <f t="shared" si="82"/>
        <v>19.417963034482078</v>
      </c>
      <c r="T1337" s="29">
        <f>D1337*S1337</f>
        <v>33381.226072947793</v>
      </c>
    </row>
    <row r="1338" spans="1:20">
      <c r="A1338" s="21">
        <f t="shared" si="83"/>
        <v>2005</v>
      </c>
      <c r="B1338" s="21">
        <f>MONTH(C1338)</f>
        <v>4</v>
      </c>
      <c r="C1338" s="22">
        <v>38469</v>
      </c>
      <c r="D1338" s="21">
        <v>1726.21</v>
      </c>
      <c r="E1338" s="47" t="str">
        <f>IF(B1338&lt;&gt;B1337, "First Quote", "")</f>
        <v/>
      </c>
      <c r="F1338" s="23" t="str">
        <f>IF(_xlfn.MINIFS($D$3:$D$6287,$A$3:$A$6287,A1338,$B$3:$B$6287,B1338)=D1338,"Lowest point","")</f>
        <v/>
      </c>
      <c r="G1338" s="24" t="str">
        <f>IF(_xlfn.MAXIFS($D$3:$D$6287,$A$3:$A$6287,A1338,$B$3:$B$6287,B1338)=D1338,"Highest point","")</f>
        <v/>
      </c>
      <c r="J1338" s="25" t="str">
        <f>IF(E1338="First Quote", $H$4/D1338, "")</f>
        <v/>
      </c>
      <c r="K1338" s="26">
        <f t="shared" si="80"/>
        <v>19.959126284065533</v>
      </c>
      <c r="L1338" s="27">
        <f>K1338*D1338</f>
        <v>34453.643382816765</v>
      </c>
      <c r="M1338" s="10"/>
      <c r="N1338" s="28">
        <f>IF(F1338="lowest point", $H$4/D1338, 0)</f>
        <v>0</v>
      </c>
      <c r="O1338" s="28">
        <f t="shared" si="81"/>
        <v>20.781800366081381</v>
      </c>
      <c r="P1338" s="29">
        <f>O1338*D1338</f>
        <v>35873.751609933344</v>
      </c>
      <c r="R1338" s="28">
        <f>IF(G1338="highest point", $H$4/D1338, 0)</f>
        <v>0</v>
      </c>
      <c r="S1338" s="28">
        <f t="shared" si="82"/>
        <v>19.417963034482078</v>
      </c>
      <c r="T1338" s="29">
        <f>D1338*S1338</f>
        <v>33519.481969753309</v>
      </c>
    </row>
    <row r="1339" spans="1:20">
      <c r="A1339" s="21">
        <f t="shared" si="83"/>
        <v>2005</v>
      </c>
      <c r="B1339" s="21">
        <f>MONTH(C1339)</f>
        <v>4</v>
      </c>
      <c r="C1339" s="22">
        <v>38470</v>
      </c>
      <c r="D1339" s="21">
        <v>1707.13</v>
      </c>
      <c r="E1339" s="47" t="str">
        <f>IF(B1339&lt;&gt;B1338, "First Quote", "")</f>
        <v/>
      </c>
      <c r="F1339" s="23" t="str">
        <f>IF(_xlfn.MINIFS($D$3:$D$6287,$A$3:$A$6287,A1339,$B$3:$B$6287,B1339)=D1339,"Lowest point","")</f>
        <v/>
      </c>
      <c r="G1339" s="24" t="str">
        <f>IF(_xlfn.MAXIFS($D$3:$D$6287,$A$3:$A$6287,A1339,$B$3:$B$6287,B1339)=D1339,"Highest point","")</f>
        <v/>
      </c>
      <c r="J1339" s="25" t="str">
        <f>IF(E1339="First Quote", $H$4/D1339, "")</f>
        <v/>
      </c>
      <c r="K1339" s="26">
        <f t="shared" si="80"/>
        <v>19.959126284065533</v>
      </c>
      <c r="L1339" s="27">
        <f>K1339*D1339</f>
        <v>34072.823253316797</v>
      </c>
      <c r="M1339" s="10"/>
      <c r="N1339" s="28">
        <f>IF(F1339="lowest point", $H$4/D1339, 0)</f>
        <v>0</v>
      </c>
      <c r="O1339" s="28">
        <f t="shared" si="81"/>
        <v>20.781800366081381</v>
      </c>
      <c r="P1339" s="29">
        <f>O1339*D1339</f>
        <v>35477.234858948512</v>
      </c>
      <c r="R1339" s="28">
        <f>IF(G1339="highest point", $H$4/D1339, 0)</f>
        <v>0</v>
      </c>
      <c r="S1339" s="28">
        <f t="shared" si="82"/>
        <v>19.417963034482078</v>
      </c>
      <c r="T1339" s="29">
        <f>D1339*S1339</f>
        <v>33148.987235055392</v>
      </c>
    </row>
    <row r="1340" spans="1:20">
      <c r="A1340" s="21">
        <f t="shared" si="83"/>
        <v>2005</v>
      </c>
      <c r="B1340" s="21">
        <f>MONTH(C1340)</f>
        <v>4</v>
      </c>
      <c r="C1340" s="22">
        <v>38471</v>
      </c>
      <c r="D1340" s="21">
        <v>1727.49</v>
      </c>
      <c r="E1340" s="47" t="str">
        <f>IF(B1340&lt;&gt;B1339, "First Quote", "")</f>
        <v/>
      </c>
      <c r="F1340" s="23" t="str">
        <f>IF(_xlfn.MINIFS($D$3:$D$6287,$A$3:$A$6287,A1340,$B$3:$B$6287,B1340)=D1340,"Lowest point","")</f>
        <v/>
      </c>
      <c r="G1340" s="24" t="str">
        <f>IF(_xlfn.MAXIFS($D$3:$D$6287,$A$3:$A$6287,A1340,$B$3:$B$6287,B1340)=D1340,"Highest point","")</f>
        <v/>
      </c>
      <c r="J1340" s="25" t="str">
        <f>IF(E1340="First Quote", $H$4/D1340, "")</f>
        <v/>
      </c>
      <c r="K1340" s="26">
        <f t="shared" si="80"/>
        <v>19.959126284065533</v>
      </c>
      <c r="L1340" s="27">
        <f>K1340*D1340</f>
        <v>34479.19106446037</v>
      </c>
      <c r="M1340" s="10"/>
      <c r="N1340" s="28">
        <f>IF(F1340="lowest point", $H$4/D1340, 0)</f>
        <v>0</v>
      </c>
      <c r="O1340" s="28">
        <f t="shared" si="81"/>
        <v>20.781800366081381</v>
      </c>
      <c r="P1340" s="29">
        <f>O1340*D1340</f>
        <v>35900.352314401927</v>
      </c>
      <c r="R1340" s="28">
        <f>IF(G1340="highest point", $H$4/D1340, 0)</f>
        <v>0</v>
      </c>
      <c r="S1340" s="28">
        <f t="shared" si="82"/>
        <v>19.417963034482078</v>
      </c>
      <c r="T1340" s="29">
        <f>D1340*S1340</f>
        <v>33544.336962437446</v>
      </c>
    </row>
    <row r="1341" spans="1:20">
      <c r="A1341" s="21">
        <f t="shared" si="83"/>
        <v>2005</v>
      </c>
      <c r="B1341" s="21">
        <f>MONTH(C1341)</f>
        <v>5</v>
      </c>
      <c r="C1341" s="22">
        <v>38474</v>
      </c>
      <c r="D1341" s="21">
        <v>1735.43</v>
      </c>
      <c r="E1341" s="47" t="str">
        <f>IF(B1341&lt;&gt;B1340, "First Quote", "")</f>
        <v>First Quote</v>
      </c>
      <c r="F1341" s="23" t="str">
        <f>IF(_xlfn.MINIFS($D$3:$D$6287,$A$3:$A$6287,A1341,$B$3:$B$6287,B1341)=D1341,"Lowest point","")</f>
        <v/>
      </c>
      <c r="G1341" s="24" t="str">
        <f>IF(_xlfn.MAXIFS($D$3:$D$6287,$A$3:$A$6287,A1341,$B$3:$B$6287,B1341)=D1341,"Highest point","")</f>
        <v/>
      </c>
      <c r="J1341" s="25">
        <f>IF(E1341="First Quote", $H$4/D1341, "")</f>
        <v>0.28811303250491233</v>
      </c>
      <c r="K1341" s="26">
        <f t="shared" si="80"/>
        <v>20.247239316570447</v>
      </c>
      <c r="L1341" s="27">
        <f>K1341*D1341</f>
        <v>35137.666527155852</v>
      </c>
      <c r="M1341" s="10"/>
      <c r="N1341" s="28">
        <f>IF(F1341="lowest point", $H$4/D1341, 0)</f>
        <v>0</v>
      </c>
      <c r="O1341" s="28">
        <f t="shared" si="81"/>
        <v>20.781800366081381</v>
      </c>
      <c r="P1341" s="29">
        <f>O1341*D1341</f>
        <v>36065.359809308611</v>
      </c>
      <c r="R1341" s="28">
        <f>IF(G1341="highest point", $H$4/D1341, 0)</f>
        <v>0</v>
      </c>
      <c r="S1341" s="28">
        <f t="shared" si="82"/>
        <v>19.417963034482078</v>
      </c>
      <c r="T1341" s="29">
        <f>D1341*S1341</f>
        <v>33698.515588931237</v>
      </c>
    </row>
    <row r="1342" spans="1:20">
      <c r="A1342" s="21">
        <f t="shared" si="83"/>
        <v>2005</v>
      </c>
      <c r="B1342" s="21">
        <f>MONTH(C1342)</f>
        <v>5</v>
      </c>
      <c r="C1342" s="22">
        <v>38475</v>
      </c>
      <c r="D1342" s="21">
        <v>1733.95</v>
      </c>
      <c r="E1342" s="47" t="str">
        <f>IF(B1342&lt;&gt;B1341, "First Quote", "")</f>
        <v/>
      </c>
      <c r="F1342" s="23" t="str">
        <f>IF(_xlfn.MINIFS($D$3:$D$6287,$A$3:$A$6287,A1342,$B$3:$B$6287,B1342)=D1342,"Lowest point","")</f>
        <v/>
      </c>
      <c r="G1342" s="24" t="str">
        <f>IF(_xlfn.MAXIFS($D$3:$D$6287,$A$3:$A$6287,A1342,$B$3:$B$6287,B1342)=D1342,"Highest point","")</f>
        <v/>
      </c>
      <c r="J1342" s="25" t="str">
        <f>IF(E1342="First Quote", $H$4/D1342, "")</f>
        <v/>
      </c>
      <c r="K1342" s="26">
        <f t="shared" si="80"/>
        <v>20.247239316570447</v>
      </c>
      <c r="L1342" s="27">
        <f>K1342*D1342</f>
        <v>35107.700612967325</v>
      </c>
      <c r="M1342" s="10"/>
      <c r="N1342" s="28">
        <f>IF(F1342="lowest point", $H$4/D1342, 0)</f>
        <v>0</v>
      </c>
      <c r="O1342" s="28">
        <f t="shared" si="81"/>
        <v>20.781800366081381</v>
      </c>
      <c r="P1342" s="29">
        <f>O1342*D1342</f>
        <v>36034.602744766809</v>
      </c>
      <c r="R1342" s="28">
        <f>IF(G1342="highest point", $H$4/D1342, 0)</f>
        <v>0</v>
      </c>
      <c r="S1342" s="28">
        <f t="shared" si="82"/>
        <v>19.417963034482078</v>
      </c>
      <c r="T1342" s="29">
        <f>D1342*S1342</f>
        <v>33669.7770036402</v>
      </c>
    </row>
    <row r="1343" spans="1:20">
      <c r="A1343" s="21">
        <f t="shared" si="83"/>
        <v>2005</v>
      </c>
      <c r="B1343" s="21">
        <f>MONTH(C1343)</f>
        <v>5</v>
      </c>
      <c r="C1343" s="22">
        <v>38476</v>
      </c>
      <c r="D1343" s="21">
        <v>1755.92</v>
      </c>
      <c r="E1343" s="47" t="str">
        <f>IF(B1343&lt;&gt;B1342, "First Quote", "")</f>
        <v/>
      </c>
      <c r="F1343" s="23" t="str">
        <f>IF(_xlfn.MINIFS($D$3:$D$6287,$A$3:$A$6287,A1343,$B$3:$B$6287,B1343)=D1343,"Lowest point","")</f>
        <v/>
      </c>
      <c r="G1343" s="24" t="str">
        <f>IF(_xlfn.MAXIFS($D$3:$D$6287,$A$3:$A$6287,A1343,$B$3:$B$6287,B1343)=D1343,"Highest point","")</f>
        <v/>
      </c>
      <c r="J1343" s="25" t="str">
        <f>IF(E1343="First Quote", $H$4/D1343, "")</f>
        <v/>
      </c>
      <c r="K1343" s="26">
        <f t="shared" si="80"/>
        <v>20.247239316570447</v>
      </c>
      <c r="L1343" s="27">
        <f>K1343*D1343</f>
        <v>35552.53246075238</v>
      </c>
      <c r="M1343" s="10"/>
      <c r="N1343" s="28">
        <f>IF(F1343="lowest point", $H$4/D1343, 0)</f>
        <v>0</v>
      </c>
      <c r="O1343" s="28">
        <f t="shared" si="81"/>
        <v>20.781800366081381</v>
      </c>
      <c r="P1343" s="29">
        <f>O1343*D1343</f>
        <v>36491.178898809623</v>
      </c>
      <c r="R1343" s="28">
        <f>IF(G1343="highest point", $H$4/D1343, 0)</f>
        <v>0</v>
      </c>
      <c r="S1343" s="28">
        <f t="shared" si="82"/>
        <v>19.417963034482078</v>
      </c>
      <c r="T1343" s="29">
        <f>D1343*S1343</f>
        <v>34096.389651507772</v>
      </c>
    </row>
    <row r="1344" spans="1:20">
      <c r="A1344" s="21">
        <f t="shared" si="83"/>
        <v>2005</v>
      </c>
      <c r="B1344" s="21">
        <f>MONTH(C1344)</f>
        <v>5</v>
      </c>
      <c r="C1344" s="22">
        <v>38477</v>
      </c>
      <c r="D1344" s="21">
        <v>1751.47</v>
      </c>
      <c r="E1344" s="47" t="str">
        <f>IF(B1344&lt;&gt;B1343, "First Quote", "")</f>
        <v/>
      </c>
      <c r="F1344" s="23" t="str">
        <f>IF(_xlfn.MINIFS($D$3:$D$6287,$A$3:$A$6287,A1344,$B$3:$B$6287,B1344)=D1344,"Lowest point","")</f>
        <v/>
      </c>
      <c r="G1344" s="24" t="str">
        <f>IF(_xlfn.MAXIFS($D$3:$D$6287,$A$3:$A$6287,A1344,$B$3:$B$6287,B1344)=D1344,"Highest point","")</f>
        <v/>
      </c>
      <c r="J1344" s="25" t="str">
        <f>IF(E1344="First Quote", $H$4/D1344, "")</f>
        <v/>
      </c>
      <c r="K1344" s="26">
        <f t="shared" si="80"/>
        <v>20.247239316570447</v>
      </c>
      <c r="L1344" s="27">
        <f>K1344*D1344</f>
        <v>35462.432245793643</v>
      </c>
      <c r="M1344" s="10"/>
      <c r="N1344" s="28">
        <f>IF(F1344="lowest point", $H$4/D1344, 0)</f>
        <v>0</v>
      </c>
      <c r="O1344" s="28">
        <f t="shared" si="81"/>
        <v>20.781800366081381</v>
      </c>
      <c r="P1344" s="29">
        <f>O1344*D1344</f>
        <v>36398.699887180555</v>
      </c>
      <c r="R1344" s="28">
        <f>IF(G1344="highest point", $H$4/D1344, 0)</f>
        <v>0</v>
      </c>
      <c r="S1344" s="28">
        <f t="shared" si="82"/>
        <v>19.417963034482078</v>
      </c>
      <c r="T1344" s="29">
        <f>D1344*S1344</f>
        <v>34009.979716004324</v>
      </c>
    </row>
    <row r="1345" spans="1:20">
      <c r="A1345" s="21">
        <f t="shared" si="83"/>
        <v>2005</v>
      </c>
      <c r="B1345" s="21">
        <f>MONTH(C1345)</f>
        <v>5</v>
      </c>
      <c r="C1345" s="22">
        <v>38478</v>
      </c>
      <c r="D1345" s="21">
        <v>1749.65</v>
      </c>
      <c r="E1345" s="47" t="str">
        <f>IF(B1345&lt;&gt;B1344, "First Quote", "")</f>
        <v/>
      </c>
      <c r="F1345" s="23" t="str">
        <f>IF(_xlfn.MINIFS($D$3:$D$6287,$A$3:$A$6287,A1345,$B$3:$B$6287,B1345)=D1345,"Lowest point","")</f>
        <v/>
      </c>
      <c r="G1345" s="24" t="str">
        <f>IF(_xlfn.MAXIFS($D$3:$D$6287,$A$3:$A$6287,A1345,$B$3:$B$6287,B1345)=D1345,"Highest point","")</f>
        <v/>
      </c>
      <c r="J1345" s="25" t="str">
        <f>IF(E1345="First Quote", $H$4/D1345, "")</f>
        <v/>
      </c>
      <c r="K1345" s="26">
        <f t="shared" si="80"/>
        <v>20.247239316570447</v>
      </c>
      <c r="L1345" s="27">
        <f>K1345*D1345</f>
        <v>35425.582270237486</v>
      </c>
      <c r="M1345" s="10"/>
      <c r="N1345" s="28">
        <f>IF(F1345="lowest point", $H$4/D1345, 0)</f>
        <v>0</v>
      </c>
      <c r="O1345" s="28">
        <f t="shared" si="81"/>
        <v>20.781800366081381</v>
      </c>
      <c r="P1345" s="29">
        <f>O1345*D1345</f>
        <v>36360.87701051429</v>
      </c>
      <c r="R1345" s="28">
        <f>IF(G1345="highest point", $H$4/D1345, 0)</f>
        <v>0</v>
      </c>
      <c r="S1345" s="28">
        <f t="shared" si="82"/>
        <v>19.417963034482078</v>
      </c>
      <c r="T1345" s="29">
        <f>D1345*S1345</f>
        <v>33974.639023281568</v>
      </c>
    </row>
    <row r="1346" spans="1:20">
      <c r="A1346" s="21">
        <f t="shared" si="83"/>
        <v>2005</v>
      </c>
      <c r="B1346" s="21">
        <f>MONTH(C1346)</f>
        <v>5</v>
      </c>
      <c r="C1346" s="22">
        <v>38481</v>
      </c>
      <c r="D1346" s="21">
        <v>1760.87</v>
      </c>
      <c r="E1346" s="47" t="str">
        <f>IF(B1346&lt;&gt;B1345, "First Quote", "")</f>
        <v/>
      </c>
      <c r="F1346" s="23" t="str">
        <f>IF(_xlfn.MINIFS($D$3:$D$6287,$A$3:$A$6287,A1346,$B$3:$B$6287,B1346)=D1346,"Lowest point","")</f>
        <v/>
      </c>
      <c r="G1346" s="24" t="str">
        <f>IF(_xlfn.MAXIFS($D$3:$D$6287,$A$3:$A$6287,A1346,$B$3:$B$6287,B1346)=D1346,"Highest point","")</f>
        <v/>
      </c>
      <c r="J1346" s="25" t="str">
        <f>IF(E1346="First Quote", $H$4/D1346, "")</f>
        <v/>
      </c>
      <c r="K1346" s="26">
        <f t="shared" si="80"/>
        <v>20.247239316570447</v>
      </c>
      <c r="L1346" s="27">
        <f>K1346*D1346</f>
        <v>35652.7562953694</v>
      </c>
      <c r="M1346" s="10"/>
      <c r="N1346" s="28">
        <f>IF(F1346="lowest point", $H$4/D1346, 0)</f>
        <v>0</v>
      </c>
      <c r="O1346" s="28">
        <f t="shared" si="81"/>
        <v>20.781800366081381</v>
      </c>
      <c r="P1346" s="29">
        <f>O1346*D1346</f>
        <v>36594.048810621716</v>
      </c>
      <c r="R1346" s="28">
        <f>IF(G1346="highest point", $H$4/D1346, 0)</f>
        <v>0</v>
      </c>
      <c r="S1346" s="28">
        <f t="shared" si="82"/>
        <v>19.417963034482078</v>
      </c>
      <c r="T1346" s="29">
        <f>D1346*S1346</f>
        <v>34192.508568528458</v>
      </c>
    </row>
    <row r="1347" spans="1:20">
      <c r="A1347" s="21">
        <f t="shared" si="83"/>
        <v>2005</v>
      </c>
      <c r="B1347" s="21">
        <f>MONTH(C1347)</f>
        <v>5</v>
      </c>
      <c r="C1347" s="22">
        <v>38482</v>
      </c>
      <c r="D1347" s="21">
        <v>1742.06</v>
      </c>
      <c r="E1347" s="47" t="str">
        <f>IF(B1347&lt;&gt;B1346, "First Quote", "")</f>
        <v/>
      </c>
      <c r="F1347" s="23" t="str">
        <f>IF(_xlfn.MINIFS($D$3:$D$6287,$A$3:$A$6287,A1347,$B$3:$B$6287,B1347)=D1347,"Lowest point","")</f>
        <v/>
      </c>
      <c r="G1347" s="24" t="str">
        <f>IF(_xlfn.MAXIFS($D$3:$D$6287,$A$3:$A$6287,A1347,$B$3:$B$6287,B1347)=D1347,"Highest point","")</f>
        <v/>
      </c>
      <c r="J1347" s="25" t="str">
        <f>IF(E1347="First Quote", $H$4/D1347, "")</f>
        <v/>
      </c>
      <c r="K1347" s="26">
        <f t="shared" si="80"/>
        <v>20.247239316570447</v>
      </c>
      <c r="L1347" s="27">
        <f>K1347*D1347</f>
        <v>35271.905723824711</v>
      </c>
      <c r="M1347" s="10"/>
      <c r="N1347" s="28">
        <f>IF(F1347="lowest point", $H$4/D1347, 0)</f>
        <v>0</v>
      </c>
      <c r="O1347" s="28">
        <f t="shared" si="81"/>
        <v>20.781800366081381</v>
      </c>
      <c r="P1347" s="29">
        <f>O1347*D1347</f>
        <v>36203.143145735732</v>
      </c>
      <c r="R1347" s="28">
        <f>IF(G1347="highest point", $H$4/D1347, 0)</f>
        <v>0</v>
      </c>
      <c r="S1347" s="28">
        <f t="shared" si="82"/>
        <v>19.417963034482078</v>
      </c>
      <c r="T1347" s="29">
        <f>D1347*S1347</f>
        <v>33827.256683849846</v>
      </c>
    </row>
    <row r="1348" spans="1:20">
      <c r="A1348" s="21">
        <f t="shared" si="83"/>
        <v>2005</v>
      </c>
      <c r="B1348" s="21">
        <f>MONTH(C1348)</f>
        <v>5</v>
      </c>
      <c r="C1348" s="22">
        <v>38483</v>
      </c>
      <c r="D1348" s="21">
        <v>1750.26</v>
      </c>
      <c r="E1348" s="47" t="str">
        <f>IF(B1348&lt;&gt;B1347, "First Quote", "")</f>
        <v/>
      </c>
      <c r="F1348" s="23" t="str">
        <f>IF(_xlfn.MINIFS($D$3:$D$6287,$A$3:$A$6287,A1348,$B$3:$B$6287,B1348)=D1348,"Lowest point","")</f>
        <v/>
      </c>
      <c r="G1348" s="24" t="str">
        <f>IF(_xlfn.MAXIFS($D$3:$D$6287,$A$3:$A$6287,A1348,$B$3:$B$6287,B1348)=D1348,"Highest point","")</f>
        <v/>
      </c>
      <c r="J1348" s="25" t="str">
        <f>IF(E1348="First Quote", $H$4/D1348, "")</f>
        <v/>
      </c>
      <c r="K1348" s="26">
        <f t="shared" si="80"/>
        <v>20.247239316570447</v>
      </c>
      <c r="L1348" s="27">
        <f>K1348*D1348</f>
        <v>35437.93308622059</v>
      </c>
      <c r="M1348" s="10"/>
      <c r="N1348" s="28">
        <f>IF(F1348="lowest point", $H$4/D1348, 0)</f>
        <v>0</v>
      </c>
      <c r="O1348" s="28">
        <f t="shared" si="81"/>
        <v>20.781800366081381</v>
      </c>
      <c r="P1348" s="29">
        <f>O1348*D1348</f>
        <v>36373.553908737595</v>
      </c>
      <c r="R1348" s="28">
        <f>IF(G1348="highest point", $H$4/D1348, 0)</f>
        <v>0</v>
      </c>
      <c r="S1348" s="28">
        <f t="shared" si="82"/>
        <v>19.417963034482078</v>
      </c>
      <c r="T1348" s="29">
        <f>D1348*S1348</f>
        <v>33986.483980732599</v>
      </c>
    </row>
    <row r="1349" spans="1:20">
      <c r="A1349" s="21">
        <f t="shared" si="83"/>
        <v>2005</v>
      </c>
      <c r="B1349" s="21">
        <f>MONTH(C1349)</f>
        <v>5</v>
      </c>
      <c r="C1349" s="22">
        <v>38484</v>
      </c>
      <c r="D1349" s="21">
        <v>1732.89</v>
      </c>
      <c r="E1349" s="47" t="str">
        <f>IF(B1349&lt;&gt;B1348, "First Quote", "")</f>
        <v/>
      </c>
      <c r="F1349" s="23" t="str">
        <f>IF(_xlfn.MINIFS($D$3:$D$6287,$A$3:$A$6287,A1349,$B$3:$B$6287,B1349)=D1349,"Lowest point","")</f>
        <v/>
      </c>
      <c r="G1349" s="24" t="str">
        <f>IF(_xlfn.MAXIFS($D$3:$D$6287,$A$3:$A$6287,A1349,$B$3:$B$6287,B1349)=D1349,"Highest point","")</f>
        <v/>
      </c>
      <c r="J1349" s="25" t="str">
        <f>IF(E1349="First Quote", $H$4/D1349, "")</f>
        <v/>
      </c>
      <c r="K1349" s="26">
        <f t="shared" ref="K1349:K1412" si="84">IF(E1349="First Quote",J1349+K1348,K1348)</f>
        <v>20.247239316570447</v>
      </c>
      <c r="L1349" s="27">
        <f>K1349*D1349</f>
        <v>35086.238539291764</v>
      </c>
      <c r="M1349" s="10"/>
      <c r="N1349" s="28">
        <f>IF(F1349="lowest point", $H$4/D1349, 0)</f>
        <v>0</v>
      </c>
      <c r="O1349" s="28">
        <f t="shared" ref="O1349:O1412" si="85">IF(F1349="Lowest Point",N1349+O1348,O1348)</f>
        <v>20.781800366081381</v>
      </c>
      <c r="P1349" s="29">
        <f>O1349*D1349</f>
        <v>36012.574036378763</v>
      </c>
      <c r="R1349" s="28">
        <f>IF(G1349="highest point", $H$4/D1349, 0)</f>
        <v>0</v>
      </c>
      <c r="S1349" s="28">
        <f t="shared" ref="S1349:S1412" si="86">IF(G1349="Highest Point",R1349+S1348,S1348)</f>
        <v>19.417963034482078</v>
      </c>
      <c r="T1349" s="29">
        <f>D1349*S1349</f>
        <v>33649.193962823651</v>
      </c>
    </row>
    <row r="1350" spans="1:20">
      <c r="A1350" s="21">
        <f t="shared" si="83"/>
        <v>2005</v>
      </c>
      <c r="B1350" s="21">
        <f>MONTH(C1350)</f>
        <v>5</v>
      </c>
      <c r="C1350" s="22">
        <v>38485</v>
      </c>
      <c r="D1350" s="21">
        <v>1725.15</v>
      </c>
      <c r="E1350" s="47" t="str">
        <f>IF(B1350&lt;&gt;B1349, "First Quote", "")</f>
        <v/>
      </c>
      <c r="F1350" s="23" t="str">
        <f>IF(_xlfn.MINIFS($D$3:$D$6287,$A$3:$A$6287,A1350,$B$3:$B$6287,B1350)=D1350,"Lowest point","")</f>
        <v>Lowest point</v>
      </c>
      <c r="G1350" s="24" t="str">
        <f>IF(_xlfn.MAXIFS($D$3:$D$6287,$A$3:$A$6287,A1350,$B$3:$B$6287,B1350)=D1350,"Highest point","")</f>
        <v/>
      </c>
      <c r="J1350" s="25" t="str">
        <f>IF(E1350="First Quote", $H$4/D1350, "")</f>
        <v/>
      </c>
      <c r="K1350" s="26">
        <f t="shared" si="84"/>
        <v>20.247239316570447</v>
      </c>
      <c r="L1350" s="27">
        <f>K1350*D1350</f>
        <v>34929.524906981511</v>
      </c>
      <c r="M1350" s="10"/>
      <c r="N1350" s="28">
        <f>IF(F1350="lowest point", $H$4/D1350, 0)</f>
        <v>0.28982986986638842</v>
      </c>
      <c r="O1350" s="28">
        <f t="shared" si="85"/>
        <v>21.071630235947769</v>
      </c>
      <c r="P1350" s="29">
        <f>O1350*D1350</f>
        <v>36351.722901545298</v>
      </c>
      <c r="R1350" s="28">
        <f>IF(G1350="highest point", $H$4/D1350, 0)</f>
        <v>0</v>
      </c>
      <c r="S1350" s="28">
        <f t="shared" si="86"/>
        <v>19.417963034482078</v>
      </c>
      <c r="T1350" s="29">
        <f>D1350*S1350</f>
        <v>33498.89892893676</v>
      </c>
    </row>
    <row r="1351" spans="1:20">
      <c r="A1351" s="21">
        <f t="shared" si="83"/>
        <v>2005</v>
      </c>
      <c r="B1351" s="21">
        <f>MONTH(C1351)</f>
        <v>5</v>
      </c>
      <c r="C1351" s="22">
        <v>38488</v>
      </c>
      <c r="D1351" s="21">
        <v>1742.74</v>
      </c>
      <c r="E1351" s="47" t="str">
        <f>IF(B1351&lt;&gt;B1350, "First Quote", "")</f>
        <v/>
      </c>
      <c r="F1351" s="23" t="str">
        <f>IF(_xlfn.MINIFS($D$3:$D$6287,$A$3:$A$6287,A1351,$B$3:$B$6287,B1351)=D1351,"Lowest point","")</f>
        <v/>
      </c>
      <c r="G1351" s="24" t="str">
        <f>IF(_xlfn.MAXIFS($D$3:$D$6287,$A$3:$A$6287,A1351,$B$3:$B$6287,B1351)=D1351,"Highest point","")</f>
        <v/>
      </c>
      <c r="J1351" s="25" t="str">
        <f>IF(E1351="First Quote", $H$4/D1351, "")</f>
        <v/>
      </c>
      <c r="K1351" s="26">
        <f t="shared" si="84"/>
        <v>20.247239316570447</v>
      </c>
      <c r="L1351" s="27">
        <f>K1351*D1351</f>
        <v>35285.673846559977</v>
      </c>
      <c r="M1351" s="10"/>
      <c r="N1351" s="28">
        <f>IF(F1351="lowest point", $H$4/D1351, 0)</f>
        <v>0</v>
      </c>
      <c r="O1351" s="28">
        <f t="shared" si="85"/>
        <v>21.071630235947769</v>
      </c>
      <c r="P1351" s="29">
        <f>O1351*D1351</f>
        <v>36722.372877395617</v>
      </c>
      <c r="R1351" s="28">
        <f>IF(G1351="highest point", $H$4/D1351, 0)</f>
        <v>0</v>
      </c>
      <c r="S1351" s="28">
        <f t="shared" si="86"/>
        <v>19.417963034482078</v>
      </c>
      <c r="T1351" s="29">
        <f>D1351*S1351</f>
        <v>33840.460898713296</v>
      </c>
    </row>
    <row r="1352" spans="1:20">
      <c r="A1352" s="21">
        <f t="shared" si="83"/>
        <v>2005</v>
      </c>
      <c r="B1352" s="21">
        <f>MONTH(C1352)</f>
        <v>5</v>
      </c>
      <c r="C1352" s="22">
        <v>38489</v>
      </c>
      <c r="D1352" s="21">
        <v>1755.1</v>
      </c>
      <c r="E1352" s="47" t="str">
        <f>IF(B1352&lt;&gt;B1351, "First Quote", "")</f>
        <v/>
      </c>
      <c r="F1352" s="23" t="str">
        <f>IF(_xlfn.MINIFS($D$3:$D$6287,$A$3:$A$6287,A1352,$B$3:$B$6287,B1352)=D1352,"Lowest point","")</f>
        <v/>
      </c>
      <c r="G1352" s="24" t="str">
        <f>IF(_xlfn.MAXIFS($D$3:$D$6287,$A$3:$A$6287,A1352,$B$3:$B$6287,B1352)=D1352,"Highest point","")</f>
        <v/>
      </c>
      <c r="J1352" s="25" t="str">
        <f>IF(E1352="First Quote", $H$4/D1352, "")</f>
        <v/>
      </c>
      <c r="K1352" s="26">
        <f t="shared" si="84"/>
        <v>20.247239316570447</v>
      </c>
      <c r="L1352" s="27">
        <f>K1352*D1352</f>
        <v>35535.929724512789</v>
      </c>
      <c r="M1352" s="10"/>
      <c r="N1352" s="28">
        <f>IF(F1352="lowest point", $H$4/D1352, 0)</f>
        <v>0</v>
      </c>
      <c r="O1352" s="28">
        <f t="shared" si="85"/>
        <v>21.071630235947769</v>
      </c>
      <c r="P1352" s="29">
        <f>O1352*D1352</f>
        <v>36982.818227111929</v>
      </c>
      <c r="R1352" s="28">
        <f>IF(G1352="highest point", $H$4/D1352, 0)</f>
        <v>0</v>
      </c>
      <c r="S1352" s="28">
        <f t="shared" si="86"/>
        <v>19.417963034482078</v>
      </c>
      <c r="T1352" s="29">
        <f>D1352*S1352</f>
        <v>34080.46692181949</v>
      </c>
    </row>
    <row r="1353" spans="1:20">
      <c r="A1353" s="21">
        <f t="shared" si="83"/>
        <v>2005</v>
      </c>
      <c r="B1353" s="21">
        <f>MONTH(C1353)</f>
        <v>5</v>
      </c>
      <c r="C1353" s="22">
        <v>38490</v>
      </c>
      <c r="D1353" s="21">
        <v>1773.01</v>
      </c>
      <c r="E1353" s="47" t="str">
        <f>IF(B1353&lt;&gt;B1352, "First Quote", "")</f>
        <v/>
      </c>
      <c r="F1353" s="23" t="str">
        <f>IF(_xlfn.MINIFS($D$3:$D$6287,$A$3:$A$6287,A1353,$B$3:$B$6287,B1353)=D1353,"Lowest point","")</f>
        <v/>
      </c>
      <c r="G1353" s="24" t="str">
        <f>IF(_xlfn.MAXIFS($D$3:$D$6287,$A$3:$A$6287,A1353,$B$3:$B$6287,B1353)=D1353,"Highest point","")</f>
        <v/>
      </c>
      <c r="J1353" s="25" t="str">
        <f>IF(E1353="First Quote", $H$4/D1353, "")</f>
        <v/>
      </c>
      <c r="K1353" s="26">
        <f t="shared" si="84"/>
        <v>20.247239316570447</v>
      </c>
      <c r="L1353" s="27">
        <f>K1353*D1353</f>
        <v>35898.557780672571</v>
      </c>
      <c r="M1353" s="10"/>
      <c r="N1353" s="28">
        <f>IF(F1353="lowest point", $H$4/D1353, 0)</f>
        <v>0</v>
      </c>
      <c r="O1353" s="28">
        <f t="shared" si="85"/>
        <v>21.071630235947769</v>
      </c>
      <c r="P1353" s="29">
        <f>O1353*D1353</f>
        <v>37360.211124637754</v>
      </c>
      <c r="R1353" s="28">
        <f>IF(G1353="highest point", $H$4/D1353, 0)</f>
        <v>0</v>
      </c>
      <c r="S1353" s="28">
        <f t="shared" si="86"/>
        <v>19.417963034482078</v>
      </c>
      <c r="T1353" s="29">
        <f>D1353*S1353</f>
        <v>34428.242639767072</v>
      </c>
    </row>
    <row r="1354" spans="1:20">
      <c r="A1354" s="21">
        <f t="shared" si="83"/>
        <v>2005</v>
      </c>
      <c r="B1354" s="21">
        <f>MONTH(C1354)</f>
        <v>5</v>
      </c>
      <c r="C1354" s="22">
        <v>38491</v>
      </c>
      <c r="D1354" s="21">
        <v>1781.28</v>
      </c>
      <c r="E1354" s="47" t="str">
        <f>IF(B1354&lt;&gt;B1353, "First Quote", "")</f>
        <v/>
      </c>
      <c r="F1354" s="23" t="str">
        <f>IF(_xlfn.MINIFS($D$3:$D$6287,$A$3:$A$6287,A1354,$B$3:$B$6287,B1354)=D1354,"Lowest point","")</f>
        <v/>
      </c>
      <c r="G1354" s="24" t="str">
        <f>IF(_xlfn.MAXIFS($D$3:$D$6287,$A$3:$A$6287,A1354,$B$3:$B$6287,B1354)=D1354,"Highest point","")</f>
        <v/>
      </c>
      <c r="J1354" s="25" t="str">
        <f>IF(E1354="First Quote", $H$4/D1354, "")</f>
        <v/>
      </c>
      <c r="K1354" s="26">
        <f t="shared" si="84"/>
        <v>20.247239316570447</v>
      </c>
      <c r="L1354" s="27">
        <f>K1354*D1354</f>
        <v>36066.002449820604</v>
      </c>
      <c r="M1354" s="10"/>
      <c r="N1354" s="28">
        <f>IF(F1354="lowest point", $H$4/D1354, 0)</f>
        <v>0</v>
      </c>
      <c r="O1354" s="28">
        <f t="shared" si="85"/>
        <v>21.071630235947769</v>
      </c>
      <c r="P1354" s="29">
        <f>O1354*D1354</f>
        <v>37534.473506689043</v>
      </c>
      <c r="R1354" s="28">
        <f>IF(G1354="highest point", $H$4/D1354, 0)</f>
        <v>0</v>
      </c>
      <c r="S1354" s="28">
        <f t="shared" si="86"/>
        <v>19.417963034482078</v>
      </c>
      <c r="T1354" s="29">
        <f>D1354*S1354</f>
        <v>34588.829194062237</v>
      </c>
    </row>
    <row r="1355" spans="1:20">
      <c r="A1355" s="21">
        <f t="shared" si="83"/>
        <v>2005</v>
      </c>
      <c r="B1355" s="21">
        <f>MONTH(C1355)</f>
        <v>5</v>
      </c>
      <c r="C1355" s="22">
        <v>38492</v>
      </c>
      <c r="D1355" s="21">
        <v>1778.59</v>
      </c>
      <c r="E1355" s="47" t="str">
        <f>IF(B1355&lt;&gt;B1354, "First Quote", "")</f>
        <v/>
      </c>
      <c r="F1355" s="23" t="str">
        <f>IF(_xlfn.MINIFS($D$3:$D$6287,$A$3:$A$6287,A1355,$B$3:$B$6287,B1355)=D1355,"Lowest point","")</f>
        <v/>
      </c>
      <c r="G1355" s="24" t="str">
        <f>IF(_xlfn.MAXIFS($D$3:$D$6287,$A$3:$A$6287,A1355,$B$3:$B$6287,B1355)=D1355,"Highest point","")</f>
        <v/>
      </c>
      <c r="J1355" s="25" t="str">
        <f>IF(E1355="First Quote", $H$4/D1355, "")</f>
        <v/>
      </c>
      <c r="K1355" s="26">
        <f t="shared" si="84"/>
        <v>20.247239316570447</v>
      </c>
      <c r="L1355" s="27">
        <f>K1355*D1355</f>
        <v>36011.53737605903</v>
      </c>
      <c r="M1355" s="10"/>
      <c r="N1355" s="28">
        <f>IF(F1355="lowest point", $H$4/D1355, 0)</f>
        <v>0</v>
      </c>
      <c r="O1355" s="28">
        <f t="shared" si="85"/>
        <v>21.071630235947769</v>
      </c>
      <c r="P1355" s="29">
        <f>O1355*D1355</f>
        <v>37477.790821354341</v>
      </c>
      <c r="R1355" s="28">
        <f>IF(G1355="highest point", $H$4/D1355, 0)</f>
        <v>0</v>
      </c>
      <c r="S1355" s="28">
        <f t="shared" si="86"/>
        <v>19.417963034482078</v>
      </c>
      <c r="T1355" s="29">
        <f>D1355*S1355</f>
        <v>34536.594873499474</v>
      </c>
    </row>
    <row r="1356" spans="1:20">
      <c r="A1356" s="21">
        <f t="shared" si="83"/>
        <v>2005</v>
      </c>
      <c r="B1356" s="21">
        <f>MONTH(C1356)</f>
        <v>5</v>
      </c>
      <c r="C1356" s="22">
        <v>38495</v>
      </c>
      <c r="D1356" s="21">
        <v>1785.46</v>
      </c>
      <c r="E1356" s="47" t="str">
        <f>IF(B1356&lt;&gt;B1355, "First Quote", "")</f>
        <v/>
      </c>
      <c r="F1356" s="23" t="str">
        <f>IF(_xlfn.MINIFS($D$3:$D$6287,$A$3:$A$6287,A1356,$B$3:$B$6287,B1356)=D1356,"Lowest point","")</f>
        <v/>
      </c>
      <c r="G1356" s="24" t="str">
        <f>IF(_xlfn.MAXIFS($D$3:$D$6287,$A$3:$A$6287,A1356,$B$3:$B$6287,B1356)=D1356,"Highest point","")</f>
        <v/>
      </c>
      <c r="J1356" s="25" t="str">
        <f>IF(E1356="First Quote", $H$4/D1356, "")</f>
        <v/>
      </c>
      <c r="K1356" s="26">
        <f t="shared" si="84"/>
        <v>20.247239316570447</v>
      </c>
      <c r="L1356" s="27">
        <f>K1356*D1356</f>
        <v>36150.635910163874</v>
      </c>
      <c r="M1356" s="10"/>
      <c r="N1356" s="28">
        <f>IF(F1356="lowest point", $H$4/D1356, 0)</f>
        <v>0</v>
      </c>
      <c r="O1356" s="28">
        <f t="shared" si="85"/>
        <v>21.071630235947769</v>
      </c>
      <c r="P1356" s="29">
        <f>O1356*D1356</f>
        <v>37622.552921075301</v>
      </c>
      <c r="R1356" s="28">
        <f>IF(G1356="highest point", $H$4/D1356, 0)</f>
        <v>0</v>
      </c>
      <c r="S1356" s="28">
        <f t="shared" si="86"/>
        <v>19.417963034482078</v>
      </c>
      <c r="T1356" s="29">
        <f>D1356*S1356</f>
        <v>34669.996279546373</v>
      </c>
    </row>
    <row r="1357" spans="1:20">
      <c r="A1357" s="21">
        <f t="shared" ref="A1357:A1420" si="87">YEAR(C1357)</f>
        <v>2005</v>
      </c>
      <c r="B1357" s="21">
        <f>MONTH(C1357)</f>
        <v>5</v>
      </c>
      <c r="C1357" s="22">
        <v>38496</v>
      </c>
      <c r="D1357" s="21">
        <v>1785.8</v>
      </c>
      <c r="E1357" s="47" t="str">
        <f>IF(B1357&lt;&gt;B1356, "First Quote", "")</f>
        <v/>
      </c>
      <c r="F1357" s="23" t="str">
        <f>IF(_xlfn.MINIFS($D$3:$D$6287,$A$3:$A$6287,A1357,$B$3:$B$6287,B1357)=D1357,"Lowest point","")</f>
        <v/>
      </c>
      <c r="G1357" s="24" t="str">
        <f>IF(_xlfn.MAXIFS($D$3:$D$6287,$A$3:$A$6287,A1357,$B$3:$B$6287,B1357)=D1357,"Highest point","")</f>
        <v/>
      </c>
      <c r="J1357" s="25" t="str">
        <f>IF(E1357="First Quote", $H$4/D1357, "")</f>
        <v/>
      </c>
      <c r="K1357" s="26">
        <f t="shared" si="84"/>
        <v>20.247239316570447</v>
      </c>
      <c r="L1357" s="27">
        <f>K1357*D1357</f>
        <v>36157.519971531503</v>
      </c>
      <c r="M1357" s="10"/>
      <c r="N1357" s="28">
        <f>IF(F1357="lowest point", $H$4/D1357, 0)</f>
        <v>0</v>
      </c>
      <c r="O1357" s="28">
        <f t="shared" si="85"/>
        <v>21.071630235947769</v>
      </c>
      <c r="P1357" s="29">
        <f>O1357*D1357</f>
        <v>37629.717275355528</v>
      </c>
      <c r="R1357" s="28">
        <f>IF(G1357="highest point", $H$4/D1357, 0)</f>
        <v>0</v>
      </c>
      <c r="S1357" s="28">
        <f t="shared" si="86"/>
        <v>19.417963034482078</v>
      </c>
      <c r="T1357" s="29">
        <f>D1357*S1357</f>
        <v>34676.59838697809</v>
      </c>
    </row>
    <row r="1358" spans="1:20">
      <c r="A1358" s="21">
        <f t="shared" si="87"/>
        <v>2005</v>
      </c>
      <c r="B1358" s="21">
        <f>MONTH(C1358)</f>
        <v>5</v>
      </c>
      <c r="C1358" s="22">
        <v>38497</v>
      </c>
      <c r="D1358" s="21">
        <v>1779.81</v>
      </c>
      <c r="E1358" s="47" t="str">
        <f>IF(B1358&lt;&gt;B1357, "First Quote", "")</f>
        <v/>
      </c>
      <c r="F1358" s="23" t="str">
        <f>IF(_xlfn.MINIFS($D$3:$D$6287,$A$3:$A$6287,A1358,$B$3:$B$6287,B1358)=D1358,"Lowest point","")</f>
        <v/>
      </c>
      <c r="G1358" s="24" t="str">
        <f>IF(_xlfn.MAXIFS($D$3:$D$6287,$A$3:$A$6287,A1358,$B$3:$B$6287,B1358)=D1358,"Highest point","")</f>
        <v/>
      </c>
      <c r="J1358" s="25" t="str">
        <f>IF(E1358="First Quote", $H$4/D1358, "")</f>
        <v/>
      </c>
      <c r="K1358" s="26">
        <f t="shared" si="84"/>
        <v>20.247239316570447</v>
      </c>
      <c r="L1358" s="27">
        <f>K1358*D1358</f>
        <v>36036.239008025244</v>
      </c>
      <c r="M1358" s="10"/>
      <c r="N1358" s="28">
        <f>IF(F1358="lowest point", $H$4/D1358, 0)</f>
        <v>0</v>
      </c>
      <c r="O1358" s="28">
        <f t="shared" si="85"/>
        <v>21.071630235947769</v>
      </c>
      <c r="P1358" s="29">
        <f>O1358*D1358</f>
        <v>37503.4982102422</v>
      </c>
      <c r="R1358" s="28">
        <f>IF(G1358="highest point", $H$4/D1358, 0)</f>
        <v>0</v>
      </c>
      <c r="S1358" s="28">
        <f t="shared" si="86"/>
        <v>19.417963034482078</v>
      </c>
      <c r="T1358" s="29">
        <f>D1358*S1358</f>
        <v>34560.284788401543</v>
      </c>
    </row>
    <row r="1359" spans="1:20">
      <c r="A1359" s="21">
        <f t="shared" si="87"/>
        <v>2005</v>
      </c>
      <c r="B1359" s="21">
        <f>MONTH(C1359)</f>
        <v>5</v>
      </c>
      <c r="C1359" s="22">
        <v>38498</v>
      </c>
      <c r="D1359" s="21">
        <v>1791.41</v>
      </c>
      <c r="E1359" s="47" t="str">
        <f>IF(B1359&lt;&gt;B1358, "First Quote", "")</f>
        <v/>
      </c>
      <c r="F1359" s="23" t="str">
        <f>IF(_xlfn.MINIFS($D$3:$D$6287,$A$3:$A$6287,A1359,$B$3:$B$6287,B1359)=D1359,"Lowest point","")</f>
        <v/>
      </c>
      <c r="G1359" s="24" t="str">
        <f>IF(_xlfn.MAXIFS($D$3:$D$6287,$A$3:$A$6287,A1359,$B$3:$B$6287,B1359)=D1359,"Highest point","")</f>
        <v/>
      </c>
      <c r="J1359" s="25" t="str">
        <f>IF(E1359="First Quote", $H$4/D1359, "")</f>
        <v/>
      </c>
      <c r="K1359" s="26">
        <f t="shared" si="84"/>
        <v>20.247239316570447</v>
      </c>
      <c r="L1359" s="27">
        <f>K1359*D1359</f>
        <v>36271.106984097467</v>
      </c>
      <c r="M1359" s="10"/>
      <c r="N1359" s="28">
        <f>IF(F1359="lowest point", $H$4/D1359, 0)</f>
        <v>0</v>
      </c>
      <c r="O1359" s="28">
        <f t="shared" si="85"/>
        <v>21.071630235947769</v>
      </c>
      <c r="P1359" s="29">
        <f>O1359*D1359</f>
        <v>37747.929120979192</v>
      </c>
      <c r="R1359" s="28">
        <f>IF(G1359="highest point", $H$4/D1359, 0)</f>
        <v>0</v>
      </c>
      <c r="S1359" s="28">
        <f t="shared" si="86"/>
        <v>19.417963034482078</v>
      </c>
      <c r="T1359" s="29">
        <f>D1359*S1359</f>
        <v>34785.533159601539</v>
      </c>
    </row>
    <row r="1360" spans="1:20">
      <c r="A1360" s="21">
        <f t="shared" si="87"/>
        <v>2005</v>
      </c>
      <c r="B1360" s="21">
        <f>MONTH(C1360)</f>
        <v>5</v>
      </c>
      <c r="C1360" s="22">
        <v>38499</v>
      </c>
      <c r="D1360" s="21">
        <v>1793.34</v>
      </c>
      <c r="E1360" s="47" t="str">
        <f>IF(B1360&lt;&gt;B1359, "First Quote", "")</f>
        <v/>
      </c>
      <c r="F1360" s="23" t="str">
        <f>IF(_xlfn.MINIFS($D$3:$D$6287,$A$3:$A$6287,A1360,$B$3:$B$6287,B1360)=D1360,"Lowest point","")</f>
        <v/>
      </c>
      <c r="G1360" s="24" t="str">
        <f>IF(_xlfn.MAXIFS($D$3:$D$6287,$A$3:$A$6287,A1360,$B$3:$B$6287,B1360)=D1360,"Highest point","")</f>
        <v>Highest point</v>
      </c>
      <c r="J1360" s="25" t="str">
        <f>IF(E1360="First Quote", $H$4/D1360, "")</f>
        <v/>
      </c>
      <c r="K1360" s="26">
        <f t="shared" si="84"/>
        <v>20.247239316570447</v>
      </c>
      <c r="L1360" s="27">
        <f>K1360*D1360</f>
        <v>36310.184155978444</v>
      </c>
      <c r="M1360" s="10"/>
      <c r="N1360" s="28">
        <f>IF(F1360="lowest point", $H$4/D1360, 0)</f>
        <v>0</v>
      </c>
      <c r="O1360" s="28">
        <f t="shared" si="85"/>
        <v>21.071630235947769</v>
      </c>
      <c r="P1360" s="29">
        <f>O1360*D1360</f>
        <v>37788.597367334572</v>
      </c>
      <c r="R1360" s="28">
        <f>IF(G1360="highest point", $H$4/D1360, 0)</f>
        <v>0.27880937245586451</v>
      </c>
      <c r="S1360" s="28">
        <f t="shared" si="86"/>
        <v>19.696772406937942</v>
      </c>
      <c r="T1360" s="29">
        <f>D1360*S1360</f>
        <v>35323.009828258088</v>
      </c>
    </row>
    <row r="1361" spans="1:20">
      <c r="A1361" s="21">
        <f t="shared" si="87"/>
        <v>2005</v>
      </c>
      <c r="B1361" s="21">
        <f>MONTH(C1361)</f>
        <v>5</v>
      </c>
      <c r="C1361" s="22">
        <v>38503</v>
      </c>
      <c r="D1361" s="21">
        <v>1782.46</v>
      </c>
      <c r="E1361" s="47" t="str">
        <f>IF(B1361&lt;&gt;B1360, "First Quote", "")</f>
        <v/>
      </c>
      <c r="F1361" s="23" t="str">
        <f>IF(_xlfn.MINIFS($D$3:$D$6287,$A$3:$A$6287,A1361,$B$3:$B$6287,B1361)=D1361,"Lowest point","")</f>
        <v/>
      </c>
      <c r="G1361" s="24" t="str">
        <f>IF(_xlfn.MAXIFS($D$3:$D$6287,$A$3:$A$6287,A1361,$B$3:$B$6287,B1361)=D1361,"Highest point","")</f>
        <v/>
      </c>
      <c r="J1361" s="25" t="str">
        <f>IF(E1361="First Quote", $H$4/D1361, "")</f>
        <v/>
      </c>
      <c r="K1361" s="26">
        <f t="shared" si="84"/>
        <v>20.247239316570447</v>
      </c>
      <c r="L1361" s="27">
        <f>K1361*D1361</f>
        <v>36089.89419221416</v>
      </c>
      <c r="M1361" s="10"/>
      <c r="N1361" s="28">
        <f>IF(F1361="lowest point", $H$4/D1361, 0)</f>
        <v>0</v>
      </c>
      <c r="O1361" s="28">
        <f t="shared" si="85"/>
        <v>21.071630235947769</v>
      </c>
      <c r="P1361" s="29">
        <f>O1361*D1361</f>
        <v>37559.338030367464</v>
      </c>
      <c r="R1361" s="28">
        <f>IF(G1361="highest point", $H$4/D1361, 0)</f>
        <v>0</v>
      </c>
      <c r="S1361" s="28">
        <f t="shared" si="86"/>
        <v>19.696772406937942</v>
      </c>
      <c r="T1361" s="29">
        <f>D1361*S1361</f>
        <v>35108.708944470607</v>
      </c>
    </row>
    <row r="1362" spans="1:20">
      <c r="A1362" s="21">
        <f t="shared" si="87"/>
        <v>2005</v>
      </c>
      <c r="B1362" s="21">
        <f>MONTH(C1362)</f>
        <v>6</v>
      </c>
      <c r="C1362" s="22">
        <v>38504</v>
      </c>
      <c r="D1362" s="21">
        <v>1799.15</v>
      </c>
      <c r="E1362" s="47" t="str">
        <f>IF(B1362&lt;&gt;B1361, "First Quote", "")</f>
        <v>First Quote</v>
      </c>
      <c r="F1362" s="23" t="str">
        <f>IF(_xlfn.MINIFS($D$3:$D$6287,$A$3:$A$6287,A1362,$B$3:$B$6287,B1362)=D1362,"Lowest point","")</f>
        <v/>
      </c>
      <c r="G1362" s="24" t="str">
        <f>IF(_xlfn.MAXIFS($D$3:$D$6287,$A$3:$A$6287,A1362,$B$3:$B$6287,B1362)=D1362,"Highest point","")</f>
        <v/>
      </c>
      <c r="J1362" s="25">
        <f>IF(E1362="First Quote", $H$4/D1362, "")</f>
        <v>0.27790901258927825</v>
      </c>
      <c r="K1362" s="26">
        <f t="shared" si="84"/>
        <v>20.525148329159727</v>
      </c>
      <c r="L1362" s="27">
        <f>K1362*D1362</f>
        <v>36927.820616407727</v>
      </c>
      <c r="M1362" s="10"/>
      <c r="N1362" s="28">
        <f>IF(F1362="lowest point", $H$4/D1362, 0)</f>
        <v>0</v>
      </c>
      <c r="O1362" s="28">
        <f t="shared" si="85"/>
        <v>21.071630235947769</v>
      </c>
      <c r="P1362" s="29">
        <f>O1362*D1362</f>
        <v>37911.023539005429</v>
      </c>
      <c r="R1362" s="28">
        <f>IF(G1362="highest point", $H$4/D1362, 0)</f>
        <v>0</v>
      </c>
      <c r="S1362" s="28">
        <f t="shared" si="86"/>
        <v>19.696772406937942</v>
      </c>
      <c r="T1362" s="29">
        <f>D1362*S1362</f>
        <v>35437.448075942397</v>
      </c>
    </row>
    <row r="1363" spans="1:20">
      <c r="A1363" s="21">
        <f t="shared" si="87"/>
        <v>2005</v>
      </c>
      <c r="B1363" s="21">
        <f>MONTH(C1363)</f>
        <v>6</v>
      </c>
      <c r="C1363" s="22">
        <v>38505</v>
      </c>
      <c r="D1363" s="21">
        <v>1802.19</v>
      </c>
      <c r="E1363" s="47" t="str">
        <f>IF(B1363&lt;&gt;B1362, "First Quote", "")</f>
        <v/>
      </c>
      <c r="F1363" s="23" t="str">
        <f>IF(_xlfn.MINIFS($D$3:$D$6287,$A$3:$A$6287,A1363,$B$3:$B$6287,B1363)=D1363,"Lowest point","")</f>
        <v/>
      </c>
      <c r="G1363" s="24" t="str">
        <f>IF(_xlfn.MAXIFS($D$3:$D$6287,$A$3:$A$6287,A1363,$B$3:$B$6287,B1363)=D1363,"Highest point","")</f>
        <v/>
      </c>
      <c r="J1363" s="25" t="str">
        <f>IF(E1363="First Quote", $H$4/D1363, "")</f>
        <v/>
      </c>
      <c r="K1363" s="26">
        <f t="shared" si="84"/>
        <v>20.525148329159727</v>
      </c>
      <c r="L1363" s="27">
        <f>K1363*D1363</f>
        <v>36990.217067328369</v>
      </c>
      <c r="M1363" s="10"/>
      <c r="N1363" s="28">
        <f>IF(F1363="lowest point", $H$4/D1363, 0)</f>
        <v>0</v>
      </c>
      <c r="O1363" s="28">
        <f t="shared" si="85"/>
        <v>21.071630235947769</v>
      </c>
      <c r="P1363" s="29">
        <f>O1363*D1363</f>
        <v>37975.081294922711</v>
      </c>
      <c r="R1363" s="28">
        <f>IF(G1363="highest point", $H$4/D1363, 0)</f>
        <v>0</v>
      </c>
      <c r="S1363" s="28">
        <f t="shared" si="86"/>
        <v>19.696772406937942</v>
      </c>
      <c r="T1363" s="29">
        <f>D1363*S1363</f>
        <v>35497.326264059491</v>
      </c>
    </row>
    <row r="1364" spans="1:20">
      <c r="A1364" s="21">
        <f t="shared" si="87"/>
        <v>2005</v>
      </c>
      <c r="B1364" s="21">
        <f>MONTH(C1364)</f>
        <v>6</v>
      </c>
      <c r="C1364" s="22">
        <v>38506</v>
      </c>
      <c r="D1364" s="21">
        <v>1789.83</v>
      </c>
      <c r="E1364" s="47" t="str">
        <f>IF(B1364&lt;&gt;B1363, "First Quote", "")</f>
        <v/>
      </c>
      <c r="F1364" s="23" t="str">
        <f>IF(_xlfn.MINIFS($D$3:$D$6287,$A$3:$A$6287,A1364,$B$3:$B$6287,B1364)=D1364,"Lowest point","")</f>
        <v/>
      </c>
      <c r="G1364" s="24" t="str">
        <f>IF(_xlfn.MAXIFS($D$3:$D$6287,$A$3:$A$6287,A1364,$B$3:$B$6287,B1364)=D1364,"Highest point","")</f>
        <v/>
      </c>
      <c r="J1364" s="25" t="str">
        <f>IF(E1364="First Quote", $H$4/D1364, "")</f>
        <v/>
      </c>
      <c r="K1364" s="26">
        <f t="shared" si="84"/>
        <v>20.525148329159727</v>
      </c>
      <c r="L1364" s="27">
        <f>K1364*D1364</f>
        <v>36736.526233979952</v>
      </c>
      <c r="M1364" s="10"/>
      <c r="N1364" s="28">
        <f>IF(F1364="lowest point", $H$4/D1364, 0)</f>
        <v>0</v>
      </c>
      <c r="O1364" s="28">
        <f t="shared" si="85"/>
        <v>21.071630235947769</v>
      </c>
      <c r="P1364" s="29">
        <f>O1364*D1364</f>
        <v>37714.635945206392</v>
      </c>
      <c r="R1364" s="28">
        <f>IF(G1364="highest point", $H$4/D1364, 0)</f>
        <v>0</v>
      </c>
      <c r="S1364" s="28">
        <f t="shared" si="86"/>
        <v>19.696772406937942</v>
      </c>
      <c r="T1364" s="29">
        <f>D1364*S1364</f>
        <v>35253.874157109734</v>
      </c>
    </row>
    <row r="1365" spans="1:20">
      <c r="A1365" s="21">
        <f t="shared" si="87"/>
        <v>2005</v>
      </c>
      <c r="B1365" s="21">
        <f>MONTH(C1365)</f>
        <v>6</v>
      </c>
      <c r="C1365" s="22">
        <v>38509</v>
      </c>
      <c r="D1365" s="21">
        <v>1792.14</v>
      </c>
      <c r="E1365" s="47" t="str">
        <f>IF(B1365&lt;&gt;B1364, "First Quote", "")</f>
        <v/>
      </c>
      <c r="F1365" s="23" t="str">
        <f>IF(_xlfn.MINIFS($D$3:$D$6287,$A$3:$A$6287,A1365,$B$3:$B$6287,B1365)=D1365,"Lowest point","")</f>
        <v/>
      </c>
      <c r="G1365" s="24" t="str">
        <f>IF(_xlfn.MAXIFS($D$3:$D$6287,$A$3:$A$6287,A1365,$B$3:$B$6287,B1365)=D1365,"Highest point","")</f>
        <v/>
      </c>
      <c r="J1365" s="25" t="str">
        <f>IF(E1365="First Quote", $H$4/D1365, "")</f>
        <v/>
      </c>
      <c r="K1365" s="26">
        <f t="shared" si="84"/>
        <v>20.525148329159727</v>
      </c>
      <c r="L1365" s="27">
        <f>K1365*D1365</f>
        <v>36783.939326620311</v>
      </c>
      <c r="M1365" s="10"/>
      <c r="N1365" s="28">
        <f>IF(F1365="lowest point", $H$4/D1365, 0)</f>
        <v>0</v>
      </c>
      <c r="O1365" s="28">
        <f t="shared" si="85"/>
        <v>21.071630235947769</v>
      </c>
      <c r="P1365" s="29">
        <f>O1365*D1365</f>
        <v>37763.311411051436</v>
      </c>
      <c r="R1365" s="28">
        <f>IF(G1365="highest point", $H$4/D1365, 0)</f>
        <v>0</v>
      </c>
      <c r="S1365" s="28">
        <f t="shared" si="86"/>
        <v>19.696772406937942</v>
      </c>
      <c r="T1365" s="29">
        <f>D1365*S1365</f>
        <v>35299.373701369768</v>
      </c>
    </row>
    <row r="1366" spans="1:20">
      <c r="A1366" s="21">
        <f t="shared" si="87"/>
        <v>2005</v>
      </c>
      <c r="B1366" s="21">
        <f>MONTH(C1366)</f>
        <v>6</v>
      </c>
      <c r="C1366" s="22">
        <v>38510</v>
      </c>
      <c r="D1366" s="21">
        <v>1791.89</v>
      </c>
      <c r="E1366" s="47" t="str">
        <f>IF(B1366&lt;&gt;B1365, "First Quote", "")</f>
        <v/>
      </c>
      <c r="F1366" s="23" t="str">
        <f>IF(_xlfn.MINIFS($D$3:$D$6287,$A$3:$A$6287,A1366,$B$3:$B$6287,B1366)=D1366,"Lowest point","")</f>
        <v/>
      </c>
      <c r="G1366" s="24" t="str">
        <f>IF(_xlfn.MAXIFS($D$3:$D$6287,$A$3:$A$6287,A1366,$B$3:$B$6287,B1366)=D1366,"Highest point","")</f>
        <v/>
      </c>
      <c r="J1366" s="25" t="str">
        <f>IF(E1366="First Quote", $H$4/D1366, "")</f>
        <v/>
      </c>
      <c r="K1366" s="26">
        <f t="shared" si="84"/>
        <v>20.525148329159727</v>
      </c>
      <c r="L1366" s="27">
        <f>K1366*D1366</f>
        <v>36778.808039538024</v>
      </c>
      <c r="M1366" s="10"/>
      <c r="N1366" s="28">
        <f>IF(F1366="lowest point", $H$4/D1366, 0)</f>
        <v>0</v>
      </c>
      <c r="O1366" s="28">
        <f t="shared" si="85"/>
        <v>21.071630235947769</v>
      </c>
      <c r="P1366" s="29">
        <f>O1366*D1366</f>
        <v>37758.043503492452</v>
      </c>
      <c r="R1366" s="28">
        <f>IF(G1366="highest point", $H$4/D1366, 0)</f>
        <v>0</v>
      </c>
      <c r="S1366" s="28">
        <f t="shared" si="86"/>
        <v>19.696772406937942</v>
      </c>
      <c r="T1366" s="29">
        <f>D1366*S1366</f>
        <v>35294.44950826803</v>
      </c>
    </row>
    <row r="1367" spans="1:20">
      <c r="A1367" s="21">
        <f t="shared" si="87"/>
        <v>2005</v>
      </c>
      <c r="B1367" s="21">
        <f>MONTH(C1367)</f>
        <v>6</v>
      </c>
      <c r="C1367" s="22">
        <v>38511</v>
      </c>
      <c r="D1367" s="21">
        <v>1788.3</v>
      </c>
      <c r="E1367" s="47" t="str">
        <f>IF(B1367&lt;&gt;B1366, "First Quote", "")</f>
        <v/>
      </c>
      <c r="F1367" s="23" t="str">
        <f>IF(_xlfn.MINIFS($D$3:$D$6287,$A$3:$A$6287,A1367,$B$3:$B$6287,B1367)=D1367,"Lowest point","")</f>
        <v/>
      </c>
      <c r="G1367" s="24" t="str">
        <f>IF(_xlfn.MAXIFS($D$3:$D$6287,$A$3:$A$6287,A1367,$B$3:$B$6287,B1367)=D1367,"Highest point","")</f>
        <v/>
      </c>
      <c r="J1367" s="25" t="str">
        <f>IF(E1367="First Quote", $H$4/D1367, "")</f>
        <v/>
      </c>
      <c r="K1367" s="26">
        <f t="shared" si="84"/>
        <v>20.525148329159727</v>
      </c>
      <c r="L1367" s="27">
        <f>K1367*D1367</f>
        <v>36705.122757036341</v>
      </c>
      <c r="M1367" s="10"/>
      <c r="N1367" s="28">
        <f>IF(F1367="lowest point", $H$4/D1367, 0)</f>
        <v>0</v>
      </c>
      <c r="O1367" s="28">
        <f t="shared" si="85"/>
        <v>21.071630235947769</v>
      </c>
      <c r="P1367" s="29">
        <f>O1367*D1367</f>
        <v>37682.396350945397</v>
      </c>
      <c r="R1367" s="28">
        <f>IF(G1367="highest point", $H$4/D1367, 0)</f>
        <v>0</v>
      </c>
      <c r="S1367" s="28">
        <f t="shared" si="86"/>
        <v>19.696772406937942</v>
      </c>
      <c r="T1367" s="29">
        <f>D1367*S1367</f>
        <v>35223.73809532712</v>
      </c>
    </row>
    <row r="1368" spans="1:20">
      <c r="A1368" s="21">
        <f t="shared" si="87"/>
        <v>2005</v>
      </c>
      <c r="B1368" s="21">
        <f>MONTH(C1368)</f>
        <v>6</v>
      </c>
      <c r="C1368" s="22">
        <v>38512</v>
      </c>
      <c r="D1368" s="21">
        <v>1797.72</v>
      </c>
      <c r="E1368" s="47" t="str">
        <f>IF(B1368&lt;&gt;B1367, "First Quote", "")</f>
        <v/>
      </c>
      <c r="F1368" s="23" t="str">
        <f>IF(_xlfn.MINIFS($D$3:$D$6287,$A$3:$A$6287,A1368,$B$3:$B$6287,B1368)=D1368,"Lowest point","")</f>
        <v/>
      </c>
      <c r="G1368" s="24" t="str">
        <f>IF(_xlfn.MAXIFS($D$3:$D$6287,$A$3:$A$6287,A1368,$B$3:$B$6287,B1368)=D1368,"Highest point","")</f>
        <v/>
      </c>
      <c r="J1368" s="25" t="str">
        <f>IF(E1368="First Quote", $H$4/D1368, "")</f>
        <v/>
      </c>
      <c r="K1368" s="26">
        <f t="shared" si="84"/>
        <v>20.525148329159727</v>
      </c>
      <c r="L1368" s="27">
        <f>K1368*D1368</f>
        <v>36898.469654297027</v>
      </c>
      <c r="M1368" s="10"/>
      <c r="N1368" s="28">
        <f>IF(F1368="lowest point", $H$4/D1368, 0)</f>
        <v>0</v>
      </c>
      <c r="O1368" s="28">
        <f t="shared" si="85"/>
        <v>21.071630235947769</v>
      </c>
      <c r="P1368" s="29">
        <f>O1368*D1368</f>
        <v>37880.891107768024</v>
      </c>
      <c r="R1368" s="28">
        <f>IF(G1368="highest point", $H$4/D1368, 0)</f>
        <v>0</v>
      </c>
      <c r="S1368" s="28">
        <f t="shared" si="86"/>
        <v>19.696772406937942</v>
      </c>
      <c r="T1368" s="29">
        <f>D1368*S1368</f>
        <v>35409.28169140048</v>
      </c>
    </row>
    <row r="1369" spans="1:20">
      <c r="A1369" s="21">
        <f t="shared" si="87"/>
        <v>2005</v>
      </c>
      <c r="B1369" s="21">
        <f>MONTH(C1369)</f>
        <v>6</v>
      </c>
      <c r="C1369" s="22">
        <v>38513</v>
      </c>
      <c r="D1369" s="21">
        <v>1793.51</v>
      </c>
      <c r="E1369" s="47" t="str">
        <f>IF(B1369&lt;&gt;B1368, "First Quote", "")</f>
        <v/>
      </c>
      <c r="F1369" s="23" t="str">
        <f>IF(_xlfn.MINIFS($D$3:$D$6287,$A$3:$A$6287,A1369,$B$3:$B$6287,B1369)=D1369,"Lowest point","")</f>
        <v/>
      </c>
      <c r="G1369" s="24" t="str">
        <f>IF(_xlfn.MAXIFS($D$3:$D$6287,$A$3:$A$6287,A1369,$B$3:$B$6287,B1369)=D1369,"Highest point","")</f>
        <v/>
      </c>
      <c r="J1369" s="25" t="str">
        <f>IF(E1369="First Quote", $H$4/D1369, "")</f>
        <v/>
      </c>
      <c r="K1369" s="26">
        <f t="shared" si="84"/>
        <v>20.525148329159727</v>
      </c>
      <c r="L1369" s="27">
        <f>K1369*D1369</f>
        <v>36812.058779831263</v>
      </c>
      <c r="M1369" s="10"/>
      <c r="N1369" s="28">
        <f>IF(F1369="lowest point", $H$4/D1369, 0)</f>
        <v>0</v>
      </c>
      <c r="O1369" s="28">
        <f t="shared" si="85"/>
        <v>21.071630235947769</v>
      </c>
      <c r="P1369" s="29">
        <f>O1369*D1369</f>
        <v>37792.179544474682</v>
      </c>
      <c r="R1369" s="28">
        <f>IF(G1369="highest point", $H$4/D1369, 0)</f>
        <v>0</v>
      </c>
      <c r="S1369" s="28">
        <f t="shared" si="86"/>
        <v>19.696772406937942</v>
      </c>
      <c r="T1369" s="29">
        <f>D1369*S1369</f>
        <v>35326.35827956727</v>
      </c>
    </row>
    <row r="1370" spans="1:20">
      <c r="A1370" s="21">
        <f t="shared" si="87"/>
        <v>2005</v>
      </c>
      <c r="B1370" s="21">
        <f>MONTH(C1370)</f>
        <v>6</v>
      </c>
      <c r="C1370" s="22">
        <v>38516</v>
      </c>
      <c r="D1370" s="21">
        <v>1798.07</v>
      </c>
      <c r="E1370" s="47" t="str">
        <f>IF(B1370&lt;&gt;B1369, "First Quote", "")</f>
        <v/>
      </c>
      <c r="F1370" s="23" t="str">
        <f>IF(_xlfn.MINIFS($D$3:$D$6287,$A$3:$A$6287,A1370,$B$3:$B$6287,B1370)=D1370,"Lowest point","")</f>
        <v/>
      </c>
      <c r="G1370" s="24" t="str">
        <f>IF(_xlfn.MAXIFS($D$3:$D$6287,$A$3:$A$6287,A1370,$B$3:$B$6287,B1370)=D1370,"Highest point","")</f>
        <v/>
      </c>
      <c r="J1370" s="25" t="str">
        <f>IF(E1370="First Quote", $H$4/D1370, "")</f>
        <v/>
      </c>
      <c r="K1370" s="26">
        <f t="shared" si="84"/>
        <v>20.525148329159727</v>
      </c>
      <c r="L1370" s="27">
        <f>K1370*D1370</f>
        <v>36905.653456212225</v>
      </c>
      <c r="M1370" s="10"/>
      <c r="N1370" s="28">
        <f>IF(F1370="lowest point", $H$4/D1370, 0)</f>
        <v>0</v>
      </c>
      <c r="O1370" s="28">
        <f t="shared" si="85"/>
        <v>21.071630235947769</v>
      </c>
      <c r="P1370" s="29">
        <f>O1370*D1370</f>
        <v>37888.266178350605</v>
      </c>
      <c r="R1370" s="28">
        <f>IF(G1370="highest point", $H$4/D1370, 0)</f>
        <v>0</v>
      </c>
      <c r="S1370" s="28">
        <f t="shared" si="86"/>
        <v>19.696772406937942</v>
      </c>
      <c r="T1370" s="29">
        <f>D1370*S1370</f>
        <v>35416.175561742908</v>
      </c>
    </row>
    <row r="1371" spans="1:20">
      <c r="A1371" s="21">
        <f t="shared" si="87"/>
        <v>2005</v>
      </c>
      <c r="B1371" s="21">
        <f>MONTH(C1371)</f>
        <v>6</v>
      </c>
      <c r="C1371" s="22">
        <v>38517</v>
      </c>
      <c r="D1371" s="21">
        <v>1802.73</v>
      </c>
      <c r="E1371" s="47" t="str">
        <f>IF(B1371&lt;&gt;B1370, "First Quote", "")</f>
        <v/>
      </c>
      <c r="F1371" s="23" t="str">
        <f>IF(_xlfn.MINIFS($D$3:$D$6287,$A$3:$A$6287,A1371,$B$3:$B$6287,B1371)=D1371,"Lowest point","")</f>
        <v/>
      </c>
      <c r="G1371" s="24" t="str">
        <f>IF(_xlfn.MAXIFS($D$3:$D$6287,$A$3:$A$6287,A1371,$B$3:$B$6287,B1371)=D1371,"Highest point","")</f>
        <v/>
      </c>
      <c r="J1371" s="25" t="str">
        <f>IF(E1371="First Quote", $H$4/D1371, "")</f>
        <v/>
      </c>
      <c r="K1371" s="26">
        <f t="shared" si="84"/>
        <v>20.525148329159727</v>
      </c>
      <c r="L1371" s="27">
        <f>K1371*D1371</f>
        <v>37001.300647426113</v>
      </c>
      <c r="M1371" s="10"/>
      <c r="N1371" s="28">
        <f>IF(F1371="lowest point", $H$4/D1371, 0)</f>
        <v>0</v>
      </c>
      <c r="O1371" s="28">
        <f t="shared" si="85"/>
        <v>21.071630235947769</v>
      </c>
      <c r="P1371" s="29">
        <f>O1371*D1371</f>
        <v>37986.459975250124</v>
      </c>
      <c r="R1371" s="28">
        <f>IF(G1371="highest point", $H$4/D1371, 0)</f>
        <v>0</v>
      </c>
      <c r="S1371" s="28">
        <f t="shared" si="86"/>
        <v>19.696772406937942</v>
      </c>
      <c r="T1371" s="29">
        <f>D1371*S1371</f>
        <v>35507.962521159236</v>
      </c>
    </row>
    <row r="1372" spans="1:20">
      <c r="A1372" s="21">
        <f t="shared" si="87"/>
        <v>2005</v>
      </c>
      <c r="B1372" s="21">
        <f>MONTH(C1372)</f>
        <v>6</v>
      </c>
      <c r="C1372" s="22">
        <v>38518</v>
      </c>
      <c r="D1372" s="21">
        <v>1806.78</v>
      </c>
      <c r="E1372" s="47" t="str">
        <f>IF(B1372&lt;&gt;B1371, "First Quote", "")</f>
        <v/>
      </c>
      <c r="F1372" s="23" t="str">
        <f>IF(_xlfn.MINIFS($D$3:$D$6287,$A$3:$A$6287,A1372,$B$3:$B$6287,B1372)=D1372,"Lowest point","")</f>
        <v/>
      </c>
      <c r="G1372" s="24" t="str">
        <f>IF(_xlfn.MAXIFS($D$3:$D$6287,$A$3:$A$6287,A1372,$B$3:$B$6287,B1372)=D1372,"Highest point","")</f>
        <v/>
      </c>
      <c r="J1372" s="25" t="str">
        <f>IF(E1372="First Quote", $H$4/D1372, "")</f>
        <v/>
      </c>
      <c r="K1372" s="26">
        <f t="shared" si="84"/>
        <v>20.525148329159727</v>
      </c>
      <c r="L1372" s="27">
        <f>K1372*D1372</f>
        <v>37084.42749815921</v>
      </c>
      <c r="M1372" s="10"/>
      <c r="N1372" s="28">
        <f>IF(F1372="lowest point", $H$4/D1372, 0)</f>
        <v>0</v>
      </c>
      <c r="O1372" s="28">
        <f t="shared" si="85"/>
        <v>21.071630235947769</v>
      </c>
      <c r="P1372" s="29">
        <f>O1372*D1372</f>
        <v>38071.80007770571</v>
      </c>
      <c r="R1372" s="28">
        <f>IF(G1372="highest point", $H$4/D1372, 0)</f>
        <v>0</v>
      </c>
      <c r="S1372" s="28">
        <f t="shared" si="86"/>
        <v>19.696772406937942</v>
      </c>
      <c r="T1372" s="29">
        <f>D1372*S1372</f>
        <v>35587.734449407333</v>
      </c>
    </row>
    <row r="1373" spans="1:20">
      <c r="A1373" s="21">
        <f t="shared" si="87"/>
        <v>2005</v>
      </c>
      <c r="B1373" s="21">
        <f>MONTH(C1373)</f>
        <v>6</v>
      </c>
      <c r="C1373" s="22">
        <v>38519</v>
      </c>
      <c r="D1373" s="21">
        <v>1813.35</v>
      </c>
      <c r="E1373" s="47" t="str">
        <f>IF(B1373&lt;&gt;B1372, "First Quote", "")</f>
        <v/>
      </c>
      <c r="F1373" s="23" t="str">
        <f>IF(_xlfn.MINIFS($D$3:$D$6287,$A$3:$A$6287,A1373,$B$3:$B$6287,B1373)=D1373,"Lowest point","")</f>
        <v/>
      </c>
      <c r="G1373" s="24" t="str">
        <f>IF(_xlfn.MAXIFS($D$3:$D$6287,$A$3:$A$6287,A1373,$B$3:$B$6287,B1373)=D1373,"Highest point","")</f>
        <v/>
      </c>
      <c r="J1373" s="25" t="str">
        <f>IF(E1373="First Quote", $H$4/D1373, "")</f>
        <v/>
      </c>
      <c r="K1373" s="26">
        <f t="shared" si="84"/>
        <v>20.525148329159727</v>
      </c>
      <c r="L1373" s="27">
        <f>K1373*D1373</f>
        <v>37219.277722681785</v>
      </c>
      <c r="M1373" s="10"/>
      <c r="N1373" s="28">
        <f>IF(F1373="lowest point", $H$4/D1373, 0)</f>
        <v>0</v>
      </c>
      <c r="O1373" s="28">
        <f t="shared" si="85"/>
        <v>21.071630235947769</v>
      </c>
      <c r="P1373" s="29">
        <f>O1373*D1373</f>
        <v>38210.240688355887</v>
      </c>
      <c r="R1373" s="28">
        <f>IF(G1373="highest point", $H$4/D1373, 0)</f>
        <v>0</v>
      </c>
      <c r="S1373" s="28">
        <f t="shared" si="86"/>
        <v>19.696772406937942</v>
      </c>
      <c r="T1373" s="29">
        <f>D1373*S1373</f>
        <v>35717.142244120914</v>
      </c>
    </row>
    <row r="1374" spans="1:20">
      <c r="A1374" s="21">
        <f t="shared" si="87"/>
        <v>2005</v>
      </c>
      <c r="B1374" s="21">
        <f>MONTH(C1374)</f>
        <v>6</v>
      </c>
      <c r="C1374" s="22">
        <v>38520</v>
      </c>
      <c r="D1374" s="21">
        <v>1822.35</v>
      </c>
      <c r="E1374" s="47" t="str">
        <f>IF(B1374&lt;&gt;B1373, "First Quote", "")</f>
        <v/>
      </c>
      <c r="F1374" s="23" t="str">
        <f>IF(_xlfn.MINIFS($D$3:$D$6287,$A$3:$A$6287,A1374,$B$3:$B$6287,B1374)=D1374,"Lowest point","")</f>
        <v/>
      </c>
      <c r="G1374" s="24" t="str">
        <f>IF(_xlfn.MAXIFS($D$3:$D$6287,$A$3:$A$6287,A1374,$B$3:$B$6287,B1374)=D1374,"Highest point","")</f>
        <v>Highest point</v>
      </c>
      <c r="J1374" s="25" t="str">
        <f>IF(E1374="First Quote", $H$4/D1374, "")</f>
        <v/>
      </c>
      <c r="K1374" s="26">
        <f t="shared" si="84"/>
        <v>20.525148329159727</v>
      </c>
      <c r="L1374" s="27">
        <f>K1374*D1374</f>
        <v>37404.004057644226</v>
      </c>
      <c r="M1374" s="10"/>
      <c r="N1374" s="28">
        <f>IF(F1374="lowest point", $H$4/D1374, 0)</f>
        <v>0</v>
      </c>
      <c r="O1374" s="28">
        <f t="shared" si="85"/>
        <v>21.071630235947769</v>
      </c>
      <c r="P1374" s="29">
        <f>O1374*D1374</f>
        <v>38399.885360479413</v>
      </c>
      <c r="R1374" s="28">
        <f>IF(G1374="highest point", $H$4/D1374, 0)</f>
        <v>0.27437100447224738</v>
      </c>
      <c r="S1374" s="28">
        <f t="shared" si="86"/>
        <v>19.971143411410189</v>
      </c>
      <c r="T1374" s="29">
        <f>D1374*S1374</f>
        <v>36394.41319578336</v>
      </c>
    </row>
    <row r="1375" spans="1:20">
      <c r="A1375" s="21">
        <f t="shared" si="87"/>
        <v>2005</v>
      </c>
      <c r="B1375" s="21">
        <f>MONTH(C1375)</f>
        <v>6</v>
      </c>
      <c r="C1375" s="22">
        <v>38523</v>
      </c>
      <c r="D1375" s="21">
        <v>1821.06</v>
      </c>
      <c r="E1375" s="47" t="str">
        <f>IF(B1375&lt;&gt;B1374, "First Quote", "")</f>
        <v/>
      </c>
      <c r="F1375" s="23" t="str">
        <f>IF(_xlfn.MINIFS($D$3:$D$6287,$A$3:$A$6287,A1375,$B$3:$B$6287,B1375)=D1375,"Lowest point","")</f>
        <v/>
      </c>
      <c r="G1375" s="24" t="str">
        <f>IF(_xlfn.MAXIFS($D$3:$D$6287,$A$3:$A$6287,A1375,$B$3:$B$6287,B1375)=D1375,"Highest point","")</f>
        <v/>
      </c>
      <c r="J1375" s="25" t="str">
        <f>IF(E1375="First Quote", $H$4/D1375, "")</f>
        <v/>
      </c>
      <c r="K1375" s="26">
        <f t="shared" si="84"/>
        <v>20.525148329159727</v>
      </c>
      <c r="L1375" s="27">
        <f>K1375*D1375</f>
        <v>37377.526616299612</v>
      </c>
      <c r="M1375" s="10"/>
      <c r="N1375" s="28">
        <f>IF(F1375="lowest point", $H$4/D1375, 0)</f>
        <v>0</v>
      </c>
      <c r="O1375" s="28">
        <f t="shared" si="85"/>
        <v>21.071630235947769</v>
      </c>
      <c r="P1375" s="29">
        <f>O1375*D1375</f>
        <v>38372.702957475041</v>
      </c>
      <c r="R1375" s="28">
        <f>IF(G1375="highest point", $H$4/D1375, 0)</f>
        <v>0</v>
      </c>
      <c r="S1375" s="28">
        <f t="shared" si="86"/>
        <v>19.971143411410189</v>
      </c>
      <c r="T1375" s="29">
        <f>D1375*S1375</f>
        <v>36368.650420782637</v>
      </c>
    </row>
    <row r="1376" spans="1:20">
      <c r="A1376" s="21">
        <f t="shared" si="87"/>
        <v>2005</v>
      </c>
      <c r="B1376" s="21">
        <f>MONTH(C1376)</f>
        <v>6</v>
      </c>
      <c r="C1376" s="22">
        <v>38524</v>
      </c>
      <c r="D1376" s="21">
        <v>1817.36</v>
      </c>
      <c r="E1376" s="47" t="str">
        <f>IF(B1376&lt;&gt;B1375, "First Quote", "")</f>
        <v/>
      </c>
      <c r="F1376" s="23" t="str">
        <f>IF(_xlfn.MINIFS($D$3:$D$6287,$A$3:$A$6287,A1376,$B$3:$B$6287,B1376)=D1376,"Lowest point","")</f>
        <v/>
      </c>
      <c r="G1376" s="24" t="str">
        <f>IF(_xlfn.MAXIFS($D$3:$D$6287,$A$3:$A$6287,A1376,$B$3:$B$6287,B1376)=D1376,"Highest point","")</f>
        <v/>
      </c>
      <c r="J1376" s="25" t="str">
        <f>IF(E1376="First Quote", $H$4/D1376, "")</f>
        <v/>
      </c>
      <c r="K1376" s="26">
        <f t="shared" si="84"/>
        <v>20.525148329159727</v>
      </c>
      <c r="L1376" s="27">
        <f>K1376*D1376</f>
        <v>37301.583567481721</v>
      </c>
      <c r="M1376" s="10"/>
      <c r="N1376" s="28">
        <f>IF(F1376="lowest point", $H$4/D1376, 0)</f>
        <v>0</v>
      </c>
      <c r="O1376" s="28">
        <f t="shared" si="85"/>
        <v>21.071630235947769</v>
      </c>
      <c r="P1376" s="29">
        <f>O1376*D1376</f>
        <v>38294.737925602036</v>
      </c>
      <c r="R1376" s="28">
        <f>IF(G1376="highest point", $H$4/D1376, 0)</f>
        <v>0</v>
      </c>
      <c r="S1376" s="28">
        <f t="shared" si="86"/>
        <v>19.971143411410189</v>
      </c>
      <c r="T1376" s="29">
        <f>D1376*S1376</f>
        <v>36294.757190160417</v>
      </c>
    </row>
    <row r="1377" spans="1:20">
      <c r="A1377" s="21">
        <f t="shared" si="87"/>
        <v>2005</v>
      </c>
      <c r="B1377" s="21">
        <f>MONTH(C1377)</f>
        <v>6</v>
      </c>
      <c r="C1377" s="22">
        <v>38525</v>
      </c>
      <c r="D1377" s="21">
        <v>1817.8</v>
      </c>
      <c r="E1377" s="47" t="str">
        <f>IF(B1377&lt;&gt;B1376, "First Quote", "")</f>
        <v/>
      </c>
      <c r="F1377" s="23" t="str">
        <f>IF(_xlfn.MINIFS($D$3:$D$6287,$A$3:$A$6287,A1377,$B$3:$B$6287,B1377)=D1377,"Lowest point","")</f>
        <v/>
      </c>
      <c r="G1377" s="24" t="str">
        <f>IF(_xlfn.MAXIFS($D$3:$D$6287,$A$3:$A$6287,A1377,$B$3:$B$6287,B1377)=D1377,"Highest point","")</f>
        <v/>
      </c>
      <c r="J1377" s="25" t="str">
        <f>IF(E1377="First Quote", $H$4/D1377, "")</f>
        <v/>
      </c>
      <c r="K1377" s="26">
        <f t="shared" si="84"/>
        <v>20.525148329159727</v>
      </c>
      <c r="L1377" s="27">
        <f>K1377*D1377</f>
        <v>37310.614632746554</v>
      </c>
      <c r="M1377" s="10"/>
      <c r="N1377" s="28">
        <f>IF(F1377="lowest point", $H$4/D1377, 0)</f>
        <v>0</v>
      </c>
      <c r="O1377" s="28">
        <f t="shared" si="85"/>
        <v>21.071630235947769</v>
      </c>
      <c r="P1377" s="29">
        <f>O1377*D1377</f>
        <v>38304.009442905852</v>
      </c>
      <c r="R1377" s="28">
        <f>IF(G1377="highest point", $H$4/D1377, 0)</f>
        <v>0</v>
      </c>
      <c r="S1377" s="28">
        <f t="shared" si="86"/>
        <v>19.971143411410189</v>
      </c>
      <c r="T1377" s="29">
        <f>D1377*S1377</f>
        <v>36303.544493261441</v>
      </c>
    </row>
    <row r="1378" spans="1:20">
      <c r="A1378" s="21">
        <f t="shared" si="87"/>
        <v>2005</v>
      </c>
      <c r="B1378" s="21">
        <f>MONTH(C1378)</f>
        <v>6</v>
      </c>
      <c r="C1378" s="22">
        <v>38526</v>
      </c>
      <c r="D1378" s="21">
        <v>1798.49</v>
      </c>
      <c r="E1378" s="47" t="str">
        <f>IF(B1378&lt;&gt;B1377, "First Quote", "")</f>
        <v/>
      </c>
      <c r="F1378" s="23" t="str">
        <f>IF(_xlfn.MINIFS($D$3:$D$6287,$A$3:$A$6287,A1378,$B$3:$B$6287,B1378)=D1378,"Lowest point","")</f>
        <v/>
      </c>
      <c r="G1378" s="24" t="str">
        <f>IF(_xlfn.MAXIFS($D$3:$D$6287,$A$3:$A$6287,A1378,$B$3:$B$6287,B1378)=D1378,"Highest point","")</f>
        <v/>
      </c>
      <c r="J1378" s="25" t="str">
        <f>IF(E1378="First Quote", $H$4/D1378, "")</f>
        <v/>
      </c>
      <c r="K1378" s="26">
        <f t="shared" si="84"/>
        <v>20.525148329159727</v>
      </c>
      <c r="L1378" s="27">
        <f>K1378*D1378</f>
        <v>36914.274018510478</v>
      </c>
      <c r="M1378" s="10"/>
      <c r="N1378" s="28">
        <f>IF(F1378="lowest point", $H$4/D1378, 0)</f>
        <v>0</v>
      </c>
      <c r="O1378" s="28">
        <f t="shared" si="85"/>
        <v>21.071630235947769</v>
      </c>
      <c r="P1378" s="29">
        <f>O1378*D1378</f>
        <v>37897.116263049706</v>
      </c>
      <c r="R1378" s="28">
        <f>IF(G1378="highest point", $H$4/D1378, 0)</f>
        <v>0</v>
      </c>
      <c r="S1378" s="28">
        <f t="shared" si="86"/>
        <v>19.971143411410189</v>
      </c>
      <c r="T1378" s="29">
        <f>D1378*S1378</f>
        <v>35917.901713987114</v>
      </c>
    </row>
    <row r="1379" spans="1:20">
      <c r="A1379" s="21">
        <f t="shared" si="87"/>
        <v>2005</v>
      </c>
      <c r="B1379" s="21">
        <f>MONTH(C1379)</f>
        <v>6</v>
      </c>
      <c r="C1379" s="22">
        <v>38527</v>
      </c>
      <c r="D1379" s="21">
        <v>1784.77</v>
      </c>
      <c r="E1379" s="47" t="str">
        <f>IF(B1379&lt;&gt;B1378, "First Quote", "")</f>
        <v/>
      </c>
      <c r="F1379" s="23" t="str">
        <f>IF(_xlfn.MINIFS($D$3:$D$6287,$A$3:$A$6287,A1379,$B$3:$B$6287,B1379)=D1379,"Lowest point","")</f>
        <v/>
      </c>
      <c r="G1379" s="24" t="str">
        <f>IF(_xlfn.MAXIFS($D$3:$D$6287,$A$3:$A$6287,A1379,$B$3:$B$6287,B1379)=D1379,"Highest point","")</f>
        <v/>
      </c>
      <c r="J1379" s="25" t="str">
        <f>IF(E1379="First Quote", $H$4/D1379, "")</f>
        <v/>
      </c>
      <c r="K1379" s="26">
        <f t="shared" si="84"/>
        <v>20.525148329159727</v>
      </c>
      <c r="L1379" s="27">
        <f>K1379*D1379</f>
        <v>36632.668983434407</v>
      </c>
      <c r="M1379" s="10"/>
      <c r="N1379" s="28">
        <f>IF(F1379="lowest point", $H$4/D1379, 0)</f>
        <v>0</v>
      </c>
      <c r="O1379" s="28">
        <f t="shared" si="85"/>
        <v>21.071630235947769</v>
      </c>
      <c r="P1379" s="29">
        <f>O1379*D1379</f>
        <v>37608.013496212501</v>
      </c>
      <c r="R1379" s="28">
        <f>IF(G1379="highest point", $H$4/D1379, 0)</f>
        <v>0</v>
      </c>
      <c r="S1379" s="28">
        <f t="shared" si="86"/>
        <v>19.971143411410189</v>
      </c>
      <c r="T1379" s="29">
        <f>D1379*S1379</f>
        <v>35643.897626382561</v>
      </c>
    </row>
    <row r="1380" spans="1:20">
      <c r="A1380" s="21">
        <f t="shared" si="87"/>
        <v>2005</v>
      </c>
      <c r="B1380" s="21">
        <f>MONTH(C1380)</f>
        <v>6</v>
      </c>
      <c r="C1380" s="22">
        <v>38530</v>
      </c>
      <c r="D1380" s="21">
        <v>1783.45</v>
      </c>
      <c r="E1380" s="47" t="str">
        <f>IF(B1380&lt;&gt;B1379, "First Quote", "")</f>
        <v/>
      </c>
      <c r="F1380" s="23" t="str">
        <f>IF(_xlfn.MINIFS($D$3:$D$6287,$A$3:$A$6287,A1380,$B$3:$B$6287,B1380)=D1380,"Lowest point","")</f>
        <v>Lowest point</v>
      </c>
      <c r="G1380" s="24" t="str">
        <f>IF(_xlfn.MAXIFS($D$3:$D$6287,$A$3:$A$6287,A1380,$B$3:$B$6287,B1380)=D1380,"Highest point","")</f>
        <v/>
      </c>
      <c r="J1380" s="25" t="str">
        <f>IF(E1380="First Quote", $H$4/D1380, "")</f>
        <v/>
      </c>
      <c r="K1380" s="26">
        <f t="shared" si="84"/>
        <v>20.525148329159727</v>
      </c>
      <c r="L1380" s="27">
        <f>K1380*D1380</f>
        <v>36605.575787639915</v>
      </c>
      <c r="M1380" s="10"/>
      <c r="N1380" s="28">
        <f>IF(F1380="lowest point", $H$4/D1380, 0)</f>
        <v>0.28035549076228655</v>
      </c>
      <c r="O1380" s="28">
        <f t="shared" si="85"/>
        <v>21.351985726710055</v>
      </c>
      <c r="P1380" s="29">
        <f>O1380*D1380</f>
        <v>38080.198944301046</v>
      </c>
      <c r="R1380" s="28">
        <f>IF(G1380="highest point", $H$4/D1380, 0)</f>
        <v>0</v>
      </c>
      <c r="S1380" s="28">
        <f t="shared" si="86"/>
        <v>19.971143411410189</v>
      </c>
      <c r="T1380" s="29">
        <f>D1380*S1380</f>
        <v>35617.535717079503</v>
      </c>
    </row>
    <row r="1381" spans="1:20">
      <c r="A1381" s="21">
        <f t="shared" si="87"/>
        <v>2005</v>
      </c>
      <c r="B1381" s="21">
        <f>MONTH(C1381)</f>
        <v>6</v>
      </c>
      <c r="C1381" s="22">
        <v>38531</v>
      </c>
      <c r="D1381" s="21">
        <v>1800.07</v>
      </c>
      <c r="E1381" s="47" t="str">
        <f>IF(B1381&lt;&gt;B1380, "First Quote", "")</f>
        <v/>
      </c>
      <c r="F1381" s="23" t="str">
        <f>IF(_xlfn.MINIFS($D$3:$D$6287,$A$3:$A$6287,A1381,$B$3:$B$6287,B1381)=D1381,"Lowest point","")</f>
        <v/>
      </c>
      <c r="G1381" s="24" t="str">
        <f>IF(_xlfn.MAXIFS($D$3:$D$6287,$A$3:$A$6287,A1381,$B$3:$B$6287,B1381)=D1381,"Highest point","")</f>
        <v/>
      </c>
      <c r="J1381" s="25" t="str">
        <f>IF(E1381="First Quote", $H$4/D1381, "")</f>
        <v/>
      </c>
      <c r="K1381" s="26">
        <f t="shared" si="84"/>
        <v>20.525148329159727</v>
      </c>
      <c r="L1381" s="27">
        <f>K1381*D1381</f>
        <v>36946.703752870548</v>
      </c>
      <c r="M1381" s="10"/>
      <c r="N1381" s="28">
        <f>IF(F1381="lowest point", $H$4/D1381, 0)</f>
        <v>0</v>
      </c>
      <c r="O1381" s="28">
        <f t="shared" si="85"/>
        <v>21.351985726710055</v>
      </c>
      <c r="P1381" s="29">
        <f>O1381*D1381</f>
        <v>38435.068947078966</v>
      </c>
      <c r="R1381" s="28">
        <f>IF(G1381="highest point", $H$4/D1381, 0)</f>
        <v>0</v>
      </c>
      <c r="S1381" s="28">
        <f t="shared" si="86"/>
        <v>19.971143411410189</v>
      </c>
      <c r="T1381" s="29">
        <f>D1381*S1381</f>
        <v>35949.456120577139</v>
      </c>
    </row>
    <row r="1382" spans="1:20">
      <c r="A1382" s="21">
        <f t="shared" si="87"/>
        <v>2005</v>
      </c>
      <c r="B1382" s="21">
        <f>MONTH(C1382)</f>
        <v>6</v>
      </c>
      <c r="C1382" s="22">
        <v>38532</v>
      </c>
      <c r="D1382" s="21">
        <v>1797.73</v>
      </c>
      <c r="E1382" s="47" t="str">
        <f>IF(B1382&lt;&gt;B1381, "First Quote", "")</f>
        <v/>
      </c>
      <c r="F1382" s="23" t="str">
        <f>IF(_xlfn.MINIFS($D$3:$D$6287,$A$3:$A$6287,A1382,$B$3:$B$6287,B1382)=D1382,"Lowest point","")</f>
        <v/>
      </c>
      <c r="G1382" s="24" t="str">
        <f>IF(_xlfn.MAXIFS($D$3:$D$6287,$A$3:$A$6287,A1382,$B$3:$B$6287,B1382)=D1382,"Highest point","")</f>
        <v/>
      </c>
      <c r="J1382" s="25" t="str">
        <f>IF(E1382="First Quote", $H$4/D1382, "")</f>
        <v/>
      </c>
      <c r="K1382" s="26">
        <f t="shared" si="84"/>
        <v>20.525148329159727</v>
      </c>
      <c r="L1382" s="27">
        <f>K1382*D1382</f>
        <v>36898.674905780317</v>
      </c>
      <c r="M1382" s="10"/>
      <c r="N1382" s="28">
        <f>IF(F1382="lowest point", $H$4/D1382, 0)</f>
        <v>0</v>
      </c>
      <c r="O1382" s="28">
        <f t="shared" si="85"/>
        <v>21.351985726710055</v>
      </c>
      <c r="P1382" s="29">
        <f>O1382*D1382</f>
        <v>38385.10530047847</v>
      </c>
      <c r="R1382" s="28">
        <f>IF(G1382="highest point", $H$4/D1382, 0)</f>
        <v>0</v>
      </c>
      <c r="S1382" s="28">
        <f t="shared" si="86"/>
        <v>19.971143411410189</v>
      </c>
      <c r="T1382" s="29">
        <f>D1382*S1382</f>
        <v>35902.723644994439</v>
      </c>
    </row>
    <row r="1383" spans="1:20">
      <c r="A1383" s="21">
        <f t="shared" si="87"/>
        <v>2005</v>
      </c>
      <c r="B1383" s="21">
        <f>MONTH(C1383)</f>
        <v>6</v>
      </c>
      <c r="C1383" s="22">
        <v>38533</v>
      </c>
      <c r="D1383" s="21">
        <v>1784.99</v>
      </c>
      <c r="E1383" s="47" t="str">
        <f>IF(B1383&lt;&gt;B1382, "First Quote", "")</f>
        <v/>
      </c>
      <c r="F1383" s="23" t="str">
        <f>IF(_xlfn.MINIFS($D$3:$D$6287,$A$3:$A$6287,A1383,$B$3:$B$6287,B1383)=D1383,"Lowest point","")</f>
        <v/>
      </c>
      <c r="G1383" s="24" t="str">
        <f>IF(_xlfn.MAXIFS($D$3:$D$6287,$A$3:$A$6287,A1383,$B$3:$B$6287,B1383)=D1383,"Highest point","")</f>
        <v/>
      </c>
      <c r="J1383" s="25" t="str">
        <f>IF(E1383="First Quote", $H$4/D1383, "")</f>
        <v/>
      </c>
      <c r="K1383" s="26">
        <f t="shared" si="84"/>
        <v>20.525148329159727</v>
      </c>
      <c r="L1383" s="27">
        <f>K1383*D1383</f>
        <v>36637.184516066824</v>
      </c>
      <c r="M1383" s="10"/>
      <c r="N1383" s="28">
        <f>IF(F1383="lowest point", $H$4/D1383, 0)</f>
        <v>0</v>
      </c>
      <c r="O1383" s="28">
        <f t="shared" si="85"/>
        <v>21.351985726710055</v>
      </c>
      <c r="P1383" s="29">
        <f>O1383*D1383</f>
        <v>38113.081002320178</v>
      </c>
      <c r="R1383" s="28">
        <f>IF(G1383="highest point", $H$4/D1383, 0)</f>
        <v>0</v>
      </c>
      <c r="S1383" s="28">
        <f t="shared" si="86"/>
        <v>19.971143411410189</v>
      </c>
      <c r="T1383" s="29">
        <f>D1383*S1383</f>
        <v>35648.291277933073</v>
      </c>
    </row>
    <row r="1384" spans="1:20">
      <c r="A1384" s="21">
        <f t="shared" si="87"/>
        <v>2005</v>
      </c>
      <c r="B1384" s="21">
        <f>MONTH(C1384)</f>
        <v>7</v>
      </c>
      <c r="C1384" s="22">
        <v>38534</v>
      </c>
      <c r="D1384" s="21">
        <v>1789.85</v>
      </c>
      <c r="E1384" s="47" t="str">
        <f>IF(B1384&lt;&gt;B1383, "First Quote", "")</f>
        <v>First Quote</v>
      </c>
      <c r="F1384" s="23" t="str">
        <f>IF(_xlfn.MINIFS($D$3:$D$6287,$A$3:$A$6287,A1384,$B$3:$B$6287,B1384)=D1384,"Lowest point","")</f>
        <v>Lowest point</v>
      </c>
      <c r="G1384" s="24" t="str">
        <f>IF(_xlfn.MAXIFS($D$3:$D$6287,$A$3:$A$6287,A1384,$B$3:$B$6287,B1384)=D1384,"Highest point","")</f>
        <v/>
      </c>
      <c r="J1384" s="25">
        <f>IF(E1384="First Quote", $H$4/D1384, "")</f>
        <v>0.27935301840936394</v>
      </c>
      <c r="K1384" s="26">
        <f t="shared" si="84"/>
        <v>20.80450134756909</v>
      </c>
      <c r="L1384" s="27">
        <f>K1384*D1384</f>
        <v>37236.936736946533</v>
      </c>
      <c r="M1384" s="10"/>
      <c r="N1384" s="28">
        <f>IF(F1384="lowest point", $H$4/D1384, 0)</f>
        <v>0.27935301840936394</v>
      </c>
      <c r="O1384" s="28">
        <f t="shared" si="85"/>
        <v>21.631338745119418</v>
      </c>
      <c r="P1384" s="29">
        <f>O1384*D1384</f>
        <v>38716.851652951991</v>
      </c>
      <c r="R1384" s="28">
        <f>IF(G1384="highest point", $H$4/D1384, 0)</f>
        <v>0</v>
      </c>
      <c r="S1384" s="28">
        <f t="shared" si="86"/>
        <v>19.971143411410189</v>
      </c>
      <c r="T1384" s="29">
        <f>D1384*S1384</f>
        <v>35745.351034912528</v>
      </c>
    </row>
    <row r="1385" spans="1:20">
      <c r="A1385" s="21">
        <f t="shared" si="87"/>
        <v>2005</v>
      </c>
      <c r="B1385" s="21">
        <f>MONTH(C1385)</f>
        <v>7</v>
      </c>
      <c r="C1385" s="22">
        <v>38538</v>
      </c>
      <c r="D1385" s="21">
        <v>1805.68</v>
      </c>
      <c r="E1385" s="47" t="str">
        <f>IF(B1385&lt;&gt;B1384, "First Quote", "")</f>
        <v/>
      </c>
      <c r="F1385" s="23" t="str">
        <f>IF(_xlfn.MINIFS($D$3:$D$6287,$A$3:$A$6287,A1385,$B$3:$B$6287,B1385)=D1385,"Lowest point","")</f>
        <v/>
      </c>
      <c r="G1385" s="24" t="str">
        <f>IF(_xlfn.MAXIFS($D$3:$D$6287,$A$3:$A$6287,A1385,$B$3:$B$6287,B1385)=D1385,"Highest point","")</f>
        <v/>
      </c>
      <c r="J1385" s="25" t="str">
        <f>IF(E1385="First Quote", $H$4/D1385, "")</f>
        <v/>
      </c>
      <c r="K1385" s="26">
        <f t="shared" si="84"/>
        <v>20.80450134756909</v>
      </c>
      <c r="L1385" s="27">
        <f>K1385*D1385</f>
        <v>37566.271993278555</v>
      </c>
      <c r="M1385" s="10"/>
      <c r="N1385" s="28">
        <f>IF(F1385="lowest point", $H$4/D1385, 0)</f>
        <v>0</v>
      </c>
      <c r="O1385" s="28">
        <f t="shared" si="85"/>
        <v>21.631338745119418</v>
      </c>
      <c r="P1385" s="29">
        <f>O1385*D1385</f>
        <v>39059.275745287232</v>
      </c>
      <c r="R1385" s="28">
        <f>IF(G1385="highest point", $H$4/D1385, 0)</f>
        <v>0</v>
      </c>
      <c r="S1385" s="28">
        <f t="shared" si="86"/>
        <v>19.971143411410189</v>
      </c>
      <c r="T1385" s="29">
        <f>D1385*S1385</f>
        <v>36061.494235115155</v>
      </c>
    </row>
    <row r="1386" spans="1:20">
      <c r="A1386" s="21">
        <f t="shared" si="87"/>
        <v>2005</v>
      </c>
      <c r="B1386" s="21">
        <f>MONTH(C1386)</f>
        <v>7</v>
      </c>
      <c r="C1386" s="22">
        <v>38539</v>
      </c>
      <c r="D1386" s="21">
        <v>1791.05</v>
      </c>
      <c r="E1386" s="47" t="str">
        <f>IF(B1386&lt;&gt;B1385, "First Quote", "")</f>
        <v/>
      </c>
      <c r="F1386" s="23" t="str">
        <f>IF(_xlfn.MINIFS($D$3:$D$6287,$A$3:$A$6287,A1386,$B$3:$B$6287,B1386)=D1386,"Lowest point","")</f>
        <v/>
      </c>
      <c r="G1386" s="24" t="str">
        <f>IF(_xlfn.MAXIFS($D$3:$D$6287,$A$3:$A$6287,A1386,$B$3:$B$6287,B1386)=D1386,"Highest point","")</f>
        <v/>
      </c>
      <c r="J1386" s="25" t="str">
        <f>IF(E1386="First Quote", $H$4/D1386, "")</f>
        <v/>
      </c>
      <c r="K1386" s="26">
        <f t="shared" si="84"/>
        <v>20.80450134756909</v>
      </c>
      <c r="L1386" s="27">
        <f>K1386*D1386</f>
        <v>37261.902138563615</v>
      </c>
      <c r="M1386" s="10"/>
      <c r="N1386" s="28">
        <f>IF(F1386="lowest point", $H$4/D1386, 0)</f>
        <v>0</v>
      </c>
      <c r="O1386" s="28">
        <f t="shared" si="85"/>
        <v>21.631338745119418</v>
      </c>
      <c r="P1386" s="29">
        <f>O1386*D1386</f>
        <v>38742.809259446134</v>
      </c>
      <c r="R1386" s="28">
        <f>IF(G1386="highest point", $H$4/D1386, 0)</f>
        <v>0</v>
      </c>
      <c r="S1386" s="28">
        <f t="shared" si="86"/>
        <v>19.971143411410189</v>
      </c>
      <c r="T1386" s="29">
        <f>D1386*S1386</f>
        <v>35769.316407006219</v>
      </c>
    </row>
    <row r="1387" spans="1:20">
      <c r="A1387" s="21">
        <f t="shared" si="87"/>
        <v>2005</v>
      </c>
      <c r="B1387" s="21">
        <f>MONTH(C1387)</f>
        <v>7</v>
      </c>
      <c r="C1387" s="22">
        <v>38540</v>
      </c>
      <c r="D1387" s="21">
        <v>1795.55</v>
      </c>
      <c r="E1387" s="47" t="str">
        <f>IF(B1387&lt;&gt;B1386, "First Quote", "")</f>
        <v/>
      </c>
      <c r="F1387" s="23" t="str">
        <f>IF(_xlfn.MINIFS($D$3:$D$6287,$A$3:$A$6287,A1387,$B$3:$B$6287,B1387)=D1387,"Lowest point","")</f>
        <v/>
      </c>
      <c r="G1387" s="24" t="str">
        <f>IF(_xlfn.MAXIFS($D$3:$D$6287,$A$3:$A$6287,A1387,$B$3:$B$6287,B1387)=D1387,"Highest point","")</f>
        <v/>
      </c>
      <c r="J1387" s="25" t="str">
        <f>IF(E1387="First Quote", $H$4/D1387, "")</f>
        <v/>
      </c>
      <c r="K1387" s="26">
        <f t="shared" si="84"/>
        <v>20.80450134756909</v>
      </c>
      <c r="L1387" s="27">
        <f>K1387*D1387</f>
        <v>37355.522394627682</v>
      </c>
      <c r="M1387" s="10"/>
      <c r="N1387" s="28">
        <f>IF(F1387="lowest point", $H$4/D1387, 0)</f>
        <v>0</v>
      </c>
      <c r="O1387" s="28">
        <f t="shared" si="85"/>
        <v>21.631338745119418</v>
      </c>
      <c r="P1387" s="29">
        <f>O1387*D1387</f>
        <v>38840.150283799172</v>
      </c>
      <c r="R1387" s="28">
        <f>IF(G1387="highest point", $H$4/D1387, 0)</f>
        <v>0</v>
      </c>
      <c r="S1387" s="28">
        <f t="shared" si="86"/>
        <v>19.971143411410189</v>
      </c>
      <c r="T1387" s="29">
        <f>D1387*S1387</f>
        <v>35859.186552357562</v>
      </c>
    </row>
    <row r="1388" spans="1:20">
      <c r="A1388" s="21">
        <f t="shared" si="87"/>
        <v>2005</v>
      </c>
      <c r="B1388" s="21">
        <f>MONTH(C1388)</f>
        <v>7</v>
      </c>
      <c r="C1388" s="22">
        <v>38541</v>
      </c>
      <c r="D1388" s="21">
        <v>1816.52</v>
      </c>
      <c r="E1388" s="47" t="str">
        <f>IF(B1388&lt;&gt;B1387, "First Quote", "")</f>
        <v/>
      </c>
      <c r="F1388" s="23" t="str">
        <f>IF(_xlfn.MINIFS($D$3:$D$6287,$A$3:$A$6287,A1388,$B$3:$B$6287,B1388)=D1388,"Lowest point","")</f>
        <v/>
      </c>
      <c r="G1388" s="24" t="str">
        <f>IF(_xlfn.MAXIFS($D$3:$D$6287,$A$3:$A$6287,A1388,$B$3:$B$6287,B1388)=D1388,"Highest point","")</f>
        <v/>
      </c>
      <c r="J1388" s="25" t="str">
        <f>IF(E1388="First Quote", $H$4/D1388, "")</f>
        <v/>
      </c>
      <c r="K1388" s="26">
        <f t="shared" si="84"/>
        <v>20.80450134756909</v>
      </c>
      <c r="L1388" s="27">
        <f>K1388*D1388</f>
        <v>37791.792787886203</v>
      </c>
      <c r="M1388" s="10"/>
      <c r="N1388" s="28">
        <f>IF(F1388="lowest point", $H$4/D1388, 0)</f>
        <v>0</v>
      </c>
      <c r="O1388" s="28">
        <f t="shared" si="85"/>
        <v>21.631338745119418</v>
      </c>
      <c r="P1388" s="29">
        <f>O1388*D1388</f>
        <v>39293.759457284323</v>
      </c>
      <c r="R1388" s="28">
        <f>IF(G1388="highest point", $H$4/D1388, 0)</f>
        <v>0</v>
      </c>
      <c r="S1388" s="28">
        <f t="shared" si="86"/>
        <v>19.971143411410189</v>
      </c>
      <c r="T1388" s="29">
        <f>D1388*S1388</f>
        <v>36277.981429694839</v>
      </c>
    </row>
    <row r="1389" spans="1:20">
      <c r="A1389" s="21">
        <f t="shared" si="87"/>
        <v>2005</v>
      </c>
      <c r="B1389" s="21">
        <f>MONTH(C1389)</f>
        <v>7</v>
      </c>
      <c r="C1389" s="22">
        <v>38544</v>
      </c>
      <c r="D1389" s="21">
        <v>1827.91</v>
      </c>
      <c r="E1389" s="47" t="str">
        <f>IF(B1389&lt;&gt;B1388, "First Quote", "")</f>
        <v/>
      </c>
      <c r="F1389" s="23" t="str">
        <f>IF(_xlfn.MINIFS($D$3:$D$6287,$A$3:$A$6287,A1389,$B$3:$B$6287,B1389)=D1389,"Lowest point","")</f>
        <v/>
      </c>
      <c r="G1389" s="24" t="str">
        <f>IF(_xlfn.MAXIFS($D$3:$D$6287,$A$3:$A$6287,A1389,$B$3:$B$6287,B1389)=D1389,"Highest point","")</f>
        <v/>
      </c>
      <c r="J1389" s="25" t="str">
        <f>IF(E1389="First Quote", $H$4/D1389, "")</f>
        <v/>
      </c>
      <c r="K1389" s="26">
        <f t="shared" si="84"/>
        <v>20.80450134756909</v>
      </c>
      <c r="L1389" s="27">
        <f>K1389*D1389</f>
        <v>38028.75605823502</v>
      </c>
      <c r="M1389" s="10"/>
      <c r="N1389" s="28">
        <f>IF(F1389="lowest point", $H$4/D1389, 0)</f>
        <v>0</v>
      </c>
      <c r="O1389" s="28">
        <f t="shared" si="85"/>
        <v>21.631338745119418</v>
      </c>
      <c r="P1389" s="29">
        <f>O1389*D1389</f>
        <v>39540.140405591235</v>
      </c>
      <c r="R1389" s="28">
        <f>IF(G1389="highest point", $H$4/D1389, 0)</f>
        <v>0</v>
      </c>
      <c r="S1389" s="28">
        <f t="shared" si="86"/>
        <v>19.971143411410189</v>
      </c>
      <c r="T1389" s="29">
        <f>D1389*S1389</f>
        <v>36505.452753150799</v>
      </c>
    </row>
    <row r="1390" spans="1:20">
      <c r="A1390" s="21">
        <f t="shared" si="87"/>
        <v>2005</v>
      </c>
      <c r="B1390" s="21">
        <f>MONTH(C1390)</f>
        <v>7</v>
      </c>
      <c r="C1390" s="22">
        <v>38545</v>
      </c>
      <c r="D1390" s="21">
        <v>1832.15</v>
      </c>
      <c r="E1390" s="47" t="str">
        <f>IF(B1390&lt;&gt;B1389, "First Quote", "")</f>
        <v/>
      </c>
      <c r="F1390" s="23" t="str">
        <f>IF(_xlfn.MINIFS($D$3:$D$6287,$A$3:$A$6287,A1390,$B$3:$B$6287,B1390)=D1390,"Lowest point","")</f>
        <v/>
      </c>
      <c r="G1390" s="24" t="str">
        <f>IF(_xlfn.MAXIFS($D$3:$D$6287,$A$3:$A$6287,A1390,$B$3:$B$6287,B1390)=D1390,"Highest point","")</f>
        <v/>
      </c>
      <c r="J1390" s="25" t="str">
        <f>IF(E1390="First Quote", $H$4/D1390, "")</f>
        <v/>
      </c>
      <c r="K1390" s="26">
        <f t="shared" si="84"/>
        <v>20.80450134756909</v>
      </c>
      <c r="L1390" s="27">
        <f>K1390*D1390</f>
        <v>38116.967143948714</v>
      </c>
      <c r="M1390" s="10"/>
      <c r="N1390" s="28">
        <f>IF(F1390="lowest point", $H$4/D1390, 0)</f>
        <v>0</v>
      </c>
      <c r="O1390" s="28">
        <f t="shared" si="85"/>
        <v>21.631338745119418</v>
      </c>
      <c r="P1390" s="29">
        <f>O1390*D1390</f>
        <v>39631.857281870543</v>
      </c>
      <c r="R1390" s="28">
        <f>IF(G1390="highest point", $H$4/D1390, 0)</f>
        <v>0</v>
      </c>
      <c r="S1390" s="28">
        <f t="shared" si="86"/>
        <v>19.971143411410189</v>
      </c>
      <c r="T1390" s="29">
        <f>D1390*S1390</f>
        <v>36590.130401215181</v>
      </c>
    </row>
    <row r="1391" spans="1:20">
      <c r="A1391" s="21">
        <f t="shared" si="87"/>
        <v>2005</v>
      </c>
      <c r="B1391" s="21">
        <f>MONTH(C1391)</f>
        <v>7</v>
      </c>
      <c r="C1391" s="22">
        <v>38546</v>
      </c>
      <c r="D1391" s="21">
        <v>1833.98</v>
      </c>
      <c r="E1391" s="47" t="str">
        <f>IF(B1391&lt;&gt;B1390, "First Quote", "")</f>
        <v/>
      </c>
      <c r="F1391" s="23" t="str">
        <f>IF(_xlfn.MINIFS($D$3:$D$6287,$A$3:$A$6287,A1391,$B$3:$B$6287,B1391)=D1391,"Lowest point","")</f>
        <v/>
      </c>
      <c r="G1391" s="24" t="str">
        <f>IF(_xlfn.MAXIFS($D$3:$D$6287,$A$3:$A$6287,A1391,$B$3:$B$6287,B1391)=D1391,"Highest point","")</f>
        <v/>
      </c>
      <c r="J1391" s="25" t="str">
        <f>IF(E1391="First Quote", $H$4/D1391, "")</f>
        <v/>
      </c>
      <c r="K1391" s="26">
        <f t="shared" si="84"/>
        <v>20.80450134756909</v>
      </c>
      <c r="L1391" s="27">
        <f>K1391*D1391</f>
        <v>38155.039381414761</v>
      </c>
      <c r="M1391" s="10"/>
      <c r="N1391" s="28">
        <f>IF(F1391="lowest point", $H$4/D1391, 0)</f>
        <v>0</v>
      </c>
      <c r="O1391" s="28">
        <f t="shared" si="85"/>
        <v>21.631338745119418</v>
      </c>
      <c r="P1391" s="29">
        <f>O1391*D1391</f>
        <v>39671.442631774109</v>
      </c>
      <c r="R1391" s="28">
        <f>IF(G1391="highest point", $H$4/D1391, 0)</f>
        <v>0</v>
      </c>
      <c r="S1391" s="28">
        <f t="shared" si="86"/>
        <v>19.971143411410189</v>
      </c>
      <c r="T1391" s="29">
        <f>D1391*S1391</f>
        <v>36626.67759365806</v>
      </c>
    </row>
    <row r="1392" spans="1:20">
      <c r="A1392" s="21">
        <f t="shared" si="87"/>
        <v>2005</v>
      </c>
      <c r="B1392" s="21">
        <f>MONTH(C1392)</f>
        <v>7</v>
      </c>
      <c r="C1392" s="22">
        <v>38547</v>
      </c>
      <c r="D1392" s="21">
        <v>1838.8</v>
      </c>
      <c r="E1392" s="47" t="str">
        <f>IF(B1392&lt;&gt;B1391, "First Quote", "")</f>
        <v/>
      </c>
      <c r="F1392" s="23" t="str">
        <f>IF(_xlfn.MINIFS($D$3:$D$6287,$A$3:$A$6287,A1392,$B$3:$B$6287,B1392)=D1392,"Lowest point","")</f>
        <v/>
      </c>
      <c r="G1392" s="24" t="str">
        <f>IF(_xlfn.MAXIFS($D$3:$D$6287,$A$3:$A$6287,A1392,$B$3:$B$6287,B1392)=D1392,"Highest point","")</f>
        <v/>
      </c>
      <c r="J1392" s="25" t="str">
        <f>IF(E1392="First Quote", $H$4/D1392, "")</f>
        <v/>
      </c>
      <c r="K1392" s="26">
        <f t="shared" si="84"/>
        <v>20.80450134756909</v>
      </c>
      <c r="L1392" s="27">
        <f>K1392*D1392</f>
        <v>38255.31707791004</v>
      </c>
      <c r="M1392" s="10"/>
      <c r="N1392" s="28">
        <f>IF(F1392="lowest point", $H$4/D1392, 0)</f>
        <v>0</v>
      </c>
      <c r="O1392" s="28">
        <f t="shared" si="85"/>
        <v>21.631338745119418</v>
      </c>
      <c r="P1392" s="29">
        <f>O1392*D1392</f>
        <v>39775.705684525587</v>
      </c>
      <c r="R1392" s="28">
        <f>IF(G1392="highest point", $H$4/D1392, 0)</f>
        <v>0</v>
      </c>
      <c r="S1392" s="28">
        <f t="shared" si="86"/>
        <v>19.971143411410189</v>
      </c>
      <c r="T1392" s="29">
        <f>D1392*S1392</f>
        <v>36722.938504901053</v>
      </c>
    </row>
    <row r="1393" spans="1:20">
      <c r="A1393" s="21">
        <f t="shared" si="87"/>
        <v>2005</v>
      </c>
      <c r="B1393" s="21">
        <f>MONTH(C1393)</f>
        <v>7</v>
      </c>
      <c r="C1393" s="22">
        <v>38548</v>
      </c>
      <c r="D1393" s="21">
        <v>1840.93</v>
      </c>
      <c r="E1393" s="47" t="str">
        <f>IF(B1393&lt;&gt;B1392, "First Quote", "")</f>
        <v/>
      </c>
      <c r="F1393" s="23" t="str">
        <f>IF(_xlfn.MINIFS($D$3:$D$6287,$A$3:$A$6287,A1393,$B$3:$B$6287,B1393)=D1393,"Lowest point","")</f>
        <v/>
      </c>
      <c r="G1393" s="24" t="str">
        <f>IF(_xlfn.MAXIFS($D$3:$D$6287,$A$3:$A$6287,A1393,$B$3:$B$6287,B1393)=D1393,"Highest point","")</f>
        <v/>
      </c>
      <c r="J1393" s="25" t="str">
        <f>IF(E1393="First Quote", $H$4/D1393, "")</f>
        <v/>
      </c>
      <c r="K1393" s="26">
        <f t="shared" si="84"/>
        <v>20.80450134756909</v>
      </c>
      <c r="L1393" s="27">
        <f>K1393*D1393</f>
        <v>38299.630665780365</v>
      </c>
      <c r="M1393" s="10"/>
      <c r="N1393" s="28">
        <f>IF(F1393="lowest point", $H$4/D1393, 0)</f>
        <v>0</v>
      </c>
      <c r="O1393" s="28">
        <f t="shared" si="85"/>
        <v>21.631338745119418</v>
      </c>
      <c r="P1393" s="29">
        <f>O1393*D1393</f>
        <v>39821.780436052693</v>
      </c>
      <c r="R1393" s="28">
        <f>IF(G1393="highest point", $H$4/D1393, 0)</f>
        <v>0</v>
      </c>
      <c r="S1393" s="28">
        <f t="shared" si="86"/>
        <v>19.971143411410189</v>
      </c>
      <c r="T1393" s="29">
        <f>D1393*S1393</f>
        <v>36765.477040367361</v>
      </c>
    </row>
    <row r="1394" spans="1:20">
      <c r="A1394" s="21">
        <f t="shared" si="87"/>
        <v>2005</v>
      </c>
      <c r="B1394" s="21">
        <f>MONTH(C1394)</f>
        <v>7</v>
      </c>
      <c r="C1394" s="22">
        <v>38551</v>
      </c>
      <c r="D1394" s="21">
        <v>1830.75</v>
      </c>
      <c r="E1394" s="47" t="str">
        <f>IF(B1394&lt;&gt;B1393, "First Quote", "")</f>
        <v/>
      </c>
      <c r="F1394" s="23" t="str">
        <f>IF(_xlfn.MINIFS($D$3:$D$6287,$A$3:$A$6287,A1394,$B$3:$B$6287,B1394)=D1394,"Lowest point","")</f>
        <v/>
      </c>
      <c r="G1394" s="24" t="str">
        <f>IF(_xlfn.MAXIFS($D$3:$D$6287,$A$3:$A$6287,A1394,$B$3:$B$6287,B1394)=D1394,"Highest point","")</f>
        <v/>
      </c>
      <c r="J1394" s="25" t="str">
        <f>IF(E1394="First Quote", $H$4/D1394, "")</f>
        <v/>
      </c>
      <c r="K1394" s="26">
        <f t="shared" si="84"/>
        <v>20.80450134756909</v>
      </c>
      <c r="L1394" s="27">
        <f>K1394*D1394</f>
        <v>38087.840842062113</v>
      </c>
      <c r="M1394" s="10"/>
      <c r="N1394" s="28">
        <f>IF(F1394="lowest point", $H$4/D1394, 0)</f>
        <v>0</v>
      </c>
      <c r="O1394" s="28">
        <f t="shared" si="85"/>
        <v>21.631338745119418</v>
      </c>
      <c r="P1394" s="29">
        <f>O1394*D1394</f>
        <v>39601.573407627373</v>
      </c>
      <c r="R1394" s="28">
        <f>IF(G1394="highest point", $H$4/D1394, 0)</f>
        <v>0</v>
      </c>
      <c r="S1394" s="28">
        <f t="shared" si="86"/>
        <v>19.971143411410189</v>
      </c>
      <c r="T1394" s="29">
        <f>D1394*S1394</f>
        <v>36562.170800439206</v>
      </c>
    </row>
    <row r="1395" spans="1:20">
      <c r="A1395" s="21">
        <f t="shared" si="87"/>
        <v>2005</v>
      </c>
      <c r="B1395" s="21">
        <f>MONTH(C1395)</f>
        <v>7</v>
      </c>
      <c r="C1395" s="22">
        <v>38552</v>
      </c>
      <c r="D1395" s="21">
        <v>1843.07</v>
      </c>
      <c r="E1395" s="47" t="str">
        <f>IF(B1395&lt;&gt;B1394, "First Quote", "")</f>
        <v/>
      </c>
      <c r="F1395" s="23" t="str">
        <f>IF(_xlfn.MINIFS($D$3:$D$6287,$A$3:$A$6287,A1395,$B$3:$B$6287,B1395)=D1395,"Lowest point","")</f>
        <v/>
      </c>
      <c r="G1395" s="24" t="str">
        <f>IF(_xlfn.MAXIFS($D$3:$D$6287,$A$3:$A$6287,A1395,$B$3:$B$6287,B1395)=D1395,"Highest point","")</f>
        <v/>
      </c>
      <c r="J1395" s="25" t="str">
        <f>IF(E1395="First Quote", $H$4/D1395, "")</f>
        <v/>
      </c>
      <c r="K1395" s="26">
        <f t="shared" si="84"/>
        <v>20.80450134756909</v>
      </c>
      <c r="L1395" s="27">
        <f>K1395*D1395</f>
        <v>38344.152298664165</v>
      </c>
      <c r="M1395" s="10"/>
      <c r="N1395" s="28">
        <f>IF(F1395="lowest point", $H$4/D1395, 0)</f>
        <v>0</v>
      </c>
      <c r="O1395" s="28">
        <f t="shared" si="85"/>
        <v>21.631338745119418</v>
      </c>
      <c r="P1395" s="29">
        <f>O1395*D1395</f>
        <v>39868.071500967242</v>
      </c>
      <c r="R1395" s="28">
        <f>IF(G1395="highest point", $H$4/D1395, 0)</f>
        <v>0</v>
      </c>
      <c r="S1395" s="28">
        <f t="shared" si="86"/>
        <v>19.971143411410189</v>
      </c>
      <c r="T1395" s="29">
        <f>D1395*S1395</f>
        <v>36808.215287267776</v>
      </c>
    </row>
    <row r="1396" spans="1:20">
      <c r="A1396" s="21">
        <f t="shared" si="87"/>
        <v>2005</v>
      </c>
      <c r="B1396" s="21">
        <f>MONTH(C1396)</f>
        <v>7</v>
      </c>
      <c r="C1396" s="22">
        <v>38553</v>
      </c>
      <c r="D1396" s="21">
        <v>1852.02</v>
      </c>
      <c r="E1396" s="47" t="str">
        <f>IF(B1396&lt;&gt;B1395, "First Quote", "")</f>
        <v/>
      </c>
      <c r="F1396" s="23" t="str">
        <f>IF(_xlfn.MINIFS($D$3:$D$6287,$A$3:$A$6287,A1396,$B$3:$B$6287,B1396)=D1396,"Lowest point","")</f>
        <v/>
      </c>
      <c r="G1396" s="24" t="str">
        <f>IF(_xlfn.MAXIFS($D$3:$D$6287,$A$3:$A$6287,A1396,$B$3:$B$6287,B1396)=D1396,"Highest point","")</f>
        <v/>
      </c>
      <c r="J1396" s="25" t="str">
        <f>IF(E1396="First Quote", $H$4/D1396, "")</f>
        <v/>
      </c>
      <c r="K1396" s="26">
        <f t="shared" si="84"/>
        <v>20.80450134756909</v>
      </c>
      <c r="L1396" s="27">
        <f>K1396*D1396</f>
        <v>38530.352585724904</v>
      </c>
      <c r="M1396" s="10"/>
      <c r="N1396" s="28">
        <f>IF(F1396="lowest point", $H$4/D1396, 0)</f>
        <v>0</v>
      </c>
      <c r="O1396" s="28">
        <f t="shared" si="85"/>
        <v>21.631338745119418</v>
      </c>
      <c r="P1396" s="29">
        <f>O1396*D1396</f>
        <v>40061.671982736065</v>
      </c>
      <c r="R1396" s="28">
        <f>IF(G1396="highest point", $H$4/D1396, 0)</f>
        <v>0</v>
      </c>
      <c r="S1396" s="28">
        <f t="shared" si="86"/>
        <v>19.971143411410189</v>
      </c>
      <c r="T1396" s="29">
        <f>D1396*S1396</f>
        <v>36986.957020799899</v>
      </c>
    </row>
    <row r="1397" spans="1:20">
      <c r="A1397" s="21">
        <f t="shared" si="87"/>
        <v>2005</v>
      </c>
      <c r="B1397" s="21">
        <f>MONTH(C1397)</f>
        <v>7</v>
      </c>
      <c r="C1397" s="22">
        <v>38554</v>
      </c>
      <c r="D1397" s="21">
        <v>1839.8</v>
      </c>
      <c r="E1397" s="47" t="str">
        <f>IF(B1397&lt;&gt;B1396, "First Quote", "")</f>
        <v/>
      </c>
      <c r="F1397" s="23" t="str">
        <f>IF(_xlfn.MINIFS($D$3:$D$6287,$A$3:$A$6287,A1397,$B$3:$B$6287,B1397)=D1397,"Lowest point","")</f>
        <v/>
      </c>
      <c r="G1397" s="24" t="str">
        <f>IF(_xlfn.MAXIFS($D$3:$D$6287,$A$3:$A$6287,A1397,$B$3:$B$6287,B1397)=D1397,"Highest point","")</f>
        <v/>
      </c>
      <c r="J1397" s="25" t="str">
        <f>IF(E1397="First Quote", $H$4/D1397, "")</f>
        <v/>
      </c>
      <c r="K1397" s="26">
        <f t="shared" si="84"/>
        <v>20.80450134756909</v>
      </c>
      <c r="L1397" s="27">
        <f>K1397*D1397</f>
        <v>38276.121579257611</v>
      </c>
      <c r="M1397" s="10"/>
      <c r="N1397" s="28">
        <f>IF(F1397="lowest point", $H$4/D1397, 0)</f>
        <v>0</v>
      </c>
      <c r="O1397" s="28">
        <f t="shared" si="85"/>
        <v>21.631338745119418</v>
      </c>
      <c r="P1397" s="29">
        <f>O1397*D1397</f>
        <v>39797.337023270702</v>
      </c>
      <c r="R1397" s="28">
        <f>IF(G1397="highest point", $H$4/D1397, 0)</f>
        <v>0</v>
      </c>
      <c r="S1397" s="28">
        <f t="shared" si="86"/>
        <v>19.971143411410189</v>
      </c>
      <c r="T1397" s="29">
        <f>D1397*S1397</f>
        <v>36742.909648312467</v>
      </c>
    </row>
    <row r="1398" spans="1:20">
      <c r="A1398" s="21">
        <f t="shared" si="87"/>
        <v>2005</v>
      </c>
      <c r="B1398" s="21">
        <f>MONTH(C1398)</f>
        <v>7</v>
      </c>
      <c r="C1398" s="22">
        <v>38555</v>
      </c>
      <c r="D1398" s="21">
        <v>1849.81</v>
      </c>
      <c r="E1398" s="47" t="str">
        <f>IF(B1398&lt;&gt;B1397, "First Quote", "")</f>
        <v/>
      </c>
      <c r="F1398" s="23" t="str">
        <f>IF(_xlfn.MINIFS($D$3:$D$6287,$A$3:$A$6287,A1398,$B$3:$B$6287,B1398)=D1398,"Lowest point","")</f>
        <v/>
      </c>
      <c r="G1398" s="24" t="str">
        <f>IF(_xlfn.MAXIFS($D$3:$D$6287,$A$3:$A$6287,A1398,$B$3:$B$6287,B1398)=D1398,"Highest point","")</f>
        <v/>
      </c>
      <c r="J1398" s="25" t="str">
        <f>IF(E1398="First Quote", $H$4/D1398, "")</f>
        <v/>
      </c>
      <c r="K1398" s="26">
        <f t="shared" si="84"/>
        <v>20.80450134756909</v>
      </c>
      <c r="L1398" s="27">
        <f>K1398*D1398</f>
        <v>38484.374637746776</v>
      </c>
      <c r="M1398" s="10"/>
      <c r="N1398" s="28">
        <f>IF(F1398="lowest point", $H$4/D1398, 0)</f>
        <v>0</v>
      </c>
      <c r="O1398" s="28">
        <f t="shared" si="85"/>
        <v>21.631338745119418</v>
      </c>
      <c r="P1398" s="29">
        <f>O1398*D1398</f>
        <v>40013.86672410935</v>
      </c>
      <c r="R1398" s="28">
        <f>IF(G1398="highest point", $H$4/D1398, 0)</f>
        <v>0</v>
      </c>
      <c r="S1398" s="28">
        <f t="shared" si="86"/>
        <v>19.971143411410189</v>
      </c>
      <c r="T1398" s="29">
        <f>D1398*S1398</f>
        <v>36942.820793860679</v>
      </c>
    </row>
    <row r="1399" spans="1:20">
      <c r="A1399" s="21">
        <f t="shared" si="87"/>
        <v>2005</v>
      </c>
      <c r="B1399" s="21">
        <f>MONTH(C1399)</f>
        <v>7</v>
      </c>
      <c r="C1399" s="22">
        <v>38558</v>
      </c>
      <c r="D1399" s="21">
        <v>1842.85</v>
      </c>
      <c r="E1399" s="47" t="str">
        <f>IF(B1399&lt;&gt;B1398, "First Quote", "")</f>
        <v/>
      </c>
      <c r="F1399" s="23" t="str">
        <f>IF(_xlfn.MINIFS($D$3:$D$6287,$A$3:$A$6287,A1399,$B$3:$B$6287,B1399)=D1399,"Lowest point","")</f>
        <v/>
      </c>
      <c r="G1399" s="24" t="str">
        <f>IF(_xlfn.MAXIFS($D$3:$D$6287,$A$3:$A$6287,A1399,$B$3:$B$6287,B1399)=D1399,"Highest point","")</f>
        <v/>
      </c>
      <c r="J1399" s="25" t="str">
        <f>IF(E1399="First Quote", $H$4/D1399, "")</f>
        <v/>
      </c>
      <c r="K1399" s="26">
        <f t="shared" si="84"/>
        <v>20.80450134756909</v>
      </c>
      <c r="L1399" s="27">
        <f>K1399*D1399</f>
        <v>38339.575308367697</v>
      </c>
      <c r="M1399" s="10"/>
      <c r="N1399" s="28">
        <f>IF(F1399="lowest point", $H$4/D1399, 0)</f>
        <v>0</v>
      </c>
      <c r="O1399" s="28">
        <f t="shared" si="85"/>
        <v>21.631338745119418</v>
      </c>
      <c r="P1399" s="29">
        <f>O1399*D1399</f>
        <v>39863.312606443316</v>
      </c>
      <c r="R1399" s="28">
        <f>IF(G1399="highest point", $H$4/D1399, 0)</f>
        <v>0</v>
      </c>
      <c r="S1399" s="28">
        <f t="shared" si="86"/>
        <v>19.971143411410189</v>
      </c>
      <c r="T1399" s="29">
        <f>D1399*S1399</f>
        <v>36803.821635717264</v>
      </c>
    </row>
    <row r="1400" spans="1:20">
      <c r="A1400" s="21">
        <f t="shared" si="87"/>
        <v>2005</v>
      </c>
      <c r="B1400" s="21">
        <f>MONTH(C1400)</f>
        <v>7</v>
      </c>
      <c r="C1400" s="22">
        <v>38559</v>
      </c>
      <c r="D1400" s="21">
        <v>1846.04</v>
      </c>
      <c r="E1400" s="47" t="str">
        <f>IF(B1400&lt;&gt;B1399, "First Quote", "")</f>
        <v/>
      </c>
      <c r="F1400" s="23" t="str">
        <f>IF(_xlfn.MINIFS($D$3:$D$6287,$A$3:$A$6287,A1400,$B$3:$B$6287,B1400)=D1400,"Lowest point","")</f>
        <v/>
      </c>
      <c r="G1400" s="24" t="str">
        <f>IF(_xlfn.MAXIFS($D$3:$D$6287,$A$3:$A$6287,A1400,$B$3:$B$6287,B1400)=D1400,"Highest point","")</f>
        <v/>
      </c>
      <c r="J1400" s="25" t="str">
        <f>IF(E1400="First Quote", $H$4/D1400, "")</f>
        <v/>
      </c>
      <c r="K1400" s="26">
        <f t="shared" si="84"/>
        <v>20.80450134756909</v>
      </c>
      <c r="L1400" s="27">
        <f>K1400*D1400</f>
        <v>38405.94166766644</v>
      </c>
      <c r="M1400" s="10"/>
      <c r="N1400" s="28">
        <f>IF(F1400="lowest point", $H$4/D1400, 0)</f>
        <v>0</v>
      </c>
      <c r="O1400" s="28">
        <f t="shared" si="85"/>
        <v>21.631338745119418</v>
      </c>
      <c r="P1400" s="29">
        <f>O1400*D1400</f>
        <v>39932.316577040248</v>
      </c>
      <c r="R1400" s="28">
        <f>IF(G1400="highest point", $H$4/D1400, 0)</f>
        <v>0</v>
      </c>
      <c r="S1400" s="28">
        <f t="shared" si="86"/>
        <v>19.971143411410189</v>
      </c>
      <c r="T1400" s="29">
        <f>D1400*S1400</f>
        <v>36867.529583199663</v>
      </c>
    </row>
    <row r="1401" spans="1:20">
      <c r="A1401" s="21">
        <f t="shared" si="87"/>
        <v>2005</v>
      </c>
      <c r="B1401" s="21">
        <f>MONTH(C1401)</f>
        <v>7</v>
      </c>
      <c r="C1401" s="22">
        <v>38560</v>
      </c>
      <c r="D1401" s="21">
        <v>1854.72</v>
      </c>
      <c r="E1401" s="47" t="str">
        <f>IF(B1401&lt;&gt;B1400, "First Quote", "")</f>
        <v/>
      </c>
      <c r="F1401" s="23" t="str">
        <f>IF(_xlfn.MINIFS($D$3:$D$6287,$A$3:$A$6287,A1401,$B$3:$B$6287,B1401)=D1401,"Lowest point","")</f>
        <v/>
      </c>
      <c r="G1401" s="24" t="str">
        <f>IF(_xlfn.MAXIFS($D$3:$D$6287,$A$3:$A$6287,A1401,$B$3:$B$6287,B1401)=D1401,"Highest point","")</f>
        <v/>
      </c>
      <c r="J1401" s="25" t="str">
        <f>IF(E1401="First Quote", $H$4/D1401, "")</f>
        <v/>
      </c>
      <c r="K1401" s="26">
        <f t="shared" si="84"/>
        <v>20.80450134756909</v>
      </c>
      <c r="L1401" s="27">
        <f>K1401*D1401</f>
        <v>38586.52473936334</v>
      </c>
      <c r="M1401" s="10"/>
      <c r="N1401" s="28">
        <f>IF(F1401="lowest point", $H$4/D1401, 0)</f>
        <v>0</v>
      </c>
      <c r="O1401" s="28">
        <f t="shared" si="85"/>
        <v>21.631338745119418</v>
      </c>
      <c r="P1401" s="29">
        <f>O1401*D1401</f>
        <v>40120.076597347885</v>
      </c>
      <c r="R1401" s="28">
        <f>IF(G1401="highest point", $H$4/D1401, 0)</f>
        <v>0</v>
      </c>
      <c r="S1401" s="28">
        <f t="shared" si="86"/>
        <v>19.971143411410189</v>
      </c>
      <c r="T1401" s="29">
        <f>D1401*S1401</f>
        <v>37040.879108010704</v>
      </c>
    </row>
    <row r="1402" spans="1:20">
      <c r="A1402" s="21">
        <f t="shared" si="87"/>
        <v>2005</v>
      </c>
      <c r="B1402" s="21">
        <f>MONTH(C1402)</f>
        <v>7</v>
      </c>
      <c r="C1402" s="22">
        <v>38561</v>
      </c>
      <c r="D1402" s="21">
        <v>1865.64</v>
      </c>
      <c r="E1402" s="47" t="str">
        <f>IF(B1402&lt;&gt;B1401, "First Quote", "")</f>
        <v/>
      </c>
      <c r="F1402" s="23" t="str">
        <f>IF(_xlfn.MINIFS($D$3:$D$6287,$A$3:$A$6287,A1402,$B$3:$B$6287,B1402)=D1402,"Lowest point","")</f>
        <v/>
      </c>
      <c r="G1402" s="24" t="str">
        <f>IF(_xlfn.MAXIFS($D$3:$D$6287,$A$3:$A$6287,A1402,$B$3:$B$6287,B1402)=D1402,"Highest point","")</f>
        <v>Highest point</v>
      </c>
      <c r="J1402" s="25" t="str">
        <f>IF(E1402="First Quote", $H$4/D1402, "")</f>
        <v/>
      </c>
      <c r="K1402" s="26">
        <f t="shared" si="84"/>
        <v>20.80450134756909</v>
      </c>
      <c r="L1402" s="27">
        <f>K1402*D1402</f>
        <v>38813.709894078798</v>
      </c>
      <c r="M1402" s="10"/>
      <c r="N1402" s="28">
        <f>IF(F1402="lowest point", $H$4/D1402, 0)</f>
        <v>0</v>
      </c>
      <c r="O1402" s="28">
        <f t="shared" si="85"/>
        <v>21.631338745119418</v>
      </c>
      <c r="P1402" s="29">
        <f>O1402*D1402</f>
        <v>40356.290816444591</v>
      </c>
      <c r="R1402" s="28">
        <f>IF(G1402="highest point", $H$4/D1402, 0)</f>
        <v>0.26800454535708923</v>
      </c>
      <c r="S1402" s="28">
        <f t="shared" si="86"/>
        <v>20.23914795676728</v>
      </c>
      <c r="T1402" s="29">
        <f>D1402*S1402</f>
        <v>37758.963994063306</v>
      </c>
    </row>
    <row r="1403" spans="1:20">
      <c r="A1403" s="21">
        <f t="shared" si="87"/>
        <v>2005</v>
      </c>
      <c r="B1403" s="21">
        <f>MONTH(C1403)</f>
        <v>7</v>
      </c>
      <c r="C1403" s="22">
        <v>38562</v>
      </c>
      <c r="D1403" s="21">
        <v>1851.37</v>
      </c>
      <c r="E1403" s="47" t="str">
        <f>IF(B1403&lt;&gt;B1402, "First Quote", "")</f>
        <v/>
      </c>
      <c r="F1403" s="23" t="str">
        <f>IF(_xlfn.MINIFS($D$3:$D$6287,$A$3:$A$6287,A1403,$B$3:$B$6287,B1403)=D1403,"Lowest point","")</f>
        <v/>
      </c>
      <c r="G1403" s="24" t="str">
        <f>IF(_xlfn.MAXIFS($D$3:$D$6287,$A$3:$A$6287,A1403,$B$3:$B$6287,B1403)=D1403,"Highest point","")</f>
        <v/>
      </c>
      <c r="J1403" s="25" t="str">
        <f>IF(E1403="First Quote", $H$4/D1403, "")</f>
        <v/>
      </c>
      <c r="K1403" s="26">
        <f t="shared" si="84"/>
        <v>20.80450134756909</v>
      </c>
      <c r="L1403" s="27">
        <f>K1403*D1403</f>
        <v>38516.829659848983</v>
      </c>
      <c r="M1403" s="10"/>
      <c r="N1403" s="28">
        <f>IF(F1403="lowest point", $H$4/D1403, 0)</f>
        <v>0</v>
      </c>
      <c r="O1403" s="28">
        <f t="shared" si="85"/>
        <v>21.631338745119418</v>
      </c>
      <c r="P1403" s="29">
        <f>O1403*D1403</f>
        <v>40047.611612551736</v>
      </c>
      <c r="R1403" s="28">
        <f>IF(G1403="highest point", $H$4/D1403, 0)</f>
        <v>0</v>
      </c>
      <c r="S1403" s="28">
        <f t="shared" si="86"/>
        <v>20.23914795676728</v>
      </c>
      <c r="T1403" s="29">
        <f>D1403*S1403</f>
        <v>37470.151352720233</v>
      </c>
    </row>
    <row r="1404" spans="1:20">
      <c r="A1404" s="21">
        <f t="shared" si="87"/>
        <v>2005</v>
      </c>
      <c r="B1404" s="21">
        <f>MONTH(C1404)</f>
        <v>8</v>
      </c>
      <c r="C1404" s="22">
        <v>38565</v>
      </c>
      <c r="D1404" s="21">
        <v>1853.13</v>
      </c>
      <c r="E1404" s="47" t="str">
        <f>IF(B1404&lt;&gt;B1403, "First Quote", "")</f>
        <v>First Quote</v>
      </c>
      <c r="F1404" s="23" t="str">
        <f>IF(_xlfn.MINIFS($D$3:$D$6287,$A$3:$A$6287,A1404,$B$3:$B$6287,B1404)=D1404,"Lowest point","")</f>
        <v/>
      </c>
      <c r="G1404" s="24" t="str">
        <f>IF(_xlfn.MAXIFS($D$3:$D$6287,$A$3:$A$6287,A1404,$B$3:$B$6287,B1404)=D1404,"Highest point","")</f>
        <v/>
      </c>
      <c r="J1404" s="25">
        <f>IF(E1404="First Quote", $H$4/D1404, "")</f>
        <v>0.26981377453281741</v>
      </c>
      <c r="K1404" s="26">
        <f t="shared" si="84"/>
        <v>21.074315122101908</v>
      </c>
      <c r="L1404" s="27">
        <f>K1404*D1404</f>
        <v>39053.445582220709</v>
      </c>
      <c r="M1404" s="10"/>
      <c r="N1404" s="28">
        <f>IF(F1404="lowest point", $H$4/D1404, 0)</f>
        <v>0</v>
      </c>
      <c r="O1404" s="28">
        <f t="shared" si="85"/>
        <v>21.631338745119418</v>
      </c>
      <c r="P1404" s="29">
        <f>O1404*D1404</f>
        <v>40085.682768743151</v>
      </c>
      <c r="R1404" s="28">
        <f>IF(G1404="highest point", $H$4/D1404, 0)</f>
        <v>0</v>
      </c>
      <c r="S1404" s="28">
        <f t="shared" si="86"/>
        <v>20.23914795676728</v>
      </c>
      <c r="T1404" s="29">
        <f>D1404*S1404</f>
        <v>37505.772253124152</v>
      </c>
    </row>
    <row r="1405" spans="1:20">
      <c r="A1405" s="21">
        <f t="shared" si="87"/>
        <v>2005</v>
      </c>
      <c r="B1405" s="21">
        <f>MONTH(C1405)</f>
        <v>8</v>
      </c>
      <c r="C1405" s="22">
        <v>38566</v>
      </c>
      <c r="D1405" s="21">
        <v>1866.28</v>
      </c>
      <c r="E1405" s="47" t="str">
        <f>IF(B1405&lt;&gt;B1404, "First Quote", "")</f>
        <v/>
      </c>
      <c r="F1405" s="23" t="str">
        <f>IF(_xlfn.MINIFS($D$3:$D$6287,$A$3:$A$6287,A1405,$B$3:$B$6287,B1405)=D1405,"Lowest point","")</f>
        <v/>
      </c>
      <c r="G1405" s="24" t="str">
        <f>IF(_xlfn.MAXIFS($D$3:$D$6287,$A$3:$A$6287,A1405,$B$3:$B$6287,B1405)=D1405,"Highest point","")</f>
        <v/>
      </c>
      <c r="J1405" s="25" t="str">
        <f>IF(E1405="First Quote", $H$4/D1405, "")</f>
        <v/>
      </c>
      <c r="K1405" s="26">
        <f t="shared" si="84"/>
        <v>21.074315122101908</v>
      </c>
      <c r="L1405" s="27">
        <f>K1405*D1405</f>
        <v>39330.57282607635</v>
      </c>
      <c r="M1405" s="10"/>
      <c r="N1405" s="28">
        <f>IF(F1405="lowest point", $H$4/D1405, 0)</f>
        <v>0</v>
      </c>
      <c r="O1405" s="28">
        <f t="shared" si="85"/>
        <v>21.631338745119418</v>
      </c>
      <c r="P1405" s="29">
        <f>O1405*D1405</f>
        <v>40370.13487324147</v>
      </c>
      <c r="R1405" s="28">
        <f>IF(G1405="highest point", $H$4/D1405, 0)</f>
        <v>0</v>
      </c>
      <c r="S1405" s="28">
        <f t="shared" si="86"/>
        <v>20.23914795676728</v>
      </c>
      <c r="T1405" s="29">
        <f>D1405*S1405</f>
        <v>37771.91704875564</v>
      </c>
    </row>
    <row r="1406" spans="1:20">
      <c r="A1406" s="21">
        <f t="shared" si="87"/>
        <v>2005</v>
      </c>
      <c r="B1406" s="21">
        <f>MONTH(C1406)</f>
        <v>8</v>
      </c>
      <c r="C1406" s="22">
        <v>38567</v>
      </c>
      <c r="D1406" s="21">
        <v>1868.06</v>
      </c>
      <c r="E1406" s="47" t="str">
        <f>IF(B1406&lt;&gt;B1405, "First Quote", "")</f>
        <v/>
      </c>
      <c r="F1406" s="23" t="str">
        <f>IF(_xlfn.MINIFS($D$3:$D$6287,$A$3:$A$6287,A1406,$B$3:$B$6287,B1406)=D1406,"Lowest point","")</f>
        <v/>
      </c>
      <c r="G1406" s="24" t="str">
        <f>IF(_xlfn.MAXIFS($D$3:$D$6287,$A$3:$A$6287,A1406,$B$3:$B$6287,B1406)=D1406,"Highest point","")</f>
        <v>Highest point</v>
      </c>
      <c r="J1406" s="25" t="str">
        <f>IF(E1406="First Quote", $H$4/D1406, "")</f>
        <v/>
      </c>
      <c r="K1406" s="26">
        <f t="shared" si="84"/>
        <v>21.074315122101908</v>
      </c>
      <c r="L1406" s="27">
        <f>K1406*D1406</f>
        <v>39368.085106993691</v>
      </c>
      <c r="M1406" s="10"/>
      <c r="N1406" s="28">
        <f>IF(F1406="lowest point", $H$4/D1406, 0)</f>
        <v>0</v>
      </c>
      <c r="O1406" s="28">
        <f t="shared" si="85"/>
        <v>21.631338745119418</v>
      </c>
      <c r="P1406" s="29">
        <f>O1406*D1406</f>
        <v>40408.638656207782</v>
      </c>
      <c r="R1406" s="28">
        <f>IF(G1406="highest point", $H$4/D1406, 0)</f>
        <v>0.26765735575945099</v>
      </c>
      <c r="S1406" s="28">
        <f t="shared" si="86"/>
        <v>20.50680531252673</v>
      </c>
      <c r="T1406" s="29">
        <f>D1406*S1406</f>
        <v>38307.942732118681</v>
      </c>
    </row>
    <row r="1407" spans="1:20">
      <c r="A1407" s="21">
        <f t="shared" si="87"/>
        <v>2005</v>
      </c>
      <c r="B1407" s="21">
        <f>MONTH(C1407)</f>
        <v>8</v>
      </c>
      <c r="C1407" s="22">
        <v>38568</v>
      </c>
      <c r="D1407" s="21">
        <v>1854.3</v>
      </c>
      <c r="E1407" s="47" t="str">
        <f>IF(B1407&lt;&gt;B1406, "First Quote", "")</f>
        <v/>
      </c>
      <c r="F1407" s="23" t="str">
        <f>IF(_xlfn.MINIFS($D$3:$D$6287,$A$3:$A$6287,A1407,$B$3:$B$6287,B1407)=D1407,"Lowest point","")</f>
        <v/>
      </c>
      <c r="G1407" s="24" t="str">
        <f>IF(_xlfn.MAXIFS($D$3:$D$6287,$A$3:$A$6287,A1407,$B$3:$B$6287,B1407)=D1407,"Highest point","")</f>
        <v/>
      </c>
      <c r="J1407" s="25" t="str">
        <f>IF(E1407="First Quote", $H$4/D1407, "")</f>
        <v/>
      </c>
      <c r="K1407" s="26">
        <f t="shared" si="84"/>
        <v>21.074315122101908</v>
      </c>
      <c r="L1407" s="27">
        <f>K1407*D1407</f>
        <v>39078.102530913566</v>
      </c>
      <c r="M1407" s="10"/>
      <c r="N1407" s="28">
        <f>IF(F1407="lowest point", $H$4/D1407, 0)</f>
        <v>0</v>
      </c>
      <c r="O1407" s="28">
        <f t="shared" si="85"/>
        <v>21.631338745119418</v>
      </c>
      <c r="P1407" s="29">
        <f>O1407*D1407</f>
        <v>40110.991435074939</v>
      </c>
      <c r="R1407" s="28">
        <f>IF(G1407="highest point", $H$4/D1407, 0)</f>
        <v>0</v>
      </c>
      <c r="S1407" s="28">
        <f t="shared" si="86"/>
        <v>20.50680531252673</v>
      </c>
      <c r="T1407" s="29">
        <f>D1407*S1407</f>
        <v>38025.769091018316</v>
      </c>
    </row>
    <row r="1408" spans="1:20">
      <c r="A1408" s="21">
        <f t="shared" si="87"/>
        <v>2005</v>
      </c>
      <c r="B1408" s="21">
        <f>MONTH(C1408)</f>
        <v>8</v>
      </c>
      <c r="C1408" s="22">
        <v>38569</v>
      </c>
      <c r="D1408" s="21">
        <v>1840.19</v>
      </c>
      <c r="E1408" s="47" t="str">
        <f>IF(B1408&lt;&gt;B1407, "First Quote", "")</f>
        <v/>
      </c>
      <c r="F1408" s="23" t="str">
        <f>IF(_xlfn.MINIFS($D$3:$D$6287,$A$3:$A$6287,A1408,$B$3:$B$6287,B1408)=D1408,"Lowest point","")</f>
        <v/>
      </c>
      <c r="G1408" s="24" t="str">
        <f>IF(_xlfn.MAXIFS($D$3:$D$6287,$A$3:$A$6287,A1408,$B$3:$B$6287,B1408)=D1408,"Highest point","")</f>
        <v/>
      </c>
      <c r="J1408" s="25" t="str">
        <f>IF(E1408="First Quote", $H$4/D1408, "")</f>
        <v/>
      </c>
      <c r="K1408" s="26">
        <f t="shared" si="84"/>
        <v>21.074315122101908</v>
      </c>
      <c r="L1408" s="27">
        <f>K1408*D1408</f>
        <v>38780.743944540707</v>
      </c>
      <c r="M1408" s="10"/>
      <c r="N1408" s="28">
        <f>IF(F1408="lowest point", $H$4/D1408, 0)</f>
        <v>0</v>
      </c>
      <c r="O1408" s="28">
        <f t="shared" si="85"/>
        <v>21.631338745119418</v>
      </c>
      <c r="P1408" s="29">
        <f>O1408*D1408</f>
        <v>39805.773245381301</v>
      </c>
      <c r="R1408" s="28">
        <f>IF(G1408="highest point", $H$4/D1408, 0)</f>
        <v>0</v>
      </c>
      <c r="S1408" s="28">
        <f t="shared" si="86"/>
        <v>20.50680531252673</v>
      </c>
      <c r="T1408" s="29">
        <f>D1408*S1408</f>
        <v>37736.418068058563</v>
      </c>
    </row>
    <row r="1409" spans="1:20">
      <c r="A1409" s="21">
        <f t="shared" si="87"/>
        <v>2005</v>
      </c>
      <c r="B1409" s="21">
        <f>MONTH(C1409)</f>
        <v>8</v>
      </c>
      <c r="C1409" s="22">
        <v>38572</v>
      </c>
      <c r="D1409" s="21">
        <v>1835.37</v>
      </c>
      <c r="E1409" s="47" t="str">
        <f>IF(B1409&lt;&gt;B1408, "First Quote", "")</f>
        <v/>
      </c>
      <c r="F1409" s="23" t="str">
        <f>IF(_xlfn.MINIFS($D$3:$D$6287,$A$3:$A$6287,A1409,$B$3:$B$6287,B1409)=D1409,"Lowest point","")</f>
        <v/>
      </c>
      <c r="G1409" s="24" t="str">
        <f>IF(_xlfn.MAXIFS($D$3:$D$6287,$A$3:$A$6287,A1409,$B$3:$B$6287,B1409)=D1409,"Highest point","")</f>
        <v/>
      </c>
      <c r="J1409" s="25" t="str">
        <f>IF(E1409="First Quote", $H$4/D1409, "")</f>
        <v/>
      </c>
      <c r="K1409" s="26">
        <f t="shared" si="84"/>
        <v>21.074315122101908</v>
      </c>
      <c r="L1409" s="27">
        <f>K1409*D1409</f>
        <v>38679.165745652179</v>
      </c>
      <c r="M1409" s="10"/>
      <c r="N1409" s="28">
        <f>IF(F1409="lowest point", $H$4/D1409, 0)</f>
        <v>0</v>
      </c>
      <c r="O1409" s="28">
        <f t="shared" si="85"/>
        <v>21.631338745119418</v>
      </c>
      <c r="P1409" s="29">
        <f>O1409*D1409</f>
        <v>39701.510192629823</v>
      </c>
      <c r="R1409" s="28">
        <f>IF(G1409="highest point", $H$4/D1409, 0)</f>
        <v>0</v>
      </c>
      <c r="S1409" s="28">
        <f t="shared" si="86"/>
        <v>20.50680531252673</v>
      </c>
      <c r="T1409" s="29">
        <f>D1409*S1409</f>
        <v>37637.575266452179</v>
      </c>
    </row>
    <row r="1410" spans="1:20">
      <c r="A1410" s="21">
        <f t="shared" si="87"/>
        <v>2005</v>
      </c>
      <c r="B1410" s="21">
        <f>MONTH(C1410)</f>
        <v>8</v>
      </c>
      <c r="C1410" s="22">
        <v>38573</v>
      </c>
      <c r="D1410" s="21">
        <v>1847.76</v>
      </c>
      <c r="E1410" s="47" t="str">
        <f>IF(B1410&lt;&gt;B1409, "First Quote", "")</f>
        <v/>
      </c>
      <c r="F1410" s="23" t="str">
        <f>IF(_xlfn.MINIFS($D$3:$D$6287,$A$3:$A$6287,A1410,$B$3:$B$6287,B1410)=D1410,"Lowest point","")</f>
        <v/>
      </c>
      <c r="G1410" s="24" t="str">
        <f>IF(_xlfn.MAXIFS($D$3:$D$6287,$A$3:$A$6287,A1410,$B$3:$B$6287,B1410)=D1410,"Highest point","")</f>
        <v/>
      </c>
      <c r="J1410" s="25" t="str">
        <f>IF(E1410="First Quote", $H$4/D1410, "")</f>
        <v/>
      </c>
      <c r="K1410" s="26">
        <f t="shared" si="84"/>
        <v>21.074315122101908</v>
      </c>
      <c r="L1410" s="27">
        <f>K1410*D1410</f>
        <v>38940.276510015021</v>
      </c>
      <c r="M1410" s="10"/>
      <c r="N1410" s="28">
        <f>IF(F1410="lowest point", $H$4/D1410, 0)</f>
        <v>0</v>
      </c>
      <c r="O1410" s="28">
        <f t="shared" si="85"/>
        <v>21.631338745119418</v>
      </c>
      <c r="P1410" s="29">
        <f>O1410*D1410</f>
        <v>39969.522479681858</v>
      </c>
      <c r="R1410" s="28">
        <f>IF(G1410="highest point", $H$4/D1410, 0)</f>
        <v>0</v>
      </c>
      <c r="S1410" s="28">
        <f t="shared" si="86"/>
        <v>20.50680531252673</v>
      </c>
      <c r="T1410" s="29">
        <f>D1410*S1410</f>
        <v>37891.654584274387</v>
      </c>
    </row>
    <row r="1411" spans="1:20">
      <c r="A1411" s="21">
        <f t="shared" si="87"/>
        <v>2005</v>
      </c>
      <c r="B1411" s="21">
        <f>MONTH(C1411)</f>
        <v>8</v>
      </c>
      <c r="C1411" s="22">
        <v>38574</v>
      </c>
      <c r="D1411" s="21">
        <v>1845.16</v>
      </c>
      <c r="E1411" s="47" t="str">
        <f>IF(B1411&lt;&gt;B1410, "First Quote", "")</f>
        <v/>
      </c>
      <c r="F1411" s="23" t="str">
        <f>IF(_xlfn.MINIFS($D$3:$D$6287,$A$3:$A$6287,A1411,$B$3:$B$6287,B1411)=D1411,"Lowest point","")</f>
        <v/>
      </c>
      <c r="G1411" s="24" t="str">
        <f>IF(_xlfn.MAXIFS($D$3:$D$6287,$A$3:$A$6287,A1411,$B$3:$B$6287,B1411)=D1411,"Highest point","")</f>
        <v/>
      </c>
      <c r="J1411" s="25" t="str">
        <f>IF(E1411="First Quote", $H$4/D1411, "")</f>
        <v/>
      </c>
      <c r="K1411" s="26">
        <f t="shared" si="84"/>
        <v>21.074315122101908</v>
      </c>
      <c r="L1411" s="27">
        <f>K1411*D1411</f>
        <v>38885.483290697557</v>
      </c>
      <c r="M1411" s="10"/>
      <c r="N1411" s="28">
        <f>IF(F1411="lowest point", $H$4/D1411, 0)</f>
        <v>0</v>
      </c>
      <c r="O1411" s="28">
        <f t="shared" si="85"/>
        <v>21.631338745119418</v>
      </c>
      <c r="P1411" s="29">
        <f>O1411*D1411</f>
        <v>39913.280998944545</v>
      </c>
      <c r="R1411" s="28">
        <f>IF(G1411="highest point", $H$4/D1411, 0)</f>
        <v>0</v>
      </c>
      <c r="S1411" s="28">
        <f t="shared" si="86"/>
        <v>20.50680531252673</v>
      </c>
      <c r="T1411" s="29">
        <f>D1411*S1411</f>
        <v>37838.336890461826</v>
      </c>
    </row>
    <row r="1412" spans="1:20">
      <c r="A1412" s="21">
        <f t="shared" si="87"/>
        <v>2005</v>
      </c>
      <c r="B1412" s="21">
        <f>MONTH(C1412)</f>
        <v>8</v>
      </c>
      <c r="C1412" s="22">
        <v>38575</v>
      </c>
      <c r="D1412" s="21">
        <v>1858.43</v>
      </c>
      <c r="E1412" s="47" t="str">
        <f>IF(B1412&lt;&gt;B1411, "First Quote", "")</f>
        <v/>
      </c>
      <c r="F1412" s="23" t="str">
        <f>IF(_xlfn.MINIFS($D$3:$D$6287,$A$3:$A$6287,A1412,$B$3:$B$6287,B1412)=D1412,"Lowest point","")</f>
        <v/>
      </c>
      <c r="G1412" s="24" t="str">
        <f>IF(_xlfn.MAXIFS($D$3:$D$6287,$A$3:$A$6287,A1412,$B$3:$B$6287,B1412)=D1412,"Highest point","")</f>
        <v/>
      </c>
      <c r="J1412" s="25" t="str">
        <f>IF(E1412="First Quote", $H$4/D1412, "")</f>
        <v/>
      </c>
      <c r="K1412" s="26">
        <f t="shared" si="84"/>
        <v>21.074315122101908</v>
      </c>
      <c r="L1412" s="27">
        <f>K1412*D1412</f>
        <v>39165.139452367846</v>
      </c>
      <c r="M1412" s="10"/>
      <c r="N1412" s="28">
        <f>IF(F1412="lowest point", $H$4/D1412, 0)</f>
        <v>0</v>
      </c>
      <c r="O1412" s="28">
        <f t="shared" si="85"/>
        <v>21.631338745119418</v>
      </c>
      <c r="P1412" s="29">
        <f>O1412*D1412</f>
        <v>40200.328864092284</v>
      </c>
      <c r="R1412" s="28">
        <f>IF(G1412="highest point", $H$4/D1412, 0)</f>
        <v>0</v>
      </c>
      <c r="S1412" s="28">
        <f t="shared" si="86"/>
        <v>20.50680531252673</v>
      </c>
      <c r="T1412" s="29">
        <f>D1412*S1412</f>
        <v>38110.462196959052</v>
      </c>
    </row>
    <row r="1413" spans="1:20">
      <c r="A1413" s="21">
        <f t="shared" si="87"/>
        <v>2005</v>
      </c>
      <c r="B1413" s="21">
        <f>MONTH(C1413)</f>
        <v>8</v>
      </c>
      <c r="C1413" s="22">
        <v>38576</v>
      </c>
      <c r="D1413" s="21">
        <v>1847.31</v>
      </c>
      <c r="E1413" s="47" t="str">
        <f>IF(B1413&lt;&gt;B1412, "First Quote", "")</f>
        <v/>
      </c>
      <c r="F1413" s="23" t="str">
        <f>IF(_xlfn.MINIFS($D$3:$D$6287,$A$3:$A$6287,A1413,$B$3:$B$6287,B1413)=D1413,"Lowest point","")</f>
        <v/>
      </c>
      <c r="G1413" s="24" t="str">
        <f>IF(_xlfn.MAXIFS($D$3:$D$6287,$A$3:$A$6287,A1413,$B$3:$B$6287,B1413)=D1413,"Highest point","")</f>
        <v/>
      </c>
      <c r="J1413" s="25" t="str">
        <f>IF(E1413="First Quote", $H$4/D1413, "")</f>
        <v/>
      </c>
      <c r="K1413" s="26">
        <f t="shared" ref="K1413:K1476" si="88">IF(E1413="First Quote",J1413+K1412,K1412)</f>
        <v>21.074315122101908</v>
      </c>
      <c r="L1413" s="27">
        <f>K1413*D1413</f>
        <v>38930.79306821007</v>
      </c>
      <c r="M1413" s="10"/>
      <c r="N1413" s="28">
        <f>IF(F1413="lowest point", $H$4/D1413, 0)</f>
        <v>0</v>
      </c>
      <c r="O1413" s="28">
        <f t="shared" ref="O1413:O1476" si="89">IF(F1413="Lowest Point",N1413+O1412,O1412)</f>
        <v>21.631338745119418</v>
      </c>
      <c r="P1413" s="29">
        <f>O1413*D1413</f>
        <v>39959.78837724655</v>
      </c>
      <c r="R1413" s="28">
        <f>IF(G1413="highest point", $H$4/D1413, 0)</f>
        <v>0</v>
      </c>
      <c r="S1413" s="28">
        <f t="shared" ref="S1413:S1476" si="90">IF(G1413="Highest Point",R1413+S1412,S1412)</f>
        <v>20.50680531252673</v>
      </c>
      <c r="T1413" s="29">
        <f>D1413*S1413</f>
        <v>37882.426521883754</v>
      </c>
    </row>
    <row r="1414" spans="1:20">
      <c r="A1414" s="21">
        <f t="shared" si="87"/>
        <v>2005</v>
      </c>
      <c r="B1414" s="21">
        <f>MONTH(C1414)</f>
        <v>8</v>
      </c>
      <c r="C1414" s="22">
        <v>38579</v>
      </c>
      <c r="D1414" s="21">
        <v>1852.78</v>
      </c>
      <c r="E1414" s="47" t="str">
        <f>IF(B1414&lt;&gt;B1413, "First Quote", "")</f>
        <v/>
      </c>
      <c r="F1414" s="23" t="str">
        <f>IF(_xlfn.MINIFS($D$3:$D$6287,$A$3:$A$6287,A1414,$B$3:$B$6287,B1414)=D1414,"Lowest point","")</f>
        <v/>
      </c>
      <c r="G1414" s="24" t="str">
        <f>IF(_xlfn.MAXIFS($D$3:$D$6287,$A$3:$A$6287,A1414,$B$3:$B$6287,B1414)=D1414,"Highest point","")</f>
        <v/>
      </c>
      <c r="J1414" s="25" t="str">
        <f>IF(E1414="First Quote", $H$4/D1414, "")</f>
        <v/>
      </c>
      <c r="K1414" s="26">
        <f t="shared" si="88"/>
        <v>21.074315122101908</v>
      </c>
      <c r="L1414" s="27">
        <f>K1414*D1414</f>
        <v>39046.069571927968</v>
      </c>
      <c r="M1414" s="10"/>
      <c r="N1414" s="28">
        <f>IF(F1414="lowest point", $H$4/D1414, 0)</f>
        <v>0</v>
      </c>
      <c r="O1414" s="28">
        <f t="shared" si="89"/>
        <v>21.631338745119418</v>
      </c>
      <c r="P1414" s="29">
        <f>O1414*D1414</f>
        <v>40078.111800182356</v>
      </c>
      <c r="R1414" s="28">
        <f>IF(G1414="highest point", $H$4/D1414, 0)</f>
        <v>0</v>
      </c>
      <c r="S1414" s="28">
        <f t="shared" si="90"/>
        <v>20.50680531252673</v>
      </c>
      <c r="T1414" s="29">
        <f>D1414*S1414</f>
        <v>37994.598746943273</v>
      </c>
    </row>
    <row r="1415" spans="1:20">
      <c r="A1415" s="21">
        <f t="shared" si="87"/>
        <v>2005</v>
      </c>
      <c r="B1415" s="21">
        <f>MONTH(C1415)</f>
        <v>8</v>
      </c>
      <c r="C1415" s="22">
        <v>38580</v>
      </c>
      <c r="D1415" s="21">
        <v>1830.99</v>
      </c>
      <c r="E1415" s="47" t="str">
        <f>IF(B1415&lt;&gt;B1414, "First Quote", "")</f>
        <v/>
      </c>
      <c r="F1415" s="23" t="str">
        <f>IF(_xlfn.MINIFS($D$3:$D$6287,$A$3:$A$6287,A1415,$B$3:$B$6287,B1415)=D1415,"Lowest point","")</f>
        <v/>
      </c>
      <c r="G1415" s="24" t="str">
        <f>IF(_xlfn.MAXIFS($D$3:$D$6287,$A$3:$A$6287,A1415,$B$3:$B$6287,B1415)=D1415,"Highest point","")</f>
        <v/>
      </c>
      <c r="J1415" s="25" t="str">
        <f>IF(E1415="First Quote", $H$4/D1415, "")</f>
        <v/>
      </c>
      <c r="K1415" s="26">
        <f t="shared" si="88"/>
        <v>21.074315122101908</v>
      </c>
      <c r="L1415" s="27">
        <f>K1415*D1415</f>
        <v>38586.860245417374</v>
      </c>
      <c r="M1415" s="10"/>
      <c r="N1415" s="28">
        <f>IF(F1415="lowest point", $H$4/D1415, 0)</f>
        <v>0</v>
      </c>
      <c r="O1415" s="28">
        <f t="shared" si="89"/>
        <v>21.631338745119418</v>
      </c>
      <c r="P1415" s="29">
        <f>O1415*D1415</f>
        <v>39606.764928926204</v>
      </c>
      <c r="R1415" s="28">
        <f>IF(G1415="highest point", $H$4/D1415, 0)</f>
        <v>0</v>
      </c>
      <c r="S1415" s="28">
        <f t="shared" si="90"/>
        <v>20.50680531252673</v>
      </c>
      <c r="T1415" s="29">
        <f>D1415*S1415</f>
        <v>37547.755459183318</v>
      </c>
    </row>
    <row r="1416" spans="1:20">
      <c r="A1416" s="21">
        <f t="shared" si="87"/>
        <v>2005</v>
      </c>
      <c r="B1416" s="21">
        <f>MONTH(C1416)</f>
        <v>8</v>
      </c>
      <c r="C1416" s="22">
        <v>38581</v>
      </c>
      <c r="D1416" s="21">
        <v>1832.82</v>
      </c>
      <c r="E1416" s="47" t="str">
        <f>IF(B1416&lt;&gt;B1415, "First Quote", "")</f>
        <v/>
      </c>
      <c r="F1416" s="23" t="str">
        <f>IF(_xlfn.MINIFS($D$3:$D$6287,$A$3:$A$6287,A1416,$B$3:$B$6287,B1416)=D1416,"Lowest point","")</f>
        <v/>
      </c>
      <c r="G1416" s="24" t="str">
        <f>IF(_xlfn.MAXIFS($D$3:$D$6287,$A$3:$A$6287,A1416,$B$3:$B$6287,B1416)=D1416,"Highest point","")</f>
        <v/>
      </c>
      <c r="J1416" s="25" t="str">
        <f>IF(E1416="First Quote", $H$4/D1416, "")</f>
        <v/>
      </c>
      <c r="K1416" s="26">
        <f t="shared" si="88"/>
        <v>21.074315122101908</v>
      </c>
      <c r="L1416" s="27">
        <f>K1416*D1416</f>
        <v>38625.42624209082</v>
      </c>
      <c r="M1416" s="10"/>
      <c r="N1416" s="28">
        <f>IF(F1416="lowest point", $H$4/D1416, 0)</f>
        <v>0</v>
      </c>
      <c r="O1416" s="28">
        <f t="shared" si="89"/>
        <v>21.631338745119418</v>
      </c>
      <c r="P1416" s="29">
        <f>O1416*D1416</f>
        <v>39646.35027882977</v>
      </c>
      <c r="R1416" s="28">
        <f>IF(G1416="highest point", $H$4/D1416, 0)</f>
        <v>0</v>
      </c>
      <c r="S1416" s="28">
        <f t="shared" si="90"/>
        <v>20.50680531252673</v>
      </c>
      <c r="T1416" s="29">
        <f>D1416*S1416</f>
        <v>37585.282912905241</v>
      </c>
    </row>
    <row r="1417" spans="1:20">
      <c r="A1417" s="21">
        <f t="shared" si="87"/>
        <v>2005</v>
      </c>
      <c r="B1417" s="21">
        <f>MONTH(C1417)</f>
        <v>8</v>
      </c>
      <c r="C1417" s="22">
        <v>38582</v>
      </c>
      <c r="D1417" s="21">
        <v>1831.09</v>
      </c>
      <c r="E1417" s="47" t="str">
        <f>IF(B1417&lt;&gt;B1416, "First Quote", "")</f>
        <v/>
      </c>
      <c r="F1417" s="23" t="str">
        <f>IF(_xlfn.MINIFS($D$3:$D$6287,$A$3:$A$6287,A1417,$B$3:$B$6287,B1417)=D1417,"Lowest point","")</f>
        <v/>
      </c>
      <c r="G1417" s="24" t="str">
        <f>IF(_xlfn.MAXIFS($D$3:$D$6287,$A$3:$A$6287,A1417,$B$3:$B$6287,B1417)=D1417,"Highest point","")</f>
        <v/>
      </c>
      <c r="J1417" s="25" t="str">
        <f>IF(E1417="First Quote", $H$4/D1417, "")</f>
        <v/>
      </c>
      <c r="K1417" s="26">
        <f t="shared" si="88"/>
        <v>21.074315122101908</v>
      </c>
      <c r="L1417" s="27">
        <f>K1417*D1417</f>
        <v>38588.967676929584</v>
      </c>
      <c r="M1417" s="10"/>
      <c r="N1417" s="28">
        <f>IF(F1417="lowest point", $H$4/D1417, 0)</f>
        <v>0</v>
      </c>
      <c r="O1417" s="28">
        <f t="shared" si="89"/>
        <v>21.631338745119418</v>
      </c>
      <c r="P1417" s="29">
        <f>O1417*D1417</f>
        <v>39608.928062800711</v>
      </c>
      <c r="R1417" s="28">
        <f>IF(G1417="highest point", $H$4/D1417, 0)</f>
        <v>0</v>
      </c>
      <c r="S1417" s="28">
        <f t="shared" si="90"/>
        <v>20.50680531252673</v>
      </c>
      <c r="T1417" s="29">
        <f>D1417*S1417</f>
        <v>37549.806139714565</v>
      </c>
    </row>
    <row r="1418" spans="1:20">
      <c r="A1418" s="21">
        <f t="shared" si="87"/>
        <v>2005</v>
      </c>
      <c r="B1418" s="21">
        <f>MONTH(C1418)</f>
        <v>8</v>
      </c>
      <c r="C1418" s="22">
        <v>38583</v>
      </c>
      <c r="D1418" s="21">
        <v>1832.29</v>
      </c>
      <c r="E1418" s="47" t="str">
        <f>IF(B1418&lt;&gt;B1417, "First Quote", "")</f>
        <v/>
      </c>
      <c r="F1418" s="23" t="str">
        <f>IF(_xlfn.MINIFS($D$3:$D$6287,$A$3:$A$6287,A1418,$B$3:$B$6287,B1418)=D1418,"Lowest point","")</f>
        <v/>
      </c>
      <c r="G1418" s="24" t="str">
        <f>IF(_xlfn.MAXIFS($D$3:$D$6287,$A$3:$A$6287,A1418,$B$3:$B$6287,B1418)=D1418,"Highest point","")</f>
        <v/>
      </c>
      <c r="J1418" s="25" t="str">
        <f>IF(E1418="First Quote", $H$4/D1418, "")</f>
        <v/>
      </c>
      <c r="K1418" s="26">
        <f t="shared" si="88"/>
        <v>21.074315122101908</v>
      </c>
      <c r="L1418" s="27">
        <f>K1418*D1418</f>
        <v>38614.256855076106</v>
      </c>
      <c r="M1418" s="10"/>
      <c r="N1418" s="28">
        <f>IF(F1418="lowest point", $H$4/D1418, 0)</f>
        <v>0</v>
      </c>
      <c r="O1418" s="28">
        <f t="shared" si="89"/>
        <v>21.631338745119418</v>
      </c>
      <c r="P1418" s="29">
        <f>O1418*D1418</f>
        <v>39634.885669294861</v>
      </c>
      <c r="R1418" s="28">
        <f>IF(G1418="highest point", $H$4/D1418, 0)</f>
        <v>0</v>
      </c>
      <c r="S1418" s="28">
        <f t="shared" si="90"/>
        <v>20.50680531252673</v>
      </c>
      <c r="T1418" s="29">
        <f>D1418*S1418</f>
        <v>37574.414306089602</v>
      </c>
    </row>
    <row r="1419" spans="1:20">
      <c r="A1419" s="21">
        <f t="shared" si="87"/>
        <v>2005</v>
      </c>
      <c r="B1419" s="21">
        <f>MONTH(C1419)</f>
        <v>8</v>
      </c>
      <c r="C1419" s="22">
        <v>38586</v>
      </c>
      <c r="D1419" s="21">
        <v>1835.32</v>
      </c>
      <c r="E1419" s="47" t="str">
        <f>IF(B1419&lt;&gt;B1418, "First Quote", "")</f>
        <v/>
      </c>
      <c r="F1419" s="23" t="str">
        <f>IF(_xlfn.MINIFS($D$3:$D$6287,$A$3:$A$6287,A1419,$B$3:$B$6287,B1419)=D1419,"Lowest point","")</f>
        <v/>
      </c>
      <c r="G1419" s="24" t="str">
        <f>IF(_xlfn.MAXIFS($D$3:$D$6287,$A$3:$A$6287,A1419,$B$3:$B$6287,B1419)=D1419,"Highest point","")</f>
        <v/>
      </c>
      <c r="J1419" s="25" t="str">
        <f>IF(E1419="First Quote", $H$4/D1419, "")</f>
        <v/>
      </c>
      <c r="K1419" s="26">
        <f t="shared" si="88"/>
        <v>21.074315122101908</v>
      </c>
      <c r="L1419" s="27">
        <f>K1419*D1419</f>
        <v>38678.112029896074</v>
      </c>
      <c r="M1419" s="10"/>
      <c r="N1419" s="28">
        <f>IF(F1419="lowest point", $H$4/D1419, 0)</f>
        <v>0</v>
      </c>
      <c r="O1419" s="28">
        <f t="shared" si="89"/>
        <v>21.631338745119418</v>
      </c>
      <c r="P1419" s="29">
        <f>O1419*D1419</f>
        <v>39700.42862569257</v>
      </c>
      <c r="R1419" s="28">
        <f>IF(G1419="highest point", $H$4/D1419, 0)</f>
        <v>0</v>
      </c>
      <c r="S1419" s="28">
        <f t="shared" si="90"/>
        <v>20.50680531252673</v>
      </c>
      <c r="T1419" s="29">
        <f>D1419*S1419</f>
        <v>37636.549926186555</v>
      </c>
    </row>
    <row r="1420" spans="1:20">
      <c r="A1420" s="21">
        <f t="shared" si="87"/>
        <v>2005</v>
      </c>
      <c r="B1420" s="21">
        <f>MONTH(C1420)</f>
        <v>8</v>
      </c>
      <c r="C1420" s="22">
        <v>38587</v>
      </c>
      <c r="D1420" s="21">
        <v>1829.11</v>
      </c>
      <c r="E1420" s="47" t="str">
        <f>IF(B1420&lt;&gt;B1419, "First Quote", "")</f>
        <v/>
      </c>
      <c r="F1420" s="23" t="str">
        <f>IF(_xlfn.MINIFS($D$3:$D$6287,$A$3:$A$6287,A1420,$B$3:$B$6287,B1420)=D1420,"Lowest point","")</f>
        <v/>
      </c>
      <c r="G1420" s="24" t="str">
        <f>IF(_xlfn.MAXIFS($D$3:$D$6287,$A$3:$A$6287,A1420,$B$3:$B$6287,B1420)=D1420,"Highest point","")</f>
        <v/>
      </c>
      <c r="J1420" s="25" t="str">
        <f>IF(E1420="First Quote", $H$4/D1420, "")</f>
        <v/>
      </c>
      <c r="K1420" s="26">
        <f t="shared" si="88"/>
        <v>21.074315122101908</v>
      </c>
      <c r="L1420" s="27">
        <f>K1420*D1420</f>
        <v>38547.240532987817</v>
      </c>
      <c r="M1420" s="10"/>
      <c r="N1420" s="28">
        <f>IF(F1420="lowest point", $H$4/D1420, 0)</f>
        <v>0</v>
      </c>
      <c r="O1420" s="28">
        <f t="shared" si="89"/>
        <v>21.631338745119418</v>
      </c>
      <c r="P1420" s="29">
        <f>O1420*D1420</f>
        <v>39566.098012085378</v>
      </c>
      <c r="R1420" s="28">
        <f>IF(G1420="highest point", $H$4/D1420, 0)</f>
        <v>0</v>
      </c>
      <c r="S1420" s="28">
        <f t="shared" si="90"/>
        <v>20.50680531252673</v>
      </c>
      <c r="T1420" s="29">
        <f>D1420*S1420</f>
        <v>37509.202665195764</v>
      </c>
    </row>
    <row r="1421" spans="1:20">
      <c r="A1421" s="21">
        <f t="shared" ref="A1421:A1484" si="91">YEAR(C1421)</f>
        <v>2005</v>
      </c>
      <c r="B1421" s="21">
        <f>MONTH(C1421)</f>
        <v>8</v>
      </c>
      <c r="C1421" s="22">
        <v>38588</v>
      </c>
      <c r="D1421" s="21">
        <v>1817.22</v>
      </c>
      <c r="E1421" s="47" t="str">
        <f>IF(B1421&lt;&gt;B1420, "First Quote", "")</f>
        <v/>
      </c>
      <c r="F1421" s="23" t="str">
        <f>IF(_xlfn.MINIFS($D$3:$D$6287,$A$3:$A$6287,A1421,$B$3:$B$6287,B1421)=D1421,"Lowest point","")</f>
        <v/>
      </c>
      <c r="G1421" s="24" t="str">
        <f>IF(_xlfn.MAXIFS($D$3:$D$6287,$A$3:$A$6287,A1421,$B$3:$B$6287,B1421)=D1421,"Highest point","")</f>
        <v/>
      </c>
      <c r="J1421" s="25" t="str">
        <f>IF(E1421="First Quote", $H$4/D1421, "")</f>
        <v/>
      </c>
      <c r="K1421" s="26">
        <f t="shared" si="88"/>
        <v>21.074315122101908</v>
      </c>
      <c r="L1421" s="27">
        <f>K1421*D1421</f>
        <v>38296.66692618603</v>
      </c>
      <c r="M1421" s="10"/>
      <c r="N1421" s="28">
        <f>IF(F1421="lowest point", $H$4/D1421, 0)</f>
        <v>0</v>
      </c>
      <c r="O1421" s="28">
        <f t="shared" si="89"/>
        <v>21.631338745119418</v>
      </c>
      <c r="P1421" s="29">
        <f>O1421*D1421</f>
        <v>39308.901394405912</v>
      </c>
      <c r="R1421" s="28">
        <f>IF(G1421="highest point", $H$4/D1421, 0)</f>
        <v>0</v>
      </c>
      <c r="S1421" s="28">
        <f t="shared" si="90"/>
        <v>20.50680531252673</v>
      </c>
      <c r="T1421" s="29">
        <f>D1421*S1421</f>
        <v>37265.376750029827</v>
      </c>
    </row>
    <row r="1422" spans="1:20">
      <c r="A1422" s="21">
        <f t="shared" si="91"/>
        <v>2005</v>
      </c>
      <c r="B1422" s="21">
        <f>MONTH(C1422)</f>
        <v>8</v>
      </c>
      <c r="C1422" s="22">
        <v>38589</v>
      </c>
      <c r="D1422" s="21">
        <v>1821.46</v>
      </c>
      <c r="E1422" s="47" t="str">
        <f>IF(B1422&lt;&gt;B1421, "First Quote", "")</f>
        <v/>
      </c>
      <c r="F1422" s="23" t="str">
        <f>IF(_xlfn.MINIFS($D$3:$D$6287,$A$3:$A$6287,A1422,$B$3:$B$6287,B1422)=D1422,"Lowest point","")</f>
        <v/>
      </c>
      <c r="G1422" s="24" t="str">
        <f>IF(_xlfn.MAXIFS($D$3:$D$6287,$A$3:$A$6287,A1422,$B$3:$B$6287,B1422)=D1422,"Highest point","")</f>
        <v/>
      </c>
      <c r="J1422" s="25" t="str">
        <f>IF(E1422="First Quote", $H$4/D1422, "")</f>
        <v/>
      </c>
      <c r="K1422" s="26">
        <f t="shared" si="88"/>
        <v>21.074315122101908</v>
      </c>
      <c r="L1422" s="27">
        <f>K1422*D1422</f>
        <v>38386.02202230374</v>
      </c>
      <c r="M1422" s="10"/>
      <c r="N1422" s="28">
        <f>IF(F1422="lowest point", $H$4/D1422, 0)</f>
        <v>0</v>
      </c>
      <c r="O1422" s="28">
        <f t="shared" si="89"/>
        <v>21.631338745119418</v>
      </c>
      <c r="P1422" s="29">
        <f>O1422*D1422</f>
        <v>39400.61827068522</v>
      </c>
      <c r="R1422" s="28">
        <f>IF(G1422="highest point", $H$4/D1422, 0)</f>
        <v>0</v>
      </c>
      <c r="S1422" s="28">
        <f t="shared" si="90"/>
        <v>20.50680531252673</v>
      </c>
      <c r="T1422" s="29">
        <f>D1422*S1422</f>
        <v>37352.325604554935</v>
      </c>
    </row>
    <row r="1423" spans="1:20">
      <c r="A1423" s="21">
        <f t="shared" si="91"/>
        <v>2005</v>
      </c>
      <c r="B1423" s="21">
        <f>MONTH(C1423)</f>
        <v>8</v>
      </c>
      <c r="C1423" s="22">
        <v>38590</v>
      </c>
      <c r="D1423" s="21">
        <v>1810.52</v>
      </c>
      <c r="E1423" s="47" t="str">
        <f>IF(B1423&lt;&gt;B1422, "First Quote", "")</f>
        <v/>
      </c>
      <c r="F1423" s="23" t="str">
        <f>IF(_xlfn.MINIFS($D$3:$D$6287,$A$3:$A$6287,A1423,$B$3:$B$6287,B1423)=D1423,"Lowest point","")</f>
        <v>Lowest point</v>
      </c>
      <c r="G1423" s="24" t="str">
        <f>IF(_xlfn.MAXIFS($D$3:$D$6287,$A$3:$A$6287,A1423,$B$3:$B$6287,B1423)=D1423,"Highest point","")</f>
        <v/>
      </c>
      <c r="J1423" s="25" t="str">
        <f>IF(E1423="First Quote", $H$4/D1423, "")</f>
        <v/>
      </c>
      <c r="K1423" s="26">
        <f t="shared" si="88"/>
        <v>21.074315122101908</v>
      </c>
      <c r="L1423" s="27">
        <f>K1423*D1423</f>
        <v>38155.469014867944</v>
      </c>
      <c r="M1423" s="10"/>
      <c r="N1423" s="28">
        <f>IF(F1423="lowest point", $H$4/D1423, 0)</f>
        <v>0.27616375405960719</v>
      </c>
      <c r="O1423" s="28">
        <f t="shared" si="89"/>
        <v>21.907502499179024</v>
      </c>
      <c r="P1423" s="29">
        <f>O1423*D1423</f>
        <v>39663.971424813608</v>
      </c>
      <c r="R1423" s="28">
        <f>IF(G1423="highest point", $H$4/D1423, 0)</f>
        <v>0</v>
      </c>
      <c r="S1423" s="28">
        <f t="shared" si="90"/>
        <v>20.50680531252673</v>
      </c>
      <c r="T1423" s="29">
        <f>D1423*S1423</f>
        <v>37127.981154435896</v>
      </c>
    </row>
    <row r="1424" spans="1:20">
      <c r="A1424" s="21">
        <f t="shared" si="91"/>
        <v>2005</v>
      </c>
      <c r="B1424" s="21">
        <f>MONTH(C1424)</f>
        <v>8</v>
      </c>
      <c r="C1424" s="22">
        <v>38593</v>
      </c>
      <c r="D1424" s="21">
        <v>1821.56</v>
      </c>
      <c r="E1424" s="47" t="str">
        <f>IF(B1424&lt;&gt;B1423, "First Quote", "")</f>
        <v/>
      </c>
      <c r="F1424" s="23" t="str">
        <f>IF(_xlfn.MINIFS($D$3:$D$6287,$A$3:$A$6287,A1424,$B$3:$B$6287,B1424)=D1424,"Lowest point","")</f>
        <v/>
      </c>
      <c r="G1424" s="24" t="str">
        <f>IF(_xlfn.MAXIFS($D$3:$D$6287,$A$3:$A$6287,A1424,$B$3:$B$6287,B1424)=D1424,"Highest point","")</f>
        <v/>
      </c>
      <c r="J1424" s="25" t="str">
        <f>IF(E1424="First Quote", $H$4/D1424, "")</f>
        <v/>
      </c>
      <c r="K1424" s="26">
        <f t="shared" si="88"/>
        <v>21.074315122101908</v>
      </c>
      <c r="L1424" s="27">
        <f>K1424*D1424</f>
        <v>38388.129453815949</v>
      </c>
      <c r="M1424" s="10"/>
      <c r="N1424" s="28">
        <f>IF(F1424="lowest point", $H$4/D1424, 0)</f>
        <v>0</v>
      </c>
      <c r="O1424" s="28">
        <f t="shared" si="89"/>
        <v>21.907502499179024</v>
      </c>
      <c r="P1424" s="29">
        <f>O1424*D1424</f>
        <v>39905.830252404543</v>
      </c>
      <c r="R1424" s="28">
        <f>IF(G1424="highest point", $H$4/D1424, 0)</f>
        <v>0</v>
      </c>
      <c r="S1424" s="28">
        <f t="shared" si="90"/>
        <v>20.50680531252673</v>
      </c>
      <c r="T1424" s="29">
        <f>D1424*S1424</f>
        <v>37354.376285086189</v>
      </c>
    </row>
    <row r="1425" spans="1:20">
      <c r="A1425" s="21">
        <f t="shared" si="91"/>
        <v>2005</v>
      </c>
      <c r="B1425" s="21">
        <f>MONTH(C1425)</f>
        <v>8</v>
      </c>
      <c r="C1425" s="22">
        <v>38594</v>
      </c>
      <c r="D1425" s="21">
        <v>1815.97</v>
      </c>
      <c r="E1425" s="47" t="str">
        <f>IF(B1425&lt;&gt;B1424, "First Quote", "")</f>
        <v/>
      </c>
      <c r="F1425" s="23" t="str">
        <f>IF(_xlfn.MINIFS($D$3:$D$6287,$A$3:$A$6287,A1425,$B$3:$B$6287,B1425)=D1425,"Lowest point","")</f>
        <v/>
      </c>
      <c r="G1425" s="24" t="str">
        <f>IF(_xlfn.MAXIFS($D$3:$D$6287,$A$3:$A$6287,A1425,$B$3:$B$6287,B1425)=D1425,"Highest point","")</f>
        <v/>
      </c>
      <c r="J1425" s="25" t="str">
        <f>IF(E1425="First Quote", $H$4/D1425, "")</f>
        <v/>
      </c>
      <c r="K1425" s="26">
        <f t="shared" si="88"/>
        <v>21.074315122101908</v>
      </c>
      <c r="L1425" s="27">
        <f>K1425*D1425</f>
        <v>38270.324032283403</v>
      </c>
      <c r="M1425" s="10"/>
      <c r="N1425" s="28">
        <f>IF(F1425="lowest point", $H$4/D1425, 0)</f>
        <v>0</v>
      </c>
      <c r="O1425" s="28">
        <f t="shared" si="89"/>
        <v>21.907502499179024</v>
      </c>
      <c r="P1425" s="29">
        <f>O1425*D1425</f>
        <v>39783.367313434137</v>
      </c>
      <c r="R1425" s="28">
        <f>IF(G1425="highest point", $H$4/D1425, 0)</f>
        <v>0</v>
      </c>
      <c r="S1425" s="28">
        <f t="shared" si="90"/>
        <v>20.50680531252673</v>
      </c>
      <c r="T1425" s="29">
        <f>D1425*S1425</f>
        <v>37239.743243389166</v>
      </c>
    </row>
    <row r="1426" spans="1:20">
      <c r="A1426" s="21">
        <f t="shared" si="91"/>
        <v>2005</v>
      </c>
      <c r="B1426" s="21">
        <f>MONTH(C1426)</f>
        <v>8</v>
      </c>
      <c r="C1426" s="22">
        <v>38595</v>
      </c>
      <c r="D1426" s="21">
        <v>1834.48</v>
      </c>
      <c r="E1426" s="47" t="str">
        <f>IF(B1426&lt;&gt;B1425, "First Quote", "")</f>
        <v/>
      </c>
      <c r="F1426" s="23" t="str">
        <f>IF(_xlfn.MINIFS($D$3:$D$6287,$A$3:$A$6287,A1426,$B$3:$B$6287,B1426)=D1426,"Lowest point","")</f>
        <v/>
      </c>
      <c r="G1426" s="24" t="str">
        <f>IF(_xlfn.MAXIFS($D$3:$D$6287,$A$3:$A$6287,A1426,$B$3:$B$6287,B1426)=D1426,"Highest point","")</f>
        <v/>
      </c>
      <c r="J1426" s="25" t="str">
        <f>IF(E1426="First Quote", $H$4/D1426, "")</f>
        <v/>
      </c>
      <c r="K1426" s="26">
        <f t="shared" si="88"/>
        <v>21.074315122101908</v>
      </c>
      <c r="L1426" s="27">
        <f>K1426*D1426</f>
        <v>38660.409605193505</v>
      </c>
      <c r="M1426" s="10"/>
      <c r="N1426" s="28">
        <f>IF(F1426="lowest point", $H$4/D1426, 0)</f>
        <v>0</v>
      </c>
      <c r="O1426" s="28">
        <f t="shared" si="89"/>
        <v>21.907502499179024</v>
      </c>
      <c r="P1426" s="29">
        <f>O1426*D1426</f>
        <v>40188.875184693934</v>
      </c>
      <c r="R1426" s="28">
        <f>IF(G1426="highest point", $H$4/D1426, 0)</f>
        <v>0</v>
      </c>
      <c r="S1426" s="28">
        <f t="shared" si="90"/>
        <v>20.50680531252673</v>
      </c>
      <c r="T1426" s="29">
        <f>D1426*S1426</f>
        <v>37619.324209724036</v>
      </c>
    </row>
    <row r="1427" spans="1:20">
      <c r="A1427" s="21">
        <f t="shared" si="91"/>
        <v>2005</v>
      </c>
      <c r="B1427" s="21">
        <f>MONTH(C1427)</f>
        <v>9</v>
      </c>
      <c r="C1427" s="22">
        <v>38596</v>
      </c>
      <c r="D1427" s="21">
        <v>1836.37</v>
      </c>
      <c r="E1427" s="47" t="str">
        <f>IF(B1427&lt;&gt;B1426, "First Quote", "")</f>
        <v>First Quote</v>
      </c>
      <c r="F1427" s="23" t="str">
        <f>IF(_xlfn.MINIFS($D$3:$D$6287,$A$3:$A$6287,A1427,$B$3:$B$6287,B1427)=D1427,"Lowest point","")</f>
        <v/>
      </c>
      <c r="G1427" s="24" t="str">
        <f>IF(_xlfn.MAXIFS($D$3:$D$6287,$A$3:$A$6287,A1427,$B$3:$B$6287,B1427)=D1427,"Highest point","")</f>
        <v/>
      </c>
      <c r="J1427" s="25">
        <f>IF(E1427="First Quote", $H$4/D1427, "")</f>
        <v>0.2722762841910944</v>
      </c>
      <c r="K1427" s="26">
        <f t="shared" si="88"/>
        <v>21.346591406293001</v>
      </c>
      <c r="L1427" s="27">
        <f>K1427*D1427</f>
        <v>39200.240060774275</v>
      </c>
      <c r="M1427" s="10"/>
      <c r="N1427" s="28">
        <f>IF(F1427="lowest point", $H$4/D1427, 0)</f>
        <v>0</v>
      </c>
      <c r="O1427" s="28">
        <f t="shared" si="89"/>
        <v>21.907502499179024</v>
      </c>
      <c r="P1427" s="29">
        <f>O1427*D1427</f>
        <v>40230.280364417384</v>
      </c>
      <c r="R1427" s="28">
        <f>IF(G1427="highest point", $H$4/D1427, 0)</f>
        <v>0</v>
      </c>
      <c r="S1427" s="28">
        <f t="shared" si="90"/>
        <v>20.50680531252673</v>
      </c>
      <c r="T1427" s="29">
        <f>D1427*S1427</f>
        <v>37658.082071764708</v>
      </c>
    </row>
    <row r="1428" spans="1:20">
      <c r="A1428" s="21">
        <f t="shared" si="91"/>
        <v>2005</v>
      </c>
      <c r="B1428" s="21">
        <f>MONTH(C1428)</f>
        <v>9</v>
      </c>
      <c r="C1428" s="22">
        <v>38597</v>
      </c>
      <c r="D1428" s="21">
        <v>1831.06</v>
      </c>
      <c r="E1428" s="47" t="str">
        <f>IF(B1428&lt;&gt;B1427, "First Quote", "")</f>
        <v/>
      </c>
      <c r="F1428" s="23" t="str">
        <f>IF(_xlfn.MINIFS($D$3:$D$6287,$A$3:$A$6287,A1428,$B$3:$B$6287,B1428)=D1428,"Lowest point","")</f>
        <v/>
      </c>
      <c r="G1428" s="24" t="str">
        <f>IF(_xlfn.MAXIFS($D$3:$D$6287,$A$3:$A$6287,A1428,$B$3:$B$6287,B1428)=D1428,"Highest point","")</f>
        <v/>
      </c>
      <c r="J1428" s="25" t="str">
        <f>IF(E1428="First Quote", $H$4/D1428, "")</f>
        <v/>
      </c>
      <c r="K1428" s="26">
        <f t="shared" si="88"/>
        <v>21.346591406293001</v>
      </c>
      <c r="L1428" s="27">
        <f>K1428*D1428</f>
        <v>39086.889660406865</v>
      </c>
      <c r="M1428" s="10"/>
      <c r="N1428" s="28">
        <f>IF(F1428="lowest point", $H$4/D1428, 0)</f>
        <v>0</v>
      </c>
      <c r="O1428" s="28">
        <f t="shared" si="89"/>
        <v>21.907502499179024</v>
      </c>
      <c r="P1428" s="29">
        <f>O1428*D1428</f>
        <v>40113.951526146746</v>
      </c>
      <c r="R1428" s="28">
        <f>IF(G1428="highest point", $H$4/D1428, 0)</f>
        <v>0</v>
      </c>
      <c r="S1428" s="28">
        <f t="shared" si="90"/>
        <v>20.50680531252673</v>
      </c>
      <c r="T1428" s="29">
        <f>D1428*S1428</f>
        <v>37549.190935555191</v>
      </c>
    </row>
    <row r="1429" spans="1:20">
      <c r="A1429" s="21">
        <f t="shared" si="91"/>
        <v>2005</v>
      </c>
      <c r="B1429" s="21">
        <f>MONTH(C1429)</f>
        <v>9</v>
      </c>
      <c r="C1429" s="22">
        <v>38601</v>
      </c>
      <c r="D1429" s="21">
        <v>1854.23</v>
      </c>
      <c r="E1429" s="47" t="str">
        <f>IF(B1429&lt;&gt;B1428, "First Quote", "")</f>
        <v/>
      </c>
      <c r="F1429" s="23" t="str">
        <f>IF(_xlfn.MINIFS($D$3:$D$6287,$A$3:$A$6287,A1429,$B$3:$B$6287,B1429)=D1429,"Lowest point","")</f>
        <v/>
      </c>
      <c r="G1429" s="24" t="str">
        <f>IF(_xlfn.MAXIFS($D$3:$D$6287,$A$3:$A$6287,A1429,$B$3:$B$6287,B1429)=D1429,"Highest point","")</f>
        <v/>
      </c>
      <c r="J1429" s="25" t="str">
        <f>IF(E1429="First Quote", $H$4/D1429, "")</f>
        <v/>
      </c>
      <c r="K1429" s="26">
        <f t="shared" si="88"/>
        <v>21.346591406293001</v>
      </c>
      <c r="L1429" s="27">
        <f>K1429*D1429</f>
        <v>39581.490183290669</v>
      </c>
      <c r="M1429" s="10"/>
      <c r="N1429" s="28">
        <f>IF(F1429="lowest point", $H$4/D1429, 0)</f>
        <v>0</v>
      </c>
      <c r="O1429" s="28">
        <f t="shared" si="89"/>
        <v>21.907502499179024</v>
      </c>
      <c r="P1429" s="29">
        <f>O1429*D1429</f>
        <v>40621.548359052722</v>
      </c>
      <c r="R1429" s="28">
        <f>IF(G1429="highest point", $H$4/D1429, 0)</f>
        <v>0</v>
      </c>
      <c r="S1429" s="28">
        <f t="shared" si="90"/>
        <v>20.50680531252673</v>
      </c>
      <c r="T1429" s="29">
        <f>D1429*S1429</f>
        <v>38024.333614646435</v>
      </c>
    </row>
    <row r="1430" spans="1:20">
      <c r="A1430" s="21">
        <f t="shared" si="91"/>
        <v>2005</v>
      </c>
      <c r="B1430" s="21">
        <f>MONTH(C1430)</f>
        <v>9</v>
      </c>
      <c r="C1430" s="22">
        <v>38602</v>
      </c>
      <c r="D1430" s="21">
        <v>1859</v>
      </c>
      <c r="E1430" s="47" t="str">
        <f>IF(B1430&lt;&gt;B1429, "First Quote", "")</f>
        <v/>
      </c>
      <c r="F1430" s="23" t="str">
        <f>IF(_xlfn.MINIFS($D$3:$D$6287,$A$3:$A$6287,A1430,$B$3:$B$6287,B1430)=D1430,"Lowest point","")</f>
        <v/>
      </c>
      <c r="G1430" s="24" t="str">
        <f>IF(_xlfn.MAXIFS($D$3:$D$6287,$A$3:$A$6287,A1430,$B$3:$B$6287,B1430)=D1430,"Highest point","")</f>
        <v/>
      </c>
      <c r="J1430" s="25" t="str">
        <f>IF(E1430="First Quote", $H$4/D1430, "")</f>
        <v/>
      </c>
      <c r="K1430" s="26">
        <f t="shared" si="88"/>
        <v>21.346591406293001</v>
      </c>
      <c r="L1430" s="27">
        <f>K1430*D1430</f>
        <v>39683.313424298693</v>
      </c>
      <c r="M1430" s="10"/>
      <c r="N1430" s="28">
        <f>IF(F1430="lowest point", $H$4/D1430, 0)</f>
        <v>0</v>
      </c>
      <c r="O1430" s="28">
        <f t="shared" si="89"/>
        <v>21.907502499179024</v>
      </c>
      <c r="P1430" s="29">
        <f>O1430*D1430</f>
        <v>40726.047145973804</v>
      </c>
      <c r="R1430" s="28">
        <f>IF(G1430="highest point", $H$4/D1430, 0)</f>
        <v>0</v>
      </c>
      <c r="S1430" s="28">
        <f t="shared" si="90"/>
        <v>20.50680531252673</v>
      </c>
      <c r="T1430" s="29">
        <f>D1430*S1430</f>
        <v>38122.151075987189</v>
      </c>
    </row>
    <row r="1431" spans="1:20">
      <c r="A1431" s="21">
        <f t="shared" si="91"/>
        <v>2005</v>
      </c>
      <c r="B1431" s="21">
        <f>MONTH(C1431)</f>
        <v>9</v>
      </c>
      <c r="C1431" s="22">
        <v>38603</v>
      </c>
      <c r="D1431" s="21">
        <v>1852</v>
      </c>
      <c r="E1431" s="47" t="str">
        <f>IF(B1431&lt;&gt;B1430, "First Quote", "")</f>
        <v/>
      </c>
      <c r="F1431" s="23" t="str">
        <f>IF(_xlfn.MINIFS($D$3:$D$6287,$A$3:$A$6287,A1431,$B$3:$B$6287,B1431)=D1431,"Lowest point","")</f>
        <v/>
      </c>
      <c r="G1431" s="24" t="str">
        <f>IF(_xlfn.MAXIFS($D$3:$D$6287,$A$3:$A$6287,A1431,$B$3:$B$6287,B1431)=D1431,"Highest point","")</f>
        <v/>
      </c>
      <c r="J1431" s="25" t="str">
        <f>IF(E1431="First Quote", $H$4/D1431, "")</f>
        <v/>
      </c>
      <c r="K1431" s="26">
        <f t="shared" si="88"/>
        <v>21.346591406293001</v>
      </c>
      <c r="L1431" s="27">
        <f>K1431*D1431</f>
        <v>39533.887284454635</v>
      </c>
      <c r="M1431" s="10"/>
      <c r="N1431" s="28">
        <f>IF(F1431="lowest point", $H$4/D1431, 0)</f>
        <v>0</v>
      </c>
      <c r="O1431" s="28">
        <f t="shared" si="89"/>
        <v>21.907502499179024</v>
      </c>
      <c r="P1431" s="29">
        <f>O1431*D1431</f>
        <v>40572.694628479556</v>
      </c>
      <c r="R1431" s="28">
        <f>IF(G1431="highest point", $H$4/D1431, 0)</f>
        <v>0</v>
      </c>
      <c r="S1431" s="28">
        <f t="shared" si="90"/>
        <v>20.50680531252673</v>
      </c>
      <c r="T1431" s="29">
        <f>D1431*S1431</f>
        <v>37978.603438799502</v>
      </c>
    </row>
    <row r="1432" spans="1:20">
      <c r="A1432" s="21">
        <f t="shared" si="91"/>
        <v>2005</v>
      </c>
      <c r="B1432" s="21">
        <f>MONTH(C1432)</f>
        <v>9</v>
      </c>
      <c r="C1432" s="22">
        <v>38604</v>
      </c>
      <c r="D1432" s="21">
        <v>1866.74</v>
      </c>
      <c r="E1432" s="47" t="str">
        <f>IF(B1432&lt;&gt;B1431, "First Quote", "")</f>
        <v/>
      </c>
      <c r="F1432" s="23" t="str">
        <f>IF(_xlfn.MINIFS($D$3:$D$6287,$A$3:$A$6287,A1432,$B$3:$B$6287,B1432)=D1432,"Lowest point","")</f>
        <v/>
      </c>
      <c r="G1432" s="24" t="str">
        <f>IF(_xlfn.MAXIFS($D$3:$D$6287,$A$3:$A$6287,A1432,$B$3:$B$6287,B1432)=D1432,"Highest point","")</f>
        <v>Highest point</v>
      </c>
      <c r="J1432" s="25" t="str">
        <f>IF(E1432="First Quote", $H$4/D1432, "")</f>
        <v/>
      </c>
      <c r="K1432" s="26">
        <f t="shared" si="88"/>
        <v>21.346591406293001</v>
      </c>
      <c r="L1432" s="27">
        <f>K1432*D1432</f>
        <v>39848.536041783394</v>
      </c>
      <c r="M1432" s="10"/>
      <c r="N1432" s="28">
        <f>IF(F1432="lowest point", $H$4/D1432, 0)</f>
        <v>0</v>
      </c>
      <c r="O1432" s="28">
        <f t="shared" si="89"/>
        <v>21.907502499179024</v>
      </c>
      <c r="P1432" s="29">
        <f>O1432*D1432</f>
        <v>40895.611215317454</v>
      </c>
      <c r="R1432" s="28">
        <f>IF(G1432="highest point", $H$4/D1432, 0)</f>
        <v>0.26784662031134493</v>
      </c>
      <c r="S1432" s="28">
        <f t="shared" si="90"/>
        <v>20.774651932838076</v>
      </c>
      <c r="T1432" s="29">
        <f>D1432*S1432</f>
        <v>38780.873749106147</v>
      </c>
    </row>
    <row r="1433" spans="1:20">
      <c r="A1433" s="21">
        <f t="shared" si="91"/>
        <v>2005</v>
      </c>
      <c r="B1433" s="21">
        <f>MONTH(C1433)</f>
        <v>9</v>
      </c>
      <c r="C1433" s="22">
        <v>38607</v>
      </c>
      <c r="D1433" s="21">
        <v>1865.45</v>
      </c>
      <c r="E1433" s="47" t="str">
        <f>IF(B1433&lt;&gt;B1432, "First Quote", "")</f>
        <v/>
      </c>
      <c r="F1433" s="23" t="str">
        <f>IF(_xlfn.MINIFS($D$3:$D$6287,$A$3:$A$6287,A1433,$B$3:$B$6287,B1433)=D1433,"Lowest point","")</f>
        <v/>
      </c>
      <c r="G1433" s="24" t="str">
        <f>IF(_xlfn.MAXIFS($D$3:$D$6287,$A$3:$A$6287,A1433,$B$3:$B$6287,B1433)=D1433,"Highest point","")</f>
        <v/>
      </c>
      <c r="J1433" s="25" t="str">
        <f>IF(E1433="First Quote", $H$4/D1433, "")</f>
        <v/>
      </c>
      <c r="K1433" s="26">
        <f t="shared" si="88"/>
        <v>21.346591406293001</v>
      </c>
      <c r="L1433" s="27">
        <f>K1433*D1433</f>
        <v>39820.998938869277</v>
      </c>
      <c r="M1433" s="10"/>
      <c r="N1433" s="28">
        <f>IF(F1433="lowest point", $H$4/D1433, 0)</f>
        <v>0</v>
      </c>
      <c r="O1433" s="28">
        <f t="shared" si="89"/>
        <v>21.907502499179024</v>
      </c>
      <c r="P1433" s="29">
        <f>O1433*D1433</f>
        <v>40867.350537093509</v>
      </c>
      <c r="R1433" s="28">
        <f>IF(G1433="highest point", $H$4/D1433, 0)</f>
        <v>0</v>
      </c>
      <c r="S1433" s="28">
        <f t="shared" si="90"/>
        <v>20.774651932838076</v>
      </c>
      <c r="T1433" s="29">
        <f>D1433*S1433</f>
        <v>38754.074448112791</v>
      </c>
    </row>
    <row r="1434" spans="1:20">
      <c r="A1434" s="21">
        <f t="shared" si="91"/>
        <v>2005</v>
      </c>
      <c r="B1434" s="21">
        <f>MONTH(C1434)</f>
        <v>9</v>
      </c>
      <c r="C1434" s="22">
        <v>38608</v>
      </c>
      <c r="D1434" s="21">
        <v>1851.87</v>
      </c>
      <c r="E1434" s="47" t="str">
        <f>IF(B1434&lt;&gt;B1433, "First Quote", "")</f>
        <v/>
      </c>
      <c r="F1434" s="23" t="str">
        <f>IF(_xlfn.MINIFS($D$3:$D$6287,$A$3:$A$6287,A1434,$B$3:$B$6287,B1434)=D1434,"Lowest point","")</f>
        <v/>
      </c>
      <c r="G1434" s="24" t="str">
        <f>IF(_xlfn.MAXIFS($D$3:$D$6287,$A$3:$A$6287,A1434,$B$3:$B$6287,B1434)=D1434,"Highest point","")</f>
        <v/>
      </c>
      <c r="J1434" s="25" t="str">
        <f>IF(E1434="First Quote", $H$4/D1434, "")</f>
        <v/>
      </c>
      <c r="K1434" s="26">
        <f t="shared" si="88"/>
        <v>21.346591406293001</v>
      </c>
      <c r="L1434" s="27">
        <f>K1434*D1434</f>
        <v>39531.112227571815</v>
      </c>
      <c r="M1434" s="10"/>
      <c r="N1434" s="28">
        <f>IF(F1434="lowest point", $H$4/D1434, 0)</f>
        <v>0</v>
      </c>
      <c r="O1434" s="28">
        <f t="shared" si="89"/>
        <v>21.907502499179024</v>
      </c>
      <c r="P1434" s="29">
        <f>O1434*D1434</f>
        <v>40569.846653154658</v>
      </c>
      <c r="R1434" s="28">
        <f>IF(G1434="highest point", $H$4/D1434, 0)</f>
        <v>0</v>
      </c>
      <c r="S1434" s="28">
        <f t="shared" si="90"/>
        <v>20.774651932838076</v>
      </c>
      <c r="T1434" s="29">
        <f>D1434*S1434</f>
        <v>38471.954674864843</v>
      </c>
    </row>
    <row r="1435" spans="1:20">
      <c r="A1435" s="21">
        <f t="shared" si="91"/>
        <v>2005</v>
      </c>
      <c r="B1435" s="21">
        <f>MONTH(C1435)</f>
        <v>9</v>
      </c>
      <c r="C1435" s="22">
        <v>38609</v>
      </c>
      <c r="D1435" s="21">
        <v>1845.84</v>
      </c>
      <c r="E1435" s="47" t="str">
        <f>IF(B1435&lt;&gt;B1434, "First Quote", "")</f>
        <v/>
      </c>
      <c r="F1435" s="23" t="str">
        <f>IF(_xlfn.MINIFS($D$3:$D$6287,$A$3:$A$6287,A1435,$B$3:$B$6287,B1435)=D1435,"Lowest point","")</f>
        <v/>
      </c>
      <c r="G1435" s="24" t="str">
        <f>IF(_xlfn.MAXIFS($D$3:$D$6287,$A$3:$A$6287,A1435,$B$3:$B$6287,B1435)=D1435,"Highest point","")</f>
        <v/>
      </c>
      <c r="J1435" s="25" t="str">
        <f>IF(E1435="First Quote", $H$4/D1435, "")</f>
        <v/>
      </c>
      <c r="K1435" s="26">
        <f t="shared" si="88"/>
        <v>21.346591406293001</v>
      </c>
      <c r="L1435" s="27">
        <f>K1435*D1435</f>
        <v>39402.392281391869</v>
      </c>
      <c r="M1435" s="10"/>
      <c r="N1435" s="28">
        <f>IF(F1435="lowest point", $H$4/D1435, 0)</f>
        <v>0</v>
      </c>
      <c r="O1435" s="28">
        <f t="shared" si="89"/>
        <v>21.907502499179024</v>
      </c>
      <c r="P1435" s="29">
        <f>O1435*D1435</f>
        <v>40437.744413084605</v>
      </c>
      <c r="R1435" s="28">
        <f>IF(G1435="highest point", $H$4/D1435, 0)</f>
        <v>0</v>
      </c>
      <c r="S1435" s="28">
        <f t="shared" si="90"/>
        <v>20.774651932838076</v>
      </c>
      <c r="T1435" s="29">
        <f>D1435*S1435</f>
        <v>38346.683523709835</v>
      </c>
    </row>
    <row r="1436" spans="1:20">
      <c r="A1436" s="21">
        <f t="shared" si="91"/>
        <v>2005</v>
      </c>
      <c r="B1436" s="21">
        <f>MONTH(C1436)</f>
        <v>9</v>
      </c>
      <c r="C1436" s="22">
        <v>38610</v>
      </c>
      <c r="D1436" s="21">
        <v>1846.76</v>
      </c>
      <c r="E1436" s="47" t="str">
        <f>IF(B1436&lt;&gt;B1435, "First Quote", "")</f>
        <v/>
      </c>
      <c r="F1436" s="23" t="str">
        <f>IF(_xlfn.MINIFS($D$3:$D$6287,$A$3:$A$6287,A1436,$B$3:$B$6287,B1436)=D1436,"Lowest point","")</f>
        <v/>
      </c>
      <c r="G1436" s="24" t="str">
        <f>IF(_xlfn.MAXIFS($D$3:$D$6287,$A$3:$A$6287,A1436,$B$3:$B$6287,B1436)=D1436,"Highest point","")</f>
        <v/>
      </c>
      <c r="J1436" s="25" t="str">
        <f>IF(E1436="First Quote", $H$4/D1436, "")</f>
        <v/>
      </c>
      <c r="K1436" s="26">
        <f t="shared" si="88"/>
        <v>21.346591406293001</v>
      </c>
      <c r="L1436" s="27">
        <f>K1436*D1436</f>
        <v>39422.031145485664</v>
      </c>
      <c r="M1436" s="10"/>
      <c r="N1436" s="28">
        <f>IF(F1436="lowest point", $H$4/D1436, 0)</f>
        <v>0</v>
      </c>
      <c r="O1436" s="28">
        <f t="shared" si="89"/>
        <v>21.907502499179024</v>
      </c>
      <c r="P1436" s="29">
        <f>O1436*D1436</f>
        <v>40457.899315383853</v>
      </c>
      <c r="R1436" s="28">
        <f>IF(G1436="highest point", $H$4/D1436, 0)</f>
        <v>0</v>
      </c>
      <c r="S1436" s="28">
        <f t="shared" si="90"/>
        <v>20.774651932838076</v>
      </c>
      <c r="T1436" s="29">
        <f>D1436*S1436</f>
        <v>38365.796203488047</v>
      </c>
    </row>
    <row r="1437" spans="1:20">
      <c r="A1437" s="21">
        <f t="shared" si="91"/>
        <v>2005</v>
      </c>
      <c r="B1437" s="21">
        <f>MONTH(C1437)</f>
        <v>9</v>
      </c>
      <c r="C1437" s="22">
        <v>38611</v>
      </c>
      <c r="D1437" s="21">
        <v>1862.11</v>
      </c>
      <c r="E1437" s="47" t="str">
        <f>IF(B1437&lt;&gt;B1436, "First Quote", "")</f>
        <v/>
      </c>
      <c r="F1437" s="23" t="str">
        <f>IF(_xlfn.MINIFS($D$3:$D$6287,$A$3:$A$6287,A1437,$B$3:$B$6287,B1437)=D1437,"Lowest point","")</f>
        <v/>
      </c>
      <c r="G1437" s="24" t="str">
        <f>IF(_xlfn.MAXIFS($D$3:$D$6287,$A$3:$A$6287,A1437,$B$3:$B$6287,B1437)=D1437,"Highest point","")</f>
        <v/>
      </c>
      <c r="J1437" s="25" t="str">
        <f>IF(E1437="First Quote", $H$4/D1437, "")</f>
        <v/>
      </c>
      <c r="K1437" s="26">
        <f t="shared" si="88"/>
        <v>21.346591406293001</v>
      </c>
      <c r="L1437" s="27">
        <f>K1437*D1437</f>
        <v>39749.701323572255</v>
      </c>
      <c r="M1437" s="10"/>
      <c r="N1437" s="28">
        <f>IF(F1437="lowest point", $H$4/D1437, 0)</f>
        <v>0</v>
      </c>
      <c r="O1437" s="28">
        <f t="shared" si="89"/>
        <v>21.907502499179024</v>
      </c>
      <c r="P1437" s="29">
        <f>O1437*D1437</f>
        <v>40794.17947874625</v>
      </c>
      <c r="R1437" s="28">
        <f>IF(G1437="highest point", $H$4/D1437, 0)</f>
        <v>0</v>
      </c>
      <c r="S1437" s="28">
        <f t="shared" si="90"/>
        <v>20.774651932838076</v>
      </c>
      <c r="T1437" s="29">
        <f>D1437*S1437</f>
        <v>38684.687110657105</v>
      </c>
    </row>
    <row r="1438" spans="1:20">
      <c r="A1438" s="21">
        <f t="shared" si="91"/>
        <v>2005</v>
      </c>
      <c r="B1438" s="21">
        <f>MONTH(C1438)</f>
        <v>9</v>
      </c>
      <c r="C1438" s="22">
        <v>38614</v>
      </c>
      <c r="D1438" s="21">
        <v>1851.74</v>
      </c>
      <c r="E1438" s="47" t="str">
        <f>IF(B1438&lt;&gt;B1437, "First Quote", "")</f>
        <v/>
      </c>
      <c r="F1438" s="23" t="str">
        <f>IF(_xlfn.MINIFS($D$3:$D$6287,$A$3:$A$6287,A1438,$B$3:$B$6287,B1438)=D1438,"Lowest point","")</f>
        <v/>
      </c>
      <c r="G1438" s="24" t="str">
        <f>IF(_xlfn.MAXIFS($D$3:$D$6287,$A$3:$A$6287,A1438,$B$3:$B$6287,B1438)=D1438,"Highest point","")</f>
        <v/>
      </c>
      <c r="J1438" s="25" t="str">
        <f>IF(E1438="First Quote", $H$4/D1438, "")</f>
        <v/>
      </c>
      <c r="K1438" s="26">
        <f t="shared" si="88"/>
        <v>21.346591406293001</v>
      </c>
      <c r="L1438" s="27">
        <f>K1438*D1438</f>
        <v>39528.337170689003</v>
      </c>
      <c r="M1438" s="10"/>
      <c r="N1438" s="28">
        <f>IF(F1438="lowest point", $H$4/D1438, 0)</f>
        <v>0</v>
      </c>
      <c r="O1438" s="28">
        <f t="shared" si="89"/>
        <v>21.907502499179024</v>
      </c>
      <c r="P1438" s="29">
        <f>O1438*D1438</f>
        <v>40566.998677829768</v>
      </c>
      <c r="R1438" s="28">
        <f>IF(G1438="highest point", $H$4/D1438, 0)</f>
        <v>0</v>
      </c>
      <c r="S1438" s="28">
        <f t="shared" si="90"/>
        <v>20.774651932838076</v>
      </c>
      <c r="T1438" s="29">
        <f>D1438*S1438</f>
        <v>38469.253970113576</v>
      </c>
    </row>
    <row r="1439" spans="1:20">
      <c r="A1439" s="21">
        <f t="shared" si="91"/>
        <v>2005</v>
      </c>
      <c r="B1439" s="21">
        <f>MONTH(C1439)</f>
        <v>9</v>
      </c>
      <c r="C1439" s="22">
        <v>38615</v>
      </c>
      <c r="D1439" s="21">
        <v>1837.2</v>
      </c>
      <c r="E1439" s="47" t="str">
        <f>IF(B1439&lt;&gt;B1438, "First Quote", "")</f>
        <v/>
      </c>
      <c r="F1439" s="23" t="str">
        <f>IF(_xlfn.MINIFS($D$3:$D$6287,$A$3:$A$6287,A1439,$B$3:$B$6287,B1439)=D1439,"Lowest point","")</f>
        <v/>
      </c>
      <c r="G1439" s="24" t="str">
        <f>IF(_xlfn.MAXIFS($D$3:$D$6287,$A$3:$A$6287,A1439,$B$3:$B$6287,B1439)=D1439,"Highest point","")</f>
        <v/>
      </c>
      <c r="J1439" s="25" t="str">
        <f>IF(E1439="First Quote", $H$4/D1439, "")</f>
        <v/>
      </c>
      <c r="K1439" s="26">
        <f t="shared" si="88"/>
        <v>21.346591406293001</v>
      </c>
      <c r="L1439" s="27">
        <f>K1439*D1439</f>
        <v>39217.957731641502</v>
      </c>
      <c r="M1439" s="10"/>
      <c r="N1439" s="28">
        <f>IF(F1439="lowest point", $H$4/D1439, 0)</f>
        <v>0</v>
      </c>
      <c r="O1439" s="28">
        <f t="shared" si="89"/>
        <v>21.907502499179024</v>
      </c>
      <c r="P1439" s="29">
        <f>O1439*D1439</f>
        <v>40248.463591491702</v>
      </c>
      <c r="R1439" s="28">
        <f>IF(G1439="highest point", $H$4/D1439, 0)</f>
        <v>0</v>
      </c>
      <c r="S1439" s="28">
        <f t="shared" si="90"/>
        <v>20.774651932838076</v>
      </c>
      <c r="T1439" s="29">
        <f>D1439*S1439</f>
        <v>38167.190531010114</v>
      </c>
    </row>
    <row r="1440" spans="1:20">
      <c r="A1440" s="21">
        <f t="shared" si="91"/>
        <v>2005</v>
      </c>
      <c r="B1440" s="21">
        <f>MONTH(C1440)</f>
        <v>9</v>
      </c>
      <c r="C1440" s="22">
        <v>38616</v>
      </c>
      <c r="D1440" s="21">
        <v>1820.49</v>
      </c>
      <c r="E1440" s="47" t="str">
        <f>IF(B1440&lt;&gt;B1439, "First Quote", "")</f>
        <v/>
      </c>
      <c r="F1440" s="23" t="str">
        <f>IF(_xlfn.MINIFS($D$3:$D$6287,$A$3:$A$6287,A1440,$B$3:$B$6287,B1440)=D1440,"Lowest point","")</f>
        <v>Lowest point</v>
      </c>
      <c r="G1440" s="24" t="str">
        <f>IF(_xlfn.MAXIFS($D$3:$D$6287,$A$3:$A$6287,A1440,$B$3:$B$6287,B1440)=D1440,"Highest point","")</f>
        <v/>
      </c>
      <c r="J1440" s="25" t="str">
        <f>IF(E1440="First Quote", $H$4/D1440, "")</f>
        <v/>
      </c>
      <c r="K1440" s="26">
        <f t="shared" si="88"/>
        <v>21.346591406293001</v>
      </c>
      <c r="L1440" s="27">
        <f>K1440*D1440</f>
        <v>38861.256189242347</v>
      </c>
      <c r="M1440" s="10"/>
      <c r="N1440" s="28">
        <f>IF(F1440="lowest point", $H$4/D1440, 0)</f>
        <v>0.27465133013639187</v>
      </c>
      <c r="O1440" s="28">
        <f t="shared" si="89"/>
        <v>22.182153829315418</v>
      </c>
      <c r="P1440" s="29">
        <f>O1440*D1440</f>
        <v>40382.389224730425</v>
      </c>
      <c r="R1440" s="28">
        <f>IF(G1440="highest point", $H$4/D1440, 0)</f>
        <v>0</v>
      </c>
      <c r="S1440" s="28">
        <f t="shared" si="90"/>
        <v>20.774651932838076</v>
      </c>
      <c r="T1440" s="29">
        <f>D1440*S1440</f>
        <v>37820.046097212391</v>
      </c>
    </row>
    <row r="1441" spans="1:20">
      <c r="A1441" s="21">
        <f t="shared" si="91"/>
        <v>2005</v>
      </c>
      <c r="B1441" s="21">
        <f>MONTH(C1441)</f>
        <v>9</v>
      </c>
      <c r="C1441" s="22">
        <v>38617</v>
      </c>
      <c r="D1441" s="21">
        <v>1827.54</v>
      </c>
      <c r="E1441" s="47" t="str">
        <f>IF(B1441&lt;&gt;B1440, "First Quote", "")</f>
        <v/>
      </c>
      <c r="F1441" s="23" t="str">
        <f>IF(_xlfn.MINIFS($D$3:$D$6287,$A$3:$A$6287,A1441,$B$3:$B$6287,B1441)=D1441,"Lowest point","")</f>
        <v/>
      </c>
      <c r="G1441" s="24" t="str">
        <f>IF(_xlfn.MAXIFS($D$3:$D$6287,$A$3:$A$6287,A1441,$B$3:$B$6287,B1441)=D1441,"Highest point","")</f>
        <v/>
      </c>
      <c r="J1441" s="25" t="str">
        <f>IF(E1441="First Quote", $H$4/D1441, "")</f>
        <v/>
      </c>
      <c r="K1441" s="26">
        <f t="shared" si="88"/>
        <v>21.346591406293001</v>
      </c>
      <c r="L1441" s="27">
        <f>K1441*D1441</f>
        <v>39011.749658656714</v>
      </c>
      <c r="M1441" s="10"/>
      <c r="N1441" s="28">
        <f>IF(F1441="lowest point", $H$4/D1441, 0)</f>
        <v>0</v>
      </c>
      <c r="O1441" s="28">
        <f t="shared" si="89"/>
        <v>22.182153829315418</v>
      </c>
      <c r="P1441" s="29">
        <f>O1441*D1441</f>
        <v>40538.773409227098</v>
      </c>
      <c r="R1441" s="28">
        <f>IF(G1441="highest point", $H$4/D1441, 0)</f>
        <v>0</v>
      </c>
      <c r="S1441" s="28">
        <f t="shared" si="90"/>
        <v>20.774651932838076</v>
      </c>
      <c r="T1441" s="29">
        <f>D1441*S1441</f>
        <v>37966.507393338899</v>
      </c>
    </row>
    <row r="1442" spans="1:20">
      <c r="A1442" s="21">
        <f t="shared" si="91"/>
        <v>2005</v>
      </c>
      <c r="B1442" s="21">
        <f>MONTH(C1442)</f>
        <v>9</v>
      </c>
      <c r="C1442" s="22">
        <v>38618</v>
      </c>
      <c r="D1442" s="21">
        <v>1828.54</v>
      </c>
      <c r="E1442" s="47" t="str">
        <f>IF(B1442&lt;&gt;B1441, "First Quote", "")</f>
        <v/>
      </c>
      <c r="F1442" s="23" t="str">
        <f>IF(_xlfn.MINIFS($D$3:$D$6287,$A$3:$A$6287,A1442,$B$3:$B$6287,B1442)=D1442,"Lowest point","")</f>
        <v/>
      </c>
      <c r="G1442" s="24" t="str">
        <f>IF(_xlfn.MAXIFS($D$3:$D$6287,$A$3:$A$6287,A1442,$B$3:$B$6287,B1442)=D1442,"Highest point","")</f>
        <v/>
      </c>
      <c r="J1442" s="25" t="str">
        <f>IF(E1442="First Quote", $H$4/D1442, "")</f>
        <v/>
      </c>
      <c r="K1442" s="26">
        <f t="shared" si="88"/>
        <v>21.346591406293001</v>
      </c>
      <c r="L1442" s="27">
        <f>K1442*D1442</f>
        <v>39033.096250063005</v>
      </c>
      <c r="M1442" s="10"/>
      <c r="N1442" s="28">
        <f>IF(F1442="lowest point", $H$4/D1442, 0)</f>
        <v>0</v>
      </c>
      <c r="O1442" s="28">
        <f t="shared" si="89"/>
        <v>22.182153829315418</v>
      </c>
      <c r="P1442" s="29">
        <f>O1442*D1442</f>
        <v>40560.955563056414</v>
      </c>
      <c r="R1442" s="28">
        <f>IF(G1442="highest point", $H$4/D1442, 0)</f>
        <v>0</v>
      </c>
      <c r="S1442" s="28">
        <f t="shared" si="90"/>
        <v>20.774651932838076</v>
      </c>
      <c r="T1442" s="29">
        <f>D1442*S1442</f>
        <v>37987.282045271735</v>
      </c>
    </row>
    <row r="1443" spans="1:20">
      <c r="A1443" s="21">
        <f t="shared" si="91"/>
        <v>2005</v>
      </c>
      <c r="B1443" s="21">
        <f>MONTH(C1443)</f>
        <v>9</v>
      </c>
      <c r="C1443" s="22">
        <v>38621</v>
      </c>
      <c r="D1443" s="21">
        <v>1829.05</v>
      </c>
      <c r="E1443" s="47" t="str">
        <f>IF(B1443&lt;&gt;B1442, "First Quote", "")</f>
        <v/>
      </c>
      <c r="F1443" s="23" t="str">
        <f>IF(_xlfn.MINIFS($D$3:$D$6287,$A$3:$A$6287,A1443,$B$3:$B$6287,B1443)=D1443,"Lowest point","")</f>
        <v/>
      </c>
      <c r="G1443" s="24" t="str">
        <f>IF(_xlfn.MAXIFS($D$3:$D$6287,$A$3:$A$6287,A1443,$B$3:$B$6287,B1443)=D1443,"Highest point","")</f>
        <v/>
      </c>
      <c r="J1443" s="25" t="str">
        <f>IF(E1443="First Quote", $H$4/D1443, "")</f>
        <v/>
      </c>
      <c r="K1443" s="26">
        <f t="shared" si="88"/>
        <v>21.346591406293001</v>
      </c>
      <c r="L1443" s="27">
        <f>K1443*D1443</f>
        <v>39043.983011680211</v>
      </c>
      <c r="M1443" s="10"/>
      <c r="N1443" s="28">
        <f>IF(F1443="lowest point", $H$4/D1443, 0)</f>
        <v>0</v>
      </c>
      <c r="O1443" s="28">
        <f t="shared" si="89"/>
        <v>22.182153829315418</v>
      </c>
      <c r="P1443" s="29">
        <f>O1443*D1443</f>
        <v>40572.26846150936</v>
      </c>
      <c r="R1443" s="28">
        <f>IF(G1443="highest point", $H$4/D1443, 0)</f>
        <v>0</v>
      </c>
      <c r="S1443" s="28">
        <f t="shared" si="90"/>
        <v>20.774651932838076</v>
      </c>
      <c r="T1443" s="29">
        <f>D1443*S1443</f>
        <v>37997.877117757482</v>
      </c>
    </row>
    <row r="1444" spans="1:20">
      <c r="A1444" s="21">
        <f t="shared" si="91"/>
        <v>2005</v>
      </c>
      <c r="B1444" s="21">
        <f>MONTH(C1444)</f>
        <v>9</v>
      </c>
      <c r="C1444" s="22">
        <v>38622</v>
      </c>
      <c r="D1444" s="21">
        <v>1829.13</v>
      </c>
      <c r="E1444" s="47" t="str">
        <f>IF(B1444&lt;&gt;B1443, "First Quote", "")</f>
        <v/>
      </c>
      <c r="F1444" s="23" t="str">
        <f>IF(_xlfn.MINIFS($D$3:$D$6287,$A$3:$A$6287,A1444,$B$3:$B$6287,B1444)=D1444,"Lowest point","")</f>
        <v/>
      </c>
      <c r="G1444" s="24" t="str">
        <f>IF(_xlfn.MAXIFS($D$3:$D$6287,$A$3:$A$6287,A1444,$B$3:$B$6287,B1444)=D1444,"Highest point","")</f>
        <v/>
      </c>
      <c r="J1444" s="25" t="str">
        <f>IF(E1444="First Quote", $H$4/D1444, "")</f>
        <v/>
      </c>
      <c r="K1444" s="26">
        <f t="shared" si="88"/>
        <v>21.346591406293001</v>
      </c>
      <c r="L1444" s="27">
        <f>K1444*D1444</f>
        <v>39045.690738992722</v>
      </c>
      <c r="M1444" s="10"/>
      <c r="N1444" s="28">
        <f>IF(F1444="lowest point", $H$4/D1444, 0)</f>
        <v>0</v>
      </c>
      <c r="O1444" s="28">
        <f t="shared" si="89"/>
        <v>22.182153829315418</v>
      </c>
      <c r="P1444" s="29">
        <f>O1444*D1444</f>
        <v>40574.043033815709</v>
      </c>
      <c r="R1444" s="28">
        <f>IF(G1444="highest point", $H$4/D1444, 0)</f>
        <v>0</v>
      </c>
      <c r="S1444" s="28">
        <f t="shared" si="90"/>
        <v>20.774651932838076</v>
      </c>
      <c r="T1444" s="29">
        <f>D1444*S1444</f>
        <v>37999.539089912112</v>
      </c>
    </row>
    <row r="1445" spans="1:20">
      <c r="A1445" s="21">
        <f t="shared" si="91"/>
        <v>2005</v>
      </c>
      <c r="B1445" s="21">
        <f>MONTH(C1445)</f>
        <v>9</v>
      </c>
      <c r="C1445" s="22">
        <v>38623</v>
      </c>
      <c r="D1445" s="21">
        <v>1831.32</v>
      </c>
      <c r="E1445" s="47" t="str">
        <f>IF(B1445&lt;&gt;B1444, "First Quote", "")</f>
        <v/>
      </c>
      <c r="F1445" s="23" t="str">
        <f>IF(_xlfn.MINIFS($D$3:$D$6287,$A$3:$A$6287,A1445,$B$3:$B$6287,B1445)=D1445,"Lowest point","")</f>
        <v/>
      </c>
      <c r="G1445" s="24" t="str">
        <f>IF(_xlfn.MAXIFS($D$3:$D$6287,$A$3:$A$6287,A1445,$B$3:$B$6287,B1445)=D1445,"Highest point","")</f>
        <v/>
      </c>
      <c r="J1445" s="25" t="str">
        <f>IF(E1445="First Quote", $H$4/D1445, "")</f>
        <v/>
      </c>
      <c r="K1445" s="26">
        <f t="shared" si="88"/>
        <v>21.346591406293001</v>
      </c>
      <c r="L1445" s="27">
        <f>K1445*D1445</f>
        <v>39092.439774172497</v>
      </c>
      <c r="M1445" s="10"/>
      <c r="N1445" s="28">
        <f>IF(F1445="lowest point", $H$4/D1445, 0)</f>
        <v>0</v>
      </c>
      <c r="O1445" s="28">
        <f t="shared" si="89"/>
        <v>22.182153829315418</v>
      </c>
      <c r="P1445" s="29">
        <f>O1445*D1445</f>
        <v>40622.621950701912</v>
      </c>
      <c r="R1445" s="28">
        <f>IF(G1445="highest point", $H$4/D1445, 0)</f>
        <v>0</v>
      </c>
      <c r="S1445" s="28">
        <f t="shared" si="90"/>
        <v>20.774651932838076</v>
      </c>
      <c r="T1445" s="29">
        <f>D1445*S1445</f>
        <v>38045.035577645023</v>
      </c>
    </row>
    <row r="1446" spans="1:20">
      <c r="A1446" s="21">
        <f t="shared" si="91"/>
        <v>2005</v>
      </c>
      <c r="B1446" s="21">
        <f>MONTH(C1446)</f>
        <v>9</v>
      </c>
      <c r="C1446" s="22">
        <v>38624</v>
      </c>
      <c r="D1446" s="21">
        <v>1847.62</v>
      </c>
      <c r="E1446" s="47" t="str">
        <f>IF(B1446&lt;&gt;B1445, "First Quote", "")</f>
        <v/>
      </c>
      <c r="F1446" s="23" t="str">
        <f>IF(_xlfn.MINIFS($D$3:$D$6287,$A$3:$A$6287,A1446,$B$3:$B$6287,B1446)=D1446,"Lowest point","")</f>
        <v/>
      </c>
      <c r="G1446" s="24" t="str">
        <f>IF(_xlfn.MAXIFS($D$3:$D$6287,$A$3:$A$6287,A1446,$B$3:$B$6287,B1446)=D1446,"Highest point","")</f>
        <v/>
      </c>
      <c r="J1446" s="25" t="str">
        <f>IF(E1446="First Quote", $H$4/D1446, "")</f>
        <v/>
      </c>
      <c r="K1446" s="26">
        <f t="shared" si="88"/>
        <v>21.346591406293001</v>
      </c>
      <c r="L1446" s="27">
        <f>K1446*D1446</f>
        <v>39440.38921409507</v>
      </c>
      <c r="M1446" s="10"/>
      <c r="N1446" s="28">
        <f>IF(F1446="lowest point", $H$4/D1446, 0)</f>
        <v>0</v>
      </c>
      <c r="O1446" s="28">
        <f t="shared" si="89"/>
        <v>22.182153829315418</v>
      </c>
      <c r="P1446" s="29">
        <f>O1446*D1446</f>
        <v>40984.191058119752</v>
      </c>
      <c r="R1446" s="28">
        <f>IF(G1446="highest point", $H$4/D1446, 0)</f>
        <v>0</v>
      </c>
      <c r="S1446" s="28">
        <f t="shared" si="90"/>
        <v>20.774651932838076</v>
      </c>
      <c r="T1446" s="29">
        <f>D1446*S1446</f>
        <v>38383.66240415028</v>
      </c>
    </row>
    <row r="1447" spans="1:20">
      <c r="A1447" s="21">
        <f t="shared" si="91"/>
        <v>2005</v>
      </c>
      <c r="B1447" s="21">
        <f>MONTH(C1447)</f>
        <v>9</v>
      </c>
      <c r="C1447" s="22">
        <v>38625</v>
      </c>
      <c r="D1447" s="21">
        <v>1849.33</v>
      </c>
      <c r="E1447" s="47" t="str">
        <f>IF(B1447&lt;&gt;B1446, "First Quote", "")</f>
        <v/>
      </c>
      <c r="F1447" s="23" t="str">
        <f>IF(_xlfn.MINIFS($D$3:$D$6287,$A$3:$A$6287,A1447,$B$3:$B$6287,B1447)=D1447,"Lowest point","")</f>
        <v/>
      </c>
      <c r="G1447" s="24" t="str">
        <f>IF(_xlfn.MAXIFS($D$3:$D$6287,$A$3:$A$6287,A1447,$B$3:$B$6287,B1447)=D1447,"Highest point","")</f>
        <v/>
      </c>
      <c r="J1447" s="25" t="str">
        <f>IF(E1447="First Quote", $H$4/D1447, "")</f>
        <v/>
      </c>
      <c r="K1447" s="26">
        <f t="shared" si="88"/>
        <v>21.346591406293001</v>
      </c>
      <c r="L1447" s="27">
        <f>K1447*D1447</f>
        <v>39476.891885399833</v>
      </c>
      <c r="M1447" s="10"/>
      <c r="N1447" s="28">
        <f>IF(F1447="lowest point", $H$4/D1447, 0)</f>
        <v>0</v>
      </c>
      <c r="O1447" s="28">
        <f t="shared" si="89"/>
        <v>22.182153829315418</v>
      </c>
      <c r="P1447" s="29">
        <f>O1447*D1447</f>
        <v>41022.122541167882</v>
      </c>
      <c r="R1447" s="28">
        <f>IF(G1447="highest point", $H$4/D1447, 0)</f>
        <v>0</v>
      </c>
      <c r="S1447" s="28">
        <f t="shared" si="90"/>
        <v>20.774651932838076</v>
      </c>
      <c r="T1447" s="29">
        <f>D1447*S1447</f>
        <v>38419.187058955438</v>
      </c>
    </row>
    <row r="1448" spans="1:20">
      <c r="A1448" s="21">
        <f t="shared" si="91"/>
        <v>2005</v>
      </c>
      <c r="B1448" s="21">
        <f>MONTH(C1448)</f>
        <v>10</v>
      </c>
      <c r="C1448" s="22">
        <v>38628</v>
      </c>
      <c r="D1448" s="21">
        <v>1846.17</v>
      </c>
      <c r="E1448" s="47" t="str">
        <f>IF(B1448&lt;&gt;B1447, "First Quote", "")</f>
        <v>First Quote</v>
      </c>
      <c r="F1448" s="23" t="str">
        <f>IF(_xlfn.MINIFS($D$3:$D$6287,$A$3:$A$6287,A1448,$B$3:$B$6287,B1448)=D1448,"Lowest point","")</f>
        <v/>
      </c>
      <c r="G1448" s="24" t="str">
        <f>IF(_xlfn.MAXIFS($D$3:$D$6287,$A$3:$A$6287,A1448,$B$3:$B$6287,B1448)=D1448,"Highest point","")</f>
        <v>Highest point</v>
      </c>
      <c r="J1448" s="25">
        <f>IF(E1448="First Quote", $H$4/D1448, "")</f>
        <v>0.27083096356240216</v>
      </c>
      <c r="K1448" s="26">
        <f t="shared" si="88"/>
        <v>21.617422369855404</v>
      </c>
      <c r="L1448" s="27">
        <f>K1448*D1448</f>
        <v>39909.436656555954</v>
      </c>
      <c r="M1448" s="10"/>
      <c r="N1448" s="28">
        <f>IF(F1448="lowest point", $H$4/D1448, 0)</f>
        <v>0</v>
      </c>
      <c r="O1448" s="28">
        <f t="shared" si="89"/>
        <v>22.182153829315418</v>
      </c>
      <c r="P1448" s="29">
        <f>O1448*D1448</f>
        <v>40952.026935067246</v>
      </c>
      <c r="R1448" s="28">
        <f>IF(G1448="highest point", $H$4/D1448, 0)</f>
        <v>0.27083096356240216</v>
      </c>
      <c r="S1448" s="28">
        <f t="shared" si="90"/>
        <v>21.045482896400479</v>
      </c>
      <c r="T1448" s="29">
        <f>D1448*S1448</f>
        <v>38853.53915884767</v>
      </c>
    </row>
    <row r="1449" spans="1:20">
      <c r="A1449" s="21">
        <f t="shared" si="91"/>
        <v>2005</v>
      </c>
      <c r="B1449" s="21">
        <f>MONTH(C1449)</f>
        <v>10</v>
      </c>
      <c r="C1449" s="22">
        <v>38629</v>
      </c>
      <c r="D1449" s="21">
        <v>1827.96</v>
      </c>
      <c r="E1449" s="47" t="str">
        <f>IF(B1449&lt;&gt;B1448, "First Quote", "")</f>
        <v/>
      </c>
      <c r="F1449" s="23" t="str">
        <f>IF(_xlfn.MINIFS($D$3:$D$6287,$A$3:$A$6287,A1449,$B$3:$B$6287,B1449)=D1449,"Lowest point","")</f>
        <v/>
      </c>
      <c r="G1449" s="24" t="str">
        <f>IF(_xlfn.MAXIFS($D$3:$D$6287,$A$3:$A$6287,A1449,$B$3:$B$6287,B1449)=D1449,"Highest point","")</f>
        <v/>
      </c>
      <c r="J1449" s="25" t="str">
        <f>IF(E1449="First Quote", $H$4/D1449, "")</f>
        <v/>
      </c>
      <c r="K1449" s="26">
        <f t="shared" si="88"/>
        <v>21.617422369855404</v>
      </c>
      <c r="L1449" s="27">
        <f>K1449*D1449</f>
        <v>39515.783395200888</v>
      </c>
      <c r="M1449" s="10"/>
      <c r="N1449" s="28">
        <f>IF(F1449="lowest point", $H$4/D1449, 0)</f>
        <v>0</v>
      </c>
      <c r="O1449" s="28">
        <f t="shared" si="89"/>
        <v>22.182153829315418</v>
      </c>
      <c r="P1449" s="29">
        <f>O1449*D1449</f>
        <v>40548.089913835414</v>
      </c>
      <c r="R1449" s="28">
        <f>IF(G1449="highest point", $H$4/D1449, 0)</f>
        <v>0</v>
      </c>
      <c r="S1449" s="28">
        <f t="shared" si="90"/>
        <v>21.045482896400479</v>
      </c>
      <c r="T1449" s="29">
        <f>D1449*S1449</f>
        <v>38470.300915304222</v>
      </c>
    </row>
    <row r="1450" spans="1:20">
      <c r="A1450" s="21">
        <f t="shared" si="91"/>
        <v>2005</v>
      </c>
      <c r="B1450" s="21">
        <f>MONTH(C1450)</f>
        <v>10</v>
      </c>
      <c r="C1450" s="22">
        <v>38630</v>
      </c>
      <c r="D1450" s="21">
        <v>1801.4</v>
      </c>
      <c r="E1450" s="47" t="str">
        <f>IF(B1450&lt;&gt;B1449, "First Quote", "")</f>
        <v/>
      </c>
      <c r="F1450" s="23" t="str">
        <f>IF(_xlfn.MINIFS($D$3:$D$6287,$A$3:$A$6287,A1450,$B$3:$B$6287,B1450)=D1450,"Lowest point","")</f>
        <v/>
      </c>
      <c r="G1450" s="24" t="str">
        <f>IF(_xlfn.MAXIFS($D$3:$D$6287,$A$3:$A$6287,A1450,$B$3:$B$6287,B1450)=D1450,"Highest point","")</f>
        <v/>
      </c>
      <c r="J1450" s="25" t="str">
        <f>IF(E1450="First Quote", $H$4/D1450, "")</f>
        <v/>
      </c>
      <c r="K1450" s="26">
        <f t="shared" si="88"/>
        <v>21.617422369855404</v>
      </c>
      <c r="L1450" s="27">
        <f>K1450*D1450</f>
        <v>38941.624657057524</v>
      </c>
      <c r="M1450" s="10"/>
      <c r="N1450" s="28">
        <f>IF(F1450="lowest point", $H$4/D1450, 0)</f>
        <v>0</v>
      </c>
      <c r="O1450" s="28">
        <f t="shared" si="89"/>
        <v>22.182153829315418</v>
      </c>
      <c r="P1450" s="29">
        <f>O1450*D1450</f>
        <v>39958.931908128798</v>
      </c>
      <c r="R1450" s="28">
        <f>IF(G1450="highest point", $H$4/D1450, 0)</f>
        <v>0</v>
      </c>
      <c r="S1450" s="28">
        <f t="shared" si="90"/>
        <v>21.045482896400479</v>
      </c>
      <c r="T1450" s="29">
        <f>D1450*S1450</f>
        <v>37911.332889575824</v>
      </c>
    </row>
    <row r="1451" spans="1:20">
      <c r="A1451" s="21">
        <f t="shared" si="91"/>
        <v>2005</v>
      </c>
      <c r="B1451" s="21">
        <f>MONTH(C1451)</f>
        <v>10</v>
      </c>
      <c r="C1451" s="22">
        <v>38631</v>
      </c>
      <c r="D1451" s="21">
        <v>1794.04</v>
      </c>
      <c r="E1451" s="47" t="str">
        <f>IF(B1451&lt;&gt;B1450, "First Quote", "")</f>
        <v/>
      </c>
      <c r="F1451" s="23" t="str">
        <f>IF(_xlfn.MINIFS($D$3:$D$6287,$A$3:$A$6287,A1451,$B$3:$B$6287,B1451)=D1451,"Lowest point","")</f>
        <v/>
      </c>
      <c r="G1451" s="24" t="str">
        <f>IF(_xlfn.MAXIFS($D$3:$D$6287,$A$3:$A$6287,A1451,$B$3:$B$6287,B1451)=D1451,"Highest point","")</f>
        <v/>
      </c>
      <c r="J1451" s="25" t="str">
        <f>IF(E1451="First Quote", $H$4/D1451, "")</f>
        <v/>
      </c>
      <c r="K1451" s="26">
        <f t="shared" si="88"/>
        <v>21.617422369855404</v>
      </c>
      <c r="L1451" s="27">
        <f>K1451*D1451</f>
        <v>38782.520428415388</v>
      </c>
      <c r="M1451" s="10"/>
      <c r="N1451" s="28">
        <f>IF(F1451="lowest point", $H$4/D1451, 0)</f>
        <v>0</v>
      </c>
      <c r="O1451" s="28">
        <f t="shared" si="89"/>
        <v>22.182153829315418</v>
      </c>
      <c r="P1451" s="29">
        <f>O1451*D1451</f>
        <v>39795.671255945032</v>
      </c>
      <c r="R1451" s="28">
        <f>IF(G1451="highest point", $H$4/D1451, 0)</f>
        <v>0</v>
      </c>
      <c r="S1451" s="28">
        <f t="shared" si="90"/>
        <v>21.045482896400479</v>
      </c>
      <c r="T1451" s="29">
        <f>D1451*S1451</f>
        <v>37756.438135458317</v>
      </c>
    </row>
    <row r="1452" spans="1:20">
      <c r="A1452" s="21">
        <f t="shared" si="91"/>
        <v>2005</v>
      </c>
      <c r="B1452" s="21">
        <f>MONTH(C1452)</f>
        <v>10</v>
      </c>
      <c r="C1452" s="22">
        <v>38632</v>
      </c>
      <c r="D1452" s="21">
        <v>1800.71</v>
      </c>
      <c r="E1452" s="47" t="str">
        <f>IF(B1452&lt;&gt;B1451, "First Quote", "")</f>
        <v/>
      </c>
      <c r="F1452" s="23" t="str">
        <f>IF(_xlfn.MINIFS($D$3:$D$6287,$A$3:$A$6287,A1452,$B$3:$B$6287,B1452)=D1452,"Lowest point","")</f>
        <v/>
      </c>
      <c r="G1452" s="24" t="str">
        <f>IF(_xlfn.MAXIFS($D$3:$D$6287,$A$3:$A$6287,A1452,$B$3:$B$6287,B1452)=D1452,"Highest point","")</f>
        <v/>
      </c>
      <c r="J1452" s="25" t="str">
        <f>IF(E1452="First Quote", $H$4/D1452, "")</f>
        <v/>
      </c>
      <c r="K1452" s="26">
        <f t="shared" si="88"/>
        <v>21.617422369855404</v>
      </c>
      <c r="L1452" s="27">
        <f>K1452*D1452</f>
        <v>38926.708635622323</v>
      </c>
      <c r="M1452" s="10"/>
      <c r="N1452" s="28">
        <f>IF(F1452="lowest point", $H$4/D1452, 0)</f>
        <v>0</v>
      </c>
      <c r="O1452" s="28">
        <f t="shared" si="89"/>
        <v>22.182153829315418</v>
      </c>
      <c r="P1452" s="29">
        <f>O1452*D1452</f>
        <v>39943.626221986568</v>
      </c>
      <c r="R1452" s="28">
        <f>IF(G1452="highest point", $H$4/D1452, 0)</f>
        <v>0</v>
      </c>
      <c r="S1452" s="28">
        <f t="shared" si="90"/>
        <v>21.045482896400479</v>
      </c>
      <c r="T1452" s="29">
        <f>D1452*S1452</f>
        <v>37896.811506377308</v>
      </c>
    </row>
    <row r="1453" spans="1:20">
      <c r="A1453" s="21">
        <f t="shared" si="91"/>
        <v>2005</v>
      </c>
      <c r="B1453" s="21">
        <f>MONTH(C1453)</f>
        <v>10</v>
      </c>
      <c r="C1453" s="22">
        <v>38635</v>
      </c>
      <c r="D1453" s="21">
        <v>1787.8</v>
      </c>
      <c r="E1453" s="47" t="str">
        <f>IF(B1453&lt;&gt;B1452, "First Quote", "")</f>
        <v/>
      </c>
      <c r="F1453" s="23" t="str">
        <f>IF(_xlfn.MINIFS($D$3:$D$6287,$A$3:$A$6287,A1453,$B$3:$B$6287,B1453)=D1453,"Lowest point","")</f>
        <v/>
      </c>
      <c r="G1453" s="24" t="str">
        <f>IF(_xlfn.MAXIFS($D$3:$D$6287,$A$3:$A$6287,A1453,$B$3:$B$6287,B1453)=D1453,"Highest point","")</f>
        <v/>
      </c>
      <c r="J1453" s="25" t="str">
        <f>IF(E1453="First Quote", $H$4/D1453, "")</f>
        <v/>
      </c>
      <c r="K1453" s="26">
        <f t="shared" si="88"/>
        <v>21.617422369855404</v>
      </c>
      <c r="L1453" s="27">
        <f>K1453*D1453</f>
        <v>38647.627712827489</v>
      </c>
      <c r="M1453" s="10"/>
      <c r="N1453" s="28">
        <f>IF(F1453="lowest point", $H$4/D1453, 0)</f>
        <v>0</v>
      </c>
      <c r="O1453" s="28">
        <f t="shared" si="89"/>
        <v>22.182153829315418</v>
      </c>
      <c r="P1453" s="29">
        <f>O1453*D1453</f>
        <v>39657.254616050101</v>
      </c>
      <c r="R1453" s="28">
        <f>IF(G1453="highest point", $H$4/D1453, 0)</f>
        <v>0</v>
      </c>
      <c r="S1453" s="28">
        <f t="shared" si="90"/>
        <v>21.045482896400479</v>
      </c>
      <c r="T1453" s="29">
        <f>D1453*S1453</f>
        <v>37625.114322184774</v>
      </c>
    </row>
    <row r="1454" spans="1:20">
      <c r="A1454" s="21">
        <f t="shared" si="91"/>
        <v>2005</v>
      </c>
      <c r="B1454" s="21">
        <f>MONTH(C1454)</f>
        <v>10</v>
      </c>
      <c r="C1454" s="22">
        <v>38636</v>
      </c>
      <c r="D1454" s="21">
        <v>1784.22</v>
      </c>
      <c r="E1454" s="47" t="str">
        <f>IF(B1454&lt;&gt;B1453, "First Quote", "")</f>
        <v/>
      </c>
      <c r="F1454" s="23" t="str">
        <f>IF(_xlfn.MINIFS($D$3:$D$6287,$A$3:$A$6287,A1454,$B$3:$B$6287,B1454)=D1454,"Lowest point","")</f>
        <v/>
      </c>
      <c r="G1454" s="24" t="str">
        <f>IF(_xlfn.MAXIFS($D$3:$D$6287,$A$3:$A$6287,A1454,$B$3:$B$6287,B1454)=D1454,"Highest point","")</f>
        <v/>
      </c>
      <c r="J1454" s="25" t="str">
        <f>IF(E1454="First Quote", $H$4/D1454, "")</f>
        <v/>
      </c>
      <c r="K1454" s="26">
        <f t="shared" si="88"/>
        <v>21.617422369855404</v>
      </c>
      <c r="L1454" s="27">
        <f>K1454*D1454</f>
        <v>38570.237340743413</v>
      </c>
      <c r="M1454" s="10"/>
      <c r="N1454" s="28">
        <f>IF(F1454="lowest point", $H$4/D1454, 0)</f>
        <v>0</v>
      </c>
      <c r="O1454" s="28">
        <f t="shared" si="89"/>
        <v>22.182153829315418</v>
      </c>
      <c r="P1454" s="29">
        <f>O1454*D1454</f>
        <v>39577.842505341156</v>
      </c>
      <c r="R1454" s="28">
        <f>IF(G1454="highest point", $H$4/D1454, 0)</f>
        <v>0</v>
      </c>
      <c r="S1454" s="28">
        <f t="shared" si="90"/>
        <v>21.045482896400479</v>
      </c>
      <c r="T1454" s="29">
        <f>D1454*S1454</f>
        <v>37549.771493415661</v>
      </c>
    </row>
    <row r="1455" spans="1:20">
      <c r="A1455" s="21">
        <f t="shared" si="91"/>
        <v>2005</v>
      </c>
      <c r="B1455" s="21">
        <f>MONTH(C1455)</f>
        <v>10</v>
      </c>
      <c r="C1455" s="22">
        <v>38637</v>
      </c>
      <c r="D1455" s="21">
        <v>1773.6</v>
      </c>
      <c r="E1455" s="47" t="str">
        <f>IF(B1455&lt;&gt;B1454, "First Quote", "")</f>
        <v/>
      </c>
      <c r="F1455" s="23" t="str">
        <f>IF(_xlfn.MINIFS($D$3:$D$6287,$A$3:$A$6287,A1455,$B$3:$B$6287,B1455)=D1455,"Lowest point","")</f>
        <v/>
      </c>
      <c r="G1455" s="24" t="str">
        <f>IF(_xlfn.MAXIFS($D$3:$D$6287,$A$3:$A$6287,A1455,$B$3:$B$6287,B1455)=D1455,"Highest point","")</f>
        <v/>
      </c>
      <c r="J1455" s="25" t="str">
        <f>IF(E1455="First Quote", $H$4/D1455, "")</f>
        <v/>
      </c>
      <c r="K1455" s="26">
        <f t="shared" si="88"/>
        <v>21.617422369855404</v>
      </c>
      <c r="L1455" s="27">
        <f>K1455*D1455</f>
        <v>38340.660315175541</v>
      </c>
      <c r="M1455" s="10"/>
      <c r="N1455" s="28">
        <f>IF(F1455="lowest point", $H$4/D1455, 0)</f>
        <v>0</v>
      </c>
      <c r="O1455" s="28">
        <f t="shared" si="89"/>
        <v>22.182153829315418</v>
      </c>
      <c r="P1455" s="29">
        <f>O1455*D1455</f>
        <v>39342.268031673826</v>
      </c>
      <c r="R1455" s="28">
        <f>IF(G1455="highest point", $H$4/D1455, 0)</f>
        <v>0</v>
      </c>
      <c r="S1455" s="28">
        <f t="shared" si="90"/>
        <v>21.045482896400479</v>
      </c>
      <c r="T1455" s="29">
        <f>D1455*S1455</f>
        <v>37326.268465055888</v>
      </c>
    </row>
    <row r="1456" spans="1:20">
      <c r="A1456" s="21">
        <f t="shared" si="91"/>
        <v>2005</v>
      </c>
      <c r="B1456" s="21">
        <f>MONTH(C1456)</f>
        <v>10</v>
      </c>
      <c r="C1456" s="22">
        <v>38638</v>
      </c>
      <c r="D1456" s="21">
        <v>1772.36</v>
      </c>
      <c r="E1456" s="47" t="str">
        <f>IF(B1456&lt;&gt;B1455, "First Quote", "")</f>
        <v/>
      </c>
      <c r="F1456" s="23" t="str">
        <f>IF(_xlfn.MINIFS($D$3:$D$6287,$A$3:$A$6287,A1456,$B$3:$B$6287,B1456)=D1456,"Lowest point","")</f>
        <v>Lowest point</v>
      </c>
      <c r="G1456" s="24" t="str">
        <f>IF(_xlfn.MAXIFS($D$3:$D$6287,$A$3:$A$6287,A1456,$B$3:$B$6287,B1456)=D1456,"Highest point","")</f>
        <v/>
      </c>
      <c r="J1456" s="25" t="str">
        <f>IF(E1456="First Quote", $H$4/D1456, "")</f>
        <v/>
      </c>
      <c r="K1456" s="26">
        <f t="shared" si="88"/>
        <v>21.617422369855404</v>
      </c>
      <c r="L1456" s="27">
        <f>K1456*D1456</f>
        <v>38313.854711436921</v>
      </c>
      <c r="M1456" s="10"/>
      <c r="N1456" s="28">
        <f>IF(F1456="lowest point", $H$4/D1456, 0)</f>
        <v>0.28210972940034756</v>
      </c>
      <c r="O1456" s="28">
        <f t="shared" si="89"/>
        <v>22.464263558715764</v>
      </c>
      <c r="P1456" s="29">
        <f>O1456*D1456</f>
        <v>39814.762160925471</v>
      </c>
      <c r="R1456" s="28">
        <f>IF(G1456="highest point", $H$4/D1456, 0)</f>
        <v>0</v>
      </c>
      <c r="S1456" s="28">
        <f t="shared" si="90"/>
        <v>21.045482896400479</v>
      </c>
      <c r="T1456" s="29">
        <f>D1456*S1456</f>
        <v>37300.172066264349</v>
      </c>
    </row>
    <row r="1457" spans="1:20">
      <c r="A1457" s="21">
        <f t="shared" si="91"/>
        <v>2005</v>
      </c>
      <c r="B1457" s="21">
        <f>MONTH(C1457)</f>
        <v>10</v>
      </c>
      <c r="C1457" s="22">
        <v>38639</v>
      </c>
      <c r="D1457" s="21">
        <v>1787.01</v>
      </c>
      <c r="E1457" s="47" t="str">
        <f>IF(B1457&lt;&gt;B1456, "First Quote", "")</f>
        <v/>
      </c>
      <c r="F1457" s="23" t="str">
        <f>IF(_xlfn.MINIFS($D$3:$D$6287,$A$3:$A$6287,A1457,$B$3:$B$6287,B1457)=D1457,"Lowest point","")</f>
        <v/>
      </c>
      <c r="G1457" s="24" t="str">
        <f>IF(_xlfn.MAXIFS($D$3:$D$6287,$A$3:$A$6287,A1457,$B$3:$B$6287,B1457)=D1457,"Highest point","")</f>
        <v/>
      </c>
      <c r="J1457" s="25" t="str">
        <f>IF(E1457="First Quote", $H$4/D1457, "")</f>
        <v/>
      </c>
      <c r="K1457" s="26">
        <f t="shared" si="88"/>
        <v>21.617422369855404</v>
      </c>
      <c r="L1457" s="27">
        <f>K1457*D1457</f>
        <v>38630.549949155306</v>
      </c>
      <c r="M1457" s="10"/>
      <c r="N1457" s="28">
        <f>IF(F1457="lowest point", $H$4/D1457, 0)</f>
        <v>0</v>
      </c>
      <c r="O1457" s="28">
        <f t="shared" si="89"/>
        <v>22.464263558715764</v>
      </c>
      <c r="P1457" s="29">
        <f>O1457*D1457</f>
        <v>40143.863622060657</v>
      </c>
      <c r="R1457" s="28">
        <f>IF(G1457="highest point", $H$4/D1457, 0)</f>
        <v>0</v>
      </c>
      <c r="S1457" s="28">
        <f t="shared" si="90"/>
        <v>21.045482896400479</v>
      </c>
      <c r="T1457" s="29">
        <f>D1457*S1457</f>
        <v>37608.488390696621</v>
      </c>
    </row>
    <row r="1458" spans="1:20">
      <c r="A1458" s="21">
        <f t="shared" si="91"/>
        <v>2005</v>
      </c>
      <c r="B1458" s="21">
        <f>MONTH(C1458)</f>
        <v>10</v>
      </c>
      <c r="C1458" s="22">
        <v>38642</v>
      </c>
      <c r="D1458" s="21">
        <v>1792.33</v>
      </c>
      <c r="E1458" s="47" t="str">
        <f>IF(B1458&lt;&gt;B1457, "First Quote", "")</f>
        <v/>
      </c>
      <c r="F1458" s="23" t="str">
        <f>IF(_xlfn.MINIFS($D$3:$D$6287,$A$3:$A$6287,A1458,$B$3:$B$6287,B1458)=D1458,"Lowest point","")</f>
        <v/>
      </c>
      <c r="G1458" s="24" t="str">
        <f>IF(_xlfn.MAXIFS($D$3:$D$6287,$A$3:$A$6287,A1458,$B$3:$B$6287,B1458)=D1458,"Highest point","")</f>
        <v/>
      </c>
      <c r="J1458" s="25" t="str">
        <f>IF(E1458="First Quote", $H$4/D1458, "")</f>
        <v/>
      </c>
      <c r="K1458" s="26">
        <f t="shared" si="88"/>
        <v>21.617422369855404</v>
      </c>
      <c r="L1458" s="27">
        <f>K1458*D1458</f>
        <v>38745.554636162939</v>
      </c>
      <c r="M1458" s="10"/>
      <c r="N1458" s="28">
        <f>IF(F1458="lowest point", $H$4/D1458, 0)</f>
        <v>0</v>
      </c>
      <c r="O1458" s="28">
        <f t="shared" si="89"/>
        <v>22.464263558715764</v>
      </c>
      <c r="P1458" s="29">
        <f>O1458*D1458</f>
        <v>40263.373504193027</v>
      </c>
      <c r="R1458" s="28">
        <f>IF(G1458="highest point", $H$4/D1458, 0)</f>
        <v>0</v>
      </c>
      <c r="S1458" s="28">
        <f t="shared" si="90"/>
        <v>21.045482896400479</v>
      </c>
      <c r="T1458" s="29">
        <f>D1458*S1458</f>
        <v>37720.450359705472</v>
      </c>
    </row>
    <row r="1459" spans="1:20">
      <c r="A1459" s="21">
        <f t="shared" si="91"/>
        <v>2005</v>
      </c>
      <c r="B1459" s="21">
        <f>MONTH(C1459)</f>
        <v>10</v>
      </c>
      <c r="C1459" s="22">
        <v>38643</v>
      </c>
      <c r="D1459" s="21">
        <v>1774.32</v>
      </c>
      <c r="E1459" s="47" t="str">
        <f>IF(B1459&lt;&gt;B1458, "First Quote", "")</f>
        <v/>
      </c>
      <c r="F1459" s="23" t="str">
        <f>IF(_xlfn.MINIFS($D$3:$D$6287,$A$3:$A$6287,A1459,$B$3:$B$6287,B1459)=D1459,"Lowest point","")</f>
        <v/>
      </c>
      <c r="G1459" s="24" t="str">
        <f>IF(_xlfn.MAXIFS($D$3:$D$6287,$A$3:$A$6287,A1459,$B$3:$B$6287,B1459)=D1459,"Highest point","")</f>
        <v/>
      </c>
      <c r="J1459" s="25" t="str">
        <f>IF(E1459="First Quote", $H$4/D1459, "")</f>
        <v/>
      </c>
      <c r="K1459" s="26">
        <f t="shared" si="88"/>
        <v>21.617422369855404</v>
      </c>
      <c r="L1459" s="27">
        <f>K1459*D1459</f>
        <v>38356.224859281843</v>
      </c>
      <c r="M1459" s="10"/>
      <c r="N1459" s="28">
        <f>IF(F1459="lowest point", $H$4/D1459, 0)</f>
        <v>0</v>
      </c>
      <c r="O1459" s="28">
        <f t="shared" si="89"/>
        <v>22.464263558715764</v>
      </c>
      <c r="P1459" s="29">
        <f>O1459*D1459</f>
        <v>39858.792117500554</v>
      </c>
      <c r="R1459" s="28">
        <f>IF(G1459="highest point", $H$4/D1459, 0)</f>
        <v>0</v>
      </c>
      <c r="S1459" s="28">
        <f t="shared" si="90"/>
        <v>21.045482896400479</v>
      </c>
      <c r="T1459" s="29">
        <f>D1459*S1459</f>
        <v>37341.421212741297</v>
      </c>
    </row>
    <row r="1460" spans="1:20">
      <c r="A1460" s="21">
        <f t="shared" si="91"/>
        <v>2005</v>
      </c>
      <c r="B1460" s="21">
        <f>MONTH(C1460)</f>
        <v>10</v>
      </c>
      <c r="C1460" s="22">
        <v>38644</v>
      </c>
      <c r="D1460" s="21">
        <v>1801.01</v>
      </c>
      <c r="E1460" s="47" t="str">
        <f>IF(B1460&lt;&gt;B1459, "First Quote", "")</f>
        <v/>
      </c>
      <c r="F1460" s="23" t="str">
        <f>IF(_xlfn.MINIFS($D$3:$D$6287,$A$3:$A$6287,A1460,$B$3:$B$6287,B1460)=D1460,"Lowest point","")</f>
        <v/>
      </c>
      <c r="G1460" s="24" t="str">
        <f>IF(_xlfn.MAXIFS($D$3:$D$6287,$A$3:$A$6287,A1460,$B$3:$B$6287,B1460)=D1460,"Highest point","")</f>
        <v/>
      </c>
      <c r="J1460" s="25" t="str">
        <f>IF(E1460="First Quote", $H$4/D1460, "")</f>
        <v/>
      </c>
      <c r="K1460" s="26">
        <f t="shared" si="88"/>
        <v>21.617422369855404</v>
      </c>
      <c r="L1460" s="27">
        <f>K1460*D1460</f>
        <v>38933.193862333283</v>
      </c>
      <c r="M1460" s="10"/>
      <c r="N1460" s="28">
        <f>IF(F1460="lowest point", $H$4/D1460, 0)</f>
        <v>0</v>
      </c>
      <c r="O1460" s="28">
        <f t="shared" si="89"/>
        <v>22.464263558715764</v>
      </c>
      <c r="P1460" s="29">
        <f>O1460*D1460</f>
        <v>40458.363311882676</v>
      </c>
      <c r="R1460" s="28">
        <f>IF(G1460="highest point", $H$4/D1460, 0)</f>
        <v>0</v>
      </c>
      <c r="S1460" s="28">
        <f t="shared" si="90"/>
        <v>21.045482896400479</v>
      </c>
      <c r="T1460" s="29">
        <f>D1460*S1460</f>
        <v>37903.125151246226</v>
      </c>
    </row>
    <row r="1461" spans="1:20">
      <c r="A1461" s="21">
        <f t="shared" si="91"/>
        <v>2005</v>
      </c>
      <c r="B1461" s="21">
        <f>MONTH(C1461)</f>
        <v>10</v>
      </c>
      <c r="C1461" s="22">
        <v>38645</v>
      </c>
      <c r="D1461" s="21">
        <v>1774.02</v>
      </c>
      <c r="E1461" s="47" t="str">
        <f>IF(B1461&lt;&gt;B1460, "First Quote", "")</f>
        <v/>
      </c>
      <c r="F1461" s="23" t="str">
        <f>IF(_xlfn.MINIFS($D$3:$D$6287,$A$3:$A$6287,A1461,$B$3:$B$6287,B1461)=D1461,"Lowest point","")</f>
        <v/>
      </c>
      <c r="G1461" s="24" t="str">
        <f>IF(_xlfn.MAXIFS($D$3:$D$6287,$A$3:$A$6287,A1461,$B$3:$B$6287,B1461)=D1461,"Highest point","")</f>
        <v/>
      </c>
      <c r="J1461" s="25" t="str">
        <f>IF(E1461="First Quote", $H$4/D1461, "")</f>
        <v/>
      </c>
      <c r="K1461" s="26">
        <f t="shared" si="88"/>
        <v>21.617422369855404</v>
      </c>
      <c r="L1461" s="27">
        <f>K1461*D1461</f>
        <v>38349.739632570883</v>
      </c>
      <c r="M1461" s="10"/>
      <c r="N1461" s="28">
        <f>IF(F1461="lowest point", $H$4/D1461, 0)</f>
        <v>0</v>
      </c>
      <c r="O1461" s="28">
        <f t="shared" si="89"/>
        <v>22.464263558715764</v>
      </c>
      <c r="P1461" s="29">
        <f>O1461*D1461</f>
        <v>39852.052838432937</v>
      </c>
      <c r="R1461" s="28">
        <f>IF(G1461="highest point", $H$4/D1461, 0)</f>
        <v>0</v>
      </c>
      <c r="S1461" s="28">
        <f t="shared" si="90"/>
        <v>21.045482896400479</v>
      </c>
      <c r="T1461" s="29">
        <f>D1461*S1461</f>
        <v>37335.107567872379</v>
      </c>
    </row>
    <row r="1462" spans="1:20">
      <c r="A1462" s="21">
        <f t="shared" si="91"/>
        <v>2005</v>
      </c>
      <c r="B1462" s="21">
        <f>MONTH(C1462)</f>
        <v>10</v>
      </c>
      <c r="C1462" s="22">
        <v>38646</v>
      </c>
      <c r="D1462" s="21">
        <v>1776.73</v>
      </c>
      <c r="E1462" s="47" t="str">
        <f>IF(B1462&lt;&gt;B1461, "First Quote", "")</f>
        <v/>
      </c>
      <c r="F1462" s="23" t="str">
        <f>IF(_xlfn.MINIFS($D$3:$D$6287,$A$3:$A$6287,A1462,$B$3:$B$6287,B1462)=D1462,"Lowest point","")</f>
        <v/>
      </c>
      <c r="G1462" s="24" t="str">
        <f>IF(_xlfn.MAXIFS($D$3:$D$6287,$A$3:$A$6287,A1462,$B$3:$B$6287,B1462)=D1462,"Highest point","")</f>
        <v/>
      </c>
      <c r="J1462" s="25" t="str">
        <f>IF(E1462="First Quote", $H$4/D1462, "")</f>
        <v/>
      </c>
      <c r="K1462" s="26">
        <f t="shared" si="88"/>
        <v>21.617422369855404</v>
      </c>
      <c r="L1462" s="27">
        <f>K1462*D1462</f>
        <v>38408.322847193194</v>
      </c>
      <c r="M1462" s="10"/>
      <c r="N1462" s="28">
        <f>IF(F1462="lowest point", $H$4/D1462, 0)</f>
        <v>0</v>
      </c>
      <c r="O1462" s="28">
        <f t="shared" si="89"/>
        <v>22.464263558715764</v>
      </c>
      <c r="P1462" s="29">
        <f>O1462*D1462</f>
        <v>39912.930992677058</v>
      </c>
      <c r="R1462" s="28">
        <f>IF(G1462="highest point", $H$4/D1462, 0)</f>
        <v>0</v>
      </c>
      <c r="S1462" s="28">
        <f t="shared" si="90"/>
        <v>21.045482896400479</v>
      </c>
      <c r="T1462" s="29">
        <f>D1462*S1462</f>
        <v>37392.140826521623</v>
      </c>
    </row>
    <row r="1463" spans="1:20">
      <c r="A1463" s="21">
        <f t="shared" si="91"/>
        <v>2005</v>
      </c>
      <c r="B1463" s="21">
        <f>MONTH(C1463)</f>
        <v>10</v>
      </c>
      <c r="C1463" s="22">
        <v>38649</v>
      </c>
      <c r="D1463" s="21">
        <v>1806.59</v>
      </c>
      <c r="E1463" s="47" t="str">
        <f>IF(B1463&lt;&gt;B1462, "First Quote", "")</f>
        <v/>
      </c>
      <c r="F1463" s="23" t="str">
        <f>IF(_xlfn.MINIFS($D$3:$D$6287,$A$3:$A$6287,A1463,$B$3:$B$6287,B1463)=D1463,"Lowest point","")</f>
        <v/>
      </c>
      <c r="G1463" s="24" t="str">
        <f>IF(_xlfn.MAXIFS($D$3:$D$6287,$A$3:$A$6287,A1463,$B$3:$B$6287,B1463)=D1463,"Highest point","")</f>
        <v/>
      </c>
      <c r="J1463" s="25" t="str">
        <f>IF(E1463="First Quote", $H$4/D1463, "")</f>
        <v/>
      </c>
      <c r="K1463" s="26">
        <f t="shared" si="88"/>
        <v>21.617422369855404</v>
      </c>
      <c r="L1463" s="27">
        <f>K1463*D1463</f>
        <v>39053.819079157074</v>
      </c>
      <c r="M1463" s="10"/>
      <c r="N1463" s="28">
        <f>IF(F1463="lowest point", $H$4/D1463, 0)</f>
        <v>0</v>
      </c>
      <c r="O1463" s="28">
        <f t="shared" si="89"/>
        <v>22.464263558715764</v>
      </c>
      <c r="P1463" s="29">
        <f>O1463*D1463</f>
        <v>40583.713902540308</v>
      </c>
      <c r="R1463" s="28">
        <f>IF(G1463="highest point", $H$4/D1463, 0)</f>
        <v>0</v>
      </c>
      <c r="S1463" s="28">
        <f t="shared" si="90"/>
        <v>21.045482896400479</v>
      </c>
      <c r="T1463" s="29">
        <f>D1463*S1463</f>
        <v>38020.558945808138</v>
      </c>
    </row>
    <row r="1464" spans="1:20">
      <c r="A1464" s="21">
        <f t="shared" si="91"/>
        <v>2005</v>
      </c>
      <c r="B1464" s="21">
        <f>MONTH(C1464)</f>
        <v>10</v>
      </c>
      <c r="C1464" s="22">
        <v>38650</v>
      </c>
      <c r="D1464" s="21">
        <v>1802.3</v>
      </c>
      <c r="E1464" s="47" t="str">
        <f>IF(B1464&lt;&gt;B1463, "First Quote", "")</f>
        <v/>
      </c>
      <c r="F1464" s="23" t="str">
        <f>IF(_xlfn.MINIFS($D$3:$D$6287,$A$3:$A$6287,A1464,$B$3:$B$6287,B1464)=D1464,"Lowest point","")</f>
        <v/>
      </c>
      <c r="G1464" s="24" t="str">
        <f>IF(_xlfn.MAXIFS($D$3:$D$6287,$A$3:$A$6287,A1464,$B$3:$B$6287,B1464)=D1464,"Highest point","")</f>
        <v/>
      </c>
      <c r="J1464" s="25" t="str">
        <f>IF(E1464="First Quote", $H$4/D1464, "")</f>
        <v/>
      </c>
      <c r="K1464" s="26">
        <f t="shared" si="88"/>
        <v>21.617422369855404</v>
      </c>
      <c r="L1464" s="27">
        <f>K1464*D1464</f>
        <v>38961.080337190397</v>
      </c>
      <c r="M1464" s="10"/>
      <c r="N1464" s="28">
        <f>IF(F1464="lowest point", $H$4/D1464, 0)</f>
        <v>0</v>
      </c>
      <c r="O1464" s="28">
        <f t="shared" si="89"/>
        <v>22.464263558715764</v>
      </c>
      <c r="P1464" s="29">
        <f>O1464*D1464</f>
        <v>40487.342211873423</v>
      </c>
      <c r="R1464" s="28">
        <f>IF(G1464="highest point", $H$4/D1464, 0)</f>
        <v>0</v>
      </c>
      <c r="S1464" s="28">
        <f t="shared" si="90"/>
        <v>21.045482896400479</v>
      </c>
      <c r="T1464" s="29">
        <f>D1464*S1464</f>
        <v>37930.273824182579</v>
      </c>
    </row>
    <row r="1465" spans="1:20">
      <c r="A1465" s="21">
        <f t="shared" si="91"/>
        <v>2005</v>
      </c>
      <c r="B1465" s="21">
        <f>MONTH(C1465)</f>
        <v>10</v>
      </c>
      <c r="C1465" s="22">
        <v>38651</v>
      </c>
      <c r="D1465" s="21">
        <v>1794.56</v>
      </c>
      <c r="E1465" s="47" t="str">
        <f>IF(B1465&lt;&gt;B1464, "First Quote", "")</f>
        <v/>
      </c>
      <c r="F1465" s="23" t="str">
        <f>IF(_xlfn.MINIFS($D$3:$D$6287,$A$3:$A$6287,A1465,$B$3:$B$6287,B1465)=D1465,"Lowest point","")</f>
        <v/>
      </c>
      <c r="G1465" s="24" t="str">
        <f>IF(_xlfn.MAXIFS($D$3:$D$6287,$A$3:$A$6287,A1465,$B$3:$B$6287,B1465)=D1465,"Highest point","")</f>
        <v/>
      </c>
      <c r="J1465" s="25" t="str">
        <f>IF(E1465="First Quote", $H$4/D1465, "")</f>
        <v/>
      </c>
      <c r="K1465" s="26">
        <f t="shared" si="88"/>
        <v>21.617422369855404</v>
      </c>
      <c r="L1465" s="27">
        <f>K1465*D1465</f>
        <v>38793.761488047712</v>
      </c>
      <c r="M1465" s="10"/>
      <c r="N1465" s="28">
        <f>IF(F1465="lowest point", $H$4/D1465, 0)</f>
        <v>0</v>
      </c>
      <c r="O1465" s="28">
        <f t="shared" si="89"/>
        <v>22.464263558715764</v>
      </c>
      <c r="P1465" s="29">
        <f>O1465*D1465</f>
        <v>40313.468811928964</v>
      </c>
      <c r="R1465" s="28">
        <f>IF(G1465="highest point", $H$4/D1465, 0)</f>
        <v>0</v>
      </c>
      <c r="S1465" s="28">
        <f t="shared" si="90"/>
        <v>21.045482896400479</v>
      </c>
      <c r="T1465" s="29">
        <f>D1465*S1465</f>
        <v>37767.381786564445</v>
      </c>
    </row>
    <row r="1466" spans="1:20">
      <c r="A1466" s="21">
        <f t="shared" si="91"/>
        <v>2005</v>
      </c>
      <c r="B1466" s="21">
        <f>MONTH(C1466)</f>
        <v>10</v>
      </c>
      <c r="C1466" s="22">
        <v>38652</v>
      </c>
      <c r="D1466" s="21">
        <v>1776.01</v>
      </c>
      <c r="E1466" s="47" t="str">
        <f>IF(B1466&lt;&gt;B1465, "First Quote", "")</f>
        <v/>
      </c>
      <c r="F1466" s="23" t="str">
        <f>IF(_xlfn.MINIFS($D$3:$D$6287,$A$3:$A$6287,A1466,$B$3:$B$6287,B1466)=D1466,"Lowest point","")</f>
        <v/>
      </c>
      <c r="G1466" s="24" t="str">
        <f>IF(_xlfn.MAXIFS($D$3:$D$6287,$A$3:$A$6287,A1466,$B$3:$B$6287,B1466)=D1466,"Highest point","")</f>
        <v/>
      </c>
      <c r="J1466" s="25" t="str">
        <f>IF(E1466="First Quote", $H$4/D1466, "")</f>
        <v/>
      </c>
      <c r="K1466" s="26">
        <f t="shared" si="88"/>
        <v>21.617422369855404</v>
      </c>
      <c r="L1466" s="27">
        <f>K1466*D1466</f>
        <v>38392.758303086899</v>
      </c>
      <c r="M1466" s="10"/>
      <c r="N1466" s="28">
        <f>IF(F1466="lowest point", $H$4/D1466, 0)</f>
        <v>0</v>
      </c>
      <c r="O1466" s="28">
        <f t="shared" si="89"/>
        <v>22.464263558715764</v>
      </c>
      <c r="P1466" s="29">
        <f>O1466*D1466</f>
        <v>39896.756722914783</v>
      </c>
      <c r="R1466" s="28">
        <f>IF(G1466="highest point", $H$4/D1466, 0)</f>
        <v>0</v>
      </c>
      <c r="S1466" s="28">
        <f t="shared" si="90"/>
        <v>21.045482896400479</v>
      </c>
      <c r="T1466" s="29">
        <f>D1466*S1466</f>
        <v>37376.988078836213</v>
      </c>
    </row>
    <row r="1467" spans="1:20">
      <c r="A1467" s="21">
        <f t="shared" si="91"/>
        <v>2005</v>
      </c>
      <c r="B1467" s="21">
        <f>MONTH(C1467)</f>
        <v>10</v>
      </c>
      <c r="C1467" s="22">
        <v>38653</v>
      </c>
      <c r="D1467" s="21">
        <v>1805.56</v>
      </c>
      <c r="E1467" s="47" t="str">
        <f>IF(B1467&lt;&gt;B1466, "First Quote", "")</f>
        <v/>
      </c>
      <c r="F1467" s="23" t="str">
        <f>IF(_xlfn.MINIFS($D$3:$D$6287,$A$3:$A$6287,A1467,$B$3:$B$6287,B1467)=D1467,"Lowest point","")</f>
        <v/>
      </c>
      <c r="G1467" s="24" t="str">
        <f>IF(_xlfn.MAXIFS($D$3:$D$6287,$A$3:$A$6287,A1467,$B$3:$B$6287,B1467)=D1467,"Highest point","")</f>
        <v/>
      </c>
      <c r="J1467" s="25" t="str">
        <f>IF(E1467="First Quote", $H$4/D1467, "")</f>
        <v/>
      </c>
      <c r="K1467" s="26">
        <f t="shared" si="88"/>
        <v>21.617422369855404</v>
      </c>
      <c r="L1467" s="27">
        <f>K1467*D1467</f>
        <v>39031.553134116126</v>
      </c>
      <c r="M1467" s="10"/>
      <c r="N1467" s="28">
        <f>IF(F1467="lowest point", $H$4/D1467, 0)</f>
        <v>0</v>
      </c>
      <c r="O1467" s="28">
        <f t="shared" si="89"/>
        <v>22.464263558715764</v>
      </c>
      <c r="P1467" s="29">
        <f>O1467*D1467</f>
        <v>40560.575711074831</v>
      </c>
      <c r="R1467" s="28">
        <f>IF(G1467="highest point", $H$4/D1467, 0)</f>
        <v>0</v>
      </c>
      <c r="S1467" s="28">
        <f t="shared" si="90"/>
        <v>21.045482896400479</v>
      </c>
      <c r="T1467" s="29">
        <f>D1467*S1467</f>
        <v>37998.882098424845</v>
      </c>
    </row>
    <row r="1468" spans="1:20">
      <c r="A1468" s="21">
        <f t="shared" si="91"/>
        <v>2005</v>
      </c>
      <c r="B1468" s="21">
        <f>MONTH(C1468)</f>
        <v>10</v>
      </c>
      <c r="C1468" s="22">
        <v>38656</v>
      </c>
      <c r="D1468" s="21">
        <v>1818.5</v>
      </c>
      <c r="E1468" s="47" t="str">
        <f>IF(B1468&lt;&gt;B1467, "First Quote", "")</f>
        <v/>
      </c>
      <c r="F1468" s="23" t="str">
        <f>IF(_xlfn.MINIFS($D$3:$D$6287,$A$3:$A$6287,A1468,$B$3:$B$6287,B1468)=D1468,"Lowest point","")</f>
        <v/>
      </c>
      <c r="G1468" s="24" t="str">
        <f>IF(_xlfn.MAXIFS($D$3:$D$6287,$A$3:$A$6287,A1468,$B$3:$B$6287,B1468)=D1468,"Highest point","")</f>
        <v/>
      </c>
      <c r="J1468" s="25" t="str">
        <f>IF(E1468="First Quote", $H$4/D1468, "")</f>
        <v/>
      </c>
      <c r="K1468" s="26">
        <f t="shared" si="88"/>
        <v>21.617422369855404</v>
      </c>
      <c r="L1468" s="27">
        <f>K1468*D1468</f>
        <v>39311.282579582054</v>
      </c>
      <c r="M1468" s="10"/>
      <c r="N1468" s="28">
        <f>IF(F1468="lowest point", $H$4/D1468, 0)</f>
        <v>0</v>
      </c>
      <c r="O1468" s="28">
        <f t="shared" si="89"/>
        <v>22.464263558715764</v>
      </c>
      <c r="P1468" s="29">
        <f>O1468*D1468</f>
        <v>40851.263281524618</v>
      </c>
      <c r="R1468" s="28">
        <f>IF(G1468="highest point", $H$4/D1468, 0)</f>
        <v>0</v>
      </c>
      <c r="S1468" s="28">
        <f t="shared" si="90"/>
        <v>21.045482896400479</v>
      </c>
      <c r="T1468" s="29">
        <f>D1468*S1468</f>
        <v>38271.210647104272</v>
      </c>
    </row>
    <row r="1469" spans="1:20">
      <c r="A1469" s="21">
        <f t="shared" si="91"/>
        <v>2005</v>
      </c>
      <c r="B1469" s="21">
        <f>MONTH(C1469)</f>
        <v>11</v>
      </c>
      <c r="C1469" s="22">
        <v>38657</v>
      </c>
      <c r="D1469" s="21">
        <v>1812.11</v>
      </c>
      <c r="E1469" s="47" t="str">
        <f>IF(B1469&lt;&gt;B1468, "First Quote", "")</f>
        <v>First Quote</v>
      </c>
      <c r="F1469" s="23" t="str">
        <f>IF(_xlfn.MINIFS($D$3:$D$6287,$A$3:$A$6287,A1469,$B$3:$B$6287,B1469)=D1469,"Lowest point","")</f>
        <v>Lowest point</v>
      </c>
      <c r="G1469" s="24" t="str">
        <f>IF(_xlfn.MAXIFS($D$3:$D$6287,$A$3:$A$6287,A1469,$B$3:$B$6287,B1469)=D1469,"Highest point","")</f>
        <v/>
      </c>
      <c r="J1469" s="25">
        <f>IF(E1469="First Quote", $H$4/D1469, "")</f>
        <v>0.27592143964770355</v>
      </c>
      <c r="K1469" s="26">
        <f t="shared" si="88"/>
        <v>21.893343809503108</v>
      </c>
      <c r="L1469" s="27">
        <f>K1469*D1469</f>
        <v>39673.147250638678</v>
      </c>
      <c r="M1469" s="10"/>
      <c r="N1469" s="28">
        <f>IF(F1469="lowest point", $H$4/D1469, 0)</f>
        <v>0.27592143964770355</v>
      </c>
      <c r="O1469" s="28">
        <f t="shared" si="89"/>
        <v>22.740184998363468</v>
      </c>
      <c r="P1469" s="29">
        <f>O1469*D1469</f>
        <v>41207.716637384423</v>
      </c>
      <c r="R1469" s="28">
        <f>IF(G1469="highest point", $H$4/D1469, 0)</f>
        <v>0</v>
      </c>
      <c r="S1469" s="28">
        <f t="shared" si="90"/>
        <v>21.045482896400479</v>
      </c>
      <c r="T1469" s="29">
        <f>D1469*S1469</f>
        <v>38136.73001139627</v>
      </c>
    </row>
    <row r="1470" spans="1:20">
      <c r="A1470" s="21">
        <f t="shared" si="91"/>
        <v>2005</v>
      </c>
      <c r="B1470" s="21">
        <f>MONTH(C1470)</f>
        <v>11</v>
      </c>
      <c r="C1470" s="22">
        <v>38658</v>
      </c>
      <c r="D1470" s="21">
        <v>1830.43</v>
      </c>
      <c r="E1470" s="47" t="str">
        <f>IF(B1470&lt;&gt;B1469, "First Quote", "")</f>
        <v/>
      </c>
      <c r="F1470" s="23" t="str">
        <f>IF(_xlfn.MINIFS($D$3:$D$6287,$A$3:$A$6287,A1470,$B$3:$B$6287,B1470)=D1470,"Lowest point","")</f>
        <v/>
      </c>
      <c r="G1470" s="24" t="str">
        <f>IF(_xlfn.MAXIFS($D$3:$D$6287,$A$3:$A$6287,A1470,$B$3:$B$6287,B1470)=D1470,"Highest point","")</f>
        <v/>
      </c>
      <c r="J1470" s="25" t="str">
        <f>IF(E1470="First Quote", $H$4/D1470, "")</f>
        <v/>
      </c>
      <c r="K1470" s="26">
        <f t="shared" si="88"/>
        <v>21.893343809503108</v>
      </c>
      <c r="L1470" s="27">
        <f>K1470*D1470</f>
        <v>40074.233309228774</v>
      </c>
      <c r="M1470" s="10"/>
      <c r="N1470" s="28">
        <f>IF(F1470="lowest point", $H$4/D1470, 0)</f>
        <v>0</v>
      </c>
      <c r="O1470" s="28">
        <f t="shared" si="89"/>
        <v>22.740184998363468</v>
      </c>
      <c r="P1470" s="29">
        <f>O1470*D1470</f>
        <v>41624.316826554445</v>
      </c>
      <c r="R1470" s="28">
        <f>IF(G1470="highest point", $H$4/D1470, 0)</f>
        <v>0</v>
      </c>
      <c r="S1470" s="28">
        <f t="shared" si="90"/>
        <v>21.045482896400479</v>
      </c>
      <c r="T1470" s="29">
        <f>D1470*S1470</f>
        <v>38522.283258058327</v>
      </c>
    </row>
    <row r="1471" spans="1:20">
      <c r="A1471" s="21">
        <f t="shared" si="91"/>
        <v>2005</v>
      </c>
      <c r="B1471" s="21">
        <f>MONTH(C1471)</f>
        <v>11</v>
      </c>
      <c r="C1471" s="22">
        <v>38659</v>
      </c>
      <c r="D1471" s="21">
        <v>1838.86</v>
      </c>
      <c r="E1471" s="47" t="str">
        <f>IF(B1471&lt;&gt;B1470, "First Quote", "")</f>
        <v/>
      </c>
      <c r="F1471" s="23" t="str">
        <f>IF(_xlfn.MINIFS($D$3:$D$6287,$A$3:$A$6287,A1471,$B$3:$B$6287,B1471)=D1471,"Lowest point","")</f>
        <v/>
      </c>
      <c r="G1471" s="24" t="str">
        <f>IF(_xlfn.MAXIFS($D$3:$D$6287,$A$3:$A$6287,A1471,$B$3:$B$6287,B1471)=D1471,"Highest point","")</f>
        <v/>
      </c>
      <c r="J1471" s="25" t="str">
        <f>IF(E1471="First Quote", $H$4/D1471, "")</f>
        <v/>
      </c>
      <c r="K1471" s="26">
        <f t="shared" si="88"/>
        <v>21.893343809503108</v>
      </c>
      <c r="L1471" s="27">
        <f>K1471*D1471</f>
        <v>40258.794197542884</v>
      </c>
      <c r="M1471" s="10"/>
      <c r="N1471" s="28">
        <f>IF(F1471="lowest point", $H$4/D1471, 0)</f>
        <v>0</v>
      </c>
      <c r="O1471" s="28">
        <f t="shared" si="89"/>
        <v>22.740184998363468</v>
      </c>
      <c r="P1471" s="29">
        <f>O1471*D1471</f>
        <v>41816.016586090642</v>
      </c>
      <c r="R1471" s="28">
        <f>IF(G1471="highest point", $H$4/D1471, 0)</f>
        <v>0</v>
      </c>
      <c r="S1471" s="28">
        <f t="shared" si="90"/>
        <v>21.045482896400479</v>
      </c>
      <c r="T1471" s="29">
        <f>D1471*S1471</f>
        <v>38699.696678874985</v>
      </c>
    </row>
    <row r="1472" spans="1:20">
      <c r="A1472" s="21">
        <f t="shared" si="91"/>
        <v>2005</v>
      </c>
      <c r="B1472" s="21">
        <f>MONTH(C1472)</f>
        <v>11</v>
      </c>
      <c r="C1472" s="22">
        <v>38660</v>
      </c>
      <c r="D1472" s="21">
        <v>1839.16</v>
      </c>
      <c r="E1472" s="47" t="str">
        <f>IF(B1472&lt;&gt;B1471, "First Quote", "")</f>
        <v/>
      </c>
      <c r="F1472" s="23" t="str">
        <f>IF(_xlfn.MINIFS($D$3:$D$6287,$A$3:$A$6287,A1472,$B$3:$B$6287,B1472)=D1472,"Lowest point","")</f>
        <v/>
      </c>
      <c r="G1472" s="24" t="str">
        <f>IF(_xlfn.MAXIFS($D$3:$D$6287,$A$3:$A$6287,A1472,$B$3:$B$6287,B1472)=D1472,"Highest point","")</f>
        <v/>
      </c>
      <c r="J1472" s="25" t="str">
        <f>IF(E1472="First Quote", $H$4/D1472, "")</f>
        <v/>
      </c>
      <c r="K1472" s="26">
        <f t="shared" si="88"/>
        <v>21.893343809503108</v>
      </c>
      <c r="L1472" s="27">
        <f>K1472*D1472</f>
        <v>40265.36220068574</v>
      </c>
      <c r="M1472" s="10"/>
      <c r="N1472" s="28">
        <f>IF(F1472="lowest point", $H$4/D1472, 0)</f>
        <v>0</v>
      </c>
      <c r="O1472" s="28">
        <f t="shared" si="89"/>
        <v>22.740184998363468</v>
      </c>
      <c r="P1472" s="29">
        <f>O1472*D1472</f>
        <v>41822.838641590155</v>
      </c>
      <c r="R1472" s="28">
        <f>IF(G1472="highest point", $H$4/D1472, 0)</f>
        <v>0</v>
      </c>
      <c r="S1472" s="28">
        <f t="shared" si="90"/>
        <v>21.045482896400479</v>
      </c>
      <c r="T1472" s="29">
        <f>D1472*S1472</f>
        <v>38706.010323743903</v>
      </c>
    </row>
    <row r="1473" spans="1:20">
      <c r="A1473" s="21">
        <f t="shared" si="91"/>
        <v>2005</v>
      </c>
      <c r="B1473" s="21">
        <f>MONTH(C1473)</f>
        <v>11</v>
      </c>
      <c r="C1473" s="22">
        <v>38663</v>
      </c>
      <c r="D1473" s="21">
        <v>1843.27</v>
      </c>
      <c r="E1473" s="47" t="str">
        <f>IF(B1473&lt;&gt;B1472, "First Quote", "")</f>
        <v/>
      </c>
      <c r="F1473" s="23" t="str">
        <f>IF(_xlfn.MINIFS($D$3:$D$6287,$A$3:$A$6287,A1473,$B$3:$B$6287,B1473)=D1473,"Lowest point","")</f>
        <v/>
      </c>
      <c r="G1473" s="24" t="str">
        <f>IF(_xlfn.MAXIFS($D$3:$D$6287,$A$3:$A$6287,A1473,$B$3:$B$6287,B1473)=D1473,"Highest point","")</f>
        <v/>
      </c>
      <c r="J1473" s="25" t="str">
        <f>IF(E1473="First Quote", $H$4/D1473, "")</f>
        <v/>
      </c>
      <c r="K1473" s="26">
        <f t="shared" si="88"/>
        <v>21.893343809503108</v>
      </c>
      <c r="L1473" s="27">
        <f>K1473*D1473</f>
        <v>40355.34384374279</v>
      </c>
      <c r="M1473" s="10"/>
      <c r="N1473" s="28">
        <f>IF(F1473="lowest point", $H$4/D1473, 0)</f>
        <v>0</v>
      </c>
      <c r="O1473" s="28">
        <f t="shared" si="89"/>
        <v>22.740184998363468</v>
      </c>
      <c r="P1473" s="29">
        <f>O1473*D1473</f>
        <v>41916.30080193343</v>
      </c>
      <c r="R1473" s="28">
        <f>IF(G1473="highest point", $H$4/D1473, 0)</f>
        <v>0</v>
      </c>
      <c r="S1473" s="28">
        <f t="shared" si="90"/>
        <v>21.045482896400479</v>
      </c>
      <c r="T1473" s="29">
        <f>D1473*S1473</f>
        <v>38792.507258448109</v>
      </c>
    </row>
    <row r="1474" spans="1:20">
      <c r="A1474" s="21">
        <f t="shared" si="91"/>
        <v>2005</v>
      </c>
      <c r="B1474" s="21">
        <f>MONTH(C1474)</f>
        <v>11</v>
      </c>
      <c r="C1474" s="22">
        <v>38664</v>
      </c>
      <c r="D1474" s="21">
        <v>1837.8</v>
      </c>
      <c r="E1474" s="47" t="str">
        <f>IF(B1474&lt;&gt;B1473, "First Quote", "")</f>
        <v/>
      </c>
      <c r="F1474" s="23" t="str">
        <f>IF(_xlfn.MINIFS($D$3:$D$6287,$A$3:$A$6287,A1474,$B$3:$B$6287,B1474)=D1474,"Lowest point","")</f>
        <v/>
      </c>
      <c r="G1474" s="24" t="str">
        <f>IF(_xlfn.MAXIFS($D$3:$D$6287,$A$3:$A$6287,A1474,$B$3:$B$6287,B1474)=D1474,"Highest point","")</f>
        <v/>
      </c>
      <c r="J1474" s="25" t="str">
        <f>IF(E1474="First Quote", $H$4/D1474, "")</f>
        <v/>
      </c>
      <c r="K1474" s="26">
        <f t="shared" si="88"/>
        <v>21.893343809503108</v>
      </c>
      <c r="L1474" s="27">
        <f>K1474*D1474</f>
        <v>40235.587253104808</v>
      </c>
      <c r="M1474" s="10"/>
      <c r="N1474" s="28">
        <f>IF(F1474="lowest point", $H$4/D1474, 0)</f>
        <v>0</v>
      </c>
      <c r="O1474" s="28">
        <f t="shared" si="89"/>
        <v>22.740184998363468</v>
      </c>
      <c r="P1474" s="29">
        <f>O1474*D1474</f>
        <v>41791.911989992383</v>
      </c>
      <c r="R1474" s="28">
        <f>IF(G1474="highest point", $H$4/D1474, 0)</f>
        <v>0</v>
      </c>
      <c r="S1474" s="28">
        <f t="shared" si="90"/>
        <v>21.045482896400479</v>
      </c>
      <c r="T1474" s="29">
        <f>D1474*S1474</f>
        <v>38677.388467004799</v>
      </c>
    </row>
    <row r="1475" spans="1:20">
      <c r="A1475" s="21">
        <f t="shared" si="91"/>
        <v>2005</v>
      </c>
      <c r="B1475" s="21">
        <f>MONTH(C1475)</f>
        <v>11</v>
      </c>
      <c r="C1475" s="22">
        <v>38665</v>
      </c>
      <c r="D1475" s="21">
        <v>1841</v>
      </c>
      <c r="E1475" s="47" t="str">
        <f>IF(B1475&lt;&gt;B1474, "First Quote", "")</f>
        <v/>
      </c>
      <c r="F1475" s="23" t="str">
        <f>IF(_xlfn.MINIFS($D$3:$D$6287,$A$3:$A$6287,A1475,$B$3:$B$6287,B1475)=D1475,"Lowest point","")</f>
        <v/>
      </c>
      <c r="G1475" s="24" t="str">
        <f>IF(_xlfn.MAXIFS($D$3:$D$6287,$A$3:$A$6287,A1475,$B$3:$B$6287,B1475)=D1475,"Highest point","")</f>
        <v/>
      </c>
      <c r="J1475" s="25" t="str">
        <f>IF(E1475="First Quote", $H$4/D1475, "")</f>
        <v/>
      </c>
      <c r="K1475" s="26">
        <f t="shared" si="88"/>
        <v>21.893343809503108</v>
      </c>
      <c r="L1475" s="27">
        <f>K1475*D1475</f>
        <v>40305.645953295221</v>
      </c>
      <c r="M1475" s="10"/>
      <c r="N1475" s="28">
        <f>IF(F1475="lowest point", $H$4/D1475, 0)</f>
        <v>0</v>
      </c>
      <c r="O1475" s="28">
        <f t="shared" si="89"/>
        <v>22.740184998363468</v>
      </c>
      <c r="P1475" s="29">
        <f>O1475*D1475</f>
        <v>41864.680581987144</v>
      </c>
      <c r="R1475" s="28">
        <f>IF(G1475="highest point", $H$4/D1475, 0)</f>
        <v>0</v>
      </c>
      <c r="S1475" s="28">
        <f t="shared" si="90"/>
        <v>21.045482896400479</v>
      </c>
      <c r="T1475" s="29">
        <f>D1475*S1475</f>
        <v>38744.734012273278</v>
      </c>
    </row>
    <row r="1476" spans="1:20">
      <c r="A1476" s="21">
        <f t="shared" si="91"/>
        <v>2005</v>
      </c>
      <c r="B1476" s="21">
        <f>MONTH(C1476)</f>
        <v>11</v>
      </c>
      <c r="C1476" s="22">
        <v>38666</v>
      </c>
      <c r="D1476" s="21">
        <v>1856.9</v>
      </c>
      <c r="E1476" s="47" t="str">
        <f>IF(B1476&lt;&gt;B1475, "First Quote", "")</f>
        <v/>
      </c>
      <c r="F1476" s="23" t="str">
        <f>IF(_xlfn.MINIFS($D$3:$D$6287,$A$3:$A$6287,A1476,$B$3:$B$6287,B1476)=D1476,"Lowest point","")</f>
        <v/>
      </c>
      <c r="G1476" s="24" t="str">
        <f>IF(_xlfn.MAXIFS($D$3:$D$6287,$A$3:$A$6287,A1476,$B$3:$B$6287,B1476)=D1476,"Highest point","")</f>
        <v/>
      </c>
      <c r="J1476" s="25" t="str">
        <f>IF(E1476="First Quote", $H$4/D1476, "")</f>
        <v/>
      </c>
      <c r="K1476" s="26">
        <f t="shared" si="88"/>
        <v>21.893343809503108</v>
      </c>
      <c r="L1476" s="27">
        <f>K1476*D1476</f>
        <v>40653.750119866323</v>
      </c>
      <c r="M1476" s="10"/>
      <c r="N1476" s="28">
        <f>IF(F1476="lowest point", $H$4/D1476, 0)</f>
        <v>0</v>
      </c>
      <c r="O1476" s="28">
        <f t="shared" si="89"/>
        <v>22.740184998363468</v>
      </c>
      <c r="P1476" s="29">
        <f>O1476*D1476</f>
        <v>42226.249523461127</v>
      </c>
      <c r="R1476" s="28">
        <f>IF(G1476="highest point", $H$4/D1476, 0)</f>
        <v>0</v>
      </c>
      <c r="S1476" s="28">
        <f t="shared" si="90"/>
        <v>21.045482896400479</v>
      </c>
      <c r="T1476" s="29">
        <f>D1476*S1476</f>
        <v>39079.357190326053</v>
      </c>
    </row>
    <row r="1477" spans="1:20">
      <c r="A1477" s="21">
        <f t="shared" si="91"/>
        <v>2005</v>
      </c>
      <c r="B1477" s="21">
        <f>MONTH(C1477)</f>
        <v>11</v>
      </c>
      <c r="C1477" s="22">
        <v>38667</v>
      </c>
      <c r="D1477" s="21">
        <v>1862.56</v>
      </c>
      <c r="E1477" s="47" t="str">
        <f>IF(B1477&lt;&gt;B1476, "First Quote", "")</f>
        <v/>
      </c>
      <c r="F1477" s="23" t="str">
        <f>IF(_xlfn.MINIFS($D$3:$D$6287,$A$3:$A$6287,A1477,$B$3:$B$6287,B1477)=D1477,"Lowest point","")</f>
        <v/>
      </c>
      <c r="G1477" s="24" t="str">
        <f>IF(_xlfn.MAXIFS($D$3:$D$6287,$A$3:$A$6287,A1477,$B$3:$B$6287,B1477)=D1477,"Highest point","")</f>
        <v/>
      </c>
      <c r="J1477" s="25" t="str">
        <f>IF(E1477="First Quote", $H$4/D1477, "")</f>
        <v/>
      </c>
      <c r="K1477" s="26">
        <f t="shared" ref="K1477:K1540" si="92">IF(E1477="First Quote",J1477+K1476,K1476)</f>
        <v>21.893343809503108</v>
      </c>
      <c r="L1477" s="27">
        <f>K1477*D1477</f>
        <v>40777.666445828108</v>
      </c>
      <c r="M1477" s="10"/>
      <c r="N1477" s="28">
        <f>IF(F1477="lowest point", $H$4/D1477, 0)</f>
        <v>0</v>
      </c>
      <c r="O1477" s="28">
        <f t="shared" ref="O1477:O1540" si="93">IF(F1477="Lowest Point",N1477+O1476,O1476)</f>
        <v>22.740184998363468</v>
      </c>
      <c r="P1477" s="29">
        <f>O1477*D1477</f>
        <v>42354.958970551859</v>
      </c>
      <c r="R1477" s="28">
        <f>IF(G1477="highest point", $H$4/D1477, 0)</f>
        <v>0</v>
      </c>
      <c r="S1477" s="28">
        <f t="shared" ref="S1477:S1540" si="94">IF(G1477="Highest Point",R1477+S1476,S1476)</f>
        <v>21.045482896400479</v>
      </c>
      <c r="T1477" s="29">
        <f>D1477*S1477</f>
        <v>39198.474623519673</v>
      </c>
    </row>
    <row r="1478" spans="1:20">
      <c r="A1478" s="21">
        <f t="shared" si="91"/>
        <v>2005</v>
      </c>
      <c r="B1478" s="21">
        <f>MONTH(C1478)</f>
        <v>11</v>
      </c>
      <c r="C1478" s="22">
        <v>38670</v>
      </c>
      <c r="D1478" s="21">
        <v>1861.25</v>
      </c>
      <c r="E1478" s="47" t="str">
        <f>IF(B1478&lt;&gt;B1477, "First Quote", "")</f>
        <v/>
      </c>
      <c r="F1478" s="23" t="str">
        <f>IF(_xlfn.MINIFS($D$3:$D$6287,$A$3:$A$6287,A1478,$B$3:$B$6287,B1478)=D1478,"Lowest point","")</f>
        <v/>
      </c>
      <c r="G1478" s="24" t="str">
        <f>IF(_xlfn.MAXIFS($D$3:$D$6287,$A$3:$A$6287,A1478,$B$3:$B$6287,B1478)=D1478,"Highest point","")</f>
        <v/>
      </c>
      <c r="J1478" s="25" t="str">
        <f>IF(E1478="First Quote", $H$4/D1478, "")</f>
        <v/>
      </c>
      <c r="K1478" s="26">
        <f t="shared" si="92"/>
        <v>21.893343809503108</v>
      </c>
      <c r="L1478" s="27">
        <f>K1478*D1478</f>
        <v>40748.986165437658</v>
      </c>
      <c r="M1478" s="10"/>
      <c r="N1478" s="28">
        <f>IF(F1478="lowest point", $H$4/D1478, 0)</f>
        <v>0</v>
      </c>
      <c r="O1478" s="28">
        <f t="shared" si="93"/>
        <v>22.740184998363468</v>
      </c>
      <c r="P1478" s="29">
        <f>O1478*D1478</f>
        <v>42325.169328204007</v>
      </c>
      <c r="R1478" s="28">
        <f>IF(G1478="highest point", $H$4/D1478, 0)</f>
        <v>0</v>
      </c>
      <c r="S1478" s="28">
        <f t="shared" si="94"/>
        <v>21.045482896400479</v>
      </c>
      <c r="T1478" s="29">
        <f>D1478*S1478</f>
        <v>39170.90504092539</v>
      </c>
    </row>
    <row r="1479" spans="1:20">
      <c r="A1479" s="21">
        <f t="shared" si="91"/>
        <v>2005</v>
      </c>
      <c r="B1479" s="21">
        <f>MONTH(C1479)</f>
        <v>11</v>
      </c>
      <c r="C1479" s="22">
        <v>38671</v>
      </c>
      <c r="D1479" s="21">
        <v>1854.28</v>
      </c>
      <c r="E1479" s="47" t="str">
        <f>IF(B1479&lt;&gt;B1478, "First Quote", "")</f>
        <v/>
      </c>
      <c r="F1479" s="23" t="str">
        <f>IF(_xlfn.MINIFS($D$3:$D$6287,$A$3:$A$6287,A1479,$B$3:$B$6287,B1479)=D1479,"Lowest point","")</f>
        <v/>
      </c>
      <c r="G1479" s="24" t="str">
        <f>IF(_xlfn.MAXIFS($D$3:$D$6287,$A$3:$A$6287,A1479,$B$3:$B$6287,B1479)=D1479,"Highest point","")</f>
        <v/>
      </c>
      <c r="J1479" s="25" t="str">
        <f>IF(E1479="First Quote", $H$4/D1479, "")</f>
        <v/>
      </c>
      <c r="K1479" s="26">
        <f t="shared" si="92"/>
        <v>21.893343809503108</v>
      </c>
      <c r="L1479" s="27">
        <f>K1479*D1479</f>
        <v>40596.389559085423</v>
      </c>
      <c r="M1479" s="10"/>
      <c r="N1479" s="28">
        <f>IF(F1479="lowest point", $H$4/D1479, 0)</f>
        <v>0</v>
      </c>
      <c r="O1479" s="28">
        <f t="shared" si="93"/>
        <v>22.740184998363468</v>
      </c>
      <c r="P1479" s="29">
        <f>O1479*D1479</f>
        <v>42166.670238765408</v>
      </c>
      <c r="R1479" s="28">
        <f>IF(G1479="highest point", $H$4/D1479, 0)</f>
        <v>0</v>
      </c>
      <c r="S1479" s="28">
        <f t="shared" si="94"/>
        <v>21.045482896400479</v>
      </c>
      <c r="T1479" s="29">
        <f>D1479*S1479</f>
        <v>39024.218025137481</v>
      </c>
    </row>
    <row r="1480" spans="1:20">
      <c r="A1480" s="21">
        <f t="shared" si="91"/>
        <v>2005</v>
      </c>
      <c r="B1480" s="21">
        <f>MONTH(C1480)</f>
        <v>11</v>
      </c>
      <c r="C1480" s="22">
        <v>38672</v>
      </c>
      <c r="D1480" s="21">
        <v>1857.97</v>
      </c>
      <c r="E1480" s="47" t="str">
        <f>IF(B1480&lt;&gt;B1479, "First Quote", "")</f>
        <v/>
      </c>
      <c r="F1480" s="23" t="str">
        <f>IF(_xlfn.MINIFS($D$3:$D$6287,$A$3:$A$6287,A1480,$B$3:$B$6287,B1480)=D1480,"Lowest point","")</f>
        <v/>
      </c>
      <c r="G1480" s="24" t="str">
        <f>IF(_xlfn.MAXIFS($D$3:$D$6287,$A$3:$A$6287,A1480,$B$3:$B$6287,B1480)=D1480,"Highest point","")</f>
        <v/>
      </c>
      <c r="J1480" s="25" t="str">
        <f>IF(E1480="First Quote", $H$4/D1480, "")</f>
        <v/>
      </c>
      <c r="K1480" s="26">
        <f t="shared" si="92"/>
        <v>21.893343809503108</v>
      </c>
      <c r="L1480" s="27">
        <f>K1480*D1480</f>
        <v>40677.175997742488</v>
      </c>
      <c r="M1480" s="10"/>
      <c r="N1480" s="28">
        <f>IF(F1480="lowest point", $H$4/D1480, 0)</f>
        <v>0</v>
      </c>
      <c r="O1480" s="28">
        <f t="shared" si="93"/>
        <v>22.740184998363468</v>
      </c>
      <c r="P1480" s="29">
        <f>O1480*D1480</f>
        <v>42250.581521409375</v>
      </c>
      <c r="R1480" s="28">
        <f>IF(G1480="highest point", $H$4/D1480, 0)</f>
        <v>0</v>
      </c>
      <c r="S1480" s="28">
        <f t="shared" si="94"/>
        <v>21.045482896400479</v>
      </c>
      <c r="T1480" s="29">
        <f>D1480*S1480</f>
        <v>39101.875857025196</v>
      </c>
    </row>
    <row r="1481" spans="1:20">
      <c r="A1481" s="21">
        <f t="shared" si="91"/>
        <v>2005</v>
      </c>
      <c r="B1481" s="21">
        <f>MONTH(C1481)</f>
        <v>11</v>
      </c>
      <c r="C1481" s="22">
        <v>38673</v>
      </c>
      <c r="D1481" s="21">
        <v>1875.49</v>
      </c>
      <c r="E1481" s="47" t="str">
        <f>IF(B1481&lt;&gt;B1480, "First Quote", "")</f>
        <v/>
      </c>
      <c r="F1481" s="23" t="str">
        <f>IF(_xlfn.MINIFS($D$3:$D$6287,$A$3:$A$6287,A1481,$B$3:$B$6287,B1481)=D1481,"Lowest point","")</f>
        <v/>
      </c>
      <c r="G1481" s="24" t="str">
        <f>IF(_xlfn.MAXIFS($D$3:$D$6287,$A$3:$A$6287,A1481,$B$3:$B$6287,B1481)=D1481,"Highest point","")</f>
        <v/>
      </c>
      <c r="J1481" s="25" t="str">
        <f>IF(E1481="First Quote", $H$4/D1481, "")</f>
        <v/>
      </c>
      <c r="K1481" s="26">
        <f t="shared" si="92"/>
        <v>21.893343809503108</v>
      </c>
      <c r="L1481" s="27">
        <f>K1481*D1481</f>
        <v>41060.747381284986</v>
      </c>
      <c r="M1481" s="10"/>
      <c r="N1481" s="28">
        <f>IF(F1481="lowest point", $H$4/D1481, 0)</f>
        <v>0</v>
      </c>
      <c r="O1481" s="28">
        <f t="shared" si="93"/>
        <v>22.740184998363468</v>
      </c>
      <c r="P1481" s="29">
        <f>O1481*D1481</f>
        <v>42648.989562580697</v>
      </c>
      <c r="R1481" s="28">
        <f>IF(G1481="highest point", $H$4/D1481, 0)</f>
        <v>0</v>
      </c>
      <c r="S1481" s="28">
        <f t="shared" si="94"/>
        <v>21.045482896400479</v>
      </c>
      <c r="T1481" s="29">
        <f>D1481*S1481</f>
        <v>39470.592717370135</v>
      </c>
    </row>
    <row r="1482" spans="1:20">
      <c r="A1482" s="21">
        <f t="shared" si="91"/>
        <v>2005</v>
      </c>
      <c r="B1482" s="21">
        <f>MONTH(C1482)</f>
        <v>11</v>
      </c>
      <c r="C1482" s="22">
        <v>38674</v>
      </c>
      <c r="D1482" s="21">
        <v>1883.99</v>
      </c>
      <c r="E1482" s="47" t="str">
        <f>IF(B1482&lt;&gt;B1481, "First Quote", "")</f>
        <v/>
      </c>
      <c r="F1482" s="23" t="str">
        <f>IF(_xlfn.MINIFS($D$3:$D$6287,$A$3:$A$6287,A1482,$B$3:$B$6287,B1482)=D1482,"Lowest point","")</f>
        <v/>
      </c>
      <c r="G1482" s="24" t="str">
        <f>IF(_xlfn.MAXIFS($D$3:$D$6287,$A$3:$A$6287,A1482,$B$3:$B$6287,B1482)=D1482,"Highest point","")</f>
        <v/>
      </c>
      <c r="J1482" s="25" t="str">
        <f>IF(E1482="First Quote", $H$4/D1482, "")</f>
        <v/>
      </c>
      <c r="K1482" s="26">
        <f t="shared" si="92"/>
        <v>21.893343809503108</v>
      </c>
      <c r="L1482" s="27">
        <f>K1482*D1482</f>
        <v>41246.840803665764</v>
      </c>
      <c r="M1482" s="10"/>
      <c r="N1482" s="28">
        <f>IF(F1482="lowest point", $H$4/D1482, 0)</f>
        <v>0</v>
      </c>
      <c r="O1482" s="28">
        <f t="shared" si="93"/>
        <v>22.740184998363468</v>
      </c>
      <c r="P1482" s="29">
        <f>O1482*D1482</f>
        <v>42842.281135066791</v>
      </c>
      <c r="R1482" s="28">
        <f>IF(G1482="highest point", $H$4/D1482, 0)</f>
        <v>0</v>
      </c>
      <c r="S1482" s="28">
        <f t="shared" si="94"/>
        <v>21.045482896400479</v>
      </c>
      <c r="T1482" s="29">
        <f>D1482*S1482</f>
        <v>39649.479321989536</v>
      </c>
    </row>
    <row r="1483" spans="1:20">
      <c r="A1483" s="21">
        <f t="shared" si="91"/>
        <v>2005</v>
      </c>
      <c r="B1483" s="21">
        <f>MONTH(C1483)</f>
        <v>11</v>
      </c>
      <c r="C1483" s="22">
        <v>38677</v>
      </c>
      <c r="D1483" s="21">
        <v>1893.93</v>
      </c>
      <c r="E1483" s="47" t="str">
        <f>IF(B1483&lt;&gt;B1482, "First Quote", "")</f>
        <v/>
      </c>
      <c r="F1483" s="23" t="str">
        <f>IF(_xlfn.MINIFS($D$3:$D$6287,$A$3:$A$6287,A1483,$B$3:$B$6287,B1483)=D1483,"Lowest point","")</f>
        <v/>
      </c>
      <c r="G1483" s="24" t="str">
        <f>IF(_xlfn.MAXIFS($D$3:$D$6287,$A$3:$A$6287,A1483,$B$3:$B$6287,B1483)=D1483,"Highest point","")</f>
        <v/>
      </c>
      <c r="J1483" s="25" t="str">
        <f>IF(E1483="First Quote", $H$4/D1483, "")</f>
        <v/>
      </c>
      <c r="K1483" s="26">
        <f t="shared" si="92"/>
        <v>21.893343809503108</v>
      </c>
      <c r="L1483" s="27">
        <f>K1483*D1483</f>
        <v>41464.460641132224</v>
      </c>
      <c r="M1483" s="10"/>
      <c r="N1483" s="28">
        <f>IF(F1483="lowest point", $H$4/D1483, 0)</f>
        <v>0</v>
      </c>
      <c r="O1483" s="28">
        <f t="shared" si="93"/>
        <v>22.740184998363468</v>
      </c>
      <c r="P1483" s="29">
        <f>O1483*D1483</f>
        <v>43068.318573950521</v>
      </c>
      <c r="R1483" s="28">
        <f>IF(G1483="highest point", $H$4/D1483, 0)</f>
        <v>0</v>
      </c>
      <c r="S1483" s="28">
        <f t="shared" si="94"/>
        <v>21.045482896400479</v>
      </c>
      <c r="T1483" s="29">
        <f>D1483*S1483</f>
        <v>39858.671421979758</v>
      </c>
    </row>
    <row r="1484" spans="1:20">
      <c r="A1484" s="21">
        <f t="shared" si="91"/>
        <v>2005</v>
      </c>
      <c r="B1484" s="21">
        <f>MONTH(C1484)</f>
        <v>11</v>
      </c>
      <c r="C1484" s="22">
        <v>38678</v>
      </c>
      <c r="D1484" s="21">
        <v>1903.66</v>
      </c>
      <c r="E1484" s="47" t="str">
        <f>IF(B1484&lt;&gt;B1483, "First Quote", "")</f>
        <v/>
      </c>
      <c r="F1484" s="23" t="str">
        <f>IF(_xlfn.MINIFS($D$3:$D$6287,$A$3:$A$6287,A1484,$B$3:$B$6287,B1484)=D1484,"Lowest point","")</f>
        <v/>
      </c>
      <c r="G1484" s="24" t="str">
        <f>IF(_xlfn.MAXIFS($D$3:$D$6287,$A$3:$A$6287,A1484,$B$3:$B$6287,B1484)=D1484,"Highest point","")</f>
        <v/>
      </c>
      <c r="J1484" s="25" t="str">
        <f>IF(E1484="First Quote", $H$4/D1484, "")</f>
        <v/>
      </c>
      <c r="K1484" s="26">
        <f t="shared" si="92"/>
        <v>21.893343809503108</v>
      </c>
      <c r="L1484" s="27">
        <f>K1484*D1484</f>
        <v>41677.482876398688</v>
      </c>
      <c r="M1484" s="10"/>
      <c r="N1484" s="28">
        <f>IF(F1484="lowest point", $H$4/D1484, 0)</f>
        <v>0</v>
      </c>
      <c r="O1484" s="28">
        <f t="shared" si="93"/>
        <v>22.740184998363468</v>
      </c>
      <c r="P1484" s="29">
        <f>O1484*D1484</f>
        <v>43289.580573984604</v>
      </c>
      <c r="R1484" s="28">
        <f>IF(G1484="highest point", $H$4/D1484, 0)</f>
        <v>0</v>
      </c>
      <c r="S1484" s="28">
        <f t="shared" si="94"/>
        <v>21.045482896400479</v>
      </c>
      <c r="T1484" s="29">
        <f>D1484*S1484</f>
        <v>40063.443970561741</v>
      </c>
    </row>
    <row r="1485" spans="1:20">
      <c r="A1485" s="21">
        <f t="shared" ref="A1485:A1548" si="95">YEAR(C1485)</f>
        <v>2005</v>
      </c>
      <c r="B1485" s="21">
        <f>MONTH(C1485)</f>
        <v>11</v>
      </c>
      <c r="C1485" s="22">
        <v>38679</v>
      </c>
      <c r="D1485" s="21">
        <v>1910.39</v>
      </c>
      <c r="E1485" s="47" t="str">
        <f>IF(B1485&lt;&gt;B1484, "First Quote", "")</f>
        <v/>
      </c>
      <c r="F1485" s="23" t="str">
        <f>IF(_xlfn.MINIFS($D$3:$D$6287,$A$3:$A$6287,A1485,$B$3:$B$6287,B1485)=D1485,"Lowest point","")</f>
        <v/>
      </c>
      <c r="G1485" s="24" t="str">
        <f>IF(_xlfn.MAXIFS($D$3:$D$6287,$A$3:$A$6287,A1485,$B$3:$B$6287,B1485)=D1485,"Highest point","")</f>
        <v/>
      </c>
      <c r="J1485" s="25" t="str">
        <f>IF(E1485="First Quote", $H$4/D1485, "")</f>
        <v/>
      </c>
      <c r="K1485" s="26">
        <f t="shared" si="92"/>
        <v>21.893343809503108</v>
      </c>
      <c r="L1485" s="27">
        <f>K1485*D1485</f>
        <v>41824.825080236646</v>
      </c>
      <c r="M1485" s="10"/>
      <c r="N1485" s="28">
        <f>IF(F1485="lowest point", $H$4/D1485, 0)</f>
        <v>0</v>
      </c>
      <c r="O1485" s="28">
        <f t="shared" si="93"/>
        <v>22.740184998363468</v>
      </c>
      <c r="P1485" s="29">
        <f>O1485*D1485</f>
        <v>43442.622019023584</v>
      </c>
      <c r="R1485" s="28">
        <f>IF(G1485="highest point", $H$4/D1485, 0)</f>
        <v>0</v>
      </c>
      <c r="S1485" s="28">
        <f t="shared" si="94"/>
        <v>21.045482896400479</v>
      </c>
      <c r="T1485" s="29">
        <f>D1485*S1485</f>
        <v>40205.080070454511</v>
      </c>
    </row>
    <row r="1486" spans="1:20">
      <c r="A1486" s="21">
        <f t="shared" si="95"/>
        <v>2005</v>
      </c>
      <c r="B1486" s="21">
        <f>MONTH(C1486)</f>
        <v>11</v>
      </c>
      <c r="C1486" s="22">
        <v>38681</v>
      </c>
      <c r="D1486" s="21">
        <v>1914.41</v>
      </c>
      <c r="E1486" s="47" t="str">
        <f>IF(B1486&lt;&gt;B1485, "First Quote", "")</f>
        <v/>
      </c>
      <c r="F1486" s="23" t="str">
        <f>IF(_xlfn.MINIFS($D$3:$D$6287,$A$3:$A$6287,A1486,$B$3:$B$6287,B1486)=D1486,"Lowest point","")</f>
        <v/>
      </c>
      <c r="G1486" s="24" t="str">
        <f>IF(_xlfn.MAXIFS($D$3:$D$6287,$A$3:$A$6287,A1486,$B$3:$B$6287,B1486)=D1486,"Highest point","")</f>
        <v>Highest point</v>
      </c>
      <c r="J1486" s="25" t="str">
        <f>IF(E1486="First Quote", $H$4/D1486, "")</f>
        <v/>
      </c>
      <c r="K1486" s="26">
        <f t="shared" si="92"/>
        <v>21.893343809503108</v>
      </c>
      <c r="L1486" s="27">
        <f>K1486*D1486</f>
        <v>41912.83632235085</v>
      </c>
      <c r="M1486" s="10"/>
      <c r="N1486" s="28">
        <f>IF(F1486="lowest point", $H$4/D1486, 0)</f>
        <v>0</v>
      </c>
      <c r="O1486" s="28">
        <f t="shared" si="93"/>
        <v>22.740184998363468</v>
      </c>
      <c r="P1486" s="29">
        <f>O1486*D1486</f>
        <v>43534.037562717007</v>
      </c>
      <c r="R1486" s="28">
        <f>IF(G1486="highest point", $H$4/D1486, 0)</f>
        <v>0.2611770728318385</v>
      </c>
      <c r="S1486" s="28">
        <f t="shared" si="94"/>
        <v>21.306659969232317</v>
      </c>
      <c r="T1486" s="29">
        <f>D1486*S1486</f>
        <v>40789.682911698044</v>
      </c>
    </row>
    <row r="1487" spans="1:20">
      <c r="A1487" s="21">
        <f t="shared" si="95"/>
        <v>2005</v>
      </c>
      <c r="B1487" s="21">
        <f>MONTH(C1487)</f>
        <v>11</v>
      </c>
      <c r="C1487" s="22">
        <v>38684</v>
      </c>
      <c r="D1487" s="21">
        <v>1898.37</v>
      </c>
      <c r="E1487" s="47" t="str">
        <f>IF(B1487&lt;&gt;B1486, "First Quote", "")</f>
        <v/>
      </c>
      <c r="F1487" s="23" t="str">
        <f>IF(_xlfn.MINIFS($D$3:$D$6287,$A$3:$A$6287,A1487,$B$3:$B$6287,B1487)=D1487,"Lowest point","")</f>
        <v/>
      </c>
      <c r="G1487" s="24" t="str">
        <f>IF(_xlfn.MAXIFS($D$3:$D$6287,$A$3:$A$6287,A1487,$B$3:$B$6287,B1487)=D1487,"Highest point","")</f>
        <v/>
      </c>
      <c r="J1487" s="25" t="str">
        <f>IF(E1487="First Quote", $H$4/D1487, "")</f>
        <v/>
      </c>
      <c r="K1487" s="26">
        <f t="shared" si="92"/>
        <v>21.893343809503108</v>
      </c>
      <c r="L1487" s="27">
        <f>K1487*D1487</f>
        <v>41561.667087646412</v>
      </c>
      <c r="M1487" s="10"/>
      <c r="N1487" s="28">
        <f>IF(F1487="lowest point", $H$4/D1487, 0)</f>
        <v>0</v>
      </c>
      <c r="O1487" s="28">
        <f t="shared" si="93"/>
        <v>22.740184998363468</v>
      </c>
      <c r="P1487" s="29">
        <f>O1487*D1487</f>
        <v>43169.284995343252</v>
      </c>
      <c r="R1487" s="28">
        <f>IF(G1487="highest point", $H$4/D1487, 0)</f>
        <v>0</v>
      </c>
      <c r="S1487" s="28">
        <f t="shared" si="94"/>
        <v>21.306659969232317</v>
      </c>
      <c r="T1487" s="29">
        <f>D1487*S1487</f>
        <v>40447.92408579155</v>
      </c>
    </row>
    <row r="1488" spans="1:20">
      <c r="A1488" s="21">
        <f t="shared" si="95"/>
        <v>2005</v>
      </c>
      <c r="B1488" s="21">
        <f>MONTH(C1488)</f>
        <v>11</v>
      </c>
      <c r="C1488" s="22">
        <v>38685</v>
      </c>
      <c r="D1488" s="21">
        <v>1898.74</v>
      </c>
      <c r="E1488" s="47" t="str">
        <f>IF(B1488&lt;&gt;B1487, "First Quote", "")</f>
        <v/>
      </c>
      <c r="F1488" s="23" t="str">
        <f>IF(_xlfn.MINIFS($D$3:$D$6287,$A$3:$A$6287,A1488,$B$3:$B$6287,B1488)=D1488,"Lowest point","")</f>
        <v/>
      </c>
      <c r="G1488" s="24" t="str">
        <f>IF(_xlfn.MAXIFS($D$3:$D$6287,$A$3:$A$6287,A1488,$B$3:$B$6287,B1488)=D1488,"Highest point","")</f>
        <v/>
      </c>
      <c r="J1488" s="25" t="str">
        <f>IF(E1488="First Quote", $H$4/D1488, "")</f>
        <v/>
      </c>
      <c r="K1488" s="26">
        <f t="shared" si="92"/>
        <v>21.893343809503108</v>
      </c>
      <c r="L1488" s="27">
        <f>K1488*D1488</f>
        <v>41569.767624855929</v>
      </c>
      <c r="M1488" s="10"/>
      <c r="N1488" s="28">
        <f>IF(F1488="lowest point", $H$4/D1488, 0)</f>
        <v>0</v>
      </c>
      <c r="O1488" s="28">
        <f t="shared" si="93"/>
        <v>22.740184998363468</v>
      </c>
      <c r="P1488" s="29">
        <f>O1488*D1488</f>
        <v>43177.698863792648</v>
      </c>
      <c r="R1488" s="28">
        <f>IF(G1488="highest point", $H$4/D1488, 0)</f>
        <v>0</v>
      </c>
      <c r="S1488" s="28">
        <f t="shared" si="94"/>
        <v>21.306659969232317</v>
      </c>
      <c r="T1488" s="29">
        <f>D1488*S1488</f>
        <v>40455.807549980171</v>
      </c>
    </row>
    <row r="1489" spans="1:20">
      <c r="A1489" s="21">
        <f t="shared" si="95"/>
        <v>2005</v>
      </c>
      <c r="B1489" s="21">
        <f>MONTH(C1489)</f>
        <v>11</v>
      </c>
      <c r="C1489" s="22">
        <v>38686</v>
      </c>
      <c r="D1489" s="21">
        <v>1887.28</v>
      </c>
      <c r="E1489" s="47" t="str">
        <f>IF(B1489&lt;&gt;B1488, "First Quote", "")</f>
        <v/>
      </c>
      <c r="F1489" s="23" t="str">
        <f>IF(_xlfn.MINIFS($D$3:$D$6287,$A$3:$A$6287,A1489,$B$3:$B$6287,B1489)=D1489,"Lowest point","")</f>
        <v/>
      </c>
      <c r="G1489" s="24" t="str">
        <f>IF(_xlfn.MAXIFS($D$3:$D$6287,$A$3:$A$6287,A1489,$B$3:$B$6287,B1489)=D1489,"Highest point","")</f>
        <v/>
      </c>
      <c r="J1489" s="25" t="str">
        <f>IF(E1489="First Quote", $H$4/D1489, "")</f>
        <v/>
      </c>
      <c r="K1489" s="26">
        <f t="shared" si="92"/>
        <v>21.893343809503108</v>
      </c>
      <c r="L1489" s="27">
        <f>K1489*D1489</f>
        <v>41318.869904799023</v>
      </c>
      <c r="M1489" s="10"/>
      <c r="N1489" s="28">
        <f>IF(F1489="lowest point", $H$4/D1489, 0)</f>
        <v>0</v>
      </c>
      <c r="O1489" s="28">
        <f t="shared" si="93"/>
        <v>22.740184998363468</v>
      </c>
      <c r="P1489" s="29">
        <f>O1489*D1489</f>
        <v>42917.096343711404</v>
      </c>
      <c r="R1489" s="28">
        <f>IF(G1489="highest point", $H$4/D1489, 0)</f>
        <v>0</v>
      </c>
      <c r="S1489" s="28">
        <f t="shared" si="94"/>
        <v>21.306659969232317</v>
      </c>
      <c r="T1489" s="29">
        <f>D1489*S1489</f>
        <v>40211.633226732767</v>
      </c>
    </row>
    <row r="1490" spans="1:20">
      <c r="A1490" s="21">
        <f t="shared" si="95"/>
        <v>2005</v>
      </c>
      <c r="B1490" s="21">
        <f>MONTH(C1490)</f>
        <v>12</v>
      </c>
      <c r="C1490" s="22">
        <v>38687</v>
      </c>
      <c r="D1490" s="21">
        <v>1910.23</v>
      </c>
      <c r="E1490" s="47" t="str">
        <f>IF(B1490&lt;&gt;B1489, "First Quote", "")</f>
        <v>First Quote</v>
      </c>
      <c r="F1490" s="23" t="str">
        <f>IF(_xlfn.MINIFS($D$3:$D$6287,$A$3:$A$6287,A1490,$B$3:$B$6287,B1490)=D1490,"Lowest point","")</f>
        <v/>
      </c>
      <c r="G1490" s="24" t="str">
        <f>IF(_xlfn.MAXIFS($D$3:$D$6287,$A$3:$A$6287,A1490,$B$3:$B$6287,B1490)=D1490,"Highest point","")</f>
        <v/>
      </c>
      <c r="J1490" s="25">
        <f>IF(E1490="First Quote", $H$4/D1490, "")</f>
        <v>0.26174858524889671</v>
      </c>
      <c r="K1490" s="26">
        <f t="shared" si="92"/>
        <v>22.155092394752003</v>
      </c>
      <c r="L1490" s="27">
        <f>K1490*D1490</f>
        <v>42321.322145227117</v>
      </c>
      <c r="M1490" s="10"/>
      <c r="N1490" s="28">
        <f>IF(F1490="lowest point", $H$4/D1490, 0)</f>
        <v>0</v>
      </c>
      <c r="O1490" s="28">
        <f t="shared" si="93"/>
        <v>22.740184998363468</v>
      </c>
      <c r="P1490" s="29">
        <f>O1490*D1490</f>
        <v>43438.983589423849</v>
      </c>
      <c r="R1490" s="28">
        <f>IF(G1490="highest point", $H$4/D1490, 0)</f>
        <v>0</v>
      </c>
      <c r="S1490" s="28">
        <f t="shared" si="94"/>
        <v>21.306659969232317</v>
      </c>
      <c r="T1490" s="29">
        <f>D1490*S1490</f>
        <v>40700.621073026647</v>
      </c>
    </row>
    <row r="1491" spans="1:20">
      <c r="A1491" s="21">
        <f t="shared" si="95"/>
        <v>2005</v>
      </c>
      <c r="B1491" s="21">
        <f>MONTH(C1491)</f>
        <v>12</v>
      </c>
      <c r="C1491" s="22">
        <v>38688</v>
      </c>
      <c r="D1491" s="21">
        <v>1910.86</v>
      </c>
      <c r="E1491" s="47" t="str">
        <f>IF(B1491&lt;&gt;B1490, "First Quote", "")</f>
        <v/>
      </c>
      <c r="F1491" s="23" t="str">
        <f>IF(_xlfn.MINIFS($D$3:$D$6287,$A$3:$A$6287,A1491,$B$3:$B$6287,B1491)=D1491,"Lowest point","")</f>
        <v/>
      </c>
      <c r="G1491" s="24" t="str">
        <f>IF(_xlfn.MAXIFS($D$3:$D$6287,$A$3:$A$6287,A1491,$B$3:$B$6287,B1491)=D1491,"Highest point","")</f>
        <v/>
      </c>
      <c r="J1491" s="25" t="str">
        <f>IF(E1491="First Quote", $H$4/D1491, "")</f>
        <v/>
      </c>
      <c r="K1491" s="26">
        <f t="shared" si="92"/>
        <v>22.155092394752003</v>
      </c>
      <c r="L1491" s="27">
        <f>K1491*D1491</f>
        <v>42335.279853435808</v>
      </c>
      <c r="M1491" s="10"/>
      <c r="N1491" s="28">
        <f>IF(F1491="lowest point", $H$4/D1491, 0)</f>
        <v>0</v>
      </c>
      <c r="O1491" s="28">
        <f t="shared" si="93"/>
        <v>22.740184998363468</v>
      </c>
      <c r="P1491" s="29">
        <f>O1491*D1491</f>
        <v>43453.309905972812</v>
      </c>
      <c r="R1491" s="28">
        <f>IF(G1491="highest point", $H$4/D1491, 0)</f>
        <v>0</v>
      </c>
      <c r="S1491" s="28">
        <f t="shared" si="94"/>
        <v>21.306659969232317</v>
      </c>
      <c r="T1491" s="29">
        <f>D1491*S1491</f>
        <v>40714.044268807265</v>
      </c>
    </row>
    <row r="1492" spans="1:20">
      <c r="A1492" s="21">
        <f t="shared" si="95"/>
        <v>2005</v>
      </c>
      <c r="B1492" s="21">
        <f>MONTH(C1492)</f>
        <v>12</v>
      </c>
      <c r="C1492" s="22">
        <v>38691</v>
      </c>
      <c r="D1492" s="21">
        <v>1906.42</v>
      </c>
      <c r="E1492" s="47" t="str">
        <f>IF(B1492&lt;&gt;B1491, "First Quote", "")</f>
        <v/>
      </c>
      <c r="F1492" s="23" t="str">
        <f>IF(_xlfn.MINIFS($D$3:$D$6287,$A$3:$A$6287,A1492,$B$3:$B$6287,B1492)=D1492,"Lowest point","")</f>
        <v/>
      </c>
      <c r="G1492" s="24" t="str">
        <f>IF(_xlfn.MAXIFS($D$3:$D$6287,$A$3:$A$6287,A1492,$B$3:$B$6287,B1492)=D1492,"Highest point","")</f>
        <v/>
      </c>
      <c r="J1492" s="25" t="str">
        <f>IF(E1492="First Quote", $H$4/D1492, "")</f>
        <v/>
      </c>
      <c r="K1492" s="26">
        <f t="shared" si="92"/>
        <v>22.155092394752003</v>
      </c>
      <c r="L1492" s="27">
        <f>K1492*D1492</f>
        <v>42236.911243203118</v>
      </c>
      <c r="M1492" s="10"/>
      <c r="N1492" s="28">
        <f>IF(F1492="lowest point", $H$4/D1492, 0)</f>
        <v>0</v>
      </c>
      <c r="O1492" s="28">
        <f t="shared" si="93"/>
        <v>22.740184998363468</v>
      </c>
      <c r="P1492" s="29">
        <f>O1492*D1492</f>
        <v>43352.34348458008</v>
      </c>
      <c r="R1492" s="28">
        <f>IF(G1492="highest point", $H$4/D1492, 0)</f>
        <v>0</v>
      </c>
      <c r="S1492" s="28">
        <f t="shared" si="94"/>
        <v>21.306659969232317</v>
      </c>
      <c r="T1492" s="29">
        <f>D1492*S1492</f>
        <v>40619.442698543877</v>
      </c>
    </row>
    <row r="1493" spans="1:20">
      <c r="A1493" s="21">
        <f t="shared" si="95"/>
        <v>2005</v>
      </c>
      <c r="B1493" s="21">
        <f>MONTH(C1493)</f>
        <v>12</v>
      </c>
      <c r="C1493" s="22">
        <v>38692</v>
      </c>
      <c r="D1493" s="21">
        <v>1908.89</v>
      </c>
      <c r="E1493" s="47" t="str">
        <f>IF(B1493&lt;&gt;B1492, "First Quote", "")</f>
        <v/>
      </c>
      <c r="F1493" s="23" t="str">
        <f>IF(_xlfn.MINIFS($D$3:$D$6287,$A$3:$A$6287,A1493,$B$3:$B$6287,B1493)=D1493,"Lowest point","")</f>
        <v/>
      </c>
      <c r="G1493" s="24" t="str">
        <f>IF(_xlfn.MAXIFS($D$3:$D$6287,$A$3:$A$6287,A1493,$B$3:$B$6287,B1493)=D1493,"Highest point","")</f>
        <v/>
      </c>
      <c r="J1493" s="25" t="str">
        <f>IF(E1493="First Quote", $H$4/D1493, "")</f>
        <v/>
      </c>
      <c r="K1493" s="26">
        <f t="shared" si="92"/>
        <v>22.155092394752003</v>
      </c>
      <c r="L1493" s="27">
        <f>K1493*D1493</f>
        <v>42291.634321418154</v>
      </c>
      <c r="M1493" s="10"/>
      <c r="N1493" s="28">
        <f>IF(F1493="lowest point", $H$4/D1493, 0)</f>
        <v>0</v>
      </c>
      <c r="O1493" s="28">
        <f t="shared" si="93"/>
        <v>22.740184998363468</v>
      </c>
      <c r="P1493" s="29">
        <f>O1493*D1493</f>
        <v>43408.511741526039</v>
      </c>
      <c r="R1493" s="28">
        <f>IF(G1493="highest point", $H$4/D1493, 0)</f>
        <v>0</v>
      </c>
      <c r="S1493" s="28">
        <f t="shared" si="94"/>
        <v>21.306659969232317</v>
      </c>
      <c r="T1493" s="29">
        <f>D1493*S1493</f>
        <v>40672.070148667881</v>
      </c>
    </row>
    <row r="1494" spans="1:20">
      <c r="A1494" s="21">
        <f t="shared" si="95"/>
        <v>2005</v>
      </c>
      <c r="B1494" s="21">
        <f>MONTH(C1494)</f>
        <v>12</v>
      </c>
      <c r="C1494" s="22">
        <v>38693</v>
      </c>
      <c r="D1494" s="21">
        <v>1899.69</v>
      </c>
      <c r="E1494" s="47" t="str">
        <f>IF(B1494&lt;&gt;B1493, "First Quote", "")</f>
        <v/>
      </c>
      <c r="F1494" s="23" t="str">
        <f>IF(_xlfn.MINIFS($D$3:$D$6287,$A$3:$A$6287,A1494,$B$3:$B$6287,B1494)=D1494,"Lowest point","")</f>
        <v/>
      </c>
      <c r="G1494" s="24" t="str">
        <f>IF(_xlfn.MAXIFS($D$3:$D$6287,$A$3:$A$6287,A1494,$B$3:$B$6287,B1494)=D1494,"Highest point","")</f>
        <v/>
      </c>
      <c r="J1494" s="25" t="str">
        <f>IF(E1494="First Quote", $H$4/D1494, "")</f>
        <v/>
      </c>
      <c r="K1494" s="26">
        <f t="shared" si="92"/>
        <v>22.155092394752003</v>
      </c>
      <c r="L1494" s="27">
        <f>K1494*D1494</f>
        <v>42087.807471386433</v>
      </c>
      <c r="M1494" s="10"/>
      <c r="N1494" s="28">
        <f>IF(F1494="lowest point", $H$4/D1494, 0)</f>
        <v>0</v>
      </c>
      <c r="O1494" s="28">
        <f t="shared" si="93"/>
        <v>22.740184998363468</v>
      </c>
      <c r="P1494" s="29">
        <f>O1494*D1494</f>
        <v>43199.3020395411</v>
      </c>
      <c r="R1494" s="28">
        <f>IF(G1494="highest point", $H$4/D1494, 0)</f>
        <v>0</v>
      </c>
      <c r="S1494" s="28">
        <f t="shared" si="94"/>
        <v>21.306659969232317</v>
      </c>
      <c r="T1494" s="29">
        <f>D1494*S1494</f>
        <v>40476.048876950939</v>
      </c>
    </row>
    <row r="1495" spans="1:20">
      <c r="A1495" s="21">
        <f t="shared" si="95"/>
        <v>2005</v>
      </c>
      <c r="B1495" s="21">
        <f>MONTH(C1495)</f>
        <v>12</v>
      </c>
      <c r="C1495" s="22">
        <v>38694</v>
      </c>
      <c r="D1495" s="21">
        <v>1897.57</v>
      </c>
      <c r="E1495" s="47" t="str">
        <f>IF(B1495&lt;&gt;B1494, "First Quote", "")</f>
        <v/>
      </c>
      <c r="F1495" s="23" t="str">
        <f>IF(_xlfn.MINIFS($D$3:$D$6287,$A$3:$A$6287,A1495,$B$3:$B$6287,B1495)=D1495,"Lowest point","")</f>
        <v/>
      </c>
      <c r="G1495" s="24" t="str">
        <f>IF(_xlfn.MAXIFS($D$3:$D$6287,$A$3:$A$6287,A1495,$B$3:$B$6287,B1495)=D1495,"Highest point","")</f>
        <v/>
      </c>
      <c r="J1495" s="25" t="str">
        <f>IF(E1495="First Quote", $H$4/D1495, "")</f>
        <v/>
      </c>
      <c r="K1495" s="26">
        <f t="shared" si="92"/>
        <v>22.155092394752003</v>
      </c>
      <c r="L1495" s="27">
        <f>K1495*D1495</f>
        <v>42040.838675509556</v>
      </c>
      <c r="M1495" s="10"/>
      <c r="N1495" s="28">
        <f>IF(F1495="lowest point", $H$4/D1495, 0)</f>
        <v>0</v>
      </c>
      <c r="O1495" s="28">
        <f t="shared" si="93"/>
        <v>22.740184998363468</v>
      </c>
      <c r="P1495" s="29">
        <f>O1495*D1495</f>
        <v>43151.092847344567</v>
      </c>
      <c r="R1495" s="28">
        <f>IF(G1495="highest point", $H$4/D1495, 0)</f>
        <v>0</v>
      </c>
      <c r="S1495" s="28">
        <f t="shared" si="94"/>
        <v>21.306659969232317</v>
      </c>
      <c r="T1495" s="29">
        <f>D1495*S1495</f>
        <v>40430.878757816165</v>
      </c>
    </row>
    <row r="1496" spans="1:20">
      <c r="A1496" s="21">
        <f t="shared" si="95"/>
        <v>2005</v>
      </c>
      <c r="B1496" s="21">
        <f>MONTH(C1496)</f>
        <v>12</v>
      </c>
      <c r="C1496" s="22">
        <v>38695</v>
      </c>
      <c r="D1496" s="21">
        <v>1902.92</v>
      </c>
      <c r="E1496" s="47" t="str">
        <f>IF(B1496&lt;&gt;B1495, "First Quote", "")</f>
        <v/>
      </c>
      <c r="F1496" s="23" t="str">
        <f>IF(_xlfn.MINIFS($D$3:$D$6287,$A$3:$A$6287,A1496,$B$3:$B$6287,B1496)=D1496,"Lowest point","")</f>
        <v/>
      </c>
      <c r="G1496" s="24" t="str">
        <f>IF(_xlfn.MAXIFS($D$3:$D$6287,$A$3:$A$6287,A1496,$B$3:$B$6287,B1496)=D1496,"Highest point","")</f>
        <v/>
      </c>
      <c r="J1496" s="25" t="str">
        <f>IF(E1496="First Quote", $H$4/D1496, "")</f>
        <v/>
      </c>
      <c r="K1496" s="26">
        <f t="shared" si="92"/>
        <v>22.155092394752003</v>
      </c>
      <c r="L1496" s="27">
        <f>K1496*D1496</f>
        <v>42159.368419821483</v>
      </c>
      <c r="M1496" s="10"/>
      <c r="N1496" s="28">
        <f>IF(F1496="lowest point", $H$4/D1496, 0)</f>
        <v>0</v>
      </c>
      <c r="O1496" s="28">
        <f t="shared" si="93"/>
        <v>22.740184998363468</v>
      </c>
      <c r="P1496" s="29">
        <f>O1496*D1496</f>
        <v>43272.752837085813</v>
      </c>
      <c r="R1496" s="28">
        <f>IF(G1496="highest point", $H$4/D1496, 0)</f>
        <v>0</v>
      </c>
      <c r="S1496" s="28">
        <f t="shared" si="94"/>
        <v>21.306659969232317</v>
      </c>
      <c r="T1496" s="29">
        <f>D1496*S1496</f>
        <v>40544.869388651561</v>
      </c>
    </row>
    <row r="1497" spans="1:20">
      <c r="A1497" s="21">
        <f t="shared" si="95"/>
        <v>2005</v>
      </c>
      <c r="B1497" s="21">
        <f>MONTH(C1497)</f>
        <v>12</v>
      </c>
      <c r="C1497" s="22">
        <v>38698</v>
      </c>
      <c r="D1497" s="21">
        <v>1904.59</v>
      </c>
      <c r="E1497" s="47" t="str">
        <f>IF(B1497&lt;&gt;B1496, "First Quote", "")</f>
        <v/>
      </c>
      <c r="F1497" s="23" t="str">
        <f>IF(_xlfn.MINIFS($D$3:$D$6287,$A$3:$A$6287,A1497,$B$3:$B$6287,B1497)=D1497,"Lowest point","")</f>
        <v/>
      </c>
      <c r="G1497" s="24" t="str">
        <f>IF(_xlfn.MAXIFS($D$3:$D$6287,$A$3:$A$6287,A1497,$B$3:$B$6287,B1497)=D1497,"Highest point","")</f>
        <v/>
      </c>
      <c r="J1497" s="25" t="str">
        <f>IF(E1497="First Quote", $H$4/D1497, "")</f>
        <v/>
      </c>
      <c r="K1497" s="26">
        <f t="shared" si="92"/>
        <v>22.155092394752003</v>
      </c>
      <c r="L1497" s="27">
        <f>K1497*D1497</f>
        <v>42196.367424120719</v>
      </c>
      <c r="M1497" s="10"/>
      <c r="N1497" s="28">
        <f>IF(F1497="lowest point", $H$4/D1497, 0)</f>
        <v>0</v>
      </c>
      <c r="O1497" s="28">
        <f t="shared" si="93"/>
        <v>22.740184998363468</v>
      </c>
      <c r="P1497" s="29">
        <f>O1497*D1497</f>
        <v>43310.728946033072</v>
      </c>
      <c r="R1497" s="28">
        <f>IF(G1497="highest point", $H$4/D1497, 0)</f>
        <v>0</v>
      </c>
      <c r="S1497" s="28">
        <f t="shared" si="94"/>
        <v>21.306659969232317</v>
      </c>
      <c r="T1497" s="29">
        <f>D1497*S1497</f>
        <v>40580.45151080018</v>
      </c>
    </row>
    <row r="1498" spans="1:20">
      <c r="A1498" s="21">
        <f t="shared" si="95"/>
        <v>2005</v>
      </c>
      <c r="B1498" s="21">
        <f>MONTH(C1498)</f>
        <v>12</v>
      </c>
      <c r="C1498" s="22">
        <v>38699</v>
      </c>
      <c r="D1498" s="21">
        <v>1915.3</v>
      </c>
      <c r="E1498" s="47" t="str">
        <f>IF(B1498&lt;&gt;B1497, "First Quote", "")</f>
        <v/>
      </c>
      <c r="F1498" s="23" t="str">
        <f>IF(_xlfn.MINIFS($D$3:$D$6287,$A$3:$A$6287,A1498,$B$3:$B$6287,B1498)=D1498,"Lowest point","")</f>
        <v/>
      </c>
      <c r="G1498" s="24" t="str">
        <f>IF(_xlfn.MAXIFS($D$3:$D$6287,$A$3:$A$6287,A1498,$B$3:$B$6287,B1498)=D1498,"Highest point","")</f>
        <v/>
      </c>
      <c r="J1498" s="25" t="str">
        <f>IF(E1498="First Quote", $H$4/D1498, "")</f>
        <v/>
      </c>
      <c r="K1498" s="26">
        <f t="shared" si="92"/>
        <v>22.155092394752003</v>
      </c>
      <c r="L1498" s="27">
        <f>K1498*D1498</f>
        <v>42433.648463668513</v>
      </c>
      <c r="M1498" s="10"/>
      <c r="N1498" s="28">
        <f>IF(F1498="lowest point", $H$4/D1498, 0)</f>
        <v>0</v>
      </c>
      <c r="O1498" s="28">
        <f t="shared" si="93"/>
        <v>22.740184998363468</v>
      </c>
      <c r="P1498" s="29">
        <f>O1498*D1498</f>
        <v>43554.276327365551</v>
      </c>
      <c r="R1498" s="28">
        <f>IF(G1498="highest point", $H$4/D1498, 0)</f>
        <v>0</v>
      </c>
      <c r="S1498" s="28">
        <f t="shared" si="94"/>
        <v>21.306659969232317</v>
      </c>
      <c r="T1498" s="29">
        <f>D1498*S1498</f>
        <v>40808.645839070654</v>
      </c>
    </row>
    <row r="1499" spans="1:20">
      <c r="A1499" s="21">
        <f t="shared" si="95"/>
        <v>2005</v>
      </c>
      <c r="B1499" s="21">
        <f>MONTH(C1499)</f>
        <v>12</v>
      </c>
      <c r="C1499" s="22">
        <v>38700</v>
      </c>
      <c r="D1499" s="21">
        <v>1923.44</v>
      </c>
      <c r="E1499" s="47" t="str">
        <f>IF(B1499&lt;&gt;B1498, "First Quote", "")</f>
        <v/>
      </c>
      <c r="F1499" s="23" t="str">
        <f>IF(_xlfn.MINIFS($D$3:$D$6287,$A$3:$A$6287,A1499,$B$3:$B$6287,B1499)=D1499,"Lowest point","")</f>
        <v/>
      </c>
      <c r="G1499" s="24" t="str">
        <f>IF(_xlfn.MAXIFS($D$3:$D$6287,$A$3:$A$6287,A1499,$B$3:$B$6287,B1499)=D1499,"Highest point","")</f>
        <v>Highest point</v>
      </c>
      <c r="J1499" s="25" t="str">
        <f>IF(E1499="First Quote", $H$4/D1499, "")</f>
        <v/>
      </c>
      <c r="K1499" s="26">
        <f t="shared" si="92"/>
        <v>22.155092394752003</v>
      </c>
      <c r="L1499" s="27">
        <f>K1499*D1499</f>
        <v>42613.990915761795</v>
      </c>
      <c r="M1499" s="10"/>
      <c r="N1499" s="28">
        <f>IF(F1499="lowest point", $H$4/D1499, 0)</f>
        <v>0</v>
      </c>
      <c r="O1499" s="28">
        <f t="shared" si="93"/>
        <v>22.740184998363468</v>
      </c>
      <c r="P1499" s="29">
        <f>O1499*D1499</f>
        <v>43739.381433252231</v>
      </c>
      <c r="R1499" s="28">
        <f>IF(G1499="highest point", $H$4/D1499, 0)</f>
        <v>0.25995092126606495</v>
      </c>
      <c r="S1499" s="28">
        <f t="shared" si="94"/>
        <v>21.566610890498382</v>
      </c>
      <c r="T1499" s="29">
        <f>D1499*S1499</f>
        <v>41482.082051220212</v>
      </c>
    </row>
    <row r="1500" spans="1:20">
      <c r="A1500" s="21">
        <f t="shared" si="95"/>
        <v>2005</v>
      </c>
      <c r="B1500" s="21">
        <f>MONTH(C1500)</f>
        <v>12</v>
      </c>
      <c r="C1500" s="22">
        <v>38701</v>
      </c>
      <c r="D1500" s="21">
        <v>1920.85</v>
      </c>
      <c r="E1500" s="47" t="str">
        <f>IF(B1500&lt;&gt;B1499, "First Quote", "")</f>
        <v/>
      </c>
      <c r="F1500" s="23" t="str">
        <f>IF(_xlfn.MINIFS($D$3:$D$6287,$A$3:$A$6287,A1500,$B$3:$B$6287,B1500)=D1500,"Lowest point","")</f>
        <v/>
      </c>
      <c r="G1500" s="24" t="str">
        <f>IF(_xlfn.MAXIFS($D$3:$D$6287,$A$3:$A$6287,A1500,$B$3:$B$6287,B1500)=D1500,"Highest point","")</f>
        <v/>
      </c>
      <c r="J1500" s="25" t="str">
        <f>IF(E1500="First Quote", $H$4/D1500, "")</f>
        <v/>
      </c>
      <c r="K1500" s="26">
        <f t="shared" si="92"/>
        <v>22.155092394752003</v>
      </c>
      <c r="L1500" s="27">
        <f>K1500*D1500</f>
        <v>42556.609226459383</v>
      </c>
      <c r="M1500" s="10"/>
      <c r="N1500" s="28">
        <f>IF(F1500="lowest point", $H$4/D1500, 0)</f>
        <v>0</v>
      </c>
      <c r="O1500" s="28">
        <f t="shared" si="93"/>
        <v>22.740184998363468</v>
      </c>
      <c r="P1500" s="29">
        <f>O1500*D1500</f>
        <v>43680.484354106462</v>
      </c>
      <c r="R1500" s="28">
        <f>IF(G1500="highest point", $H$4/D1500, 0)</f>
        <v>0</v>
      </c>
      <c r="S1500" s="28">
        <f t="shared" si="94"/>
        <v>21.566610890498382</v>
      </c>
      <c r="T1500" s="29">
        <f>D1500*S1500</f>
        <v>41426.224529013816</v>
      </c>
    </row>
    <row r="1501" spans="1:20">
      <c r="A1501" s="21">
        <f t="shared" si="95"/>
        <v>2005</v>
      </c>
      <c r="B1501" s="21">
        <f>MONTH(C1501)</f>
        <v>12</v>
      </c>
      <c r="C1501" s="22">
        <v>38702</v>
      </c>
      <c r="D1501" s="21">
        <v>1915.4</v>
      </c>
      <c r="E1501" s="47" t="str">
        <f>IF(B1501&lt;&gt;B1500, "First Quote", "")</f>
        <v/>
      </c>
      <c r="F1501" s="23" t="str">
        <f>IF(_xlfn.MINIFS($D$3:$D$6287,$A$3:$A$6287,A1501,$B$3:$B$6287,B1501)=D1501,"Lowest point","")</f>
        <v/>
      </c>
      <c r="G1501" s="24" t="str">
        <f>IF(_xlfn.MAXIFS($D$3:$D$6287,$A$3:$A$6287,A1501,$B$3:$B$6287,B1501)=D1501,"Highest point","")</f>
        <v/>
      </c>
      <c r="J1501" s="25" t="str">
        <f>IF(E1501="First Quote", $H$4/D1501, "")</f>
        <v/>
      </c>
      <c r="K1501" s="26">
        <f t="shared" si="92"/>
        <v>22.155092394752003</v>
      </c>
      <c r="L1501" s="27">
        <f>K1501*D1501</f>
        <v>42435.863972907988</v>
      </c>
      <c r="M1501" s="10"/>
      <c r="N1501" s="28">
        <f>IF(F1501="lowest point", $H$4/D1501, 0)</f>
        <v>0</v>
      </c>
      <c r="O1501" s="28">
        <f t="shared" si="93"/>
        <v>22.740184998363468</v>
      </c>
      <c r="P1501" s="29">
        <f>O1501*D1501</f>
        <v>43556.550345865391</v>
      </c>
      <c r="R1501" s="28">
        <f>IF(G1501="highest point", $H$4/D1501, 0)</f>
        <v>0</v>
      </c>
      <c r="S1501" s="28">
        <f t="shared" si="94"/>
        <v>21.566610890498382</v>
      </c>
      <c r="T1501" s="29">
        <f>D1501*S1501</f>
        <v>41308.686499660602</v>
      </c>
    </row>
    <row r="1502" spans="1:20">
      <c r="A1502" s="21">
        <f t="shared" si="95"/>
        <v>2005</v>
      </c>
      <c r="B1502" s="21">
        <f>MONTH(C1502)</f>
        <v>12</v>
      </c>
      <c r="C1502" s="22">
        <v>38705</v>
      </c>
      <c r="D1502" s="21">
        <v>1904.21</v>
      </c>
      <c r="E1502" s="47" t="str">
        <f>IF(B1502&lt;&gt;B1501, "First Quote", "")</f>
        <v/>
      </c>
      <c r="F1502" s="23" t="str">
        <f>IF(_xlfn.MINIFS($D$3:$D$6287,$A$3:$A$6287,A1502,$B$3:$B$6287,B1502)=D1502,"Lowest point","")</f>
        <v/>
      </c>
      <c r="G1502" s="24" t="str">
        <f>IF(_xlfn.MAXIFS($D$3:$D$6287,$A$3:$A$6287,A1502,$B$3:$B$6287,B1502)=D1502,"Highest point","")</f>
        <v/>
      </c>
      <c r="J1502" s="25" t="str">
        <f>IF(E1502="First Quote", $H$4/D1502, "")</f>
        <v/>
      </c>
      <c r="K1502" s="26">
        <f t="shared" si="92"/>
        <v>22.155092394752003</v>
      </c>
      <c r="L1502" s="27">
        <f>K1502*D1502</f>
        <v>42187.948489010712</v>
      </c>
      <c r="M1502" s="10"/>
      <c r="N1502" s="28">
        <f>IF(F1502="lowest point", $H$4/D1502, 0)</f>
        <v>0</v>
      </c>
      <c r="O1502" s="28">
        <f t="shared" si="93"/>
        <v>22.740184998363468</v>
      </c>
      <c r="P1502" s="29">
        <f>O1502*D1502</f>
        <v>43302.087675733703</v>
      </c>
      <c r="R1502" s="28">
        <f>IF(G1502="highest point", $H$4/D1502, 0)</f>
        <v>0</v>
      </c>
      <c r="S1502" s="28">
        <f t="shared" si="94"/>
        <v>21.566610890498382</v>
      </c>
      <c r="T1502" s="29">
        <f>D1502*S1502</f>
        <v>41067.356123795922</v>
      </c>
    </row>
    <row r="1503" spans="1:20">
      <c r="A1503" s="21">
        <f t="shared" si="95"/>
        <v>2005</v>
      </c>
      <c r="B1503" s="21">
        <f>MONTH(C1503)</f>
        <v>12</v>
      </c>
      <c r="C1503" s="22">
        <v>38706</v>
      </c>
      <c r="D1503" s="21">
        <v>1903.81</v>
      </c>
      <c r="E1503" s="47" t="str">
        <f>IF(B1503&lt;&gt;B1502, "First Quote", "")</f>
        <v/>
      </c>
      <c r="F1503" s="23" t="str">
        <f>IF(_xlfn.MINIFS($D$3:$D$6287,$A$3:$A$6287,A1503,$B$3:$B$6287,B1503)=D1503,"Lowest point","")</f>
        <v/>
      </c>
      <c r="G1503" s="24" t="str">
        <f>IF(_xlfn.MAXIFS($D$3:$D$6287,$A$3:$A$6287,A1503,$B$3:$B$6287,B1503)=D1503,"Highest point","")</f>
        <v/>
      </c>
      <c r="J1503" s="25" t="str">
        <f>IF(E1503="First Quote", $H$4/D1503, "")</f>
        <v/>
      </c>
      <c r="K1503" s="26">
        <f t="shared" si="92"/>
        <v>22.155092394752003</v>
      </c>
      <c r="L1503" s="27">
        <f>K1503*D1503</f>
        <v>42179.086452052812</v>
      </c>
      <c r="M1503" s="10"/>
      <c r="N1503" s="28">
        <f>IF(F1503="lowest point", $H$4/D1503, 0)</f>
        <v>0</v>
      </c>
      <c r="O1503" s="28">
        <f t="shared" si="93"/>
        <v>22.740184998363468</v>
      </c>
      <c r="P1503" s="29">
        <f>O1503*D1503</f>
        <v>43292.991601734349</v>
      </c>
      <c r="R1503" s="28">
        <f>IF(G1503="highest point", $H$4/D1503, 0)</f>
        <v>0</v>
      </c>
      <c r="S1503" s="28">
        <f t="shared" si="94"/>
        <v>21.566610890498382</v>
      </c>
      <c r="T1503" s="29">
        <f>D1503*S1503</f>
        <v>41058.729479439724</v>
      </c>
    </row>
    <row r="1504" spans="1:20">
      <c r="A1504" s="21">
        <f t="shared" si="95"/>
        <v>2005</v>
      </c>
      <c r="B1504" s="21">
        <f>MONTH(C1504)</f>
        <v>12</v>
      </c>
      <c r="C1504" s="22">
        <v>38707</v>
      </c>
      <c r="D1504" s="21">
        <v>1908.65</v>
      </c>
      <c r="E1504" s="47" t="str">
        <f>IF(B1504&lt;&gt;B1503, "First Quote", "")</f>
        <v/>
      </c>
      <c r="F1504" s="23" t="str">
        <f>IF(_xlfn.MINIFS($D$3:$D$6287,$A$3:$A$6287,A1504,$B$3:$B$6287,B1504)=D1504,"Lowest point","")</f>
        <v/>
      </c>
      <c r="G1504" s="24" t="str">
        <f>IF(_xlfn.MAXIFS($D$3:$D$6287,$A$3:$A$6287,A1504,$B$3:$B$6287,B1504)=D1504,"Highest point","")</f>
        <v/>
      </c>
      <c r="J1504" s="25" t="str">
        <f>IF(E1504="First Quote", $H$4/D1504, "")</f>
        <v/>
      </c>
      <c r="K1504" s="26">
        <f t="shared" si="92"/>
        <v>22.155092394752003</v>
      </c>
      <c r="L1504" s="27">
        <f>K1504*D1504</f>
        <v>42286.31709924341</v>
      </c>
      <c r="M1504" s="10"/>
      <c r="N1504" s="28">
        <f>IF(F1504="lowest point", $H$4/D1504, 0)</f>
        <v>0</v>
      </c>
      <c r="O1504" s="28">
        <f t="shared" si="93"/>
        <v>22.740184998363468</v>
      </c>
      <c r="P1504" s="29">
        <f>O1504*D1504</f>
        <v>43403.054097126434</v>
      </c>
      <c r="R1504" s="28">
        <f>IF(G1504="highest point", $H$4/D1504, 0)</f>
        <v>0</v>
      </c>
      <c r="S1504" s="28">
        <f t="shared" si="94"/>
        <v>21.566610890498382</v>
      </c>
      <c r="T1504" s="29">
        <f>D1504*S1504</f>
        <v>41163.111876149735</v>
      </c>
    </row>
    <row r="1505" spans="1:20">
      <c r="A1505" s="21">
        <f t="shared" si="95"/>
        <v>2005</v>
      </c>
      <c r="B1505" s="21">
        <f>MONTH(C1505)</f>
        <v>12</v>
      </c>
      <c r="C1505" s="22">
        <v>38708</v>
      </c>
      <c r="D1505" s="21">
        <v>1917.16</v>
      </c>
      <c r="E1505" s="47" t="str">
        <f>IF(B1505&lt;&gt;B1504, "First Quote", "")</f>
        <v/>
      </c>
      <c r="F1505" s="23" t="str">
        <f>IF(_xlfn.MINIFS($D$3:$D$6287,$A$3:$A$6287,A1505,$B$3:$B$6287,B1505)=D1505,"Lowest point","")</f>
        <v/>
      </c>
      <c r="G1505" s="24" t="str">
        <f>IF(_xlfn.MAXIFS($D$3:$D$6287,$A$3:$A$6287,A1505,$B$3:$B$6287,B1505)=D1505,"Highest point","")</f>
        <v/>
      </c>
      <c r="J1505" s="25" t="str">
        <f>IF(E1505="First Quote", $H$4/D1505, "")</f>
        <v/>
      </c>
      <c r="K1505" s="26">
        <f t="shared" si="92"/>
        <v>22.155092394752003</v>
      </c>
      <c r="L1505" s="27">
        <f>K1505*D1505</f>
        <v>42474.856935522752</v>
      </c>
      <c r="M1505" s="10"/>
      <c r="N1505" s="28">
        <f>IF(F1505="lowest point", $H$4/D1505, 0)</f>
        <v>0</v>
      </c>
      <c r="O1505" s="28">
        <f t="shared" si="93"/>
        <v>22.740184998363468</v>
      </c>
      <c r="P1505" s="29">
        <f>O1505*D1505</f>
        <v>43596.57307146251</v>
      </c>
      <c r="R1505" s="28">
        <f>IF(G1505="highest point", $H$4/D1505, 0)</f>
        <v>0</v>
      </c>
      <c r="S1505" s="28">
        <f t="shared" si="94"/>
        <v>21.566610890498382</v>
      </c>
      <c r="T1505" s="29">
        <f>D1505*S1505</f>
        <v>41346.643734827878</v>
      </c>
    </row>
    <row r="1506" spans="1:20">
      <c r="A1506" s="21">
        <f t="shared" si="95"/>
        <v>2005</v>
      </c>
      <c r="B1506" s="21">
        <f>MONTH(C1506)</f>
        <v>12</v>
      </c>
      <c r="C1506" s="22">
        <v>38709</v>
      </c>
      <c r="D1506" s="21">
        <v>1918.25</v>
      </c>
      <c r="E1506" s="47" t="str">
        <f>IF(B1506&lt;&gt;B1505, "First Quote", "")</f>
        <v/>
      </c>
      <c r="F1506" s="23" t="str">
        <f>IF(_xlfn.MINIFS($D$3:$D$6287,$A$3:$A$6287,A1506,$B$3:$B$6287,B1506)=D1506,"Lowest point","")</f>
        <v/>
      </c>
      <c r="G1506" s="24" t="str">
        <f>IF(_xlfn.MAXIFS($D$3:$D$6287,$A$3:$A$6287,A1506,$B$3:$B$6287,B1506)=D1506,"Highest point","")</f>
        <v/>
      </c>
      <c r="J1506" s="25" t="str">
        <f>IF(E1506="First Quote", $H$4/D1506, "")</f>
        <v/>
      </c>
      <c r="K1506" s="26">
        <f t="shared" si="92"/>
        <v>22.155092394752003</v>
      </c>
      <c r="L1506" s="27">
        <f>K1506*D1506</f>
        <v>42499.005986233031</v>
      </c>
      <c r="M1506" s="10"/>
      <c r="N1506" s="28">
        <f>IF(F1506="lowest point", $H$4/D1506, 0)</f>
        <v>0</v>
      </c>
      <c r="O1506" s="28">
        <f t="shared" si="93"/>
        <v>22.740184998363468</v>
      </c>
      <c r="P1506" s="29">
        <f>O1506*D1506</f>
        <v>43621.359873110719</v>
      </c>
      <c r="R1506" s="28">
        <f>IF(G1506="highest point", $H$4/D1506, 0)</f>
        <v>0</v>
      </c>
      <c r="S1506" s="28">
        <f t="shared" si="94"/>
        <v>21.566610890498382</v>
      </c>
      <c r="T1506" s="29">
        <f>D1506*S1506</f>
        <v>41370.151340698518</v>
      </c>
    </row>
    <row r="1507" spans="1:20">
      <c r="A1507" s="21">
        <f t="shared" si="95"/>
        <v>2005</v>
      </c>
      <c r="B1507" s="21">
        <f>MONTH(C1507)</f>
        <v>12</v>
      </c>
      <c r="C1507" s="22">
        <v>38713</v>
      </c>
      <c r="D1507" s="21">
        <v>1899.93</v>
      </c>
      <c r="E1507" s="47" t="str">
        <f>IF(B1507&lt;&gt;B1506, "First Quote", "")</f>
        <v/>
      </c>
      <c r="F1507" s="23" t="str">
        <f>IF(_xlfn.MINIFS($D$3:$D$6287,$A$3:$A$6287,A1507,$B$3:$B$6287,B1507)=D1507,"Lowest point","")</f>
        <v/>
      </c>
      <c r="G1507" s="24" t="str">
        <f>IF(_xlfn.MAXIFS($D$3:$D$6287,$A$3:$A$6287,A1507,$B$3:$B$6287,B1507)=D1507,"Highest point","")</f>
        <v/>
      </c>
      <c r="J1507" s="25" t="str">
        <f>IF(E1507="First Quote", $H$4/D1507, "")</f>
        <v/>
      </c>
      <c r="K1507" s="26">
        <f t="shared" si="92"/>
        <v>22.155092394752003</v>
      </c>
      <c r="L1507" s="27">
        <f>K1507*D1507</f>
        <v>42093.124693561178</v>
      </c>
      <c r="M1507" s="10"/>
      <c r="N1507" s="28">
        <f>IF(F1507="lowest point", $H$4/D1507, 0)</f>
        <v>0</v>
      </c>
      <c r="O1507" s="28">
        <f t="shared" si="93"/>
        <v>22.740184998363468</v>
      </c>
      <c r="P1507" s="29">
        <f>O1507*D1507</f>
        <v>43204.759683940705</v>
      </c>
      <c r="R1507" s="28">
        <f>IF(G1507="highest point", $H$4/D1507, 0)</f>
        <v>0</v>
      </c>
      <c r="S1507" s="28">
        <f t="shared" si="94"/>
        <v>21.566610890498382</v>
      </c>
      <c r="T1507" s="29">
        <f>D1507*S1507</f>
        <v>40975.051029184593</v>
      </c>
    </row>
    <row r="1508" spans="1:20">
      <c r="A1508" s="21">
        <f t="shared" si="95"/>
        <v>2005</v>
      </c>
      <c r="B1508" s="21">
        <f>MONTH(C1508)</f>
        <v>12</v>
      </c>
      <c r="C1508" s="22">
        <v>38714</v>
      </c>
      <c r="D1508" s="21">
        <v>1902.74</v>
      </c>
      <c r="E1508" s="47" t="str">
        <f>IF(B1508&lt;&gt;B1507, "First Quote", "")</f>
        <v/>
      </c>
      <c r="F1508" s="23" t="str">
        <f>IF(_xlfn.MINIFS($D$3:$D$6287,$A$3:$A$6287,A1508,$B$3:$B$6287,B1508)=D1508,"Lowest point","")</f>
        <v/>
      </c>
      <c r="G1508" s="24" t="str">
        <f>IF(_xlfn.MAXIFS($D$3:$D$6287,$A$3:$A$6287,A1508,$B$3:$B$6287,B1508)=D1508,"Highest point","")</f>
        <v/>
      </c>
      <c r="J1508" s="25" t="str">
        <f>IF(E1508="First Quote", $H$4/D1508, "")</f>
        <v/>
      </c>
      <c r="K1508" s="26">
        <f t="shared" si="92"/>
        <v>22.155092394752003</v>
      </c>
      <c r="L1508" s="27">
        <f>K1508*D1508</f>
        <v>42155.380503190427</v>
      </c>
      <c r="M1508" s="10"/>
      <c r="N1508" s="28">
        <f>IF(F1508="lowest point", $H$4/D1508, 0)</f>
        <v>0</v>
      </c>
      <c r="O1508" s="28">
        <f t="shared" si="93"/>
        <v>22.740184998363468</v>
      </c>
      <c r="P1508" s="29">
        <f>O1508*D1508</f>
        <v>43268.659603786102</v>
      </c>
      <c r="R1508" s="28">
        <f>IF(G1508="highest point", $H$4/D1508, 0)</f>
        <v>0</v>
      </c>
      <c r="S1508" s="28">
        <f t="shared" si="94"/>
        <v>21.566610890498382</v>
      </c>
      <c r="T1508" s="29">
        <f>D1508*S1508</f>
        <v>41035.65320578689</v>
      </c>
    </row>
    <row r="1509" spans="1:20">
      <c r="A1509" s="21">
        <f t="shared" si="95"/>
        <v>2005</v>
      </c>
      <c r="B1509" s="21">
        <f>MONTH(C1509)</f>
        <v>12</v>
      </c>
      <c r="C1509" s="22">
        <v>38715</v>
      </c>
      <c r="D1509" s="21">
        <v>1897.2</v>
      </c>
      <c r="E1509" s="47" t="str">
        <f>IF(B1509&lt;&gt;B1508, "First Quote", "")</f>
        <v/>
      </c>
      <c r="F1509" s="23" t="str">
        <f>IF(_xlfn.MINIFS($D$3:$D$6287,$A$3:$A$6287,A1509,$B$3:$B$6287,B1509)=D1509,"Lowest point","")</f>
        <v/>
      </c>
      <c r="G1509" s="24" t="str">
        <f>IF(_xlfn.MAXIFS($D$3:$D$6287,$A$3:$A$6287,A1509,$B$3:$B$6287,B1509)=D1509,"Highest point","")</f>
        <v/>
      </c>
      <c r="J1509" s="25" t="str">
        <f>IF(E1509="First Quote", $H$4/D1509, "")</f>
        <v/>
      </c>
      <c r="K1509" s="26">
        <f t="shared" si="92"/>
        <v>22.155092394752003</v>
      </c>
      <c r="L1509" s="27">
        <f>K1509*D1509</f>
        <v>42032.641291323504</v>
      </c>
      <c r="M1509" s="10"/>
      <c r="N1509" s="28">
        <f>IF(F1509="lowest point", $H$4/D1509, 0)</f>
        <v>0</v>
      </c>
      <c r="O1509" s="28">
        <f t="shared" si="93"/>
        <v>22.740184998363468</v>
      </c>
      <c r="P1509" s="29">
        <f>O1509*D1509</f>
        <v>43142.678978895172</v>
      </c>
      <c r="R1509" s="28">
        <f>IF(G1509="highest point", $H$4/D1509, 0)</f>
        <v>0</v>
      </c>
      <c r="S1509" s="28">
        <f t="shared" si="94"/>
        <v>21.566610890498382</v>
      </c>
      <c r="T1509" s="29">
        <f>D1509*S1509</f>
        <v>40916.174181453527</v>
      </c>
    </row>
    <row r="1510" spans="1:20">
      <c r="A1510" s="21">
        <f t="shared" si="95"/>
        <v>2005</v>
      </c>
      <c r="B1510" s="21">
        <f>MONTH(C1510)</f>
        <v>12</v>
      </c>
      <c r="C1510" s="22">
        <v>38716</v>
      </c>
      <c r="D1510" s="21">
        <v>1887.94</v>
      </c>
      <c r="E1510" s="47" t="str">
        <f>IF(B1510&lt;&gt;B1509, "First Quote", "")</f>
        <v/>
      </c>
      <c r="F1510" s="23" t="str">
        <f>IF(_xlfn.MINIFS($D$3:$D$6287,$A$3:$A$6287,A1510,$B$3:$B$6287,B1510)=D1510,"Lowest point","")</f>
        <v>Lowest point</v>
      </c>
      <c r="G1510" s="24" t="str">
        <f>IF(_xlfn.MAXIFS($D$3:$D$6287,$A$3:$A$6287,A1510,$B$3:$B$6287,B1510)=D1510,"Highest point","")</f>
        <v/>
      </c>
      <c r="J1510" s="25" t="str">
        <f>IF(E1510="First Quote", $H$4/D1510, "")</f>
        <v/>
      </c>
      <c r="K1510" s="26">
        <f t="shared" si="92"/>
        <v>22.155092394752003</v>
      </c>
      <c r="L1510" s="27">
        <f>K1510*D1510</f>
        <v>41827.485135748095</v>
      </c>
      <c r="M1510" s="10"/>
      <c r="N1510" s="28">
        <f>IF(F1510="lowest point", $H$4/D1510, 0)</f>
        <v>0.26483892496583578</v>
      </c>
      <c r="O1510" s="28">
        <f t="shared" si="93"/>
        <v>23.005023923329304</v>
      </c>
      <c r="P1510" s="29">
        <f>O1510*D1510</f>
        <v>43432.104865810325</v>
      </c>
      <c r="R1510" s="28">
        <f>IF(G1510="highest point", $H$4/D1510, 0)</f>
        <v>0</v>
      </c>
      <c r="S1510" s="28">
        <f t="shared" si="94"/>
        <v>21.566610890498382</v>
      </c>
      <c r="T1510" s="29">
        <f>D1510*S1510</f>
        <v>40716.467364607517</v>
      </c>
    </row>
    <row r="1511" spans="1:20">
      <c r="A1511" s="21">
        <f t="shared" si="95"/>
        <v>2006</v>
      </c>
      <c r="B1511" s="21">
        <f>MONTH(C1511)</f>
        <v>1</v>
      </c>
      <c r="C1511" s="22">
        <v>38720</v>
      </c>
      <c r="D1511" s="21">
        <v>1918.96</v>
      </c>
      <c r="E1511" s="47" t="str">
        <f>IF(B1511&lt;&gt;B1510, "First Quote", "")</f>
        <v>First Quote</v>
      </c>
      <c r="F1511" s="23" t="str">
        <f>IF(_xlfn.MINIFS($D$3:$D$6287,$A$3:$A$6287,A1511,$B$3:$B$6287,B1511)=D1511,"Lowest point","")</f>
        <v/>
      </c>
      <c r="G1511" s="24" t="str">
        <f>IF(_xlfn.MAXIFS($D$3:$D$6287,$A$3:$A$6287,A1511,$B$3:$B$6287,B1511)=D1511,"Highest point","")</f>
        <v/>
      </c>
      <c r="J1511" s="25">
        <f>IF(E1511="First Quote", $H$4/D1511, "")</f>
        <v>0.26055780214282737</v>
      </c>
      <c r="K1511" s="26">
        <f t="shared" si="92"/>
        <v>22.415650196894831</v>
      </c>
      <c r="L1511" s="27">
        <f>K1511*D1511</f>
        <v>43014.736101833303</v>
      </c>
      <c r="M1511" s="10"/>
      <c r="N1511" s="28">
        <f>IF(F1511="lowest point", $H$4/D1511, 0)</f>
        <v>0</v>
      </c>
      <c r="O1511" s="28">
        <f t="shared" si="93"/>
        <v>23.005023923329304</v>
      </c>
      <c r="P1511" s="29">
        <f>O1511*D1511</f>
        <v>44145.720707912005</v>
      </c>
      <c r="R1511" s="28">
        <f>IF(G1511="highest point", $H$4/D1511, 0)</f>
        <v>0</v>
      </c>
      <c r="S1511" s="28">
        <f t="shared" si="94"/>
        <v>21.566610890498382</v>
      </c>
      <c r="T1511" s="29">
        <f>D1511*S1511</f>
        <v>41385.463634430773</v>
      </c>
    </row>
    <row r="1512" spans="1:20">
      <c r="A1512" s="21">
        <f t="shared" si="95"/>
        <v>2006</v>
      </c>
      <c r="B1512" s="21">
        <f>MONTH(C1512)</f>
        <v>1</v>
      </c>
      <c r="C1512" s="22">
        <v>38721</v>
      </c>
      <c r="D1512" s="21">
        <v>1926.39</v>
      </c>
      <c r="E1512" s="47" t="str">
        <f>IF(B1512&lt;&gt;B1511, "First Quote", "")</f>
        <v/>
      </c>
      <c r="F1512" s="23" t="str">
        <f>IF(_xlfn.MINIFS($D$3:$D$6287,$A$3:$A$6287,A1512,$B$3:$B$6287,B1512)=D1512,"Lowest point","")</f>
        <v/>
      </c>
      <c r="G1512" s="24" t="str">
        <f>IF(_xlfn.MAXIFS($D$3:$D$6287,$A$3:$A$6287,A1512,$B$3:$B$6287,B1512)=D1512,"Highest point","")</f>
        <v/>
      </c>
      <c r="J1512" s="25" t="str">
        <f>IF(E1512="First Quote", $H$4/D1512, "")</f>
        <v/>
      </c>
      <c r="K1512" s="26">
        <f t="shared" si="92"/>
        <v>22.415650196894831</v>
      </c>
      <c r="L1512" s="27">
        <f>K1512*D1512</f>
        <v>43181.284382796235</v>
      </c>
      <c r="M1512" s="10"/>
      <c r="N1512" s="28">
        <f>IF(F1512="lowest point", $H$4/D1512, 0)</f>
        <v>0</v>
      </c>
      <c r="O1512" s="28">
        <f t="shared" si="93"/>
        <v>23.005023923329304</v>
      </c>
      <c r="P1512" s="29">
        <f>O1512*D1512</f>
        <v>44316.648035662343</v>
      </c>
      <c r="R1512" s="28">
        <f>IF(G1512="highest point", $H$4/D1512, 0)</f>
        <v>0</v>
      </c>
      <c r="S1512" s="28">
        <f t="shared" si="94"/>
        <v>21.566610890498382</v>
      </c>
      <c r="T1512" s="29">
        <f>D1512*S1512</f>
        <v>41545.703553347179</v>
      </c>
    </row>
    <row r="1513" spans="1:20">
      <c r="A1513" s="21">
        <f t="shared" si="95"/>
        <v>2006</v>
      </c>
      <c r="B1513" s="21">
        <f>MONTH(C1513)</f>
        <v>1</v>
      </c>
      <c r="C1513" s="22">
        <v>38722</v>
      </c>
      <c r="D1513" s="21">
        <v>1926.44</v>
      </c>
      <c r="E1513" s="47" t="str">
        <f>IF(B1513&lt;&gt;B1512, "First Quote", "")</f>
        <v/>
      </c>
      <c r="F1513" s="23" t="str">
        <f>IF(_xlfn.MINIFS($D$3:$D$6287,$A$3:$A$6287,A1513,$B$3:$B$6287,B1513)=D1513,"Lowest point","")</f>
        <v/>
      </c>
      <c r="G1513" s="24" t="str">
        <f>IF(_xlfn.MAXIFS($D$3:$D$6287,$A$3:$A$6287,A1513,$B$3:$B$6287,B1513)=D1513,"Highest point","")</f>
        <v/>
      </c>
      <c r="J1513" s="25" t="str">
        <f>IF(E1513="First Quote", $H$4/D1513, "")</f>
        <v/>
      </c>
      <c r="K1513" s="26">
        <f t="shared" si="92"/>
        <v>22.415650196894831</v>
      </c>
      <c r="L1513" s="27">
        <f>K1513*D1513</f>
        <v>43182.405165306081</v>
      </c>
      <c r="M1513" s="10"/>
      <c r="N1513" s="28">
        <f>IF(F1513="lowest point", $H$4/D1513, 0)</f>
        <v>0</v>
      </c>
      <c r="O1513" s="28">
        <f t="shared" si="93"/>
        <v>23.005023923329304</v>
      </c>
      <c r="P1513" s="29">
        <f>O1513*D1513</f>
        <v>44317.79828685851</v>
      </c>
      <c r="R1513" s="28">
        <f>IF(G1513="highest point", $H$4/D1513, 0)</f>
        <v>0</v>
      </c>
      <c r="S1513" s="28">
        <f t="shared" si="94"/>
        <v>21.566610890498382</v>
      </c>
      <c r="T1513" s="29">
        <f>D1513*S1513</f>
        <v>41546.781883891701</v>
      </c>
    </row>
    <row r="1514" spans="1:20">
      <c r="A1514" s="21">
        <f t="shared" si="95"/>
        <v>2006</v>
      </c>
      <c r="B1514" s="21">
        <f>MONTH(C1514)</f>
        <v>1</v>
      </c>
      <c r="C1514" s="22">
        <v>38723</v>
      </c>
      <c r="D1514" s="21">
        <v>1945.02</v>
      </c>
      <c r="E1514" s="47" t="str">
        <f>IF(B1514&lt;&gt;B1513, "First Quote", "")</f>
        <v/>
      </c>
      <c r="F1514" s="23" t="str">
        <f>IF(_xlfn.MINIFS($D$3:$D$6287,$A$3:$A$6287,A1514,$B$3:$B$6287,B1514)=D1514,"Lowest point","")</f>
        <v/>
      </c>
      <c r="G1514" s="24" t="str">
        <f>IF(_xlfn.MAXIFS($D$3:$D$6287,$A$3:$A$6287,A1514,$B$3:$B$6287,B1514)=D1514,"Highest point","")</f>
        <v/>
      </c>
      <c r="J1514" s="25" t="str">
        <f>IF(E1514="First Quote", $H$4/D1514, "")</f>
        <v/>
      </c>
      <c r="K1514" s="26">
        <f t="shared" si="92"/>
        <v>22.415650196894831</v>
      </c>
      <c r="L1514" s="27">
        <f>K1514*D1514</f>
        <v>43598.887945964379</v>
      </c>
      <c r="M1514" s="10"/>
      <c r="N1514" s="28">
        <f>IF(F1514="lowest point", $H$4/D1514, 0)</f>
        <v>0</v>
      </c>
      <c r="O1514" s="28">
        <f t="shared" si="93"/>
        <v>23.005023923329304</v>
      </c>
      <c r="P1514" s="29">
        <f>O1514*D1514</f>
        <v>44745.231631353963</v>
      </c>
      <c r="R1514" s="28">
        <f>IF(G1514="highest point", $H$4/D1514, 0)</f>
        <v>0</v>
      </c>
      <c r="S1514" s="28">
        <f t="shared" si="94"/>
        <v>21.566610890498382</v>
      </c>
      <c r="T1514" s="29">
        <f>D1514*S1514</f>
        <v>41947.489514237161</v>
      </c>
    </row>
    <row r="1515" spans="1:20">
      <c r="A1515" s="21">
        <f t="shared" si="95"/>
        <v>2006</v>
      </c>
      <c r="B1515" s="21">
        <f>MONTH(C1515)</f>
        <v>1</v>
      </c>
      <c r="C1515" s="22">
        <v>38726</v>
      </c>
      <c r="D1515" s="21">
        <v>1952.13</v>
      </c>
      <c r="E1515" s="47" t="str">
        <f>IF(B1515&lt;&gt;B1514, "First Quote", "")</f>
        <v/>
      </c>
      <c r="F1515" s="23" t="str">
        <f>IF(_xlfn.MINIFS($D$3:$D$6287,$A$3:$A$6287,A1515,$B$3:$B$6287,B1515)=D1515,"Lowest point","")</f>
        <v/>
      </c>
      <c r="G1515" s="24" t="str">
        <f>IF(_xlfn.MAXIFS($D$3:$D$6287,$A$3:$A$6287,A1515,$B$3:$B$6287,B1515)=D1515,"Highest point","")</f>
        <v/>
      </c>
      <c r="J1515" s="25" t="str">
        <f>IF(E1515="First Quote", $H$4/D1515, "")</f>
        <v/>
      </c>
      <c r="K1515" s="26">
        <f t="shared" si="92"/>
        <v>22.415650196894831</v>
      </c>
      <c r="L1515" s="27">
        <f>K1515*D1515</f>
        <v>43758.263218864311</v>
      </c>
      <c r="M1515" s="10"/>
      <c r="N1515" s="28">
        <f>IF(F1515="lowest point", $H$4/D1515, 0)</f>
        <v>0</v>
      </c>
      <c r="O1515" s="28">
        <f t="shared" si="93"/>
        <v>23.005023923329304</v>
      </c>
      <c r="P1515" s="29">
        <f>O1515*D1515</f>
        <v>44908.79735144884</v>
      </c>
      <c r="R1515" s="28">
        <f>IF(G1515="highest point", $H$4/D1515, 0)</f>
        <v>0</v>
      </c>
      <c r="S1515" s="28">
        <f t="shared" si="94"/>
        <v>21.566610890498382</v>
      </c>
      <c r="T1515" s="29">
        <f>D1515*S1515</f>
        <v>42100.828117668607</v>
      </c>
    </row>
    <row r="1516" spans="1:20">
      <c r="A1516" s="21">
        <f t="shared" si="95"/>
        <v>2006</v>
      </c>
      <c r="B1516" s="21">
        <f>MONTH(C1516)</f>
        <v>1</v>
      </c>
      <c r="C1516" s="22">
        <v>38727</v>
      </c>
      <c r="D1516" s="21">
        <v>1951.53</v>
      </c>
      <c r="E1516" s="47" t="str">
        <f>IF(B1516&lt;&gt;B1515, "First Quote", "")</f>
        <v/>
      </c>
      <c r="F1516" s="23" t="str">
        <f>IF(_xlfn.MINIFS($D$3:$D$6287,$A$3:$A$6287,A1516,$B$3:$B$6287,B1516)=D1516,"Lowest point","")</f>
        <v/>
      </c>
      <c r="G1516" s="24" t="str">
        <f>IF(_xlfn.MAXIFS($D$3:$D$6287,$A$3:$A$6287,A1516,$B$3:$B$6287,B1516)=D1516,"Highest point","")</f>
        <v/>
      </c>
      <c r="J1516" s="25" t="str">
        <f>IF(E1516="First Quote", $H$4/D1516, "")</f>
        <v/>
      </c>
      <c r="K1516" s="26">
        <f t="shared" si="92"/>
        <v>22.415650196894831</v>
      </c>
      <c r="L1516" s="27">
        <f>K1516*D1516</f>
        <v>43744.81382874617</v>
      </c>
      <c r="M1516" s="10"/>
      <c r="N1516" s="28">
        <f>IF(F1516="lowest point", $H$4/D1516, 0)</f>
        <v>0</v>
      </c>
      <c r="O1516" s="28">
        <f t="shared" si="93"/>
        <v>23.005023923329304</v>
      </c>
      <c r="P1516" s="29">
        <f>O1516*D1516</f>
        <v>44894.994337094839</v>
      </c>
      <c r="R1516" s="28">
        <f>IF(G1516="highest point", $H$4/D1516, 0)</f>
        <v>0</v>
      </c>
      <c r="S1516" s="28">
        <f t="shared" si="94"/>
        <v>21.566610890498382</v>
      </c>
      <c r="T1516" s="29">
        <f>D1516*S1516</f>
        <v>42087.888151134306</v>
      </c>
    </row>
    <row r="1517" spans="1:20">
      <c r="A1517" s="21">
        <f t="shared" si="95"/>
        <v>2006</v>
      </c>
      <c r="B1517" s="21">
        <f>MONTH(C1517)</f>
        <v>1</v>
      </c>
      <c r="C1517" s="22">
        <v>38728</v>
      </c>
      <c r="D1517" s="21">
        <v>1958.56</v>
      </c>
      <c r="E1517" s="47" t="str">
        <f>IF(B1517&lt;&gt;B1516, "First Quote", "")</f>
        <v/>
      </c>
      <c r="F1517" s="23" t="str">
        <f>IF(_xlfn.MINIFS($D$3:$D$6287,$A$3:$A$6287,A1517,$B$3:$B$6287,B1517)=D1517,"Lowest point","")</f>
        <v/>
      </c>
      <c r="G1517" s="24" t="str">
        <f>IF(_xlfn.MAXIFS($D$3:$D$6287,$A$3:$A$6287,A1517,$B$3:$B$6287,B1517)=D1517,"Highest point","")</f>
        <v>Highest point</v>
      </c>
      <c r="J1517" s="25" t="str">
        <f>IF(E1517="First Quote", $H$4/D1517, "")</f>
        <v/>
      </c>
      <c r="K1517" s="26">
        <f t="shared" si="92"/>
        <v>22.415650196894831</v>
      </c>
      <c r="L1517" s="27">
        <f>K1517*D1517</f>
        <v>43902.395849630338</v>
      </c>
      <c r="M1517" s="10"/>
      <c r="N1517" s="28">
        <f>IF(F1517="lowest point", $H$4/D1517, 0)</f>
        <v>0</v>
      </c>
      <c r="O1517" s="28">
        <f t="shared" si="93"/>
        <v>23.005023923329304</v>
      </c>
      <c r="P1517" s="29">
        <f>O1517*D1517</f>
        <v>45056.71965527584</v>
      </c>
      <c r="R1517" s="28">
        <f>IF(G1517="highest point", $H$4/D1517, 0)</f>
        <v>0.25528960052283312</v>
      </c>
      <c r="S1517" s="28">
        <f t="shared" si="94"/>
        <v>21.821900491021214</v>
      </c>
      <c r="T1517" s="29">
        <f>D1517*S1517</f>
        <v>42739.501425694507</v>
      </c>
    </row>
    <row r="1518" spans="1:20">
      <c r="A1518" s="21">
        <f t="shared" si="95"/>
        <v>2006</v>
      </c>
      <c r="B1518" s="21">
        <f>MONTH(C1518)</f>
        <v>1</v>
      </c>
      <c r="C1518" s="22">
        <v>38729</v>
      </c>
      <c r="D1518" s="21">
        <v>1946.28</v>
      </c>
      <c r="E1518" s="47" t="str">
        <f>IF(B1518&lt;&gt;B1517, "First Quote", "")</f>
        <v/>
      </c>
      <c r="F1518" s="23" t="str">
        <f>IF(_xlfn.MINIFS($D$3:$D$6287,$A$3:$A$6287,A1518,$B$3:$B$6287,B1518)=D1518,"Lowest point","")</f>
        <v/>
      </c>
      <c r="G1518" s="24" t="str">
        <f>IF(_xlfn.MAXIFS($D$3:$D$6287,$A$3:$A$6287,A1518,$B$3:$B$6287,B1518)=D1518,"Highest point","")</f>
        <v/>
      </c>
      <c r="J1518" s="25" t="str">
        <f>IF(E1518="First Quote", $H$4/D1518, "")</f>
        <v/>
      </c>
      <c r="K1518" s="26">
        <f t="shared" si="92"/>
        <v>22.415650196894831</v>
      </c>
      <c r="L1518" s="27">
        <f>K1518*D1518</f>
        <v>43627.131665212473</v>
      </c>
      <c r="M1518" s="10"/>
      <c r="N1518" s="28">
        <f>IF(F1518="lowest point", $H$4/D1518, 0)</f>
        <v>0</v>
      </c>
      <c r="O1518" s="28">
        <f t="shared" si="93"/>
        <v>23.005023923329304</v>
      </c>
      <c r="P1518" s="29">
        <f>O1518*D1518</f>
        <v>44774.217961497357</v>
      </c>
      <c r="R1518" s="28">
        <f>IF(G1518="highest point", $H$4/D1518, 0)</f>
        <v>0</v>
      </c>
      <c r="S1518" s="28">
        <f t="shared" si="94"/>
        <v>21.821900491021214</v>
      </c>
      <c r="T1518" s="29">
        <f>D1518*S1518</f>
        <v>42471.528487664771</v>
      </c>
    </row>
    <row r="1519" spans="1:20">
      <c r="A1519" s="21">
        <f t="shared" si="95"/>
        <v>2006</v>
      </c>
      <c r="B1519" s="21">
        <f>MONTH(C1519)</f>
        <v>1</v>
      </c>
      <c r="C1519" s="22">
        <v>38730</v>
      </c>
      <c r="D1519" s="21">
        <v>1948.64</v>
      </c>
      <c r="E1519" s="47" t="str">
        <f>IF(B1519&lt;&gt;B1518, "First Quote", "")</f>
        <v/>
      </c>
      <c r="F1519" s="23" t="str">
        <f>IF(_xlfn.MINIFS($D$3:$D$6287,$A$3:$A$6287,A1519,$B$3:$B$6287,B1519)=D1519,"Lowest point","")</f>
        <v/>
      </c>
      <c r="G1519" s="24" t="str">
        <f>IF(_xlfn.MAXIFS($D$3:$D$6287,$A$3:$A$6287,A1519,$B$3:$B$6287,B1519)=D1519,"Highest point","")</f>
        <v/>
      </c>
      <c r="J1519" s="25" t="str">
        <f>IF(E1519="First Quote", $H$4/D1519, "")</f>
        <v/>
      </c>
      <c r="K1519" s="26">
        <f t="shared" si="92"/>
        <v>22.415650196894831</v>
      </c>
      <c r="L1519" s="27">
        <f>K1519*D1519</f>
        <v>43680.032599677143</v>
      </c>
      <c r="M1519" s="10"/>
      <c r="N1519" s="28">
        <f>IF(F1519="lowest point", $H$4/D1519, 0)</f>
        <v>0</v>
      </c>
      <c r="O1519" s="28">
        <f t="shared" si="93"/>
        <v>23.005023923329304</v>
      </c>
      <c r="P1519" s="29">
        <f>O1519*D1519</f>
        <v>44828.509817956416</v>
      </c>
      <c r="R1519" s="28">
        <f>IF(G1519="highest point", $H$4/D1519, 0)</f>
        <v>0</v>
      </c>
      <c r="S1519" s="28">
        <f t="shared" si="94"/>
        <v>21.821900491021214</v>
      </c>
      <c r="T1519" s="29">
        <f>D1519*S1519</f>
        <v>42523.028172823579</v>
      </c>
    </row>
    <row r="1520" spans="1:20">
      <c r="A1520" s="21">
        <f t="shared" si="95"/>
        <v>2006</v>
      </c>
      <c r="B1520" s="21">
        <f>MONTH(C1520)</f>
        <v>1</v>
      </c>
      <c r="C1520" s="22">
        <v>38734</v>
      </c>
      <c r="D1520" s="21">
        <v>1941.57</v>
      </c>
      <c r="E1520" s="47" t="str">
        <f>IF(B1520&lt;&gt;B1519, "First Quote", "")</f>
        <v/>
      </c>
      <c r="F1520" s="23" t="str">
        <f>IF(_xlfn.MINIFS($D$3:$D$6287,$A$3:$A$6287,A1520,$B$3:$B$6287,B1520)=D1520,"Lowest point","")</f>
        <v/>
      </c>
      <c r="G1520" s="24" t="str">
        <f>IF(_xlfn.MAXIFS($D$3:$D$6287,$A$3:$A$6287,A1520,$B$3:$B$6287,B1520)=D1520,"Highest point","")</f>
        <v/>
      </c>
      <c r="J1520" s="25" t="str">
        <f>IF(E1520="First Quote", $H$4/D1520, "")</f>
        <v/>
      </c>
      <c r="K1520" s="26">
        <f t="shared" si="92"/>
        <v>22.415650196894831</v>
      </c>
      <c r="L1520" s="27">
        <f>K1520*D1520</f>
        <v>43521.553952785092</v>
      </c>
      <c r="M1520" s="10"/>
      <c r="N1520" s="28">
        <f>IF(F1520="lowest point", $H$4/D1520, 0)</f>
        <v>0</v>
      </c>
      <c r="O1520" s="28">
        <f t="shared" si="93"/>
        <v>23.005023923329304</v>
      </c>
      <c r="P1520" s="29">
        <f>O1520*D1520</f>
        <v>44665.864298818473</v>
      </c>
      <c r="R1520" s="28">
        <f>IF(G1520="highest point", $H$4/D1520, 0)</f>
        <v>0</v>
      </c>
      <c r="S1520" s="28">
        <f t="shared" si="94"/>
        <v>21.821900491021214</v>
      </c>
      <c r="T1520" s="29">
        <f>D1520*S1520</f>
        <v>42368.747336352055</v>
      </c>
    </row>
    <row r="1521" spans="1:20">
      <c r="A1521" s="21">
        <f t="shared" si="95"/>
        <v>2006</v>
      </c>
      <c r="B1521" s="21">
        <f>MONTH(C1521)</f>
        <v>1</v>
      </c>
      <c r="C1521" s="22">
        <v>38735</v>
      </c>
      <c r="D1521" s="21">
        <v>1934.21</v>
      </c>
      <c r="E1521" s="47" t="str">
        <f>IF(B1521&lt;&gt;B1520, "First Quote", "")</f>
        <v/>
      </c>
      <c r="F1521" s="23" t="str">
        <f>IF(_xlfn.MINIFS($D$3:$D$6287,$A$3:$A$6287,A1521,$B$3:$B$6287,B1521)=D1521,"Lowest point","")</f>
        <v/>
      </c>
      <c r="G1521" s="24" t="str">
        <f>IF(_xlfn.MAXIFS($D$3:$D$6287,$A$3:$A$6287,A1521,$B$3:$B$6287,B1521)=D1521,"Highest point","")</f>
        <v/>
      </c>
      <c r="J1521" s="25" t="str">
        <f>IF(E1521="First Quote", $H$4/D1521, "")</f>
        <v/>
      </c>
      <c r="K1521" s="26">
        <f t="shared" si="92"/>
        <v>22.415650196894831</v>
      </c>
      <c r="L1521" s="27">
        <f>K1521*D1521</f>
        <v>43356.574767335951</v>
      </c>
      <c r="M1521" s="10"/>
      <c r="N1521" s="28">
        <f>IF(F1521="lowest point", $H$4/D1521, 0)</f>
        <v>0</v>
      </c>
      <c r="O1521" s="28">
        <f t="shared" si="93"/>
        <v>23.005023923329304</v>
      </c>
      <c r="P1521" s="29">
        <f>O1521*D1521</f>
        <v>44496.547322742772</v>
      </c>
      <c r="R1521" s="28">
        <f>IF(G1521="highest point", $H$4/D1521, 0)</f>
        <v>0</v>
      </c>
      <c r="S1521" s="28">
        <f t="shared" si="94"/>
        <v>21.821900491021214</v>
      </c>
      <c r="T1521" s="29">
        <f>D1521*S1521</f>
        <v>42208.138148738144</v>
      </c>
    </row>
    <row r="1522" spans="1:20">
      <c r="A1522" s="21">
        <f t="shared" si="95"/>
        <v>2006</v>
      </c>
      <c r="B1522" s="21">
        <f>MONTH(C1522)</f>
        <v>1</v>
      </c>
      <c r="C1522" s="22">
        <v>38736</v>
      </c>
      <c r="D1522" s="21">
        <v>1944.98</v>
      </c>
      <c r="E1522" s="47" t="str">
        <f>IF(B1522&lt;&gt;B1521, "First Quote", "")</f>
        <v/>
      </c>
      <c r="F1522" s="23" t="str">
        <f>IF(_xlfn.MINIFS($D$3:$D$6287,$A$3:$A$6287,A1522,$B$3:$B$6287,B1522)=D1522,"Lowest point","")</f>
        <v/>
      </c>
      <c r="G1522" s="24" t="str">
        <f>IF(_xlfn.MAXIFS($D$3:$D$6287,$A$3:$A$6287,A1522,$B$3:$B$6287,B1522)=D1522,"Highest point","")</f>
        <v/>
      </c>
      <c r="J1522" s="25" t="str">
        <f>IF(E1522="First Quote", $H$4/D1522, "")</f>
        <v/>
      </c>
      <c r="K1522" s="26">
        <f t="shared" si="92"/>
        <v>22.415650196894831</v>
      </c>
      <c r="L1522" s="27">
        <f>K1522*D1522</f>
        <v>43597.991319956505</v>
      </c>
      <c r="M1522" s="10"/>
      <c r="N1522" s="28">
        <f>IF(F1522="lowest point", $H$4/D1522, 0)</f>
        <v>0</v>
      </c>
      <c r="O1522" s="28">
        <f t="shared" si="93"/>
        <v>23.005023923329304</v>
      </c>
      <c r="P1522" s="29">
        <f>O1522*D1522</f>
        <v>44744.311430397029</v>
      </c>
      <c r="R1522" s="28">
        <f>IF(G1522="highest point", $H$4/D1522, 0)</f>
        <v>0</v>
      </c>
      <c r="S1522" s="28">
        <f t="shared" si="94"/>
        <v>21.821900491021214</v>
      </c>
      <c r="T1522" s="29">
        <f>D1522*S1522</f>
        <v>42443.160017026443</v>
      </c>
    </row>
    <row r="1523" spans="1:20">
      <c r="A1523" s="21">
        <f t="shared" si="95"/>
        <v>2006</v>
      </c>
      <c r="B1523" s="21">
        <f>MONTH(C1523)</f>
        <v>1</v>
      </c>
      <c r="C1523" s="22">
        <v>38737</v>
      </c>
      <c r="D1523" s="21">
        <v>1909.35</v>
      </c>
      <c r="E1523" s="47" t="str">
        <f>IF(B1523&lt;&gt;B1522, "First Quote", "")</f>
        <v/>
      </c>
      <c r="F1523" s="23" t="str">
        <f>IF(_xlfn.MINIFS($D$3:$D$6287,$A$3:$A$6287,A1523,$B$3:$B$6287,B1523)=D1523,"Lowest point","")</f>
        <v>Lowest point</v>
      </c>
      <c r="G1523" s="24" t="str">
        <f>IF(_xlfn.MAXIFS($D$3:$D$6287,$A$3:$A$6287,A1523,$B$3:$B$6287,B1523)=D1523,"Highest point","")</f>
        <v/>
      </c>
      <c r="J1523" s="25" t="str">
        <f>IF(E1523="First Quote", $H$4/D1523, "")</f>
        <v/>
      </c>
      <c r="K1523" s="26">
        <f t="shared" si="92"/>
        <v>22.415650196894831</v>
      </c>
      <c r="L1523" s="27">
        <f>K1523*D1523</f>
        <v>42799.321703441143</v>
      </c>
      <c r="M1523" s="10"/>
      <c r="N1523" s="28">
        <f>IF(F1523="lowest point", $H$4/D1523, 0)</f>
        <v>0.26186922251027839</v>
      </c>
      <c r="O1523" s="28">
        <f t="shared" si="93"/>
        <v>23.266893145839582</v>
      </c>
      <c r="P1523" s="29">
        <f>O1523*D1523</f>
        <v>44424.642428008803</v>
      </c>
      <c r="R1523" s="28">
        <f>IF(G1523="highest point", $H$4/D1523, 0)</f>
        <v>0</v>
      </c>
      <c r="S1523" s="28">
        <f t="shared" si="94"/>
        <v>21.821900491021214</v>
      </c>
      <c r="T1523" s="29">
        <f>D1523*S1523</f>
        <v>41665.64570253135</v>
      </c>
    </row>
    <row r="1524" spans="1:20">
      <c r="A1524" s="21">
        <f t="shared" si="95"/>
        <v>2006</v>
      </c>
      <c r="B1524" s="21">
        <f>MONTH(C1524)</f>
        <v>1</v>
      </c>
      <c r="C1524" s="22">
        <v>38740</v>
      </c>
      <c r="D1524" s="21">
        <v>1912.91</v>
      </c>
      <c r="E1524" s="47" t="str">
        <f>IF(B1524&lt;&gt;B1523, "First Quote", "")</f>
        <v/>
      </c>
      <c r="F1524" s="23" t="str">
        <f>IF(_xlfn.MINIFS($D$3:$D$6287,$A$3:$A$6287,A1524,$B$3:$B$6287,B1524)=D1524,"Lowest point","")</f>
        <v/>
      </c>
      <c r="G1524" s="24" t="str">
        <f>IF(_xlfn.MAXIFS($D$3:$D$6287,$A$3:$A$6287,A1524,$B$3:$B$6287,B1524)=D1524,"Highest point","")</f>
        <v/>
      </c>
      <c r="J1524" s="25" t="str">
        <f>IF(E1524="First Quote", $H$4/D1524, "")</f>
        <v/>
      </c>
      <c r="K1524" s="26">
        <f t="shared" si="92"/>
        <v>22.415650196894831</v>
      </c>
      <c r="L1524" s="27">
        <f>K1524*D1524</f>
        <v>42879.121418142095</v>
      </c>
      <c r="M1524" s="10"/>
      <c r="N1524" s="28">
        <f>IF(F1524="lowest point", $H$4/D1524, 0)</f>
        <v>0</v>
      </c>
      <c r="O1524" s="28">
        <f t="shared" si="93"/>
        <v>23.266893145839582</v>
      </c>
      <c r="P1524" s="29">
        <f>O1524*D1524</f>
        <v>44507.472567607998</v>
      </c>
      <c r="R1524" s="28">
        <f>IF(G1524="highest point", $H$4/D1524, 0)</f>
        <v>0</v>
      </c>
      <c r="S1524" s="28">
        <f t="shared" si="94"/>
        <v>21.821900491021214</v>
      </c>
      <c r="T1524" s="29">
        <f>D1524*S1524</f>
        <v>41743.331668279396</v>
      </c>
    </row>
    <row r="1525" spans="1:20">
      <c r="A1525" s="21">
        <f t="shared" si="95"/>
        <v>2006</v>
      </c>
      <c r="B1525" s="21">
        <f>MONTH(C1525)</f>
        <v>1</v>
      </c>
      <c r="C1525" s="22">
        <v>38741</v>
      </c>
      <c r="D1525" s="21">
        <v>1917.54</v>
      </c>
      <c r="E1525" s="47" t="str">
        <f>IF(B1525&lt;&gt;B1524, "First Quote", "")</f>
        <v/>
      </c>
      <c r="F1525" s="23" t="str">
        <f>IF(_xlfn.MINIFS($D$3:$D$6287,$A$3:$A$6287,A1525,$B$3:$B$6287,B1525)=D1525,"Lowest point","")</f>
        <v/>
      </c>
      <c r="G1525" s="24" t="str">
        <f>IF(_xlfn.MAXIFS($D$3:$D$6287,$A$3:$A$6287,A1525,$B$3:$B$6287,B1525)=D1525,"Highest point","")</f>
        <v/>
      </c>
      <c r="J1525" s="25" t="str">
        <f>IF(E1525="First Quote", $H$4/D1525, "")</f>
        <v/>
      </c>
      <c r="K1525" s="26">
        <f t="shared" si="92"/>
        <v>22.415650196894831</v>
      </c>
      <c r="L1525" s="27">
        <f>K1525*D1525</f>
        <v>42982.905878553713</v>
      </c>
      <c r="M1525" s="10"/>
      <c r="N1525" s="28">
        <f>IF(F1525="lowest point", $H$4/D1525, 0)</f>
        <v>0</v>
      </c>
      <c r="O1525" s="28">
        <f t="shared" si="93"/>
        <v>23.266893145839582</v>
      </c>
      <c r="P1525" s="29">
        <f>O1525*D1525</f>
        <v>44615.198282873229</v>
      </c>
      <c r="R1525" s="28">
        <f>IF(G1525="highest point", $H$4/D1525, 0)</f>
        <v>0</v>
      </c>
      <c r="S1525" s="28">
        <f t="shared" si="94"/>
        <v>21.821900491021214</v>
      </c>
      <c r="T1525" s="29">
        <f>D1525*S1525</f>
        <v>41844.367067552819</v>
      </c>
    </row>
    <row r="1526" spans="1:20">
      <c r="A1526" s="21">
        <f t="shared" si="95"/>
        <v>2006</v>
      </c>
      <c r="B1526" s="21">
        <f>MONTH(C1526)</f>
        <v>1</v>
      </c>
      <c r="C1526" s="22">
        <v>38742</v>
      </c>
      <c r="D1526" s="21">
        <v>1914.28</v>
      </c>
      <c r="E1526" s="47" t="str">
        <f>IF(B1526&lt;&gt;B1525, "First Quote", "")</f>
        <v/>
      </c>
      <c r="F1526" s="23" t="str">
        <f>IF(_xlfn.MINIFS($D$3:$D$6287,$A$3:$A$6287,A1526,$B$3:$B$6287,B1526)=D1526,"Lowest point","")</f>
        <v/>
      </c>
      <c r="G1526" s="24" t="str">
        <f>IF(_xlfn.MAXIFS($D$3:$D$6287,$A$3:$A$6287,A1526,$B$3:$B$6287,B1526)=D1526,"Highest point","")</f>
        <v/>
      </c>
      <c r="J1526" s="25" t="str">
        <f>IF(E1526="First Quote", $H$4/D1526, "")</f>
        <v/>
      </c>
      <c r="K1526" s="26">
        <f t="shared" si="92"/>
        <v>22.415650196894831</v>
      </c>
      <c r="L1526" s="27">
        <f>K1526*D1526</f>
        <v>42909.830858911839</v>
      </c>
      <c r="M1526" s="10"/>
      <c r="N1526" s="28">
        <f>IF(F1526="lowest point", $H$4/D1526, 0)</f>
        <v>0</v>
      </c>
      <c r="O1526" s="28">
        <f t="shared" si="93"/>
        <v>23.266893145839582</v>
      </c>
      <c r="P1526" s="29">
        <f>O1526*D1526</f>
        <v>44539.348211217795</v>
      </c>
      <c r="R1526" s="28">
        <f>IF(G1526="highest point", $H$4/D1526, 0)</f>
        <v>0</v>
      </c>
      <c r="S1526" s="28">
        <f t="shared" si="94"/>
        <v>21.821900491021214</v>
      </c>
      <c r="T1526" s="29">
        <f>D1526*S1526</f>
        <v>41773.227671952089</v>
      </c>
    </row>
    <row r="1527" spans="1:20">
      <c r="A1527" s="21">
        <f t="shared" si="95"/>
        <v>2006</v>
      </c>
      <c r="B1527" s="21">
        <f>MONTH(C1527)</f>
        <v>1</v>
      </c>
      <c r="C1527" s="22">
        <v>38743</v>
      </c>
      <c r="D1527" s="21">
        <v>1928.17</v>
      </c>
      <c r="E1527" s="47" t="str">
        <f>IF(B1527&lt;&gt;B1526, "First Quote", "")</f>
        <v/>
      </c>
      <c r="F1527" s="23" t="str">
        <f>IF(_xlfn.MINIFS($D$3:$D$6287,$A$3:$A$6287,A1527,$B$3:$B$6287,B1527)=D1527,"Lowest point","")</f>
        <v/>
      </c>
      <c r="G1527" s="24" t="str">
        <f>IF(_xlfn.MAXIFS($D$3:$D$6287,$A$3:$A$6287,A1527,$B$3:$B$6287,B1527)=D1527,"Highest point","")</f>
        <v/>
      </c>
      <c r="J1527" s="25" t="str">
        <f>IF(E1527="First Quote", $H$4/D1527, "")</f>
        <v/>
      </c>
      <c r="K1527" s="26">
        <f t="shared" si="92"/>
        <v>22.415650196894831</v>
      </c>
      <c r="L1527" s="27">
        <f>K1527*D1527</f>
        <v>43221.184240146707</v>
      </c>
      <c r="M1527" s="10"/>
      <c r="N1527" s="28">
        <f>IF(F1527="lowest point", $H$4/D1527, 0)</f>
        <v>0</v>
      </c>
      <c r="O1527" s="28">
        <f t="shared" si="93"/>
        <v>23.266893145839582</v>
      </c>
      <c r="P1527" s="29">
        <f>O1527*D1527</f>
        <v>44862.52535701351</v>
      </c>
      <c r="R1527" s="28">
        <f>IF(G1527="highest point", $H$4/D1527, 0)</f>
        <v>0</v>
      </c>
      <c r="S1527" s="28">
        <f t="shared" si="94"/>
        <v>21.821900491021214</v>
      </c>
      <c r="T1527" s="29">
        <f>D1527*S1527</f>
        <v>42076.333869772374</v>
      </c>
    </row>
    <row r="1528" spans="1:20">
      <c r="A1528" s="21">
        <f t="shared" si="95"/>
        <v>2006</v>
      </c>
      <c r="B1528" s="21">
        <f>MONTH(C1528)</f>
        <v>1</v>
      </c>
      <c r="C1528" s="22">
        <v>38744</v>
      </c>
      <c r="D1528" s="21">
        <v>1943.34</v>
      </c>
      <c r="E1528" s="47" t="str">
        <f>IF(B1528&lt;&gt;B1527, "First Quote", "")</f>
        <v/>
      </c>
      <c r="F1528" s="23" t="str">
        <f>IF(_xlfn.MINIFS($D$3:$D$6287,$A$3:$A$6287,A1528,$B$3:$B$6287,B1528)=D1528,"Lowest point","")</f>
        <v/>
      </c>
      <c r="G1528" s="24" t="str">
        <f>IF(_xlfn.MAXIFS($D$3:$D$6287,$A$3:$A$6287,A1528,$B$3:$B$6287,B1528)=D1528,"Highest point","")</f>
        <v/>
      </c>
      <c r="J1528" s="25" t="str">
        <f>IF(E1528="First Quote", $H$4/D1528, "")</f>
        <v/>
      </c>
      <c r="K1528" s="26">
        <f t="shared" si="92"/>
        <v>22.415650196894831</v>
      </c>
      <c r="L1528" s="27">
        <f>K1528*D1528</f>
        <v>43561.2296536336</v>
      </c>
      <c r="M1528" s="10"/>
      <c r="N1528" s="28">
        <f>IF(F1528="lowest point", $H$4/D1528, 0)</f>
        <v>0</v>
      </c>
      <c r="O1528" s="28">
        <f t="shared" si="93"/>
        <v>23.266893145839582</v>
      </c>
      <c r="P1528" s="29">
        <f>O1528*D1528</f>
        <v>45215.484126035888</v>
      </c>
      <c r="R1528" s="28">
        <f>IF(G1528="highest point", $H$4/D1528, 0)</f>
        <v>0</v>
      </c>
      <c r="S1528" s="28">
        <f t="shared" si="94"/>
        <v>21.821900491021214</v>
      </c>
      <c r="T1528" s="29">
        <f>D1528*S1528</f>
        <v>42407.372100221168</v>
      </c>
    </row>
    <row r="1529" spans="1:20">
      <c r="A1529" s="21">
        <f t="shared" si="95"/>
        <v>2006</v>
      </c>
      <c r="B1529" s="21">
        <f>MONTH(C1529)</f>
        <v>1</v>
      </c>
      <c r="C1529" s="22">
        <v>38747</v>
      </c>
      <c r="D1529" s="21">
        <v>1945.66</v>
      </c>
      <c r="E1529" s="47" t="str">
        <f>IF(B1529&lt;&gt;B1528, "First Quote", "")</f>
        <v/>
      </c>
      <c r="F1529" s="23" t="str">
        <f>IF(_xlfn.MINIFS($D$3:$D$6287,$A$3:$A$6287,A1529,$B$3:$B$6287,B1529)=D1529,"Lowest point","")</f>
        <v/>
      </c>
      <c r="G1529" s="24" t="str">
        <f>IF(_xlfn.MAXIFS($D$3:$D$6287,$A$3:$A$6287,A1529,$B$3:$B$6287,B1529)=D1529,"Highest point","")</f>
        <v/>
      </c>
      <c r="J1529" s="25" t="str">
        <f>IF(E1529="First Quote", $H$4/D1529, "")</f>
        <v/>
      </c>
      <c r="K1529" s="26">
        <f t="shared" si="92"/>
        <v>22.415650196894831</v>
      </c>
      <c r="L1529" s="27">
        <f>K1529*D1529</f>
        <v>43613.233962090395</v>
      </c>
      <c r="M1529" s="10"/>
      <c r="N1529" s="28">
        <f>IF(F1529="lowest point", $H$4/D1529, 0)</f>
        <v>0</v>
      </c>
      <c r="O1529" s="28">
        <f t="shared" si="93"/>
        <v>23.266893145839582</v>
      </c>
      <c r="P1529" s="29">
        <f>O1529*D1529</f>
        <v>45269.463318134243</v>
      </c>
      <c r="R1529" s="28">
        <f>IF(G1529="highest point", $H$4/D1529, 0)</f>
        <v>0</v>
      </c>
      <c r="S1529" s="28">
        <f t="shared" si="94"/>
        <v>21.821900491021214</v>
      </c>
      <c r="T1529" s="29">
        <f>D1529*S1529</f>
        <v>42457.998909360336</v>
      </c>
    </row>
    <row r="1530" spans="1:20">
      <c r="A1530" s="21">
        <f t="shared" si="95"/>
        <v>2006</v>
      </c>
      <c r="B1530" s="21">
        <f>MONTH(C1530)</f>
        <v>1</v>
      </c>
      <c r="C1530" s="22">
        <v>38748</v>
      </c>
      <c r="D1530" s="21">
        <v>1937.93</v>
      </c>
      <c r="E1530" s="47" t="str">
        <f>IF(B1530&lt;&gt;B1529, "First Quote", "")</f>
        <v/>
      </c>
      <c r="F1530" s="23" t="str">
        <f>IF(_xlfn.MINIFS($D$3:$D$6287,$A$3:$A$6287,A1530,$B$3:$B$6287,B1530)=D1530,"Lowest point","")</f>
        <v/>
      </c>
      <c r="G1530" s="24" t="str">
        <f>IF(_xlfn.MAXIFS($D$3:$D$6287,$A$3:$A$6287,A1530,$B$3:$B$6287,B1530)=D1530,"Highest point","")</f>
        <v/>
      </c>
      <c r="J1530" s="25" t="str">
        <f>IF(E1530="First Quote", $H$4/D1530, "")</f>
        <v/>
      </c>
      <c r="K1530" s="26">
        <f t="shared" si="92"/>
        <v>22.415650196894831</v>
      </c>
      <c r="L1530" s="27">
        <f>K1530*D1530</f>
        <v>43439.9609860684</v>
      </c>
      <c r="M1530" s="10"/>
      <c r="N1530" s="28">
        <f>IF(F1530="lowest point", $H$4/D1530, 0)</f>
        <v>0</v>
      </c>
      <c r="O1530" s="28">
        <f t="shared" si="93"/>
        <v>23.266893145839582</v>
      </c>
      <c r="P1530" s="29">
        <f>O1530*D1530</f>
        <v>45089.610234116903</v>
      </c>
      <c r="R1530" s="28">
        <f>IF(G1530="highest point", $H$4/D1530, 0)</f>
        <v>0</v>
      </c>
      <c r="S1530" s="28">
        <f t="shared" si="94"/>
        <v>21.821900491021214</v>
      </c>
      <c r="T1530" s="29">
        <f>D1530*S1530</f>
        <v>42289.315618564746</v>
      </c>
    </row>
    <row r="1531" spans="1:20">
      <c r="A1531" s="21">
        <f t="shared" si="95"/>
        <v>2006</v>
      </c>
      <c r="B1531" s="21">
        <f>MONTH(C1531)</f>
        <v>2</v>
      </c>
      <c r="C1531" s="22">
        <v>38749</v>
      </c>
      <c r="D1531" s="21">
        <v>1941.75</v>
      </c>
      <c r="E1531" s="47" t="str">
        <f>IF(B1531&lt;&gt;B1530, "First Quote", "")</f>
        <v>First Quote</v>
      </c>
      <c r="F1531" s="23" t="str">
        <f>IF(_xlfn.MINIFS($D$3:$D$6287,$A$3:$A$6287,A1531,$B$3:$B$6287,B1531)=D1531,"Lowest point","")</f>
        <v/>
      </c>
      <c r="G1531" s="24" t="str">
        <f>IF(_xlfn.MAXIFS($D$3:$D$6287,$A$3:$A$6287,A1531,$B$3:$B$6287,B1531)=D1531,"Highest point","")</f>
        <v/>
      </c>
      <c r="J1531" s="25">
        <f>IF(E1531="First Quote", $H$4/D1531, "")</f>
        <v>0.25749967812540236</v>
      </c>
      <c r="K1531" s="26">
        <f t="shared" si="92"/>
        <v>22.673149875020233</v>
      </c>
      <c r="L1531" s="27">
        <f>K1531*D1531</f>
        <v>44025.588769820533</v>
      </c>
      <c r="M1531" s="10"/>
      <c r="N1531" s="28">
        <f>IF(F1531="lowest point", $H$4/D1531, 0)</f>
        <v>0</v>
      </c>
      <c r="O1531" s="28">
        <f t="shared" si="93"/>
        <v>23.266893145839582</v>
      </c>
      <c r="P1531" s="29">
        <f>O1531*D1531</f>
        <v>45178.489765934006</v>
      </c>
      <c r="R1531" s="28">
        <f>IF(G1531="highest point", $H$4/D1531, 0)</f>
        <v>0</v>
      </c>
      <c r="S1531" s="28">
        <f t="shared" si="94"/>
        <v>21.821900491021214</v>
      </c>
      <c r="T1531" s="29">
        <f>D1531*S1531</f>
        <v>42372.675278440445</v>
      </c>
    </row>
    <row r="1532" spans="1:20">
      <c r="A1532" s="21">
        <f t="shared" si="95"/>
        <v>2006</v>
      </c>
      <c r="B1532" s="21">
        <f>MONTH(C1532)</f>
        <v>2</v>
      </c>
      <c r="C1532" s="22">
        <v>38750</v>
      </c>
      <c r="D1532" s="21">
        <v>1924.67</v>
      </c>
      <c r="E1532" s="47" t="str">
        <f>IF(B1532&lt;&gt;B1531, "First Quote", "")</f>
        <v/>
      </c>
      <c r="F1532" s="23" t="str">
        <f>IF(_xlfn.MINIFS($D$3:$D$6287,$A$3:$A$6287,A1532,$B$3:$B$6287,B1532)=D1532,"Lowest point","")</f>
        <v/>
      </c>
      <c r="G1532" s="24" t="str">
        <f>IF(_xlfn.MAXIFS($D$3:$D$6287,$A$3:$A$6287,A1532,$B$3:$B$6287,B1532)=D1532,"Highest point","")</f>
        <v/>
      </c>
      <c r="J1532" s="25" t="str">
        <f>IF(E1532="First Quote", $H$4/D1532, "")</f>
        <v/>
      </c>
      <c r="K1532" s="26">
        <f t="shared" si="92"/>
        <v>22.673149875020233</v>
      </c>
      <c r="L1532" s="27">
        <f>K1532*D1532</f>
        <v>43638.331369955195</v>
      </c>
      <c r="M1532" s="10"/>
      <c r="N1532" s="28">
        <f>IF(F1532="lowest point", $H$4/D1532, 0)</f>
        <v>0</v>
      </c>
      <c r="O1532" s="28">
        <f t="shared" si="93"/>
        <v>23.266893145839582</v>
      </c>
      <c r="P1532" s="29">
        <f>O1532*D1532</f>
        <v>44781.091231003069</v>
      </c>
      <c r="R1532" s="28">
        <f>IF(G1532="highest point", $H$4/D1532, 0)</f>
        <v>0</v>
      </c>
      <c r="S1532" s="28">
        <f t="shared" si="94"/>
        <v>21.821900491021214</v>
      </c>
      <c r="T1532" s="29">
        <f>D1532*S1532</f>
        <v>41999.957218053802</v>
      </c>
    </row>
    <row r="1533" spans="1:20">
      <c r="A1533" s="21">
        <f t="shared" si="95"/>
        <v>2006</v>
      </c>
      <c r="B1533" s="21">
        <f>MONTH(C1533)</f>
        <v>2</v>
      </c>
      <c r="C1533" s="22">
        <v>38751</v>
      </c>
      <c r="D1533" s="21">
        <v>1914.5</v>
      </c>
      <c r="E1533" s="47" t="str">
        <f>IF(B1533&lt;&gt;B1532, "First Quote", "")</f>
        <v/>
      </c>
      <c r="F1533" s="23" t="str">
        <f>IF(_xlfn.MINIFS($D$3:$D$6287,$A$3:$A$6287,A1533,$B$3:$B$6287,B1533)=D1533,"Lowest point","")</f>
        <v/>
      </c>
      <c r="G1533" s="24" t="str">
        <f>IF(_xlfn.MAXIFS($D$3:$D$6287,$A$3:$A$6287,A1533,$B$3:$B$6287,B1533)=D1533,"Highest point","")</f>
        <v/>
      </c>
      <c r="J1533" s="25" t="str">
        <f>IF(E1533="First Quote", $H$4/D1533, "")</f>
        <v/>
      </c>
      <c r="K1533" s="26">
        <f t="shared" si="92"/>
        <v>22.673149875020233</v>
      </c>
      <c r="L1533" s="27">
        <f>K1533*D1533</f>
        <v>43407.745435726232</v>
      </c>
      <c r="M1533" s="10"/>
      <c r="N1533" s="28">
        <f>IF(F1533="lowest point", $H$4/D1533, 0)</f>
        <v>0</v>
      </c>
      <c r="O1533" s="28">
        <f t="shared" si="93"/>
        <v>23.266893145839582</v>
      </c>
      <c r="P1533" s="29">
        <f>O1533*D1533</f>
        <v>44544.46692770988</v>
      </c>
      <c r="R1533" s="28">
        <f>IF(G1533="highest point", $H$4/D1533, 0)</f>
        <v>0</v>
      </c>
      <c r="S1533" s="28">
        <f t="shared" si="94"/>
        <v>21.821900491021214</v>
      </c>
      <c r="T1533" s="29">
        <f>D1533*S1533</f>
        <v>41778.028490060118</v>
      </c>
    </row>
    <row r="1534" spans="1:20">
      <c r="A1534" s="21">
        <f t="shared" si="95"/>
        <v>2006</v>
      </c>
      <c r="B1534" s="21">
        <f>MONTH(C1534)</f>
        <v>2</v>
      </c>
      <c r="C1534" s="22">
        <v>38754</v>
      </c>
      <c r="D1534" s="21">
        <v>1916.04</v>
      </c>
      <c r="E1534" s="47" t="str">
        <f>IF(B1534&lt;&gt;B1533, "First Quote", "")</f>
        <v/>
      </c>
      <c r="F1534" s="23" t="str">
        <f>IF(_xlfn.MINIFS($D$3:$D$6287,$A$3:$A$6287,A1534,$B$3:$B$6287,B1534)=D1534,"Lowest point","")</f>
        <v/>
      </c>
      <c r="G1534" s="24" t="str">
        <f>IF(_xlfn.MAXIFS($D$3:$D$6287,$A$3:$A$6287,A1534,$B$3:$B$6287,B1534)=D1534,"Highest point","")</f>
        <v/>
      </c>
      <c r="J1534" s="25" t="str">
        <f>IF(E1534="First Quote", $H$4/D1534, "")</f>
        <v/>
      </c>
      <c r="K1534" s="26">
        <f t="shared" si="92"/>
        <v>22.673149875020233</v>
      </c>
      <c r="L1534" s="27">
        <f>K1534*D1534</f>
        <v>43442.662086533768</v>
      </c>
      <c r="M1534" s="10"/>
      <c r="N1534" s="28">
        <f>IF(F1534="lowest point", $H$4/D1534, 0)</f>
        <v>0</v>
      </c>
      <c r="O1534" s="28">
        <f t="shared" si="93"/>
        <v>23.266893145839582</v>
      </c>
      <c r="P1534" s="29">
        <f>O1534*D1534</f>
        <v>44580.297943154474</v>
      </c>
      <c r="R1534" s="28">
        <f>IF(G1534="highest point", $H$4/D1534, 0)</f>
        <v>0</v>
      </c>
      <c r="S1534" s="28">
        <f t="shared" si="94"/>
        <v>21.821900491021214</v>
      </c>
      <c r="T1534" s="29">
        <f>D1534*S1534</f>
        <v>41811.634216816288</v>
      </c>
    </row>
    <row r="1535" spans="1:20">
      <c r="A1535" s="21">
        <f t="shared" si="95"/>
        <v>2006</v>
      </c>
      <c r="B1535" s="21">
        <f>MONTH(C1535)</f>
        <v>2</v>
      </c>
      <c r="C1535" s="22">
        <v>38755</v>
      </c>
      <c r="D1535" s="21">
        <v>1900.58</v>
      </c>
      <c r="E1535" s="47" t="str">
        <f>IF(B1535&lt;&gt;B1534, "First Quote", "")</f>
        <v/>
      </c>
      <c r="F1535" s="23" t="str">
        <f>IF(_xlfn.MINIFS($D$3:$D$6287,$A$3:$A$6287,A1535,$B$3:$B$6287,B1535)=D1535,"Lowest point","")</f>
        <v>Lowest point</v>
      </c>
      <c r="G1535" s="24" t="str">
        <f>IF(_xlfn.MAXIFS($D$3:$D$6287,$A$3:$A$6287,A1535,$B$3:$B$6287,B1535)=D1535,"Highest point","")</f>
        <v/>
      </c>
      <c r="J1535" s="25" t="str">
        <f>IF(E1535="First Quote", $H$4/D1535, "")</f>
        <v/>
      </c>
      <c r="K1535" s="26">
        <f t="shared" si="92"/>
        <v>22.673149875020233</v>
      </c>
      <c r="L1535" s="27">
        <f>K1535*D1535</f>
        <v>43092.135189465953</v>
      </c>
      <c r="M1535" s="10"/>
      <c r="N1535" s="28">
        <f>IF(F1535="lowest point", $H$4/D1535, 0)</f>
        <v>0.2630775868419114</v>
      </c>
      <c r="O1535" s="28">
        <f t="shared" si="93"/>
        <v>23.529970732681495</v>
      </c>
      <c r="P1535" s="29">
        <f>O1535*D1535</f>
        <v>44720.591775119792</v>
      </c>
      <c r="R1535" s="28">
        <f>IF(G1535="highest point", $H$4/D1535, 0)</f>
        <v>0</v>
      </c>
      <c r="S1535" s="28">
        <f t="shared" si="94"/>
        <v>21.821900491021214</v>
      </c>
      <c r="T1535" s="29">
        <f>D1535*S1535</f>
        <v>41474.2676352251</v>
      </c>
    </row>
    <row r="1536" spans="1:20">
      <c r="A1536" s="21">
        <f t="shared" si="95"/>
        <v>2006</v>
      </c>
      <c r="B1536" s="21">
        <f>MONTH(C1536)</f>
        <v>2</v>
      </c>
      <c r="C1536" s="22">
        <v>38756</v>
      </c>
      <c r="D1536" s="21">
        <v>1917.84</v>
      </c>
      <c r="E1536" s="47" t="str">
        <f>IF(B1536&lt;&gt;B1535, "First Quote", "")</f>
        <v/>
      </c>
      <c r="F1536" s="23" t="str">
        <f>IF(_xlfn.MINIFS($D$3:$D$6287,$A$3:$A$6287,A1536,$B$3:$B$6287,B1536)=D1536,"Lowest point","")</f>
        <v/>
      </c>
      <c r="G1536" s="24" t="str">
        <f>IF(_xlfn.MAXIFS($D$3:$D$6287,$A$3:$A$6287,A1536,$B$3:$B$6287,B1536)=D1536,"Highest point","")</f>
        <v/>
      </c>
      <c r="J1536" s="25" t="str">
        <f>IF(E1536="First Quote", $H$4/D1536, "")</f>
        <v/>
      </c>
      <c r="K1536" s="26">
        <f t="shared" si="92"/>
        <v>22.673149875020233</v>
      </c>
      <c r="L1536" s="27">
        <f>K1536*D1536</f>
        <v>43483.473756308798</v>
      </c>
      <c r="M1536" s="10"/>
      <c r="N1536" s="28">
        <f>IF(F1536="lowest point", $H$4/D1536, 0)</f>
        <v>0</v>
      </c>
      <c r="O1536" s="28">
        <f t="shared" si="93"/>
        <v>23.529970732681495</v>
      </c>
      <c r="P1536" s="29">
        <f>O1536*D1536</f>
        <v>45126.719069965875</v>
      </c>
      <c r="R1536" s="28">
        <f>IF(G1536="highest point", $H$4/D1536, 0)</f>
        <v>0</v>
      </c>
      <c r="S1536" s="28">
        <f t="shared" si="94"/>
        <v>21.821900491021214</v>
      </c>
      <c r="T1536" s="29">
        <f>D1536*S1536</f>
        <v>41850.913637700127</v>
      </c>
    </row>
    <row r="1537" spans="1:20">
      <c r="A1537" s="21">
        <f t="shared" si="95"/>
        <v>2006</v>
      </c>
      <c r="B1537" s="21">
        <f>MONTH(C1537)</f>
        <v>2</v>
      </c>
      <c r="C1537" s="22">
        <v>38757</v>
      </c>
      <c r="D1537" s="21">
        <v>1915.1</v>
      </c>
      <c r="E1537" s="47" t="str">
        <f>IF(B1537&lt;&gt;B1536, "First Quote", "")</f>
        <v/>
      </c>
      <c r="F1537" s="23" t="str">
        <f>IF(_xlfn.MINIFS($D$3:$D$6287,$A$3:$A$6287,A1537,$B$3:$B$6287,B1537)=D1537,"Lowest point","")</f>
        <v/>
      </c>
      <c r="G1537" s="24" t="str">
        <f>IF(_xlfn.MAXIFS($D$3:$D$6287,$A$3:$A$6287,A1537,$B$3:$B$6287,B1537)=D1537,"Highest point","")</f>
        <v/>
      </c>
      <c r="J1537" s="25" t="str">
        <f>IF(E1537="First Quote", $H$4/D1537, "")</f>
        <v/>
      </c>
      <c r="K1537" s="26">
        <f t="shared" si="92"/>
        <v>22.673149875020233</v>
      </c>
      <c r="L1537" s="27">
        <f>K1537*D1537</f>
        <v>43421.349325651245</v>
      </c>
      <c r="M1537" s="10"/>
      <c r="N1537" s="28">
        <f>IF(F1537="lowest point", $H$4/D1537, 0)</f>
        <v>0</v>
      </c>
      <c r="O1537" s="28">
        <f t="shared" si="93"/>
        <v>23.529970732681495</v>
      </c>
      <c r="P1537" s="29">
        <f>O1537*D1537</f>
        <v>45062.246950158325</v>
      </c>
      <c r="R1537" s="28">
        <f>IF(G1537="highest point", $H$4/D1537, 0)</f>
        <v>0</v>
      </c>
      <c r="S1537" s="28">
        <f t="shared" si="94"/>
        <v>21.821900491021214</v>
      </c>
      <c r="T1537" s="29">
        <f>D1537*S1537</f>
        <v>41791.121630354726</v>
      </c>
    </row>
    <row r="1538" spans="1:20">
      <c r="A1538" s="21">
        <f t="shared" si="95"/>
        <v>2006</v>
      </c>
      <c r="B1538" s="21">
        <f>MONTH(C1538)</f>
        <v>2</v>
      </c>
      <c r="C1538" s="22">
        <v>38758</v>
      </c>
      <c r="D1538" s="21">
        <v>1920</v>
      </c>
      <c r="E1538" s="47" t="str">
        <f>IF(B1538&lt;&gt;B1537, "First Quote", "")</f>
        <v/>
      </c>
      <c r="F1538" s="23" t="str">
        <f>IF(_xlfn.MINIFS($D$3:$D$6287,$A$3:$A$6287,A1538,$B$3:$B$6287,B1538)=D1538,"Lowest point","")</f>
        <v/>
      </c>
      <c r="G1538" s="24" t="str">
        <f>IF(_xlfn.MAXIFS($D$3:$D$6287,$A$3:$A$6287,A1538,$B$3:$B$6287,B1538)=D1538,"Highest point","")</f>
        <v/>
      </c>
      <c r="J1538" s="25" t="str">
        <f>IF(E1538="First Quote", $H$4/D1538, "")</f>
        <v/>
      </c>
      <c r="K1538" s="26">
        <f t="shared" si="92"/>
        <v>22.673149875020233</v>
      </c>
      <c r="L1538" s="27">
        <f>K1538*D1538</f>
        <v>43532.447760038849</v>
      </c>
      <c r="M1538" s="10"/>
      <c r="N1538" s="28">
        <f>IF(F1538="lowest point", $H$4/D1538, 0)</f>
        <v>0</v>
      </c>
      <c r="O1538" s="28">
        <f t="shared" si="93"/>
        <v>23.529970732681495</v>
      </c>
      <c r="P1538" s="29">
        <f>O1538*D1538</f>
        <v>45177.543806748472</v>
      </c>
      <c r="R1538" s="28">
        <f>IF(G1538="highest point", $H$4/D1538, 0)</f>
        <v>0</v>
      </c>
      <c r="S1538" s="28">
        <f t="shared" si="94"/>
        <v>21.821900491021214</v>
      </c>
      <c r="T1538" s="29">
        <f>D1538*S1538</f>
        <v>41898.048942760732</v>
      </c>
    </row>
    <row r="1539" spans="1:20">
      <c r="A1539" s="21">
        <f t="shared" si="95"/>
        <v>2006</v>
      </c>
      <c r="B1539" s="21">
        <f>MONTH(C1539)</f>
        <v>2</v>
      </c>
      <c r="C1539" s="22">
        <v>38761</v>
      </c>
      <c r="D1539" s="21">
        <v>1914.02</v>
      </c>
      <c r="E1539" s="47" t="str">
        <f>IF(B1539&lt;&gt;B1538, "First Quote", "")</f>
        <v/>
      </c>
      <c r="F1539" s="23" t="str">
        <f>IF(_xlfn.MINIFS($D$3:$D$6287,$A$3:$A$6287,A1539,$B$3:$B$6287,B1539)=D1539,"Lowest point","")</f>
        <v/>
      </c>
      <c r="G1539" s="24" t="str">
        <f>IF(_xlfn.MAXIFS($D$3:$D$6287,$A$3:$A$6287,A1539,$B$3:$B$6287,B1539)=D1539,"Highest point","")</f>
        <v/>
      </c>
      <c r="J1539" s="25" t="str">
        <f>IF(E1539="First Quote", $H$4/D1539, "")</f>
        <v/>
      </c>
      <c r="K1539" s="26">
        <f t="shared" si="92"/>
        <v>22.673149875020233</v>
      </c>
      <c r="L1539" s="27">
        <f>K1539*D1539</f>
        <v>43396.862323786227</v>
      </c>
      <c r="M1539" s="10"/>
      <c r="N1539" s="28">
        <f>IF(F1539="lowest point", $H$4/D1539, 0)</f>
        <v>0</v>
      </c>
      <c r="O1539" s="28">
        <f t="shared" si="93"/>
        <v>23.529970732681495</v>
      </c>
      <c r="P1539" s="29">
        <f>O1539*D1539</f>
        <v>45036.834581767034</v>
      </c>
      <c r="R1539" s="28">
        <f>IF(G1539="highest point", $H$4/D1539, 0)</f>
        <v>0</v>
      </c>
      <c r="S1539" s="28">
        <f t="shared" si="94"/>
        <v>21.821900491021214</v>
      </c>
      <c r="T1539" s="29">
        <f>D1539*S1539</f>
        <v>41767.553977824427</v>
      </c>
    </row>
    <row r="1540" spans="1:20">
      <c r="A1540" s="21">
        <f t="shared" si="95"/>
        <v>2006</v>
      </c>
      <c r="B1540" s="21">
        <f>MONTH(C1540)</f>
        <v>2</v>
      </c>
      <c r="C1540" s="22">
        <v>38762</v>
      </c>
      <c r="D1540" s="21">
        <v>1933.46</v>
      </c>
      <c r="E1540" s="47" t="str">
        <f>IF(B1540&lt;&gt;B1539, "First Quote", "")</f>
        <v/>
      </c>
      <c r="F1540" s="23" t="str">
        <f>IF(_xlfn.MINIFS($D$3:$D$6287,$A$3:$A$6287,A1540,$B$3:$B$6287,B1540)=D1540,"Lowest point","")</f>
        <v/>
      </c>
      <c r="G1540" s="24" t="str">
        <f>IF(_xlfn.MAXIFS($D$3:$D$6287,$A$3:$A$6287,A1540,$B$3:$B$6287,B1540)=D1540,"Highest point","")</f>
        <v/>
      </c>
      <c r="J1540" s="25" t="str">
        <f>IF(E1540="First Quote", $H$4/D1540, "")</f>
        <v/>
      </c>
      <c r="K1540" s="26">
        <f t="shared" si="92"/>
        <v>22.673149875020233</v>
      </c>
      <c r="L1540" s="27">
        <f>K1540*D1540</f>
        <v>43837.628357356618</v>
      </c>
      <c r="M1540" s="10"/>
      <c r="N1540" s="28">
        <f>IF(F1540="lowest point", $H$4/D1540, 0)</f>
        <v>0</v>
      </c>
      <c r="O1540" s="28">
        <f t="shared" si="93"/>
        <v>23.529970732681495</v>
      </c>
      <c r="P1540" s="29">
        <f>O1540*D1540</f>
        <v>45494.257212810364</v>
      </c>
      <c r="R1540" s="28">
        <f>IF(G1540="highest point", $H$4/D1540, 0)</f>
        <v>0</v>
      </c>
      <c r="S1540" s="28">
        <f t="shared" si="94"/>
        <v>21.821900491021214</v>
      </c>
      <c r="T1540" s="29">
        <f>D1540*S1540</f>
        <v>42191.771723369879</v>
      </c>
    </row>
    <row r="1541" spans="1:20">
      <c r="A1541" s="21">
        <f t="shared" si="95"/>
        <v>2006</v>
      </c>
      <c r="B1541" s="21">
        <f>MONTH(C1541)</f>
        <v>2</v>
      </c>
      <c r="C1541" s="22">
        <v>38763</v>
      </c>
      <c r="D1541" s="21">
        <v>1940.69</v>
      </c>
      <c r="E1541" s="47" t="str">
        <f>IF(B1541&lt;&gt;B1540, "First Quote", "")</f>
        <v/>
      </c>
      <c r="F1541" s="23" t="str">
        <f>IF(_xlfn.MINIFS($D$3:$D$6287,$A$3:$A$6287,A1541,$B$3:$B$6287,B1541)=D1541,"Lowest point","")</f>
        <v/>
      </c>
      <c r="G1541" s="24" t="str">
        <f>IF(_xlfn.MAXIFS($D$3:$D$6287,$A$3:$A$6287,A1541,$B$3:$B$6287,B1541)=D1541,"Highest point","")</f>
        <v/>
      </c>
      <c r="J1541" s="25" t="str">
        <f>IF(E1541="First Quote", $H$4/D1541, "")</f>
        <v/>
      </c>
      <c r="K1541" s="26">
        <f t="shared" ref="K1541:K1604" si="96">IF(E1541="First Quote",J1541+K1540,K1540)</f>
        <v>22.673149875020233</v>
      </c>
      <c r="L1541" s="27">
        <f>K1541*D1541</f>
        <v>44001.555230953018</v>
      </c>
      <c r="M1541" s="10"/>
      <c r="N1541" s="28">
        <f>IF(F1541="lowest point", $H$4/D1541, 0)</f>
        <v>0</v>
      </c>
      <c r="O1541" s="28">
        <f t="shared" ref="O1541:O1604" si="97">IF(F1541="Lowest Point",N1541+O1540,O1540)</f>
        <v>23.529970732681495</v>
      </c>
      <c r="P1541" s="29">
        <f>O1541*D1541</f>
        <v>45664.378901207652</v>
      </c>
      <c r="R1541" s="28">
        <f>IF(G1541="highest point", $H$4/D1541, 0)</f>
        <v>0</v>
      </c>
      <c r="S1541" s="28">
        <f t="shared" ref="S1541:S1604" si="98">IF(G1541="Highest Point",R1541+S1540,S1540)</f>
        <v>21.821900491021214</v>
      </c>
      <c r="T1541" s="29">
        <f>D1541*S1541</f>
        <v>42349.544063919959</v>
      </c>
    </row>
    <row r="1542" spans="1:20">
      <c r="A1542" s="21">
        <f t="shared" si="95"/>
        <v>2006</v>
      </c>
      <c r="B1542" s="21">
        <f>MONTH(C1542)</f>
        <v>2</v>
      </c>
      <c r="C1542" s="22">
        <v>38764</v>
      </c>
      <c r="D1542" s="21">
        <v>1955.06</v>
      </c>
      <c r="E1542" s="47" t="str">
        <f>IF(B1542&lt;&gt;B1541, "First Quote", "")</f>
        <v/>
      </c>
      <c r="F1542" s="23" t="str">
        <f>IF(_xlfn.MINIFS($D$3:$D$6287,$A$3:$A$6287,A1542,$B$3:$B$6287,B1542)=D1542,"Lowest point","")</f>
        <v/>
      </c>
      <c r="G1542" s="24" t="str">
        <f>IF(_xlfn.MAXIFS($D$3:$D$6287,$A$3:$A$6287,A1542,$B$3:$B$6287,B1542)=D1542,"Highest point","")</f>
        <v/>
      </c>
      <c r="J1542" s="25" t="str">
        <f>IF(E1542="First Quote", $H$4/D1542, "")</f>
        <v/>
      </c>
      <c r="K1542" s="26">
        <f t="shared" si="96"/>
        <v>22.673149875020233</v>
      </c>
      <c r="L1542" s="27">
        <f>K1542*D1542</f>
        <v>44327.368394657053</v>
      </c>
      <c r="M1542" s="10"/>
      <c r="N1542" s="28">
        <f>IF(F1542="lowest point", $H$4/D1542, 0)</f>
        <v>0</v>
      </c>
      <c r="O1542" s="28">
        <f t="shared" si="97"/>
        <v>23.529970732681495</v>
      </c>
      <c r="P1542" s="29">
        <f>O1542*D1542</f>
        <v>46002.504580636283</v>
      </c>
      <c r="R1542" s="28">
        <f>IF(G1542="highest point", $H$4/D1542, 0)</f>
        <v>0</v>
      </c>
      <c r="S1542" s="28">
        <f t="shared" si="98"/>
        <v>21.821900491021214</v>
      </c>
      <c r="T1542" s="29">
        <f>D1542*S1542</f>
        <v>42663.124773975935</v>
      </c>
    </row>
    <row r="1543" spans="1:20">
      <c r="A1543" s="21">
        <f t="shared" si="95"/>
        <v>2006</v>
      </c>
      <c r="B1543" s="21">
        <f>MONTH(C1543)</f>
        <v>2</v>
      </c>
      <c r="C1543" s="22">
        <v>38765</v>
      </c>
      <c r="D1543" s="21">
        <v>1951.83</v>
      </c>
      <c r="E1543" s="47" t="str">
        <f>IF(B1543&lt;&gt;B1542, "First Quote", "")</f>
        <v/>
      </c>
      <c r="F1543" s="23" t="str">
        <f>IF(_xlfn.MINIFS($D$3:$D$6287,$A$3:$A$6287,A1543,$B$3:$B$6287,B1543)=D1543,"Lowest point","")</f>
        <v/>
      </c>
      <c r="G1543" s="24" t="str">
        <f>IF(_xlfn.MAXIFS($D$3:$D$6287,$A$3:$A$6287,A1543,$B$3:$B$6287,B1543)=D1543,"Highest point","")</f>
        <v/>
      </c>
      <c r="J1543" s="25" t="str">
        <f>IF(E1543="First Quote", $H$4/D1543, "")</f>
        <v/>
      </c>
      <c r="K1543" s="26">
        <f t="shared" si="96"/>
        <v>22.673149875020233</v>
      </c>
      <c r="L1543" s="27">
        <f>K1543*D1543</f>
        <v>44254.134120560739</v>
      </c>
      <c r="M1543" s="10"/>
      <c r="N1543" s="28">
        <f>IF(F1543="lowest point", $H$4/D1543, 0)</f>
        <v>0</v>
      </c>
      <c r="O1543" s="28">
        <f t="shared" si="97"/>
        <v>23.529970732681495</v>
      </c>
      <c r="P1543" s="29">
        <f>O1543*D1543</f>
        <v>45926.50277516972</v>
      </c>
      <c r="R1543" s="28">
        <f>IF(G1543="highest point", $H$4/D1543, 0)</f>
        <v>0</v>
      </c>
      <c r="S1543" s="28">
        <f t="shared" si="98"/>
        <v>21.821900491021214</v>
      </c>
      <c r="T1543" s="29">
        <f>D1543*S1543</f>
        <v>42592.640035389937</v>
      </c>
    </row>
    <row r="1544" spans="1:20">
      <c r="A1544" s="21">
        <f t="shared" si="95"/>
        <v>2006</v>
      </c>
      <c r="B1544" s="21">
        <f>MONTH(C1544)</f>
        <v>2</v>
      </c>
      <c r="C1544" s="22">
        <v>38769</v>
      </c>
      <c r="D1544" s="21">
        <v>1945.45</v>
      </c>
      <c r="E1544" s="47" t="str">
        <f>IF(B1544&lt;&gt;B1543, "First Quote", "")</f>
        <v/>
      </c>
      <c r="F1544" s="23" t="str">
        <f>IF(_xlfn.MINIFS($D$3:$D$6287,$A$3:$A$6287,A1544,$B$3:$B$6287,B1544)=D1544,"Lowest point","")</f>
        <v/>
      </c>
      <c r="G1544" s="24" t="str">
        <f>IF(_xlfn.MAXIFS($D$3:$D$6287,$A$3:$A$6287,A1544,$B$3:$B$6287,B1544)=D1544,"Highest point","")</f>
        <v/>
      </c>
      <c r="J1544" s="25" t="str">
        <f>IF(E1544="First Quote", $H$4/D1544, "")</f>
        <v/>
      </c>
      <c r="K1544" s="26">
        <f t="shared" si="96"/>
        <v>22.673149875020233</v>
      </c>
      <c r="L1544" s="27">
        <f>K1544*D1544</f>
        <v>44109.479424358113</v>
      </c>
      <c r="M1544" s="10"/>
      <c r="N1544" s="28">
        <f>IF(F1544="lowest point", $H$4/D1544, 0)</f>
        <v>0</v>
      </c>
      <c r="O1544" s="28">
        <f t="shared" si="97"/>
        <v>23.529970732681495</v>
      </c>
      <c r="P1544" s="29">
        <f>O1544*D1544</f>
        <v>45776.381561895214</v>
      </c>
      <c r="R1544" s="28">
        <f>IF(G1544="highest point", $H$4/D1544, 0)</f>
        <v>0</v>
      </c>
      <c r="S1544" s="28">
        <f t="shared" si="98"/>
        <v>21.821900491021214</v>
      </c>
      <c r="T1544" s="29">
        <f>D1544*S1544</f>
        <v>42453.41631025722</v>
      </c>
    </row>
    <row r="1545" spans="1:20">
      <c r="A1545" s="21">
        <f t="shared" si="95"/>
        <v>2006</v>
      </c>
      <c r="B1545" s="21">
        <f>MONTH(C1545)</f>
        <v>2</v>
      </c>
      <c r="C1545" s="22">
        <v>38770</v>
      </c>
      <c r="D1545" s="21">
        <v>1960.26</v>
      </c>
      <c r="E1545" s="47" t="str">
        <f>IF(B1545&lt;&gt;B1544, "First Quote", "")</f>
        <v/>
      </c>
      <c r="F1545" s="23" t="str">
        <f>IF(_xlfn.MINIFS($D$3:$D$6287,$A$3:$A$6287,A1545,$B$3:$B$6287,B1545)=D1545,"Lowest point","")</f>
        <v/>
      </c>
      <c r="G1545" s="24" t="str">
        <f>IF(_xlfn.MAXIFS($D$3:$D$6287,$A$3:$A$6287,A1545,$B$3:$B$6287,B1545)=D1545,"Highest point","")</f>
        <v/>
      </c>
      <c r="J1545" s="25" t="str">
        <f>IF(E1545="First Quote", $H$4/D1545, "")</f>
        <v/>
      </c>
      <c r="K1545" s="26">
        <f t="shared" si="96"/>
        <v>22.673149875020233</v>
      </c>
      <c r="L1545" s="27">
        <f>K1545*D1545</f>
        <v>44445.268774007163</v>
      </c>
      <c r="M1545" s="10"/>
      <c r="N1545" s="28">
        <f>IF(F1545="lowest point", $H$4/D1545, 0)</f>
        <v>0</v>
      </c>
      <c r="O1545" s="28">
        <f t="shared" si="97"/>
        <v>23.529970732681495</v>
      </c>
      <c r="P1545" s="29">
        <f>O1545*D1545</f>
        <v>46124.860428446227</v>
      </c>
      <c r="R1545" s="28">
        <f>IF(G1545="highest point", $H$4/D1545, 0)</f>
        <v>0</v>
      </c>
      <c r="S1545" s="28">
        <f t="shared" si="98"/>
        <v>21.821900491021214</v>
      </c>
      <c r="T1545" s="29">
        <f>D1545*S1545</f>
        <v>42776.598656529248</v>
      </c>
    </row>
    <row r="1546" spans="1:20">
      <c r="A1546" s="21">
        <f t="shared" si="95"/>
        <v>2006</v>
      </c>
      <c r="B1546" s="21">
        <f>MONTH(C1546)</f>
        <v>2</v>
      </c>
      <c r="C1546" s="22">
        <v>38771</v>
      </c>
      <c r="D1546" s="21">
        <v>1953.37</v>
      </c>
      <c r="E1546" s="47" t="str">
        <f>IF(B1546&lt;&gt;B1545, "First Quote", "")</f>
        <v/>
      </c>
      <c r="F1546" s="23" t="str">
        <f>IF(_xlfn.MINIFS($D$3:$D$6287,$A$3:$A$6287,A1546,$B$3:$B$6287,B1546)=D1546,"Lowest point","")</f>
        <v/>
      </c>
      <c r="G1546" s="24" t="str">
        <f>IF(_xlfn.MAXIFS($D$3:$D$6287,$A$3:$A$6287,A1546,$B$3:$B$6287,B1546)=D1546,"Highest point","")</f>
        <v/>
      </c>
      <c r="J1546" s="25" t="str">
        <f>IF(E1546="First Quote", $H$4/D1546, "")</f>
        <v/>
      </c>
      <c r="K1546" s="26">
        <f t="shared" si="96"/>
        <v>22.673149875020233</v>
      </c>
      <c r="L1546" s="27">
        <f>K1546*D1546</f>
        <v>44289.050771368267</v>
      </c>
      <c r="M1546" s="10"/>
      <c r="N1546" s="28">
        <f>IF(F1546="lowest point", $H$4/D1546, 0)</f>
        <v>0</v>
      </c>
      <c r="O1546" s="28">
        <f t="shared" si="97"/>
        <v>23.529970732681495</v>
      </c>
      <c r="P1546" s="29">
        <f>O1546*D1546</f>
        <v>45962.73893009805</v>
      </c>
      <c r="R1546" s="28">
        <f>IF(G1546="highest point", $H$4/D1546, 0)</f>
        <v>0</v>
      </c>
      <c r="S1546" s="28">
        <f t="shared" si="98"/>
        <v>21.821900491021214</v>
      </c>
      <c r="T1546" s="29">
        <f>D1546*S1546</f>
        <v>42626.245762146107</v>
      </c>
    </row>
    <row r="1547" spans="1:20">
      <c r="A1547" s="21">
        <f t="shared" si="95"/>
        <v>2006</v>
      </c>
      <c r="B1547" s="21">
        <f>MONTH(C1547)</f>
        <v>2</v>
      </c>
      <c r="C1547" s="22">
        <v>38772</v>
      </c>
      <c r="D1547" s="21">
        <v>1956.14</v>
      </c>
      <c r="E1547" s="47" t="str">
        <f>IF(B1547&lt;&gt;B1546, "First Quote", "")</f>
        <v/>
      </c>
      <c r="F1547" s="23" t="str">
        <f>IF(_xlfn.MINIFS($D$3:$D$6287,$A$3:$A$6287,A1547,$B$3:$B$6287,B1547)=D1547,"Lowest point","")</f>
        <v/>
      </c>
      <c r="G1547" s="24" t="str">
        <f>IF(_xlfn.MAXIFS($D$3:$D$6287,$A$3:$A$6287,A1547,$B$3:$B$6287,B1547)=D1547,"Highest point","")</f>
        <v/>
      </c>
      <c r="J1547" s="25" t="str">
        <f>IF(E1547="First Quote", $H$4/D1547, "")</f>
        <v/>
      </c>
      <c r="K1547" s="26">
        <f t="shared" si="96"/>
        <v>22.673149875020233</v>
      </c>
      <c r="L1547" s="27">
        <f>K1547*D1547</f>
        <v>44351.855396522078</v>
      </c>
      <c r="M1547" s="10"/>
      <c r="N1547" s="28">
        <f>IF(F1547="lowest point", $H$4/D1547, 0)</f>
        <v>0</v>
      </c>
      <c r="O1547" s="28">
        <f t="shared" si="97"/>
        <v>23.529970732681495</v>
      </c>
      <c r="P1547" s="29">
        <f>O1547*D1547</f>
        <v>46027.916949027582</v>
      </c>
      <c r="R1547" s="28">
        <f>IF(G1547="highest point", $H$4/D1547, 0)</f>
        <v>0</v>
      </c>
      <c r="S1547" s="28">
        <f t="shared" si="98"/>
        <v>21.821900491021214</v>
      </c>
      <c r="T1547" s="29">
        <f>D1547*S1547</f>
        <v>42686.692426506241</v>
      </c>
    </row>
    <row r="1548" spans="1:20">
      <c r="A1548" s="21">
        <f t="shared" si="95"/>
        <v>2006</v>
      </c>
      <c r="B1548" s="21">
        <f>MONTH(C1548)</f>
        <v>2</v>
      </c>
      <c r="C1548" s="22">
        <v>38775</v>
      </c>
      <c r="D1548" s="21">
        <v>1963.58</v>
      </c>
      <c r="E1548" s="47" t="str">
        <f>IF(B1548&lt;&gt;B1547, "First Quote", "")</f>
        <v/>
      </c>
      <c r="F1548" s="23" t="str">
        <f>IF(_xlfn.MINIFS($D$3:$D$6287,$A$3:$A$6287,A1548,$B$3:$B$6287,B1548)=D1548,"Lowest point","")</f>
        <v/>
      </c>
      <c r="G1548" s="24" t="str">
        <f>IF(_xlfn.MAXIFS($D$3:$D$6287,$A$3:$A$6287,A1548,$B$3:$B$6287,B1548)=D1548,"Highest point","")</f>
        <v>Highest point</v>
      </c>
      <c r="J1548" s="25" t="str">
        <f>IF(E1548="First Quote", $H$4/D1548, "")</f>
        <v/>
      </c>
      <c r="K1548" s="26">
        <f t="shared" si="96"/>
        <v>22.673149875020233</v>
      </c>
      <c r="L1548" s="27">
        <f>K1548*D1548</f>
        <v>44520.543631592227</v>
      </c>
      <c r="M1548" s="10"/>
      <c r="N1548" s="28">
        <f>IF(F1548="lowest point", $H$4/D1548, 0)</f>
        <v>0</v>
      </c>
      <c r="O1548" s="28">
        <f t="shared" si="97"/>
        <v>23.529970732681495</v>
      </c>
      <c r="P1548" s="29">
        <f>O1548*D1548</f>
        <v>46202.979931278729</v>
      </c>
      <c r="R1548" s="28">
        <f>IF(G1548="highest point", $H$4/D1548, 0)</f>
        <v>0.25463693865286874</v>
      </c>
      <c r="S1548" s="28">
        <f t="shared" si="98"/>
        <v>22.076537429674083</v>
      </c>
      <c r="T1548" s="29">
        <f>D1548*S1548</f>
        <v>43349.047366159437</v>
      </c>
    </row>
    <row r="1549" spans="1:20">
      <c r="A1549" s="21">
        <f t="shared" ref="A1549:A1612" si="99">YEAR(C1549)</f>
        <v>2006</v>
      </c>
      <c r="B1549" s="21">
        <f>MONTH(C1549)</f>
        <v>2</v>
      </c>
      <c r="C1549" s="22">
        <v>38776</v>
      </c>
      <c r="D1549" s="21">
        <v>1943.19</v>
      </c>
      <c r="E1549" s="47" t="str">
        <f>IF(B1549&lt;&gt;B1548, "First Quote", "")</f>
        <v/>
      </c>
      <c r="F1549" s="23" t="str">
        <f>IF(_xlfn.MINIFS($D$3:$D$6287,$A$3:$A$6287,A1549,$B$3:$B$6287,B1549)=D1549,"Lowest point","")</f>
        <v/>
      </c>
      <c r="G1549" s="24" t="str">
        <f>IF(_xlfn.MAXIFS($D$3:$D$6287,$A$3:$A$6287,A1549,$B$3:$B$6287,B1549)=D1549,"Highest point","")</f>
        <v/>
      </c>
      <c r="J1549" s="25" t="str">
        <f>IF(E1549="First Quote", $H$4/D1549, "")</f>
        <v/>
      </c>
      <c r="K1549" s="26">
        <f t="shared" si="96"/>
        <v>22.673149875020233</v>
      </c>
      <c r="L1549" s="27">
        <f>K1549*D1549</f>
        <v>44058.238105640565</v>
      </c>
      <c r="M1549" s="10"/>
      <c r="N1549" s="28">
        <f>IF(F1549="lowest point", $H$4/D1549, 0)</f>
        <v>0</v>
      </c>
      <c r="O1549" s="28">
        <f t="shared" si="97"/>
        <v>23.529970732681495</v>
      </c>
      <c r="P1549" s="29">
        <f>O1549*D1549</f>
        <v>45723.203828039354</v>
      </c>
      <c r="R1549" s="28">
        <f>IF(G1549="highest point", $H$4/D1549, 0)</f>
        <v>0</v>
      </c>
      <c r="S1549" s="28">
        <f t="shared" si="98"/>
        <v>22.076537429674083</v>
      </c>
      <c r="T1549" s="29">
        <f>D1549*S1549</f>
        <v>42898.906767968379</v>
      </c>
    </row>
    <row r="1550" spans="1:20">
      <c r="A1550" s="21">
        <f t="shared" si="99"/>
        <v>2006</v>
      </c>
      <c r="B1550" s="21">
        <f>MONTH(C1550)</f>
        <v>3</v>
      </c>
      <c r="C1550" s="22">
        <v>38777</v>
      </c>
      <c r="D1550" s="21">
        <v>1959.77</v>
      </c>
      <c r="E1550" s="47" t="str">
        <f>IF(B1550&lt;&gt;B1549, "First Quote", "")</f>
        <v>First Quote</v>
      </c>
      <c r="F1550" s="23" t="str">
        <f>IF(_xlfn.MINIFS($D$3:$D$6287,$A$3:$A$6287,A1550,$B$3:$B$6287,B1550)=D1550,"Lowest point","")</f>
        <v/>
      </c>
      <c r="G1550" s="24" t="str">
        <f>IF(_xlfn.MAXIFS($D$3:$D$6287,$A$3:$A$6287,A1550,$B$3:$B$6287,B1550)=D1550,"Highest point","")</f>
        <v/>
      </c>
      <c r="J1550" s="25">
        <f>IF(E1550="First Quote", $H$4/D1550, "")</f>
        <v>0.25513197977313662</v>
      </c>
      <c r="K1550" s="26">
        <f t="shared" si="96"/>
        <v>22.928281854793369</v>
      </c>
      <c r="L1550" s="27">
        <f>K1550*D1550</f>
        <v>44934.158930568403</v>
      </c>
      <c r="M1550" s="10"/>
      <c r="N1550" s="28">
        <f>IF(F1550="lowest point", $H$4/D1550, 0)</f>
        <v>0</v>
      </c>
      <c r="O1550" s="28">
        <f t="shared" si="97"/>
        <v>23.529970732681495</v>
      </c>
      <c r="P1550" s="29">
        <f>O1550*D1550</f>
        <v>46113.330742787213</v>
      </c>
      <c r="R1550" s="28">
        <f>IF(G1550="highest point", $H$4/D1550, 0)</f>
        <v>0</v>
      </c>
      <c r="S1550" s="28">
        <f t="shared" si="98"/>
        <v>22.076537429674083</v>
      </c>
      <c r="T1550" s="29">
        <f>D1550*S1550</f>
        <v>43264.935758552376</v>
      </c>
    </row>
    <row r="1551" spans="1:20">
      <c r="A1551" s="21">
        <f t="shared" si="99"/>
        <v>2006</v>
      </c>
      <c r="B1551" s="21">
        <f>MONTH(C1551)</f>
        <v>3</v>
      </c>
      <c r="C1551" s="22">
        <v>38778</v>
      </c>
      <c r="D1551" s="21">
        <v>1956.6</v>
      </c>
      <c r="E1551" s="47" t="str">
        <f>IF(B1551&lt;&gt;B1550, "First Quote", "")</f>
        <v/>
      </c>
      <c r="F1551" s="23" t="str">
        <f>IF(_xlfn.MINIFS($D$3:$D$6287,$A$3:$A$6287,A1551,$B$3:$B$6287,B1551)=D1551,"Lowest point","")</f>
        <v/>
      </c>
      <c r="G1551" s="24" t="str">
        <f>IF(_xlfn.MAXIFS($D$3:$D$6287,$A$3:$A$6287,A1551,$B$3:$B$6287,B1551)=D1551,"Highest point","")</f>
        <v/>
      </c>
      <c r="J1551" s="25" t="str">
        <f>IF(E1551="First Quote", $H$4/D1551, "")</f>
        <v/>
      </c>
      <c r="K1551" s="26">
        <f t="shared" si="96"/>
        <v>22.928281854793369</v>
      </c>
      <c r="L1551" s="27">
        <f>K1551*D1551</f>
        <v>44861.476277088703</v>
      </c>
      <c r="M1551" s="10"/>
      <c r="N1551" s="28">
        <f>IF(F1551="lowest point", $H$4/D1551, 0)</f>
        <v>0</v>
      </c>
      <c r="O1551" s="28">
        <f t="shared" si="97"/>
        <v>23.529970732681495</v>
      </c>
      <c r="P1551" s="29">
        <f>O1551*D1551</f>
        <v>46038.740735564614</v>
      </c>
      <c r="R1551" s="28">
        <f>IF(G1551="highest point", $H$4/D1551, 0)</f>
        <v>0</v>
      </c>
      <c r="S1551" s="28">
        <f t="shared" si="98"/>
        <v>22.076537429674083</v>
      </c>
      <c r="T1551" s="29">
        <f>D1551*S1551</f>
        <v>43194.953134900308</v>
      </c>
    </row>
    <row r="1552" spans="1:20">
      <c r="A1552" s="21">
        <f t="shared" si="99"/>
        <v>2006</v>
      </c>
      <c r="B1552" s="21">
        <f>MONTH(C1552)</f>
        <v>3</v>
      </c>
      <c r="C1552" s="22">
        <v>38779</v>
      </c>
      <c r="D1552" s="21">
        <v>1953.74</v>
      </c>
      <c r="E1552" s="47" t="str">
        <f>IF(B1552&lt;&gt;B1551, "First Quote", "")</f>
        <v/>
      </c>
      <c r="F1552" s="23" t="str">
        <f>IF(_xlfn.MINIFS($D$3:$D$6287,$A$3:$A$6287,A1552,$B$3:$B$6287,B1552)=D1552,"Lowest point","")</f>
        <v/>
      </c>
      <c r="G1552" s="24" t="str">
        <f>IF(_xlfn.MAXIFS($D$3:$D$6287,$A$3:$A$6287,A1552,$B$3:$B$6287,B1552)=D1552,"Highest point","")</f>
        <v/>
      </c>
      <c r="J1552" s="25" t="str">
        <f>IF(E1552="First Quote", $H$4/D1552, "")</f>
        <v/>
      </c>
      <c r="K1552" s="26">
        <f t="shared" si="96"/>
        <v>22.928281854793369</v>
      </c>
      <c r="L1552" s="27">
        <f>K1552*D1552</f>
        <v>44795.901390984</v>
      </c>
      <c r="M1552" s="10"/>
      <c r="N1552" s="28">
        <f>IF(F1552="lowest point", $H$4/D1552, 0)</f>
        <v>0</v>
      </c>
      <c r="O1552" s="28">
        <f t="shared" si="97"/>
        <v>23.529970732681495</v>
      </c>
      <c r="P1552" s="29">
        <f>O1552*D1552</f>
        <v>45971.445019269144</v>
      </c>
      <c r="R1552" s="28">
        <f>IF(G1552="highest point", $H$4/D1552, 0)</f>
        <v>0</v>
      </c>
      <c r="S1552" s="28">
        <f t="shared" si="98"/>
        <v>22.076537429674083</v>
      </c>
      <c r="T1552" s="29">
        <f>D1552*S1552</f>
        <v>43131.814237851446</v>
      </c>
    </row>
    <row r="1553" spans="1:20">
      <c r="A1553" s="21">
        <f t="shared" si="99"/>
        <v>2006</v>
      </c>
      <c r="B1553" s="21">
        <f>MONTH(C1553)</f>
        <v>3</v>
      </c>
      <c r="C1553" s="22">
        <v>38782</v>
      </c>
      <c r="D1553" s="21">
        <v>1940.2</v>
      </c>
      <c r="E1553" s="47" t="str">
        <f>IF(B1553&lt;&gt;B1552, "First Quote", "")</f>
        <v/>
      </c>
      <c r="F1553" s="23" t="str">
        <f>IF(_xlfn.MINIFS($D$3:$D$6287,$A$3:$A$6287,A1553,$B$3:$B$6287,B1553)=D1553,"Lowest point","")</f>
        <v/>
      </c>
      <c r="G1553" s="24" t="str">
        <f>IF(_xlfn.MAXIFS($D$3:$D$6287,$A$3:$A$6287,A1553,$B$3:$B$6287,B1553)=D1553,"Highest point","")</f>
        <v/>
      </c>
      <c r="J1553" s="25" t="str">
        <f>IF(E1553="First Quote", $H$4/D1553, "")</f>
        <v/>
      </c>
      <c r="K1553" s="26">
        <f t="shared" si="96"/>
        <v>22.928281854793369</v>
      </c>
      <c r="L1553" s="27">
        <f>K1553*D1553</f>
        <v>44485.452454670092</v>
      </c>
      <c r="M1553" s="10"/>
      <c r="N1553" s="28">
        <f>IF(F1553="lowest point", $H$4/D1553, 0)</f>
        <v>0</v>
      </c>
      <c r="O1553" s="28">
        <f t="shared" si="97"/>
        <v>23.529970732681495</v>
      </c>
      <c r="P1553" s="29">
        <f>O1553*D1553</f>
        <v>45652.849215548638</v>
      </c>
      <c r="R1553" s="28">
        <f>IF(G1553="highest point", $H$4/D1553, 0)</f>
        <v>0</v>
      </c>
      <c r="S1553" s="28">
        <f t="shared" si="98"/>
        <v>22.076537429674083</v>
      </c>
      <c r="T1553" s="29">
        <f>D1553*S1553</f>
        <v>42832.897921053656</v>
      </c>
    </row>
    <row r="1554" spans="1:20">
      <c r="A1554" s="21">
        <f t="shared" si="99"/>
        <v>2006</v>
      </c>
      <c r="B1554" s="21">
        <f>MONTH(C1554)</f>
        <v>3</v>
      </c>
      <c r="C1554" s="22">
        <v>38783</v>
      </c>
      <c r="D1554" s="21">
        <v>1936.68</v>
      </c>
      <c r="E1554" s="47" t="str">
        <f>IF(B1554&lt;&gt;B1553, "First Quote", "")</f>
        <v/>
      </c>
      <c r="F1554" s="23" t="str">
        <f>IF(_xlfn.MINIFS($D$3:$D$6287,$A$3:$A$6287,A1554,$B$3:$B$6287,B1554)=D1554,"Lowest point","")</f>
        <v/>
      </c>
      <c r="G1554" s="24" t="str">
        <f>IF(_xlfn.MAXIFS($D$3:$D$6287,$A$3:$A$6287,A1554,$B$3:$B$6287,B1554)=D1554,"Highest point","")</f>
        <v/>
      </c>
      <c r="J1554" s="25" t="str">
        <f>IF(E1554="First Quote", $H$4/D1554, "")</f>
        <v/>
      </c>
      <c r="K1554" s="26">
        <f t="shared" si="96"/>
        <v>22.928281854793369</v>
      </c>
      <c r="L1554" s="27">
        <f>K1554*D1554</f>
        <v>44404.744902541221</v>
      </c>
      <c r="M1554" s="10"/>
      <c r="N1554" s="28">
        <f>IF(F1554="lowest point", $H$4/D1554, 0)</f>
        <v>0</v>
      </c>
      <c r="O1554" s="28">
        <f t="shared" si="97"/>
        <v>23.529970732681495</v>
      </c>
      <c r="P1554" s="29">
        <f>O1554*D1554</f>
        <v>45570.023718569595</v>
      </c>
      <c r="R1554" s="28">
        <f>IF(G1554="highest point", $H$4/D1554, 0)</f>
        <v>0</v>
      </c>
      <c r="S1554" s="28">
        <f t="shared" si="98"/>
        <v>22.076537429674083</v>
      </c>
      <c r="T1554" s="29">
        <f>D1554*S1554</f>
        <v>42755.188509301202</v>
      </c>
    </row>
    <row r="1555" spans="1:20">
      <c r="A1555" s="21">
        <f t="shared" si="99"/>
        <v>2006</v>
      </c>
      <c r="B1555" s="21">
        <f>MONTH(C1555)</f>
        <v>3</v>
      </c>
      <c r="C1555" s="22">
        <v>38784</v>
      </c>
      <c r="D1555" s="21">
        <v>1941.17</v>
      </c>
      <c r="E1555" s="47" t="str">
        <f>IF(B1555&lt;&gt;B1554, "First Quote", "")</f>
        <v/>
      </c>
      <c r="F1555" s="23" t="str">
        <f>IF(_xlfn.MINIFS($D$3:$D$6287,$A$3:$A$6287,A1555,$B$3:$B$6287,B1555)=D1555,"Lowest point","")</f>
        <v/>
      </c>
      <c r="G1555" s="24" t="str">
        <f>IF(_xlfn.MAXIFS($D$3:$D$6287,$A$3:$A$6287,A1555,$B$3:$B$6287,B1555)=D1555,"Highest point","")</f>
        <v/>
      </c>
      <c r="J1555" s="25" t="str">
        <f>IF(E1555="First Quote", $H$4/D1555, "")</f>
        <v/>
      </c>
      <c r="K1555" s="26">
        <f t="shared" si="96"/>
        <v>22.928281854793369</v>
      </c>
      <c r="L1555" s="27">
        <f>K1555*D1555</f>
        <v>44507.692888069243</v>
      </c>
      <c r="M1555" s="10"/>
      <c r="N1555" s="28">
        <f>IF(F1555="lowest point", $H$4/D1555, 0)</f>
        <v>0</v>
      </c>
      <c r="O1555" s="28">
        <f t="shared" si="97"/>
        <v>23.529970732681495</v>
      </c>
      <c r="P1555" s="29">
        <f>O1555*D1555</f>
        <v>45675.673287159341</v>
      </c>
      <c r="R1555" s="28">
        <f>IF(G1555="highest point", $H$4/D1555, 0)</f>
        <v>0</v>
      </c>
      <c r="S1555" s="28">
        <f t="shared" si="98"/>
        <v>22.076537429674083</v>
      </c>
      <c r="T1555" s="29">
        <f>D1555*S1555</f>
        <v>42854.312162360438</v>
      </c>
    </row>
    <row r="1556" spans="1:20">
      <c r="A1556" s="21">
        <f t="shared" si="99"/>
        <v>2006</v>
      </c>
      <c r="B1556" s="21">
        <f>MONTH(C1556)</f>
        <v>3</v>
      </c>
      <c r="C1556" s="22">
        <v>38785</v>
      </c>
      <c r="D1556" s="21">
        <v>1931.73</v>
      </c>
      <c r="E1556" s="47" t="str">
        <f>IF(B1556&lt;&gt;B1555, "First Quote", "")</f>
        <v/>
      </c>
      <c r="F1556" s="23" t="str">
        <f>IF(_xlfn.MINIFS($D$3:$D$6287,$A$3:$A$6287,A1556,$B$3:$B$6287,B1556)=D1556,"Lowest point","")</f>
        <v>Lowest point</v>
      </c>
      <c r="G1556" s="24" t="str">
        <f>IF(_xlfn.MAXIFS($D$3:$D$6287,$A$3:$A$6287,A1556,$B$3:$B$6287,B1556)=D1556,"Highest point","")</f>
        <v/>
      </c>
      <c r="J1556" s="25" t="str">
        <f>IF(E1556="First Quote", $H$4/D1556, "")</f>
        <v/>
      </c>
      <c r="K1556" s="26">
        <f t="shared" si="96"/>
        <v>22.928281854793369</v>
      </c>
      <c r="L1556" s="27">
        <f>K1556*D1556</f>
        <v>44291.249907359997</v>
      </c>
      <c r="M1556" s="10"/>
      <c r="N1556" s="28">
        <f>IF(F1556="lowest point", $H$4/D1556, 0)</f>
        <v>0.25883534448395995</v>
      </c>
      <c r="O1556" s="28">
        <f t="shared" si="97"/>
        <v>23.788806077165454</v>
      </c>
      <c r="P1556" s="29">
        <f>O1556*D1556</f>
        <v>45953.550363442824</v>
      </c>
      <c r="R1556" s="28">
        <f>IF(G1556="highest point", $H$4/D1556, 0)</f>
        <v>0</v>
      </c>
      <c r="S1556" s="28">
        <f t="shared" si="98"/>
        <v>22.076537429674083</v>
      </c>
      <c r="T1556" s="29">
        <f>D1556*S1556</f>
        <v>42645.909649024317</v>
      </c>
    </row>
    <row r="1557" spans="1:20">
      <c r="A1557" s="21">
        <f t="shared" si="99"/>
        <v>2006</v>
      </c>
      <c r="B1557" s="21">
        <f>MONTH(C1557)</f>
        <v>3</v>
      </c>
      <c r="C1557" s="22">
        <v>38786</v>
      </c>
      <c r="D1557" s="21">
        <v>1945.93</v>
      </c>
      <c r="E1557" s="47" t="str">
        <f>IF(B1557&lt;&gt;B1556, "First Quote", "")</f>
        <v/>
      </c>
      <c r="F1557" s="23" t="str">
        <f>IF(_xlfn.MINIFS($D$3:$D$6287,$A$3:$A$6287,A1557,$B$3:$B$6287,B1557)=D1557,"Lowest point","")</f>
        <v/>
      </c>
      <c r="G1557" s="24" t="str">
        <f>IF(_xlfn.MAXIFS($D$3:$D$6287,$A$3:$A$6287,A1557,$B$3:$B$6287,B1557)=D1557,"Highest point","")</f>
        <v/>
      </c>
      <c r="J1557" s="25" t="str">
        <f>IF(E1557="First Quote", $H$4/D1557, "")</f>
        <v/>
      </c>
      <c r="K1557" s="26">
        <f t="shared" si="96"/>
        <v>22.928281854793369</v>
      </c>
      <c r="L1557" s="27">
        <f>K1557*D1557</f>
        <v>44616.831509698059</v>
      </c>
      <c r="M1557" s="10"/>
      <c r="N1557" s="28">
        <f>IF(F1557="lowest point", $H$4/D1557, 0)</f>
        <v>0</v>
      </c>
      <c r="O1557" s="28">
        <f t="shared" si="97"/>
        <v>23.788806077165454</v>
      </c>
      <c r="P1557" s="29">
        <f>O1557*D1557</f>
        <v>46291.351409738571</v>
      </c>
      <c r="R1557" s="28">
        <f>IF(G1557="highest point", $H$4/D1557, 0)</f>
        <v>0</v>
      </c>
      <c r="S1557" s="28">
        <f t="shared" si="98"/>
        <v>22.076537429674083</v>
      </c>
      <c r="T1557" s="29">
        <f>D1557*S1557</f>
        <v>42959.396480525691</v>
      </c>
    </row>
    <row r="1558" spans="1:20">
      <c r="A1558" s="21">
        <f t="shared" si="99"/>
        <v>2006</v>
      </c>
      <c r="B1558" s="21">
        <f>MONTH(C1558)</f>
        <v>3</v>
      </c>
      <c r="C1558" s="22">
        <v>38789</v>
      </c>
      <c r="D1558" s="21">
        <v>1950.39</v>
      </c>
      <c r="E1558" s="47" t="str">
        <f>IF(B1558&lt;&gt;B1557, "First Quote", "")</f>
        <v/>
      </c>
      <c r="F1558" s="23" t="str">
        <f>IF(_xlfn.MINIFS($D$3:$D$6287,$A$3:$A$6287,A1558,$B$3:$B$6287,B1558)=D1558,"Lowest point","")</f>
        <v/>
      </c>
      <c r="G1558" s="24" t="str">
        <f>IF(_xlfn.MAXIFS($D$3:$D$6287,$A$3:$A$6287,A1558,$B$3:$B$6287,B1558)=D1558,"Highest point","")</f>
        <v/>
      </c>
      <c r="J1558" s="25" t="str">
        <f>IF(E1558="First Quote", $H$4/D1558, "")</f>
        <v/>
      </c>
      <c r="K1558" s="26">
        <f t="shared" si="96"/>
        <v>22.928281854793369</v>
      </c>
      <c r="L1558" s="27">
        <f>K1558*D1558</f>
        <v>44719.091646770437</v>
      </c>
      <c r="M1558" s="10"/>
      <c r="N1558" s="28">
        <f>IF(F1558="lowest point", $H$4/D1558, 0)</f>
        <v>0</v>
      </c>
      <c r="O1558" s="28">
        <f t="shared" si="97"/>
        <v>23.788806077165454</v>
      </c>
      <c r="P1558" s="29">
        <f>O1558*D1558</f>
        <v>46397.449484842735</v>
      </c>
      <c r="R1558" s="28">
        <f>IF(G1558="highest point", $H$4/D1558, 0)</f>
        <v>0</v>
      </c>
      <c r="S1558" s="28">
        <f t="shared" si="98"/>
        <v>22.076537429674083</v>
      </c>
      <c r="T1558" s="29">
        <f>D1558*S1558</f>
        <v>43057.857837462034</v>
      </c>
    </row>
    <row r="1559" spans="1:20">
      <c r="A1559" s="21">
        <f t="shared" si="99"/>
        <v>2006</v>
      </c>
      <c r="B1559" s="21">
        <f>MONTH(C1559)</f>
        <v>3</v>
      </c>
      <c r="C1559" s="22">
        <v>38790</v>
      </c>
      <c r="D1559" s="21">
        <v>1970.66</v>
      </c>
      <c r="E1559" s="47" t="str">
        <f>IF(B1559&lt;&gt;B1558, "First Quote", "")</f>
        <v/>
      </c>
      <c r="F1559" s="23" t="str">
        <f>IF(_xlfn.MINIFS($D$3:$D$6287,$A$3:$A$6287,A1559,$B$3:$B$6287,B1559)=D1559,"Lowest point","")</f>
        <v/>
      </c>
      <c r="G1559" s="24" t="str">
        <f>IF(_xlfn.MAXIFS($D$3:$D$6287,$A$3:$A$6287,A1559,$B$3:$B$6287,B1559)=D1559,"Highest point","")</f>
        <v/>
      </c>
      <c r="J1559" s="25" t="str">
        <f>IF(E1559="First Quote", $H$4/D1559, "")</f>
        <v/>
      </c>
      <c r="K1559" s="26">
        <f t="shared" si="96"/>
        <v>22.928281854793369</v>
      </c>
      <c r="L1559" s="27">
        <f>K1559*D1559</f>
        <v>45183.847919967098</v>
      </c>
      <c r="M1559" s="10"/>
      <c r="N1559" s="28">
        <f>IF(F1559="lowest point", $H$4/D1559, 0)</f>
        <v>0</v>
      </c>
      <c r="O1559" s="28">
        <f t="shared" si="97"/>
        <v>23.788806077165454</v>
      </c>
      <c r="P1559" s="29">
        <f>O1559*D1559</f>
        <v>46879.648584026872</v>
      </c>
      <c r="R1559" s="28">
        <f>IF(G1559="highest point", $H$4/D1559, 0)</f>
        <v>0</v>
      </c>
      <c r="S1559" s="28">
        <f t="shared" si="98"/>
        <v>22.076537429674083</v>
      </c>
      <c r="T1559" s="29">
        <f>D1559*S1559</f>
        <v>43505.349251161533</v>
      </c>
    </row>
    <row r="1560" spans="1:20">
      <c r="A1560" s="21">
        <f t="shared" si="99"/>
        <v>2006</v>
      </c>
      <c r="B1560" s="21">
        <f>MONTH(C1560)</f>
        <v>3</v>
      </c>
      <c r="C1560" s="22">
        <v>38791</v>
      </c>
      <c r="D1560" s="21">
        <v>1979.21</v>
      </c>
      <c r="E1560" s="47" t="str">
        <f>IF(B1560&lt;&gt;B1559, "First Quote", "")</f>
        <v/>
      </c>
      <c r="F1560" s="23" t="str">
        <f>IF(_xlfn.MINIFS($D$3:$D$6287,$A$3:$A$6287,A1560,$B$3:$B$6287,B1560)=D1560,"Lowest point","")</f>
        <v/>
      </c>
      <c r="G1560" s="24" t="str">
        <f>IF(_xlfn.MAXIFS($D$3:$D$6287,$A$3:$A$6287,A1560,$B$3:$B$6287,B1560)=D1560,"Highest point","")</f>
        <v/>
      </c>
      <c r="J1560" s="25" t="str">
        <f>IF(E1560="First Quote", $H$4/D1560, "")</f>
        <v/>
      </c>
      <c r="K1560" s="26">
        <f t="shared" si="96"/>
        <v>22.928281854793369</v>
      </c>
      <c r="L1560" s="27">
        <f>K1560*D1560</f>
        <v>45379.884729825586</v>
      </c>
      <c r="M1560" s="10"/>
      <c r="N1560" s="28">
        <f>IF(F1560="lowest point", $H$4/D1560, 0)</f>
        <v>0</v>
      </c>
      <c r="O1560" s="28">
        <f t="shared" si="97"/>
        <v>23.788806077165454</v>
      </c>
      <c r="P1560" s="29">
        <f>O1560*D1560</f>
        <v>47083.042875986641</v>
      </c>
      <c r="R1560" s="28">
        <f>IF(G1560="highest point", $H$4/D1560, 0)</f>
        <v>0</v>
      </c>
      <c r="S1560" s="28">
        <f t="shared" si="98"/>
        <v>22.076537429674083</v>
      </c>
      <c r="T1560" s="29">
        <f>D1560*S1560</f>
        <v>43694.103646185242</v>
      </c>
    </row>
    <row r="1561" spans="1:20">
      <c r="A1561" s="21">
        <f t="shared" si="99"/>
        <v>2006</v>
      </c>
      <c r="B1561" s="21">
        <f>MONTH(C1561)</f>
        <v>3</v>
      </c>
      <c r="C1561" s="22">
        <v>38792</v>
      </c>
      <c r="D1561" s="21">
        <v>1982.76</v>
      </c>
      <c r="E1561" s="47" t="str">
        <f>IF(B1561&lt;&gt;B1560, "First Quote", "")</f>
        <v/>
      </c>
      <c r="F1561" s="23" t="str">
        <f>IF(_xlfn.MINIFS($D$3:$D$6287,$A$3:$A$6287,A1561,$B$3:$B$6287,B1561)=D1561,"Lowest point","")</f>
        <v/>
      </c>
      <c r="G1561" s="24" t="str">
        <f>IF(_xlfn.MAXIFS($D$3:$D$6287,$A$3:$A$6287,A1561,$B$3:$B$6287,B1561)=D1561,"Highest point","")</f>
        <v/>
      </c>
      <c r="J1561" s="25" t="str">
        <f>IF(E1561="First Quote", $H$4/D1561, "")</f>
        <v/>
      </c>
      <c r="K1561" s="26">
        <f t="shared" si="96"/>
        <v>22.928281854793369</v>
      </c>
      <c r="L1561" s="27">
        <f>K1561*D1561</f>
        <v>45461.280130410101</v>
      </c>
      <c r="M1561" s="10"/>
      <c r="N1561" s="28">
        <f>IF(F1561="lowest point", $H$4/D1561, 0)</f>
        <v>0</v>
      </c>
      <c r="O1561" s="28">
        <f t="shared" si="97"/>
        <v>23.788806077165454</v>
      </c>
      <c r="P1561" s="29">
        <f>O1561*D1561</f>
        <v>47167.493137560574</v>
      </c>
      <c r="R1561" s="28">
        <f>IF(G1561="highest point", $H$4/D1561, 0)</f>
        <v>0</v>
      </c>
      <c r="S1561" s="28">
        <f t="shared" si="98"/>
        <v>22.076537429674083</v>
      </c>
      <c r="T1561" s="29">
        <f>D1561*S1561</f>
        <v>43772.475354060582</v>
      </c>
    </row>
    <row r="1562" spans="1:20">
      <c r="A1562" s="21">
        <f t="shared" si="99"/>
        <v>2006</v>
      </c>
      <c r="B1562" s="21">
        <f>MONTH(C1562)</f>
        <v>3</v>
      </c>
      <c r="C1562" s="22">
        <v>38793</v>
      </c>
      <c r="D1562" s="21">
        <v>1985.69</v>
      </c>
      <c r="E1562" s="47" t="str">
        <f>IF(B1562&lt;&gt;B1561, "First Quote", "")</f>
        <v/>
      </c>
      <c r="F1562" s="23" t="str">
        <f>IF(_xlfn.MINIFS($D$3:$D$6287,$A$3:$A$6287,A1562,$B$3:$B$6287,B1562)=D1562,"Lowest point","")</f>
        <v/>
      </c>
      <c r="G1562" s="24" t="str">
        <f>IF(_xlfn.MAXIFS($D$3:$D$6287,$A$3:$A$6287,A1562,$B$3:$B$6287,B1562)=D1562,"Highest point","")</f>
        <v>Highest point</v>
      </c>
      <c r="J1562" s="25" t="str">
        <f>IF(E1562="First Quote", $H$4/D1562, "")</f>
        <v/>
      </c>
      <c r="K1562" s="26">
        <f t="shared" si="96"/>
        <v>22.928281854793369</v>
      </c>
      <c r="L1562" s="27">
        <f>K1562*D1562</f>
        <v>45528.459996244645</v>
      </c>
      <c r="M1562" s="10"/>
      <c r="N1562" s="28">
        <f>IF(F1562="lowest point", $H$4/D1562, 0)</f>
        <v>0</v>
      </c>
      <c r="O1562" s="28">
        <f t="shared" si="97"/>
        <v>23.788806077165454</v>
      </c>
      <c r="P1562" s="29">
        <f>O1562*D1562</f>
        <v>47237.194339366673</v>
      </c>
      <c r="R1562" s="28">
        <f>IF(G1562="highest point", $H$4/D1562, 0)</f>
        <v>0.25180164073949107</v>
      </c>
      <c r="S1562" s="28">
        <f t="shared" si="98"/>
        <v>22.328339070413573</v>
      </c>
      <c r="T1562" s="29">
        <f>D1562*S1562</f>
        <v>44337.159608729533</v>
      </c>
    </row>
    <row r="1563" spans="1:20">
      <c r="A1563" s="21">
        <f t="shared" si="99"/>
        <v>2006</v>
      </c>
      <c r="B1563" s="21">
        <f>MONTH(C1563)</f>
        <v>3</v>
      </c>
      <c r="C1563" s="22">
        <v>38796</v>
      </c>
      <c r="D1563" s="21">
        <v>1982.4</v>
      </c>
      <c r="E1563" s="47" t="str">
        <f>IF(B1563&lt;&gt;B1562, "First Quote", "")</f>
        <v/>
      </c>
      <c r="F1563" s="23" t="str">
        <f>IF(_xlfn.MINIFS($D$3:$D$6287,$A$3:$A$6287,A1563,$B$3:$B$6287,B1563)=D1563,"Lowest point","")</f>
        <v/>
      </c>
      <c r="G1563" s="24" t="str">
        <f>IF(_xlfn.MAXIFS($D$3:$D$6287,$A$3:$A$6287,A1563,$B$3:$B$6287,B1563)=D1563,"Highest point","")</f>
        <v/>
      </c>
      <c r="J1563" s="25" t="str">
        <f>IF(E1563="First Quote", $H$4/D1563, "")</f>
        <v/>
      </c>
      <c r="K1563" s="26">
        <f t="shared" si="96"/>
        <v>22.928281854793369</v>
      </c>
      <c r="L1563" s="27">
        <f>K1563*D1563</f>
        <v>45453.025948942377</v>
      </c>
      <c r="M1563" s="10"/>
      <c r="N1563" s="28">
        <f>IF(F1563="lowest point", $H$4/D1563, 0)</f>
        <v>0</v>
      </c>
      <c r="O1563" s="28">
        <f t="shared" si="97"/>
        <v>23.788806077165454</v>
      </c>
      <c r="P1563" s="29">
        <f>O1563*D1563</f>
        <v>47158.9291673728</v>
      </c>
      <c r="R1563" s="28">
        <f>IF(G1563="highest point", $H$4/D1563, 0)</f>
        <v>0</v>
      </c>
      <c r="S1563" s="28">
        <f t="shared" si="98"/>
        <v>22.328339070413573</v>
      </c>
      <c r="T1563" s="29">
        <f>D1563*S1563</f>
        <v>44263.699373187868</v>
      </c>
    </row>
    <row r="1564" spans="1:20">
      <c r="A1564" s="21">
        <f t="shared" si="99"/>
        <v>2006</v>
      </c>
      <c r="B1564" s="21">
        <f>MONTH(C1564)</f>
        <v>3</v>
      </c>
      <c r="C1564" s="22">
        <v>38797</v>
      </c>
      <c r="D1564" s="21">
        <v>1970.5</v>
      </c>
      <c r="E1564" s="47" t="str">
        <f>IF(B1564&lt;&gt;B1563, "First Quote", "")</f>
        <v/>
      </c>
      <c r="F1564" s="23" t="str">
        <f>IF(_xlfn.MINIFS($D$3:$D$6287,$A$3:$A$6287,A1564,$B$3:$B$6287,B1564)=D1564,"Lowest point","")</f>
        <v/>
      </c>
      <c r="G1564" s="24" t="str">
        <f>IF(_xlfn.MAXIFS($D$3:$D$6287,$A$3:$A$6287,A1564,$B$3:$B$6287,B1564)=D1564,"Highest point","")</f>
        <v/>
      </c>
      <c r="J1564" s="25" t="str">
        <f>IF(E1564="First Quote", $H$4/D1564, "")</f>
        <v/>
      </c>
      <c r="K1564" s="26">
        <f t="shared" si="96"/>
        <v>22.928281854793369</v>
      </c>
      <c r="L1564" s="27">
        <f>K1564*D1564</f>
        <v>45180.179394870334</v>
      </c>
      <c r="M1564" s="10"/>
      <c r="N1564" s="28">
        <f>IF(F1564="lowest point", $H$4/D1564, 0)</f>
        <v>0</v>
      </c>
      <c r="O1564" s="28">
        <f t="shared" si="97"/>
        <v>23.788806077165454</v>
      </c>
      <c r="P1564" s="29">
        <f>O1564*D1564</f>
        <v>46875.842375054526</v>
      </c>
      <c r="R1564" s="28">
        <f>IF(G1564="highest point", $H$4/D1564, 0)</f>
        <v>0</v>
      </c>
      <c r="S1564" s="28">
        <f t="shared" si="98"/>
        <v>22.328339070413573</v>
      </c>
      <c r="T1564" s="29">
        <f>D1564*S1564</f>
        <v>43997.992138249945</v>
      </c>
    </row>
    <row r="1565" spans="1:20">
      <c r="A1565" s="21">
        <f t="shared" si="99"/>
        <v>2006</v>
      </c>
      <c r="B1565" s="21">
        <f>MONTH(C1565)</f>
        <v>3</v>
      </c>
      <c r="C1565" s="22">
        <v>38798</v>
      </c>
      <c r="D1565" s="21">
        <v>1982.4</v>
      </c>
      <c r="E1565" s="47" t="str">
        <f>IF(B1565&lt;&gt;B1564, "First Quote", "")</f>
        <v/>
      </c>
      <c r="F1565" s="23" t="str">
        <f>IF(_xlfn.MINIFS($D$3:$D$6287,$A$3:$A$6287,A1565,$B$3:$B$6287,B1565)=D1565,"Lowest point","")</f>
        <v/>
      </c>
      <c r="G1565" s="24" t="str">
        <f>IF(_xlfn.MAXIFS($D$3:$D$6287,$A$3:$A$6287,A1565,$B$3:$B$6287,B1565)=D1565,"Highest point","")</f>
        <v/>
      </c>
      <c r="J1565" s="25" t="str">
        <f>IF(E1565="First Quote", $H$4/D1565, "")</f>
        <v/>
      </c>
      <c r="K1565" s="26">
        <f t="shared" si="96"/>
        <v>22.928281854793369</v>
      </c>
      <c r="L1565" s="27">
        <f>K1565*D1565</f>
        <v>45453.025948942377</v>
      </c>
      <c r="M1565" s="10"/>
      <c r="N1565" s="28">
        <f>IF(F1565="lowest point", $H$4/D1565, 0)</f>
        <v>0</v>
      </c>
      <c r="O1565" s="28">
        <f t="shared" si="97"/>
        <v>23.788806077165454</v>
      </c>
      <c r="P1565" s="29">
        <f>O1565*D1565</f>
        <v>47158.9291673728</v>
      </c>
      <c r="R1565" s="28">
        <f>IF(G1565="highest point", $H$4/D1565, 0)</f>
        <v>0</v>
      </c>
      <c r="S1565" s="28">
        <f t="shared" si="98"/>
        <v>22.328339070413573</v>
      </c>
      <c r="T1565" s="29">
        <f>D1565*S1565</f>
        <v>44263.699373187868</v>
      </c>
    </row>
    <row r="1566" spans="1:20">
      <c r="A1566" s="21">
        <f t="shared" si="99"/>
        <v>2006</v>
      </c>
      <c r="B1566" s="21">
        <f>MONTH(C1566)</f>
        <v>3</v>
      </c>
      <c r="C1566" s="22">
        <v>38799</v>
      </c>
      <c r="D1566" s="21">
        <v>1977.29</v>
      </c>
      <c r="E1566" s="47" t="str">
        <f>IF(B1566&lt;&gt;B1565, "First Quote", "")</f>
        <v/>
      </c>
      <c r="F1566" s="23" t="str">
        <f>IF(_xlfn.MINIFS($D$3:$D$6287,$A$3:$A$6287,A1566,$B$3:$B$6287,B1566)=D1566,"Lowest point","")</f>
        <v/>
      </c>
      <c r="G1566" s="24" t="str">
        <f>IF(_xlfn.MAXIFS($D$3:$D$6287,$A$3:$A$6287,A1566,$B$3:$B$6287,B1566)=D1566,"Highest point","")</f>
        <v/>
      </c>
      <c r="J1566" s="25" t="str">
        <f>IF(E1566="First Quote", $H$4/D1566, "")</f>
        <v/>
      </c>
      <c r="K1566" s="26">
        <f t="shared" si="96"/>
        <v>22.928281854793369</v>
      </c>
      <c r="L1566" s="27">
        <f>K1566*D1566</f>
        <v>45335.862428664383</v>
      </c>
      <c r="M1566" s="10"/>
      <c r="N1566" s="28">
        <f>IF(F1566="lowest point", $H$4/D1566, 0)</f>
        <v>0</v>
      </c>
      <c r="O1566" s="28">
        <f t="shared" si="97"/>
        <v>23.788806077165454</v>
      </c>
      <c r="P1566" s="29">
        <f>O1566*D1566</f>
        <v>47037.368368318479</v>
      </c>
      <c r="R1566" s="28">
        <f>IF(G1566="highest point", $H$4/D1566, 0)</f>
        <v>0</v>
      </c>
      <c r="S1566" s="28">
        <f t="shared" si="98"/>
        <v>22.328339070413573</v>
      </c>
      <c r="T1566" s="29">
        <f>D1566*S1566</f>
        <v>44149.601560538053</v>
      </c>
    </row>
    <row r="1567" spans="1:20">
      <c r="A1567" s="21">
        <f t="shared" si="99"/>
        <v>2006</v>
      </c>
      <c r="B1567" s="21">
        <f>MONTH(C1567)</f>
        <v>3</v>
      </c>
      <c r="C1567" s="22">
        <v>38800</v>
      </c>
      <c r="D1567" s="21">
        <v>1979.24</v>
      </c>
      <c r="E1567" s="47" t="str">
        <f>IF(B1567&lt;&gt;B1566, "First Quote", "")</f>
        <v/>
      </c>
      <c r="F1567" s="23" t="str">
        <f>IF(_xlfn.MINIFS($D$3:$D$6287,$A$3:$A$6287,A1567,$B$3:$B$6287,B1567)=D1567,"Lowest point","")</f>
        <v/>
      </c>
      <c r="G1567" s="24" t="str">
        <f>IF(_xlfn.MAXIFS($D$3:$D$6287,$A$3:$A$6287,A1567,$B$3:$B$6287,B1567)=D1567,"Highest point","")</f>
        <v/>
      </c>
      <c r="J1567" s="25" t="str">
        <f>IF(E1567="First Quote", $H$4/D1567, "")</f>
        <v/>
      </c>
      <c r="K1567" s="26">
        <f t="shared" si="96"/>
        <v>22.928281854793369</v>
      </c>
      <c r="L1567" s="27">
        <f>K1567*D1567</f>
        <v>45380.57257828123</v>
      </c>
      <c r="M1567" s="10"/>
      <c r="N1567" s="28">
        <f>IF(F1567="lowest point", $H$4/D1567, 0)</f>
        <v>0</v>
      </c>
      <c r="O1567" s="28">
        <f t="shared" si="97"/>
        <v>23.788806077165454</v>
      </c>
      <c r="P1567" s="29">
        <f>O1567*D1567</f>
        <v>47083.75654016895</v>
      </c>
      <c r="R1567" s="28">
        <f>IF(G1567="highest point", $H$4/D1567, 0)</f>
        <v>0</v>
      </c>
      <c r="S1567" s="28">
        <f t="shared" si="98"/>
        <v>22.328339070413573</v>
      </c>
      <c r="T1567" s="29">
        <f>D1567*S1567</f>
        <v>44193.141821725359</v>
      </c>
    </row>
    <row r="1568" spans="1:20">
      <c r="A1568" s="21">
        <f t="shared" si="99"/>
        <v>2006</v>
      </c>
      <c r="B1568" s="21">
        <f>MONTH(C1568)</f>
        <v>3</v>
      </c>
      <c r="C1568" s="22">
        <v>38803</v>
      </c>
      <c r="D1568" s="21">
        <v>1977.19</v>
      </c>
      <c r="E1568" s="47" t="str">
        <f>IF(B1568&lt;&gt;B1567, "First Quote", "")</f>
        <v/>
      </c>
      <c r="F1568" s="23" t="str">
        <f>IF(_xlfn.MINIFS($D$3:$D$6287,$A$3:$A$6287,A1568,$B$3:$B$6287,B1568)=D1568,"Lowest point","")</f>
        <v/>
      </c>
      <c r="G1568" s="24" t="str">
        <f>IF(_xlfn.MAXIFS($D$3:$D$6287,$A$3:$A$6287,A1568,$B$3:$B$6287,B1568)=D1568,"Highest point","")</f>
        <v/>
      </c>
      <c r="J1568" s="25" t="str">
        <f>IF(E1568="First Quote", $H$4/D1568, "")</f>
        <v/>
      </c>
      <c r="K1568" s="26">
        <f t="shared" si="96"/>
        <v>22.928281854793369</v>
      </c>
      <c r="L1568" s="27">
        <f>K1568*D1568</f>
        <v>45333.569600478899</v>
      </c>
      <c r="M1568" s="10"/>
      <c r="N1568" s="28">
        <f>IF(F1568="lowest point", $H$4/D1568, 0)</f>
        <v>0</v>
      </c>
      <c r="O1568" s="28">
        <f t="shared" si="97"/>
        <v>23.788806077165454</v>
      </c>
      <c r="P1568" s="29">
        <f>O1568*D1568</f>
        <v>47034.989487710765</v>
      </c>
      <c r="R1568" s="28">
        <f>IF(G1568="highest point", $H$4/D1568, 0)</f>
        <v>0</v>
      </c>
      <c r="S1568" s="28">
        <f t="shared" si="98"/>
        <v>22.328339070413573</v>
      </c>
      <c r="T1568" s="29">
        <f>D1568*S1568</f>
        <v>44147.368726631015</v>
      </c>
    </row>
    <row r="1569" spans="1:20">
      <c r="A1569" s="21">
        <f t="shared" si="99"/>
        <v>2006</v>
      </c>
      <c r="B1569" s="21">
        <f>MONTH(C1569)</f>
        <v>3</v>
      </c>
      <c r="C1569" s="22">
        <v>38804</v>
      </c>
      <c r="D1569" s="21">
        <v>1964.47</v>
      </c>
      <c r="E1569" s="47" t="str">
        <f>IF(B1569&lt;&gt;B1568, "First Quote", "")</f>
        <v/>
      </c>
      <c r="F1569" s="23" t="str">
        <f>IF(_xlfn.MINIFS($D$3:$D$6287,$A$3:$A$6287,A1569,$B$3:$B$6287,B1569)=D1569,"Lowest point","")</f>
        <v/>
      </c>
      <c r="G1569" s="24" t="str">
        <f>IF(_xlfn.MAXIFS($D$3:$D$6287,$A$3:$A$6287,A1569,$B$3:$B$6287,B1569)=D1569,"Highest point","")</f>
        <v/>
      </c>
      <c r="J1569" s="25" t="str">
        <f>IF(E1569="First Quote", $H$4/D1569, "")</f>
        <v/>
      </c>
      <c r="K1569" s="26">
        <f t="shared" si="96"/>
        <v>22.928281854793369</v>
      </c>
      <c r="L1569" s="27">
        <f>K1569*D1569</f>
        <v>45041.921855285931</v>
      </c>
      <c r="M1569" s="10"/>
      <c r="N1569" s="28">
        <f>IF(F1569="lowest point", $H$4/D1569, 0)</f>
        <v>0</v>
      </c>
      <c r="O1569" s="28">
        <f t="shared" si="97"/>
        <v>23.788806077165454</v>
      </c>
      <c r="P1569" s="29">
        <f>O1569*D1569</f>
        <v>46732.395874409216</v>
      </c>
      <c r="R1569" s="28">
        <f>IF(G1569="highest point", $H$4/D1569, 0)</f>
        <v>0</v>
      </c>
      <c r="S1569" s="28">
        <f t="shared" si="98"/>
        <v>22.328339070413573</v>
      </c>
      <c r="T1569" s="29">
        <f>D1569*S1569</f>
        <v>43863.35225365535</v>
      </c>
    </row>
    <row r="1570" spans="1:20">
      <c r="A1570" s="21">
        <f t="shared" si="99"/>
        <v>2006</v>
      </c>
      <c r="B1570" s="21">
        <f>MONTH(C1570)</f>
        <v>3</v>
      </c>
      <c r="C1570" s="22">
        <v>38805</v>
      </c>
      <c r="D1570" s="21">
        <v>1979.51</v>
      </c>
      <c r="E1570" s="47" t="str">
        <f>IF(B1570&lt;&gt;B1569, "First Quote", "")</f>
        <v/>
      </c>
      <c r="F1570" s="23" t="str">
        <f>IF(_xlfn.MINIFS($D$3:$D$6287,$A$3:$A$6287,A1570,$B$3:$B$6287,B1570)=D1570,"Lowest point","")</f>
        <v/>
      </c>
      <c r="G1570" s="24" t="str">
        <f>IF(_xlfn.MAXIFS($D$3:$D$6287,$A$3:$A$6287,A1570,$B$3:$B$6287,B1570)=D1570,"Highest point","")</f>
        <v/>
      </c>
      <c r="J1570" s="25" t="str">
        <f>IF(E1570="First Quote", $H$4/D1570, "")</f>
        <v/>
      </c>
      <c r="K1570" s="26">
        <f t="shared" si="96"/>
        <v>22.928281854793369</v>
      </c>
      <c r="L1570" s="27">
        <f>K1570*D1570</f>
        <v>45386.763214382023</v>
      </c>
      <c r="M1570" s="10"/>
      <c r="N1570" s="28">
        <f>IF(F1570="lowest point", $H$4/D1570, 0)</f>
        <v>0</v>
      </c>
      <c r="O1570" s="28">
        <f t="shared" si="97"/>
        <v>23.788806077165454</v>
      </c>
      <c r="P1570" s="29">
        <f>O1570*D1570</f>
        <v>47090.179517809789</v>
      </c>
      <c r="R1570" s="28">
        <f>IF(G1570="highest point", $H$4/D1570, 0)</f>
        <v>0</v>
      </c>
      <c r="S1570" s="28">
        <f t="shared" si="98"/>
        <v>22.328339070413573</v>
      </c>
      <c r="T1570" s="29">
        <f>D1570*S1570</f>
        <v>44199.170473274375</v>
      </c>
    </row>
    <row r="1571" spans="1:20">
      <c r="A1571" s="21">
        <f t="shared" si="99"/>
        <v>2006</v>
      </c>
      <c r="B1571" s="21">
        <f>MONTH(C1571)</f>
        <v>3</v>
      </c>
      <c r="C1571" s="22">
        <v>38806</v>
      </c>
      <c r="D1571" s="21">
        <v>1975.6</v>
      </c>
      <c r="E1571" s="47" t="str">
        <f>IF(B1571&lt;&gt;B1570, "First Quote", "")</f>
        <v/>
      </c>
      <c r="F1571" s="23" t="str">
        <f>IF(_xlfn.MINIFS($D$3:$D$6287,$A$3:$A$6287,A1571,$B$3:$B$6287,B1571)=D1571,"Lowest point","")</f>
        <v/>
      </c>
      <c r="G1571" s="24" t="str">
        <f>IF(_xlfn.MAXIFS($D$3:$D$6287,$A$3:$A$6287,A1571,$B$3:$B$6287,B1571)=D1571,"Highest point","")</f>
        <v/>
      </c>
      <c r="J1571" s="25" t="str">
        <f>IF(E1571="First Quote", $H$4/D1571, "")</f>
        <v/>
      </c>
      <c r="K1571" s="26">
        <f t="shared" si="96"/>
        <v>22.928281854793369</v>
      </c>
      <c r="L1571" s="27">
        <f>K1571*D1571</f>
        <v>45297.113632329776</v>
      </c>
      <c r="M1571" s="10"/>
      <c r="N1571" s="28">
        <f>IF(F1571="lowest point", $H$4/D1571, 0)</f>
        <v>0</v>
      </c>
      <c r="O1571" s="28">
        <f t="shared" si="97"/>
        <v>23.788806077165454</v>
      </c>
      <c r="P1571" s="29">
        <f>O1571*D1571</f>
        <v>46997.165286048068</v>
      </c>
      <c r="R1571" s="28">
        <f>IF(G1571="highest point", $H$4/D1571, 0)</f>
        <v>0</v>
      </c>
      <c r="S1571" s="28">
        <f t="shared" si="98"/>
        <v>22.328339070413573</v>
      </c>
      <c r="T1571" s="29">
        <f>D1571*S1571</f>
        <v>44111.86666750905</v>
      </c>
    </row>
    <row r="1572" spans="1:20">
      <c r="A1572" s="21">
        <f t="shared" si="99"/>
        <v>2006</v>
      </c>
      <c r="B1572" s="21">
        <f>MONTH(C1572)</f>
        <v>3</v>
      </c>
      <c r="C1572" s="22">
        <v>38807</v>
      </c>
      <c r="D1572" s="21">
        <v>1967.38</v>
      </c>
      <c r="E1572" s="47" t="str">
        <f>IF(B1572&lt;&gt;B1571, "First Quote", "")</f>
        <v/>
      </c>
      <c r="F1572" s="23" t="str">
        <f>IF(_xlfn.MINIFS($D$3:$D$6287,$A$3:$A$6287,A1572,$B$3:$B$6287,B1572)=D1572,"Lowest point","")</f>
        <v/>
      </c>
      <c r="G1572" s="24" t="str">
        <f>IF(_xlfn.MAXIFS($D$3:$D$6287,$A$3:$A$6287,A1572,$B$3:$B$6287,B1572)=D1572,"Highest point","")</f>
        <v/>
      </c>
      <c r="J1572" s="25" t="str">
        <f>IF(E1572="First Quote", $H$4/D1572, "")</f>
        <v/>
      </c>
      <c r="K1572" s="26">
        <f t="shared" si="96"/>
        <v>22.928281854793369</v>
      </c>
      <c r="L1572" s="27">
        <f>K1572*D1572</f>
        <v>45108.643155483383</v>
      </c>
      <c r="M1572" s="10"/>
      <c r="N1572" s="28">
        <f>IF(F1572="lowest point", $H$4/D1572, 0)</f>
        <v>0</v>
      </c>
      <c r="O1572" s="28">
        <f t="shared" si="97"/>
        <v>23.788806077165454</v>
      </c>
      <c r="P1572" s="29">
        <f>O1572*D1572</f>
        <v>46801.621300093771</v>
      </c>
      <c r="R1572" s="28">
        <f>IF(G1572="highest point", $H$4/D1572, 0)</f>
        <v>0</v>
      </c>
      <c r="S1572" s="28">
        <f t="shared" si="98"/>
        <v>22.328339070413573</v>
      </c>
      <c r="T1572" s="29">
        <f>D1572*S1572</f>
        <v>43928.327720350258</v>
      </c>
    </row>
    <row r="1573" spans="1:20">
      <c r="A1573" s="21">
        <f t="shared" si="99"/>
        <v>2006</v>
      </c>
      <c r="B1573" s="21">
        <f>MONTH(C1573)</f>
        <v>4</v>
      </c>
      <c r="C1573" s="22">
        <v>38810</v>
      </c>
      <c r="D1573" s="21">
        <v>1971.93</v>
      </c>
      <c r="E1573" s="47" t="str">
        <f>IF(B1573&lt;&gt;B1572, "First Quote", "")</f>
        <v>First Quote</v>
      </c>
      <c r="F1573" s="23" t="str">
        <f>IF(_xlfn.MINIFS($D$3:$D$6287,$A$3:$A$6287,A1573,$B$3:$B$6287,B1573)=D1573,"Lowest point","")</f>
        <v/>
      </c>
      <c r="G1573" s="24" t="str">
        <f>IF(_xlfn.MAXIFS($D$3:$D$6287,$A$3:$A$6287,A1573,$B$3:$B$6287,B1573)=D1573,"Highest point","")</f>
        <v/>
      </c>
      <c r="J1573" s="25">
        <f>IF(E1573="First Quote", $H$4/D1573, "")</f>
        <v>0.25355869630260708</v>
      </c>
      <c r="K1573" s="26">
        <f t="shared" si="96"/>
        <v>23.181840551095977</v>
      </c>
      <c r="L1573" s="27">
        <f>K1573*D1573</f>
        <v>45712.966837922693</v>
      </c>
      <c r="M1573" s="10"/>
      <c r="N1573" s="28">
        <f>IF(F1573="lowest point", $H$4/D1573, 0)</f>
        <v>0</v>
      </c>
      <c r="O1573" s="28">
        <f t="shared" si="97"/>
        <v>23.788806077165454</v>
      </c>
      <c r="P1573" s="29">
        <f>O1573*D1573</f>
        <v>46909.860367744877</v>
      </c>
      <c r="R1573" s="28">
        <f>IF(G1573="highest point", $H$4/D1573, 0)</f>
        <v>0</v>
      </c>
      <c r="S1573" s="28">
        <f t="shared" si="98"/>
        <v>22.328339070413573</v>
      </c>
      <c r="T1573" s="29">
        <f>D1573*S1573</f>
        <v>44029.921663120636</v>
      </c>
    </row>
    <row r="1574" spans="1:20">
      <c r="A1574" s="21">
        <f t="shared" si="99"/>
        <v>2006</v>
      </c>
      <c r="B1574" s="21">
        <f>MONTH(C1574)</f>
        <v>4</v>
      </c>
      <c r="C1574" s="22">
        <v>38811</v>
      </c>
      <c r="D1574" s="21">
        <v>1984.47</v>
      </c>
      <c r="E1574" s="47" t="str">
        <f>IF(B1574&lt;&gt;B1573, "First Quote", "")</f>
        <v/>
      </c>
      <c r="F1574" s="23" t="str">
        <f>IF(_xlfn.MINIFS($D$3:$D$6287,$A$3:$A$6287,A1574,$B$3:$B$6287,B1574)=D1574,"Lowest point","")</f>
        <v/>
      </c>
      <c r="G1574" s="24" t="str">
        <f>IF(_xlfn.MAXIFS($D$3:$D$6287,$A$3:$A$6287,A1574,$B$3:$B$6287,B1574)=D1574,"Highest point","")</f>
        <v/>
      </c>
      <c r="J1574" s="25" t="str">
        <f>IF(E1574="First Quote", $H$4/D1574, "")</f>
        <v/>
      </c>
      <c r="K1574" s="26">
        <f t="shared" si="96"/>
        <v>23.181840551095977</v>
      </c>
      <c r="L1574" s="27">
        <f>K1574*D1574</f>
        <v>46003.667118433434</v>
      </c>
      <c r="M1574" s="10"/>
      <c r="N1574" s="28">
        <f>IF(F1574="lowest point", $H$4/D1574, 0)</f>
        <v>0</v>
      </c>
      <c r="O1574" s="28">
        <f t="shared" si="97"/>
        <v>23.788806077165454</v>
      </c>
      <c r="P1574" s="29">
        <f>O1574*D1574</f>
        <v>47208.171995952529</v>
      </c>
      <c r="R1574" s="28">
        <f>IF(G1574="highest point", $H$4/D1574, 0)</f>
        <v>0</v>
      </c>
      <c r="S1574" s="28">
        <f t="shared" si="98"/>
        <v>22.328339070413573</v>
      </c>
      <c r="T1574" s="29">
        <f>D1574*S1574</f>
        <v>44309.919035063627</v>
      </c>
    </row>
    <row r="1575" spans="1:20">
      <c r="A1575" s="21">
        <f t="shared" si="99"/>
        <v>2006</v>
      </c>
      <c r="B1575" s="21">
        <f>MONTH(C1575)</f>
        <v>4</v>
      </c>
      <c r="C1575" s="22">
        <v>38812</v>
      </c>
      <c r="D1575" s="21">
        <v>1993.21</v>
      </c>
      <c r="E1575" s="47" t="str">
        <f>IF(B1575&lt;&gt;B1574, "First Quote", "")</f>
        <v/>
      </c>
      <c r="F1575" s="23" t="str">
        <f>IF(_xlfn.MINIFS($D$3:$D$6287,$A$3:$A$6287,A1575,$B$3:$B$6287,B1575)=D1575,"Lowest point","")</f>
        <v/>
      </c>
      <c r="G1575" s="24" t="str">
        <f>IF(_xlfn.MAXIFS($D$3:$D$6287,$A$3:$A$6287,A1575,$B$3:$B$6287,B1575)=D1575,"Highest point","")</f>
        <v/>
      </c>
      <c r="J1575" s="25" t="str">
        <f>IF(E1575="First Quote", $H$4/D1575, "")</f>
        <v/>
      </c>
      <c r="K1575" s="26">
        <f t="shared" si="96"/>
        <v>23.181840551095977</v>
      </c>
      <c r="L1575" s="27">
        <f>K1575*D1575</f>
        <v>46206.27640485001</v>
      </c>
      <c r="M1575" s="10"/>
      <c r="N1575" s="28">
        <f>IF(F1575="lowest point", $H$4/D1575, 0)</f>
        <v>0</v>
      </c>
      <c r="O1575" s="28">
        <f t="shared" si="97"/>
        <v>23.788806077165454</v>
      </c>
      <c r="P1575" s="29">
        <f>O1575*D1575</f>
        <v>47416.086161066953</v>
      </c>
      <c r="R1575" s="28">
        <f>IF(G1575="highest point", $H$4/D1575, 0)</f>
        <v>0</v>
      </c>
      <c r="S1575" s="28">
        <f t="shared" si="98"/>
        <v>22.328339070413573</v>
      </c>
      <c r="T1575" s="29">
        <f>D1575*S1575</f>
        <v>44505.068718539042</v>
      </c>
    </row>
    <row r="1576" spans="1:20">
      <c r="A1576" s="21">
        <f t="shared" si="99"/>
        <v>2006</v>
      </c>
      <c r="B1576" s="21">
        <f>MONTH(C1576)</f>
        <v>4</v>
      </c>
      <c r="C1576" s="22">
        <v>38813</v>
      </c>
      <c r="D1576" s="21">
        <v>1989.87</v>
      </c>
      <c r="E1576" s="47" t="str">
        <f>IF(B1576&lt;&gt;B1575, "First Quote", "")</f>
        <v/>
      </c>
      <c r="F1576" s="23" t="str">
        <f>IF(_xlfn.MINIFS($D$3:$D$6287,$A$3:$A$6287,A1576,$B$3:$B$6287,B1576)=D1576,"Lowest point","")</f>
        <v/>
      </c>
      <c r="G1576" s="24" t="str">
        <f>IF(_xlfn.MAXIFS($D$3:$D$6287,$A$3:$A$6287,A1576,$B$3:$B$6287,B1576)=D1576,"Highest point","")</f>
        <v/>
      </c>
      <c r="J1576" s="25" t="str">
        <f>IF(E1576="First Quote", $H$4/D1576, "")</f>
        <v/>
      </c>
      <c r="K1576" s="26">
        <f t="shared" si="96"/>
        <v>23.181840551095977</v>
      </c>
      <c r="L1576" s="27">
        <f>K1576*D1576</f>
        <v>46128.849057409352</v>
      </c>
      <c r="M1576" s="10"/>
      <c r="N1576" s="28">
        <f>IF(F1576="lowest point", $H$4/D1576, 0)</f>
        <v>0</v>
      </c>
      <c r="O1576" s="28">
        <f t="shared" si="97"/>
        <v>23.788806077165454</v>
      </c>
      <c r="P1576" s="29">
        <f>O1576*D1576</f>
        <v>47336.631548769219</v>
      </c>
      <c r="R1576" s="28">
        <f>IF(G1576="highest point", $H$4/D1576, 0)</f>
        <v>0</v>
      </c>
      <c r="S1576" s="28">
        <f t="shared" si="98"/>
        <v>22.328339070413573</v>
      </c>
      <c r="T1576" s="29">
        <f>D1576*S1576</f>
        <v>44430.492066043858</v>
      </c>
    </row>
    <row r="1577" spans="1:20">
      <c r="A1577" s="21">
        <f t="shared" si="99"/>
        <v>2006</v>
      </c>
      <c r="B1577" s="21">
        <f>MONTH(C1577)</f>
        <v>4</v>
      </c>
      <c r="C1577" s="22">
        <v>38814</v>
      </c>
      <c r="D1577" s="21">
        <v>1969.3</v>
      </c>
      <c r="E1577" s="47" t="str">
        <f>IF(B1577&lt;&gt;B1576, "First Quote", "")</f>
        <v/>
      </c>
      <c r="F1577" s="23" t="str">
        <f>IF(_xlfn.MINIFS($D$3:$D$6287,$A$3:$A$6287,A1577,$B$3:$B$6287,B1577)=D1577,"Lowest point","")</f>
        <v/>
      </c>
      <c r="G1577" s="24" t="str">
        <f>IF(_xlfn.MAXIFS($D$3:$D$6287,$A$3:$A$6287,A1577,$B$3:$B$6287,B1577)=D1577,"Highest point","")</f>
        <v/>
      </c>
      <c r="J1577" s="25" t="str">
        <f>IF(E1577="First Quote", $H$4/D1577, "")</f>
        <v/>
      </c>
      <c r="K1577" s="26">
        <f t="shared" si="96"/>
        <v>23.181840551095977</v>
      </c>
      <c r="L1577" s="27">
        <f>K1577*D1577</f>
        <v>45651.998597273305</v>
      </c>
      <c r="M1577" s="10"/>
      <c r="N1577" s="28">
        <f>IF(F1577="lowest point", $H$4/D1577, 0)</f>
        <v>0</v>
      </c>
      <c r="O1577" s="28">
        <f t="shared" si="97"/>
        <v>23.788806077165454</v>
      </c>
      <c r="P1577" s="29">
        <f>O1577*D1577</f>
        <v>46847.295807761926</v>
      </c>
      <c r="R1577" s="28">
        <f>IF(G1577="highest point", $H$4/D1577, 0)</f>
        <v>0</v>
      </c>
      <c r="S1577" s="28">
        <f t="shared" si="98"/>
        <v>22.328339070413573</v>
      </c>
      <c r="T1577" s="29">
        <f>D1577*S1577</f>
        <v>43971.198131365447</v>
      </c>
    </row>
    <row r="1578" spans="1:20">
      <c r="A1578" s="21">
        <f t="shared" si="99"/>
        <v>2006</v>
      </c>
      <c r="B1578" s="21">
        <f>MONTH(C1578)</f>
        <v>4</v>
      </c>
      <c r="C1578" s="22">
        <v>38817</v>
      </c>
      <c r="D1578" s="21">
        <v>1971.03</v>
      </c>
      <c r="E1578" s="47" t="str">
        <f>IF(B1578&lt;&gt;B1577, "First Quote", "")</f>
        <v/>
      </c>
      <c r="F1578" s="23" t="str">
        <f>IF(_xlfn.MINIFS($D$3:$D$6287,$A$3:$A$6287,A1578,$B$3:$B$6287,B1578)=D1578,"Lowest point","")</f>
        <v/>
      </c>
      <c r="G1578" s="24" t="str">
        <f>IF(_xlfn.MAXIFS($D$3:$D$6287,$A$3:$A$6287,A1578,$B$3:$B$6287,B1578)=D1578,"Highest point","")</f>
        <v/>
      </c>
      <c r="J1578" s="25" t="str">
        <f>IF(E1578="First Quote", $H$4/D1578, "")</f>
        <v/>
      </c>
      <c r="K1578" s="26">
        <f t="shared" si="96"/>
        <v>23.181840551095977</v>
      </c>
      <c r="L1578" s="27">
        <f>K1578*D1578</f>
        <v>45692.103181426704</v>
      </c>
      <c r="M1578" s="10"/>
      <c r="N1578" s="28">
        <f>IF(F1578="lowest point", $H$4/D1578, 0)</f>
        <v>0</v>
      </c>
      <c r="O1578" s="28">
        <f t="shared" si="97"/>
        <v>23.788806077165454</v>
      </c>
      <c r="P1578" s="29">
        <f>O1578*D1578</f>
        <v>46888.450442275425</v>
      </c>
      <c r="R1578" s="28">
        <f>IF(G1578="highest point", $H$4/D1578, 0)</f>
        <v>0</v>
      </c>
      <c r="S1578" s="28">
        <f t="shared" si="98"/>
        <v>22.328339070413573</v>
      </c>
      <c r="T1578" s="29">
        <f>D1578*S1578</f>
        <v>44009.826157957265</v>
      </c>
    </row>
    <row r="1579" spans="1:20">
      <c r="A1579" s="21">
        <f t="shared" si="99"/>
        <v>2006</v>
      </c>
      <c r="B1579" s="21">
        <f>MONTH(C1579)</f>
        <v>4</v>
      </c>
      <c r="C1579" s="22">
        <v>38818</v>
      </c>
      <c r="D1579" s="21">
        <v>1956.12</v>
      </c>
      <c r="E1579" s="47" t="str">
        <f>IF(B1579&lt;&gt;B1578, "First Quote", "")</f>
        <v/>
      </c>
      <c r="F1579" s="23" t="str">
        <f>IF(_xlfn.MINIFS($D$3:$D$6287,$A$3:$A$6287,A1579,$B$3:$B$6287,B1579)=D1579,"Lowest point","")</f>
        <v/>
      </c>
      <c r="G1579" s="24" t="str">
        <f>IF(_xlfn.MAXIFS($D$3:$D$6287,$A$3:$A$6287,A1579,$B$3:$B$6287,B1579)=D1579,"Highest point","")</f>
        <v/>
      </c>
      <c r="J1579" s="25" t="str">
        <f>IF(E1579="First Quote", $H$4/D1579, "")</f>
        <v/>
      </c>
      <c r="K1579" s="26">
        <f t="shared" si="96"/>
        <v>23.181840551095977</v>
      </c>
      <c r="L1579" s="27">
        <f>K1579*D1579</f>
        <v>45346.461938809858</v>
      </c>
      <c r="M1579" s="10"/>
      <c r="N1579" s="28">
        <f>IF(F1579="lowest point", $H$4/D1579, 0)</f>
        <v>0</v>
      </c>
      <c r="O1579" s="28">
        <f t="shared" si="97"/>
        <v>23.788806077165454</v>
      </c>
      <c r="P1579" s="29">
        <f>O1579*D1579</f>
        <v>46533.759343664882</v>
      </c>
      <c r="R1579" s="28">
        <f>IF(G1579="highest point", $H$4/D1579, 0)</f>
        <v>0</v>
      </c>
      <c r="S1579" s="28">
        <f t="shared" si="98"/>
        <v>22.328339070413573</v>
      </c>
      <c r="T1579" s="29">
        <f>D1579*S1579</f>
        <v>43676.910622417396</v>
      </c>
    </row>
    <row r="1580" spans="1:20">
      <c r="A1580" s="21">
        <f t="shared" si="99"/>
        <v>2006</v>
      </c>
      <c r="B1580" s="21">
        <f>MONTH(C1580)</f>
        <v>4</v>
      </c>
      <c r="C1580" s="22">
        <v>38819</v>
      </c>
      <c r="D1580" s="21">
        <v>1958.49</v>
      </c>
      <c r="E1580" s="47" t="str">
        <f>IF(B1580&lt;&gt;B1579, "First Quote", "")</f>
        <v/>
      </c>
      <c r="F1580" s="23" t="str">
        <f>IF(_xlfn.MINIFS($D$3:$D$6287,$A$3:$A$6287,A1580,$B$3:$B$6287,B1580)=D1580,"Lowest point","")</f>
        <v/>
      </c>
      <c r="G1580" s="24" t="str">
        <f>IF(_xlfn.MAXIFS($D$3:$D$6287,$A$3:$A$6287,A1580,$B$3:$B$6287,B1580)=D1580,"Highest point","")</f>
        <v/>
      </c>
      <c r="J1580" s="25" t="str">
        <f>IF(E1580="First Quote", $H$4/D1580, "")</f>
        <v/>
      </c>
      <c r="K1580" s="26">
        <f t="shared" si="96"/>
        <v>23.181840551095977</v>
      </c>
      <c r="L1580" s="27">
        <f>K1580*D1580</f>
        <v>45401.402900915964</v>
      </c>
      <c r="M1580" s="10"/>
      <c r="N1580" s="28">
        <f>IF(F1580="lowest point", $H$4/D1580, 0)</f>
        <v>0</v>
      </c>
      <c r="O1580" s="28">
        <f t="shared" si="97"/>
        <v>23.788806077165454</v>
      </c>
      <c r="P1580" s="29">
        <f>O1580*D1580</f>
        <v>46590.138814067766</v>
      </c>
      <c r="R1580" s="28">
        <f>IF(G1580="highest point", $H$4/D1580, 0)</f>
        <v>0</v>
      </c>
      <c r="S1580" s="28">
        <f t="shared" si="98"/>
        <v>22.328339070413573</v>
      </c>
      <c r="T1580" s="29">
        <f>D1580*S1580</f>
        <v>43729.828786014281</v>
      </c>
    </row>
    <row r="1581" spans="1:20">
      <c r="A1581" s="21">
        <f t="shared" si="99"/>
        <v>2006</v>
      </c>
      <c r="B1581" s="21">
        <f>MONTH(C1581)</f>
        <v>4</v>
      </c>
      <c r="C1581" s="22">
        <v>38820</v>
      </c>
      <c r="D1581" s="21">
        <v>1960.01</v>
      </c>
      <c r="E1581" s="47" t="str">
        <f>IF(B1581&lt;&gt;B1580, "First Quote", "")</f>
        <v/>
      </c>
      <c r="F1581" s="23" t="str">
        <f>IF(_xlfn.MINIFS($D$3:$D$6287,$A$3:$A$6287,A1581,$B$3:$B$6287,B1581)=D1581,"Lowest point","")</f>
        <v/>
      </c>
      <c r="G1581" s="24" t="str">
        <f>IF(_xlfn.MAXIFS($D$3:$D$6287,$A$3:$A$6287,A1581,$B$3:$B$6287,B1581)=D1581,"Highest point","")</f>
        <v/>
      </c>
      <c r="J1581" s="25" t="str">
        <f>IF(E1581="First Quote", $H$4/D1581, "")</f>
        <v/>
      </c>
      <c r="K1581" s="26">
        <f t="shared" si="96"/>
        <v>23.181840551095977</v>
      </c>
      <c r="L1581" s="27">
        <f>K1581*D1581</f>
        <v>45436.639298553622</v>
      </c>
      <c r="M1581" s="10"/>
      <c r="N1581" s="28">
        <f>IF(F1581="lowest point", $H$4/D1581, 0)</f>
        <v>0</v>
      </c>
      <c r="O1581" s="28">
        <f t="shared" si="97"/>
        <v>23.788806077165454</v>
      </c>
      <c r="P1581" s="29">
        <f>O1581*D1581</f>
        <v>46626.297799305059</v>
      </c>
      <c r="R1581" s="28">
        <f>IF(G1581="highest point", $H$4/D1581, 0)</f>
        <v>0</v>
      </c>
      <c r="S1581" s="28">
        <f t="shared" si="98"/>
        <v>22.328339070413573</v>
      </c>
      <c r="T1581" s="29">
        <f>D1581*S1581</f>
        <v>43763.767861401306</v>
      </c>
    </row>
    <row r="1582" spans="1:20">
      <c r="A1582" s="21">
        <f t="shared" si="99"/>
        <v>2006</v>
      </c>
      <c r="B1582" s="21">
        <f>MONTH(C1582)</f>
        <v>4</v>
      </c>
      <c r="C1582" s="22">
        <v>38824</v>
      </c>
      <c r="D1582" s="21">
        <v>1954.25</v>
      </c>
      <c r="E1582" s="47" t="str">
        <f>IF(B1582&lt;&gt;B1581, "First Quote", "")</f>
        <v/>
      </c>
      <c r="F1582" s="23" t="str">
        <f>IF(_xlfn.MINIFS($D$3:$D$6287,$A$3:$A$6287,A1582,$B$3:$B$6287,B1582)=D1582,"Lowest point","")</f>
        <v>Lowest point</v>
      </c>
      <c r="G1582" s="24" t="str">
        <f>IF(_xlfn.MAXIFS($D$3:$D$6287,$A$3:$A$6287,A1582,$B$3:$B$6287,B1582)=D1582,"Highest point","")</f>
        <v/>
      </c>
      <c r="J1582" s="25" t="str">
        <f>IF(E1582="First Quote", $H$4/D1582, "")</f>
        <v/>
      </c>
      <c r="K1582" s="26">
        <f t="shared" si="96"/>
        <v>23.181840551095977</v>
      </c>
      <c r="L1582" s="27">
        <f>K1582*D1582</f>
        <v>45303.11189697931</v>
      </c>
      <c r="M1582" s="10"/>
      <c r="N1582" s="28">
        <f>IF(F1582="lowest point", $H$4/D1582, 0)</f>
        <v>0.25585262888576182</v>
      </c>
      <c r="O1582" s="28">
        <f t="shared" si="97"/>
        <v>24.044658706051216</v>
      </c>
      <c r="P1582" s="29">
        <f>O1582*D1582</f>
        <v>46989.274276300588</v>
      </c>
      <c r="R1582" s="28">
        <f>IF(G1582="highest point", $H$4/D1582, 0)</f>
        <v>0</v>
      </c>
      <c r="S1582" s="28">
        <f t="shared" si="98"/>
        <v>22.328339070413573</v>
      </c>
      <c r="T1582" s="29">
        <f>D1582*S1582</f>
        <v>43635.156628355726</v>
      </c>
    </row>
    <row r="1583" spans="1:20">
      <c r="A1583" s="21">
        <f t="shared" si="99"/>
        <v>2006</v>
      </c>
      <c r="B1583" s="21">
        <f>MONTH(C1583)</f>
        <v>4</v>
      </c>
      <c r="C1583" s="22">
        <v>38825</v>
      </c>
      <c r="D1583" s="21">
        <v>1988.18</v>
      </c>
      <c r="E1583" s="47" t="str">
        <f>IF(B1583&lt;&gt;B1582, "First Quote", "")</f>
        <v/>
      </c>
      <c r="F1583" s="23" t="str">
        <f>IF(_xlfn.MINIFS($D$3:$D$6287,$A$3:$A$6287,A1583,$B$3:$B$6287,B1583)=D1583,"Lowest point","")</f>
        <v/>
      </c>
      <c r="G1583" s="24" t="str">
        <f>IF(_xlfn.MAXIFS($D$3:$D$6287,$A$3:$A$6287,A1583,$B$3:$B$6287,B1583)=D1583,"Highest point","")</f>
        <v/>
      </c>
      <c r="J1583" s="25" t="str">
        <f>IF(E1583="First Quote", $H$4/D1583, "")</f>
        <v/>
      </c>
      <c r="K1583" s="26">
        <f t="shared" si="96"/>
        <v>23.181840551095977</v>
      </c>
      <c r="L1583" s="27">
        <f>K1583*D1583</f>
        <v>46089.671746878004</v>
      </c>
      <c r="M1583" s="10"/>
      <c r="N1583" s="28">
        <f>IF(F1583="lowest point", $H$4/D1583, 0)</f>
        <v>0</v>
      </c>
      <c r="O1583" s="28">
        <f t="shared" si="97"/>
        <v>24.044658706051216</v>
      </c>
      <c r="P1583" s="29">
        <f>O1583*D1583</f>
        <v>47805.109546196909</v>
      </c>
      <c r="R1583" s="28">
        <f>IF(G1583="highest point", $H$4/D1583, 0)</f>
        <v>0</v>
      </c>
      <c r="S1583" s="28">
        <f t="shared" si="98"/>
        <v>22.328339070413573</v>
      </c>
      <c r="T1583" s="29">
        <f>D1583*S1583</f>
        <v>44392.757173014863</v>
      </c>
    </row>
    <row r="1584" spans="1:20">
      <c r="A1584" s="21">
        <f t="shared" si="99"/>
        <v>2006</v>
      </c>
      <c r="B1584" s="21">
        <f>MONTH(C1584)</f>
        <v>4</v>
      </c>
      <c r="C1584" s="22">
        <v>38826</v>
      </c>
      <c r="D1584" s="21">
        <v>1991.84</v>
      </c>
      <c r="E1584" s="47" t="str">
        <f>IF(B1584&lt;&gt;B1583, "First Quote", "")</f>
        <v/>
      </c>
      <c r="F1584" s="23" t="str">
        <f>IF(_xlfn.MINIFS($D$3:$D$6287,$A$3:$A$6287,A1584,$B$3:$B$6287,B1584)=D1584,"Lowest point","")</f>
        <v/>
      </c>
      <c r="G1584" s="24" t="str">
        <f>IF(_xlfn.MAXIFS($D$3:$D$6287,$A$3:$A$6287,A1584,$B$3:$B$6287,B1584)=D1584,"Highest point","")</f>
        <v/>
      </c>
      <c r="J1584" s="25" t="str">
        <f>IF(E1584="First Quote", $H$4/D1584, "")</f>
        <v/>
      </c>
      <c r="K1584" s="26">
        <f t="shared" si="96"/>
        <v>23.181840551095977</v>
      </c>
      <c r="L1584" s="27">
        <f>K1584*D1584</f>
        <v>46174.517283295012</v>
      </c>
      <c r="M1584" s="10"/>
      <c r="N1584" s="28">
        <f>IF(F1584="lowest point", $H$4/D1584, 0)</f>
        <v>0</v>
      </c>
      <c r="O1584" s="28">
        <f t="shared" si="97"/>
        <v>24.044658706051216</v>
      </c>
      <c r="P1584" s="29">
        <f>O1584*D1584</f>
        <v>47893.112997061049</v>
      </c>
      <c r="R1584" s="28">
        <f>IF(G1584="highest point", $H$4/D1584, 0)</f>
        <v>0</v>
      </c>
      <c r="S1584" s="28">
        <f t="shared" si="98"/>
        <v>22.328339070413573</v>
      </c>
      <c r="T1584" s="29">
        <f>D1584*S1584</f>
        <v>44474.478894012573</v>
      </c>
    </row>
    <row r="1585" spans="1:20">
      <c r="A1585" s="21">
        <f t="shared" si="99"/>
        <v>2006</v>
      </c>
      <c r="B1585" s="21">
        <f>MONTH(C1585)</f>
        <v>4</v>
      </c>
      <c r="C1585" s="22">
        <v>38827</v>
      </c>
      <c r="D1585" s="21">
        <v>1994.23</v>
      </c>
      <c r="E1585" s="47" t="str">
        <f>IF(B1585&lt;&gt;B1584, "First Quote", "")</f>
        <v/>
      </c>
      <c r="F1585" s="23" t="str">
        <f>IF(_xlfn.MINIFS($D$3:$D$6287,$A$3:$A$6287,A1585,$B$3:$B$6287,B1585)=D1585,"Lowest point","")</f>
        <v/>
      </c>
      <c r="G1585" s="24" t="str">
        <f>IF(_xlfn.MAXIFS($D$3:$D$6287,$A$3:$A$6287,A1585,$B$3:$B$6287,B1585)=D1585,"Highest point","")</f>
        <v>Highest point</v>
      </c>
      <c r="J1585" s="25" t="str">
        <f>IF(E1585="First Quote", $H$4/D1585, "")</f>
        <v/>
      </c>
      <c r="K1585" s="26">
        <f t="shared" si="96"/>
        <v>23.181840551095977</v>
      </c>
      <c r="L1585" s="27">
        <f>K1585*D1585</f>
        <v>46229.921882212133</v>
      </c>
      <c r="M1585" s="10"/>
      <c r="N1585" s="28">
        <f>IF(F1585="lowest point", $H$4/D1585, 0)</f>
        <v>0</v>
      </c>
      <c r="O1585" s="28">
        <f t="shared" si="97"/>
        <v>24.044658706051216</v>
      </c>
      <c r="P1585" s="29">
        <f>O1585*D1585</f>
        <v>47950.579731368518</v>
      </c>
      <c r="R1585" s="28">
        <f>IF(G1585="highest point", $H$4/D1585, 0)</f>
        <v>0.25072333682674514</v>
      </c>
      <c r="S1585" s="28">
        <f t="shared" si="98"/>
        <v>22.579062407240318</v>
      </c>
      <c r="T1585" s="29">
        <f>D1585*S1585</f>
        <v>45027.843624390858</v>
      </c>
    </row>
    <row r="1586" spans="1:20">
      <c r="A1586" s="21">
        <f t="shared" si="99"/>
        <v>2006</v>
      </c>
      <c r="B1586" s="21">
        <f>MONTH(C1586)</f>
        <v>4</v>
      </c>
      <c r="C1586" s="22">
        <v>38828</v>
      </c>
      <c r="D1586" s="21">
        <v>1993.99</v>
      </c>
      <c r="E1586" s="47" t="str">
        <f>IF(B1586&lt;&gt;B1585, "First Quote", "")</f>
        <v/>
      </c>
      <c r="F1586" s="23" t="str">
        <f>IF(_xlfn.MINIFS($D$3:$D$6287,$A$3:$A$6287,A1586,$B$3:$B$6287,B1586)=D1586,"Lowest point","")</f>
        <v/>
      </c>
      <c r="G1586" s="24" t="str">
        <f>IF(_xlfn.MAXIFS($D$3:$D$6287,$A$3:$A$6287,A1586,$B$3:$B$6287,B1586)=D1586,"Highest point","")</f>
        <v/>
      </c>
      <c r="J1586" s="25" t="str">
        <f>IF(E1586="First Quote", $H$4/D1586, "")</f>
        <v/>
      </c>
      <c r="K1586" s="26">
        <f t="shared" si="96"/>
        <v>23.181840551095977</v>
      </c>
      <c r="L1586" s="27">
        <f>K1586*D1586</f>
        <v>46224.358240479865</v>
      </c>
      <c r="M1586" s="10"/>
      <c r="N1586" s="28">
        <f>IF(F1586="lowest point", $H$4/D1586, 0)</f>
        <v>0</v>
      </c>
      <c r="O1586" s="28">
        <f t="shared" si="97"/>
        <v>24.044658706051216</v>
      </c>
      <c r="P1586" s="29">
        <f>O1586*D1586</f>
        <v>47944.809013279068</v>
      </c>
      <c r="R1586" s="28">
        <f>IF(G1586="highest point", $H$4/D1586, 0)</f>
        <v>0</v>
      </c>
      <c r="S1586" s="28">
        <f t="shared" si="98"/>
        <v>22.579062407240318</v>
      </c>
      <c r="T1586" s="29">
        <f>D1586*S1586</f>
        <v>45022.424649413122</v>
      </c>
    </row>
    <row r="1587" spans="1:20">
      <c r="A1587" s="21">
        <f t="shared" si="99"/>
        <v>2006</v>
      </c>
      <c r="B1587" s="21">
        <f>MONTH(C1587)</f>
        <v>4</v>
      </c>
      <c r="C1587" s="22">
        <v>38831</v>
      </c>
      <c r="D1587" s="21">
        <v>1989.2</v>
      </c>
      <c r="E1587" s="47" t="str">
        <f>IF(B1587&lt;&gt;B1586, "First Quote", "")</f>
        <v/>
      </c>
      <c r="F1587" s="23" t="str">
        <f>IF(_xlfn.MINIFS($D$3:$D$6287,$A$3:$A$6287,A1587,$B$3:$B$6287,B1587)=D1587,"Lowest point","")</f>
        <v/>
      </c>
      <c r="G1587" s="24" t="str">
        <f>IF(_xlfn.MAXIFS($D$3:$D$6287,$A$3:$A$6287,A1587,$B$3:$B$6287,B1587)=D1587,"Highest point","")</f>
        <v/>
      </c>
      <c r="J1587" s="25" t="str">
        <f>IF(E1587="First Quote", $H$4/D1587, "")</f>
        <v/>
      </c>
      <c r="K1587" s="26">
        <f t="shared" si="96"/>
        <v>23.181840551095977</v>
      </c>
      <c r="L1587" s="27">
        <f>K1587*D1587</f>
        <v>46113.31722424012</v>
      </c>
      <c r="M1587" s="10"/>
      <c r="N1587" s="28">
        <f>IF(F1587="lowest point", $H$4/D1587, 0)</f>
        <v>0</v>
      </c>
      <c r="O1587" s="28">
        <f t="shared" si="97"/>
        <v>24.044658706051216</v>
      </c>
      <c r="P1587" s="29">
        <f>O1587*D1587</f>
        <v>47829.63509807708</v>
      </c>
      <c r="R1587" s="28">
        <f>IF(G1587="highest point", $H$4/D1587, 0)</f>
        <v>0</v>
      </c>
      <c r="S1587" s="28">
        <f t="shared" si="98"/>
        <v>22.579062407240318</v>
      </c>
      <c r="T1587" s="29">
        <f>D1587*S1587</f>
        <v>44914.270940482442</v>
      </c>
    </row>
    <row r="1588" spans="1:20">
      <c r="A1588" s="21">
        <f t="shared" si="99"/>
        <v>2006</v>
      </c>
      <c r="B1588" s="21">
        <f>MONTH(C1588)</f>
        <v>4</v>
      </c>
      <c r="C1588" s="22">
        <v>38832</v>
      </c>
      <c r="D1588" s="21">
        <v>1979.51</v>
      </c>
      <c r="E1588" s="47" t="str">
        <f>IF(B1588&lt;&gt;B1587, "First Quote", "")</f>
        <v/>
      </c>
      <c r="F1588" s="23" t="str">
        <f>IF(_xlfn.MINIFS($D$3:$D$6287,$A$3:$A$6287,A1588,$B$3:$B$6287,B1588)=D1588,"Lowest point","")</f>
        <v/>
      </c>
      <c r="G1588" s="24" t="str">
        <f>IF(_xlfn.MAXIFS($D$3:$D$6287,$A$3:$A$6287,A1588,$B$3:$B$6287,B1588)=D1588,"Highest point","")</f>
        <v/>
      </c>
      <c r="J1588" s="25" t="str">
        <f>IF(E1588="First Quote", $H$4/D1588, "")</f>
        <v/>
      </c>
      <c r="K1588" s="26">
        <f t="shared" si="96"/>
        <v>23.181840551095977</v>
      </c>
      <c r="L1588" s="27">
        <f>K1588*D1588</f>
        <v>45888.685189299998</v>
      </c>
      <c r="M1588" s="10"/>
      <c r="N1588" s="28">
        <f>IF(F1588="lowest point", $H$4/D1588, 0)</f>
        <v>0</v>
      </c>
      <c r="O1588" s="28">
        <f t="shared" si="97"/>
        <v>24.044658706051216</v>
      </c>
      <c r="P1588" s="29">
        <f>O1588*D1588</f>
        <v>47596.642355215445</v>
      </c>
      <c r="R1588" s="28">
        <f>IF(G1588="highest point", $H$4/D1588, 0)</f>
        <v>0</v>
      </c>
      <c r="S1588" s="28">
        <f t="shared" si="98"/>
        <v>22.579062407240318</v>
      </c>
      <c r="T1588" s="29">
        <f>D1588*S1588</f>
        <v>44695.47982575628</v>
      </c>
    </row>
    <row r="1589" spans="1:20">
      <c r="A1589" s="21">
        <f t="shared" si="99"/>
        <v>2006</v>
      </c>
      <c r="B1589" s="21">
        <f>MONTH(C1589)</f>
        <v>4</v>
      </c>
      <c r="C1589" s="22">
        <v>38833</v>
      </c>
      <c r="D1589" s="21">
        <v>1985.29</v>
      </c>
      <c r="E1589" s="47" t="str">
        <f>IF(B1589&lt;&gt;B1588, "First Quote", "")</f>
        <v/>
      </c>
      <c r="F1589" s="23" t="str">
        <f>IF(_xlfn.MINIFS($D$3:$D$6287,$A$3:$A$6287,A1589,$B$3:$B$6287,B1589)=D1589,"Lowest point","")</f>
        <v/>
      </c>
      <c r="G1589" s="24" t="str">
        <f>IF(_xlfn.MAXIFS($D$3:$D$6287,$A$3:$A$6287,A1589,$B$3:$B$6287,B1589)=D1589,"Highest point","")</f>
        <v/>
      </c>
      <c r="J1589" s="25" t="str">
        <f>IF(E1589="First Quote", $H$4/D1589, "")</f>
        <v/>
      </c>
      <c r="K1589" s="26">
        <f t="shared" si="96"/>
        <v>23.181840551095977</v>
      </c>
      <c r="L1589" s="27">
        <f>K1589*D1589</f>
        <v>46022.676227685333</v>
      </c>
      <c r="M1589" s="10"/>
      <c r="N1589" s="28">
        <f>IF(F1589="lowest point", $H$4/D1589, 0)</f>
        <v>0</v>
      </c>
      <c r="O1589" s="28">
        <f t="shared" si="97"/>
        <v>24.044658706051216</v>
      </c>
      <c r="P1589" s="29">
        <f>O1589*D1589</f>
        <v>47735.620482536418</v>
      </c>
      <c r="R1589" s="28">
        <f>IF(G1589="highest point", $H$4/D1589, 0)</f>
        <v>0</v>
      </c>
      <c r="S1589" s="28">
        <f t="shared" si="98"/>
        <v>22.579062407240318</v>
      </c>
      <c r="T1589" s="29">
        <f>D1589*S1589</f>
        <v>44825.98680647013</v>
      </c>
    </row>
    <row r="1590" spans="1:20">
      <c r="A1590" s="21">
        <f t="shared" si="99"/>
        <v>2006</v>
      </c>
      <c r="B1590" s="21">
        <f>MONTH(C1590)</f>
        <v>4</v>
      </c>
      <c r="C1590" s="22">
        <v>38834</v>
      </c>
      <c r="D1590" s="21">
        <v>1992.39</v>
      </c>
      <c r="E1590" s="47" t="str">
        <f>IF(B1590&lt;&gt;B1589, "First Quote", "")</f>
        <v/>
      </c>
      <c r="F1590" s="23" t="str">
        <f>IF(_xlfn.MINIFS($D$3:$D$6287,$A$3:$A$6287,A1590,$B$3:$B$6287,B1590)=D1590,"Lowest point","")</f>
        <v/>
      </c>
      <c r="G1590" s="24" t="str">
        <f>IF(_xlfn.MAXIFS($D$3:$D$6287,$A$3:$A$6287,A1590,$B$3:$B$6287,B1590)=D1590,"Highest point","")</f>
        <v/>
      </c>
      <c r="J1590" s="25" t="str">
        <f>IF(E1590="First Quote", $H$4/D1590, "")</f>
        <v/>
      </c>
      <c r="K1590" s="26">
        <f t="shared" si="96"/>
        <v>23.181840551095977</v>
      </c>
      <c r="L1590" s="27">
        <f>K1590*D1590</f>
        <v>46187.267295598118</v>
      </c>
      <c r="M1590" s="10"/>
      <c r="N1590" s="28">
        <f>IF(F1590="lowest point", $H$4/D1590, 0)</f>
        <v>0</v>
      </c>
      <c r="O1590" s="28">
        <f t="shared" si="97"/>
        <v>24.044658706051216</v>
      </c>
      <c r="P1590" s="29">
        <f>O1590*D1590</f>
        <v>47906.337559349384</v>
      </c>
      <c r="R1590" s="28">
        <f>IF(G1590="highest point", $H$4/D1590, 0)</f>
        <v>0</v>
      </c>
      <c r="S1590" s="28">
        <f t="shared" si="98"/>
        <v>22.579062407240318</v>
      </c>
      <c r="T1590" s="29">
        <f>D1590*S1590</f>
        <v>44986.298149561539</v>
      </c>
    </row>
    <row r="1591" spans="1:20">
      <c r="A1591" s="21">
        <f t="shared" si="99"/>
        <v>2006</v>
      </c>
      <c r="B1591" s="21">
        <f>MONTH(C1591)</f>
        <v>4</v>
      </c>
      <c r="C1591" s="22">
        <v>38835</v>
      </c>
      <c r="D1591" s="21">
        <v>1993.79</v>
      </c>
      <c r="E1591" s="47" t="str">
        <f>IF(B1591&lt;&gt;B1590, "First Quote", "")</f>
        <v/>
      </c>
      <c r="F1591" s="23" t="str">
        <f>IF(_xlfn.MINIFS($D$3:$D$6287,$A$3:$A$6287,A1591,$B$3:$B$6287,B1591)=D1591,"Lowest point","")</f>
        <v/>
      </c>
      <c r="G1591" s="24" t="str">
        <f>IF(_xlfn.MAXIFS($D$3:$D$6287,$A$3:$A$6287,A1591,$B$3:$B$6287,B1591)=D1591,"Highest point","")</f>
        <v/>
      </c>
      <c r="J1591" s="25" t="str">
        <f>IF(E1591="First Quote", $H$4/D1591, "")</f>
        <v/>
      </c>
      <c r="K1591" s="26">
        <f t="shared" si="96"/>
        <v>23.181840551095977</v>
      </c>
      <c r="L1591" s="27">
        <f>K1591*D1591</f>
        <v>46219.72187236965</v>
      </c>
      <c r="M1591" s="10"/>
      <c r="N1591" s="28">
        <f>IF(F1591="lowest point", $H$4/D1591, 0)</f>
        <v>0</v>
      </c>
      <c r="O1591" s="28">
        <f t="shared" si="97"/>
        <v>24.044658706051216</v>
      </c>
      <c r="P1591" s="29">
        <f>O1591*D1591</f>
        <v>47940.000081537852</v>
      </c>
      <c r="R1591" s="28">
        <f>IF(G1591="highest point", $H$4/D1591, 0)</f>
        <v>0</v>
      </c>
      <c r="S1591" s="28">
        <f t="shared" si="98"/>
        <v>22.579062407240318</v>
      </c>
      <c r="T1591" s="29">
        <f>D1591*S1591</f>
        <v>45017.908836931674</v>
      </c>
    </row>
    <row r="1592" spans="1:20">
      <c r="A1592" s="21">
        <f t="shared" si="99"/>
        <v>2006</v>
      </c>
      <c r="B1592" s="21">
        <f>MONTH(C1592)</f>
        <v>5</v>
      </c>
      <c r="C1592" s="22">
        <v>38838</v>
      </c>
      <c r="D1592" s="21">
        <v>1985.55</v>
      </c>
      <c r="E1592" s="47" t="str">
        <f>IF(B1592&lt;&gt;B1591, "First Quote", "")</f>
        <v>First Quote</v>
      </c>
      <c r="F1592" s="23" t="str">
        <f>IF(_xlfn.MINIFS($D$3:$D$6287,$A$3:$A$6287,A1592,$B$3:$B$6287,B1592)=D1592,"Lowest point","")</f>
        <v/>
      </c>
      <c r="G1592" s="24" t="str">
        <f>IF(_xlfn.MAXIFS($D$3:$D$6287,$A$3:$A$6287,A1592,$B$3:$B$6287,B1592)=D1592,"Highest point","")</f>
        <v/>
      </c>
      <c r="J1592" s="25">
        <f>IF(E1592="First Quote", $H$4/D1592, "")</f>
        <v>0.25181939512981288</v>
      </c>
      <c r="K1592" s="26">
        <f t="shared" si="96"/>
        <v>23.433659946225792</v>
      </c>
      <c r="L1592" s="27">
        <f>K1592*D1592</f>
        <v>46528.703506228616</v>
      </c>
      <c r="M1592" s="10"/>
      <c r="N1592" s="28">
        <f>IF(F1592="lowest point", $H$4/D1592, 0)</f>
        <v>0</v>
      </c>
      <c r="O1592" s="28">
        <f t="shared" si="97"/>
        <v>24.044658706051216</v>
      </c>
      <c r="P1592" s="29">
        <f>O1592*D1592</f>
        <v>47741.87209379999</v>
      </c>
      <c r="R1592" s="28">
        <f>IF(G1592="highest point", $H$4/D1592, 0)</f>
        <v>0</v>
      </c>
      <c r="S1592" s="28">
        <f t="shared" si="98"/>
        <v>22.579062407240318</v>
      </c>
      <c r="T1592" s="29">
        <f>D1592*S1592</f>
        <v>44831.857362696013</v>
      </c>
    </row>
    <row r="1593" spans="1:20">
      <c r="A1593" s="21">
        <f t="shared" si="99"/>
        <v>2006</v>
      </c>
      <c r="B1593" s="21">
        <f>MONTH(C1593)</f>
        <v>5</v>
      </c>
      <c r="C1593" s="22">
        <v>38839</v>
      </c>
      <c r="D1593" s="21">
        <v>1997.75</v>
      </c>
      <c r="E1593" s="47" t="str">
        <f>IF(B1593&lt;&gt;B1592, "First Quote", "")</f>
        <v/>
      </c>
      <c r="F1593" s="23" t="str">
        <f>IF(_xlfn.MINIFS($D$3:$D$6287,$A$3:$A$6287,A1593,$B$3:$B$6287,B1593)=D1593,"Lowest point","")</f>
        <v/>
      </c>
      <c r="G1593" s="24" t="str">
        <f>IF(_xlfn.MAXIFS($D$3:$D$6287,$A$3:$A$6287,A1593,$B$3:$B$6287,B1593)=D1593,"Highest point","")</f>
        <v/>
      </c>
      <c r="J1593" s="25" t="str">
        <f>IF(E1593="First Quote", $H$4/D1593, "")</f>
        <v/>
      </c>
      <c r="K1593" s="26">
        <f t="shared" si="96"/>
        <v>23.433659946225792</v>
      </c>
      <c r="L1593" s="27">
        <f>K1593*D1593</f>
        <v>46814.594157572574</v>
      </c>
      <c r="M1593" s="10"/>
      <c r="N1593" s="28">
        <f>IF(F1593="lowest point", $H$4/D1593, 0)</f>
        <v>0</v>
      </c>
      <c r="O1593" s="28">
        <f t="shared" si="97"/>
        <v>24.044658706051216</v>
      </c>
      <c r="P1593" s="29">
        <f>O1593*D1593</f>
        <v>48035.216930013819</v>
      </c>
      <c r="R1593" s="28">
        <f>IF(G1593="highest point", $H$4/D1593, 0)</f>
        <v>0</v>
      </c>
      <c r="S1593" s="28">
        <f t="shared" si="98"/>
        <v>22.579062407240318</v>
      </c>
      <c r="T1593" s="29">
        <f>D1593*S1593</f>
        <v>45107.321924064345</v>
      </c>
    </row>
    <row r="1594" spans="1:20">
      <c r="A1594" s="21">
        <f t="shared" si="99"/>
        <v>2006</v>
      </c>
      <c r="B1594" s="21">
        <f>MONTH(C1594)</f>
        <v>5</v>
      </c>
      <c r="C1594" s="22">
        <v>38840</v>
      </c>
      <c r="D1594" s="21">
        <v>1989.97</v>
      </c>
      <c r="E1594" s="47" t="str">
        <f>IF(B1594&lt;&gt;B1593, "First Quote", "")</f>
        <v/>
      </c>
      <c r="F1594" s="23" t="str">
        <f>IF(_xlfn.MINIFS($D$3:$D$6287,$A$3:$A$6287,A1594,$B$3:$B$6287,B1594)=D1594,"Lowest point","")</f>
        <v/>
      </c>
      <c r="G1594" s="24" t="str">
        <f>IF(_xlfn.MAXIFS($D$3:$D$6287,$A$3:$A$6287,A1594,$B$3:$B$6287,B1594)=D1594,"Highest point","")</f>
        <v/>
      </c>
      <c r="J1594" s="25" t="str">
        <f>IF(E1594="First Quote", $H$4/D1594, "")</f>
        <v/>
      </c>
      <c r="K1594" s="26">
        <f t="shared" si="96"/>
        <v>23.433659946225792</v>
      </c>
      <c r="L1594" s="27">
        <f>K1594*D1594</f>
        <v>46632.280283190936</v>
      </c>
      <c r="M1594" s="10"/>
      <c r="N1594" s="28">
        <f>IF(F1594="lowest point", $H$4/D1594, 0)</f>
        <v>0</v>
      </c>
      <c r="O1594" s="28">
        <f t="shared" si="97"/>
        <v>24.044658706051216</v>
      </c>
      <c r="P1594" s="29">
        <f>O1594*D1594</f>
        <v>47848.149485280737</v>
      </c>
      <c r="R1594" s="28">
        <f>IF(G1594="highest point", $H$4/D1594, 0)</f>
        <v>0</v>
      </c>
      <c r="S1594" s="28">
        <f t="shared" si="98"/>
        <v>22.579062407240318</v>
      </c>
      <c r="T1594" s="29">
        <f>D1594*S1594</f>
        <v>44931.656818536016</v>
      </c>
    </row>
    <row r="1595" spans="1:20">
      <c r="A1595" s="21">
        <f t="shared" si="99"/>
        <v>2006</v>
      </c>
      <c r="B1595" s="21">
        <f>MONTH(C1595)</f>
        <v>5</v>
      </c>
      <c r="C1595" s="22">
        <v>38841</v>
      </c>
      <c r="D1595" s="21">
        <v>1996.74</v>
      </c>
      <c r="E1595" s="47" t="str">
        <f>IF(B1595&lt;&gt;B1594, "First Quote", "")</f>
        <v/>
      </c>
      <c r="F1595" s="23" t="str">
        <f>IF(_xlfn.MINIFS($D$3:$D$6287,$A$3:$A$6287,A1595,$B$3:$B$6287,B1595)=D1595,"Lowest point","")</f>
        <v/>
      </c>
      <c r="G1595" s="24" t="str">
        <f>IF(_xlfn.MAXIFS($D$3:$D$6287,$A$3:$A$6287,A1595,$B$3:$B$6287,B1595)=D1595,"Highest point","")</f>
        <v/>
      </c>
      <c r="J1595" s="25" t="str">
        <f>IF(E1595="First Quote", $H$4/D1595, "")</f>
        <v/>
      </c>
      <c r="K1595" s="26">
        <f t="shared" si="96"/>
        <v>23.433659946225792</v>
      </c>
      <c r="L1595" s="27">
        <f>K1595*D1595</f>
        <v>46790.926161026888</v>
      </c>
      <c r="M1595" s="10"/>
      <c r="N1595" s="28">
        <f>IF(F1595="lowest point", $H$4/D1595, 0)</f>
        <v>0</v>
      </c>
      <c r="O1595" s="28">
        <f t="shared" si="97"/>
        <v>24.044658706051216</v>
      </c>
      <c r="P1595" s="29">
        <f>O1595*D1595</f>
        <v>48010.931824720705</v>
      </c>
      <c r="R1595" s="28">
        <f>IF(G1595="highest point", $H$4/D1595, 0)</f>
        <v>0</v>
      </c>
      <c r="S1595" s="28">
        <f t="shared" si="98"/>
        <v>22.579062407240318</v>
      </c>
      <c r="T1595" s="29">
        <f>D1595*S1595</f>
        <v>45084.517071033035</v>
      </c>
    </row>
    <row r="1596" spans="1:20">
      <c r="A1596" s="21">
        <f t="shared" si="99"/>
        <v>2006</v>
      </c>
      <c r="B1596" s="21">
        <f>MONTH(C1596)</f>
        <v>5</v>
      </c>
      <c r="C1596" s="22">
        <v>38842</v>
      </c>
      <c r="D1596" s="21">
        <v>2017.34</v>
      </c>
      <c r="E1596" s="47" t="str">
        <f>IF(B1596&lt;&gt;B1595, "First Quote", "")</f>
        <v/>
      </c>
      <c r="F1596" s="23" t="str">
        <f>IF(_xlfn.MINIFS($D$3:$D$6287,$A$3:$A$6287,A1596,$B$3:$B$6287,B1596)=D1596,"Lowest point","")</f>
        <v/>
      </c>
      <c r="G1596" s="24" t="str">
        <f>IF(_xlfn.MAXIFS($D$3:$D$6287,$A$3:$A$6287,A1596,$B$3:$B$6287,B1596)=D1596,"Highest point","")</f>
        <v>Highest point</v>
      </c>
      <c r="J1596" s="25" t="str">
        <f>IF(E1596="First Quote", $H$4/D1596, "")</f>
        <v/>
      </c>
      <c r="K1596" s="26">
        <f t="shared" si="96"/>
        <v>23.433659946225792</v>
      </c>
      <c r="L1596" s="27">
        <f>K1596*D1596</f>
        <v>47273.659555919134</v>
      </c>
      <c r="M1596" s="10"/>
      <c r="N1596" s="28">
        <f>IF(F1596="lowest point", $H$4/D1596, 0)</f>
        <v>0</v>
      </c>
      <c r="O1596" s="28">
        <f t="shared" si="97"/>
        <v>24.044658706051216</v>
      </c>
      <c r="P1596" s="29">
        <f>O1596*D1596</f>
        <v>48506.251794065356</v>
      </c>
      <c r="R1596" s="28">
        <f>IF(G1596="highest point", $H$4/D1596, 0)</f>
        <v>0.24785113069685824</v>
      </c>
      <c r="S1596" s="28">
        <f t="shared" si="98"/>
        <v>22.826913537937177</v>
      </c>
      <c r="T1596" s="29">
        <f>D1596*S1596</f>
        <v>46049.64575662218</v>
      </c>
    </row>
    <row r="1597" spans="1:20">
      <c r="A1597" s="21">
        <f t="shared" si="99"/>
        <v>2006</v>
      </c>
      <c r="B1597" s="21">
        <f>MONTH(C1597)</f>
        <v>5</v>
      </c>
      <c r="C1597" s="22">
        <v>38845</v>
      </c>
      <c r="D1597" s="21">
        <v>2015.84</v>
      </c>
      <c r="E1597" s="47" t="str">
        <f>IF(B1597&lt;&gt;B1596, "First Quote", "")</f>
        <v/>
      </c>
      <c r="F1597" s="23" t="str">
        <f>IF(_xlfn.MINIFS($D$3:$D$6287,$A$3:$A$6287,A1597,$B$3:$B$6287,B1597)=D1597,"Lowest point","")</f>
        <v/>
      </c>
      <c r="G1597" s="24" t="str">
        <f>IF(_xlfn.MAXIFS($D$3:$D$6287,$A$3:$A$6287,A1597,$B$3:$B$6287,B1597)=D1597,"Highest point","")</f>
        <v/>
      </c>
      <c r="J1597" s="25" t="str">
        <f>IF(E1597="First Quote", $H$4/D1597, "")</f>
        <v/>
      </c>
      <c r="K1597" s="26">
        <f t="shared" si="96"/>
        <v>23.433659946225792</v>
      </c>
      <c r="L1597" s="27">
        <f>K1597*D1597</f>
        <v>47238.509065999795</v>
      </c>
      <c r="M1597" s="10"/>
      <c r="N1597" s="28">
        <f>IF(F1597="lowest point", $H$4/D1597, 0)</f>
        <v>0</v>
      </c>
      <c r="O1597" s="28">
        <f t="shared" si="97"/>
        <v>24.044658706051216</v>
      </c>
      <c r="P1597" s="29">
        <f>O1597*D1597</f>
        <v>48470.184806006284</v>
      </c>
      <c r="R1597" s="28">
        <f>IF(G1597="highest point", $H$4/D1597, 0)</f>
        <v>0</v>
      </c>
      <c r="S1597" s="28">
        <f t="shared" si="98"/>
        <v>22.826913537937177</v>
      </c>
      <c r="T1597" s="29">
        <f>D1597*S1597</f>
        <v>46015.405386315273</v>
      </c>
    </row>
    <row r="1598" spans="1:20">
      <c r="A1598" s="21">
        <f t="shared" si="99"/>
        <v>2006</v>
      </c>
      <c r="B1598" s="21">
        <f>MONTH(C1598)</f>
        <v>5</v>
      </c>
      <c r="C1598" s="22">
        <v>38846</v>
      </c>
      <c r="D1598" s="21">
        <v>2016.6</v>
      </c>
      <c r="E1598" s="47" t="str">
        <f>IF(B1598&lt;&gt;B1597, "First Quote", "")</f>
        <v/>
      </c>
      <c r="F1598" s="23" t="str">
        <f>IF(_xlfn.MINIFS($D$3:$D$6287,$A$3:$A$6287,A1598,$B$3:$B$6287,B1598)=D1598,"Lowest point","")</f>
        <v/>
      </c>
      <c r="G1598" s="24" t="str">
        <f>IF(_xlfn.MAXIFS($D$3:$D$6287,$A$3:$A$6287,A1598,$B$3:$B$6287,B1598)=D1598,"Highest point","")</f>
        <v/>
      </c>
      <c r="J1598" s="25" t="str">
        <f>IF(E1598="First Quote", $H$4/D1598, "")</f>
        <v/>
      </c>
      <c r="K1598" s="26">
        <f t="shared" si="96"/>
        <v>23.433659946225792</v>
      </c>
      <c r="L1598" s="27">
        <f>K1598*D1598</f>
        <v>47256.318647558932</v>
      </c>
      <c r="M1598" s="10"/>
      <c r="N1598" s="28">
        <f>IF(F1598="lowest point", $H$4/D1598, 0)</f>
        <v>0</v>
      </c>
      <c r="O1598" s="28">
        <f t="shared" si="97"/>
        <v>24.044658706051216</v>
      </c>
      <c r="P1598" s="29">
        <f>O1598*D1598</f>
        <v>48488.458746622877</v>
      </c>
      <c r="R1598" s="28">
        <f>IF(G1598="highest point", $H$4/D1598, 0)</f>
        <v>0</v>
      </c>
      <c r="S1598" s="28">
        <f t="shared" si="98"/>
        <v>22.826913537937177</v>
      </c>
      <c r="T1598" s="29">
        <f>D1598*S1598</f>
        <v>46032.753840604106</v>
      </c>
    </row>
    <row r="1599" spans="1:20">
      <c r="A1599" s="21">
        <f t="shared" si="99"/>
        <v>2006</v>
      </c>
      <c r="B1599" s="21">
        <f>MONTH(C1599)</f>
        <v>5</v>
      </c>
      <c r="C1599" s="22">
        <v>38847</v>
      </c>
      <c r="D1599" s="21">
        <v>2013.99</v>
      </c>
      <c r="E1599" s="47" t="str">
        <f>IF(B1599&lt;&gt;B1598, "First Quote", "")</f>
        <v/>
      </c>
      <c r="F1599" s="23" t="str">
        <f>IF(_xlfn.MINIFS($D$3:$D$6287,$A$3:$A$6287,A1599,$B$3:$B$6287,B1599)=D1599,"Lowest point","")</f>
        <v/>
      </c>
      <c r="G1599" s="24" t="str">
        <f>IF(_xlfn.MAXIFS($D$3:$D$6287,$A$3:$A$6287,A1599,$B$3:$B$6287,B1599)=D1599,"Highest point","")</f>
        <v/>
      </c>
      <c r="J1599" s="25" t="str">
        <f>IF(E1599="First Quote", $H$4/D1599, "")</f>
        <v/>
      </c>
      <c r="K1599" s="26">
        <f t="shared" si="96"/>
        <v>23.433659946225792</v>
      </c>
      <c r="L1599" s="27">
        <f>K1599*D1599</f>
        <v>47195.156795099283</v>
      </c>
      <c r="M1599" s="10"/>
      <c r="N1599" s="28">
        <f>IF(F1599="lowest point", $H$4/D1599, 0)</f>
        <v>0</v>
      </c>
      <c r="O1599" s="28">
        <f t="shared" si="97"/>
        <v>24.044658706051216</v>
      </c>
      <c r="P1599" s="29">
        <f>O1599*D1599</f>
        <v>48425.702187400086</v>
      </c>
      <c r="R1599" s="28">
        <f>IF(G1599="highest point", $H$4/D1599, 0)</f>
        <v>0</v>
      </c>
      <c r="S1599" s="28">
        <f t="shared" si="98"/>
        <v>22.826913537937177</v>
      </c>
      <c r="T1599" s="29">
        <f>D1599*S1599</f>
        <v>45973.175596270092</v>
      </c>
    </row>
    <row r="1600" spans="1:20">
      <c r="A1600" s="21">
        <f t="shared" si="99"/>
        <v>2006</v>
      </c>
      <c r="B1600" s="21">
        <f>MONTH(C1600)</f>
        <v>5</v>
      </c>
      <c r="C1600" s="22">
        <v>38848</v>
      </c>
      <c r="D1600" s="21">
        <v>1988.56</v>
      </c>
      <c r="E1600" s="47" t="str">
        <f>IF(B1600&lt;&gt;B1599, "First Quote", "")</f>
        <v/>
      </c>
      <c r="F1600" s="23" t="str">
        <f>IF(_xlfn.MINIFS($D$3:$D$6287,$A$3:$A$6287,A1600,$B$3:$B$6287,B1600)=D1600,"Lowest point","")</f>
        <v/>
      </c>
      <c r="G1600" s="24" t="str">
        <f>IF(_xlfn.MAXIFS($D$3:$D$6287,$A$3:$A$6287,A1600,$B$3:$B$6287,B1600)=D1600,"Highest point","")</f>
        <v/>
      </c>
      <c r="J1600" s="25" t="str">
        <f>IF(E1600="First Quote", $H$4/D1600, "")</f>
        <v/>
      </c>
      <c r="K1600" s="26">
        <f t="shared" si="96"/>
        <v>23.433659946225792</v>
      </c>
      <c r="L1600" s="27">
        <f>K1600*D1600</f>
        <v>46599.238822666761</v>
      </c>
      <c r="M1600" s="10"/>
      <c r="N1600" s="28">
        <f>IF(F1600="lowest point", $H$4/D1600, 0)</f>
        <v>0</v>
      </c>
      <c r="O1600" s="28">
        <f t="shared" si="97"/>
        <v>24.044658706051216</v>
      </c>
      <c r="P1600" s="29">
        <f>O1600*D1600</f>
        <v>47814.246516505205</v>
      </c>
      <c r="R1600" s="28">
        <f>IF(G1600="highest point", $H$4/D1600, 0)</f>
        <v>0</v>
      </c>
      <c r="S1600" s="28">
        <f t="shared" si="98"/>
        <v>22.826913537937177</v>
      </c>
      <c r="T1600" s="29">
        <f>D1600*S1600</f>
        <v>45392.687185000352</v>
      </c>
    </row>
    <row r="1601" spans="1:20">
      <c r="A1601" s="21">
        <f t="shared" si="99"/>
        <v>2006</v>
      </c>
      <c r="B1601" s="21">
        <f>MONTH(C1601)</f>
        <v>5</v>
      </c>
      <c r="C1601" s="22">
        <v>38849</v>
      </c>
      <c r="D1601" s="21">
        <v>1966.27</v>
      </c>
      <c r="E1601" s="47" t="str">
        <f>IF(B1601&lt;&gt;B1600, "First Quote", "")</f>
        <v/>
      </c>
      <c r="F1601" s="23" t="str">
        <f>IF(_xlfn.MINIFS($D$3:$D$6287,$A$3:$A$6287,A1601,$B$3:$B$6287,B1601)=D1601,"Lowest point","")</f>
        <v/>
      </c>
      <c r="G1601" s="24" t="str">
        <f>IF(_xlfn.MAXIFS($D$3:$D$6287,$A$3:$A$6287,A1601,$B$3:$B$6287,B1601)=D1601,"Highest point","")</f>
        <v/>
      </c>
      <c r="J1601" s="25" t="str">
        <f>IF(E1601="First Quote", $H$4/D1601, "")</f>
        <v/>
      </c>
      <c r="K1601" s="26">
        <f t="shared" si="96"/>
        <v>23.433659946225792</v>
      </c>
      <c r="L1601" s="27">
        <f>K1601*D1601</f>
        <v>46076.902542465388</v>
      </c>
      <c r="M1601" s="10"/>
      <c r="N1601" s="28">
        <f>IF(F1601="lowest point", $H$4/D1601, 0)</f>
        <v>0</v>
      </c>
      <c r="O1601" s="28">
        <f t="shared" si="97"/>
        <v>24.044658706051216</v>
      </c>
      <c r="P1601" s="29">
        <f>O1601*D1601</f>
        <v>47278.291073947323</v>
      </c>
      <c r="R1601" s="28">
        <f>IF(G1601="highest point", $H$4/D1601, 0)</f>
        <v>0</v>
      </c>
      <c r="S1601" s="28">
        <f t="shared" si="98"/>
        <v>22.826913537937177</v>
      </c>
      <c r="T1601" s="29">
        <f>D1601*S1601</f>
        <v>44883.875282239729</v>
      </c>
    </row>
    <row r="1602" spans="1:20">
      <c r="A1602" s="21">
        <f t="shared" si="99"/>
        <v>2006</v>
      </c>
      <c r="B1602" s="21">
        <f>MONTH(C1602)</f>
        <v>5</v>
      </c>
      <c r="C1602" s="22">
        <v>38852</v>
      </c>
      <c r="D1602" s="21">
        <v>1971.45</v>
      </c>
      <c r="E1602" s="47" t="str">
        <f>IF(B1602&lt;&gt;B1601, "First Quote", "")</f>
        <v/>
      </c>
      <c r="F1602" s="23" t="str">
        <f>IF(_xlfn.MINIFS($D$3:$D$6287,$A$3:$A$6287,A1602,$B$3:$B$6287,B1602)=D1602,"Lowest point","")</f>
        <v/>
      </c>
      <c r="G1602" s="24" t="str">
        <f>IF(_xlfn.MAXIFS($D$3:$D$6287,$A$3:$A$6287,A1602,$B$3:$B$6287,B1602)=D1602,"Highest point","")</f>
        <v/>
      </c>
      <c r="J1602" s="25" t="str">
        <f>IF(E1602="First Quote", $H$4/D1602, "")</f>
        <v/>
      </c>
      <c r="K1602" s="26">
        <f t="shared" si="96"/>
        <v>23.433659946225792</v>
      </c>
      <c r="L1602" s="27">
        <f>K1602*D1602</f>
        <v>46198.288900986838</v>
      </c>
      <c r="M1602" s="10"/>
      <c r="N1602" s="28">
        <f>IF(F1602="lowest point", $H$4/D1602, 0)</f>
        <v>0</v>
      </c>
      <c r="O1602" s="28">
        <f t="shared" si="97"/>
        <v>24.044658706051216</v>
      </c>
      <c r="P1602" s="29">
        <f>O1602*D1602</f>
        <v>47402.84240604467</v>
      </c>
      <c r="R1602" s="28">
        <f>IF(G1602="highest point", $H$4/D1602, 0)</f>
        <v>0</v>
      </c>
      <c r="S1602" s="28">
        <f t="shared" si="98"/>
        <v>22.826913537937177</v>
      </c>
      <c r="T1602" s="29">
        <f>D1602*S1602</f>
        <v>45002.118694366247</v>
      </c>
    </row>
    <row r="1603" spans="1:20">
      <c r="A1603" s="21">
        <f t="shared" si="99"/>
        <v>2006</v>
      </c>
      <c r="B1603" s="21">
        <f>MONTH(C1603)</f>
        <v>5</v>
      </c>
      <c r="C1603" s="22">
        <v>38853</v>
      </c>
      <c r="D1603" s="21">
        <v>1967.79</v>
      </c>
      <c r="E1603" s="47" t="str">
        <f>IF(B1603&lt;&gt;B1602, "First Quote", "")</f>
        <v/>
      </c>
      <c r="F1603" s="23" t="str">
        <f>IF(_xlfn.MINIFS($D$3:$D$6287,$A$3:$A$6287,A1603,$B$3:$B$6287,B1603)=D1603,"Lowest point","")</f>
        <v/>
      </c>
      <c r="G1603" s="24" t="str">
        <f>IF(_xlfn.MAXIFS($D$3:$D$6287,$A$3:$A$6287,A1603,$B$3:$B$6287,B1603)=D1603,"Highest point","")</f>
        <v/>
      </c>
      <c r="J1603" s="25" t="str">
        <f>IF(E1603="First Quote", $H$4/D1603, "")</f>
        <v/>
      </c>
      <c r="K1603" s="26">
        <f t="shared" si="96"/>
        <v>23.433659946225792</v>
      </c>
      <c r="L1603" s="27">
        <f>K1603*D1603</f>
        <v>46112.521705583647</v>
      </c>
      <c r="M1603" s="10"/>
      <c r="N1603" s="28">
        <f>IF(F1603="lowest point", $H$4/D1603, 0)</f>
        <v>0</v>
      </c>
      <c r="O1603" s="28">
        <f t="shared" si="97"/>
        <v>24.044658706051216</v>
      </c>
      <c r="P1603" s="29">
        <f>O1603*D1603</f>
        <v>47314.838955180523</v>
      </c>
      <c r="R1603" s="28">
        <f>IF(G1603="highest point", $H$4/D1603, 0)</f>
        <v>0</v>
      </c>
      <c r="S1603" s="28">
        <f t="shared" si="98"/>
        <v>22.826913537937177</v>
      </c>
      <c r="T1603" s="29">
        <f>D1603*S1603</f>
        <v>44918.572190817395</v>
      </c>
    </row>
    <row r="1604" spans="1:20">
      <c r="A1604" s="21">
        <f t="shared" si="99"/>
        <v>2006</v>
      </c>
      <c r="B1604" s="21">
        <f>MONTH(C1604)</f>
        <v>5</v>
      </c>
      <c r="C1604" s="22">
        <v>38854</v>
      </c>
      <c r="D1604" s="21">
        <v>1935.18</v>
      </c>
      <c r="E1604" s="47" t="str">
        <f>IF(B1604&lt;&gt;B1603, "First Quote", "")</f>
        <v/>
      </c>
      <c r="F1604" s="23" t="str">
        <f>IF(_xlfn.MINIFS($D$3:$D$6287,$A$3:$A$6287,A1604,$B$3:$B$6287,B1604)=D1604,"Lowest point","")</f>
        <v/>
      </c>
      <c r="G1604" s="24" t="str">
        <f>IF(_xlfn.MAXIFS($D$3:$D$6287,$A$3:$A$6287,A1604,$B$3:$B$6287,B1604)=D1604,"Highest point","")</f>
        <v/>
      </c>
      <c r="J1604" s="25" t="str">
        <f>IF(E1604="First Quote", $H$4/D1604, "")</f>
        <v/>
      </c>
      <c r="K1604" s="26">
        <f t="shared" si="96"/>
        <v>23.433659946225792</v>
      </c>
      <c r="L1604" s="27">
        <f>K1604*D1604</f>
        <v>45348.350054737231</v>
      </c>
      <c r="M1604" s="10"/>
      <c r="N1604" s="28">
        <f>IF(F1604="lowest point", $H$4/D1604, 0)</f>
        <v>0</v>
      </c>
      <c r="O1604" s="28">
        <f t="shared" si="97"/>
        <v>24.044658706051216</v>
      </c>
      <c r="P1604" s="29">
        <f>O1604*D1604</f>
        <v>46530.742634776194</v>
      </c>
      <c r="R1604" s="28">
        <f>IF(G1604="highest point", $H$4/D1604, 0)</f>
        <v>0</v>
      </c>
      <c r="S1604" s="28">
        <f t="shared" si="98"/>
        <v>22.826913537937177</v>
      </c>
      <c r="T1604" s="29">
        <f>D1604*S1604</f>
        <v>44174.186540345268</v>
      </c>
    </row>
    <row r="1605" spans="1:20">
      <c r="A1605" s="21">
        <f t="shared" si="99"/>
        <v>2006</v>
      </c>
      <c r="B1605" s="21">
        <f>MONTH(C1605)</f>
        <v>5</v>
      </c>
      <c r="C1605" s="22">
        <v>38855</v>
      </c>
      <c r="D1605" s="21">
        <v>1922.32</v>
      </c>
      <c r="E1605" s="47" t="str">
        <f>IF(B1605&lt;&gt;B1604, "First Quote", "")</f>
        <v/>
      </c>
      <c r="F1605" s="23" t="str">
        <f>IF(_xlfn.MINIFS($D$3:$D$6287,$A$3:$A$6287,A1605,$B$3:$B$6287,B1605)=D1605,"Lowest point","")</f>
        <v/>
      </c>
      <c r="G1605" s="24" t="str">
        <f>IF(_xlfn.MAXIFS($D$3:$D$6287,$A$3:$A$6287,A1605,$B$3:$B$6287,B1605)=D1605,"Highest point","")</f>
        <v/>
      </c>
      <c r="J1605" s="25" t="str">
        <f>IF(E1605="First Quote", $H$4/D1605, "")</f>
        <v/>
      </c>
      <c r="K1605" s="26">
        <f t="shared" ref="K1605:K1668" si="100">IF(E1605="First Quote",J1605+K1604,K1604)</f>
        <v>23.433659946225792</v>
      </c>
      <c r="L1605" s="27">
        <f>K1605*D1605</f>
        <v>45046.993187828761</v>
      </c>
      <c r="M1605" s="10"/>
      <c r="N1605" s="28">
        <f>IF(F1605="lowest point", $H$4/D1605, 0)</f>
        <v>0</v>
      </c>
      <c r="O1605" s="28">
        <f t="shared" ref="O1605:O1668" si="101">IF(F1605="Lowest Point",N1605+O1604,O1604)</f>
        <v>24.044658706051216</v>
      </c>
      <c r="P1605" s="29">
        <f>O1605*D1605</f>
        <v>46221.528323816368</v>
      </c>
      <c r="R1605" s="28">
        <f>IF(G1605="highest point", $H$4/D1605, 0)</f>
        <v>0</v>
      </c>
      <c r="S1605" s="28">
        <f t="shared" ref="S1605:S1668" si="102">IF(G1605="Highest Point",R1605+S1604,S1604)</f>
        <v>22.826913537937177</v>
      </c>
      <c r="T1605" s="29">
        <f>D1605*S1605</f>
        <v>43880.632432247396</v>
      </c>
    </row>
    <row r="1606" spans="1:20">
      <c r="A1606" s="21">
        <f t="shared" si="99"/>
        <v>2006</v>
      </c>
      <c r="B1606" s="21">
        <f>MONTH(C1606)</f>
        <v>5</v>
      </c>
      <c r="C1606" s="22">
        <v>38856</v>
      </c>
      <c r="D1606" s="21">
        <v>1930.27</v>
      </c>
      <c r="E1606" s="47" t="str">
        <f>IF(B1606&lt;&gt;B1605, "First Quote", "")</f>
        <v/>
      </c>
      <c r="F1606" s="23" t="str">
        <f>IF(_xlfn.MINIFS($D$3:$D$6287,$A$3:$A$6287,A1606,$B$3:$B$6287,B1606)=D1606,"Lowest point","")</f>
        <v/>
      </c>
      <c r="G1606" s="24" t="str">
        <f>IF(_xlfn.MAXIFS($D$3:$D$6287,$A$3:$A$6287,A1606,$B$3:$B$6287,B1606)=D1606,"Highest point","")</f>
        <v/>
      </c>
      <c r="J1606" s="25" t="str">
        <f>IF(E1606="First Quote", $H$4/D1606, "")</f>
        <v/>
      </c>
      <c r="K1606" s="26">
        <f t="shared" si="100"/>
        <v>23.433659946225792</v>
      </c>
      <c r="L1606" s="27">
        <f>K1606*D1606</f>
        <v>45233.290784401259</v>
      </c>
      <c r="M1606" s="10"/>
      <c r="N1606" s="28">
        <f>IF(F1606="lowest point", $H$4/D1606, 0)</f>
        <v>0</v>
      </c>
      <c r="O1606" s="28">
        <f t="shared" si="101"/>
        <v>24.044658706051216</v>
      </c>
      <c r="P1606" s="29">
        <f>O1606*D1606</f>
        <v>46412.683360529481</v>
      </c>
      <c r="R1606" s="28">
        <f>IF(G1606="highest point", $H$4/D1606, 0)</f>
        <v>0</v>
      </c>
      <c r="S1606" s="28">
        <f t="shared" si="102"/>
        <v>22.826913537937177</v>
      </c>
      <c r="T1606" s="29">
        <f>D1606*S1606</f>
        <v>44062.106394873997</v>
      </c>
    </row>
    <row r="1607" spans="1:20">
      <c r="A1607" s="21">
        <f t="shared" si="99"/>
        <v>2006</v>
      </c>
      <c r="B1607" s="21">
        <f>MONTH(C1607)</f>
        <v>5</v>
      </c>
      <c r="C1607" s="22">
        <v>38859</v>
      </c>
      <c r="D1607" s="21">
        <v>1922.72</v>
      </c>
      <c r="E1607" s="47" t="str">
        <f>IF(B1607&lt;&gt;B1606, "First Quote", "")</f>
        <v/>
      </c>
      <c r="F1607" s="23" t="str">
        <f>IF(_xlfn.MINIFS($D$3:$D$6287,$A$3:$A$6287,A1607,$B$3:$B$6287,B1607)=D1607,"Lowest point","")</f>
        <v/>
      </c>
      <c r="G1607" s="24" t="str">
        <f>IF(_xlfn.MAXIFS($D$3:$D$6287,$A$3:$A$6287,A1607,$B$3:$B$6287,B1607)=D1607,"Highest point","")</f>
        <v/>
      </c>
      <c r="J1607" s="25" t="str">
        <f>IF(E1607="First Quote", $H$4/D1607, "")</f>
        <v/>
      </c>
      <c r="K1607" s="26">
        <f t="shared" si="100"/>
        <v>23.433659946225792</v>
      </c>
      <c r="L1607" s="27">
        <f>K1607*D1607</f>
        <v>45056.366651807257</v>
      </c>
      <c r="M1607" s="10"/>
      <c r="N1607" s="28">
        <f>IF(F1607="lowest point", $H$4/D1607, 0)</f>
        <v>0</v>
      </c>
      <c r="O1607" s="28">
        <f t="shared" si="101"/>
        <v>24.044658706051216</v>
      </c>
      <c r="P1607" s="29">
        <f>O1607*D1607</f>
        <v>46231.146187298793</v>
      </c>
      <c r="R1607" s="28">
        <f>IF(G1607="highest point", $H$4/D1607, 0)</f>
        <v>0</v>
      </c>
      <c r="S1607" s="28">
        <f t="shared" si="102"/>
        <v>22.826913537937177</v>
      </c>
      <c r="T1607" s="29">
        <f>D1607*S1607</f>
        <v>43889.763197662571</v>
      </c>
    </row>
    <row r="1608" spans="1:20">
      <c r="A1608" s="21">
        <f t="shared" si="99"/>
        <v>2006</v>
      </c>
      <c r="B1608" s="21">
        <f>MONTH(C1608)</f>
        <v>5</v>
      </c>
      <c r="C1608" s="22">
        <v>38860</v>
      </c>
      <c r="D1608" s="21">
        <v>1914.38</v>
      </c>
      <c r="E1608" s="47" t="str">
        <f>IF(B1608&lt;&gt;B1607, "First Quote", "")</f>
        <v/>
      </c>
      <c r="F1608" s="23" t="str">
        <f>IF(_xlfn.MINIFS($D$3:$D$6287,$A$3:$A$6287,A1608,$B$3:$B$6287,B1608)=D1608,"Lowest point","")</f>
        <v>Lowest point</v>
      </c>
      <c r="G1608" s="24" t="str">
        <f>IF(_xlfn.MAXIFS($D$3:$D$6287,$A$3:$A$6287,A1608,$B$3:$B$6287,B1608)=D1608,"Highest point","")</f>
        <v/>
      </c>
      <c r="J1608" s="25" t="str">
        <f>IF(E1608="First Quote", $H$4/D1608, "")</f>
        <v/>
      </c>
      <c r="K1608" s="26">
        <f t="shared" si="100"/>
        <v>23.433659946225792</v>
      </c>
      <c r="L1608" s="27">
        <f>K1608*D1608</f>
        <v>44860.92992785573</v>
      </c>
      <c r="M1608" s="10"/>
      <c r="N1608" s="28">
        <f>IF(F1608="lowest point", $H$4/D1608, 0)</f>
        <v>0.26118116570377875</v>
      </c>
      <c r="O1608" s="28">
        <f t="shared" si="101"/>
        <v>24.305839871754994</v>
      </c>
      <c r="P1608" s="29">
        <f>O1608*D1608</f>
        <v>46530.613733690327</v>
      </c>
      <c r="R1608" s="28">
        <f>IF(G1608="highest point", $H$4/D1608, 0)</f>
        <v>0</v>
      </c>
      <c r="S1608" s="28">
        <f t="shared" si="102"/>
        <v>22.826913537937177</v>
      </c>
      <c r="T1608" s="29">
        <f>D1608*S1608</f>
        <v>43699.386738756177</v>
      </c>
    </row>
    <row r="1609" spans="1:20">
      <c r="A1609" s="21">
        <f t="shared" si="99"/>
        <v>2006</v>
      </c>
      <c r="B1609" s="21">
        <f>MONTH(C1609)</f>
        <v>5</v>
      </c>
      <c r="C1609" s="22">
        <v>38861</v>
      </c>
      <c r="D1609" s="21">
        <v>1917.48</v>
      </c>
      <c r="E1609" s="47" t="str">
        <f>IF(B1609&lt;&gt;B1608, "First Quote", "")</f>
        <v/>
      </c>
      <c r="F1609" s="23" t="str">
        <f>IF(_xlfn.MINIFS($D$3:$D$6287,$A$3:$A$6287,A1609,$B$3:$B$6287,B1609)=D1609,"Lowest point","")</f>
        <v/>
      </c>
      <c r="G1609" s="24" t="str">
        <f>IF(_xlfn.MAXIFS($D$3:$D$6287,$A$3:$A$6287,A1609,$B$3:$B$6287,B1609)=D1609,"Highest point","")</f>
        <v/>
      </c>
      <c r="J1609" s="25" t="str">
        <f>IF(E1609="First Quote", $H$4/D1609, "")</f>
        <v/>
      </c>
      <c r="K1609" s="26">
        <f t="shared" si="100"/>
        <v>23.433659946225792</v>
      </c>
      <c r="L1609" s="27">
        <f>K1609*D1609</f>
        <v>44933.574273689032</v>
      </c>
      <c r="M1609" s="10"/>
      <c r="N1609" s="28">
        <f>IF(F1609="lowest point", $H$4/D1609, 0)</f>
        <v>0</v>
      </c>
      <c r="O1609" s="28">
        <f t="shared" si="101"/>
        <v>24.305839871754994</v>
      </c>
      <c r="P1609" s="29">
        <f>O1609*D1609</f>
        <v>46605.961837292765</v>
      </c>
      <c r="R1609" s="28">
        <f>IF(G1609="highest point", $H$4/D1609, 0)</f>
        <v>0</v>
      </c>
      <c r="S1609" s="28">
        <f t="shared" si="102"/>
        <v>22.826913537937177</v>
      </c>
      <c r="T1609" s="29">
        <f>D1609*S1609</f>
        <v>43770.150170723777</v>
      </c>
    </row>
    <row r="1610" spans="1:20">
      <c r="A1610" s="21">
        <f t="shared" si="99"/>
        <v>2006</v>
      </c>
      <c r="B1610" s="21">
        <f>MONTH(C1610)</f>
        <v>5</v>
      </c>
      <c r="C1610" s="22">
        <v>38862</v>
      </c>
      <c r="D1610" s="21">
        <v>1939.52</v>
      </c>
      <c r="E1610" s="47" t="str">
        <f>IF(B1610&lt;&gt;B1609, "First Quote", "")</f>
        <v/>
      </c>
      <c r="F1610" s="23" t="str">
        <f>IF(_xlfn.MINIFS($D$3:$D$6287,$A$3:$A$6287,A1610,$B$3:$B$6287,B1610)=D1610,"Lowest point","")</f>
        <v/>
      </c>
      <c r="G1610" s="24" t="str">
        <f>IF(_xlfn.MAXIFS($D$3:$D$6287,$A$3:$A$6287,A1610,$B$3:$B$6287,B1610)=D1610,"Highest point","")</f>
        <v/>
      </c>
      <c r="J1610" s="25" t="str">
        <f>IF(E1610="First Quote", $H$4/D1610, "")</f>
        <v/>
      </c>
      <c r="K1610" s="26">
        <f t="shared" si="100"/>
        <v>23.433659946225792</v>
      </c>
      <c r="L1610" s="27">
        <f>K1610*D1610</f>
        <v>45450.052138903848</v>
      </c>
      <c r="M1610" s="10"/>
      <c r="N1610" s="28">
        <f>IF(F1610="lowest point", $H$4/D1610, 0)</f>
        <v>0</v>
      </c>
      <c r="O1610" s="28">
        <f t="shared" si="101"/>
        <v>24.305839871754994</v>
      </c>
      <c r="P1610" s="29">
        <f>O1610*D1610</f>
        <v>47141.662548066248</v>
      </c>
      <c r="R1610" s="28">
        <f>IF(G1610="highest point", $H$4/D1610, 0)</f>
        <v>0</v>
      </c>
      <c r="S1610" s="28">
        <f t="shared" si="102"/>
        <v>22.826913537937177</v>
      </c>
      <c r="T1610" s="29">
        <f>D1610*S1610</f>
        <v>44273.255345099911</v>
      </c>
    </row>
    <row r="1611" spans="1:20">
      <c r="A1611" s="21">
        <f t="shared" si="99"/>
        <v>2006</v>
      </c>
      <c r="B1611" s="21">
        <f>MONTH(C1611)</f>
        <v>5</v>
      </c>
      <c r="C1611" s="22">
        <v>38863</v>
      </c>
      <c r="D1611" s="21">
        <v>1950.87</v>
      </c>
      <c r="E1611" s="47" t="str">
        <f>IF(B1611&lt;&gt;B1610, "First Quote", "")</f>
        <v/>
      </c>
      <c r="F1611" s="23" t="str">
        <f>IF(_xlfn.MINIFS($D$3:$D$6287,$A$3:$A$6287,A1611,$B$3:$B$6287,B1611)=D1611,"Lowest point","")</f>
        <v/>
      </c>
      <c r="G1611" s="24" t="str">
        <f>IF(_xlfn.MAXIFS($D$3:$D$6287,$A$3:$A$6287,A1611,$B$3:$B$6287,B1611)=D1611,"Highest point","")</f>
        <v/>
      </c>
      <c r="J1611" s="25" t="str">
        <f>IF(E1611="First Quote", $H$4/D1611, "")</f>
        <v/>
      </c>
      <c r="K1611" s="26">
        <f t="shared" si="100"/>
        <v>23.433659946225792</v>
      </c>
      <c r="L1611" s="27">
        <f>K1611*D1611</f>
        <v>45716.024179293505</v>
      </c>
      <c r="M1611" s="10"/>
      <c r="N1611" s="28">
        <f>IF(F1611="lowest point", $H$4/D1611, 0)</f>
        <v>0</v>
      </c>
      <c r="O1611" s="28">
        <f t="shared" si="101"/>
        <v>24.305839871754994</v>
      </c>
      <c r="P1611" s="29">
        <f>O1611*D1611</f>
        <v>47417.533830610664</v>
      </c>
      <c r="R1611" s="28">
        <f>IF(G1611="highest point", $H$4/D1611, 0)</f>
        <v>0</v>
      </c>
      <c r="S1611" s="28">
        <f t="shared" si="102"/>
        <v>22.826913537937177</v>
      </c>
      <c r="T1611" s="29">
        <f>D1611*S1611</f>
        <v>44532.340813755494</v>
      </c>
    </row>
    <row r="1612" spans="1:20">
      <c r="A1612" s="21">
        <f t="shared" si="99"/>
        <v>2006</v>
      </c>
      <c r="B1612" s="21">
        <f>MONTH(C1612)</f>
        <v>5</v>
      </c>
      <c r="C1612" s="22">
        <v>38867</v>
      </c>
      <c r="D1612" s="21">
        <v>1920.09</v>
      </c>
      <c r="E1612" s="47" t="str">
        <f>IF(B1612&lt;&gt;B1611, "First Quote", "")</f>
        <v/>
      </c>
      <c r="F1612" s="23" t="str">
        <f>IF(_xlfn.MINIFS($D$3:$D$6287,$A$3:$A$6287,A1612,$B$3:$B$6287,B1612)=D1612,"Lowest point","")</f>
        <v/>
      </c>
      <c r="G1612" s="24" t="str">
        <f>IF(_xlfn.MAXIFS($D$3:$D$6287,$A$3:$A$6287,A1612,$B$3:$B$6287,B1612)=D1612,"Highest point","")</f>
        <v/>
      </c>
      <c r="J1612" s="25" t="str">
        <f>IF(E1612="First Quote", $H$4/D1612, "")</f>
        <v/>
      </c>
      <c r="K1612" s="26">
        <f t="shared" si="100"/>
        <v>23.433659946225792</v>
      </c>
      <c r="L1612" s="27">
        <f>K1612*D1612</f>
        <v>44994.73612614868</v>
      </c>
      <c r="M1612" s="10"/>
      <c r="N1612" s="28">
        <f>IF(F1612="lowest point", $H$4/D1612, 0)</f>
        <v>0</v>
      </c>
      <c r="O1612" s="28">
        <f t="shared" si="101"/>
        <v>24.305839871754994</v>
      </c>
      <c r="P1612" s="29">
        <f>O1612*D1612</f>
        <v>46669.400079358042</v>
      </c>
      <c r="R1612" s="28">
        <f>IF(G1612="highest point", $H$4/D1612, 0)</f>
        <v>0</v>
      </c>
      <c r="S1612" s="28">
        <f t="shared" si="102"/>
        <v>22.826913537937177</v>
      </c>
      <c r="T1612" s="29">
        <f>D1612*S1612</f>
        <v>43829.728415057791</v>
      </c>
    </row>
    <row r="1613" spans="1:20">
      <c r="A1613" s="21">
        <f t="shared" ref="A1613:A1676" si="103">YEAR(C1613)</f>
        <v>2006</v>
      </c>
      <c r="B1613" s="21">
        <f>MONTH(C1613)</f>
        <v>5</v>
      </c>
      <c r="C1613" s="22">
        <v>38868</v>
      </c>
      <c r="D1613" s="21">
        <v>1936.41</v>
      </c>
      <c r="E1613" s="47" t="str">
        <f>IF(B1613&lt;&gt;B1612, "First Quote", "")</f>
        <v/>
      </c>
      <c r="F1613" s="23" t="str">
        <f>IF(_xlfn.MINIFS($D$3:$D$6287,$A$3:$A$6287,A1613,$B$3:$B$6287,B1613)=D1613,"Lowest point","")</f>
        <v/>
      </c>
      <c r="G1613" s="24" t="str">
        <f>IF(_xlfn.MAXIFS($D$3:$D$6287,$A$3:$A$6287,A1613,$B$3:$B$6287,B1613)=D1613,"Highest point","")</f>
        <v/>
      </c>
      <c r="J1613" s="25" t="str">
        <f>IF(E1613="First Quote", $H$4/D1613, "")</f>
        <v/>
      </c>
      <c r="K1613" s="26">
        <f t="shared" si="100"/>
        <v>23.433659946225792</v>
      </c>
      <c r="L1613" s="27">
        <f>K1613*D1613</f>
        <v>45377.173456471086</v>
      </c>
      <c r="M1613" s="10"/>
      <c r="N1613" s="28">
        <f>IF(F1613="lowest point", $H$4/D1613, 0)</f>
        <v>0</v>
      </c>
      <c r="O1613" s="28">
        <f t="shared" si="101"/>
        <v>24.305839871754994</v>
      </c>
      <c r="P1613" s="29">
        <f>O1613*D1613</f>
        <v>47066.071386065087</v>
      </c>
      <c r="R1613" s="28">
        <f>IF(G1613="highest point", $H$4/D1613, 0)</f>
        <v>0</v>
      </c>
      <c r="S1613" s="28">
        <f t="shared" si="102"/>
        <v>22.826913537937177</v>
      </c>
      <c r="T1613" s="29">
        <f>D1613*S1613</f>
        <v>44202.263643996928</v>
      </c>
    </row>
    <row r="1614" spans="1:20">
      <c r="A1614" s="21">
        <f t="shared" si="103"/>
        <v>2006</v>
      </c>
      <c r="B1614" s="21">
        <f>MONTH(C1614)</f>
        <v>6</v>
      </c>
      <c r="C1614" s="22">
        <v>38869</v>
      </c>
      <c r="D1614" s="21">
        <v>1960.28</v>
      </c>
      <c r="E1614" s="47" t="str">
        <f>IF(B1614&lt;&gt;B1613, "First Quote", "")</f>
        <v>First Quote</v>
      </c>
      <c r="F1614" s="23" t="str">
        <f>IF(_xlfn.MINIFS($D$3:$D$6287,$A$3:$A$6287,A1614,$B$3:$B$6287,B1614)=D1614,"Lowest point","")</f>
        <v/>
      </c>
      <c r="G1614" s="24" t="str">
        <f>IF(_xlfn.MAXIFS($D$3:$D$6287,$A$3:$A$6287,A1614,$B$3:$B$6287,B1614)=D1614,"Highest point","")</f>
        <v/>
      </c>
      <c r="J1614" s="25">
        <f>IF(E1614="First Quote", $H$4/D1614, "")</f>
        <v>0.25506560287305896</v>
      </c>
      <c r="K1614" s="26">
        <f t="shared" si="100"/>
        <v>23.688725549098852</v>
      </c>
      <c r="L1614" s="27">
        <f>K1614*D1614</f>
        <v>46436.534919387494</v>
      </c>
      <c r="M1614" s="10"/>
      <c r="N1614" s="28">
        <f>IF(F1614="lowest point", $H$4/D1614, 0)</f>
        <v>0</v>
      </c>
      <c r="O1614" s="28">
        <f t="shared" si="101"/>
        <v>24.305839871754994</v>
      </c>
      <c r="P1614" s="29">
        <f>O1614*D1614</f>
        <v>47646.251783803877</v>
      </c>
      <c r="R1614" s="28">
        <f>IF(G1614="highest point", $H$4/D1614, 0)</f>
        <v>0</v>
      </c>
      <c r="S1614" s="28">
        <f t="shared" si="102"/>
        <v>22.826913537937177</v>
      </c>
      <c r="T1614" s="29">
        <f>D1614*S1614</f>
        <v>44747.142070147485</v>
      </c>
    </row>
    <row r="1615" spans="1:20">
      <c r="A1615" s="21">
        <f t="shared" si="103"/>
        <v>2006</v>
      </c>
      <c r="B1615" s="21">
        <f>MONTH(C1615)</f>
        <v>6</v>
      </c>
      <c r="C1615" s="22">
        <v>38870</v>
      </c>
      <c r="D1615" s="21">
        <v>1964.11</v>
      </c>
      <c r="E1615" s="47" t="str">
        <f>IF(B1615&lt;&gt;B1614, "First Quote", "")</f>
        <v/>
      </c>
      <c r="F1615" s="23" t="str">
        <f>IF(_xlfn.MINIFS($D$3:$D$6287,$A$3:$A$6287,A1615,$B$3:$B$6287,B1615)=D1615,"Lowest point","")</f>
        <v/>
      </c>
      <c r="G1615" s="24" t="str">
        <f>IF(_xlfn.MAXIFS($D$3:$D$6287,$A$3:$A$6287,A1615,$B$3:$B$6287,B1615)=D1615,"Highest point","")</f>
        <v>Highest point</v>
      </c>
      <c r="J1615" s="25" t="str">
        <f>IF(E1615="First Quote", $H$4/D1615, "")</f>
        <v/>
      </c>
      <c r="K1615" s="26">
        <f t="shared" si="100"/>
        <v>23.688725549098852</v>
      </c>
      <c r="L1615" s="27">
        <f>K1615*D1615</f>
        <v>46527.262738240541</v>
      </c>
      <c r="M1615" s="10"/>
      <c r="N1615" s="28">
        <f>IF(F1615="lowest point", $H$4/D1615, 0)</f>
        <v>0</v>
      </c>
      <c r="O1615" s="28">
        <f t="shared" si="101"/>
        <v>24.305839871754994</v>
      </c>
      <c r="P1615" s="29">
        <f>O1615*D1615</f>
        <v>47739.343150512701</v>
      </c>
      <c r="R1615" s="28">
        <f>IF(G1615="highest point", $H$4/D1615, 0)</f>
        <v>0.25456822683047287</v>
      </c>
      <c r="S1615" s="28">
        <f t="shared" si="102"/>
        <v>23.081481764767648</v>
      </c>
      <c r="T1615" s="29">
        <f>D1615*S1615</f>
        <v>45334.569148997783</v>
      </c>
    </row>
    <row r="1616" spans="1:20">
      <c r="A1616" s="21">
        <f t="shared" si="103"/>
        <v>2006</v>
      </c>
      <c r="B1616" s="21">
        <f>MONTH(C1616)</f>
        <v>6</v>
      </c>
      <c r="C1616" s="22">
        <v>38873</v>
      </c>
      <c r="D1616" s="21">
        <v>1929.23</v>
      </c>
      <c r="E1616" s="47" t="str">
        <f>IF(B1616&lt;&gt;B1615, "First Quote", "")</f>
        <v/>
      </c>
      <c r="F1616" s="23" t="str">
        <f>IF(_xlfn.MINIFS($D$3:$D$6287,$A$3:$A$6287,A1616,$B$3:$B$6287,B1616)=D1616,"Lowest point","")</f>
        <v/>
      </c>
      <c r="G1616" s="24" t="str">
        <f>IF(_xlfn.MAXIFS($D$3:$D$6287,$A$3:$A$6287,A1616,$B$3:$B$6287,B1616)=D1616,"Highest point","")</f>
        <v/>
      </c>
      <c r="J1616" s="25" t="str">
        <f>IF(E1616="First Quote", $H$4/D1616, "")</f>
        <v/>
      </c>
      <c r="K1616" s="26">
        <f t="shared" si="100"/>
        <v>23.688725549098852</v>
      </c>
      <c r="L1616" s="27">
        <f>K1616*D1616</f>
        <v>45700.999991087978</v>
      </c>
      <c r="M1616" s="10"/>
      <c r="N1616" s="28">
        <f>IF(F1616="lowest point", $H$4/D1616, 0)</f>
        <v>0</v>
      </c>
      <c r="O1616" s="28">
        <f t="shared" si="101"/>
        <v>24.305839871754994</v>
      </c>
      <c r="P1616" s="29">
        <f>O1616*D1616</f>
        <v>46891.555455785885</v>
      </c>
      <c r="R1616" s="28">
        <f>IF(G1616="highest point", $H$4/D1616, 0)</f>
        <v>0</v>
      </c>
      <c r="S1616" s="28">
        <f t="shared" si="102"/>
        <v>23.081481764767648</v>
      </c>
      <c r="T1616" s="29">
        <f>D1616*S1616</f>
        <v>44529.487065042689</v>
      </c>
    </row>
    <row r="1617" spans="1:20">
      <c r="A1617" s="21">
        <f t="shared" si="103"/>
        <v>2006</v>
      </c>
      <c r="B1617" s="21">
        <f>MONTH(C1617)</f>
        <v>6</v>
      </c>
      <c r="C1617" s="22">
        <v>38874</v>
      </c>
      <c r="D1617" s="21">
        <v>1927.13</v>
      </c>
      <c r="E1617" s="47" t="str">
        <f>IF(B1617&lt;&gt;B1616, "First Quote", "")</f>
        <v/>
      </c>
      <c r="F1617" s="23" t="str">
        <f>IF(_xlfn.MINIFS($D$3:$D$6287,$A$3:$A$6287,A1617,$B$3:$B$6287,B1617)=D1617,"Lowest point","")</f>
        <v/>
      </c>
      <c r="G1617" s="24" t="str">
        <f>IF(_xlfn.MAXIFS($D$3:$D$6287,$A$3:$A$6287,A1617,$B$3:$B$6287,B1617)=D1617,"Highest point","")</f>
        <v/>
      </c>
      <c r="J1617" s="25" t="str">
        <f>IF(E1617="First Quote", $H$4/D1617, "")</f>
        <v/>
      </c>
      <c r="K1617" s="26">
        <f t="shared" si="100"/>
        <v>23.688725549098852</v>
      </c>
      <c r="L1617" s="27">
        <f>K1617*D1617</f>
        <v>45651.253667434874</v>
      </c>
      <c r="M1617" s="10"/>
      <c r="N1617" s="28">
        <f>IF(F1617="lowest point", $H$4/D1617, 0)</f>
        <v>0</v>
      </c>
      <c r="O1617" s="28">
        <f t="shared" si="101"/>
        <v>24.305839871754994</v>
      </c>
      <c r="P1617" s="29">
        <f>O1617*D1617</f>
        <v>46840.513192055201</v>
      </c>
      <c r="R1617" s="28">
        <f>IF(G1617="highest point", $H$4/D1617, 0)</f>
        <v>0</v>
      </c>
      <c r="S1617" s="28">
        <f t="shared" si="102"/>
        <v>23.081481764767648</v>
      </c>
      <c r="T1617" s="29">
        <f>D1617*S1617</f>
        <v>44481.015953336682</v>
      </c>
    </row>
    <row r="1618" spans="1:20">
      <c r="A1618" s="21">
        <f t="shared" si="103"/>
        <v>2006</v>
      </c>
      <c r="B1618" s="21">
        <f>MONTH(C1618)</f>
        <v>6</v>
      </c>
      <c r="C1618" s="22">
        <v>38875</v>
      </c>
      <c r="D1618" s="21">
        <v>1915.77</v>
      </c>
      <c r="E1618" s="47" t="str">
        <f>IF(B1618&lt;&gt;B1617, "First Quote", "")</f>
        <v/>
      </c>
      <c r="F1618" s="23" t="str">
        <f>IF(_xlfn.MINIFS($D$3:$D$6287,$A$3:$A$6287,A1618,$B$3:$B$6287,B1618)=D1618,"Lowest point","")</f>
        <v/>
      </c>
      <c r="G1618" s="24" t="str">
        <f>IF(_xlfn.MAXIFS($D$3:$D$6287,$A$3:$A$6287,A1618,$B$3:$B$6287,B1618)=D1618,"Highest point","")</f>
        <v/>
      </c>
      <c r="J1618" s="25" t="str">
        <f>IF(E1618="First Quote", $H$4/D1618, "")</f>
        <v/>
      </c>
      <c r="K1618" s="26">
        <f t="shared" si="100"/>
        <v>23.688725549098852</v>
      </c>
      <c r="L1618" s="27">
        <f>K1618*D1618</f>
        <v>45382.149745197108</v>
      </c>
      <c r="M1618" s="10"/>
      <c r="N1618" s="28">
        <f>IF(F1618="lowest point", $H$4/D1618, 0)</f>
        <v>0</v>
      </c>
      <c r="O1618" s="28">
        <f t="shared" si="101"/>
        <v>24.305839871754994</v>
      </c>
      <c r="P1618" s="29">
        <f>O1618*D1618</f>
        <v>46564.398851112062</v>
      </c>
      <c r="R1618" s="28">
        <f>IF(G1618="highest point", $H$4/D1618, 0)</f>
        <v>0</v>
      </c>
      <c r="S1618" s="28">
        <f t="shared" si="102"/>
        <v>23.081481764767648</v>
      </c>
      <c r="T1618" s="29">
        <f>D1618*S1618</f>
        <v>44218.810320488919</v>
      </c>
    </row>
    <row r="1619" spans="1:20">
      <c r="A1619" s="21">
        <f t="shared" si="103"/>
        <v>2006</v>
      </c>
      <c r="B1619" s="21">
        <f>MONTH(C1619)</f>
        <v>6</v>
      </c>
      <c r="C1619" s="22">
        <v>38876</v>
      </c>
      <c r="D1619" s="21">
        <v>1918.59</v>
      </c>
      <c r="E1619" s="47" t="str">
        <f>IF(B1619&lt;&gt;B1618, "First Quote", "")</f>
        <v/>
      </c>
      <c r="F1619" s="23" t="str">
        <f>IF(_xlfn.MINIFS($D$3:$D$6287,$A$3:$A$6287,A1619,$B$3:$B$6287,B1619)=D1619,"Lowest point","")</f>
        <v/>
      </c>
      <c r="G1619" s="24" t="str">
        <f>IF(_xlfn.MAXIFS($D$3:$D$6287,$A$3:$A$6287,A1619,$B$3:$B$6287,B1619)=D1619,"Highest point","")</f>
        <v/>
      </c>
      <c r="J1619" s="25" t="str">
        <f>IF(E1619="First Quote", $H$4/D1619, "")</f>
        <v/>
      </c>
      <c r="K1619" s="26">
        <f t="shared" si="100"/>
        <v>23.688725549098852</v>
      </c>
      <c r="L1619" s="27">
        <f>K1619*D1619</f>
        <v>45448.951951245566</v>
      </c>
      <c r="M1619" s="10"/>
      <c r="N1619" s="28">
        <f>IF(F1619="lowest point", $H$4/D1619, 0)</f>
        <v>0</v>
      </c>
      <c r="O1619" s="28">
        <f t="shared" si="101"/>
        <v>24.305839871754994</v>
      </c>
      <c r="P1619" s="29">
        <f>O1619*D1619</f>
        <v>46632.941319550409</v>
      </c>
      <c r="R1619" s="28">
        <f>IF(G1619="highest point", $H$4/D1619, 0)</f>
        <v>0</v>
      </c>
      <c r="S1619" s="28">
        <f t="shared" si="102"/>
        <v>23.081481764767648</v>
      </c>
      <c r="T1619" s="29">
        <f>D1619*S1619</f>
        <v>44283.900099065562</v>
      </c>
    </row>
    <row r="1620" spans="1:20">
      <c r="A1620" s="21">
        <f t="shared" si="103"/>
        <v>2006</v>
      </c>
      <c r="B1620" s="21">
        <f>MONTH(C1620)</f>
        <v>6</v>
      </c>
      <c r="C1620" s="22">
        <v>38877</v>
      </c>
      <c r="D1620" s="21">
        <v>1910.01</v>
      </c>
      <c r="E1620" s="47" t="str">
        <f>IF(B1620&lt;&gt;B1619, "First Quote", "")</f>
        <v/>
      </c>
      <c r="F1620" s="23" t="str">
        <f>IF(_xlfn.MINIFS($D$3:$D$6287,$A$3:$A$6287,A1620,$B$3:$B$6287,B1620)=D1620,"Lowest point","")</f>
        <v/>
      </c>
      <c r="G1620" s="24" t="str">
        <f>IF(_xlfn.MAXIFS($D$3:$D$6287,$A$3:$A$6287,A1620,$B$3:$B$6287,B1620)=D1620,"Highest point","")</f>
        <v/>
      </c>
      <c r="J1620" s="25" t="str">
        <f>IF(E1620="First Quote", $H$4/D1620, "")</f>
        <v/>
      </c>
      <c r="K1620" s="26">
        <f t="shared" si="100"/>
        <v>23.688725549098852</v>
      </c>
      <c r="L1620" s="27">
        <f>K1620*D1620</f>
        <v>45245.702686034296</v>
      </c>
      <c r="M1620" s="10"/>
      <c r="N1620" s="28">
        <f>IF(F1620="lowest point", $H$4/D1620, 0)</f>
        <v>0</v>
      </c>
      <c r="O1620" s="28">
        <f t="shared" si="101"/>
        <v>24.305839871754994</v>
      </c>
      <c r="P1620" s="29">
        <f>O1620*D1620</f>
        <v>46424.397213450757</v>
      </c>
      <c r="R1620" s="28">
        <f>IF(G1620="highest point", $H$4/D1620, 0)</f>
        <v>0</v>
      </c>
      <c r="S1620" s="28">
        <f t="shared" si="102"/>
        <v>23.081481764767648</v>
      </c>
      <c r="T1620" s="29">
        <f>D1620*S1620</f>
        <v>44085.860985523854</v>
      </c>
    </row>
    <row r="1621" spans="1:20">
      <c r="A1621" s="21">
        <f t="shared" si="103"/>
        <v>2006</v>
      </c>
      <c r="B1621" s="21">
        <f>MONTH(C1621)</f>
        <v>6</v>
      </c>
      <c r="C1621" s="22">
        <v>38880</v>
      </c>
      <c r="D1621" s="21">
        <v>1885.81</v>
      </c>
      <c r="E1621" s="47" t="str">
        <f>IF(B1621&lt;&gt;B1620, "First Quote", "")</f>
        <v/>
      </c>
      <c r="F1621" s="23" t="str">
        <f>IF(_xlfn.MINIFS($D$3:$D$6287,$A$3:$A$6287,A1621,$B$3:$B$6287,B1621)=D1621,"Lowest point","")</f>
        <v/>
      </c>
      <c r="G1621" s="24" t="str">
        <f>IF(_xlfn.MAXIFS($D$3:$D$6287,$A$3:$A$6287,A1621,$B$3:$B$6287,B1621)=D1621,"Highest point","")</f>
        <v/>
      </c>
      <c r="J1621" s="25" t="str">
        <f>IF(E1621="First Quote", $H$4/D1621, "")</f>
        <v/>
      </c>
      <c r="K1621" s="26">
        <f t="shared" si="100"/>
        <v>23.688725549098852</v>
      </c>
      <c r="L1621" s="27">
        <f>K1621*D1621</f>
        <v>44672.435527746107</v>
      </c>
      <c r="M1621" s="10"/>
      <c r="N1621" s="28">
        <f>IF(F1621="lowest point", $H$4/D1621, 0)</f>
        <v>0</v>
      </c>
      <c r="O1621" s="28">
        <f t="shared" si="101"/>
        <v>24.305839871754994</v>
      </c>
      <c r="P1621" s="29">
        <f>O1621*D1621</f>
        <v>45836.195888554284</v>
      </c>
      <c r="R1621" s="28">
        <f>IF(G1621="highest point", $H$4/D1621, 0)</f>
        <v>0</v>
      </c>
      <c r="S1621" s="28">
        <f t="shared" si="102"/>
        <v>23.081481764767648</v>
      </c>
      <c r="T1621" s="29">
        <f>D1621*S1621</f>
        <v>43527.289126816475</v>
      </c>
    </row>
    <row r="1622" spans="1:20">
      <c r="A1622" s="21">
        <f t="shared" si="103"/>
        <v>2006</v>
      </c>
      <c r="B1622" s="21">
        <f>MONTH(C1622)</f>
        <v>6</v>
      </c>
      <c r="C1622" s="22">
        <v>38881</v>
      </c>
      <c r="D1622" s="21">
        <v>1866.92</v>
      </c>
      <c r="E1622" s="47" t="str">
        <f>IF(B1622&lt;&gt;B1621, "First Quote", "")</f>
        <v/>
      </c>
      <c r="F1622" s="23" t="str">
        <f>IF(_xlfn.MINIFS($D$3:$D$6287,$A$3:$A$6287,A1622,$B$3:$B$6287,B1622)=D1622,"Lowest point","")</f>
        <v>Lowest point</v>
      </c>
      <c r="G1622" s="24" t="str">
        <f>IF(_xlfn.MAXIFS($D$3:$D$6287,$A$3:$A$6287,A1622,$B$3:$B$6287,B1622)=D1622,"Highest point","")</f>
        <v/>
      </c>
      <c r="J1622" s="25" t="str">
        <f>IF(E1622="First Quote", $H$4/D1622, "")</f>
        <v/>
      </c>
      <c r="K1622" s="26">
        <f t="shared" si="100"/>
        <v>23.688725549098852</v>
      </c>
      <c r="L1622" s="27">
        <f>K1622*D1622</f>
        <v>44224.95550212363</v>
      </c>
      <c r="M1622" s="10"/>
      <c r="N1622" s="28">
        <f>IF(F1622="lowest point", $H$4/D1622, 0)</f>
        <v>0.2678207957491483</v>
      </c>
      <c r="O1622" s="28">
        <f t="shared" si="101"/>
        <v>24.573660667504143</v>
      </c>
      <c r="P1622" s="29">
        <f>O1622*D1622</f>
        <v>45877.058573376838</v>
      </c>
      <c r="R1622" s="28">
        <f>IF(G1622="highest point", $H$4/D1622, 0)</f>
        <v>0</v>
      </c>
      <c r="S1622" s="28">
        <f t="shared" si="102"/>
        <v>23.081481764767648</v>
      </c>
      <c r="T1622" s="29">
        <f>D1622*S1622</f>
        <v>43091.279936280022</v>
      </c>
    </row>
    <row r="1623" spans="1:20">
      <c r="A1623" s="21">
        <f t="shared" si="103"/>
        <v>2006</v>
      </c>
      <c r="B1623" s="21">
        <f>MONTH(C1623)</f>
        <v>6</v>
      </c>
      <c r="C1623" s="22">
        <v>38882</v>
      </c>
      <c r="D1623" s="21">
        <v>1876.67</v>
      </c>
      <c r="E1623" s="47" t="str">
        <f>IF(B1623&lt;&gt;B1622, "First Quote", "")</f>
        <v/>
      </c>
      <c r="F1623" s="23" t="str">
        <f>IF(_xlfn.MINIFS($D$3:$D$6287,$A$3:$A$6287,A1623,$B$3:$B$6287,B1623)=D1623,"Lowest point","")</f>
        <v/>
      </c>
      <c r="G1623" s="24" t="str">
        <f>IF(_xlfn.MAXIFS($D$3:$D$6287,$A$3:$A$6287,A1623,$B$3:$B$6287,B1623)=D1623,"Highest point","")</f>
        <v/>
      </c>
      <c r="J1623" s="25" t="str">
        <f>IF(E1623="First Quote", $H$4/D1623, "")</f>
        <v/>
      </c>
      <c r="K1623" s="26">
        <f t="shared" si="100"/>
        <v>23.688725549098852</v>
      </c>
      <c r="L1623" s="27">
        <f>K1623*D1623</f>
        <v>44455.920576227341</v>
      </c>
      <c r="M1623" s="10"/>
      <c r="N1623" s="28">
        <f>IF(F1623="lowest point", $H$4/D1623, 0)</f>
        <v>0</v>
      </c>
      <c r="O1623" s="28">
        <f t="shared" si="101"/>
        <v>24.573660667504143</v>
      </c>
      <c r="P1623" s="29">
        <f>O1623*D1623</f>
        <v>46116.651764884999</v>
      </c>
      <c r="R1623" s="28">
        <f>IF(G1623="highest point", $H$4/D1623, 0)</f>
        <v>0</v>
      </c>
      <c r="S1623" s="28">
        <f t="shared" si="102"/>
        <v>23.081481764767648</v>
      </c>
      <c r="T1623" s="29">
        <f>D1623*S1623</f>
        <v>43316.324383486506</v>
      </c>
    </row>
    <row r="1624" spans="1:20">
      <c r="A1624" s="21">
        <f t="shared" si="103"/>
        <v>2006</v>
      </c>
      <c r="B1624" s="21">
        <f>MONTH(C1624)</f>
        <v>6</v>
      </c>
      <c r="C1624" s="22">
        <v>38883</v>
      </c>
      <c r="D1624" s="21">
        <v>1916.56</v>
      </c>
      <c r="E1624" s="47" t="str">
        <f>IF(B1624&lt;&gt;B1623, "First Quote", "")</f>
        <v/>
      </c>
      <c r="F1624" s="23" t="str">
        <f>IF(_xlfn.MINIFS($D$3:$D$6287,$A$3:$A$6287,A1624,$B$3:$B$6287,B1624)=D1624,"Lowest point","")</f>
        <v/>
      </c>
      <c r="G1624" s="24" t="str">
        <f>IF(_xlfn.MAXIFS($D$3:$D$6287,$A$3:$A$6287,A1624,$B$3:$B$6287,B1624)=D1624,"Highest point","")</f>
        <v/>
      </c>
      <c r="J1624" s="25" t="str">
        <f>IF(E1624="First Quote", $H$4/D1624, "")</f>
        <v/>
      </c>
      <c r="K1624" s="26">
        <f t="shared" si="100"/>
        <v>23.688725549098852</v>
      </c>
      <c r="L1624" s="27">
        <f>K1624*D1624</f>
        <v>45400.863838380894</v>
      </c>
      <c r="M1624" s="10"/>
      <c r="N1624" s="28">
        <f>IF(F1624="lowest point", $H$4/D1624, 0)</f>
        <v>0</v>
      </c>
      <c r="O1624" s="28">
        <f t="shared" si="101"/>
        <v>24.573660667504143</v>
      </c>
      <c r="P1624" s="29">
        <f>O1624*D1624</f>
        <v>47096.89508891174</v>
      </c>
      <c r="R1624" s="28">
        <f>IF(G1624="highest point", $H$4/D1624, 0)</f>
        <v>0</v>
      </c>
      <c r="S1624" s="28">
        <f t="shared" si="102"/>
        <v>23.081481764767648</v>
      </c>
      <c r="T1624" s="29">
        <f>D1624*S1624</f>
        <v>44237.04469108308</v>
      </c>
    </row>
    <row r="1625" spans="1:20">
      <c r="A1625" s="21">
        <f t="shared" si="103"/>
        <v>2006</v>
      </c>
      <c r="B1625" s="21">
        <f>MONTH(C1625)</f>
        <v>6</v>
      </c>
      <c r="C1625" s="22">
        <v>38884</v>
      </c>
      <c r="D1625" s="21">
        <v>1909.52</v>
      </c>
      <c r="E1625" s="47" t="str">
        <f>IF(B1625&lt;&gt;B1624, "First Quote", "")</f>
        <v/>
      </c>
      <c r="F1625" s="23" t="str">
        <f>IF(_xlfn.MINIFS($D$3:$D$6287,$A$3:$A$6287,A1625,$B$3:$B$6287,B1625)=D1625,"Lowest point","")</f>
        <v/>
      </c>
      <c r="G1625" s="24" t="str">
        <f>IF(_xlfn.MAXIFS($D$3:$D$6287,$A$3:$A$6287,A1625,$B$3:$B$6287,B1625)=D1625,"Highest point","")</f>
        <v/>
      </c>
      <c r="J1625" s="25" t="str">
        <f>IF(E1625="First Quote", $H$4/D1625, "")</f>
        <v/>
      </c>
      <c r="K1625" s="26">
        <f t="shared" si="100"/>
        <v>23.688725549098852</v>
      </c>
      <c r="L1625" s="27">
        <f>K1625*D1625</f>
        <v>45234.095210515239</v>
      </c>
      <c r="M1625" s="10"/>
      <c r="N1625" s="28">
        <f>IF(F1625="lowest point", $H$4/D1625, 0)</f>
        <v>0</v>
      </c>
      <c r="O1625" s="28">
        <f t="shared" si="101"/>
        <v>24.573660667504143</v>
      </c>
      <c r="P1625" s="29">
        <f>O1625*D1625</f>
        <v>46923.896517812507</v>
      </c>
      <c r="R1625" s="28">
        <f>IF(G1625="highest point", $H$4/D1625, 0)</f>
        <v>0</v>
      </c>
      <c r="S1625" s="28">
        <f t="shared" si="102"/>
        <v>23.081481764767648</v>
      </c>
      <c r="T1625" s="29">
        <f>D1625*S1625</f>
        <v>44074.551059459118</v>
      </c>
    </row>
    <row r="1626" spans="1:20">
      <c r="A1626" s="21">
        <f t="shared" si="103"/>
        <v>2006</v>
      </c>
      <c r="B1626" s="21">
        <f>MONTH(C1626)</f>
        <v>6</v>
      </c>
      <c r="C1626" s="22">
        <v>38887</v>
      </c>
      <c r="D1626" s="21">
        <v>1892.12</v>
      </c>
      <c r="E1626" s="47" t="str">
        <f>IF(B1626&lt;&gt;B1625, "First Quote", "")</f>
        <v/>
      </c>
      <c r="F1626" s="23" t="str">
        <f>IF(_xlfn.MINIFS($D$3:$D$6287,$A$3:$A$6287,A1626,$B$3:$B$6287,B1626)=D1626,"Lowest point","")</f>
        <v/>
      </c>
      <c r="G1626" s="24" t="str">
        <f>IF(_xlfn.MAXIFS($D$3:$D$6287,$A$3:$A$6287,A1626,$B$3:$B$6287,B1626)=D1626,"Highest point","")</f>
        <v/>
      </c>
      <c r="J1626" s="25" t="str">
        <f>IF(E1626="First Quote", $H$4/D1626, "")</f>
        <v/>
      </c>
      <c r="K1626" s="26">
        <f t="shared" si="100"/>
        <v>23.688725549098852</v>
      </c>
      <c r="L1626" s="27">
        <f>K1626*D1626</f>
        <v>44821.911385960913</v>
      </c>
      <c r="M1626" s="10"/>
      <c r="N1626" s="28">
        <f>IF(F1626="lowest point", $H$4/D1626, 0)</f>
        <v>0</v>
      </c>
      <c r="O1626" s="28">
        <f t="shared" si="101"/>
        <v>24.573660667504143</v>
      </c>
      <c r="P1626" s="29">
        <f>O1626*D1626</f>
        <v>46496.314822197935</v>
      </c>
      <c r="R1626" s="28">
        <f>IF(G1626="highest point", $H$4/D1626, 0)</f>
        <v>0</v>
      </c>
      <c r="S1626" s="28">
        <f t="shared" si="102"/>
        <v>23.081481764767648</v>
      </c>
      <c r="T1626" s="29">
        <f>D1626*S1626</f>
        <v>43672.933276752163</v>
      </c>
    </row>
    <row r="1627" spans="1:20">
      <c r="A1627" s="21">
        <f t="shared" si="103"/>
        <v>2006</v>
      </c>
      <c r="B1627" s="21">
        <f>MONTH(C1627)</f>
        <v>6</v>
      </c>
      <c r="C1627" s="22">
        <v>38888</v>
      </c>
      <c r="D1627" s="21">
        <v>1892.13</v>
      </c>
      <c r="E1627" s="47" t="str">
        <f>IF(B1627&lt;&gt;B1626, "First Quote", "")</f>
        <v/>
      </c>
      <c r="F1627" s="23" t="str">
        <f>IF(_xlfn.MINIFS($D$3:$D$6287,$A$3:$A$6287,A1627,$B$3:$B$6287,B1627)=D1627,"Lowest point","")</f>
        <v/>
      </c>
      <c r="G1627" s="24" t="str">
        <f>IF(_xlfn.MAXIFS($D$3:$D$6287,$A$3:$A$6287,A1627,$B$3:$B$6287,B1627)=D1627,"Highest point","")</f>
        <v/>
      </c>
      <c r="J1627" s="25" t="str">
        <f>IF(E1627="First Quote", $H$4/D1627, "")</f>
        <v/>
      </c>
      <c r="K1627" s="26">
        <f t="shared" si="100"/>
        <v>23.688725549098852</v>
      </c>
      <c r="L1627" s="27">
        <f>K1627*D1627</f>
        <v>44822.148273216415</v>
      </c>
      <c r="M1627" s="10"/>
      <c r="N1627" s="28">
        <f>IF(F1627="lowest point", $H$4/D1627, 0)</f>
        <v>0</v>
      </c>
      <c r="O1627" s="28">
        <f t="shared" si="101"/>
        <v>24.573660667504143</v>
      </c>
      <c r="P1627" s="29">
        <f>O1627*D1627</f>
        <v>46496.560558804616</v>
      </c>
      <c r="R1627" s="28">
        <f>IF(G1627="highest point", $H$4/D1627, 0)</f>
        <v>0</v>
      </c>
      <c r="S1627" s="28">
        <f t="shared" si="102"/>
        <v>23.081481764767648</v>
      </c>
      <c r="T1627" s="29">
        <f>D1627*S1627</f>
        <v>43673.164091569815</v>
      </c>
    </row>
    <row r="1628" spans="1:20">
      <c r="A1628" s="21">
        <f t="shared" si="103"/>
        <v>2006</v>
      </c>
      <c r="B1628" s="21">
        <f>MONTH(C1628)</f>
        <v>6</v>
      </c>
      <c r="C1628" s="22">
        <v>38889</v>
      </c>
      <c r="D1628" s="21">
        <v>1910.62</v>
      </c>
      <c r="E1628" s="47" t="str">
        <f>IF(B1628&lt;&gt;B1627, "First Quote", "")</f>
        <v/>
      </c>
      <c r="F1628" s="23" t="str">
        <f>IF(_xlfn.MINIFS($D$3:$D$6287,$A$3:$A$6287,A1628,$B$3:$B$6287,B1628)=D1628,"Lowest point","")</f>
        <v/>
      </c>
      <c r="G1628" s="24" t="str">
        <f>IF(_xlfn.MAXIFS($D$3:$D$6287,$A$3:$A$6287,A1628,$B$3:$B$6287,B1628)=D1628,"Highest point","")</f>
        <v/>
      </c>
      <c r="J1628" s="25" t="str">
        <f>IF(E1628="First Quote", $H$4/D1628, "")</f>
        <v/>
      </c>
      <c r="K1628" s="26">
        <f t="shared" si="100"/>
        <v>23.688725549098852</v>
      </c>
      <c r="L1628" s="27">
        <f>K1628*D1628</f>
        <v>45260.152808619248</v>
      </c>
      <c r="M1628" s="10"/>
      <c r="N1628" s="28">
        <f>IF(F1628="lowest point", $H$4/D1628, 0)</f>
        <v>0</v>
      </c>
      <c r="O1628" s="28">
        <f t="shared" si="101"/>
        <v>24.573660667504143</v>
      </c>
      <c r="P1628" s="29">
        <f>O1628*D1628</f>
        <v>46950.927544546765</v>
      </c>
      <c r="R1628" s="28">
        <f>IF(G1628="highest point", $H$4/D1628, 0)</f>
        <v>0</v>
      </c>
      <c r="S1628" s="28">
        <f t="shared" si="102"/>
        <v>23.081481764767648</v>
      </c>
      <c r="T1628" s="29">
        <f>D1628*S1628</f>
        <v>44099.940689400362</v>
      </c>
    </row>
    <row r="1629" spans="1:20">
      <c r="A1629" s="21">
        <f t="shared" si="103"/>
        <v>2006</v>
      </c>
      <c r="B1629" s="21">
        <f>MONTH(C1629)</f>
        <v>6</v>
      </c>
      <c r="C1629" s="22">
        <v>38890</v>
      </c>
      <c r="D1629" s="21">
        <v>1900.98</v>
      </c>
      <c r="E1629" s="47" t="str">
        <f>IF(B1629&lt;&gt;B1628, "First Quote", "")</f>
        <v/>
      </c>
      <c r="F1629" s="23" t="str">
        <f>IF(_xlfn.MINIFS($D$3:$D$6287,$A$3:$A$6287,A1629,$B$3:$B$6287,B1629)=D1629,"Lowest point","")</f>
        <v/>
      </c>
      <c r="G1629" s="24" t="str">
        <f>IF(_xlfn.MAXIFS($D$3:$D$6287,$A$3:$A$6287,A1629,$B$3:$B$6287,B1629)=D1629,"Highest point","")</f>
        <v/>
      </c>
      <c r="J1629" s="25" t="str">
        <f>IF(E1629="First Quote", $H$4/D1629, "")</f>
        <v/>
      </c>
      <c r="K1629" s="26">
        <f t="shared" si="100"/>
        <v>23.688725549098852</v>
      </c>
      <c r="L1629" s="27">
        <f>K1629*D1629</f>
        <v>45031.793494325939</v>
      </c>
      <c r="M1629" s="10"/>
      <c r="N1629" s="28">
        <f>IF(F1629="lowest point", $H$4/D1629, 0)</f>
        <v>0</v>
      </c>
      <c r="O1629" s="28">
        <f t="shared" si="101"/>
        <v>24.573660667504143</v>
      </c>
      <c r="P1629" s="29">
        <f>O1629*D1629</f>
        <v>46714.037455712023</v>
      </c>
      <c r="R1629" s="28">
        <f>IF(G1629="highest point", $H$4/D1629, 0)</f>
        <v>0</v>
      </c>
      <c r="S1629" s="28">
        <f t="shared" si="102"/>
        <v>23.081481764767648</v>
      </c>
      <c r="T1629" s="29">
        <f>D1629*S1629</f>
        <v>43877.435205188005</v>
      </c>
    </row>
    <row r="1630" spans="1:20">
      <c r="A1630" s="21">
        <f t="shared" si="103"/>
        <v>2006</v>
      </c>
      <c r="B1630" s="21">
        <f>MONTH(C1630)</f>
        <v>6</v>
      </c>
      <c r="C1630" s="22">
        <v>38891</v>
      </c>
      <c r="D1630" s="21">
        <v>1899.32</v>
      </c>
      <c r="E1630" s="47" t="str">
        <f>IF(B1630&lt;&gt;B1629, "First Quote", "")</f>
        <v/>
      </c>
      <c r="F1630" s="23" t="str">
        <f>IF(_xlfn.MINIFS($D$3:$D$6287,$A$3:$A$6287,A1630,$B$3:$B$6287,B1630)=D1630,"Lowest point","")</f>
        <v/>
      </c>
      <c r="G1630" s="24" t="str">
        <f>IF(_xlfn.MAXIFS($D$3:$D$6287,$A$3:$A$6287,A1630,$B$3:$B$6287,B1630)=D1630,"Highest point","")</f>
        <v/>
      </c>
      <c r="J1630" s="25" t="str">
        <f>IF(E1630="First Quote", $H$4/D1630, "")</f>
        <v/>
      </c>
      <c r="K1630" s="26">
        <f t="shared" si="100"/>
        <v>23.688725549098852</v>
      </c>
      <c r="L1630" s="27">
        <f>K1630*D1630</f>
        <v>44992.470209914427</v>
      </c>
      <c r="M1630" s="10"/>
      <c r="N1630" s="28">
        <f>IF(F1630="lowest point", $H$4/D1630, 0)</f>
        <v>0</v>
      </c>
      <c r="O1630" s="28">
        <f t="shared" si="101"/>
        <v>24.573660667504143</v>
      </c>
      <c r="P1630" s="29">
        <f>O1630*D1630</f>
        <v>46673.24517900397</v>
      </c>
      <c r="R1630" s="28">
        <f>IF(G1630="highest point", $H$4/D1630, 0)</f>
        <v>0</v>
      </c>
      <c r="S1630" s="28">
        <f t="shared" si="102"/>
        <v>23.081481764767648</v>
      </c>
      <c r="T1630" s="29">
        <f>D1630*S1630</f>
        <v>43839.119945458486</v>
      </c>
    </row>
    <row r="1631" spans="1:20">
      <c r="A1631" s="21">
        <f t="shared" si="103"/>
        <v>2006</v>
      </c>
      <c r="B1631" s="21">
        <f>MONTH(C1631)</f>
        <v>6</v>
      </c>
      <c r="C1631" s="22">
        <v>38894</v>
      </c>
      <c r="D1631" s="21">
        <v>1908.56</v>
      </c>
      <c r="E1631" s="47" t="str">
        <f>IF(B1631&lt;&gt;B1630, "First Quote", "")</f>
        <v/>
      </c>
      <c r="F1631" s="23" t="str">
        <f>IF(_xlfn.MINIFS($D$3:$D$6287,$A$3:$A$6287,A1631,$B$3:$B$6287,B1631)=D1631,"Lowest point","")</f>
        <v/>
      </c>
      <c r="G1631" s="24" t="str">
        <f>IF(_xlfn.MAXIFS($D$3:$D$6287,$A$3:$A$6287,A1631,$B$3:$B$6287,B1631)=D1631,"Highest point","")</f>
        <v/>
      </c>
      <c r="J1631" s="25" t="str">
        <f>IF(E1631="First Quote", $H$4/D1631, "")</f>
        <v/>
      </c>
      <c r="K1631" s="26">
        <f t="shared" si="100"/>
        <v>23.688725549098852</v>
      </c>
      <c r="L1631" s="27">
        <f>K1631*D1631</f>
        <v>45211.3540339881</v>
      </c>
      <c r="M1631" s="10"/>
      <c r="N1631" s="28">
        <f>IF(F1631="lowest point", $H$4/D1631, 0)</f>
        <v>0</v>
      </c>
      <c r="O1631" s="28">
        <f t="shared" si="101"/>
        <v>24.573660667504143</v>
      </c>
      <c r="P1631" s="29">
        <f>O1631*D1631</f>
        <v>46900.305803571704</v>
      </c>
      <c r="R1631" s="28">
        <f>IF(G1631="highest point", $H$4/D1631, 0)</f>
        <v>0</v>
      </c>
      <c r="S1631" s="28">
        <f t="shared" si="102"/>
        <v>23.081481764767648</v>
      </c>
      <c r="T1631" s="29">
        <f>D1631*S1631</f>
        <v>44052.392836964944</v>
      </c>
    </row>
    <row r="1632" spans="1:20">
      <c r="A1632" s="21">
        <f t="shared" si="103"/>
        <v>2006</v>
      </c>
      <c r="B1632" s="21">
        <f>MONTH(C1632)</f>
        <v>6</v>
      </c>
      <c r="C1632" s="22">
        <v>38895</v>
      </c>
      <c r="D1632" s="21">
        <v>1891.24</v>
      </c>
      <c r="E1632" s="47" t="str">
        <f>IF(B1632&lt;&gt;B1631, "First Quote", "")</f>
        <v/>
      </c>
      <c r="F1632" s="23" t="str">
        <f>IF(_xlfn.MINIFS($D$3:$D$6287,$A$3:$A$6287,A1632,$B$3:$B$6287,B1632)=D1632,"Lowest point","")</f>
        <v/>
      </c>
      <c r="G1632" s="24" t="str">
        <f>IF(_xlfn.MAXIFS($D$3:$D$6287,$A$3:$A$6287,A1632,$B$3:$B$6287,B1632)=D1632,"Highest point","")</f>
        <v/>
      </c>
      <c r="J1632" s="25" t="str">
        <f>IF(E1632="First Quote", $H$4/D1632, "")</f>
        <v/>
      </c>
      <c r="K1632" s="26">
        <f t="shared" si="100"/>
        <v>23.688725549098852</v>
      </c>
      <c r="L1632" s="27">
        <f>K1632*D1632</f>
        <v>44801.065307477715</v>
      </c>
      <c r="M1632" s="10"/>
      <c r="N1632" s="28">
        <f>IF(F1632="lowest point", $H$4/D1632, 0)</f>
        <v>0</v>
      </c>
      <c r="O1632" s="28">
        <f t="shared" si="101"/>
        <v>24.573660667504143</v>
      </c>
      <c r="P1632" s="29">
        <f>O1632*D1632</f>
        <v>46474.690000810537</v>
      </c>
      <c r="R1632" s="28">
        <f>IF(G1632="highest point", $H$4/D1632, 0)</f>
        <v>0</v>
      </c>
      <c r="S1632" s="28">
        <f t="shared" si="102"/>
        <v>23.081481764767648</v>
      </c>
      <c r="T1632" s="29">
        <f>D1632*S1632</f>
        <v>43652.621572799166</v>
      </c>
    </row>
    <row r="1633" spans="1:20">
      <c r="A1633" s="21">
        <f t="shared" si="103"/>
        <v>2006</v>
      </c>
      <c r="B1633" s="21">
        <f>MONTH(C1633)</f>
        <v>6</v>
      </c>
      <c r="C1633" s="22">
        <v>38896</v>
      </c>
      <c r="D1633" s="21">
        <v>1901.98</v>
      </c>
      <c r="E1633" s="47" t="str">
        <f>IF(B1633&lt;&gt;B1632, "First Quote", "")</f>
        <v/>
      </c>
      <c r="F1633" s="23" t="str">
        <f>IF(_xlfn.MINIFS($D$3:$D$6287,$A$3:$A$6287,A1633,$B$3:$B$6287,B1633)=D1633,"Lowest point","")</f>
        <v/>
      </c>
      <c r="G1633" s="24" t="str">
        <f>IF(_xlfn.MAXIFS($D$3:$D$6287,$A$3:$A$6287,A1633,$B$3:$B$6287,B1633)=D1633,"Highest point","")</f>
        <v/>
      </c>
      <c r="J1633" s="25" t="str">
        <f>IF(E1633="First Quote", $H$4/D1633, "")</f>
        <v/>
      </c>
      <c r="K1633" s="26">
        <f t="shared" si="100"/>
        <v>23.688725549098852</v>
      </c>
      <c r="L1633" s="27">
        <f>K1633*D1633</f>
        <v>45055.482219875033</v>
      </c>
      <c r="M1633" s="10"/>
      <c r="N1633" s="28">
        <f>IF(F1633="lowest point", $H$4/D1633, 0)</f>
        <v>0</v>
      </c>
      <c r="O1633" s="28">
        <f t="shared" si="101"/>
        <v>24.573660667504143</v>
      </c>
      <c r="P1633" s="29">
        <f>O1633*D1633</f>
        <v>46738.611116379529</v>
      </c>
      <c r="R1633" s="28">
        <f>IF(G1633="highest point", $H$4/D1633, 0)</f>
        <v>0</v>
      </c>
      <c r="S1633" s="28">
        <f t="shared" si="102"/>
        <v>23.081481764767648</v>
      </c>
      <c r="T1633" s="29">
        <f>D1633*S1633</f>
        <v>43900.516686952775</v>
      </c>
    </row>
    <row r="1634" spans="1:20">
      <c r="A1634" s="21">
        <f t="shared" si="103"/>
        <v>2006</v>
      </c>
      <c r="B1634" s="21">
        <f>MONTH(C1634)</f>
        <v>6</v>
      </c>
      <c r="C1634" s="22">
        <v>38897</v>
      </c>
      <c r="D1634" s="21">
        <v>1943.09</v>
      </c>
      <c r="E1634" s="47" t="str">
        <f>IF(B1634&lt;&gt;B1633, "First Quote", "")</f>
        <v/>
      </c>
      <c r="F1634" s="23" t="str">
        <f>IF(_xlfn.MINIFS($D$3:$D$6287,$A$3:$A$6287,A1634,$B$3:$B$6287,B1634)=D1634,"Lowest point","")</f>
        <v/>
      </c>
      <c r="G1634" s="24" t="str">
        <f>IF(_xlfn.MAXIFS($D$3:$D$6287,$A$3:$A$6287,A1634,$B$3:$B$6287,B1634)=D1634,"Highest point","")</f>
        <v/>
      </c>
      <c r="J1634" s="25" t="str">
        <f>IF(E1634="First Quote", $H$4/D1634, "")</f>
        <v/>
      </c>
      <c r="K1634" s="26">
        <f t="shared" si="100"/>
        <v>23.688725549098852</v>
      </c>
      <c r="L1634" s="27">
        <f>K1634*D1634</f>
        <v>46029.325727198484</v>
      </c>
      <c r="M1634" s="10"/>
      <c r="N1634" s="28">
        <f>IF(F1634="lowest point", $H$4/D1634, 0)</f>
        <v>0</v>
      </c>
      <c r="O1634" s="28">
        <f t="shared" si="101"/>
        <v>24.573660667504143</v>
      </c>
      <c r="P1634" s="29">
        <f>O1634*D1634</f>
        <v>47748.83430642062</v>
      </c>
      <c r="R1634" s="28">
        <f>IF(G1634="highest point", $H$4/D1634, 0)</f>
        <v>0</v>
      </c>
      <c r="S1634" s="28">
        <f t="shared" si="102"/>
        <v>23.081481764767648</v>
      </c>
      <c r="T1634" s="29">
        <f>D1634*S1634</f>
        <v>44849.396402302365</v>
      </c>
    </row>
    <row r="1635" spans="1:20">
      <c r="A1635" s="21">
        <f t="shared" si="103"/>
        <v>2006</v>
      </c>
      <c r="B1635" s="21">
        <f>MONTH(C1635)</f>
        <v>6</v>
      </c>
      <c r="C1635" s="22">
        <v>38898</v>
      </c>
      <c r="D1635" s="21">
        <v>1939.03</v>
      </c>
      <c r="E1635" s="47" t="str">
        <f>IF(B1635&lt;&gt;B1634, "First Quote", "")</f>
        <v/>
      </c>
      <c r="F1635" s="23" t="str">
        <f>IF(_xlfn.MINIFS($D$3:$D$6287,$A$3:$A$6287,A1635,$B$3:$B$6287,B1635)=D1635,"Lowest point","")</f>
        <v/>
      </c>
      <c r="G1635" s="24" t="str">
        <f>IF(_xlfn.MAXIFS($D$3:$D$6287,$A$3:$A$6287,A1635,$B$3:$B$6287,B1635)=D1635,"Highest point","")</f>
        <v/>
      </c>
      <c r="J1635" s="25" t="str">
        <f>IF(E1635="First Quote", $H$4/D1635, "")</f>
        <v/>
      </c>
      <c r="K1635" s="26">
        <f t="shared" si="100"/>
        <v>23.688725549098852</v>
      </c>
      <c r="L1635" s="27">
        <f>K1635*D1635</f>
        <v>45933.149501469146</v>
      </c>
      <c r="M1635" s="10"/>
      <c r="N1635" s="28">
        <f>IF(F1635="lowest point", $H$4/D1635, 0)</f>
        <v>0</v>
      </c>
      <c r="O1635" s="28">
        <f t="shared" si="101"/>
        <v>24.573660667504143</v>
      </c>
      <c r="P1635" s="29">
        <f>O1635*D1635</f>
        <v>47649.065244110556</v>
      </c>
      <c r="R1635" s="28">
        <f>IF(G1635="highest point", $H$4/D1635, 0)</f>
        <v>0</v>
      </c>
      <c r="S1635" s="28">
        <f t="shared" si="102"/>
        <v>23.081481764767648</v>
      </c>
      <c r="T1635" s="29">
        <f>D1635*S1635</f>
        <v>44755.685586337415</v>
      </c>
    </row>
    <row r="1636" spans="1:20">
      <c r="A1636" s="21">
        <f t="shared" si="103"/>
        <v>2006</v>
      </c>
      <c r="B1636" s="21">
        <f>MONTH(C1636)</f>
        <v>7</v>
      </c>
      <c r="C1636" s="22">
        <v>38901</v>
      </c>
      <c r="D1636" s="21">
        <v>1954.49</v>
      </c>
      <c r="E1636" s="47" t="str">
        <f>IF(B1636&lt;&gt;B1635, "First Quote", "")</f>
        <v>First Quote</v>
      </c>
      <c r="F1636" s="23" t="str">
        <f>IF(_xlfn.MINIFS($D$3:$D$6287,$A$3:$A$6287,A1636,$B$3:$B$6287,B1636)=D1636,"Lowest point","")</f>
        <v/>
      </c>
      <c r="G1636" s="24" t="str">
        <f>IF(_xlfn.MAXIFS($D$3:$D$6287,$A$3:$A$6287,A1636,$B$3:$B$6287,B1636)=D1636,"Highest point","")</f>
        <v>Highest point</v>
      </c>
      <c r="J1636" s="25">
        <f>IF(E1636="First Quote", $H$4/D1636, "")</f>
        <v>0.25582121167158695</v>
      </c>
      <c r="K1636" s="26">
        <f t="shared" si="100"/>
        <v>23.944546760770439</v>
      </c>
      <c r="L1636" s="27">
        <f>K1636*D1636</f>
        <v>46799.37719845822</v>
      </c>
      <c r="M1636" s="10"/>
      <c r="N1636" s="28">
        <f>IF(F1636="lowest point", $H$4/D1636, 0)</f>
        <v>0</v>
      </c>
      <c r="O1636" s="28">
        <f t="shared" si="101"/>
        <v>24.573660667504143</v>
      </c>
      <c r="P1636" s="29">
        <f>O1636*D1636</f>
        <v>48028.974038030174</v>
      </c>
      <c r="R1636" s="28">
        <f>IF(G1636="highest point", $H$4/D1636, 0)</f>
        <v>0.25582121167158695</v>
      </c>
      <c r="S1636" s="28">
        <f t="shared" si="102"/>
        <v>23.337302976439236</v>
      </c>
      <c r="T1636" s="29">
        <f>D1636*S1636</f>
        <v>45612.525294420724</v>
      </c>
    </row>
    <row r="1637" spans="1:20">
      <c r="A1637" s="21">
        <f t="shared" si="103"/>
        <v>2006</v>
      </c>
      <c r="B1637" s="21">
        <f>MONTH(C1637)</f>
        <v>7</v>
      </c>
      <c r="C1637" s="22">
        <v>38903</v>
      </c>
      <c r="D1637" s="21">
        <v>1940.55</v>
      </c>
      <c r="E1637" s="47" t="str">
        <f>IF(B1637&lt;&gt;B1636, "First Quote", "")</f>
        <v/>
      </c>
      <c r="F1637" s="23" t="str">
        <f>IF(_xlfn.MINIFS($D$3:$D$6287,$A$3:$A$6287,A1637,$B$3:$B$6287,B1637)=D1637,"Lowest point","")</f>
        <v/>
      </c>
      <c r="G1637" s="24" t="str">
        <f>IF(_xlfn.MAXIFS($D$3:$D$6287,$A$3:$A$6287,A1637,$B$3:$B$6287,B1637)=D1637,"Highest point","")</f>
        <v/>
      </c>
      <c r="J1637" s="25" t="str">
        <f>IF(E1637="First Quote", $H$4/D1637, "")</f>
        <v/>
      </c>
      <c r="K1637" s="26">
        <f t="shared" si="100"/>
        <v>23.944546760770439</v>
      </c>
      <c r="L1637" s="27">
        <f>K1637*D1637</f>
        <v>46465.590216613076</v>
      </c>
      <c r="M1637" s="10"/>
      <c r="N1637" s="28">
        <f>IF(F1637="lowest point", $H$4/D1637, 0)</f>
        <v>0</v>
      </c>
      <c r="O1637" s="28">
        <f t="shared" si="101"/>
        <v>24.573660667504143</v>
      </c>
      <c r="P1637" s="29">
        <f>O1637*D1637</f>
        <v>47686.417208325161</v>
      </c>
      <c r="R1637" s="28">
        <f>IF(G1637="highest point", $H$4/D1637, 0)</f>
        <v>0</v>
      </c>
      <c r="S1637" s="28">
        <f t="shared" si="102"/>
        <v>23.337302976439236</v>
      </c>
      <c r="T1637" s="29">
        <f>D1637*S1637</f>
        <v>45287.203290929159</v>
      </c>
    </row>
    <row r="1638" spans="1:20">
      <c r="A1638" s="21">
        <f t="shared" si="103"/>
        <v>2006</v>
      </c>
      <c r="B1638" s="21">
        <f>MONTH(C1638)</f>
        <v>7</v>
      </c>
      <c r="C1638" s="22">
        <v>38904</v>
      </c>
      <c r="D1638" s="21">
        <v>1945.9</v>
      </c>
      <c r="E1638" s="47" t="str">
        <f>IF(B1638&lt;&gt;B1637, "First Quote", "")</f>
        <v/>
      </c>
      <c r="F1638" s="23" t="str">
        <f>IF(_xlfn.MINIFS($D$3:$D$6287,$A$3:$A$6287,A1638,$B$3:$B$6287,B1638)=D1638,"Lowest point","")</f>
        <v/>
      </c>
      <c r="G1638" s="24" t="str">
        <f>IF(_xlfn.MAXIFS($D$3:$D$6287,$A$3:$A$6287,A1638,$B$3:$B$6287,B1638)=D1638,"Highest point","")</f>
        <v/>
      </c>
      <c r="J1638" s="25" t="str">
        <f>IF(E1638="First Quote", $H$4/D1638, "")</f>
        <v/>
      </c>
      <c r="K1638" s="26">
        <f t="shared" si="100"/>
        <v>23.944546760770439</v>
      </c>
      <c r="L1638" s="27">
        <f>K1638*D1638</f>
        <v>46593.693541783199</v>
      </c>
      <c r="M1638" s="10"/>
      <c r="N1638" s="28">
        <f>IF(F1638="lowest point", $H$4/D1638, 0)</f>
        <v>0</v>
      </c>
      <c r="O1638" s="28">
        <f t="shared" si="101"/>
        <v>24.573660667504143</v>
      </c>
      <c r="P1638" s="29">
        <f>O1638*D1638</f>
        <v>47817.886292896314</v>
      </c>
      <c r="R1638" s="28">
        <f>IF(G1638="highest point", $H$4/D1638, 0)</f>
        <v>0</v>
      </c>
      <c r="S1638" s="28">
        <f t="shared" si="102"/>
        <v>23.337302976439236</v>
      </c>
      <c r="T1638" s="29">
        <f>D1638*S1638</f>
        <v>45412.057861853114</v>
      </c>
    </row>
    <row r="1639" spans="1:20">
      <c r="A1639" s="21">
        <f t="shared" si="103"/>
        <v>2006</v>
      </c>
      <c r="B1639" s="21">
        <f>MONTH(C1639)</f>
        <v>7</v>
      </c>
      <c r="C1639" s="22">
        <v>38905</v>
      </c>
      <c r="D1639" s="21">
        <v>1932.75</v>
      </c>
      <c r="E1639" s="47" t="str">
        <f>IF(B1639&lt;&gt;B1638, "First Quote", "")</f>
        <v/>
      </c>
      <c r="F1639" s="23" t="str">
        <f>IF(_xlfn.MINIFS($D$3:$D$6287,$A$3:$A$6287,A1639,$B$3:$B$6287,B1639)=D1639,"Lowest point","")</f>
        <v/>
      </c>
      <c r="G1639" s="24" t="str">
        <f>IF(_xlfn.MAXIFS($D$3:$D$6287,$A$3:$A$6287,A1639,$B$3:$B$6287,B1639)=D1639,"Highest point","")</f>
        <v/>
      </c>
      <c r="J1639" s="25" t="str">
        <f>IF(E1639="First Quote", $H$4/D1639, "")</f>
        <v/>
      </c>
      <c r="K1639" s="26">
        <f t="shared" si="100"/>
        <v>23.944546760770439</v>
      </c>
      <c r="L1639" s="27">
        <f>K1639*D1639</f>
        <v>46278.822751879066</v>
      </c>
      <c r="M1639" s="10"/>
      <c r="N1639" s="28">
        <f>IF(F1639="lowest point", $H$4/D1639, 0)</f>
        <v>0</v>
      </c>
      <c r="O1639" s="28">
        <f t="shared" si="101"/>
        <v>24.573660667504143</v>
      </c>
      <c r="P1639" s="29">
        <f>O1639*D1639</f>
        <v>47494.742655118629</v>
      </c>
      <c r="R1639" s="28">
        <f>IF(G1639="highest point", $H$4/D1639, 0)</f>
        <v>0</v>
      </c>
      <c r="S1639" s="28">
        <f t="shared" si="102"/>
        <v>23.337302976439236</v>
      </c>
      <c r="T1639" s="29">
        <f>D1639*S1639</f>
        <v>45105.172327712935</v>
      </c>
    </row>
    <row r="1640" spans="1:20">
      <c r="A1640" s="21">
        <f t="shared" si="103"/>
        <v>2006</v>
      </c>
      <c r="B1640" s="21">
        <f>MONTH(C1640)</f>
        <v>7</v>
      </c>
      <c r="C1640" s="22">
        <v>38908</v>
      </c>
      <c r="D1640" s="21">
        <v>1935.62</v>
      </c>
      <c r="E1640" s="47" t="str">
        <f>IF(B1640&lt;&gt;B1639, "First Quote", "")</f>
        <v/>
      </c>
      <c r="F1640" s="23" t="str">
        <f>IF(_xlfn.MINIFS($D$3:$D$6287,$A$3:$A$6287,A1640,$B$3:$B$6287,B1640)=D1640,"Lowest point","")</f>
        <v/>
      </c>
      <c r="G1640" s="24" t="str">
        <f>IF(_xlfn.MAXIFS($D$3:$D$6287,$A$3:$A$6287,A1640,$B$3:$B$6287,B1640)=D1640,"Highest point","")</f>
        <v/>
      </c>
      <c r="J1640" s="25" t="str">
        <f>IF(E1640="First Quote", $H$4/D1640, "")</f>
        <v/>
      </c>
      <c r="K1640" s="26">
        <f t="shared" si="100"/>
        <v>23.944546760770439</v>
      </c>
      <c r="L1640" s="27">
        <f>K1640*D1640</f>
        <v>46347.543601082478</v>
      </c>
      <c r="M1640" s="10"/>
      <c r="N1640" s="28">
        <f>IF(F1640="lowest point", $H$4/D1640, 0)</f>
        <v>0</v>
      </c>
      <c r="O1640" s="28">
        <f t="shared" si="101"/>
        <v>24.573660667504143</v>
      </c>
      <c r="P1640" s="29">
        <f>O1640*D1640</f>
        <v>47565.269061234365</v>
      </c>
      <c r="R1640" s="28">
        <f>IF(G1640="highest point", $H$4/D1640, 0)</f>
        <v>0</v>
      </c>
      <c r="S1640" s="28">
        <f t="shared" si="102"/>
        <v>23.337302976439236</v>
      </c>
      <c r="T1640" s="29">
        <f>D1640*S1640</f>
        <v>45172.150387255315</v>
      </c>
    </row>
    <row r="1641" spans="1:20">
      <c r="A1641" s="21">
        <f t="shared" si="103"/>
        <v>2006</v>
      </c>
      <c r="B1641" s="21">
        <f>MONTH(C1641)</f>
        <v>7</v>
      </c>
      <c r="C1641" s="22">
        <v>38909</v>
      </c>
      <c r="D1641" s="21">
        <v>1943.66</v>
      </c>
      <c r="E1641" s="47" t="str">
        <f>IF(B1641&lt;&gt;B1640, "First Quote", "")</f>
        <v/>
      </c>
      <c r="F1641" s="23" t="str">
        <f>IF(_xlfn.MINIFS($D$3:$D$6287,$A$3:$A$6287,A1641,$B$3:$B$6287,B1641)=D1641,"Lowest point","")</f>
        <v/>
      </c>
      <c r="G1641" s="24" t="str">
        <f>IF(_xlfn.MAXIFS($D$3:$D$6287,$A$3:$A$6287,A1641,$B$3:$B$6287,B1641)=D1641,"Highest point","")</f>
        <v/>
      </c>
      <c r="J1641" s="25" t="str">
        <f>IF(E1641="First Quote", $H$4/D1641, "")</f>
        <v/>
      </c>
      <c r="K1641" s="26">
        <f t="shared" si="100"/>
        <v>23.944546760770439</v>
      </c>
      <c r="L1641" s="27">
        <f>K1641*D1641</f>
        <v>46540.057757039074</v>
      </c>
      <c r="M1641" s="10"/>
      <c r="N1641" s="28">
        <f>IF(F1641="lowest point", $H$4/D1641, 0)</f>
        <v>0</v>
      </c>
      <c r="O1641" s="28">
        <f t="shared" si="101"/>
        <v>24.573660667504143</v>
      </c>
      <c r="P1641" s="29">
        <f>O1641*D1641</f>
        <v>47762.841293001104</v>
      </c>
      <c r="R1641" s="28">
        <f>IF(G1641="highest point", $H$4/D1641, 0)</f>
        <v>0</v>
      </c>
      <c r="S1641" s="28">
        <f t="shared" si="102"/>
        <v>23.337302976439236</v>
      </c>
      <c r="T1641" s="29">
        <f>D1641*S1641</f>
        <v>45359.782303185886</v>
      </c>
    </row>
    <row r="1642" spans="1:20">
      <c r="A1642" s="21">
        <f t="shared" si="103"/>
        <v>2006</v>
      </c>
      <c r="B1642" s="21">
        <f>MONTH(C1642)</f>
        <v>7</v>
      </c>
      <c r="C1642" s="22">
        <v>38910</v>
      </c>
      <c r="D1642" s="21">
        <v>1922.62</v>
      </c>
      <c r="E1642" s="47" t="str">
        <f>IF(B1642&lt;&gt;B1641, "First Quote", "")</f>
        <v/>
      </c>
      <c r="F1642" s="23" t="str">
        <f>IF(_xlfn.MINIFS($D$3:$D$6287,$A$3:$A$6287,A1642,$B$3:$B$6287,B1642)=D1642,"Lowest point","")</f>
        <v/>
      </c>
      <c r="G1642" s="24" t="str">
        <f>IF(_xlfn.MAXIFS($D$3:$D$6287,$A$3:$A$6287,A1642,$B$3:$B$6287,B1642)=D1642,"Highest point","")</f>
        <v/>
      </c>
      <c r="J1642" s="25" t="str">
        <f>IF(E1642="First Quote", $H$4/D1642, "")</f>
        <v/>
      </c>
      <c r="K1642" s="26">
        <f t="shared" si="100"/>
        <v>23.944546760770439</v>
      </c>
      <c r="L1642" s="27">
        <f>K1642*D1642</f>
        <v>46036.264493192459</v>
      </c>
      <c r="M1642" s="10"/>
      <c r="N1642" s="28">
        <f>IF(F1642="lowest point", $H$4/D1642, 0)</f>
        <v>0</v>
      </c>
      <c r="O1642" s="28">
        <f t="shared" si="101"/>
        <v>24.573660667504143</v>
      </c>
      <c r="P1642" s="29">
        <f>O1642*D1642</f>
        <v>47245.811472556816</v>
      </c>
      <c r="R1642" s="28">
        <f>IF(G1642="highest point", $H$4/D1642, 0)</f>
        <v>0</v>
      </c>
      <c r="S1642" s="28">
        <f t="shared" si="102"/>
        <v>23.337302976439236</v>
      </c>
      <c r="T1642" s="29">
        <f>D1642*S1642</f>
        <v>44868.7654485616</v>
      </c>
    </row>
    <row r="1643" spans="1:20">
      <c r="A1643" s="21">
        <f t="shared" si="103"/>
        <v>2006</v>
      </c>
      <c r="B1643" s="21">
        <f>MONTH(C1643)</f>
        <v>7</v>
      </c>
      <c r="C1643" s="22">
        <v>38911</v>
      </c>
      <c r="D1643" s="21">
        <v>1897.73</v>
      </c>
      <c r="E1643" s="47" t="str">
        <f>IF(B1643&lt;&gt;B1642, "First Quote", "")</f>
        <v/>
      </c>
      <c r="F1643" s="23" t="str">
        <f>IF(_xlfn.MINIFS($D$3:$D$6287,$A$3:$A$6287,A1643,$B$3:$B$6287,B1643)=D1643,"Lowest point","")</f>
        <v/>
      </c>
      <c r="G1643" s="24" t="str">
        <f>IF(_xlfn.MAXIFS($D$3:$D$6287,$A$3:$A$6287,A1643,$B$3:$B$6287,B1643)=D1643,"Highest point","")</f>
        <v/>
      </c>
      <c r="J1643" s="25" t="str">
        <f>IF(E1643="First Quote", $H$4/D1643, "")</f>
        <v/>
      </c>
      <c r="K1643" s="26">
        <f t="shared" si="100"/>
        <v>23.944546760770439</v>
      </c>
      <c r="L1643" s="27">
        <f>K1643*D1643</f>
        <v>45440.284724316887</v>
      </c>
      <c r="M1643" s="10"/>
      <c r="N1643" s="28">
        <f>IF(F1643="lowest point", $H$4/D1643, 0)</f>
        <v>0</v>
      </c>
      <c r="O1643" s="28">
        <f t="shared" si="101"/>
        <v>24.573660667504143</v>
      </c>
      <c r="P1643" s="29">
        <f>O1643*D1643</f>
        <v>46634.173058542634</v>
      </c>
      <c r="R1643" s="28">
        <f>IF(G1643="highest point", $H$4/D1643, 0)</f>
        <v>0</v>
      </c>
      <c r="S1643" s="28">
        <f t="shared" si="102"/>
        <v>23.337302976439236</v>
      </c>
      <c r="T1643" s="29">
        <f>D1643*S1643</f>
        <v>44287.899977478031</v>
      </c>
    </row>
    <row r="1644" spans="1:20">
      <c r="A1644" s="21">
        <f t="shared" si="103"/>
        <v>2006</v>
      </c>
      <c r="B1644" s="21">
        <f>MONTH(C1644)</f>
        <v>7</v>
      </c>
      <c r="C1644" s="22">
        <v>38912</v>
      </c>
      <c r="D1644" s="21">
        <v>1888.43</v>
      </c>
      <c r="E1644" s="47" t="str">
        <f>IF(B1644&lt;&gt;B1643, "First Quote", "")</f>
        <v/>
      </c>
      <c r="F1644" s="23" t="str">
        <f>IF(_xlfn.MINIFS($D$3:$D$6287,$A$3:$A$6287,A1644,$B$3:$B$6287,B1644)=D1644,"Lowest point","")</f>
        <v/>
      </c>
      <c r="G1644" s="24" t="str">
        <f>IF(_xlfn.MAXIFS($D$3:$D$6287,$A$3:$A$6287,A1644,$B$3:$B$6287,B1644)=D1644,"Highest point","")</f>
        <v/>
      </c>
      <c r="J1644" s="25" t="str">
        <f>IF(E1644="First Quote", $H$4/D1644, "")</f>
        <v/>
      </c>
      <c r="K1644" s="26">
        <f t="shared" si="100"/>
        <v>23.944546760770439</v>
      </c>
      <c r="L1644" s="27">
        <f>K1644*D1644</f>
        <v>45217.600439441725</v>
      </c>
      <c r="M1644" s="10"/>
      <c r="N1644" s="28">
        <f>IF(F1644="lowest point", $H$4/D1644, 0)</f>
        <v>0</v>
      </c>
      <c r="O1644" s="28">
        <f t="shared" si="101"/>
        <v>24.573660667504143</v>
      </c>
      <c r="P1644" s="29">
        <f>O1644*D1644</f>
        <v>46405.638014334851</v>
      </c>
      <c r="R1644" s="28">
        <f>IF(G1644="highest point", $H$4/D1644, 0)</f>
        <v>0</v>
      </c>
      <c r="S1644" s="28">
        <f t="shared" si="102"/>
        <v>23.337302976439236</v>
      </c>
      <c r="T1644" s="29">
        <f>D1644*S1644</f>
        <v>44070.86305979715</v>
      </c>
    </row>
    <row r="1645" spans="1:20">
      <c r="A1645" s="21">
        <f t="shared" si="103"/>
        <v>2006</v>
      </c>
      <c r="B1645" s="21">
        <f>MONTH(C1645)</f>
        <v>7</v>
      </c>
      <c r="C1645" s="22">
        <v>38915</v>
      </c>
      <c r="D1645" s="21">
        <v>1885.82</v>
      </c>
      <c r="E1645" s="47" t="str">
        <f>IF(B1645&lt;&gt;B1644, "First Quote", "")</f>
        <v/>
      </c>
      <c r="F1645" s="23" t="str">
        <f>IF(_xlfn.MINIFS($D$3:$D$6287,$A$3:$A$6287,A1645,$B$3:$B$6287,B1645)=D1645,"Lowest point","")</f>
        <v>Lowest point</v>
      </c>
      <c r="G1645" s="24" t="str">
        <f>IF(_xlfn.MAXIFS($D$3:$D$6287,$A$3:$A$6287,A1645,$B$3:$B$6287,B1645)=D1645,"Highest point","")</f>
        <v/>
      </c>
      <c r="J1645" s="25" t="str">
        <f>IF(E1645="First Quote", $H$4/D1645, "")</f>
        <v/>
      </c>
      <c r="K1645" s="26">
        <f t="shared" si="100"/>
        <v>23.944546760770439</v>
      </c>
      <c r="L1645" s="27">
        <f>K1645*D1645</f>
        <v>45155.105172396106</v>
      </c>
      <c r="M1645" s="10"/>
      <c r="N1645" s="28">
        <f>IF(F1645="lowest point", $H$4/D1645, 0)</f>
        <v>0.26513665143014709</v>
      </c>
      <c r="O1645" s="28">
        <f t="shared" si="101"/>
        <v>24.83879731893429</v>
      </c>
      <c r="P1645" s="29">
        <f>O1645*D1645</f>
        <v>46841.500759992661</v>
      </c>
      <c r="R1645" s="28">
        <f>IF(G1645="highest point", $H$4/D1645, 0)</f>
        <v>0</v>
      </c>
      <c r="S1645" s="28">
        <f t="shared" si="102"/>
        <v>23.337302976439236</v>
      </c>
      <c r="T1645" s="29">
        <f>D1645*S1645</f>
        <v>44009.952699028639</v>
      </c>
    </row>
    <row r="1646" spans="1:20">
      <c r="A1646" s="21">
        <f t="shared" si="103"/>
        <v>2006</v>
      </c>
      <c r="B1646" s="21">
        <f>MONTH(C1646)</f>
        <v>7</v>
      </c>
      <c r="C1646" s="22">
        <v>38916</v>
      </c>
      <c r="D1646" s="21">
        <v>1889.48</v>
      </c>
      <c r="E1646" s="47" t="str">
        <f>IF(B1646&lt;&gt;B1645, "First Quote", "")</f>
        <v/>
      </c>
      <c r="F1646" s="23" t="str">
        <f>IF(_xlfn.MINIFS($D$3:$D$6287,$A$3:$A$6287,A1646,$B$3:$B$6287,B1646)=D1646,"Lowest point","")</f>
        <v/>
      </c>
      <c r="G1646" s="24" t="str">
        <f>IF(_xlfn.MAXIFS($D$3:$D$6287,$A$3:$A$6287,A1646,$B$3:$B$6287,B1646)=D1646,"Highest point","")</f>
        <v/>
      </c>
      <c r="J1646" s="25" t="str">
        <f>IF(E1646="First Quote", $H$4/D1646, "")</f>
        <v/>
      </c>
      <c r="K1646" s="26">
        <f t="shared" si="100"/>
        <v>23.944546760770439</v>
      </c>
      <c r="L1646" s="27">
        <f>K1646*D1646</f>
        <v>45242.742213540529</v>
      </c>
      <c r="M1646" s="10"/>
      <c r="N1646" s="28">
        <f>IF(F1646="lowest point", $H$4/D1646, 0)</f>
        <v>0</v>
      </c>
      <c r="O1646" s="28">
        <f t="shared" si="101"/>
        <v>24.83879731893429</v>
      </c>
      <c r="P1646" s="29">
        <f>O1646*D1646</f>
        <v>46932.410758179962</v>
      </c>
      <c r="R1646" s="28">
        <f>IF(G1646="highest point", $H$4/D1646, 0)</f>
        <v>0</v>
      </c>
      <c r="S1646" s="28">
        <f t="shared" si="102"/>
        <v>23.337302976439236</v>
      </c>
      <c r="T1646" s="29">
        <f>D1646*S1646</f>
        <v>44095.367227922412</v>
      </c>
    </row>
    <row r="1647" spans="1:20">
      <c r="A1647" s="21">
        <f t="shared" si="103"/>
        <v>2006</v>
      </c>
      <c r="B1647" s="21">
        <f>MONTH(C1647)</f>
        <v>7</v>
      </c>
      <c r="C1647" s="22">
        <v>38917</v>
      </c>
      <c r="D1647" s="21">
        <v>1924.74</v>
      </c>
      <c r="E1647" s="47" t="str">
        <f>IF(B1647&lt;&gt;B1646, "First Quote", "")</f>
        <v/>
      </c>
      <c r="F1647" s="23" t="str">
        <f>IF(_xlfn.MINIFS($D$3:$D$6287,$A$3:$A$6287,A1647,$B$3:$B$6287,B1647)=D1647,"Lowest point","")</f>
        <v/>
      </c>
      <c r="G1647" s="24" t="str">
        <f>IF(_xlfn.MAXIFS($D$3:$D$6287,$A$3:$A$6287,A1647,$B$3:$B$6287,B1647)=D1647,"Highest point","")</f>
        <v/>
      </c>
      <c r="J1647" s="25" t="str">
        <f>IF(E1647="First Quote", $H$4/D1647, "")</f>
        <v/>
      </c>
      <c r="K1647" s="26">
        <f t="shared" si="100"/>
        <v>23.944546760770439</v>
      </c>
      <c r="L1647" s="27">
        <f>K1647*D1647</f>
        <v>46087.026932325294</v>
      </c>
      <c r="M1647" s="10"/>
      <c r="N1647" s="28">
        <f>IF(F1647="lowest point", $H$4/D1647, 0)</f>
        <v>0</v>
      </c>
      <c r="O1647" s="28">
        <f t="shared" si="101"/>
        <v>24.83879731893429</v>
      </c>
      <c r="P1647" s="29">
        <f>O1647*D1647</f>
        <v>47808.226751645583</v>
      </c>
      <c r="R1647" s="28">
        <f>IF(G1647="highest point", $H$4/D1647, 0)</f>
        <v>0</v>
      </c>
      <c r="S1647" s="28">
        <f t="shared" si="102"/>
        <v>23.337302976439236</v>
      </c>
      <c r="T1647" s="29">
        <f>D1647*S1647</f>
        <v>44918.240530871655</v>
      </c>
    </row>
    <row r="1648" spans="1:20">
      <c r="A1648" s="21">
        <f t="shared" si="103"/>
        <v>2006</v>
      </c>
      <c r="B1648" s="21">
        <f>MONTH(C1648)</f>
        <v>7</v>
      </c>
      <c r="C1648" s="22">
        <v>38918</v>
      </c>
      <c r="D1648" s="21">
        <v>1908.42</v>
      </c>
      <c r="E1648" s="47" t="str">
        <f>IF(B1648&lt;&gt;B1647, "First Quote", "")</f>
        <v/>
      </c>
      <c r="F1648" s="23" t="str">
        <f>IF(_xlfn.MINIFS($D$3:$D$6287,$A$3:$A$6287,A1648,$B$3:$B$6287,B1648)=D1648,"Lowest point","")</f>
        <v/>
      </c>
      <c r="G1648" s="24" t="str">
        <f>IF(_xlfn.MAXIFS($D$3:$D$6287,$A$3:$A$6287,A1648,$B$3:$B$6287,B1648)=D1648,"Highest point","")</f>
        <v/>
      </c>
      <c r="J1648" s="25" t="str">
        <f>IF(E1648="First Quote", $H$4/D1648, "")</f>
        <v/>
      </c>
      <c r="K1648" s="26">
        <f t="shared" si="100"/>
        <v>23.944546760770439</v>
      </c>
      <c r="L1648" s="27">
        <f>K1648*D1648</f>
        <v>45696.251929189522</v>
      </c>
      <c r="M1648" s="10"/>
      <c r="N1648" s="28">
        <f>IF(F1648="lowest point", $H$4/D1648, 0)</f>
        <v>0</v>
      </c>
      <c r="O1648" s="28">
        <f t="shared" si="101"/>
        <v>24.83879731893429</v>
      </c>
      <c r="P1648" s="29">
        <f>O1648*D1648</f>
        <v>47402.857579400581</v>
      </c>
      <c r="R1648" s="28">
        <f>IF(G1648="highest point", $H$4/D1648, 0)</f>
        <v>0</v>
      </c>
      <c r="S1648" s="28">
        <f t="shared" si="102"/>
        <v>23.337302976439236</v>
      </c>
      <c r="T1648" s="29">
        <f>D1648*S1648</f>
        <v>44537.375746296166</v>
      </c>
    </row>
    <row r="1649" spans="1:20">
      <c r="A1649" s="21">
        <f t="shared" si="103"/>
        <v>2006</v>
      </c>
      <c r="B1649" s="21">
        <f>MONTH(C1649)</f>
        <v>7</v>
      </c>
      <c r="C1649" s="22">
        <v>38919</v>
      </c>
      <c r="D1649" s="21">
        <v>1894.94</v>
      </c>
      <c r="E1649" s="47" t="str">
        <f>IF(B1649&lt;&gt;B1648, "First Quote", "")</f>
        <v/>
      </c>
      <c r="F1649" s="23" t="str">
        <f>IF(_xlfn.MINIFS($D$3:$D$6287,$A$3:$A$6287,A1649,$B$3:$B$6287,B1649)=D1649,"Lowest point","")</f>
        <v/>
      </c>
      <c r="G1649" s="24" t="str">
        <f>IF(_xlfn.MAXIFS($D$3:$D$6287,$A$3:$A$6287,A1649,$B$3:$B$6287,B1649)=D1649,"Highest point","")</f>
        <v/>
      </c>
      <c r="J1649" s="25" t="str">
        <f>IF(E1649="First Quote", $H$4/D1649, "")</f>
        <v/>
      </c>
      <c r="K1649" s="26">
        <f t="shared" si="100"/>
        <v>23.944546760770439</v>
      </c>
      <c r="L1649" s="27">
        <f>K1649*D1649</f>
        <v>45373.479438854338</v>
      </c>
      <c r="M1649" s="10"/>
      <c r="N1649" s="28">
        <f>IF(F1649="lowest point", $H$4/D1649, 0)</f>
        <v>0</v>
      </c>
      <c r="O1649" s="28">
        <f t="shared" si="101"/>
        <v>24.83879731893429</v>
      </c>
      <c r="P1649" s="29">
        <f>O1649*D1649</f>
        <v>47068.030591541348</v>
      </c>
      <c r="R1649" s="28">
        <f>IF(G1649="highest point", $H$4/D1649, 0)</f>
        <v>0</v>
      </c>
      <c r="S1649" s="28">
        <f t="shared" si="102"/>
        <v>23.337302976439236</v>
      </c>
      <c r="T1649" s="29">
        <f>D1649*S1649</f>
        <v>44222.788902173765</v>
      </c>
    </row>
    <row r="1650" spans="1:20">
      <c r="A1650" s="21">
        <f t="shared" si="103"/>
        <v>2006</v>
      </c>
      <c r="B1650" s="21">
        <f>MONTH(C1650)</f>
        <v>7</v>
      </c>
      <c r="C1650" s="22">
        <v>38922</v>
      </c>
      <c r="D1650" s="21">
        <v>1926.5</v>
      </c>
      <c r="E1650" s="47" t="str">
        <f>IF(B1650&lt;&gt;B1649, "First Quote", "")</f>
        <v/>
      </c>
      <c r="F1650" s="23" t="str">
        <f>IF(_xlfn.MINIFS($D$3:$D$6287,$A$3:$A$6287,A1650,$B$3:$B$6287,B1650)=D1650,"Lowest point","")</f>
        <v/>
      </c>
      <c r="G1650" s="24" t="str">
        <f>IF(_xlfn.MAXIFS($D$3:$D$6287,$A$3:$A$6287,A1650,$B$3:$B$6287,B1650)=D1650,"Highest point","")</f>
        <v/>
      </c>
      <c r="J1650" s="25" t="str">
        <f>IF(E1650="First Quote", $H$4/D1650, "")</f>
        <v/>
      </c>
      <c r="K1650" s="26">
        <f t="shared" si="100"/>
        <v>23.944546760770439</v>
      </c>
      <c r="L1650" s="27">
        <f>K1650*D1650</f>
        <v>46129.169334624254</v>
      </c>
      <c r="M1650" s="10"/>
      <c r="N1650" s="28">
        <f>IF(F1650="lowest point", $H$4/D1650, 0)</f>
        <v>0</v>
      </c>
      <c r="O1650" s="28">
        <f t="shared" si="101"/>
        <v>24.83879731893429</v>
      </c>
      <c r="P1650" s="29">
        <f>O1650*D1650</f>
        <v>47851.94303492691</v>
      </c>
      <c r="R1650" s="28">
        <f>IF(G1650="highest point", $H$4/D1650, 0)</f>
        <v>0</v>
      </c>
      <c r="S1650" s="28">
        <f t="shared" si="102"/>
        <v>23.337302976439236</v>
      </c>
      <c r="T1650" s="29">
        <f>D1650*S1650</f>
        <v>44959.31418411019</v>
      </c>
    </row>
    <row r="1651" spans="1:20">
      <c r="A1651" s="21">
        <f t="shared" si="103"/>
        <v>2006</v>
      </c>
      <c r="B1651" s="21">
        <f>MONTH(C1651)</f>
        <v>7</v>
      </c>
      <c r="C1651" s="22">
        <v>38923</v>
      </c>
      <c r="D1651" s="21">
        <v>1938.68</v>
      </c>
      <c r="E1651" s="47" t="str">
        <f>IF(B1651&lt;&gt;B1650, "First Quote", "")</f>
        <v/>
      </c>
      <c r="F1651" s="23" t="str">
        <f>IF(_xlfn.MINIFS($D$3:$D$6287,$A$3:$A$6287,A1651,$B$3:$B$6287,B1651)=D1651,"Lowest point","")</f>
        <v/>
      </c>
      <c r="G1651" s="24" t="str">
        <f>IF(_xlfn.MAXIFS($D$3:$D$6287,$A$3:$A$6287,A1651,$B$3:$B$6287,B1651)=D1651,"Highest point","")</f>
        <v/>
      </c>
      <c r="J1651" s="25" t="str">
        <f>IF(E1651="First Quote", $H$4/D1651, "")</f>
        <v/>
      </c>
      <c r="K1651" s="26">
        <f t="shared" si="100"/>
        <v>23.944546760770439</v>
      </c>
      <c r="L1651" s="27">
        <f>K1651*D1651</f>
        <v>46420.813914170438</v>
      </c>
      <c r="M1651" s="10"/>
      <c r="N1651" s="28">
        <f>IF(F1651="lowest point", $H$4/D1651, 0)</f>
        <v>0</v>
      </c>
      <c r="O1651" s="28">
        <f t="shared" si="101"/>
        <v>24.83879731893429</v>
      </c>
      <c r="P1651" s="29">
        <f>O1651*D1651</f>
        <v>48154.479586271533</v>
      </c>
      <c r="R1651" s="28">
        <f>IF(G1651="highest point", $H$4/D1651, 0)</f>
        <v>0</v>
      </c>
      <c r="S1651" s="28">
        <f t="shared" si="102"/>
        <v>23.337302976439236</v>
      </c>
      <c r="T1651" s="29">
        <f>D1651*S1651</f>
        <v>45243.56253436322</v>
      </c>
    </row>
    <row r="1652" spans="1:20">
      <c r="A1652" s="21">
        <f t="shared" si="103"/>
        <v>2006</v>
      </c>
      <c r="B1652" s="21">
        <f>MONTH(C1652)</f>
        <v>7</v>
      </c>
      <c r="C1652" s="22">
        <v>38924</v>
      </c>
      <c r="D1652" s="21">
        <v>1937.96</v>
      </c>
      <c r="E1652" s="47" t="str">
        <f>IF(B1652&lt;&gt;B1651, "First Quote", "")</f>
        <v/>
      </c>
      <c r="F1652" s="23" t="str">
        <f>IF(_xlfn.MINIFS($D$3:$D$6287,$A$3:$A$6287,A1652,$B$3:$B$6287,B1652)=D1652,"Lowest point","")</f>
        <v/>
      </c>
      <c r="G1652" s="24" t="str">
        <f>IF(_xlfn.MAXIFS($D$3:$D$6287,$A$3:$A$6287,A1652,$B$3:$B$6287,B1652)=D1652,"Highest point","")</f>
        <v/>
      </c>
      <c r="J1652" s="25" t="str">
        <f>IF(E1652="First Quote", $H$4/D1652, "")</f>
        <v/>
      </c>
      <c r="K1652" s="26">
        <f t="shared" si="100"/>
        <v>23.944546760770439</v>
      </c>
      <c r="L1652" s="27">
        <f>K1652*D1652</f>
        <v>46403.573840502679</v>
      </c>
      <c r="M1652" s="10"/>
      <c r="N1652" s="28">
        <f>IF(F1652="lowest point", $H$4/D1652, 0)</f>
        <v>0</v>
      </c>
      <c r="O1652" s="28">
        <f t="shared" si="101"/>
        <v>24.83879731893429</v>
      </c>
      <c r="P1652" s="29">
        <f>O1652*D1652</f>
        <v>48136.595652201897</v>
      </c>
      <c r="R1652" s="28">
        <f>IF(G1652="highest point", $H$4/D1652, 0)</f>
        <v>0</v>
      </c>
      <c r="S1652" s="28">
        <f t="shared" si="102"/>
        <v>23.337302976439236</v>
      </c>
      <c r="T1652" s="29">
        <f>D1652*S1652</f>
        <v>45226.759676220187</v>
      </c>
    </row>
    <row r="1653" spans="1:20">
      <c r="A1653" s="21">
        <f t="shared" si="103"/>
        <v>2006</v>
      </c>
      <c r="B1653" s="21">
        <f>MONTH(C1653)</f>
        <v>7</v>
      </c>
      <c r="C1653" s="22">
        <v>38925</v>
      </c>
      <c r="D1653" s="21">
        <v>1930.32</v>
      </c>
      <c r="E1653" s="47" t="str">
        <f>IF(B1653&lt;&gt;B1652, "First Quote", "")</f>
        <v/>
      </c>
      <c r="F1653" s="23" t="str">
        <f>IF(_xlfn.MINIFS($D$3:$D$6287,$A$3:$A$6287,A1653,$B$3:$B$6287,B1653)=D1653,"Lowest point","")</f>
        <v/>
      </c>
      <c r="G1653" s="24" t="str">
        <f>IF(_xlfn.MAXIFS($D$3:$D$6287,$A$3:$A$6287,A1653,$B$3:$B$6287,B1653)=D1653,"Highest point","")</f>
        <v/>
      </c>
      <c r="J1653" s="25" t="str">
        <f>IF(E1653="First Quote", $H$4/D1653, "")</f>
        <v/>
      </c>
      <c r="K1653" s="26">
        <f t="shared" si="100"/>
        <v>23.944546760770439</v>
      </c>
      <c r="L1653" s="27">
        <f>K1653*D1653</f>
        <v>46220.637503250393</v>
      </c>
      <c r="M1653" s="10"/>
      <c r="N1653" s="28">
        <f>IF(F1653="lowest point", $H$4/D1653, 0)</f>
        <v>0</v>
      </c>
      <c r="O1653" s="28">
        <f t="shared" si="101"/>
        <v>24.83879731893429</v>
      </c>
      <c r="P1653" s="29">
        <f>O1653*D1653</f>
        <v>47946.827240685234</v>
      </c>
      <c r="R1653" s="28">
        <f>IF(G1653="highest point", $H$4/D1653, 0)</f>
        <v>0</v>
      </c>
      <c r="S1653" s="28">
        <f t="shared" si="102"/>
        <v>23.337302976439236</v>
      </c>
      <c r="T1653" s="29">
        <f>D1653*S1653</f>
        <v>45048.462681480189</v>
      </c>
    </row>
    <row r="1654" spans="1:20">
      <c r="A1654" s="21">
        <f t="shared" si="103"/>
        <v>2006</v>
      </c>
      <c r="B1654" s="21">
        <f>MONTH(C1654)</f>
        <v>7</v>
      </c>
      <c r="C1654" s="22">
        <v>38926</v>
      </c>
      <c r="D1654" s="21">
        <v>1953.86</v>
      </c>
      <c r="E1654" s="47" t="str">
        <f>IF(B1654&lt;&gt;B1653, "First Quote", "")</f>
        <v/>
      </c>
      <c r="F1654" s="23" t="str">
        <f>IF(_xlfn.MINIFS($D$3:$D$6287,$A$3:$A$6287,A1654,$B$3:$B$6287,B1654)=D1654,"Lowest point","")</f>
        <v/>
      </c>
      <c r="G1654" s="24" t="str">
        <f>IF(_xlfn.MAXIFS($D$3:$D$6287,$A$3:$A$6287,A1654,$B$3:$B$6287,B1654)=D1654,"Highest point","")</f>
        <v/>
      </c>
      <c r="J1654" s="25" t="str">
        <f>IF(E1654="First Quote", $H$4/D1654, "")</f>
        <v/>
      </c>
      <c r="K1654" s="26">
        <f t="shared" si="100"/>
        <v>23.944546760770439</v>
      </c>
      <c r="L1654" s="27">
        <f>K1654*D1654</f>
        <v>46784.292133998926</v>
      </c>
      <c r="M1654" s="10"/>
      <c r="N1654" s="28">
        <f>IF(F1654="lowest point", $H$4/D1654, 0)</f>
        <v>0</v>
      </c>
      <c r="O1654" s="28">
        <f t="shared" si="101"/>
        <v>24.83879731893429</v>
      </c>
      <c r="P1654" s="29">
        <f>O1654*D1654</f>
        <v>48531.532529572949</v>
      </c>
      <c r="R1654" s="28">
        <f>IF(G1654="highest point", $H$4/D1654, 0)</f>
        <v>0</v>
      </c>
      <c r="S1654" s="28">
        <f t="shared" si="102"/>
        <v>23.337302976439236</v>
      </c>
      <c r="T1654" s="29">
        <f>D1654*S1654</f>
        <v>45597.822793545565</v>
      </c>
    </row>
    <row r="1655" spans="1:20">
      <c r="A1655" s="21">
        <f t="shared" si="103"/>
        <v>2006</v>
      </c>
      <c r="B1655" s="21">
        <f>MONTH(C1655)</f>
        <v>7</v>
      </c>
      <c r="C1655" s="22">
        <v>38929</v>
      </c>
      <c r="D1655" s="21">
        <v>1951</v>
      </c>
      <c r="E1655" s="47" t="str">
        <f>IF(B1655&lt;&gt;B1654, "First Quote", "")</f>
        <v/>
      </c>
      <c r="F1655" s="23" t="str">
        <f>IF(_xlfn.MINIFS($D$3:$D$6287,$A$3:$A$6287,A1655,$B$3:$B$6287,B1655)=D1655,"Lowest point","")</f>
        <v/>
      </c>
      <c r="G1655" s="24" t="str">
        <f>IF(_xlfn.MAXIFS($D$3:$D$6287,$A$3:$A$6287,A1655,$B$3:$B$6287,B1655)=D1655,"Highest point","")</f>
        <v/>
      </c>
      <c r="J1655" s="25" t="str">
        <f>IF(E1655="First Quote", $H$4/D1655, "")</f>
        <v/>
      </c>
      <c r="K1655" s="26">
        <f t="shared" si="100"/>
        <v>23.944546760770439</v>
      </c>
      <c r="L1655" s="27">
        <f>K1655*D1655</f>
        <v>46715.810730263125</v>
      </c>
      <c r="M1655" s="10"/>
      <c r="N1655" s="28">
        <f>IF(F1655="lowest point", $H$4/D1655, 0)</f>
        <v>0</v>
      </c>
      <c r="O1655" s="28">
        <f t="shared" si="101"/>
        <v>24.83879731893429</v>
      </c>
      <c r="P1655" s="29">
        <f>O1655*D1655</f>
        <v>48460.493569240803</v>
      </c>
      <c r="R1655" s="28">
        <f>IF(G1655="highest point", $H$4/D1655, 0)</f>
        <v>0</v>
      </c>
      <c r="S1655" s="28">
        <f t="shared" si="102"/>
        <v>23.337302976439236</v>
      </c>
      <c r="T1655" s="29">
        <f>D1655*S1655</f>
        <v>45531.078107032947</v>
      </c>
    </row>
    <row r="1656" spans="1:20">
      <c r="A1656" s="21">
        <f t="shared" si="103"/>
        <v>2006</v>
      </c>
      <c r="B1656" s="21">
        <f>MONTH(C1656)</f>
        <v>8</v>
      </c>
      <c r="C1656" s="22">
        <v>38930</v>
      </c>
      <c r="D1656" s="21">
        <v>1942.22</v>
      </c>
      <c r="E1656" s="47" t="str">
        <f>IF(B1656&lt;&gt;B1655, "First Quote", "")</f>
        <v>First Quote</v>
      </c>
      <c r="F1656" s="23" t="str">
        <f>IF(_xlfn.MINIFS($D$3:$D$6287,$A$3:$A$6287,A1656,$B$3:$B$6287,B1656)=D1656,"Lowest point","")</f>
        <v/>
      </c>
      <c r="G1656" s="24" t="str">
        <f>IF(_xlfn.MAXIFS($D$3:$D$6287,$A$3:$A$6287,A1656,$B$3:$B$6287,B1656)=D1656,"Highest point","")</f>
        <v/>
      </c>
      <c r="J1656" s="25">
        <f>IF(E1656="First Quote", $H$4/D1656, "")</f>
        <v>0.25743736548897656</v>
      </c>
      <c r="K1656" s="26">
        <f t="shared" si="100"/>
        <v>24.201984126259415</v>
      </c>
      <c r="L1656" s="27">
        <f>K1656*D1656</f>
        <v>47005.577609703563</v>
      </c>
      <c r="M1656" s="10"/>
      <c r="N1656" s="28">
        <f>IF(F1656="lowest point", $H$4/D1656, 0)</f>
        <v>0</v>
      </c>
      <c r="O1656" s="28">
        <f t="shared" si="101"/>
        <v>24.83879731893429</v>
      </c>
      <c r="P1656" s="29">
        <f>O1656*D1656</f>
        <v>48242.408928780555</v>
      </c>
      <c r="R1656" s="28">
        <f>IF(G1656="highest point", $H$4/D1656, 0)</f>
        <v>0</v>
      </c>
      <c r="S1656" s="28">
        <f t="shared" si="102"/>
        <v>23.337302976439236</v>
      </c>
      <c r="T1656" s="29">
        <f>D1656*S1656</f>
        <v>45326.176586899812</v>
      </c>
    </row>
    <row r="1657" spans="1:20">
      <c r="A1657" s="21">
        <f t="shared" si="103"/>
        <v>2006</v>
      </c>
      <c r="B1657" s="21">
        <f>MONTH(C1657)</f>
        <v>8</v>
      </c>
      <c r="C1657" s="22">
        <v>38931</v>
      </c>
      <c r="D1657" s="21">
        <v>1954.18</v>
      </c>
      <c r="E1657" s="47" t="str">
        <f>IF(B1657&lt;&gt;B1656, "First Quote", "")</f>
        <v/>
      </c>
      <c r="F1657" s="23" t="str">
        <f>IF(_xlfn.MINIFS($D$3:$D$6287,$A$3:$A$6287,A1657,$B$3:$B$6287,B1657)=D1657,"Lowest point","")</f>
        <v/>
      </c>
      <c r="G1657" s="24" t="str">
        <f>IF(_xlfn.MAXIFS($D$3:$D$6287,$A$3:$A$6287,A1657,$B$3:$B$6287,B1657)=D1657,"Highest point","")</f>
        <v/>
      </c>
      <c r="J1657" s="25" t="str">
        <f>IF(E1657="First Quote", $H$4/D1657, "")</f>
        <v/>
      </c>
      <c r="K1657" s="26">
        <f t="shared" si="100"/>
        <v>24.201984126259415</v>
      </c>
      <c r="L1657" s="27">
        <f>K1657*D1657</f>
        <v>47295.033339853624</v>
      </c>
      <c r="M1657" s="10"/>
      <c r="N1657" s="28">
        <f>IF(F1657="lowest point", $H$4/D1657, 0)</f>
        <v>0</v>
      </c>
      <c r="O1657" s="28">
        <f t="shared" si="101"/>
        <v>24.83879731893429</v>
      </c>
      <c r="P1657" s="29">
        <f>O1657*D1657</f>
        <v>48539.480944715011</v>
      </c>
      <c r="R1657" s="28">
        <f>IF(G1657="highest point", $H$4/D1657, 0)</f>
        <v>0</v>
      </c>
      <c r="S1657" s="28">
        <f t="shared" si="102"/>
        <v>23.337302976439236</v>
      </c>
      <c r="T1657" s="29">
        <f>D1657*S1657</f>
        <v>45605.290730498025</v>
      </c>
    </row>
    <row r="1658" spans="1:20">
      <c r="A1658" s="21">
        <f t="shared" si="103"/>
        <v>2006</v>
      </c>
      <c r="B1658" s="21">
        <f>MONTH(C1658)</f>
        <v>8</v>
      </c>
      <c r="C1658" s="22">
        <v>38932</v>
      </c>
      <c r="D1658" s="21">
        <v>1957.41</v>
      </c>
      <c r="E1658" s="47" t="str">
        <f>IF(B1658&lt;&gt;B1657, "First Quote", "")</f>
        <v/>
      </c>
      <c r="F1658" s="23" t="str">
        <f>IF(_xlfn.MINIFS($D$3:$D$6287,$A$3:$A$6287,A1658,$B$3:$B$6287,B1658)=D1658,"Lowest point","")</f>
        <v/>
      </c>
      <c r="G1658" s="24" t="str">
        <f>IF(_xlfn.MAXIFS($D$3:$D$6287,$A$3:$A$6287,A1658,$B$3:$B$6287,B1658)=D1658,"Highest point","")</f>
        <v/>
      </c>
      <c r="J1658" s="25" t="str">
        <f>IF(E1658="First Quote", $H$4/D1658, "")</f>
        <v/>
      </c>
      <c r="K1658" s="26">
        <f t="shared" si="100"/>
        <v>24.201984126259415</v>
      </c>
      <c r="L1658" s="27">
        <f>K1658*D1658</f>
        <v>47373.205748581444</v>
      </c>
      <c r="M1658" s="10"/>
      <c r="N1658" s="28">
        <f>IF(F1658="lowest point", $H$4/D1658, 0)</f>
        <v>0</v>
      </c>
      <c r="O1658" s="28">
        <f t="shared" si="101"/>
        <v>24.83879731893429</v>
      </c>
      <c r="P1658" s="29">
        <f>O1658*D1658</f>
        <v>48619.710260055173</v>
      </c>
      <c r="R1658" s="28">
        <f>IF(G1658="highest point", $H$4/D1658, 0)</f>
        <v>0</v>
      </c>
      <c r="S1658" s="28">
        <f t="shared" si="102"/>
        <v>23.337302976439236</v>
      </c>
      <c r="T1658" s="29">
        <f>D1658*S1658</f>
        <v>45680.670219111926</v>
      </c>
    </row>
    <row r="1659" spans="1:20">
      <c r="A1659" s="21">
        <f t="shared" si="103"/>
        <v>2006</v>
      </c>
      <c r="B1659" s="21">
        <f>MONTH(C1659)</f>
        <v>8</v>
      </c>
      <c r="C1659" s="22">
        <v>38933</v>
      </c>
      <c r="D1659" s="21">
        <v>1956.05</v>
      </c>
      <c r="E1659" s="47" t="str">
        <f>IF(B1659&lt;&gt;B1658, "First Quote", "")</f>
        <v/>
      </c>
      <c r="F1659" s="23" t="str">
        <f>IF(_xlfn.MINIFS($D$3:$D$6287,$A$3:$A$6287,A1659,$B$3:$B$6287,B1659)=D1659,"Lowest point","")</f>
        <v/>
      </c>
      <c r="G1659" s="24" t="str">
        <f>IF(_xlfn.MAXIFS($D$3:$D$6287,$A$3:$A$6287,A1659,$B$3:$B$6287,B1659)=D1659,"Highest point","")</f>
        <v/>
      </c>
      <c r="J1659" s="25" t="str">
        <f>IF(E1659="First Quote", $H$4/D1659, "")</f>
        <v/>
      </c>
      <c r="K1659" s="26">
        <f t="shared" si="100"/>
        <v>24.201984126259415</v>
      </c>
      <c r="L1659" s="27">
        <f>K1659*D1659</f>
        <v>47340.291050169726</v>
      </c>
      <c r="M1659" s="10"/>
      <c r="N1659" s="28">
        <f>IF(F1659="lowest point", $H$4/D1659, 0)</f>
        <v>0</v>
      </c>
      <c r="O1659" s="28">
        <f t="shared" si="101"/>
        <v>24.83879731893429</v>
      </c>
      <c r="P1659" s="29">
        <f>O1659*D1659</f>
        <v>48585.929495701414</v>
      </c>
      <c r="R1659" s="28">
        <f>IF(G1659="highest point", $H$4/D1659, 0)</f>
        <v>0</v>
      </c>
      <c r="S1659" s="28">
        <f t="shared" si="102"/>
        <v>23.337302976439236</v>
      </c>
      <c r="T1659" s="29">
        <f>D1659*S1659</f>
        <v>45648.931487063965</v>
      </c>
    </row>
    <row r="1660" spans="1:20">
      <c r="A1660" s="21">
        <f t="shared" si="103"/>
        <v>2006</v>
      </c>
      <c r="B1660" s="21">
        <f>MONTH(C1660)</f>
        <v>8</v>
      </c>
      <c r="C1660" s="22">
        <v>38936</v>
      </c>
      <c r="D1660" s="21">
        <v>1950.63</v>
      </c>
      <c r="E1660" s="47" t="str">
        <f>IF(B1660&lt;&gt;B1659, "First Quote", "")</f>
        <v/>
      </c>
      <c r="F1660" s="23" t="str">
        <f>IF(_xlfn.MINIFS($D$3:$D$6287,$A$3:$A$6287,A1660,$B$3:$B$6287,B1660)=D1660,"Lowest point","")</f>
        <v/>
      </c>
      <c r="G1660" s="24" t="str">
        <f>IF(_xlfn.MAXIFS($D$3:$D$6287,$A$3:$A$6287,A1660,$B$3:$B$6287,B1660)=D1660,"Highest point","")</f>
        <v/>
      </c>
      <c r="J1660" s="25" t="str">
        <f>IF(E1660="First Quote", $H$4/D1660, "")</f>
        <v/>
      </c>
      <c r="K1660" s="26">
        <f t="shared" si="100"/>
        <v>24.201984126259415</v>
      </c>
      <c r="L1660" s="27">
        <f>K1660*D1660</f>
        <v>47209.116296205408</v>
      </c>
      <c r="M1660" s="10"/>
      <c r="N1660" s="28">
        <f>IF(F1660="lowest point", $H$4/D1660, 0)</f>
        <v>0</v>
      </c>
      <c r="O1660" s="28">
        <f t="shared" si="101"/>
        <v>24.83879731893429</v>
      </c>
      <c r="P1660" s="29">
        <f>O1660*D1660</f>
        <v>48451.303214232794</v>
      </c>
      <c r="R1660" s="28">
        <f>IF(G1660="highest point", $H$4/D1660, 0)</f>
        <v>0</v>
      </c>
      <c r="S1660" s="28">
        <f t="shared" si="102"/>
        <v>23.337302976439236</v>
      </c>
      <c r="T1660" s="29">
        <f>D1660*S1660</f>
        <v>45522.443304931672</v>
      </c>
    </row>
    <row r="1661" spans="1:20">
      <c r="A1661" s="21">
        <f t="shared" si="103"/>
        <v>2006</v>
      </c>
      <c r="B1661" s="21">
        <f>MONTH(C1661)</f>
        <v>8</v>
      </c>
      <c r="C1661" s="22">
        <v>38937</v>
      </c>
      <c r="D1661" s="21">
        <v>1944.22</v>
      </c>
      <c r="E1661" s="47" t="str">
        <f>IF(B1661&lt;&gt;B1660, "First Quote", "")</f>
        <v/>
      </c>
      <c r="F1661" s="23" t="str">
        <f>IF(_xlfn.MINIFS($D$3:$D$6287,$A$3:$A$6287,A1661,$B$3:$B$6287,B1661)=D1661,"Lowest point","")</f>
        <v/>
      </c>
      <c r="G1661" s="24" t="str">
        <f>IF(_xlfn.MAXIFS($D$3:$D$6287,$A$3:$A$6287,A1661,$B$3:$B$6287,B1661)=D1661,"Highest point","")</f>
        <v/>
      </c>
      <c r="J1661" s="25" t="str">
        <f>IF(E1661="First Quote", $H$4/D1661, "")</f>
        <v/>
      </c>
      <c r="K1661" s="26">
        <f t="shared" si="100"/>
        <v>24.201984126259415</v>
      </c>
      <c r="L1661" s="27">
        <f>K1661*D1661</f>
        <v>47053.981577956081</v>
      </c>
      <c r="M1661" s="10"/>
      <c r="N1661" s="28">
        <f>IF(F1661="lowest point", $H$4/D1661, 0)</f>
        <v>0</v>
      </c>
      <c r="O1661" s="28">
        <f t="shared" si="101"/>
        <v>24.83879731893429</v>
      </c>
      <c r="P1661" s="29">
        <f>O1661*D1661</f>
        <v>48292.086523418424</v>
      </c>
      <c r="R1661" s="28">
        <f>IF(G1661="highest point", $H$4/D1661, 0)</f>
        <v>0</v>
      </c>
      <c r="S1661" s="28">
        <f t="shared" si="102"/>
        <v>23.337302976439236</v>
      </c>
      <c r="T1661" s="29">
        <f>D1661*S1661</f>
        <v>45372.851192852693</v>
      </c>
    </row>
    <row r="1662" spans="1:20">
      <c r="A1662" s="21">
        <f t="shared" si="103"/>
        <v>2006</v>
      </c>
      <c r="B1662" s="21">
        <f>MONTH(C1662)</f>
        <v>8</v>
      </c>
      <c r="C1662" s="22">
        <v>38938</v>
      </c>
      <c r="D1662" s="21">
        <v>1936.3</v>
      </c>
      <c r="E1662" s="47" t="str">
        <f>IF(B1662&lt;&gt;B1661, "First Quote", "")</f>
        <v/>
      </c>
      <c r="F1662" s="23" t="str">
        <f>IF(_xlfn.MINIFS($D$3:$D$6287,$A$3:$A$6287,A1662,$B$3:$B$6287,B1662)=D1662,"Lowest point","")</f>
        <v>Lowest point</v>
      </c>
      <c r="G1662" s="24" t="str">
        <f>IF(_xlfn.MAXIFS($D$3:$D$6287,$A$3:$A$6287,A1662,$B$3:$B$6287,B1662)=D1662,"Highest point","")</f>
        <v/>
      </c>
      <c r="J1662" s="25" t="str">
        <f>IF(E1662="First Quote", $H$4/D1662, "")</f>
        <v/>
      </c>
      <c r="K1662" s="26">
        <f t="shared" si="100"/>
        <v>24.201984126259415</v>
      </c>
      <c r="L1662" s="27">
        <f>K1662*D1662</f>
        <v>46862.301863676104</v>
      </c>
      <c r="M1662" s="10"/>
      <c r="N1662" s="28">
        <f>IF(F1662="lowest point", $H$4/D1662, 0)</f>
        <v>0.25822444869080208</v>
      </c>
      <c r="O1662" s="28">
        <f t="shared" si="101"/>
        <v>25.097021767625094</v>
      </c>
      <c r="P1662" s="29">
        <f>O1662*D1662</f>
        <v>48595.363248652466</v>
      </c>
      <c r="R1662" s="28">
        <f>IF(G1662="highest point", $H$4/D1662, 0)</f>
        <v>0</v>
      </c>
      <c r="S1662" s="28">
        <f t="shared" si="102"/>
        <v>23.337302976439236</v>
      </c>
      <c r="T1662" s="29">
        <f>D1662*S1662</f>
        <v>45188.019753279295</v>
      </c>
    </row>
    <row r="1663" spans="1:20">
      <c r="A1663" s="21">
        <f t="shared" si="103"/>
        <v>2006</v>
      </c>
      <c r="B1663" s="21">
        <f>MONTH(C1663)</f>
        <v>8</v>
      </c>
      <c r="C1663" s="22">
        <v>38939</v>
      </c>
      <c r="D1663" s="21">
        <v>1945.61</v>
      </c>
      <c r="E1663" s="47" t="str">
        <f>IF(B1663&lt;&gt;B1662, "First Quote", "")</f>
        <v/>
      </c>
      <c r="F1663" s="23" t="str">
        <f>IF(_xlfn.MINIFS($D$3:$D$6287,$A$3:$A$6287,A1663,$B$3:$B$6287,B1663)=D1663,"Lowest point","")</f>
        <v/>
      </c>
      <c r="G1663" s="24" t="str">
        <f>IF(_xlfn.MAXIFS($D$3:$D$6287,$A$3:$A$6287,A1663,$B$3:$B$6287,B1663)=D1663,"Highest point","")</f>
        <v/>
      </c>
      <c r="J1663" s="25" t="str">
        <f>IF(E1663="First Quote", $H$4/D1663, "")</f>
        <v/>
      </c>
      <c r="K1663" s="26">
        <f t="shared" si="100"/>
        <v>24.201984126259415</v>
      </c>
      <c r="L1663" s="27">
        <f>K1663*D1663</f>
        <v>47087.622335891581</v>
      </c>
      <c r="M1663" s="10"/>
      <c r="N1663" s="28">
        <f>IF(F1663="lowest point", $H$4/D1663, 0)</f>
        <v>0</v>
      </c>
      <c r="O1663" s="28">
        <f t="shared" si="101"/>
        <v>25.097021767625094</v>
      </c>
      <c r="P1663" s="29">
        <f>O1663*D1663</f>
        <v>48829.016521309059</v>
      </c>
      <c r="R1663" s="28">
        <f>IF(G1663="highest point", $H$4/D1663, 0)</f>
        <v>0</v>
      </c>
      <c r="S1663" s="28">
        <f t="shared" si="102"/>
        <v>23.337302976439236</v>
      </c>
      <c r="T1663" s="29">
        <f>D1663*S1663</f>
        <v>45405.290043989939</v>
      </c>
    </row>
    <row r="1664" spans="1:20">
      <c r="A1664" s="21">
        <f t="shared" si="103"/>
        <v>2006</v>
      </c>
      <c r="B1664" s="21">
        <f>MONTH(C1664)</f>
        <v>8</v>
      </c>
      <c r="C1664" s="22">
        <v>38940</v>
      </c>
      <c r="D1664" s="21">
        <v>1938.13</v>
      </c>
      <c r="E1664" s="47" t="str">
        <f>IF(B1664&lt;&gt;B1663, "First Quote", "")</f>
        <v/>
      </c>
      <c r="F1664" s="23" t="str">
        <f>IF(_xlfn.MINIFS($D$3:$D$6287,$A$3:$A$6287,A1664,$B$3:$B$6287,B1664)=D1664,"Lowest point","")</f>
        <v/>
      </c>
      <c r="G1664" s="24" t="str">
        <f>IF(_xlfn.MAXIFS($D$3:$D$6287,$A$3:$A$6287,A1664,$B$3:$B$6287,B1664)=D1664,"Highest point","")</f>
        <v/>
      </c>
      <c r="J1664" s="25" t="str">
        <f>IF(E1664="First Quote", $H$4/D1664, "")</f>
        <v/>
      </c>
      <c r="K1664" s="26">
        <f t="shared" si="100"/>
        <v>24.201984126259415</v>
      </c>
      <c r="L1664" s="27">
        <f>K1664*D1664</f>
        <v>46906.591494627166</v>
      </c>
      <c r="M1664" s="10"/>
      <c r="N1664" s="28">
        <f>IF(F1664="lowest point", $H$4/D1664, 0)</f>
        <v>0</v>
      </c>
      <c r="O1664" s="28">
        <f t="shared" si="101"/>
        <v>25.097021767625094</v>
      </c>
      <c r="P1664" s="29">
        <f>O1664*D1664</f>
        <v>48641.290798487229</v>
      </c>
      <c r="R1664" s="28">
        <f>IF(G1664="highest point", $H$4/D1664, 0)</f>
        <v>0</v>
      </c>
      <c r="S1664" s="28">
        <f t="shared" si="102"/>
        <v>23.337302976439236</v>
      </c>
      <c r="T1664" s="29">
        <f>D1664*S1664</f>
        <v>45230.727017726182</v>
      </c>
    </row>
    <row r="1665" spans="1:20">
      <c r="A1665" s="21">
        <f t="shared" si="103"/>
        <v>2006</v>
      </c>
      <c r="B1665" s="21">
        <f>MONTH(C1665)</f>
        <v>8</v>
      </c>
      <c r="C1665" s="22">
        <v>38943</v>
      </c>
      <c r="D1665" s="21">
        <v>1940.5</v>
      </c>
      <c r="E1665" s="47" t="str">
        <f>IF(B1665&lt;&gt;B1664, "First Quote", "")</f>
        <v/>
      </c>
      <c r="F1665" s="23" t="str">
        <f>IF(_xlfn.MINIFS($D$3:$D$6287,$A$3:$A$6287,A1665,$B$3:$B$6287,B1665)=D1665,"Lowest point","")</f>
        <v/>
      </c>
      <c r="G1665" s="24" t="str">
        <f>IF(_xlfn.MAXIFS($D$3:$D$6287,$A$3:$A$6287,A1665,$B$3:$B$6287,B1665)=D1665,"Highest point","")</f>
        <v/>
      </c>
      <c r="J1665" s="25" t="str">
        <f>IF(E1665="First Quote", $H$4/D1665, "")</f>
        <v/>
      </c>
      <c r="K1665" s="26">
        <f t="shared" si="100"/>
        <v>24.201984126259415</v>
      </c>
      <c r="L1665" s="27">
        <f>K1665*D1665</f>
        <v>46963.950197006394</v>
      </c>
      <c r="M1665" s="10"/>
      <c r="N1665" s="28">
        <f>IF(F1665="lowest point", $H$4/D1665, 0)</f>
        <v>0</v>
      </c>
      <c r="O1665" s="28">
        <f t="shared" si="101"/>
        <v>25.097021767625094</v>
      </c>
      <c r="P1665" s="29">
        <f>O1665*D1665</f>
        <v>48700.770740076492</v>
      </c>
      <c r="R1665" s="28">
        <f>IF(G1665="highest point", $H$4/D1665, 0)</f>
        <v>0</v>
      </c>
      <c r="S1665" s="28">
        <f t="shared" si="102"/>
        <v>23.337302976439236</v>
      </c>
      <c r="T1665" s="29">
        <f>D1665*S1665</f>
        <v>45286.036425780338</v>
      </c>
    </row>
    <row r="1666" spans="1:20">
      <c r="A1666" s="21">
        <f t="shared" si="103"/>
        <v>2006</v>
      </c>
      <c r="B1666" s="21">
        <f>MONTH(C1666)</f>
        <v>8</v>
      </c>
      <c r="C1666" s="22">
        <v>38944</v>
      </c>
      <c r="D1666" s="21">
        <v>1967.26</v>
      </c>
      <c r="E1666" s="47" t="str">
        <f>IF(B1666&lt;&gt;B1665, "First Quote", "")</f>
        <v/>
      </c>
      <c r="F1666" s="23" t="str">
        <f>IF(_xlfn.MINIFS($D$3:$D$6287,$A$3:$A$6287,A1666,$B$3:$B$6287,B1666)=D1666,"Lowest point","")</f>
        <v/>
      </c>
      <c r="G1666" s="24" t="str">
        <f>IF(_xlfn.MAXIFS($D$3:$D$6287,$A$3:$A$6287,A1666,$B$3:$B$6287,B1666)=D1666,"Highest point","")</f>
        <v/>
      </c>
      <c r="J1666" s="25" t="str">
        <f>IF(E1666="First Quote", $H$4/D1666, "")</f>
        <v/>
      </c>
      <c r="K1666" s="26">
        <f t="shared" si="100"/>
        <v>24.201984126259415</v>
      </c>
      <c r="L1666" s="27">
        <f>K1666*D1666</f>
        <v>47611.595292225094</v>
      </c>
      <c r="M1666" s="10"/>
      <c r="N1666" s="28">
        <f>IF(F1666="lowest point", $H$4/D1666, 0)</f>
        <v>0</v>
      </c>
      <c r="O1666" s="28">
        <f t="shared" si="101"/>
        <v>25.097021767625094</v>
      </c>
      <c r="P1666" s="29">
        <f>O1666*D1666</f>
        <v>49372.367042578146</v>
      </c>
      <c r="R1666" s="28">
        <f>IF(G1666="highest point", $H$4/D1666, 0)</f>
        <v>0</v>
      </c>
      <c r="S1666" s="28">
        <f t="shared" si="102"/>
        <v>23.337302976439236</v>
      </c>
      <c r="T1666" s="29">
        <f>D1666*S1666</f>
        <v>45910.542653429853</v>
      </c>
    </row>
    <row r="1667" spans="1:20">
      <c r="A1667" s="21">
        <f t="shared" si="103"/>
        <v>2006</v>
      </c>
      <c r="B1667" s="21">
        <f>MONTH(C1667)</f>
        <v>8</v>
      </c>
      <c r="C1667" s="22">
        <v>38945</v>
      </c>
      <c r="D1667" s="21">
        <v>1982.81</v>
      </c>
      <c r="E1667" s="47" t="str">
        <f>IF(B1667&lt;&gt;B1666, "First Quote", "")</f>
        <v/>
      </c>
      <c r="F1667" s="23" t="str">
        <f>IF(_xlfn.MINIFS($D$3:$D$6287,$A$3:$A$6287,A1667,$B$3:$B$6287,B1667)=D1667,"Lowest point","")</f>
        <v/>
      </c>
      <c r="G1667" s="24" t="str">
        <f>IF(_xlfn.MAXIFS($D$3:$D$6287,$A$3:$A$6287,A1667,$B$3:$B$6287,B1667)=D1667,"Highest point","")</f>
        <v/>
      </c>
      <c r="J1667" s="25" t="str">
        <f>IF(E1667="First Quote", $H$4/D1667, "")</f>
        <v/>
      </c>
      <c r="K1667" s="26">
        <f t="shared" si="100"/>
        <v>24.201984126259415</v>
      </c>
      <c r="L1667" s="27">
        <f>K1667*D1667</f>
        <v>47987.936145388427</v>
      </c>
      <c r="M1667" s="10"/>
      <c r="N1667" s="28">
        <f>IF(F1667="lowest point", $H$4/D1667, 0)</f>
        <v>0</v>
      </c>
      <c r="O1667" s="28">
        <f t="shared" si="101"/>
        <v>25.097021767625094</v>
      </c>
      <c r="P1667" s="29">
        <f>O1667*D1667</f>
        <v>49762.625731064712</v>
      </c>
      <c r="R1667" s="28">
        <f>IF(G1667="highest point", $H$4/D1667, 0)</f>
        <v>0</v>
      </c>
      <c r="S1667" s="28">
        <f t="shared" si="102"/>
        <v>23.337302976439236</v>
      </c>
      <c r="T1667" s="29">
        <f>D1667*S1667</f>
        <v>46273.43771471348</v>
      </c>
    </row>
    <row r="1668" spans="1:20">
      <c r="A1668" s="21">
        <f t="shared" si="103"/>
        <v>2006</v>
      </c>
      <c r="B1668" s="21">
        <f>MONTH(C1668)</f>
        <v>8</v>
      </c>
      <c r="C1668" s="22">
        <v>38946</v>
      </c>
      <c r="D1668" s="21">
        <v>1986.04</v>
      </c>
      <c r="E1668" s="47" t="str">
        <f>IF(B1668&lt;&gt;B1667, "First Quote", "")</f>
        <v/>
      </c>
      <c r="F1668" s="23" t="str">
        <f>IF(_xlfn.MINIFS($D$3:$D$6287,$A$3:$A$6287,A1668,$B$3:$B$6287,B1668)=D1668,"Lowest point","")</f>
        <v/>
      </c>
      <c r="G1668" s="24" t="str">
        <f>IF(_xlfn.MAXIFS($D$3:$D$6287,$A$3:$A$6287,A1668,$B$3:$B$6287,B1668)=D1668,"Highest point","")</f>
        <v/>
      </c>
      <c r="J1668" s="25" t="str">
        <f>IF(E1668="First Quote", $H$4/D1668, "")</f>
        <v/>
      </c>
      <c r="K1668" s="26">
        <f t="shared" si="100"/>
        <v>24.201984126259415</v>
      </c>
      <c r="L1668" s="27">
        <f>K1668*D1668</f>
        <v>48066.108554116247</v>
      </c>
      <c r="M1668" s="10"/>
      <c r="N1668" s="28">
        <f>IF(F1668="lowest point", $H$4/D1668, 0)</f>
        <v>0</v>
      </c>
      <c r="O1668" s="28">
        <f t="shared" si="101"/>
        <v>25.097021767625094</v>
      </c>
      <c r="P1668" s="29">
        <f>O1668*D1668</f>
        <v>49843.689111374144</v>
      </c>
      <c r="R1668" s="28">
        <f>IF(G1668="highest point", $H$4/D1668, 0)</f>
        <v>0</v>
      </c>
      <c r="S1668" s="28">
        <f t="shared" si="102"/>
        <v>23.337302976439236</v>
      </c>
      <c r="T1668" s="29">
        <f>D1668*S1668</f>
        <v>46348.81720332738</v>
      </c>
    </row>
    <row r="1669" spans="1:20">
      <c r="A1669" s="21">
        <f t="shared" si="103"/>
        <v>2006</v>
      </c>
      <c r="B1669" s="21">
        <f>MONTH(C1669)</f>
        <v>8</v>
      </c>
      <c r="C1669" s="22">
        <v>38947</v>
      </c>
      <c r="D1669" s="21">
        <v>1993.43</v>
      </c>
      <c r="E1669" s="47" t="str">
        <f>IF(B1669&lt;&gt;B1668, "First Quote", "")</f>
        <v/>
      </c>
      <c r="F1669" s="23" t="str">
        <f>IF(_xlfn.MINIFS($D$3:$D$6287,$A$3:$A$6287,A1669,$B$3:$B$6287,B1669)=D1669,"Lowest point","")</f>
        <v/>
      </c>
      <c r="G1669" s="24" t="str">
        <f>IF(_xlfn.MAXIFS($D$3:$D$6287,$A$3:$A$6287,A1669,$B$3:$B$6287,B1669)=D1669,"Highest point","")</f>
        <v/>
      </c>
      <c r="J1669" s="25" t="str">
        <f>IF(E1669="First Quote", $H$4/D1669, "")</f>
        <v/>
      </c>
      <c r="K1669" s="26">
        <f t="shared" ref="K1669:K1732" si="104">IF(E1669="First Quote",J1669+K1668,K1668)</f>
        <v>24.201984126259415</v>
      </c>
      <c r="L1669" s="27">
        <f>K1669*D1669</f>
        <v>48244.961216809308</v>
      </c>
      <c r="M1669" s="10"/>
      <c r="N1669" s="28">
        <f>IF(F1669="lowest point", $H$4/D1669, 0)</f>
        <v>0</v>
      </c>
      <c r="O1669" s="28">
        <f t="shared" ref="O1669:O1732" si="105">IF(F1669="Lowest Point",N1669+O1668,O1668)</f>
        <v>25.097021767625094</v>
      </c>
      <c r="P1669" s="29">
        <f>O1669*D1669</f>
        <v>50029.156102236891</v>
      </c>
      <c r="R1669" s="28">
        <f>IF(G1669="highest point", $H$4/D1669, 0)</f>
        <v>0</v>
      </c>
      <c r="S1669" s="28">
        <f t="shared" ref="S1669:S1732" si="106">IF(G1669="Highest Point",R1669+S1668,S1668)</f>
        <v>23.337302976439236</v>
      </c>
      <c r="T1669" s="29">
        <f>D1669*S1669</f>
        <v>46521.27987232327</v>
      </c>
    </row>
    <row r="1670" spans="1:20">
      <c r="A1670" s="21">
        <f t="shared" si="103"/>
        <v>2006</v>
      </c>
      <c r="B1670" s="21">
        <f>MONTH(C1670)</f>
        <v>8</v>
      </c>
      <c r="C1670" s="22">
        <v>38950</v>
      </c>
      <c r="D1670" s="21">
        <v>1986.11</v>
      </c>
      <c r="E1670" s="47" t="str">
        <f>IF(B1670&lt;&gt;B1669, "First Quote", "")</f>
        <v/>
      </c>
      <c r="F1670" s="23" t="str">
        <f>IF(_xlfn.MINIFS($D$3:$D$6287,$A$3:$A$6287,A1670,$B$3:$B$6287,B1670)=D1670,"Lowest point","")</f>
        <v/>
      </c>
      <c r="G1670" s="24" t="str">
        <f>IF(_xlfn.MAXIFS($D$3:$D$6287,$A$3:$A$6287,A1670,$B$3:$B$6287,B1670)=D1670,"Highest point","")</f>
        <v/>
      </c>
      <c r="J1670" s="25" t="str">
        <f>IF(E1670="First Quote", $H$4/D1670, "")</f>
        <v/>
      </c>
      <c r="K1670" s="26">
        <f t="shared" si="104"/>
        <v>24.201984126259415</v>
      </c>
      <c r="L1670" s="27">
        <f>K1670*D1670</f>
        <v>48067.802693005084</v>
      </c>
      <c r="M1670" s="10"/>
      <c r="N1670" s="28">
        <f>IF(F1670="lowest point", $H$4/D1670, 0)</f>
        <v>0</v>
      </c>
      <c r="O1670" s="28">
        <f t="shared" si="105"/>
        <v>25.097021767625094</v>
      </c>
      <c r="P1670" s="29">
        <f>O1670*D1670</f>
        <v>49845.445902897874</v>
      </c>
      <c r="R1670" s="28">
        <f>IF(G1670="highest point", $H$4/D1670, 0)</f>
        <v>0</v>
      </c>
      <c r="S1670" s="28">
        <f t="shared" si="106"/>
        <v>23.337302976439236</v>
      </c>
      <c r="T1670" s="29">
        <f>D1670*S1670</f>
        <v>46350.450814535732</v>
      </c>
    </row>
    <row r="1671" spans="1:20">
      <c r="A1671" s="21">
        <f t="shared" si="103"/>
        <v>2006</v>
      </c>
      <c r="B1671" s="21">
        <f>MONTH(C1671)</f>
        <v>8</v>
      </c>
      <c r="C1671" s="22">
        <v>38951</v>
      </c>
      <c r="D1671" s="21">
        <v>1988.1</v>
      </c>
      <c r="E1671" s="47" t="str">
        <f>IF(B1671&lt;&gt;B1670, "First Quote", "")</f>
        <v/>
      </c>
      <c r="F1671" s="23" t="str">
        <f>IF(_xlfn.MINIFS($D$3:$D$6287,$A$3:$A$6287,A1671,$B$3:$B$6287,B1671)=D1671,"Lowest point","")</f>
        <v/>
      </c>
      <c r="G1671" s="24" t="str">
        <f>IF(_xlfn.MAXIFS($D$3:$D$6287,$A$3:$A$6287,A1671,$B$3:$B$6287,B1671)=D1671,"Highest point","")</f>
        <v/>
      </c>
      <c r="J1671" s="25" t="str">
        <f>IF(E1671="First Quote", $H$4/D1671, "")</f>
        <v/>
      </c>
      <c r="K1671" s="26">
        <f t="shared" si="104"/>
        <v>24.201984126259415</v>
      </c>
      <c r="L1671" s="27">
        <f>K1671*D1671</f>
        <v>48115.964641416344</v>
      </c>
      <c r="M1671" s="10"/>
      <c r="N1671" s="28">
        <f>IF(F1671="lowest point", $H$4/D1671, 0)</f>
        <v>0</v>
      </c>
      <c r="O1671" s="28">
        <f t="shared" si="105"/>
        <v>25.097021767625094</v>
      </c>
      <c r="P1671" s="29">
        <f>O1671*D1671</f>
        <v>49895.38897621545</v>
      </c>
      <c r="R1671" s="28">
        <f>IF(G1671="highest point", $H$4/D1671, 0)</f>
        <v>0</v>
      </c>
      <c r="S1671" s="28">
        <f t="shared" si="106"/>
        <v>23.337302976439236</v>
      </c>
      <c r="T1671" s="29">
        <f>D1671*S1671</f>
        <v>46396.892047458845</v>
      </c>
    </row>
    <row r="1672" spans="1:20">
      <c r="A1672" s="21">
        <f t="shared" si="103"/>
        <v>2006</v>
      </c>
      <c r="B1672" s="21">
        <f>MONTH(C1672)</f>
        <v>8</v>
      </c>
      <c r="C1672" s="22">
        <v>38952</v>
      </c>
      <c r="D1672" s="21">
        <v>1979.35</v>
      </c>
      <c r="E1672" s="47" t="str">
        <f>IF(B1672&lt;&gt;B1671, "First Quote", "")</f>
        <v/>
      </c>
      <c r="F1672" s="23" t="str">
        <f>IF(_xlfn.MINIFS($D$3:$D$6287,$A$3:$A$6287,A1672,$B$3:$B$6287,B1672)=D1672,"Lowest point","")</f>
        <v/>
      </c>
      <c r="G1672" s="24" t="str">
        <f>IF(_xlfn.MAXIFS($D$3:$D$6287,$A$3:$A$6287,A1672,$B$3:$B$6287,B1672)=D1672,"Highest point","")</f>
        <v/>
      </c>
      <c r="J1672" s="25" t="str">
        <f>IF(E1672="First Quote", $H$4/D1672, "")</f>
        <v/>
      </c>
      <c r="K1672" s="26">
        <f t="shared" si="104"/>
        <v>24.201984126259415</v>
      </c>
      <c r="L1672" s="27">
        <f>K1672*D1672</f>
        <v>47904.197280311571</v>
      </c>
      <c r="M1672" s="10"/>
      <c r="N1672" s="28">
        <f>IF(F1672="lowest point", $H$4/D1672, 0)</f>
        <v>0</v>
      </c>
      <c r="O1672" s="28">
        <f t="shared" si="105"/>
        <v>25.097021767625094</v>
      </c>
      <c r="P1672" s="29">
        <f>O1672*D1672</f>
        <v>49675.790035748731</v>
      </c>
      <c r="R1672" s="28">
        <f>IF(G1672="highest point", $H$4/D1672, 0)</f>
        <v>0</v>
      </c>
      <c r="S1672" s="28">
        <f t="shared" si="106"/>
        <v>23.337302976439236</v>
      </c>
      <c r="T1672" s="29">
        <f>D1672*S1672</f>
        <v>46192.690646415002</v>
      </c>
    </row>
    <row r="1673" spans="1:20">
      <c r="A1673" s="21">
        <f t="shared" si="103"/>
        <v>2006</v>
      </c>
      <c r="B1673" s="21">
        <f>MONTH(C1673)</f>
        <v>8</v>
      </c>
      <c r="C1673" s="22">
        <v>38953</v>
      </c>
      <c r="D1673" s="21">
        <v>1984.09</v>
      </c>
      <c r="E1673" s="47" t="str">
        <f>IF(B1673&lt;&gt;B1672, "First Quote", "")</f>
        <v/>
      </c>
      <c r="F1673" s="23" t="str">
        <f>IF(_xlfn.MINIFS($D$3:$D$6287,$A$3:$A$6287,A1673,$B$3:$B$6287,B1673)=D1673,"Lowest point","")</f>
        <v/>
      </c>
      <c r="G1673" s="24" t="str">
        <f>IF(_xlfn.MAXIFS($D$3:$D$6287,$A$3:$A$6287,A1673,$B$3:$B$6287,B1673)=D1673,"Highest point","")</f>
        <v/>
      </c>
      <c r="J1673" s="25" t="str">
        <f>IF(E1673="First Quote", $H$4/D1673, "")</f>
        <v/>
      </c>
      <c r="K1673" s="26">
        <f t="shared" si="104"/>
        <v>24.201984126259415</v>
      </c>
      <c r="L1673" s="27">
        <f>K1673*D1673</f>
        <v>48018.914685070042</v>
      </c>
      <c r="M1673" s="10"/>
      <c r="N1673" s="28">
        <f>IF(F1673="lowest point", $H$4/D1673, 0)</f>
        <v>0</v>
      </c>
      <c r="O1673" s="28">
        <f t="shared" si="105"/>
        <v>25.097021767625094</v>
      </c>
      <c r="P1673" s="29">
        <f>O1673*D1673</f>
        <v>49794.749918927271</v>
      </c>
      <c r="R1673" s="28">
        <f>IF(G1673="highest point", $H$4/D1673, 0)</f>
        <v>0</v>
      </c>
      <c r="S1673" s="28">
        <f t="shared" si="106"/>
        <v>23.337302976439236</v>
      </c>
      <c r="T1673" s="29">
        <f>D1673*S1673</f>
        <v>46303.309462523321</v>
      </c>
    </row>
    <row r="1674" spans="1:20">
      <c r="A1674" s="21">
        <f t="shared" si="103"/>
        <v>2006</v>
      </c>
      <c r="B1674" s="21">
        <f>MONTH(C1674)</f>
        <v>8</v>
      </c>
      <c r="C1674" s="22">
        <v>38954</v>
      </c>
      <c r="D1674" s="21">
        <v>1982.81</v>
      </c>
      <c r="E1674" s="47" t="str">
        <f>IF(B1674&lt;&gt;B1673, "First Quote", "")</f>
        <v/>
      </c>
      <c r="F1674" s="23" t="str">
        <f>IF(_xlfn.MINIFS($D$3:$D$6287,$A$3:$A$6287,A1674,$B$3:$B$6287,B1674)=D1674,"Lowest point","")</f>
        <v/>
      </c>
      <c r="G1674" s="24" t="str">
        <f>IF(_xlfn.MAXIFS($D$3:$D$6287,$A$3:$A$6287,A1674,$B$3:$B$6287,B1674)=D1674,"Highest point","")</f>
        <v/>
      </c>
      <c r="J1674" s="25" t="str">
        <f>IF(E1674="First Quote", $H$4/D1674, "")</f>
        <v/>
      </c>
      <c r="K1674" s="26">
        <f t="shared" si="104"/>
        <v>24.201984126259415</v>
      </c>
      <c r="L1674" s="27">
        <f>K1674*D1674</f>
        <v>47987.936145388427</v>
      </c>
      <c r="M1674" s="10"/>
      <c r="N1674" s="28">
        <f>IF(F1674="lowest point", $H$4/D1674, 0)</f>
        <v>0</v>
      </c>
      <c r="O1674" s="28">
        <f t="shared" si="105"/>
        <v>25.097021767625094</v>
      </c>
      <c r="P1674" s="29">
        <f>O1674*D1674</f>
        <v>49762.625731064712</v>
      </c>
      <c r="R1674" s="28">
        <f>IF(G1674="highest point", $H$4/D1674, 0)</f>
        <v>0</v>
      </c>
      <c r="S1674" s="28">
        <f t="shared" si="106"/>
        <v>23.337302976439236</v>
      </c>
      <c r="T1674" s="29">
        <f>D1674*S1674</f>
        <v>46273.43771471348</v>
      </c>
    </row>
    <row r="1675" spans="1:20">
      <c r="A1675" s="21">
        <f t="shared" si="103"/>
        <v>2006</v>
      </c>
      <c r="B1675" s="21">
        <f>MONTH(C1675)</f>
        <v>8</v>
      </c>
      <c r="C1675" s="22">
        <v>38957</v>
      </c>
      <c r="D1675" s="21">
        <v>1993.06</v>
      </c>
      <c r="E1675" s="47" t="str">
        <f>IF(B1675&lt;&gt;B1674, "First Quote", "")</f>
        <v/>
      </c>
      <c r="F1675" s="23" t="str">
        <f>IF(_xlfn.MINIFS($D$3:$D$6287,$A$3:$A$6287,A1675,$B$3:$B$6287,B1675)=D1675,"Lowest point","")</f>
        <v/>
      </c>
      <c r="G1675" s="24" t="str">
        <f>IF(_xlfn.MAXIFS($D$3:$D$6287,$A$3:$A$6287,A1675,$B$3:$B$6287,B1675)=D1675,"Highest point","")</f>
        <v/>
      </c>
      <c r="J1675" s="25" t="str">
        <f>IF(E1675="First Quote", $H$4/D1675, "")</f>
        <v/>
      </c>
      <c r="K1675" s="26">
        <f t="shared" si="104"/>
        <v>24.201984126259415</v>
      </c>
      <c r="L1675" s="27">
        <f>K1675*D1675</f>
        <v>48236.006482682591</v>
      </c>
      <c r="M1675" s="10"/>
      <c r="N1675" s="28">
        <f>IF(F1675="lowest point", $H$4/D1675, 0)</f>
        <v>0</v>
      </c>
      <c r="O1675" s="28">
        <f t="shared" si="105"/>
        <v>25.097021767625094</v>
      </c>
      <c r="P1675" s="29">
        <f>O1675*D1675</f>
        <v>50019.870204182866</v>
      </c>
      <c r="R1675" s="28">
        <f>IF(G1675="highest point", $H$4/D1675, 0)</f>
        <v>0</v>
      </c>
      <c r="S1675" s="28">
        <f t="shared" si="106"/>
        <v>23.337302976439236</v>
      </c>
      <c r="T1675" s="29">
        <f>D1675*S1675</f>
        <v>46512.645070221981</v>
      </c>
    </row>
    <row r="1676" spans="1:20">
      <c r="A1676" s="21">
        <f t="shared" si="103"/>
        <v>2006</v>
      </c>
      <c r="B1676" s="21">
        <f>MONTH(C1676)</f>
        <v>8</v>
      </c>
      <c r="C1676" s="22">
        <v>38958</v>
      </c>
      <c r="D1676" s="21">
        <v>1997.21</v>
      </c>
      <c r="E1676" s="47" t="str">
        <f>IF(B1676&lt;&gt;B1675, "First Quote", "")</f>
        <v/>
      </c>
      <c r="F1676" s="23" t="str">
        <f>IF(_xlfn.MINIFS($D$3:$D$6287,$A$3:$A$6287,A1676,$B$3:$B$6287,B1676)=D1676,"Lowest point","")</f>
        <v/>
      </c>
      <c r="G1676" s="24" t="str">
        <f>IF(_xlfn.MAXIFS($D$3:$D$6287,$A$3:$A$6287,A1676,$B$3:$B$6287,B1676)=D1676,"Highest point","")</f>
        <v/>
      </c>
      <c r="J1676" s="25" t="str">
        <f>IF(E1676="First Quote", $H$4/D1676, "")</f>
        <v/>
      </c>
      <c r="K1676" s="26">
        <f t="shared" si="104"/>
        <v>24.201984126259415</v>
      </c>
      <c r="L1676" s="27">
        <f>K1676*D1676</f>
        <v>48336.444716806567</v>
      </c>
      <c r="M1676" s="10"/>
      <c r="N1676" s="28">
        <f>IF(F1676="lowest point", $H$4/D1676, 0)</f>
        <v>0</v>
      </c>
      <c r="O1676" s="28">
        <f t="shared" si="105"/>
        <v>25.097021767625094</v>
      </c>
      <c r="P1676" s="29">
        <f>O1676*D1676</f>
        <v>50124.022844518513</v>
      </c>
      <c r="R1676" s="28">
        <f>IF(G1676="highest point", $H$4/D1676, 0)</f>
        <v>0</v>
      </c>
      <c r="S1676" s="28">
        <f t="shared" si="106"/>
        <v>23.337302976439236</v>
      </c>
      <c r="T1676" s="29">
        <f>D1676*S1676</f>
        <v>46609.494877574209</v>
      </c>
    </row>
    <row r="1677" spans="1:20">
      <c r="A1677" s="21">
        <f t="shared" ref="A1677:A1740" si="107">YEAR(C1677)</f>
        <v>2006</v>
      </c>
      <c r="B1677" s="21">
        <f>MONTH(C1677)</f>
        <v>8</v>
      </c>
      <c r="C1677" s="22">
        <v>38959</v>
      </c>
      <c r="D1677" s="21">
        <v>1998.08</v>
      </c>
      <c r="E1677" s="47" t="str">
        <f>IF(B1677&lt;&gt;B1676, "First Quote", "")</f>
        <v/>
      </c>
      <c r="F1677" s="23" t="str">
        <f>IF(_xlfn.MINIFS($D$3:$D$6287,$A$3:$A$6287,A1677,$B$3:$B$6287,B1677)=D1677,"Lowest point","")</f>
        <v/>
      </c>
      <c r="G1677" s="24" t="str">
        <f>IF(_xlfn.MAXIFS($D$3:$D$6287,$A$3:$A$6287,A1677,$B$3:$B$6287,B1677)=D1677,"Highest point","")</f>
        <v>Highest point</v>
      </c>
      <c r="J1677" s="25" t="str">
        <f>IF(E1677="First Quote", $H$4/D1677, "")</f>
        <v/>
      </c>
      <c r="K1677" s="26">
        <f t="shared" si="104"/>
        <v>24.201984126259415</v>
      </c>
      <c r="L1677" s="27">
        <f>K1677*D1677</f>
        <v>48357.50044299641</v>
      </c>
      <c r="M1677" s="10"/>
      <c r="N1677" s="28">
        <f>IF(F1677="lowest point", $H$4/D1677, 0)</f>
        <v>0</v>
      </c>
      <c r="O1677" s="28">
        <f t="shared" si="105"/>
        <v>25.097021767625094</v>
      </c>
      <c r="P1677" s="29">
        <f>O1677*D1677</f>
        <v>50145.857253456343</v>
      </c>
      <c r="R1677" s="28">
        <f>IF(G1677="highest point", $H$4/D1677, 0)</f>
        <v>0.25024023062139655</v>
      </c>
      <c r="S1677" s="28">
        <f t="shared" si="106"/>
        <v>23.587543207060634</v>
      </c>
      <c r="T1677" s="29">
        <f>D1677*S1677</f>
        <v>47129.798331163707</v>
      </c>
    </row>
    <row r="1678" spans="1:20">
      <c r="A1678" s="21">
        <f t="shared" si="107"/>
        <v>2006</v>
      </c>
      <c r="B1678" s="21">
        <f>MONTH(C1678)</f>
        <v>8</v>
      </c>
      <c r="C1678" s="22">
        <v>38960</v>
      </c>
      <c r="D1678" s="21">
        <v>1997.42</v>
      </c>
      <c r="E1678" s="47" t="str">
        <f>IF(B1678&lt;&gt;B1677, "First Quote", "")</f>
        <v/>
      </c>
      <c r="F1678" s="23" t="str">
        <f>IF(_xlfn.MINIFS($D$3:$D$6287,$A$3:$A$6287,A1678,$B$3:$B$6287,B1678)=D1678,"Lowest point","")</f>
        <v/>
      </c>
      <c r="G1678" s="24" t="str">
        <f>IF(_xlfn.MAXIFS($D$3:$D$6287,$A$3:$A$6287,A1678,$B$3:$B$6287,B1678)=D1678,"Highest point","")</f>
        <v/>
      </c>
      <c r="J1678" s="25" t="str">
        <f>IF(E1678="First Quote", $H$4/D1678, "")</f>
        <v/>
      </c>
      <c r="K1678" s="26">
        <f t="shared" si="104"/>
        <v>24.201984126259415</v>
      </c>
      <c r="L1678" s="27">
        <f>K1678*D1678</f>
        <v>48341.527133473079</v>
      </c>
      <c r="M1678" s="10"/>
      <c r="N1678" s="28">
        <f>IF(F1678="lowest point", $H$4/D1678, 0)</f>
        <v>0</v>
      </c>
      <c r="O1678" s="28">
        <f t="shared" si="105"/>
        <v>25.097021767625094</v>
      </c>
      <c r="P1678" s="29">
        <f>O1678*D1678</f>
        <v>50129.293219089719</v>
      </c>
      <c r="R1678" s="28">
        <f>IF(G1678="highest point", $H$4/D1678, 0)</f>
        <v>0</v>
      </c>
      <c r="S1678" s="28">
        <f t="shared" si="106"/>
        <v>23.587543207060634</v>
      </c>
      <c r="T1678" s="29">
        <f>D1678*S1678</f>
        <v>47114.230552647052</v>
      </c>
    </row>
    <row r="1679" spans="1:20">
      <c r="A1679" s="21">
        <f t="shared" si="107"/>
        <v>2006</v>
      </c>
      <c r="B1679" s="21">
        <f>MONTH(C1679)</f>
        <v>9</v>
      </c>
      <c r="C1679" s="22">
        <v>38961</v>
      </c>
      <c r="D1679" s="21">
        <v>2008.47</v>
      </c>
      <c r="E1679" s="47" t="str">
        <f>IF(B1679&lt;&gt;B1678, "First Quote", "")</f>
        <v>First Quote</v>
      </c>
      <c r="F1679" s="23" t="str">
        <f>IF(_xlfn.MINIFS($D$3:$D$6287,$A$3:$A$6287,A1679,$B$3:$B$6287,B1679)=D1679,"Lowest point","")</f>
        <v/>
      </c>
      <c r="G1679" s="24" t="str">
        <f>IF(_xlfn.MAXIFS($D$3:$D$6287,$A$3:$A$6287,A1679,$B$3:$B$6287,B1679)=D1679,"Highest point","")</f>
        <v/>
      </c>
      <c r="J1679" s="25">
        <f>IF(E1679="First Quote", $H$4/D1679, "")</f>
        <v>0.24894571489740946</v>
      </c>
      <c r="K1679" s="26">
        <f t="shared" si="104"/>
        <v>24.450929841156825</v>
      </c>
      <c r="L1679" s="27">
        <f>K1679*D1679</f>
        <v>49108.959058068249</v>
      </c>
      <c r="M1679" s="10"/>
      <c r="N1679" s="28">
        <f>IF(F1679="lowest point", $H$4/D1679, 0)</f>
        <v>0</v>
      </c>
      <c r="O1679" s="28">
        <f t="shared" si="105"/>
        <v>25.097021767625094</v>
      </c>
      <c r="P1679" s="29">
        <f>O1679*D1679</f>
        <v>50406.615309621971</v>
      </c>
      <c r="R1679" s="28">
        <f>IF(G1679="highest point", $H$4/D1679, 0)</f>
        <v>0</v>
      </c>
      <c r="S1679" s="28">
        <f t="shared" si="106"/>
        <v>23.587543207060634</v>
      </c>
      <c r="T1679" s="29">
        <f>D1679*S1679</f>
        <v>47374.872905085074</v>
      </c>
    </row>
    <row r="1680" spans="1:20">
      <c r="A1680" s="21">
        <f t="shared" si="107"/>
        <v>2006</v>
      </c>
      <c r="B1680" s="21">
        <f>MONTH(C1680)</f>
        <v>9</v>
      </c>
      <c r="C1680" s="22">
        <v>38965</v>
      </c>
      <c r="D1680" s="21">
        <v>2012</v>
      </c>
      <c r="E1680" s="47" t="str">
        <f>IF(B1680&lt;&gt;B1679, "First Quote", "")</f>
        <v/>
      </c>
      <c r="F1680" s="23" t="str">
        <f>IF(_xlfn.MINIFS($D$3:$D$6287,$A$3:$A$6287,A1680,$B$3:$B$6287,B1680)=D1680,"Lowest point","")</f>
        <v/>
      </c>
      <c r="G1680" s="24" t="str">
        <f>IF(_xlfn.MAXIFS($D$3:$D$6287,$A$3:$A$6287,A1680,$B$3:$B$6287,B1680)=D1680,"Highest point","")</f>
        <v/>
      </c>
      <c r="J1680" s="25" t="str">
        <f>IF(E1680="First Quote", $H$4/D1680, "")</f>
        <v/>
      </c>
      <c r="K1680" s="26">
        <f t="shared" si="104"/>
        <v>24.450929841156825</v>
      </c>
      <c r="L1680" s="27">
        <f>K1680*D1680</f>
        <v>49195.270840407531</v>
      </c>
      <c r="M1680" s="10"/>
      <c r="N1680" s="28">
        <f>IF(F1680="lowest point", $H$4/D1680, 0)</f>
        <v>0</v>
      </c>
      <c r="O1680" s="28">
        <f t="shared" si="105"/>
        <v>25.097021767625094</v>
      </c>
      <c r="P1680" s="29">
        <f>O1680*D1680</f>
        <v>50495.207796461691</v>
      </c>
      <c r="R1680" s="28">
        <f>IF(G1680="highest point", $H$4/D1680, 0)</f>
        <v>0</v>
      </c>
      <c r="S1680" s="28">
        <f t="shared" si="106"/>
        <v>23.587543207060634</v>
      </c>
      <c r="T1680" s="29">
        <f>D1680*S1680</f>
        <v>47458.136932605994</v>
      </c>
    </row>
    <row r="1681" spans="1:20">
      <c r="A1681" s="21">
        <f t="shared" si="107"/>
        <v>2006</v>
      </c>
      <c r="B1681" s="21">
        <f>MONTH(C1681)</f>
        <v>9</v>
      </c>
      <c r="C1681" s="22">
        <v>38966</v>
      </c>
      <c r="D1681" s="21">
        <v>1992.42</v>
      </c>
      <c r="E1681" s="47" t="str">
        <f>IF(B1681&lt;&gt;B1680, "First Quote", "")</f>
        <v/>
      </c>
      <c r="F1681" s="23" t="str">
        <f>IF(_xlfn.MINIFS($D$3:$D$6287,$A$3:$A$6287,A1681,$B$3:$B$6287,B1681)=D1681,"Lowest point","")</f>
        <v/>
      </c>
      <c r="G1681" s="24" t="str">
        <f>IF(_xlfn.MAXIFS($D$3:$D$6287,$A$3:$A$6287,A1681,$B$3:$B$6287,B1681)=D1681,"Highest point","")</f>
        <v/>
      </c>
      <c r="J1681" s="25" t="str">
        <f>IF(E1681="First Quote", $H$4/D1681, "")</f>
        <v/>
      </c>
      <c r="K1681" s="26">
        <f t="shared" si="104"/>
        <v>24.450929841156825</v>
      </c>
      <c r="L1681" s="27">
        <f>K1681*D1681</f>
        <v>48716.521634117686</v>
      </c>
      <c r="M1681" s="10"/>
      <c r="N1681" s="28">
        <f>IF(F1681="lowest point", $H$4/D1681, 0)</f>
        <v>0</v>
      </c>
      <c r="O1681" s="28">
        <f t="shared" si="105"/>
        <v>25.097021767625094</v>
      </c>
      <c r="P1681" s="29">
        <f>O1681*D1681</f>
        <v>50003.808110251593</v>
      </c>
      <c r="R1681" s="28">
        <f>IF(G1681="highest point", $H$4/D1681, 0)</f>
        <v>0</v>
      </c>
      <c r="S1681" s="28">
        <f t="shared" si="106"/>
        <v>23.587543207060634</v>
      </c>
      <c r="T1681" s="29">
        <f>D1681*S1681</f>
        <v>46996.292836611748</v>
      </c>
    </row>
    <row r="1682" spans="1:20">
      <c r="A1682" s="21">
        <f t="shared" si="107"/>
        <v>2006</v>
      </c>
      <c r="B1682" s="21">
        <f>MONTH(C1682)</f>
        <v>9</v>
      </c>
      <c r="C1682" s="22">
        <v>38967</v>
      </c>
      <c r="D1682" s="21">
        <v>1982.93</v>
      </c>
      <c r="E1682" s="47" t="str">
        <f>IF(B1682&lt;&gt;B1681, "First Quote", "")</f>
        <v/>
      </c>
      <c r="F1682" s="23" t="str">
        <f>IF(_xlfn.MINIFS($D$3:$D$6287,$A$3:$A$6287,A1682,$B$3:$B$6287,B1682)=D1682,"Lowest point","")</f>
        <v>Lowest point</v>
      </c>
      <c r="G1682" s="24" t="str">
        <f>IF(_xlfn.MAXIFS($D$3:$D$6287,$A$3:$A$6287,A1682,$B$3:$B$6287,B1682)=D1682,"Highest point","")</f>
        <v/>
      </c>
      <c r="J1682" s="25" t="str">
        <f>IF(E1682="First Quote", $H$4/D1682, "")</f>
        <v/>
      </c>
      <c r="K1682" s="26">
        <f t="shared" si="104"/>
        <v>24.450929841156825</v>
      </c>
      <c r="L1682" s="27">
        <f>K1682*D1682</f>
        <v>48484.482309925101</v>
      </c>
      <c r="M1682" s="10"/>
      <c r="N1682" s="28">
        <f>IF(F1682="lowest point", $H$4/D1682, 0)</f>
        <v>0.25215211832994611</v>
      </c>
      <c r="O1682" s="28">
        <f t="shared" si="105"/>
        <v>25.34917388595504</v>
      </c>
      <c r="P1682" s="29">
        <f>O1682*D1682</f>
        <v>50265.637373676829</v>
      </c>
      <c r="R1682" s="28">
        <f>IF(G1682="highest point", $H$4/D1682, 0)</f>
        <v>0</v>
      </c>
      <c r="S1682" s="28">
        <f t="shared" si="106"/>
        <v>23.587543207060634</v>
      </c>
      <c r="T1682" s="29">
        <f>D1682*S1682</f>
        <v>46772.447051576746</v>
      </c>
    </row>
    <row r="1683" spans="1:20">
      <c r="A1683" s="21">
        <f t="shared" si="107"/>
        <v>2006</v>
      </c>
      <c r="B1683" s="21">
        <f>MONTH(C1683)</f>
        <v>9</v>
      </c>
      <c r="C1683" s="22">
        <v>38968</v>
      </c>
      <c r="D1683" s="21">
        <v>1990.44</v>
      </c>
      <c r="E1683" s="47" t="str">
        <f>IF(B1683&lt;&gt;B1682, "First Quote", "")</f>
        <v/>
      </c>
      <c r="F1683" s="23" t="str">
        <f>IF(_xlfn.MINIFS($D$3:$D$6287,$A$3:$A$6287,A1683,$B$3:$B$6287,B1683)=D1683,"Lowest point","")</f>
        <v/>
      </c>
      <c r="G1683" s="24" t="str">
        <f>IF(_xlfn.MAXIFS($D$3:$D$6287,$A$3:$A$6287,A1683,$B$3:$B$6287,B1683)=D1683,"Highest point","")</f>
        <v/>
      </c>
      <c r="J1683" s="25" t="str">
        <f>IF(E1683="First Quote", $H$4/D1683, "")</f>
        <v/>
      </c>
      <c r="K1683" s="26">
        <f t="shared" si="104"/>
        <v>24.450929841156825</v>
      </c>
      <c r="L1683" s="27">
        <f>K1683*D1683</f>
        <v>48668.108793032188</v>
      </c>
      <c r="M1683" s="10"/>
      <c r="N1683" s="28">
        <f>IF(F1683="lowest point", $H$4/D1683, 0)</f>
        <v>0</v>
      </c>
      <c r="O1683" s="28">
        <f t="shared" si="105"/>
        <v>25.34917388595504</v>
      </c>
      <c r="P1683" s="29">
        <f>O1683*D1683</f>
        <v>50456.00966956035</v>
      </c>
      <c r="R1683" s="28">
        <f>IF(G1683="highest point", $H$4/D1683, 0)</f>
        <v>0</v>
      </c>
      <c r="S1683" s="28">
        <f t="shared" si="106"/>
        <v>23.587543207060634</v>
      </c>
      <c r="T1683" s="29">
        <f>D1683*S1683</f>
        <v>46949.589501061768</v>
      </c>
    </row>
    <row r="1684" spans="1:20">
      <c r="A1684" s="21">
        <f t="shared" si="107"/>
        <v>2006</v>
      </c>
      <c r="B1684" s="21">
        <f>MONTH(C1684)</f>
        <v>9</v>
      </c>
      <c r="C1684" s="22">
        <v>38971</v>
      </c>
      <c r="D1684" s="21">
        <v>1991.49</v>
      </c>
      <c r="E1684" s="47" t="str">
        <f>IF(B1684&lt;&gt;B1683, "First Quote", "")</f>
        <v/>
      </c>
      <c r="F1684" s="23" t="str">
        <f>IF(_xlfn.MINIFS($D$3:$D$6287,$A$3:$A$6287,A1684,$B$3:$B$6287,B1684)=D1684,"Lowest point","")</f>
        <v/>
      </c>
      <c r="G1684" s="24" t="str">
        <f>IF(_xlfn.MAXIFS($D$3:$D$6287,$A$3:$A$6287,A1684,$B$3:$B$6287,B1684)=D1684,"Highest point","")</f>
        <v/>
      </c>
      <c r="J1684" s="25" t="str">
        <f>IF(E1684="First Quote", $H$4/D1684, "")</f>
        <v/>
      </c>
      <c r="K1684" s="26">
        <f t="shared" si="104"/>
        <v>24.450929841156825</v>
      </c>
      <c r="L1684" s="27">
        <f>K1684*D1684</f>
        <v>48693.782269365402</v>
      </c>
      <c r="M1684" s="10"/>
      <c r="N1684" s="28">
        <f>IF(F1684="lowest point", $H$4/D1684, 0)</f>
        <v>0</v>
      </c>
      <c r="O1684" s="28">
        <f t="shared" si="105"/>
        <v>25.34917388595504</v>
      </c>
      <c r="P1684" s="29">
        <f>O1684*D1684</f>
        <v>50482.626302140605</v>
      </c>
      <c r="R1684" s="28">
        <f>IF(G1684="highest point", $H$4/D1684, 0)</f>
        <v>0</v>
      </c>
      <c r="S1684" s="28">
        <f t="shared" si="106"/>
        <v>23.587543207060634</v>
      </c>
      <c r="T1684" s="29">
        <f>D1684*S1684</f>
        <v>46974.356421429184</v>
      </c>
    </row>
    <row r="1685" spans="1:20">
      <c r="A1685" s="21">
        <f t="shared" si="107"/>
        <v>2006</v>
      </c>
      <c r="B1685" s="21">
        <f>MONTH(C1685)</f>
        <v>9</v>
      </c>
      <c r="C1685" s="22">
        <v>38972</v>
      </c>
      <c r="D1685" s="21">
        <v>2012.32</v>
      </c>
      <c r="E1685" s="47" t="str">
        <f>IF(B1685&lt;&gt;B1684, "First Quote", "")</f>
        <v/>
      </c>
      <c r="F1685" s="23" t="str">
        <f>IF(_xlfn.MINIFS($D$3:$D$6287,$A$3:$A$6287,A1685,$B$3:$B$6287,B1685)=D1685,"Lowest point","")</f>
        <v/>
      </c>
      <c r="G1685" s="24" t="str">
        <f>IF(_xlfn.MAXIFS($D$3:$D$6287,$A$3:$A$6287,A1685,$B$3:$B$6287,B1685)=D1685,"Highest point","")</f>
        <v/>
      </c>
      <c r="J1685" s="25" t="str">
        <f>IF(E1685="First Quote", $H$4/D1685, "")</f>
        <v/>
      </c>
      <c r="K1685" s="26">
        <f t="shared" si="104"/>
        <v>24.450929841156825</v>
      </c>
      <c r="L1685" s="27">
        <f>K1685*D1685</f>
        <v>49203.095137956698</v>
      </c>
      <c r="M1685" s="10"/>
      <c r="N1685" s="28">
        <f>IF(F1685="lowest point", $H$4/D1685, 0)</f>
        <v>0</v>
      </c>
      <c r="O1685" s="28">
        <f t="shared" si="105"/>
        <v>25.34917388595504</v>
      </c>
      <c r="P1685" s="29">
        <f>O1685*D1685</f>
        <v>51010.649594185044</v>
      </c>
      <c r="R1685" s="28">
        <f>IF(G1685="highest point", $H$4/D1685, 0)</f>
        <v>0</v>
      </c>
      <c r="S1685" s="28">
        <f t="shared" si="106"/>
        <v>23.587543207060634</v>
      </c>
      <c r="T1685" s="29">
        <f>D1685*S1685</f>
        <v>47465.684946432251</v>
      </c>
    </row>
    <row r="1686" spans="1:20">
      <c r="A1686" s="21">
        <f t="shared" si="107"/>
        <v>2006</v>
      </c>
      <c r="B1686" s="21">
        <f>MONTH(C1686)</f>
        <v>9</v>
      </c>
      <c r="C1686" s="22">
        <v>38973</v>
      </c>
      <c r="D1686" s="21">
        <v>2020.49</v>
      </c>
      <c r="E1686" s="47" t="str">
        <f>IF(B1686&lt;&gt;B1685, "First Quote", "")</f>
        <v/>
      </c>
      <c r="F1686" s="23" t="str">
        <f>IF(_xlfn.MINIFS($D$3:$D$6287,$A$3:$A$6287,A1686,$B$3:$B$6287,B1686)=D1686,"Lowest point","")</f>
        <v/>
      </c>
      <c r="G1686" s="24" t="str">
        <f>IF(_xlfn.MAXIFS($D$3:$D$6287,$A$3:$A$6287,A1686,$B$3:$B$6287,B1686)=D1686,"Highest point","")</f>
        <v/>
      </c>
      <c r="J1686" s="25" t="str">
        <f>IF(E1686="First Quote", $H$4/D1686, "")</f>
        <v/>
      </c>
      <c r="K1686" s="26">
        <f t="shared" si="104"/>
        <v>24.450929841156825</v>
      </c>
      <c r="L1686" s="27">
        <f>K1686*D1686</f>
        <v>49402.859234758951</v>
      </c>
      <c r="M1686" s="10"/>
      <c r="N1686" s="28">
        <f>IF(F1686="lowest point", $H$4/D1686, 0)</f>
        <v>0</v>
      </c>
      <c r="O1686" s="28">
        <f t="shared" si="105"/>
        <v>25.34917388595504</v>
      </c>
      <c r="P1686" s="29">
        <f>O1686*D1686</f>
        <v>51217.752344833301</v>
      </c>
      <c r="R1686" s="28">
        <f>IF(G1686="highest point", $H$4/D1686, 0)</f>
        <v>0</v>
      </c>
      <c r="S1686" s="28">
        <f t="shared" si="106"/>
        <v>23.587543207060634</v>
      </c>
      <c r="T1686" s="29">
        <f>D1686*S1686</f>
        <v>47658.395174433943</v>
      </c>
    </row>
    <row r="1687" spans="1:20">
      <c r="A1687" s="21">
        <f t="shared" si="107"/>
        <v>2006</v>
      </c>
      <c r="B1687" s="21">
        <f>MONTH(C1687)</f>
        <v>9</v>
      </c>
      <c r="C1687" s="22">
        <v>38974</v>
      </c>
      <c r="D1687" s="21">
        <v>2017.86</v>
      </c>
      <c r="E1687" s="47" t="str">
        <f>IF(B1687&lt;&gt;B1686, "First Quote", "")</f>
        <v/>
      </c>
      <c r="F1687" s="23" t="str">
        <f>IF(_xlfn.MINIFS($D$3:$D$6287,$A$3:$A$6287,A1687,$B$3:$B$6287,B1687)=D1687,"Lowest point","")</f>
        <v/>
      </c>
      <c r="G1687" s="24" t="str">
        <f>IF(_xlfn.MAXIFS($D$3:$D$6287,$A$3:$A$6287,A1687,$B$3:$B$6287,B1687)=D1687,"Highest point","")</f>
        <v/>
      </c>
      <c r="J1687" s="25" t="str">
        <f>IF(E1687="First Quote", $H$4/D1687, "")</f>
        <v/>
      </c>
      <c r="K1687" s="26">
        <f t="shared" si="104"/>
        <v>24.450929841156825</v>
      </c>
      <c r="L1687" s="27">
        <f>K1687*D1687</f>
        <v>49338.553289276708</v>
      </c>
      <c r="M1687" s="10"/>
      <c r="N1687" s="28">
        <f>IF(F1687="lowest point", $H$4/D1687, 0)</f>
        <v>0</v>
      </c>
      <c r="O1687" s="28">
        <f t="shared" si="105"/>
        <v>25.34917388595504</v>
      </c>
      <c r="P1687" s="29">
        <f>O1687*D1687</f>
        <v>51151.084017513233</v>
      </c>
      <c r="R1687" s="28">
        <f>IF(G1687="highest point", $H$4/D1687, 0)</f>
        <v>0</v>
      </c>
      <c r="S1687" s="28">
        <f t="shared" si="106"/>
        <v>23.587543207060634</v>
      </c>
      <c r="T1687" s="29">
        <f>D1687*S1687</f>
        <v>47596.359935799366</v>
      </c>
    </row>
    <row r="1688" spans="1:20">
      <c r="A1688" s="21">
        <f t="shared" si="107"/>
        <v>2006</v>
      </c>
      <c r="B1688" s="21">
        <f>MONTH(C1688)</f>
        <v>9</v>
      </c>
      <c r="C1688" s="22">
        <v>38975</v>
      </c>
      <c r="D1688" s="21">
        <v>2023.35</v>
      </c>
      <c r="E1688" s="47" t="str">
        <f>IF(B1688&lt;&gt;B1687, "First Quote", "")</f>
        <v/>
      </c>
      <c r="F1688" s="23" t="str">
        <f>IF(_xlfn.MINIFS($D$3:$D$6287,$A$3:$A$6287,A1688,$B$3:$B$6287,B1688)=D1688,"Lowest point","")</f>
        <v/>
      </c>
      <c r="G1688" s="24" t="str">
        <f>IF(_xlfn.MAXIFS($D$3:$D$6287,$A$3:$A$6287,A1688,$B$3:$B$6287,B1688)=D1688,"Highest point","")</f>
        <v/>
      </c>
      <c r="J1688" s="25" t="str">
        <f>IF(E1688="First Quote", $H$4/D1688, "")</f>
        <v/>
      </c>
      <c r="K1688" s="26">
        <f t="shared" si="104"/>
        <v>24.450929841156825</v>
      </c>
      <c r="L1688" s="27">
        <f>K1688*D1688</f>
        <v>49472.788894104662</v>
      </c>
      <c r="M1688" s="10"/>
      <c r="N1688" s="28">
        <f>IF(F1688="lowest point", $H$4/D1688, 0)</f>
        <v>0</v>
      </c>
      <c r="O1688" s="28">
        <f t="shared" si="105"/>
        <v>25.34917388595504</v>
      </c>
      <c r="P1688" s="29">
        <f>O1688*D1688</f>
        <v>51290.250982147125</v>
      </c>
      <c r="R1688" s="28">
        <f>IF(G1688="highest point", $H$4/D1688, 0)</f>
        <v>0</v>
      </c>
      <c r="S1688" s="28">
        <f t="shared" si="106"/>
        <v>23.587543207060634</v>
      </c>
      <c r="T1688" s="29">
        <f>D1688*S1688</f>
        <v>47725.855548006133</v>
      </c>
    </row>
    <row r="1689" spans="1:20">
      <c r="A1689" s="21">
        <f t="shared" si="107"/>
        <v>2006</v>
      </c>
      <c r="B1689" s="21">
        <f>MONTH(C1689)</f>
        <v>9</v>
      </c>
      <c r="C1689" s="22">
        <v>38978</v>
      </c>
      <c r="D1689" s="21">
        <v>2025.39</v>
      </c>
      <c r="E1689" s="47" t="str">
        <f>IF(B1689&lt;&gt;B1688, "First Quote", "")</f>
        <v/>
      </c>
      <c r="F1689" s="23" t="str">
        <f>IF(_xlfn.MINIFS($D$3:$D$6287,$A$3:$A$6287,A1689,$B$3:$B$6287,B1689)=D1689,"Lowest point","")</f>
        <v/>
      </c>
      <c r="G1689" s="24" t="str">
        <f>IF(_xlfn.MAXIFS($D$3:$D$6287,$A$3:$A$6287,A1689,$B$3:$B$6287,B1689)=D1689,"Highest point","")</f>
        <v/>
      </c>
      <c r="J1689" s="25" t="str">
        <f>IF(E1689="First Quote", $H$4/D1689, "")</f>
        <v/>
      </c>
      <c r="K1689" s="26">
        <f t="shared" si="104"/>
        <v>24.450929841156825</v>
      </c>
      <c r="L1689" s="27">
        <f>K1689*D1689</f>
        <v>49522.668790980621</v>
      </c>
      <c r="M1689" s="10"/>
      <c r="N1689" s="28">
        <f>IF(F1689="lowest point", $H$4/D1689, 0)</f>
        <v>0</v>
      </c>
      <c r="O1689" s="28">
        <f t="shared" si="105"/>
        <v>25.34917388595504</v>
      </c>
      <c r="P1689" s="29">
        <f>O1689*D1689</f>
        <v>51341.963296874477</v>
      </c>
      <c r="R1689" s="28">
        <f>IF(G1689="highest point", $H$4/D1689, 0)</f>
        <v>0</v>
      </c>
      <c r="S1689" s="28">
        <f t="shared" si="106"/>
        <v>23.587543207060634</v>
      </c>
      <c r="T1689" s="29">
        <f>D1689*S1689</f>
        <v>47773.974136148536</v>
      </c>
    </row>
    <row r="1690" spans="1:20">
      <c r="A1690" s="21">
        <f t="shared" si="107"/>
        <v>2006</v>
      </c>
      <c r="B1690" s="21">
        <f>MONTH(C1690)</f>
        <v>9</v>
      </c>
      <c r="C1690" s="22">
        <v>38979</v>
      </c>
      <c r="D1690" s="21">
        <v>2021.01</v>
      </c>
      <c r="E1690" s="47" t="str">
        <f>IF(B1690&lt;&gt;B1689, "First Quote", "")</f>
        <v/>
      </c>
      <c r="F1690" s="23" t="str">
        <f>IF(_xlfn.MINIFS($D$3:$D$6287,$A$3:$A$6287,A1690,$B$3:$B$6287,B1690)=D1690,"Lowest point","")</f>
        <v/>
      </c>
      <c r="G1690" s="24" t="str">
        <f>IF(_xlfn.MAXIFS($D$3:$D$6287,$A$3:$A$6287,A1690,$B$3:$B$6287,B1690)=D1690,"Highest point","")</f>
        <v/>
      </c>
      <c r="J1690" s="25" t="str">
        <f>IF(E1690="First Quote", $H$4/D1690, "")</f>
        <v/>
      </c>
      <c r="K1690" s="26">
        <f t="shared" si="104"/>
        <v>24.450929841156825</v>
      </c>
      <c r="L1690" s="27">
        <f>K1690*D1690</f>
        <v>49415.573718276355</v>
      </c>
      <c r="M1690" s="10"/>
      <c r="N1690" s="28">
        <f>IF(F1690="lowest point", $H$4/D1690, 0)</f>
        <v>0</v>
      </c>
      <c r="O1690" s="28">
        <f t="shared" si="105"/>
        <v>25.34917388595504</v>
      </c>
      <c r="P1690" s="29">
        <f>O1690*D1690</f>
        <v>51230.933915253991</v>
      </c>
      <c r="R1690" s="28">
        <f>IF(G1690="highest point", $H$4/D1690, 0)</f>
        <v>0</v>
      </c>
      <c r="S1690" s="28">
        <f t="shared" si="106"/>
        <v>23.587543207060634</v>
      </c>
      <c r="T1690" s="29">
        <f>D1690*S1690</f>
        <v>47670.660696901614</v>
      </c>
    </row>
    <row r="1691" spans="1:20">
      <c r="A1691" s="21">
        <f t="shared" si="107"/>
        <v>2006</v>
      </c>
      <c r="B1691" s="21">
        <f>MONTH(C1691)</f>
        <v>9</v>
      </c>
      <c r="C1691" s="22">
        <v>38980</v>
      </c>
      <c r="D1691" s="21">
        <v>2031.59</v>
      </c>
      <c r="E1691" s="47" t="str">
        <f>IF(B1691&lt;&gt;B1690, "First Quote", "")</f>
        <v/>
      </c>
      <c r="F1691" s="23" t="str">
        <f>IF(_xlfn.MINIFS($D$3:$D$6287,$A$3:$A$6287,A1691,$B$3:$B$6287,B1691)=D1691,"Lowest point","")</f>
        <v/>
      </c>
      <c r="G1691" s="24" t="str">
        <f>IF(_xlfn.MAXIFS($D$3:$D$6287,$A$3:$A$6287,A1691,$B$3:$B$6287,B1691)=D1691,"Highest point","")</f>
        <v/>
      </c>
      <c r="J1691" s="25" t="str">
        <f>IF(E1691="First Quote", $H$4/D1691, "")</f>
        <v/>
      </c>
      <c r="K1691" s="26">
        <f t="shared" si="104"/>
        <v>24.450929841156825</v>
      </c>
      <c r="L1691" s="27">
        <f>K1691*D1691</f>
        <v>49674.264555995789</v>
      </c>
      <c r="M1691" s="10"/>
      <c r="N1691" s="28">
        <f>IF(F1691="lowest point", $H$4/D1691, 0)</f>
        <v>0</v>
      </c>
      <c r="O1691" s="28">
        <f t="shared" si="105"/>
        <v>25.34917388595504</v>
      </c>
      <c r="P1691" s="29">
        <f>O1691*D1691</f>
        <v>51499.128174967394</v>
      </c>
      <c r="R1691" s="28">
        <f>IF(G1691="highest point", $H$4/D1691, 0)</f>
        <v>0</v>
      </c>
      <c r="S1691" s="28">
        <f t="shared" si="106"/>
        <v>23.587543207060634</v>
      </c>
      <c r="T1691" s="29">
        <f>D1691*S1691</f>
        <v>47920.216904032313</v>
      </c>
    </row>
    <row r="1692" spans="1:20">
      <c r="A1692" s="21">
        <f t="shared" si="107"/>
        <v>2006</v>
      </c>
      <c r="B1692" s="21">
        <f>MONTH(C1692)</f>
        <v>9</v>
      </c>
      <c r="C1692" s="22">
        <v>38981</v>
      </c>
      <c r="D1692" s="21">
        <v>2021.08</v>
      </c>
      <c r="E1692" s="47" t="str">
        <f>IF(B1692&lt;&gt;B1691, "First Quote", "")</f>
        <v/>
      </c>
      <c r="F1692" s="23" t="str">
        <f>IF(_xlfn.MINIFS($D$3:$D$6287,$A$3:$A$6287,A1692,$B$3:$B$6287,B1692)=D1692,"Lowest point","")</f>
        <v/>
      </c>
      <c r="G1692" s="24" t="str">
        <f>IF(_xlfn.MAXIFS($D$3:$D$6287,$A$3:$A$6287,A1692,$B$3:$B$6287,B1692)=D1692,"Highest point","")</f>
        <v/>
      </c>
      <c r="J1692" s="25" t="str">
        <f>IF(E1692="First Quote", $H$4/D1692, "")</f>
        <v/>
      </c>
      <c r="K1692" s="26">
        <f t="shared" si="104"/>
        <v>24.450929841156825</v>
      </c>
      <c r="L1692" s="27">
        <f>K1692*D1692</f>
        <v>49417.285283365236</v>
      </c>
      <c r="M1692" s="10"/>
      <c r="N1692" s="28">
        <f>IF(F1692="lowest point", $H$4/D1692, 0)</f>
        <v>0</v>
      </c>
      <c r="O1692" s="28">
        <f t="shared" si="105"/>
        <v>25.34917388595504</v>
      </c>
      <c r="P1692" s="29">
        <f>O1692*D1692</f>
        <v>51232.70835742601</v>
      </c>
      <c r="R1692" s="28">
        <f>IF(G1692="highest point", $H$4/D1692, 0)</f>
        <v>0</v>
      </c>
      <c r="S1692" s="28">
        <f t="shared" si="106"/>
        <v>23.587543207060634</v>
      </c>
      <c r="T1692" s="29">
        <f>D1692*S1692</f>
        <v>47672.311824926102</v>
      </c>
    </row>
    <row r="1693" spans="1:20">
      <c r="A1693" s="21">
        <f t="shared" si="107"/>
        <v>2006</v>
      </c>
      <c r="B1693" s="21">
        <f>MONTH(C1693)</f>
        <v>9</v>
      </c>
      <c r="C1693" s="22">
        <v>38982</v>
      </c>
      <c r="D1693" s="21">
        <v>2016.09</v>
      </c>
      <c r="E1693" s="47" t="str">
        <f>IF(B1693&lt;&gt;B1692, "First Quote", "")</f>
        <v/>
      </c>
      <c r="F1693" s="23" t="str">
        <f>IF(_xlfn.MINIFS($D$3:$D$6287,$A$3:$A$6287,A1693,$B$3:$B$6287,B1693)=D1693,"Lowest point","")</f>
        <v/>
      </c>
      <c r="G1693" s="24" t="str">
        <f>IF(_xlfn.MAXIFS($D$3:$D$6287,$A$3:$A$6287,A1693,$B$3:$B$6287,B1693)=D1693,"Highest point","")</f>
        <v/>
      </c>
      <c r="J1693" s="25" t="str">
        <f>IF(E1693="First Quote", $H$4/D1693, "")</f>
        <v/>
      </c>
      <c r="K1693" s="26">
        <f t="shared" si="104"/>
        <v>24.450929841156825</v>
      </c>
      <c r="L1693" s="27">
        <f>K1693*D1693</f>
        <v>49295.27514345786</v>
      </c>
      <c r="M1693" s="10"/>
      <c r="N1693" s="28">
        <f>IF(F1693="lowest point", $H$4/D1693, 0)</f>
        <v>0</v>
      </c>
      <c r="O1693" s="28">
        <f t="shared" si="105"/>
        <v>25.34917388595504</v>
      </c>
      <c r="P1693" s="29">
        <f>O1693*D1693</f>
        <v>51106.215979735091</v>
      </c>
      <c r="R1693" s="28">
        <f>IF(G1693="highest point", $H$4/D1693, 0)</f>
        <v>0</v>
      </c>
      <c r="S1693" s="28">
        <f t="shared" si="106"/>
        <v>23.587543207060634</v>
      </c>
      <c r="T1693" s="29">
        <f>D1693*S1693</f>
        <v>47554.609984322873</v>
      </c>
    </row>
    <row r="1694" spans="1:20">
      <c r="A1694" s="21">
        <f t="shared" si="107"/>
        <v>2006</v>
      </c>
      <c r="B1694" s="21">
        <f>MONTH(C1694)</f>
        <v>9</v>
      </c>
      <c r="C1694" s="22">
        <v>38985</v>
      </c>
      <c r="D1694" s="21">
        <v>2033.87</v>
      </c>
      <c r="E1694" s="47" t="str">
        <f>IF(B1694&lt;&gt;B1693, "First Quote", "")</f>
        <v/>
      </c>
      <c r="F1694" s="23" t="str">
        <f>IF(_xlfn.MINIFS($D$3:$D$6287,$A$3:$A$6287,A1694,$B$3:$B$6287,B1694)=D1694,"Lowest point","")</f>
        <v/>
      </c>
      <c r="G1694" s="24" t="str">
        <f>IF(_xlfn.MAXIFS($D$3:$D$6287,$A$3:$A$6287,A1694,$B$3:$B$6287,B1694)=D1694,"Highest point","")</f>
        <v/>
      </c>
      <c r="J1694" s="25" t="str">
        <f>IF(E1694="First Quote", $H$4/D1694, "")</f>
        <v/>
      </c>
      <c r="K1694" s="26">
        <f t="shared" si="104"/>
        <v>24.450929841156825</v>
      </c>
      <c r="L1694" s="27">
        <f>K1694*D1694</f>
        <v>49730.012676033628</v>
      </c>
      <c r="M1694" s="10"/>
      <c r="N1694" s="28">
        <f>IF(F1694="lowest point", $H$4/D1694, 0)</f>
        <v>0</v>
      </c>
      <c r="O1694" s="28">
        <f t="shared" si="105"/>
        <v>25.34917388595504</v>
      </c>
      <c r="P1694" s="29">
        <f>O1694*D1694</f>
        <v>51556.924291427371</v>
      </c>
      <c r="R1694" s="28">
        <f>IF(G1694="highest point", $H$4/D1694, 0)</f>
        <v>0</v>
      </c>
      <c r="S1694" s="28">
        <f t="shared" si="106"/>
        <v>23.587543207060634</v>
      </c>
      <c r="T1694" s="29">
        <f>D1694*S1694</f>
        <v>47973.996502544411</v>
      </c>
    </row>
    <row r="1695" spans="1:20">
      <c r="A1695" s="21">
        <f t="shared" si="107"/>
        <v>2006</v>
      </c>
      <c r="B1695" s="21">
        <f>MONTH(C1695)</f>
        <v>9</v>
      </c>
      <c r="C1695" s="22">
        <v>38986</v>
      </c>
      <c r="D1695" s="21">
        <v>2049.1999999999998</v>
      </c>
      <c r="E1695" s="47" t="str">
        <f>IF(B1695&lt;&gt;B1694, "First Quote", "")</f>
        <v/>
      </c>
      <c r="F1695" s="23" t="str">
        <f>IF(_xlfn.MINIFS($D$3:$D$6287,$A$3:$A$6287,A1695,$B$3:$B$6287,B1695)=D1695,"Lowest point","")</f>
        <v/>
      </c>
      <c r="G1695" s="24" t="str">
        <f>IF(_xlfn.MAXIFS($D$3:$D$6287,$A$3:$A$6287,A1695,$B$3:$B$6287,B1695)=D1695,"Highest point","")</f>
        <v/>
      </c>
      <c r="J1695" s="25" t="str">
        <f>IF(E1695="First Quote", $H$4/D1695, "")</f>
        <v/>
      </c>
      <c r="K1695" s="26">
        <f t="shared" si="104"/>
        <v>24.450929841156825</v>
      </c>
      <c r="L1695" s="27">
        <f>K1695*D1695</f>
        <v>50104.845430498557</v>
      </c>
      <c r="M1695" s="10"/>
      <c r="N1695" s="28">
        <f>IF(F1695="lowest point", $H$4/D1695, 0)</f>
        <v>0</v>
      </c>
      <c r="O1695" s="28">
        <f t="shared" si="105"/>
        <v>25.34917388595504</v>
      </c>
      <c r="P1695" s="29">
        <f>O1695*D1695</f>
        <v>51945.527127099063</v>
      </c>
      <c r="R1695" s="28">
        <f>IF(G1695="highest point", $H$4/D1695, 0)</f>
        <v>0</v>
      </c>
      <c r="S1695" s="28">
        <f t="shared" si="106"/>
        <v>23.587543207060634</v>
      </c>
      <c r="T1695" s="29">
        <f>D1695*S1695</f>
        <v>48335.593539908645</v>
      </c>
    </row>
    <row r="1696" spans="1:20">
      <c r="A1696" s="21">
        <f t="shared" si="107"/>
        <v>2006</v>
      </c>
      <c r="B1696" s="21">
        <f>MONTH(C1696)</f>
        <v>9</v>
      </c>
      <c r="C1696" s="22">
        <v>38987</v>
      </c>
      <c r="D1696" s="21">
        <v>2049.9699999999998</v>
      </c>
      <c r="E1696" s="47" t="str">
        <f>IF(B1696&lt;&gt;B1695, "First Quote", "")</f>
        <v/>
      </c>
      <c r="F1696" s="23" t="str">
        <f>IF(_xlfn.MINIFS($D$3:$D$6287,$A$3:$A$6287,A1696,$B$3:$B$6287,B1696)=D1696,"Lowest point","")</f>
        <v/>
      </c>
      <c r="G1696" s="24" t="str">
        <f>IF(_xlfn.MAXIFS($D$3:$D$6287,$A$3:$A$6287,A1696,$B$3:$B$6287,B1696)=D1696,"Highest point","")</f>
        <v/>
      </c>
      <c r="J1696" s="25" t="str">
        <f>IF(E1696="First Quote", $H$4/D1696, "")</f>
        <v/>
      </c>
      <c r="K1696" s="26">
        <f t="shared" si="104"/>
        <v>24.450929841156825</v>
      </c>
      <c r="L1696" s="27">
        <f>K1696*D1696</f>
        <v>50123.672646476254</v>
      </c>
      <c r="M1696" s="10"/>
      <c r="N1696" s="28">
        <f>IF(F1696="lowest point", $H$4/D1696, 0)</f>
        <v>0</v>
      </c>
      <c r="O1696" s="28">
        <f t="shared" si="105"/>
        <v>25.34917388595504</v>
      </c>
      <c r="P1696" s="29">
        <f>O1696*D1696</f>
        <v>51965.045990991246</v>
      </c>
      <c r="R1696" s="28">
        <f>IF(G1696="highest point", $H$4/D1696, 0)</f>
        <v>0</v>
      </c>
      <c r="S1696" s="28">
        <f t="shared" si="106"/>
        <v>23.587543207060634</v>
      </c>
      <c r="T1696" s="29">
        <f>D1696*S1696</f>
        <v>48353.755948178085</v>
      </c>
    </row>
    <row r="1697" spans="1:20">
      <c r="A1697" s="21">
        <f t="shared" si="107"/>
        <v>2006</v>
      </c>
      <c r="B1697" s="21">
        <f>MONTH(C1697)</f>
        <v>9</v>
      </c>
      <c r="C1697" s="22">
        <v>38988</v>
      </c>
      <c r="D1697" s="21">
        <v>2053.9299999999998</v>
      </c>
      <c r="E1697" s="47" t="str">
        <f>IF(B1697&lt;&gt;B1696, "First Quote", "")</f>
        <v/>
      </c>
      <c r="F1697" s="23" t="str">
        <f>IF(_xlfn.MINIFS($D$3:$D$6287,$A$3:$A$6287,A1697,$B$3:$B$6287,B1697)=D1697,"Lowest point","")</f>
        <v/>
      </c>
      <c r="G1697" s="24" t="str">
        <f>IF(_xlfn.MAXIFS($D$3:$D$6287,$A$3:$A$6287,A1697,$B$3:$B$6287,B1697)=D1697,"Highest point","")</f>
        <v>Highest point</v>
      </c>
      <c r="J1697" s="25" t="str">
        <f>IF(E1697="First Quote", $H$4/D1697, "")</f>
        <v/>
      </c>
      <c r="K1697" s="26">
        <f t="shared" si="104"/>
        <v>24.450929841156825</v>
      </c>
      <c r="L1697" s="27">
        <f>K1697*D1697</f>
        <v>50220.498328647234</v>
      </c>
      <c r="M1697" s="10"/>
      <c r="N1697" s="28">
        <f>IF(F1697="lowest point", $H$4/D1697, 0)</f>
        <v>0</v>
      </c>
      <c r="O1697" s="28">
        <f t="shared" si="105"/>
        <v>25.34917388595504</v>
      </c>
      <c r="P1697" s="29">
        <f>O1697*D1697</f>
        <v>52065.428719579628</v>
      </c>
      <c r="R1697" s="28">
        <f>IF(G1697="highest point", $H$4/D1697, 0)</f>
        <v>0.2434357548699323</v>
      </c>
      <c r="S1697" s="28">
        <f t="shared" si="106"/>
        <v>23.830978961930565</v>
      </c>
      <c r="T1697" s="29">
        <f>D1697*S1697</f>
        <v>48947.162619278046</v>
      </c>
    </row>
    <row r="1698" spans="1:20">
      <c r="A1698" s="21">
        <f t="shared" si="107"/>
        <v>2006</v>
      </c>
      <c r="B1698" s="21">
        <f>MONTH(C1698)</f>
        <v>9</v>
      </c>
      <c r="C1698" s="22">
        <v>38989</v>
      </c>
      <c r="D1698" s="21">
        <v>2048.89</v>
      </c>
      <c r="E1698" s="47" t="str">
        <f>IF(B1698&lt;&gt;B1697, "First Quote", "")</f>
        <v/>
      </c>
      <c r="F1698" s="23" t="str">
        <f>IF(_xlfn.MINIFS($D$3:$D$6287,$A$3:$A$6287,A1698,$B$3:$B$6287,B1698)=D1698,"Lowest point","")</f>
        <v/>
      </c>
      <c r="G1698" s="24" t="str">
        <f>IF(_xlfn.MAXIFS($D$3:$D$6287,$A$3:$A$6287,A1698,$B$3:$B$6287,B1698)=D1698,"Highest point","")</f>
        <v/>
      </c>
      <c r="J1698" s="25" t="str">
        <f>IF(E1698="First Quote", $H$4/D1698, "")</f>
        <v/>
      </c>
      <c r="K1698" s="26">
        <f t="shared" si="104"/>
        <v>24.450929841156825</v>
      </c>
      <c r="L1698" s="27">
        <f>K1698*D1698</f>
        <v>50097.265642247803</v>
      </c>
      <c r="M1698" s="10"/>
      <c r="N1698" s="28">
        <f>IF(F1698="lowest point", $H$4/D1698, 0)</f>
        <v>0</v>
      </c>
      <c r="O1698" s="28">
        <f t="shared" si="105"/>
        <v>25.34917388595504</v>
      </c>
      <c r="P1698" s="29">
        <f>O1698*D1698</f>
        <v>51937.668883194419</v>
      </c>
      <c r="R1698" s="28">
        <f>IF(G1698="highest point", $H$4/D1698, 0)</f>
        <v>0</v>
      </c>
      <c r="S1698" s="28">
        <f t="shared" si="106"/>
        <v>23.830978961930565</v>
      </c>
      <c r="T1698" s="29">
        <f>D1698*S1698</f>
        <v>48827.054485309913</v>
      </c>
    </row>
    <row r="1699" spans="1:20">
      <c r="A1699" s="21">
        <f t="shared" si="107"/>
        <v>2006</v>
      </c>
      <c r="B1699" s="21">
        <f>MONTH(C1699)</f>
        <v>10</v>
      </c>
      <c r="C1699" s="22">
        <v>38992</v>
      </c>
      <c r="D1699" s="21">
        <v>2041.99</v>
      </c>
      <c r="E1699" s="47" t="str">
        <f>IF(B1699&lt;&gt;B1698, "First Quote", "")</f>
        <v>First Quote</v>
      </c>
      <c r="F1699" s="23" t="str">
        <f>IF(_xlfn.MINIFS($D$3:$D$6287,$A$3:$A$6287,A1699,$B$3:$B$6287,B1699)=D1699,"Lowest point","")</f>
        <v>Lowest point</v>
      </c>
      <c r="G1699" s="24" t="str">
        <f>IF(_xlfn.MAXIFS($D$3:$D$6287,$A$3:$A$6287,A1699,$B$3:$B$6287,B1699)=D1699,"Highest point","")</f>
        <v/>
      </c>
      <c r="J1699" s="25">
        <f>IF(E1699="First Quote", $H$4/D1699, "")</f>
        <v>0.24485918148472813</v>
      </c>
      <c r="K1699" s="26">
        <f t="shared" si="104"/>
        <v>24.695789022641552</v>
      </c>
      <c r="L1699" s="27">
        <f>K1699*D1699</f>
        <v>50428.554226343826</v>
      </c>
      <c r="M1699" s="10"/>
      <c r="N1699" s="28">
        <f>IF(F1699="lowest point", $H$4/D1699, 0)</f>
        <v>0.24485918148472813</v>
      </c>
      <c r="O1699" s="28">
        <f t="shared" si="105"/>
        <v>25.594033067439767</v>
      </c>
      <c r="P1699" s="29">
        <f>O1699*D1699</f>
        <v>52262.759583381332</v>
      </c>
      <c r="R1699" s="28">
        <f>IF(G1699="highest point", $H$4/D1699, 0)</f>
        <v>0</v>
      </c>
      <c r="S1699" s="28">
        <f t="shared" si="106"/>
        <v>23.830978961930565</v>
      </c>
      <c r="T1699" s="29">
        <f>D1699*S1699</f>
        <v>48662.620730472598</v>
      </c>
    </row>
    <row r="1700" spans="1:20">
      <c r="A1700" s="21">
        <f t="shared" si="107"/>
        <v>2006</v>
      </c>
      <c r="B1700" s="21">
        <f>MONTH(C1700)</f>
        <v>10</v>
      </c>
      <c r="C1700" s="22">
        <v>38993</v>
      </c>
      <c r="D1700" s="21">
        <v>2046.28</v>
      </c>
      <c r="E1700" s="47" t="str">
        <f>IF(B1700&lt;&gt;B1699, "First Quote", "")</f>
        <v/>
      </c>
      <c r="F1700" s="23" t="str">
        <f>IF(_xlfn.MINIFS($D$3:$D$6287,$A$3:$A$6287,A1700,$B$3:$B$6287,B1700)=D1700,"Lowest point","")</f>
        <v/>
      </c>
      <c r="G1700" s="24" t="str">
        <f>IF(_xlfn.MAXIFS($D$3:$D$6287,$A$3:$A$6287,A1700,$B$3:$B$6287,B1700)=D1700,"Highest point","")</f>
        <v/>
      </c>
      <c r="J1700" s="25" t="str">
        <f>IF(E1700="First Quote", $H$4/D1700, "")</f>
        <v/>
      </c>
      <c r="K1700" s="26">
        <f t="shared" si="104"/>
        <v>24.695789022641552</v>
      </c>
      <c r="L1700" s="27">
        <f>K1700*D1700</f>
        <v>50534.499161250955</v>
      </c>
      <c r="M1700" s="10"/>
      <c r="N1700" s="28">
        <f>IF(F1700="lowest point", $H$4/D1700, 0)</f>
        <v>0</v>
      </c>
      <c r="O1700" s="28">
        <f t="shared" si="105"/>
        <v>25.594033067439767</v>
      </c>
      <c r="P1700" s="29">
        <f>O1700*D1700</f>
        <v>52372.557985240644</v>
      </c>
      <c r="R1700" s="28">
        <f>IF(G1700="highest point", $H$4/D1700, 0)</f>
        <v>0</v>
      </c>
      <c r="S1700" s="28">
        <f t="shared" si="106"/>
        <v>23.830978961930565</v>
      </c>
      <c r="T1700" s="29">
        <f>D1700*S1700</f>
        <v>48764.855630219274</v>
      </c>
    </row>
    <row r="1701" spans="1:20">
      <c r="A1701" s="21">
        <f t="shared" si="107"/>
        <v>2006</v>
      </c>
      <c r="B1701" s="21">
        <f>MONTH(C1701)</f>
        <v>10</v>
      </c>
      <c r="C1701" s="22">
        <v>38994</v>
      </c>
      <c r="D1701" s="21">
        <v>2071.4499999999998</v>
      </c>
      <c r="E1701" s="47" t="str">
        <f>IF(B1701&lt;&gt;B1700, "First Quote", "")</f>
        <v/>
      </c>
      <c r="F1701" s="23" t="str">
        <f>IF(_xlfn.MINIFS($D$3:$D$6287,$A$3:$A$6287,A1701,$B$3:$B$6287,B1701)=D1701,"Lowest point","")</f>
        <v/>
      </c>
      <c r="G1701" s="24" t="str">
        <f>IF(_xlfn.MAXIFS($D$3:$D$6287,$A$3:$A$6287,A1701,$B$3:$B$6287,B1701)=D1701,"Highest point","")</f>
        <v/>
      </c>
      <c r="J1701" s="25" t="str">
        <f>IF(E1701="First Quote", $H$4/D1701, "")</f>
        <v/>
      </c>
      <c r="K1701" s="26">
        <f t="shared" si="104"/>
        <v>24.695789022641552</v>
      </c>
      <c r="L1701" s="27">
        <f>K1701*D1701</f>
        <v>51156.09217095084</v>
      </c>
      <c r="M1701" s="10"/>
      <c r="N1701" s="28">
        <f>IF(F1701="lowest point", $H$4/D1701, 0)</f>
        <v>0</v>
      </c>
      <c r="O1701" s="28">
        <f t="shared" si="105"/>
        <v>25.594033067439767</v>
      </c>
      <c r="P1701" s="29">
        <f>O1701*D1701</f>
        <v>53016.759797548104</v>
      </c>
      <c r="R1701" s="28">
        <f>IF(G1701="highest point", $H$4/D1701, 0)</f>
        <v>0</v>
      </c>
      <c r="S1701" s="28">
        <f t="shared" si="106"/>
        <v>23.830978961930565</v>
      </c>
      <c r="T1701" s="29">
        <f>D1701*S1701</f>
        <v>49364.681370691069</v>
      </c>
    </row>
    <row r="1702" spans="1:20">
      <c r="A1702" s="21">
        <f t="shared" si="107"/>
        <v>2006</v>
      </c>
      <c r="B1702" s="21">
        <f>MONTH(C1702)</f>
        <v>10</v>
      </c>
      <c r="C1702" s="22">
        <v>38995</v>
      </c>
      <c r="D1702" s="21">
        <v>2076.63</v>
      </c>
      <c r="E1702" s="47" t="str">
        <f>IF(B1702&lt;&gt;B1701, "First Quote", "")</f>
        <v/>
      </c>
      <c r="F1702" s="23" t="str">
        <f>IF(_xlfn.MINIFS($D$3:$D$6287,$A$3:$A$6287,A1702,$B$3:$B$6287,B1702)=D1702,"Lowest point","")</f>
        <v/>
      </c>
      <c r="G1702" s="24" t="str">
        <f>IF(_xlfn.MAXIFS($D$3:$D$6287,$A$3:$A$6287,A1702,$B$3:$B$6287,B1702)=D1702,"Highest point","")</f>
        <v/>
      </c>
      <c r="J1702" s="25" t="str">
        <f>IF(E1702="First Quote", $H$4/D1702, "")</f>
        <v/>
      </c>
      <c r="K1702" s="26">
        <f t="shared" si="104"/>
        <v>24.695789022641552</v>
      </c>
      <c r="L1702" s="27">
        <f>K1702*D1702</f>
        <v>51284.016358088127</v>
      </c>
      <c r="M1702" s="10"/>
      <c r="N1702" s="28">
        <f>IF(F1702="lowest point", $H$4/D1702, 0)</f>
        <v>0</v>
      </c>
      <c r="O1702" s="28">
        <f t="shared" si="105"/>
        <v>25.594033067439767</v>
      </c>
      <c r="P1702" s="29">
        <f>O1702*D1702</f>
        <v>53149.336888837446</v>
      </c>
      <c r="R1702" s="28">
        <f>IF(G1702="highest point", $H$4/D1702, 0)</f>
        <v>0</v>
      </c>
      <c r="S1702" s="28">
        <f t="shared" si="106"/>
        <v>23.830978961930565</v>
      </c>
      <c r="T1702" s="29">
        <f>D1702*S1702</f>
        <v>49488.125841713874</v>
      </c>
    </row>
    <row r="1703" spans="1:20">
      <c r="A1703" s="21">
        <f t="shared" si="107"/>
        <v>2006</v>
      </c>
      <c r="B1703" s="21">
        <f>MONTH(C1703)</f>
        <v>10</v>
      </c>
      <c r="C1703" s="22">
        <v>38996</v>
      </c>
      <c r="D1703" s="21">
        <v>2071.0500000000002</v>
      </c>
      <c r="E1703" s="47" t="str">
        <f>IF(B1703&lt;&gt;B1702, "First Quote", "")</f>
        <v/>
      </c>
      <c r="F1703" s="23" t="str">
        <f>IF(_xlfn.MINIFS($D$3:$D$6287,$A$3:$A$6287,A1703,$B$3:$B$6287,B1703)=D1703,"Lowest point","")</f>
        <v/>
      </c>
      <c r="G1703" s="24" t="str">
        <f>IF(_xlfn.MAXIFS($D$3:$D$6287,$A$3:$A$6287,A1703,$B$3:$B$6287,B1703)=D1703,"Highest point","")</f>
        <v/>
      </c>
      <c r="J1703" s="25" t="str">
        <f>IF(E1703="First Quote", $H$4/D1703, "")</f>
        <v/>
      </c>
      <c r="K1703" s="26">
        <f t="shared" si="104"/>
        <v>24.695789022641552</v>
      </c>
      <c r="L1703" s="27">
        <f>K1703*D1703</f>
        <v>51146.21385534179</v>
      </c>
      <c r="M1703" s="10"/>
      <c r="N1703" s="28">
        <f>IF(F1703="lowest point", $H$4/D1703, 0)</f>
        <v>0</v>
      </c>
      <c r="O1703" s="28">
        <f t="shared" si="105"/>
        <v>25.594033067439767</v>
      </c>
      <c r="P1703" s="29">
        <f>O1703*D1703</f>
        <v>53006.522184321133</v>
      </c>
      <c r="R1703" s="28">
        <f>IF(G1703="highest point", $H$4/D1703, 0)</f>
        <v>0</v>
      </c>
      <c r="S1703" s="28">
        <f t="shared" si="106"/>
        <v>23.830978961930565</v>
      </c>
      <c r="T1703" s="29">
        <f>D1703*S1703</f>
        <v>49355.1489791063</v>
      </c>
    </row>
    <row r="1704" spans="1:20">
      <c r="A1704" s="21">
        <f t="shared" si="107"/>
        <v>2006</v>
      </c>
      <c r="B1704" s="21">
        <f>MONTH(C1704)</f>
        <v>10</v>
      </c>
      <c r="C1704" s="22">
        <v>38999</v>
      </c>
      <c r="D1704" s="21">
        <v>2072.71</v>
      </c>
      <c r="E1704" s="47" t="str">
        <f>IF(B1704&lt;&gt;B1703, "First Quote", "")</f>
        <v/>
      </c>
      <c r="F1704" s="23" t="str">
        <f>IF(_xlfn.MINIFS($D$3:$D$6287,$A$3:$A$6287,A1704,$B$3:$B$6287,B1704)=D1704,"Lowest point","")</f>
        <v/>
      </c>
      <c r="G1704" s="24" t="str">
        <f>IF(_xlfn.MAXIFS($D$3:$D$6287,$A$3:$A$6287,A1704,$B$3:$B$6287,B1704)=D1704,"Highest point","")</f>
        <v/>
      </c>
      <c r="J1704" s="25" t="str">
        <f>IF(E1704="First Quote", $H$4/D1704, "")</f>
        <v/>
      </c>
      <c r="K1704" s="26">
        <f t="shared" si="104"/>
        <v>24.695789022641552</v>
      </c>
      <c r="L1704" s="27">
        <f>K1704*D1704</f>
        <v>51187.20886511937</v>
      </c>
      <c r="M1704" s="10"/>
      <c r="N1704" s="28">
        <f>IF(F1704="lowest point", $H$4/D1704, 0)</f>
        <v>0</v>
      </c>
      <c r="O1704" s="28">
        <f t="shared" si="105"/>
        <v>25.594033067439767</v>
      </c>
      <c r="P1704" s="29">
        <f>O1704*D1704</f>
        <v>53049.008279213078</v>
      </c>
      <c r="R1704" s="28">
        <f>IF(G1704="highest point", $H$4/D1704, 0)</f>
        <v>0</v>
      </c>
      <c r="S1704" s="28">
        <f t="shared" si="106"/>
        <v>23.830978961930565</v>
      </c>
      <c r="T1704" s="29">
        <f>D1704*S1704</f>
        <v>49394.708404183104</v>
      </c>
    </row>
    <row r="1705" spans="1:20">
      <c r="A1705" s="21">
        <f t="shared" si="107"/>
        <v>2006</v>
      </c>
      <c r="B1705" s="21">
        <f>MONTH(C1705)</f>
        <v>10</v>
      </c>
      <c r="C1705" s="22">
        <v>39000</v>
      </c>
      <c r="D1705" s="21">
        <v>2077.0100000000002</v>
      </c>
      <c r="E1705" s="47" t="str">
        <f>IF(B1705&lt;&gt;B1704, "First Quote", "")</f>
        <v/>
      </c>
      <c r="F1705" s="23" t="str">
        <f>IF(_xlfn.MINIFS($D$3:$D$6287,$A$3:$A$6287,A1705,$B$3:$B$6287,B1705)=D1705,"Lowest point","")</f>
        <v/>
      </c>
      <c r="G1705" s="24" t="str">
        <f>IF(_xlfn.MAXIFS($D$3:$D$6287,$A$3:$A$6287,A1705,$B$3:$B$6287,B1705)=D1705,"Highest point","")</f>
        <v/>
      </c>
      <c r="J1705" s="25" t="str">
        <f>IF(E1705="First Quote", $H$4/D1705, "")</f>
        <v/>
      </c>
      <c r="K1705" s="26">
        <f t="shared" si="104"/>
        <v>24.695789022641552</v>
      </c>
      <c r="L1705" s="27">
        <f>K1705*D1705</f>
        <v>51293.400757916737</v>
      </c>
      <c r="M1705" s="10"/>
      <c r="N1705" s="28">
        <f>IF(F1705="lowest point", $H$4/D1705, 0)</f>
        <v>0</v>
      </c>
      <c r="O1705" s="28">
        <f t="shared" si="105"/>
        <v>25.594033067439767</v>
      </c>
      <c r="P1705" s="29">
        <f>O1705*D1705</f>
        <v>53159.062621403078</v>
      </c>
      <c r="R1705" s="28">
        <f>IF(G1705="highest point", $H$4/D1705, 0)</f>
        <v>0</v>
      </c>
      <c r="S1705" s="28">
        <f t="shared" si="106"/>
        <v>23.830978961930565</v>
      </c>
      <c r="T1705" s="29">
        <f>D1705*S1705</f>
        <v>49497.181613719411</v>
      </c>
    </row>
    <row r="1706" spans="1:20">
      <c r="A1706" s="21">
        <f t="shared" si="107"/>
        <v>2006</v>
      </c>
      <c r="B1706" s="21">
        <f>MONTH(C1706)</f>
        <v>10</v>
      </c>
      <c r="C1706" s="22">
        <v>39001</v>
      </c>
      <c r="D1706" s="21">
        <v>2071.9</v>
      </c>
      <c r="E1706" s="47" t="str">
        <f>IF(B1706&lt;&gt;B1705, "First Quote", "")</f>
        <v/>
      </c>
      <c r="F1706" s="23" t="str">
        <f>IF(_xlfn.MINIFS($D$3:$D$6287,$A$3:$A$6287,A1706,$B$3:$B$6287,B1706)=D1706,"Lowest point","")</f>
        <v/>
      </c>
      <c r="G1706" s="24" t="str">
        <f>IF(_xlfn.MAXIFS($D$3:$D$6287,$A$3:$A$6287,A1706,$B$3:$B$6287,B1706)=D1706,"Highest point","")</f>
        <v/>
      </c>
      <c r="J1706" s="25" t="str">
        <f>IF(E1706="First Quote", $H$4/D1706, "")</f>
        <v/>
      </c>
      <c r="K1706" s="26">
        <f t="shared" si="104"/>
        <v>24.695789022641552</v>
      </c>
      <c r="L1706" s="27">
        <f>K1706*D1706</f>
        <v>51167.205276011031</v>
      </c>
      <c r="M1706" s="10"/>
      <c r="N1706" s="28">
        <f>IF(F1706="lowest point", $H$4/D1706, 0)</f>
        <v>0</v>
      </c>
      <c r="O1706" s="28">
        <f t="shared" si="105"/>
        <v>25.594033067439767</v>
      </c>
      <c r="P1706" s="29">
        <f>O1706*D1706</f>
        <v>53028.277112428455</v>
      </c>
      <c r="R1706" s="28">
        <f>IF(G1706="highest point", $H$4/D1706, 0)</f>
        <v>0</v>
      </c>
      <c r="S1706" s="28">
        <f t="shared" si="106"/>
        <v>23.830978961930565</v>
      </c>
      <c r="T1706" s="29">
        <f>D1706*S1706</f>
        <v>49375.405311223942</v>
      </c>
    </row>
    <row r="1707" spans="1:20">
      <c r="A1707" s="21">
        <f t="shared" si="107"/>
        <v>2006</v>
      </c>
      <c r="B1707" s="21">
        <f>MONTH(C1707)</f>
        <v>10</v>
      </c>
      <c r="C1707" s="22">
        <v>39002</v>
      </c>
      <c r="D1707" s="21">
        <v>2091.69</v>
      </c>
      <c r="E1707" s="47" t="str">
        <f>IF(B1707&lt;&gt;B1706, "First Quote", "")</f>
        <v/>
      </c>
      <c r="F1707" s="23" t="str">
        <f>IF(_xlfn.MINIFS($D$3:$D$6287,$A$3:$A$6287,A1707,$B$3:$B$6287,B1707)=D1707,"Lowest point","")</f>
        <v/>
      </c>
      <c r="G1707" s="24" t="str">
        <f>IF(_xlfn.MAXIFS($D$3:$D$6287,$A$3:$A$6287,A1707,$B$3:$B$6287,B1707)=D1707,"Highest point","")</f>
        <v/>
      </c>
      <c r="J1707" s="25" t="str">
        <f>IF(E1707="First Quote", $H$4/D1707, "")</f>
        <v/>
      </c>
      <c r="K1707" s="26">
        <f t="shared" si="104"/>
        <v>24.695789022641552</v>
      </c>
      <c r="L1707" s="27">
        <f>K1707*D1707</f>
        <v>51655.934940769112</v>
      </c>
      <c r="M1707" s="10"/>
      <c r="N1707" s="28">
        <f>IF(F1707="lowest point", $H$4/D1707, 0)</f>
        <v>0</v>
      </c>
      <c r="O1707" s="28">
        <f t="shared" si="105"/>
        <v>25.594033067439767</v>
      </c>
      <c r="P1707" s="29">
        <f>O1707*D1707</f>
        <v>53534.783026833087</v>
      </c>
      <c r="R1707" s="28">
        <f>IF(G1707="highest point", $H$4/D1707, 0)</f>
        <v>0</v>
      </c>
      <c r="S1707" s="28">
        <f t="shared" si="106"/>
        <v>23.830978961930565</v>
      </c>
      <c r="T1707" s="29">
        <f>D1707*S1707</f>
        <v>49847.020384880547</v>
      </c>
    </row>
    <row r="1708" spans="1:20">
      <c r="A1708" s="21">
        <f t="shared" si="107"/>
        <v>2006</v>
      </c>
      <c r="B1708" s="21">
        <f>MONTH(C1708)</f>
        <v>10</v>
      </c>
      <c r="C1708" s="22">
        <v>39003</v>
      </c>
      <c r="D1708" s="21">
        <v>2095.9699999999998</v>
      </c>
      <c r="E1708" s="47" t="str">
        <f>IF(B1708&lt;&gt;B1707, "First Quote", "")</f>
        <v/>
      </c>
      <c r="F1708" s="23" t="str">
        <f>IF(_xlfn.MINIFS($D$3:$D$6287,$A$3:$A$6287,A1708,$B$3:$B$6287,B1708)=D1708,"Lowest point","")</f>
        <v/>
      </c>
      <c r="G1708" s="24" t="str">
        <f>IF(_xlfn.MAXIFS($D$3:$D$6287,$A$3:$A$6287,A1708,$B$3:$B$6287,B1708)=D1708,"Highest point","")</f>
        <v/>
      </c>
      <c r="J1708" s="25" t="str">
        <f>IF(E1708="First Quote", $H$4/D1708, "")</f>
        <v/>
      </c>
      <c r="K1708" s="26">
        <f t="shared" si="104"/>
        <v>24.695789022641552</v>
      </c>
      <c r="L1708" s="27">
        <f>K1708*D1708</f>
        <v>51761.63291778601</v>
      </c>
      <c r="M1708" s="10"/>
      <c r="N1708" s="28">
        <f>IF(F1708="lowest point", $H$4/D1708, 0)</f>
        <v>0</v>
      </c>
      <c r="O1708" s="28">
        <f t="shared" si="105"/>
        <v>25.594033067439767</v>
      </c>
      <c r="P1708" s="29">
        <f>O1708*D1708</f>
        <v>53644.325488361726</v>
      </c>
      <c r="R1708" s="28">
        <f>IF(G1708="highest point", $H$4/D1708, 0)</f>
        <v>0</v>
      </c>
      <c r="S1708" s="28">
        <f t="shared" si="106"/>
        <v>23.830978961930565</v>
      </c>
      <c r="T1708" s="29">
        <f>D1708*S1708</f>
        <v>49949.016974837599</v>
      </c>
    </row>
    <row r="1709" spans="1:20">
      <c r="A1709" s="21">
        <f t="shared" si="107"/>
        <v>2006</v>
      </c>
      <c r="B1709" s="21">
        <f>MONTH(C1709)</f>
        <v>10</v>
      </c>
      <c r="C1709" s="22">
        <v>39006</v>
      </c>
      <c r="D1709" s="21">
        <v>2101.27</v>
      </c>
      <c r="E1709" s="47" t="str">
        <f>IF(B1709&lt;&gt;B1708, "First Quote", "")</f>
        <v/>
      </c>
      <c r="F1709" s="23" t="str">
        <f>IF(_xlfn.MINIFS($D$3:$D$6287,$A$3:$A$6287,A1709,$B$3:$B$6287,B1709)=D1709,"Lowest point","")</f>
        <v/>
      </c>
      <c r="G1709" s="24" t="str">
        <f>IF(_xlfn.MAXIFS($D$3:$D$6287,$A$3:$A$6287,A1709,$B$3:$B$6287,B1709)=D1709,"Highest point","")</f>
        <v/>
      </c>
      <c r="J1709" s="25" t="str">
        <f>IF(E1709="First Quote", $H$4/D1709, "")</f>
        <v/>
      </c>
      <c r="K1709" s="26">
        <f t="shared" si="104"/>
        <v>24.695789022641552</v>
      </c>
      <c r="L1709" s="27">
        <f>K1709*D1709</f>
        <v>51892.52059960601</v>
      </c>
      <c r="M1709" s="10"/>
      <c r="N1709" s="28">
        <f>IF(F1709="lowest point", $H$4/D1709, 0)</f>
        <v>0</v>
      </c>
      <c r="O1709" s="28">
        <f t="shared" si="105"/>
        <v>25.594033067439767</v>
      </c>
      <c r="P1709" s="29">
        <f>O1709*D1709</f>
        <v>53779.973863619161</v>
      </c>
      <c r="R1709" s="28">
        <f>IF(G1709="highest point", $H$4/D1709, 0)</f>
        <v>0</v>
      </c>
      <c r="S1709" s="28">
        <f t="shared" si="106"/>
        <v>23.830978961930565</v>
      </c>
      <c r="T1709" s="29">
        <f>D1709*S1709</f>
        <v>50075.321163335837</v>
      </c>
    </row>
    <row r="1710" spans="1:20">
      <c r="A1710" s="21">
        <f t="shared" si="107"/>
        <v>2006</v>
      </c>
      <c r="B1710" s="21">
        <f>MONTH(C1710)</f>
        <v>10</v>
      </c>
      <c r="C1710" s="22">
        <v>39007</v>
      </c>
      <c r="D1710" s="21">
        <v>2093.58</v>
      </c>
      <c r="E1710" s="47" t="str">
        <f>IF(B1710&lt;&gt;B1709, "First Quote", "")</f>
        <v/>
      </c>
      <c r="F1710" s="23" t="str">
        <f>IF(_xlfn.MINIFS($D$3:$D$6287,$A$3:$A$6287,A1710,$B$3:$B$6287,B1710)=D1710,"Lowest point","")</f>
        <v/>
      </c>
      <c r="G1710" s="24" t="str">
        <f>IF(_xlfn.MAXIFS($D$3:$D$6287,$A$3:$A$6287,A1710,$B$3:$B$6287,B1710)=D1710,"Highest point","")</f>
        <v/>
      </c>
      <c r="J1710" s="25" t="str">
        <f>IF(E1710="First Quote", $H$4/D1710, "")</f>
        <v/>
      </c>
      <c r="K1710" s="26">
        <f t="shared" si="104"/>
        <v>24.695789022641552</v>
      </c>
      <c r="L1710" s="27">
        <f>K1710*D1710</f>
        <v>51702.609982021902</v>
      </c>
      <c r="M1710" s="10"/>
      <c r="N1710" s="28">
        <f>IF(F1710="lowest point", $H$4/D1710, 0)</f>
        <v>0</v>
      </c>
      <c r="O1710" s="28">
        <f t="shared" si="105"/>
        <v>25.594033067439767</v>
      </c>
      <c r="P1710" s="29">
        <f>O1710*D1710</f>
        <v>53583.155749330544</v>
      </c>
      <c r="R1710" s="28">
        <f>IF(G1710="highest point", $H$4/D1710, 0)</f>
        <v>0</v>
      </c>
      <c r="S1710" s="28">
        <f t="shared" si="106"/>
        <v>23.830978961930565</v>
      </c>
      <c r="T1710" s="29">
        <f>D1710*S1710</f>
        <v>49892.060935118592</v>
      </c>
    </row>
    <row r="1711" spans="1:20">
      <c r="A1711" s="21">
        <f t="shared" si="107"/>
        <v>2006</v>
      </c>
      <c r="B1711" s="21">
        <f>MONTH(C1711)</f>
        <v>10</v>
      </c>
      <c r="C1711" s="22">
        <v>39008</v>
      </c>
      <c r="D1711" s="21">
        <v>2096.71</v>
      </c>
      <c r="E1711" s="47" t="str">
        <f>IF(B1711&lt;&gt;B1710, "First Quote", "")</f>
        <v/>
      </c>
      <c r="F1711" s="23" t="str">
        <f>IF(_xlfn.MINIFS($D$3:$D$6287,$A$3:$A$6287,A1711,$B$3:$B$6287,B1711)=D1711,"Lowest point","")</f>
        <v/>
      </c>
      <c r="G1711" s="24" t="str">
        <f>IF(_xlfn.MAXIFS($D$3:$D$6287,$A$3:$A$6287,A1711,$B$3:$B$6287,B1711)=D1711,"Highest point","")</f>
        <v/>
      </c>
      <c r="J1711" s="25" t="str">
        <f>IF(E1711="First Quote", $H$4/D1711, "")</f>
        <v/>
      </c>
      <c r="K1711" s="26">
        <f t="shared" si="104"/>
        <v>24.695789022641552</v>
      </c>
      <c r="L1711" s="27">
        <f>K1711*D1711</f>
        <v>51779.907801662768</v>
      </c>
      <c r="M1711" s="10"/>
      <c r="N1711" s="28">
        <f>IF(F1711="lowest point", $H$4/D1711, 0)</f>
        <v>0</v>
      </c>
      <c r="O1711" s="28">
        <f t="shared" si="105"/>
        <v>25.594033067439767</v>
      </c>
      <c r="P1711" s="29">
        <f>O1711*D1711</f>
        <v>53663.265072831637</v>
      </c>
      <c r="R1711" s="28">
        <f>IF(G1711="highest point", $H$4/D1711, 0)</f>
        <v>0</v>
      </c>
      <c r="S1711" s="28">
        <f t="shared" si="106"/>
        <v>23.830978961930565</v>
      </c>
      <c r="T1711" s="29">
        <f>D1711*S1711</f>
        <v>49966.65189926944</v>
      </c>
    </row>
    <row r="1712" spans="1:20">
      <c r="A1712" s="21">
        <f t="shared" si="107"/>
        <v>2006</v>
      </c>
      <c r="B1712" s="21">
        <f>MONTH(C1712)</f>
        <v>10</v>
      </c>
      <c r="C1712" s="22">
        <v>39009</v>
      </c>
      <c r="D1712" s="21">
        <v>2098.3200000000002</v>
      </c>
      <c r="E1712" s="47" t="str">
        <f>IF(B1712&lt;&gt;B1711, "First Quote", "")</f>
        <v/>
      </c>
      <c r="F1712" s="23" t="str">
        <f>IF(_xlfn.MINIFS($D$3:$D$6287,$A$3:$A$6287,A1712,$B$3:$B$6287,B1712)=D1712,"Lowest point","")</f>
        <v/>
      </c>
      <c r="G1712" s="24" t="str">
        <f>IF(_xlfn.MAXIFS($D$3:$D$6287,$A$3:$A$6287,A1712,$B$3:$B$6287,B1712)=D1712,"Highest point","")</f>
        <v/>
      </c>
      <c r="J1712" s="25" t="str">
        <f>IF(E1712="First Quote", $H$4/D1712, "")</f>
        <v/>
      </c>
      <c r="K1712" s="26">
        <f t="shared" si="104"/>
        <v>24.695789022641552</v>
      </c>
      <c r="L1712" s="27">
        <f>K1712*D1712</f>
        <v>51819.668021989222</v>
      </c>
      <c r="M1712" s="10"/>
      <c r="N1712" s="28">
        <f>IF(F1712="lowest point", $H$4/D1712, 0)</f>
        <v>0</v>
      </c>
      <c r="O1712" s="28">
        <f t="shared" si="105"/>
        <v>25.594033067439767</v>
      </c>
      <c r="P1712" s="29">
        <f>O1712*D1712</f>
        <v>53704.471466070216</v>
      </c>
      <c r="R1712" s="28">
        <f>IF(G1712="highest point", $H$4/D1712, 0)</f>
        <v>0</v>
      </c>
      <c r="S1712" s="28">
        <f t="shared" si="106"/>
        <v>23.830978961930565</v>
      </c>
      <c r="T1712" s="29">
        <f>D1712*S1712</f>
        <v>50005.019775398148</v>
      </c>
    </row>
    <row r="1713" spans="1:20">
      <c r="A1713" s="21">
        <f t="shared" si="107"/>
        <v>2006</v>
      </c>
      <c r="B1713" s="21">
        <f>MONTH(C1713)</f>
        <v>10</v>
      </c>
      <c r="C1713" s="22">
        <v>39010</v>
      </c>
      <c r="D1713" s="21">
        <v>2100.86</v>
      </c>
      <c r="E1713" s="47" t="str">
        <f>IF(B1713&lt;&gt;B1712, "First Quote", "")</f>
        <v/>
      </c>
      <c r="F1713" s="23" t="str">
        <f>IF(_xlfn.MINIFS($D$3:$D$6287,$A$3:$A$6287,A1713,$B$3:$B$6287,B1713)=D1713,"Lowest point","")</f>
        <v/>
      </c>
      <c r="G1713" s="24" t="str">
        <f>IF(_xlfn.MAXIFS($D$3:$D$6287,$A$3:$A$6287,A1713,$B$3:$B$6287,B1713)=D1713,"Highest point","")</f>
        <v/>
      </c>
      <c r="J1713" s="25" t="str">
        <f>IF(E1713="First Quote", $H$4/D1713, "")</f>
        <v/>
      </c>
      <c r="K1713" s="26">
        <f t="shared" si="104"/>
        <v>24.695789022641552</v>
      </c>
      <c r="L1713" s="27">
        <f>K1713*D1713</f>
        <v>51882.395326106736</v>
      </c>
      <c r="M1713" s="10"/>
      <c r="N1713" s="28">
        <f>IF(F1713="lowest point", $H$4/D1713, 0)</f>
        <v>0</v>
      </c>
      <c r="O1713" s="28">
        <f t="shared" si="105"/>
        <v>25.594033067439767</v>
      </c>
      <c r="P1713" s="29">
        <f>O1713*D1713</f>
        <v>53769.48031006151</v>
      </c>
      <c r="R1713" s="28">
        <f>IF(G1713="highest point", $H$4/D1713, 0)</f>
        <v>0</v>
      </c>
      <c r="S1713" s="28">
        <f t="shared" si="106"/>
        <v>23.830978961930565</v>
      </c>
      <c r="T1713" s="29">
        <f>D1713*S1713</f>
        <v>50065.550461961451</v>
      </c>
    </row>
    <row r="1714" spans="1:20">
      <c r="A1714" s="21">
        <f t="shared" si="107"/>
        <v>2006</v>
      </c>
      <c r="B1714" s="21">
        <f>MONTH(C1714)</f>
        <v>10</v>
      </c>
      <c r="C1714" s="22">
        <v>39013</v>
      </c>
      <c r="D1714" s="21">
        <v>2113.8200000000002</v>
      </c>
      <c r="E1714" s="47" t="str">
        <f>IF(B1714&lt;&gt;B1713, "First Quote", "")</f>
        <v/>
      </c>
      <c r="F1714" s="23" t="str">
        <f>IF(_xlfn.MINIFS($D$3:$D$6287,$A$3:$A$6287,A1714,$B$3:$B$6287,B1714)=D1714,"Lowest point","")</f>
        <v/>
      </c>
      <c r="G1714" s="24" t="str">
        <f>IF(_xlfn.MAXIFS($D$3:$D$6287,$A$3:$A$6287,A1714,$B$3:$B$6287,B1714)=D1714,"Highest point","")</f>
        <v/>
      </c>
      <c r="J1714" s="25" t="str">
        <f>IF(E1714="First Quote", $H$4/D1714, "")</f>
        <v/>
      </c>
      <c r="K1714" s="26">
        <f t="shared" si="104"/>
        <v>24.695789022641552</v>
      </c>
      <c r="L1714" s="27">
        <f>K1714*D1714</f>
        <v>52202.452751840166</v>
      </c>
      <c r="M1714" s="10"/>
      <c r="N1714" s="28">
        <f>IF(F1714="lowest point", $H$4/D1714, 0)</f>
        <v>0</v>
      </c>
      <c r="O1714" s="28">
        <f t="shared" si="105"/>
        <v>25.594033067439767</v>
      </c>
      <c r="P1714" s="29">
        <f>O1714*D1714</f>
        <v>54101.178978615535</v>
      </c>
      <c r="R1714" s="28">
        <f>IF(G1714="highest point", $H$4/D1714, 0)</f>
        <v>0</v>
      </c>
      <c r="S1714" s="28">
        <f t="shared" si="106"/>
        <v>23.830978961930565</v>
      </c>
      <c r="T1714" s="29">
        <f>D1714*S1714</f>
        <v>50374.39994930807</v>
      </c>
    </row>
    <row r="1715" spans="1:20">
      <c r="A1715" s="21">
        <f t="shared" si="107"/>
        <v>2006</v>
      </c>
      <c r="B1715" s="21">
        <f>MONTH(C1715)</f>
        <v>10</v>
      </c>
      <c r="C1715" s="22">
        <v>39014</v>
      </c>
      <c r="D1715" s="21">
        <v>2114.36</v>
      </c>
      <c r="E1715" s="47" t="str">
        <f>IF(B1715&lt;&gt;B1714, "First Quote", "")</f>
        <v/>
      </c>
      <c r="F1715" s="23" t="str">
        <f>IF(_xlfn.MINIFS($D$3:$D$6287,$A$3:$A$6287,A1715,$B$3:$B$6287,B1715)=D1715,"Lowest point","")</f>
        <v/>
      </c>
      <c r="G1715" s="24" t="str">
        <f>IF(_xlfn.MAXIFS($D$3:$D$6287,$A$3:$A$6287,A1715,$B$3:$B$6287,B1715)=D1715,"Highest point","")</f>
        <v/>
      </c>
      <c r="J1715" s="25" t="str">
        <f>IF(E1715="First Quote", $H$4/D1715, "")</f>
        <v/>
      </c>
      <c r="K1715" s="26">
        <f t="shared" si="104"/>
        <v>24.695789022641552</v>
      </c>
      <c r="L1715" s="27">
        <f>K1715*D1715</f>
        <v>52215.788477912392</v>
      </c>
      <c r="M1715" s="10"/>
      <c r="N1715" s="28">
        <f>IF(F1715="lowest point", $H$4/D1715, 0)</f>
        <v>0</v>
      </c>
      <c r="O1715" s="28">
        <f t="shared" si="105"/>
        <v>25.594033067439767</v>
      </c>
      <c r="P1715" s="29">
        <f>O1715*D1715</f>
        <v>54114.999756471952</v>
      </c>
      <c r="R1715" s="28">
        <f>IF(G1715="highest point", $H$4/D1715, 0)</f>
        <v>0</v>
      </c>
      <c r="S1715" s="28">
        <f t="shared" si="106"/>
        <v>23.830978961930565</v>
      </c>
      <c r="T1715" s="29">
        <f>D1715*S1715</f>
        <v>50387.268677947512</v>
      </c>
    </row>
    <row r="1716" spans="1:20">
      <c r="A1716" s="21">
        <f t="shared" si="107"/>
        <v>2006</v>
      </c>
      <c r="B1716" s="21">
        <f>MONTH(C1716)</f>
        <v>10</v>
      </c>
      <c r="C1716" s="22">
        <v>39015</v>
      </c>
      <c r="D1716" s="21">
        <v>2121.84</v>
      </c>
      <c r="E1716" s="47" t="str">
        <f>IF(B1716&lt;&gt;B1715, "First Quote", "")</f>
        <v/>
      </c>
      <c r="F1716" s="23" t="str">
        <f>IF(_xlfn.MINIFS($D$3:$D$6287,$A$3:$A$6287,A1716,$B$3:$B$6287,B1716)=D1716,"Lowest point","")</f>
        <v/>
      </c>
      <c r="G1716" s="24" t="str">
        <f>IF(_xlfn.MAXIFS($D$3:$D$6287,$A$3:$A$6287,A1716,$B$3:$B$6287,B1716)=D1716,"Highest point","")</f>
        <v/>
      </c>
      <c r="J1716" s="25" t="str">
        <f>IF(E1716="First Quote", $H$4/D1716, "")</f>
        <v/>
      </c>
      <c r="K1716" s="26">
        <f t="shared" si="104"/>
        <v>24.695789022641552</v>
      </c>
      <c r="L1716" s="27">
        <f>K1716*D1716</f>
        <v>52400.512979801751</v>
      </c>
      <c r="M1716" s="10"/>
      <c r="N1716" s="28">
        <f>IF(F1716="lowest point", $H$4/D1716, 0)</f>
        <v>0</v>
      </c>
      <c r="O1716" s="28">
        <f t="shared" si="105"/>
        <v>25.594033067439767</v>
      </c>
      <c r="P1716" s="29">
        <f>O1716*D1716</f>
        <v>54306.443123816396</v>
      </c>
      <c r="R1716" s="28">
        <f>IF(G1716="highest point", $H$4/D1716, 0)</f>
        <v>0</v>
      </c>
      <c r="S1716" s="28">
        <f t="shared" si="106"/>
        <v>23.830978961930565</v>
      </c>
      <c r="T1716" s="29">
        <f>D1716*S1716</f>
        <v>50565.524400582755</v>
      </c>
    </row>
    <row r="1717" spans="1:20">
      <c r="A1717" s="21">
        <f t="shared" si="107"/>
        <v>2006</v>
      </c>
      <c r="B1717" s="21">
        <f>MONTH(C1717)</f>
        <v>10</v>
      </c>
      <c r="C1717" s="22">
        <v>39016</v>
      </c>
      <c r="D1717" s="21">
        <v>2132.39</v>
      </c>
      <c r="E1717" s="47" t="str">
        <f>IF(B1717&lt;&gt;B1716, "First Quote", "")</f>
        <v/>
      </c>
      <c r="F1717" s="23" t="str">
        <f>IF(_xlfn.MINIFS($D$3:$D$6287,$A$3:$A$6287,A1717,$B$3:$B$6287,B1717)=D1717,"Lowest point","")</f>
        <v/>
      </c>
      <c r="G1717" s="24" t="str">
        <f>IF(_xlfn.MAXIFS($D$3:$D$6287,$A$3:$A$6287,A1717,$B$3:$B$6287,B1717)=D1717,"Highest point","")</f>
        <v>Highest point</v>
      </c>
      <c r="J1717" s="25" t="str">
        <f>IF(E1717="First Quote", $H$4/D1717, "")</f>
        <v/>
      </c>
      <c r="K1717" s="26">
        <f t="shared" si="104"/>
        <v>24.695789022641552</v>
      </c>
      <c r="L1717" s="27">
        <f>K1717*D1717</f>
        <v>52661.05355399062</v>
      </c>
      <c r="M1717" s="10"/>
      <c r="N1717" s="28">
        <f>IF(F1717="lowest point", $H$4/D1717, 0)</f>
        <v>0</v>
      </c>
      <c r="O1717" s="28">
        <f t="shared" si="105"/>
        <v>25.594033067439767</v>
      </c>
      <c r="P1717" s="29">
        <f>O1717*D1717</f>
        <v>54576.460172677878</v>
      </c>
      <c r="R1717" s="28">
        <f>IF(G1717="highest point", $H$4/D1717, 0)</f>
        <v>0.23447868354287912</v>
      </c>
      <c r="S1717" s="28">
        <f t="shared" si="106"/>
        <v>24.065457645473444</v>
      </c>
      <c r="T1717" s="29">
        <f>D1717*S1717</f>
        <v>51316.941228631113</v>
      </c>
    </row>
    <row r="1718" spans="1:20">
      <c r="A1718" s="21">
        <f t="shared" si="107"/>
        <v>2006</v>
      </c>
      <c r="B1718" s="21">
        <f>MONTH(C1718)</f>
        <v>10</v>
      </c>
      <c r="C1718" s="22">
        <v>39017</v>
      </c>
      <c r="D1718" s="21">
        <v>2114.65</v>
      </c>
      <c r="E1718" s="47" t="str">
        <f>IF(B1718&lt;&gt;B1717, "First Quote", "")</f>
        <v/>
      </c>
      <c r="F1718" s="23" t="str">
        <f>IF(_xlfn.MINIFS($D$3:$D$6287,$A$3:$A$6287,A1718,$B$3:$B$6287,B1718)=D1718,"Lowest point","")</f>
        <v/>
      </c>
      <c r="G1718" s="24" t="str">
        <f>IF(_xlfn.MAXIFS($D$3:$D$6287,$A$3:$A$6287,A1718,$B$3:$B$6287,B1718)=D1718,"Highest point","")</f>
        <v/>
      </c>
      <c r="J1718" s="25" t="str">
        <f>IF(E1718="First Quote", $H$4/D1718, "")</f>
        <v/>
      </c>
      <c r="K1718" s="26">
        <f t="shared" si="104"/>
        <v>24.695789022641552</v>
      </c>
      <c r="L1718" s="27">
        <f>K1718*D1718</f>
        <v>52222.95025672896</v>
      </c>
      <c r="M1718" s="10"/>
      <c r="N1718" s="28">
        <f>IF(F1718="lowest point", $H$4/D1718, 0)</f>
        <v>0</v>
      </c>
      <c r="O1718" s="28">
        <f t="shared" si="105"/>
        <v>25.594033067439767</v>
      </c>
      <c r="P1718" s="29">
        <f>O1718*D1718</f>
        <v>54122.422026061504</v>
      </c>
      <c r="R1718" s="28">
        <f>IF(G1718="highest point", $H$4/D1718, 0)</f>
        <v>0</v>
      </c>
      <c r="S1718" s="28">
        <f t="shared" si="106"/>
        <v>24.065457645473444</v>
      </c>
      <c r="T1718" s="29">
        <f>D1718*S1718</f>
        <v>50890.020010000422</v>
      </c>
    </row>
    <row r="1719" spans="1:20">
      <c r="A1719" s="21">
        <f t="shared" si="107"/>
        <v>2006</v>
      </c>
      <c r="B1719" s="21">
        <f>MONTH(C1719)</f>
        <v>10</v>
      </c>
      <c r="C1719" s="22">
        <v>39020</v>
      </c>
      <c r="D1719" s="21">
        <v>2115.63</v>
      </c>
      <c r="E1719" s="47" t="str">
        <f>IF(B1719&lt;&gt;B1718, "First Quote", "")</f>
        <v/>
      </c>
      <c r="F1719" s="23" t="str">
        <f>IF(_xlfn.MINIFS($D$3:$D$6287,$A$3:$A$6287,A1719,$B$3:$B$6287,B1719)=D1719,"Lowest point","")</f>
        <v/>
      </c>
      <c r="G1719" s="24" t="str">
        <f>IF(_xlfn.MAXIFS($D$3:$D$6287,$A$3:$A$6287,A1719,$B$3:$B$6287,B1719)=D1719,"Highest point","")</f>
        <v/>
      </c>
      <c r="J1719" s="25" t="str">
        <f>IF(E1719="First Quote", $H$4/D1719, "")</f>
        <v/>
      </c>
      <c r="K1719" s="26">
        <f t="shared" si="104"/>
        <v>24.695789022641552</v>
      </c>
      <c r="L1719" s="27">
        <f>K1719*D1719</f>
        <v>52247.152129971153</v>
      </c>
      <c r="M1719" s="10"/>
      <c r="N1719" s="28">
        <f>IF(F1719="lowest point", $H$4/D1719, 0)</f>
        <v>0</v>
      </c>
      <c r="O1719" s="28">
        <f t="shared" si="105"/>
        <v>25.594033067439767</v>
      </c>
      <c r="P1719" s="29">
        <f>O1719*D1719</f>
        <v>54147.5041784676</v>
      </c>
      <c r="R1719" s="28">
        <f>IF(G1719="highest point", $H$4/D1719, 0)</f>
        <v>0</v>
      </c>
      <c r="S1719" s="28">
        <f t="shared" si="106"/>
        <v>24.065457645473444</v>
      </c>
      <c r="T1719" s="29">
        <f>D1719*S1719</f>
        <v>50913.604158492984</v>
      </c>
    </row>
    <row r="1720" spans="1:20">
      <c r="A1720" s="21">
        <f t="shared" si="107"/>
        <v>2006</v>
      </c>
      <c r="B1720" s="21">
        <f>MONTH(C1720)</f>
        <v>10</v>
      </c>
      <c r="C1720" s="22">
        <v>39021</v>
      </c>
      <c r="D1720" s="21">
        <v>2115.65</v>
      </c>
      <c r="E1720" s="47" t="str">
        <f>IF(B1720&lt;&gt;B1719, "First Quote", "")</f>
        <v/>
      </c>
      <c r="F1720" s="23" t="str">
        <f>IF(_xlfn.MINIFS($D$3:$D$6287,$A$3:$A$6287,A1720,$B$3:$B$6287,B1720)=D1720,"Lowest point","")</f>
        <v/>
      </c>
      <c r="G1720" s="24" t="str">
        <f>IF(_xlfn.MAXIFS($D$3:$D$6287,$A$3:$A$6287,A1720,$B$3:$B$6287,B1720)=D1720,"Highest point","")</f>
        <v/>
      </c>
      <c r="J1720" s="25" t="str">
        <f>IF(E1720="First Quote", $H$4/D1720, "")</f>
        <v/>
      </c>
      <c r="K1720" s="26">
        <f t="shared" si="104"/>
        <v>24.695789022641552</v>
      </c>
      <c r="L1720" s="27">
        <f>K1720*D1720</f>
        <v>52247.6460457516</v>
      </c>
      <c r="M1720" s="10"/>
      <c r="N1720" s="28">
        <f>IF(F1720="lowest point", $H$4/D1720, 0)</f>
        <v>0</v>
      </c>
      <c r="O1720" s="28">
        <f t="shared" si="105"/>
        <v>25.594033067439767</v>
      </c>
      <c r="P1720" s="29">
        <f>O1720*D1720</f>
        <v>54148.016059128946</v>
      </c>
      <c r="R1720" s="28">
        <f>IF(G1720="highest point", $H$4/D1720, 0)</f>
        <v>0</v>
      </c>
      <c r="S1720" s="28">
        <f t="shared" si="106"/>
        <v>24.065457645473444</v>
      </c>
      <c r="T1720" s="29">
        <f>D1720*S1720</f>
        <v>50914.085467645891</v>
      </c>
    </row>
    <row r="1721" spans="1:20">
      <c r="A1721" s="21">
        <f t="shared" si="107"/>
        <v>2006</v>
      </c>
      <c r="B1721" s="21">
        <f>MONTH(C1721)</f>
        <v>11</v>
      </c>
      <c r="C1721" s="22">
        <v>39022</v>
      </c>
      <c r="D1721" s="21">
        <v>2100.37</v>
      </c>
      <c r="E1721" s="47" t="str">
        <f>IF(B1721&lt;&gt;B1720, "First Quote", "")</f>
        <v>First Quote</v>
      </c>
      <c r="F1721" s="23" t="str">
        <f>IF(_xlfn.MINIFS($D$3:$D$6287,$A$3:$A$6287,A1721,$B$3:$B$6287,B1721)=D1721,"Lowest point","")</f>
        <v/>
      </c>
      <c r="G1721" s="24" t="str">
        <f>IF(_xlfn.MAXIFS($D$3:$D$6287,$A$3:$A$6287,A1721,$B$3:$B$6287,B1721)=D1721,"Highest point","")</f>
        <v/>
      </c>
      <c r="J1721" s="25">
        <f>IF(E1721="First Quote", $H$4/D1721, "")</f>
        <v>0.23805329537176784</v>
      </c>
      <c r="K1721" s="26">
        <f t="shared" si="104"/>
        <v>24.933842318013319</v>
      </c>
      <c r="L1721" s="27">
        <f>K1721*D1721</f>
        <v>52370.294389485629</v>
      </c>
      <c r="M1721" s="10"/>
      <c r="N1721" s="28">
        <f>IF(F1721="lowest point", $H$4/D1721, 0)</f>
        <v>0</v>
      </c>
      <c r="O1721" s="28">
        <f t="shared" si="105"/>
        <v>25.594033067439767</v>
      </c>
      <c r="P1721" s="29">
        <f>O1721*D1721</f>
        <v>53756.939233858458</v>
      </c>
      <c r="R1721" s="28">
        <f>IF(G1721="highest point", $H$4/D1721, 0)</f>
        <v>0</v>
      </c>
      <c r="S1721" s="28">
        <f t="shared" si="106"/>
        <v>24.065457645473444</v>
      </c>
      <c r="T1721" s="29">
        <f>D1721*S1721</f>
        <v>50546.365274823052</v>
      </c>
    </row>
    <row r="1722" spans="1:20">
      <c r="A1722" s="21">
        <f t="shared" si="107"/>
        <v>2006</v>
      </c>
      <c r="B1722" s="21">
        <f>MONTH(C1722)</f>
        <v>11</v>
      </c>
      <c r="C1722" s="22">
        <v>39023</v>
      </c>
      <c r="D1722" s="21">
        <v>2100.21</v>
      </c>
      <c r="E1722" s="47" t="str">
        <f>IF(B1722&lt;&gt;B1721, "First Quote", "")</f>
        <v/>
      </c>
      <c r="F1722" s="23" t="str">
        <f>IF(_xlfn.MINIFS($D$3:$D$6287,$A$3:$A$6287,A1722,$B$3:$B$6287,B1722)=D1722,"Lowest point","")</f>
        <v/>
      </c>
      <c r="G1722" s="24" t="str">
        <f>IF(_xlfn.MAXIFS($D$3:$D$6287,$A$3:$A$6287,A1722,$B$3:$B$6287,B1722)=D1722,"Highest point","")</f>
        <v/>
      </c>
      <c r="J1722" s="25" t="str">
        <f>IF(E1722="First Quote", $H$4/D1722, "")</f>
        <v/>
      </c>
      <c r="K1722" s="26">
        <f t="shared" si="104"/>
        <v>24.933842318013319</v>
      </c>
      <c r="L1722" s="27">
        <f>K1722*D1722</f>
        <v>52366.304974714752</v>
      </c>
      <c r="M1722" s="10"/>
      <c r="N1722" s="28">
        <f>IF(F1722="lowest point", $H$4/D1722, 0)</f>
        <v>0</v>
      </c>
      <c r="O1722" s="28">
        <f t="shared" si="105"/>
        <v>25.594033067439767</v>
      </c>
      <c r="P1722" s="29">
        <f>O1722*D1722</f>
        <v>53752.844188567673</v>
      </c>
      <c r="R1722" s="28">
        <f>IF(G1722="highest point", $H$4/D1722, 0)</f>
        <v>0</v>
      </c>
      <c r="S1722" s="28">
        <f t="shared" si="106"/>
        <v>24.065457645473444</v>
      </c>
      <c r="T1722" s="29">
        <f>D1722*S1722</f>
        <v>50542.514801599784</v>
      </c>
    </row>
    <row r="1723" spans="1:20">
      <c r="A1723" s="21">
        <f t="shared" si="107"/>
        <v>2006</v>
      </c>
      <c r="B1723" s="21">
        <f>MONTH(C1723)</f>
        <v>11</v>
      </c>
      <c r="C1723" s="22">
        <v>39024</v>
      </c>
      <c r="D1723" s="21">
        <v>2095.6799999999998</v>
      </c>
      <c r="E1723" s="47" t="str">
        <f>IF(B1723&lt;&gt;B1722, "First Quote", "")</f>
        <v/>
      </c>
      <c r="F1723" s="23" t="str">
        <f>IF(_xlfn.MINIFS($D$3:$D$6287,$A$3:$A$6287,A1723,$B$3:$B$6287,B1723)=D1723,"Lowest point","")</f>
        <v>Lowest point</v>
      </c>
      <c r="G1723" s="24" t="str">
        <f>IF(_xlfn.MAXIFS($D$3:$D$6287,$A$3:$A$6287,A1723,$B$3:$B$6287,B1723)=D1723,"Highest point","")</f>
        <v/>
      </c>
      <c r="J1723" s="25" t="str">
        <f>IF(E1723="First Quote", $H$4/D1723, "")</f>
        <v/>
      </c>
      <c r="K1723" s="26">
        <f t="shared" si="104"/>
        <v>24.933842318013319</v>
      </c>
      <c r="L1723" s="27">
        <f>K1723*D1723</f>
        <v>52253.354669014152</v>
      </c>
      <c r="M1723" s="10"/>
      <c r="N1723" s="28">
        <f>IF(F1723="lowest point", $H$4/D1723, 0)</f>
        <v>0.23858604367078945</v>
      </c>
      <c r="O1723" s="28">
        <f t="shared" si="105"/>
        <v>25.832619111110557</v>
      </c>
      <c r="P1723" s="29">
        <f>O1723*D1723</f>
        <v>54136.903218772168</v>
      </c>
      <c r="R1723" s="28">
        <f>IF(G1723="highest point", $H$4/D1723, 0)</f>
        <v>0</v>
      </c>
      <c r="S1723" s="28">
        <f t="shared" si="106"/>
        <v>24.065457645473444</v>
      </c>
      <c r="T1723" s="29">
        <f>D1723*S1723</f>
        <v>50433.498278465784</v>
      </c>
    </row>
    <row r="1724" spans="1:20">
      <c r="A1724" s="21">
        <f t="shared" si="107"/>
        <v>2006</v>
      </c>
      <c r="B1724" s="21">
        <f>MONTH(C1724)</f>
        <v>11</v>
      </c>
      <c r="C1724" s="22">
        <v>39027</v>
      </c>
      <c r="D1724" s="21">
        <v>2119.5300000000002</v>
      </c>
      <c r="E1724" s="47" t="str">
        <f>IF(B1724&lt;&gt;B1723, "First Quote", "")</f>
        <v/>
      </c>
      <c r="F1724" s="23" t="str">
        <f>IF(_xlfn.MINIFS($D$3:$D$6287,$A$3:$A$6287,A1724,$B$3:$B$6287,B1724)=D1724,"Lowest point","")</f>
        <v/>
      </c>
      <c r="G1724" s="24" t="str">
        <f>IF(_xlfn.MAXIFS($D$3:$D$6287,$A$3:$A$6287,A1724,$B$3:$B$6287,B1724)=D1724,"Highest point","")</f>
        <v/>
      </c>
      <c r="J1724" s="25" t="str">
        <f>IF(E1724="First Quote", $H$4/D1724, "")</f>
        <v/>
      </c>
      <c r="K1724" s="26">
        <f t="shared" si="104"/>
        <v>24.933842318013319</v>
      </c>
      <c r="L1724" s="27">
        <f>K1724*D1724</f>
        <v>52848.026808298775</v>
      </c>
      <c r="M1724" s="10"/>
      <c r="N1724" s="28">
        <f>IF(F1724="lowest point", $H$4/D1724, 0)</f>
        <v>0</v>
      </c>
      <c r="O1724" s="28">
        <f t="shared" si="105"/>
        <v>25.832619111110557</v>
      </c>
      <c r="P1724" s="29">
        <f>O1724*D1724</f>
        <v>54753.011184572162</v>
      </c>
      <c r="R1724" s="28">
        <f>IF(G1724="highest point", $H$4/D1724, 0)</f>
        <v>0</v>
      </c>
      <c r="S1724" s="28">
        <f t="shared" si="106"/>
        <v>24.065457645473444</v>
      </c>
      <c r="T1724" s="29">
        <f>D1724*S1724</f>
        <v>51007.459443310334</v>
      </c>
    </row>
    <row r="1725" spans="1:20">
      <c r="A1725" s="21">
        <f t="shared" si="107"/>
        <v>2006</v>
      </c>
      <c r="B1725" s="21">
        <f>MONTH(C1725)</f>
        <v>11</v>
      </c>
      <c r="C1725" s="22">
        <v>39028</v>
      </c>
      <c r="D1725" s="21">
        <v>2124.2800000000002</v>
      </c>
      <c r="E1725" s="47" t="str">
        <f>IF(B1725&lt;&gt;B1724, "First Quote", "")</f>
        <v/>
      </c>
      <c r="F1725" s="23" t="str">
        <f>IF(_xlfn.MINIFS($D$3:$D$6287,$A$3:$A$6287,A1725,$B$3:$B$6287,B1725)=D1725,"Lowest point","")</f>
        <v/>
      </c>
      <c r="G1725" s="24" t="str">
        <f>IF(_xlfn.MAXIFS($D$3:$D$6287,$A$3:$A$6287,A1725,$B$3:$B$6287,B1725)=D1725,"Highest point","")</f>
        <v/>
      </c>
      <c r="J1725" s="25" t="str">
        <f>IF(E1725="First Quote", $H$4/D1725, "")</f>
        <v/>
      </c>
      <c r="K1725" s="26">
        <f t="shared" si="104"/>
        <v>24.933842318013319</v>
      </c>
      <c r="L1725" s="27">
        <f>K1725*D1725</f>
        <v>52966.462559309337</v>
      </c>
      <c r="M1725" s="10"/>
      <c r="N1725" s="28">
        <f>IF(F1725="lowest point", $H$4/D1725, 0)</f>
        <v>0</v>
      </c>
      <c r="O1725" s="28">
        <f t="shared" si="105"/>
        <v>25.832619111110557</v>
      </c>
      <c r="P1725" s="29">
        <f>O1725*D1725</f>
        <v>54875.716125349936</v>
      </c>
      <c r="R1725" s="28">
        <f>IF(G1725="highest point", $H$4/D1725, 0)</f>
        <v>0</v>
      </c>
      <c r="S1725" s="28">
        <f t="shared" si="106"/>
        <v>24.065457645473444</v>
      </c>
      <c r="T1725" s="29">
        <f>D1725*S1725</f>
        <v>51121.77036712633</v>
      </c>
    </row>
    <row r="1726" spans="1:20">
      <c r="A1726" s="21">
        <f t="shared" si="107"/>
        <v>2006</v>
      </c>
      <c r="B1726" s="21">
        <f>MONTH(C1726)</f>
        <v>11</v>
      </c>
      <c r="C1726" s="22">
        <v>39029</v>
      </c>
      <c r="D1726" s="21">
        <v>2129.2199999999998</v>
      </c>
      <c r="E1726" s="47" t="str">
        <f>IF(B1726&lt;&gt;B1725, "First Quote", "")</f>
        <v/>
      </c>
      <c r="F1726" s="23" t="str">
        <f>IF(_xlfn.MINIFS($D$3:$D$6287,$A$3:$A$6287,A1726,$B$3:$B$6287,B1726)=D1726,"Lowest point","")</f>
        <v/>
      </c>
      <c r="G1726" s="24" t="str">
        <f>IF(_xlfn.MAXIFS($D$3:$D$6287,$A$3:$A$6287,A1726,$B$3:$B$6287,B1726)=D1726,"Highest point","")</f>
        <v/>
      </c>
      <c r="J1726" s="25" t="str">
        <f>IF(E1726="First Quote", $H$4/D1726, "")</f>
        <v/>
      </c>
      <c r="K1726" s="26">
        <f t="shared" si="104"/>
        <v>24.933842318013319</v>
      </c>
      <c r="L1726" s="27">
        <f>K1726*D1726</f>
        <v>53089.635740360318</v>
      </c>
      <c r="M1726" s="10"/>
      <c r="N1726" s="28">
        <f>IF(F1726="lowest point", $H$4/D1726, 0)</f>
        <v>0</v>
      </c>
      <c r="O1726" s="28">
        <f t="shared" si="105"/>
        <v>25.832619111110557</v>
      </c>
      <c r="P1726" s="29">
        <f>O1726*D1726</f>
        <v>55003.329263758817</v>
      </c>
      <c r="R1726" s="28">
        <f>IF(G1726="highest point", $H$4/D1726, 0)</f>
        <v>0</v>
      </c>
      <c r="S1726" s="28">
        <f t="shared" si="106"/>
        <v>24.065457645473444</v>
      </c>
      <c r="T1726" s="29">
        <f>D1726*S1726</f>
        <v>51240.653727894962</v>
      </c>
    </row>
    <row r="1727" spans="1:20">
      <c r="A1727" s="21">
        <f t="shared" si="107"/>
        <v>2006</v>
      </c>
      <c r="B1727" s="21">
        <f>MONTH(C1727)</f>
        <v>11</v>
      </c>
      <c r="C1727" s="22">
        <v>39030</v>
      </c>
      <c r="D1727" s="21">
        <v>2118.3200000000002</v>
      </c>
      <c r="E1727" s="47" t="str">
        <f>IF(B1727&lt;&gt;B1726, "First Quote", "")</f>
        <v/>
      </c>
      <c r="F1727" s="23" t="str">
        <f>IF(_xlfn.MINIFS($D$3:$D$6287,$A$3:$A$6287,A1727,$B$3:$B$6287,B1727)=D1727,"Lowest point","")</f>
        <v/>
      </c>
      <c r="G1727" s="24" t="str">
        <f>IF(_xlfn.MAXIFS($D$3:$D$6287,$A$3:$A$6287,A1727,$B$3:$B$6287,B1727)=D1727,"Highest point","")</f>
        <v/>
      </c>
      <c r="J1727" s="25" t="str">
        <f>IF(E1727="First Quote", $H$4/D1727, "")</f>
        <v/>
      </c>
      <c r="K1727" s="26">
        <f t="shared" si="104"/>
        <v>24.933842318013319</v>
      </c>
      <c r="L1727" s="27">
        <f>K1727*D1727</f>
        <v>52817.856859093976</v>
      </c>
      <c r="M1727" s="10"/>
      <c r="N1727" s="28">
        <f>IF(F1727="lowest point", $H$4/D1727, 0)</f>
        <v>0</v>
      </c>
      <c r="O1727" s="28">
        <f t="shared" si="105"/>
        <v>25.832619111110557</v>
      </c>
      <c r="P1727" s="29">
        <f>O1727*D1727</f>
        <v>54721.753715447718</v>
      </c>
      <c r="R1727" s="28">
        <f>IF(G1727="highest point", $H$4/D1727, 0)</f>
        <v>0</v>
      </c>
      <c r="S1727" s="28">
        <f t="shared" si="106"/>
        <v>24.065457645473444</v>
      </c>
      <c r="T1727" s="29">
        <f>D1727*S1727</f>
        <v>50978.340239559308</v>
      </c>
    </row>
    <row r="1728" spans="1:20">
      <c r="A1728" s="21">
        <f t="shared" si="107"/>
        <v>2006</v>
      </c>
      <c r="B1728" s="21">
        <f>MONTH(C1728)</f>
        <v>11</v>
      </c>
      <c r="C1728" s="22">
        <v>39031</v>
      </c>
      <c r="D1728" s="21">
        <v>2122.2600000000002</v>
      </c>
      <c r="E1728" s="47" t="str">
        <f>IF(B1728&lt;&gt;B1727, "First Quote", "")</f>
        <v/>
      </c>
      <c r="F1728" s="23" t="str">
        <f>IF(_xlfn.MINIFS($D$3:$D$6287,$A$3:$A$6287,A1728,$B$3:$B$6287,B1728)=D1728,"Lowest point","")</f>
        <v/>
      </c>
      <c r="G1728" s="24" t="str">
        <f>IF(_xlfn.MAXIFS($D$3:$D$6287,$A$3:$A$6287,A1728,$B$3:$B$6287,B1728)=D1728,"Highest point","")</f>
        <v/>
      </c>
      <c r="J1728" s="25" t="str">
        <f>IF(E1728="First Quote", $H$4/D1728, "")</f>
        <v/>
      </c>
      <c r="K1728" s="26">
        <f t="shared" si="104"/>
        <v>24.933842318013319</v>
      </c>
      <c r="L1728" s="27">
        <f>K1728*D1728</f>
        <v>52916.096197826955</v>
      </c>
      <c r="M1728" s="10"/>
      <c r="N1728" s="28">
        <f>IF(F1728="lowest point", $H$4/D1728, 0)</f>
        <v>0</v>
      </c>
      <c r="O1728" s="28">
        <f t="shared" si="105"/>
        <v>25.832619111110557</v>
      </c>
      <c r="P1728" s="29">
        <f>O1728*D1728</f>
        <v>54823.534234745493</v>
      </c>
      <c r="R1728" s="28">
        <f>IF(G1728="highest point", $H$4/D1728, 0)</f>
        <v>0</v>
      </c>
      <c r="S1728" s="28">
        <f t="shared" si="106"/>
        <v>24.065457645473444</v>
      </c>
      <c r="T1728" s="29">
        <f>D1728*S1728</f>
        <v>51073.158142682478</v>
      </c>
    </row>
    <row r="1729" spans="1:20">
      <c r="A1729" s="21">
        <f t="shared" si="107"/>
        <v>2006</v>
      </c>
      <c r="B1729" s="21">
        <f>MONTH(C1729)</f>
        <v>11</v>
      </c>
      <c r="C1729" s="22">
        <v>39034</v>
      </c>
      <c r="D1729" s="21">
        <v>2128.17</v>
      </c>
      <c r="E1729" s="47" t="str">
        <f>IF(B1729&lt;&gt;B1728, "First Quote", "")</f>
        <v/>
      </c>
      <c r="F1729" s="23" t="str">
        <f>IF(_xlfn.MINIFS($D$3:$D$6287,$A$3:$A$6287,A1729,$B$3:$B$6287,B1729)=D1729,"Lowest point","")</f>
        <v/>
      </c>
      <c r="G1729" s="24" t="str">
        <f>IF(_xlfn.MAXIFS($D$3:$D$6287,$A$3:$A$6287,A1729,$B$3:$B$6287,B1729)=D1729,"Highest point","")</f>
        <v/>
      </c>
      <c r="J1729" s="25" t="str">
        <f>IF(E1729="First Quote", $H$4/D1729, "")</f>
        <v/>
      </c>
      <c r="K1729" s="26">
        <f t="shared" si="104"/>
        <v>24.933842318013319</v>
      </c>
      <c r="L1729" s="27">
        <f>K1729*D1729</f>
        <v>53063.45520592641</v>
      </c>
      <c r="M1729" s="10"/>
      <c r="N1729" s="28">
        <f>IF(F1729="lowest point", $H$4/D1729, 0)</f>
        <v>0</v>
      </c>
      <c r="O1729" s="28">
        <f t="shared" si="105"/>
        <v>25.832619111110557</v>
      </c>
      <c r="P1729" s="29">
        <f>O1729*D1729</f>
        <v>54976.205013692153</v>
      </c>
      <c r="R1729" s="28">
        <f>IF(G1729="highest point", $H$4/D1729, 0)</f>
        <v>0</v>
      </c>
      <c r="S1729" s="28">
        <f t="shared" si="106"/>
        <v>24.065457645473444</v>
      </c>
      <c r="T1729" s="29">
        <f>D1729*S1729</f>
        <v>51215.384997367219</v>
      </c>
    </row>
    <row r="1730" spans="1:20">
      <c r="A1730" s="21">
        <f t="shared" si="107"/>
        <v>2006</v>
      </c>
      <c r="B1730" s="21">
        <f>MONTH(C1730)</f>
        <v>11</v>
      </c>
      <c r="C1730" s="22">
        <v>39035</v>
      </c>
      <c r="D1730" s="21">
        <v>2141.9499999999998</v>
      </c>
      <c r="E1730" s="47" t="str">
        <f>IF(B1730&lt;&gt;B1729, "First Quote", "")</f>
        <v/>
      </c>
      <c r="F1730" s="23" t="str">
        <f>IF(_xlfn.MINIFS($D$3:$D$6287,$A$3:$A$6287,A1730,$B$3:$B$6287,B1730)=D1730,"Lowest point","")</f>
        <v/>
      </c>
      <c r="G1730" s="24" t="str">
        <f>IF(_xlfn.MAXIFS($D$3:$D$6287,$A$3:$A$6287,A1730,$B$3:$B$6287,B1730)=D1730,"Highest point","")</f>
        <v/>
      </c>
      <c r="J1730" s="25" t="str">
        <f>IF(E1730="First Quote", $H$4/D1730, "")</f>
        <v/>
      </c>
      <c r="K1730" s="26">
        <f t="shared" si="104"/>
        <v>24.933842318013319</v>
      </c>
      <c r="L1730" s="27">
        <f>K1730*D1730</f>
        <v>53407.043553068623</v>
      </c>
      <c r="M1730" s="10"/>
      <c r="N1730" s="28">
        <f>IF(F1730="lowest point", $H$4/D1730, 0)</f>
        <v>0</v>
      </c>
      <c r="O1730" s="28">
        <f t="shared" si="105"/>
        <v>25.832619111110557</v>
      </c>
      <c r="P1730" s="29">
        <f>O1730*D1730</f>
        <v>55332.178505043252</v>
      </c>
      <c r="R1730" s="28">
        <f>IF(G1730="highest point", $H$4/D1730, 0)</f>
        <v>0</v>
      </c>
      <c r="S1730" s="28">
        <f t="shared" si="106"/>
        <v>24.065457645473444</v>
      </c>
      <c r="T1730" s="29">
        <f>D1730*S1730</f>
        <v>51547.007003721839</v>
      </c>
    </row>
    <row r="1731" spans="1:20">
      <c r="A1731" s="21">
        <f t="shared" si="107"/>
        <v>2006</v>
      </c>
      <c r="B1731" s="21">
        <f>MONTH(C1731)</f>
        <v>11</v>
      </c>
      <c r="C1731" s="22">
        <v>39036</v>
      </c>
      <c r="D1731" s="21">
        <v>2147.6</v>
      </c>
      <c r="E1731" s="47" t="str">
        <f>IF(B1731&lt;&gt;B1730, "First Quote", "")</f>
        <v/>
      </c>
      <c r="F1731" s="23" t="str">
        <f>IF(_xlfn.MINIFS($D$3:$D$6287,$A$3:$A$6287,A1731,$B$3:$B$6287,B1731)=D1731,"Lowest point","")</f>
        <v/>
      </c>
      <c r="G1731" s="24" t="str">
        <f>IF(_xlfn.MAXIFS($D$3:$D$6287,$A$3:$A$6287,A1731,$B$3:$B$6287,B1731)=D1731,"Highest point","")</f>
        <v/>
      </c>
      <c r="J1731" s="25" t="str">
        <f>IF(E1731="First Quote", $H$4/D1731, "")</f>
        <v/>
      </c>
      <c r="K1731" s="26">
        <f t="shared" si="104"/>
        <v>24.933842318013319</v>
      </c>
      <c r="L1731" s="27">
        <f>K1731*D1731</f>
        <v>53547.919762165402</v>
      </c>
      <c r="M1731" s="10"/>
      <c r="N1731" s="28">
        <f>IF(F1731="lowest point", $H$4/D1731, 0)</f>
        <v>0</v>
      </c>
      <c r="O1731" s="28">
        <f t="shared" si="105"/>
        <v>25.832619111110557</v>
      </c>
      <c r="P1731" s="29">
        <f>O1731*D1731</f>
        <v>55478.132803021028</v>
      </c>
      <c r="R1731" s="28">
        <f>IF(G1731="highest point", $H$4/D1731, 0)</f>
        <v>0</v>
      </c>
      <c r="S1731" s="28">
        <f t="shared" si="106"/>
        <v>24.065457645473444</v>
      </c>
      <c r="T1731" s="29">
        <f>D1731*S1731</f>
        <v>51682.976839418763</v>
      </c>
    </row>
    <row r="1732" spans="1:20">
      <c r="A1732" s="21">
        <f t="shared" si="107"/>
        <v>2006</v>
      </c>
      <c r="B1732" s="21">
        <f>MONTH(C1732)</f>
        <v>11</v>
      </c>
      <c r="C1732" s="22">
        <v>39037</v>
      </c>
      <c r="D1732" s="21">
        <v>2152.5700000000002</v>
      </c>
      <c r="E1732" s="47" t="str">
        <f>IF(B1732&lt;&gt;B1731, "First Quote", "")</f>
        <v/>
      </c>
      <c r="F1732" s="23" t="str">
        <f>IF(_xlfn.MINIFS($D$3:$D$6287,$A$3:$A$6287,A1732,$B$3:$B$6287,B1732)=D1732,"Lowest point","")</f>
        <v/>
      </c>
      <c r="G1732" s="24" t="str">
        <f>IF(_xlfn.MAXIFS($D$3:$D$6287,$A$3:$A$6287,A1732,$B$3:$B$6287,B1732)=D1732,"Highest point","")</f>
        <v/>
      </c>
      <c r="J1732" s="25" t="str">
        <f>IF(E1732="First Quote", $H$4/D1732, "")</f>
        <v/>
      </c>
      <c r="K1732" s="26">
        <f t="shared" si="104"/>
        <v>24.933842318013319</v>
      </c>
      <c r="L1732" s="27">
        <f>K1732*D1732</f>
        <v>53671.840958485933</v>
      </c>
      <c r="M1732" s="10"/>
      <c r="N1732" s="28">
        <f>IF(F1732="lowest point", $H$4/D1732, 0)</f>
        <v>0</v>
      </c>
      <c r="O1732" s="28">
        <f t="shared" si="105"/>
        <v>25.832619111110557</v>
      </c>
      <c r="P1732" s="29">
        <f>O1732*D1732</f>
        <v>55606.520920003255</v>
      </c>
      <c r="R1732" s="28">
        <f>IF(G1732="highest point", $H$4/D1732, 0)</f>
        <v>0</v>
      </c>
      <c r="S1732" s="28">
        <f t="shared" si="106"/>
        <v>24.065457645473444</v>
      </c>
      <c r="T1732" s="29">
        <f>D1732*S1732</f>
        <v>51802.582163916777</v>
      </c>
    </row>
    <row r="1733" spans="1:20">
      <c r="A1733" s="21">
        <f t="shared" si="107"/>
        <v>2006</v>
      </c>
      <c r="B1733" s="21">
        <f>MONTH(C1733)</f>
        <v>11</v>
      </c>
      <c r="C1733" s="22">
        <v>39038</v>
      </c>
      <c r="D1733" s="21">
        <v>2154.8000000000002</v>
      </c>
      <c r="E1733" s="47" t="str">
        <f>IF(B1733&lt;&gt;B1732, "First Quote", "")</f>
        <v/>
      </c>
      <c r="F1733" s="23" t="str">
        <f>IF(_xlfn.MINIFS($D$3:$D$6287,$A$3:$A$6287,A1733,$B$3:$B$6287,B1733)=D1733,"Lowest point","")</f>
        <v/>
      </c>
      <c r="G1733" s="24" t="str">
        <f>IF(_xlfn.MAXIFS($D$3:$D$6287,$A$3:$A$6287,A1733,$B$3:$B$6287,B1733)=D1733,"Highest point","")</f>
        <v/>
      </c>
      <c r="J1733" s="25" t="str">
        <f>IF(E1733="First Quote", $H$4/D1733, "")</f>
        <v/>
      </c>
      <c r="K1733" s="26">
        <f t="shared" ref="K1733:K1796" si="108">IF(E1733="First Quote",J1733+K1732,K1732)</f>
        <v>24.933842318013319</v>
      </c>
      <c r="L1733" s="27">
        <f>K1733*D1733</f>
        <v>53727.443426855105</v>
      </c>
      <c r="M1733" s="10"/>
      <c r="N1733" s="28">
        <f>IF(F1733="lowest point", $H$4/D1733, 0)</f>
        <v>0</v>
      </c>
      <c r="O1733" s="28">
        <f t="shared" ref="O1733:O1796" si="109">IF(F1733="Lowest Point",N1733+O1732,O1732)</f>
        <v>25.832619111110557</v>
      </c>
      <c r="P1733" s="29">
        <f>O1733*D1733</f>
        <v>55664.12766062103</v>
      </c>
      <c r="R1733" s="28">
        <f>IF(G1733="highest point", $H$4/D1733, 0)</f>
        <v>0</v>
      </c>
      <c r="S1733" s="28">
        <f t="shared" ref="S1733:S1796" si="110">IF(G1733="Highest Point",R1733+S1732,S1732)</f>
        <v>24.065457645473444</v>
      </c>
      <c r="T1733" s="29">
        <f>D1733*S1733</f>
        <v>51856.248134466179</v>
      </c>
    </row>
    <row r="1734" spans="1:20">
      <c r="A1734" s="21">
        <f t="shared" si="107"/>
        <v>2006</v>
      </c>
      <c r="B1734" s="21">
        <f>MONTH(C1734)</f>
        <v>11</v>
      </c>
      <c r="C1734" s="22">
        <v>39041</v>
      </c>
      <c r="D1734" s="21">
        <v>2153.7600000000002</v>
      </c>
      <c r="E1734" s="47" t="str">
        <f>IF(B1734&lt;&gt;B1733, "First Quote", "")</f>
        <v/>
      </c>
      <c r="F1734" s="23" t="str">
        <f>IF(_xlfn.MINIFS($D$3:$D$6287,$A$3:$A$6287,A1734,$B$3:$B$6287,B1734)=D1734,"Lowest point","")</f>
        <v/>
      </c>
      <c r="G1734" s="24" t="str">
        <f>IF(_xlfn.MAXIFS($D$3:$D$6287,$A$3:$A$6287,A1734,$B$3:$B$6287,B1734)=D1734,"Highest point","")</f>
        <v/>
      </c>
      <c r="J1734" s="25" t="str">
        <f>IF(E1734="First Quote", $H$4/D1734, "")</f>
        <v/>
      </c>
      <c r="K1734" s="26">
        <f t="shared" si="108"/>
        <v>24.933842318013319</v>
      </c>
      <c r="L1734" s="27">
        <f>K1734*D1734</f>
        <v>53701.512230844375</v>
      </c>
      <c r="M1734" s="10"/>
      <c r="N1734" s="28">
        <f>IF(F1734="lowest point", $H$4/D1734, 0)</f>
        <v>0</v>
      </c>
      <c r="O1734" s="28">
        <f t="shared" si="109"/>
        <v>25.832619111110557</v>
      </c>
      <c r="P1734" s="29">
        <f>O1734*D1734</f>
        <v>55637.26173674548</v>
      </c>
      <c r="R1734" s="28">
        <f>IF(G1734="highest point", $H$4/D1734, 0)</f>
        <v>0</v>
      </c>
      <c r="S1734" s="28">
        <f t="shared" si="110"/>
        <v>24.065457645473444</v>
      </c>
      <c r="T1734" s="29">
        <f>D1734*S1734</f>
        <v>51831.220058514889</v>
      </c>
    </row>
    <row r="1735" spans="1:20">
      <c r="A1735" s="21">
        <f t="shared" si="107"/>
        <v>2006</v>
      </c>
      <c r="B1735" s="21">
        <f>MONTH(C1735)</f>
        <v>11</v>
      </c>
      <c r="C1735" s="22">
        <v>39042</v>
      </c>
      <c r="D1735" s="21">
        <v>2157.42</v>
      </c>
      <c r="E1735" s="47" t="str">
        <f>IF(B1735&lt;&gt;B1734, "First Quote", "")</f>
        <v/>
      </c>
      <c r="F1735" s="23" t="str">
        <f>IF(_xlfn.MINIFS($D$3:$D$6287,$A$3:$A$6287,A1735,$B$3:$B$6287,B1735)=D1735,"Lowest point","")</f>
        <v/>
      </c>
      <c r="G1735" s="24" t="str">
        <f>IF(_xlfn.MAXIFS($D$3:$D$6287,$A$3:$A$6287,A1735,$B$3:$B$6287,B1735)=D1735,"Highest point","")</f>
        <v/>
      </c>
      <c r="J1735" s="25" t="str">
        <f>IF(E1735="First Quote", $H$4/D1735, "")</f>
        <v/>
      </c>
      <c r="K1735" s="26">
        <f t="shared" si="108"/>
        <v>24.933842318013319</v>
      </c>
      <c r="L1735" s="27">
        <f>K1735*D1735</f>
        <v>53792.770093728293</v>
      </c>
      <c r="M1735" s="10"/>
      <c r="N1735" s="28">
        <f>IF(F1735="lowest point", $H$4/D1735, 0)</f>
        <v>0</v>
      </c>
      <c r="O1735" s="28">
        <f t="shared" si="109"/>
        <v>25.832619111110557</v>
      </c>
      <c r="P1735" s="29">
        <f>O1735*D1735</f>
        <v>55731.809122692139</v>
      </c>
      <c r="R1735" s="28">
        <f>IF(G1735="highest point", $H$4/D1735, 0)</f>
        <v>0</v>
      </c>
      <c r="S1735" s="28">
        <f t="shared" si="110"/>
        <v>24.065457645473444</v>
      </c>
      <c r="T1735" s="29">
        <f>D1735*S1735</f>
        <v>51919.299633497321</v>
      </c>
    </row>
    <row r="1736" spans="1:20">
      <c r="A1736" s="21">
        <f t="shared" si="107"/>
        <v>2006</v>
      </c>
      <c r="B1736" s="21">
        <f>MONTH(C1736)</f>
        <v>11</v>
      </c>
      <c r="C1736" s="22">
        <v>39043</v>
      </c>
      <c r="D1736" s="21">
        <v>2162.65</v>
      </c>
      <c r="E1736" s="47" t="str">
        <f>IF(B1736&lt;&gt;B1735, "First Quote", "")</f>
        <v/>
      </c>
      <c r="F1736" s="23" t="str">
        <f>IF(_xlfn.MINIFS($D$3:$D$6287,$A$3:$A$6287,A1736,$B$3:$B$6287,B1736)=D1736,"Lowest point","")</f>
        <v/>
      </c>
      <c r="G1736" s="24" t="str">
        <f>IF(_xlfn.MAXIFS($D$3:$D$6287,$A$3:$A$6287,A1736,$B$3:$B$6287,B1736)=D1736,"Highest point","")</f>
        <v>Highest point</v>
      </c>
      <c r="J1736" s="25" t="str">
        <f>IF(E1736="First Quote", $H$4/D1736, "")</f>
        <v/>
      </c>
      <c r="K1736" s="26">
        <f t="shared" si="108"/>
        <v>24.933842318013319</v>
      </c>
      <c r="L1736" s="27">
        <f>K1736*D1736</f>
        <v>53923.174089051507</v>
      </c>
      <c r="M1736" s="10"/>
      <c r="N1736" s="28">
        <f>IF(F1736="lowest point", $H$4/D1736, 0)</f>
        <v>0</v>
      </c>
      <c r="O1736" s="28">
        <f t="shared" si="109"/>
        <v>25.832619111110557</v>
      </c>
      <c r="P1736" s="29">
        <f>O1736*D1736</f>
        <v>55866.91372064325</v>
      </c>
      <c r="R1736" s="28">
        <f>IF(G1736="highest point", $H$4/D1736, 0)</f>
        <v>0.23119783598825513</v>
      </c>
      <c r="S1736" s="28">
        <f t="shared" si="110"/>
        <v>24.296655481461698</v>
      </c>
      <c r="T1736" s="29">
        <f>D1736*S1736</f>
        <v>52545.161976983145</v>
      </c>
    </row>
    <row r="1737" spans="1:20">
      <c r="A1737" s="21">
        <f t="shared" si="107"/>
        <v>2006</v>
      </c>
      <c r="B1737" s="21">
        <f>MONTH(C1737)</f>
        <v>11</v>
      </c>
      <c r="C1737" s="22">
        <v>39045</v>
      </c>
      <c r="D1737" s="21">
        <v>2154.96</v>
      </c>
      <c r="E1737" s="47" t="str">
        <f>IF(B1737&lt;&gt;B1736, "First Quote", "")</f>
        <v/>
      </c>
      <c r="F1737" s="23" t="str">
        <f>IF(_xlfn.MINIFS($D$3:$D$6287,$A$3:$A$6287,A1737,$B$3:$B$6287,B1737)=D1737,"Lowest point","")</f>
        <v/>
      </c>
      <c r="G1737" s="24" t="str">
        <f>IF(_xlfn.MAXIFS($D$3:$D$6287,$A$3:$A$6287,A1737,$B$3:$B$6287,B1737)=D1737,"Highest point","")</f>
        <v/>
      </c>
      <c r="J1737" s="25" t="str">
        <f>IF(E1737="First Quote", $H$4/D1737, "")</f>
        <v/>
      </c>
      <c r="K1737" s="26">
        <f t="shared" si="108"/>
        <v>24.933842318013319</v>
      </c>
      <c r="L1737" s="27">
        <f>K1737*D1737</f>
        <v>53731.432841625981</v>
      </c>
      <c r="M1737" s="10"/>
      <c r="N1737" s="28">
        <f>IF(F1737="lowest point", $H$4/D1737, 0)</f>
        <v>0</v>
      </c>
      <c r="O1737" s="28">
        <f t="shared" si="109"/>
        <v>25.832619111110557</v>
      </c>
      <c r="P1737" s="29">
        <f>O1737*D1737</f>
        <v>55668.260879678804</v>
      </c>
      <c r="R1737" s="28">
        <f>IF(G1737="highest point", $H$4/D1737, 0)</f>
        <v>0</v>
      </c>
      <c r="S1737" s="28">
        <f t="shared" si="110"/>
        <v>24.296655481461698</v>
      </c>
      <c r="T1737" s="29">
        <f>D1737*S1737</f>
        <v>52358.320696330702</v>
      </c>
    </row>
    <row r="1738" spans="1:20">
      <c r="A1738" s="21">
        <f t="shared" si="107"/>
        <v>2006</v>
      </c>
      <c r="B1738" s="21">
        <f>MONTH(C1738)</f>
        <v>11</v>
      </c>
      <c r="C1738" s="22">
        <v>39048</v>
      </c>
      <c r="D1738" s="21">
        <v>2125.67</v>
      </c>
      <c r="E1738" s="47" t="str">
        <f>IF(B1738&lt;&gt;B1737, "First Quote", "")</f>
        <v/>
      </c>
      <c r="F1738" s="23" t="str">
        <f>IF(_xlfn.MINIFS($D$3:$D$6287,$A$3:$A$6287,A1738,$B$3:$B$6287,B1738)=D1738,"Lowest point","")</f>
        <v/>
      </c>
      <c r="G1738" s="24" t="str">
        <f>IF(_xlfn.MAXIFS($D$3:$D$6287,$A$3:$A$6287,A1738,$B$3:$B$6287,B1738)=D1738,"Highest point","")</f>
        <v/>
      </c>
      <c r="J1738" s="25" t="str">
        <f>IF(E1738="First Quote", $H$4/D1738, "")</f>
        <v/>
      </c>
      <c r="K1738" s="26">
        <f t="shared" si="108"/>
        <v>24.933842318013319</v>
      </c>
      <c r="L1738" s="27">
        <f>K1738*D1738</f>
        <v>53001.120600131377</v>
      </c>
      <c r="M1738" s="10"/>
      <c r="N1738" s="28">
        <f>IF(F1738="lowest point", $H$4/D1738, 0)</f>
        <v>0</v>
      </c>
      <c r="O1738" s="28">
        <f t="shared" si="109"/>
        <v>25.832619111110557</v>
      </c>
      <c r="P1738" s="29">
        <f>O1738*D1738</f>
        <v>54911.623465914381</v>
      </c>
      <c r="R1738" s="28">
        <f>IF(G1738="highest point", $H$4/D1738, 0)</f>
        <v>0</v>
      </c>
      <c r="S1738" s="28">
        <f t="shared" si="110"/>
        <v>24.296655481461698</v>
      </c>
      <c r="T1738" s="29">
        <f>D1738*S1738</f>
        <v>51646.67165727869</v>
      </c>
    </row>
    <row r="1739" spans="1:20">
      <c r="A1739" s="21">
        <f t="shared" si="107"/>
        <v>2006</v>
      </c>
      <c r="B1739" s="21">
        <f>MONTH(C1739)</f>
        <v>11</v>
      </c>
      <c r="C1739" s="22">
        <v>39049</v>
      </c>
      <c r="D1739" s="21">
        <v>2133.52</v>
      </c>
      <c r="E1739" s="47" t="str">
        <f>IF(B1739&lt;&gt;B1738, "First Quote", "")</f>
        <v/>
      </c>
      <c r="F1739" s="23" t="str">
        <f>IF(_xlfn.MINIFS($D$3:$D$6287,$A$3:$A$6287,A1739,$B$3:$B$6287,B1739)=D1739,"Lowest point","")</f>
        <v/>
      </c>
      <c r="G1739" s="24" t="str">
        <f>IF(_xlfn.MAXIFS($D$3:$D$6287,$A$3:$A$6287,A1739,$B$3:$B$6287,B1739)=D1739,"Highest point","")</f>
        <v/>
      </c>
      <c r="J1739" s="25" t="str">
        <f>IF(E1739="First Quote", $H$4/D1739, "")</f>
        <v/>
      </c>
      <c r="K1739" s="26">
        <f t="shared" si="108"/>
        <v>24.933842318013319</v>
      </c>
      <c r="L1739" s="27">
        <f>K1739*D1739</f>
        <v>53196.851262327778</v>
      </c>
      <c r="M1739" s="10"/>
      <c r="N1739" s="28">
        <f>IF(F1739="lowest point", $H$4/D1739, 0)</f>
        <v>0</v>
      </c>
      <c r="O1739" s="28">
        <f t="shared" si="109"/>
        <v>25.832619111110557</v>
      </c>
      <c r="P1739" s="29">
        <f>O1739*D1739</f>
        <v>55114.409525936593</v>
      </c>
      <c r="R1739" s="28">
        <f>IF(G1739="highest point", $H$4/D1739, 0)</f>
        <v>0</v>
      </c>
      <c r="S1739" s="28">
        <f t="shared" si="110"/>
        <v>24.296655481461698</v>
      </c>
      <c r="T1739" s="29">
        <f>D1739*S1739</f>
        <v>51837.400402808162</v>
      </c>
    </row>
    <row r="1740" spans="1:20">
      <c r="A1740" s="21">
        <f t="shared" si="107"/>
        <v>2006</v>
      </c>
      <c r="B1740" s="21">
        <f>MONTH(C1740)</f>
        <v>11</v>
      </c>
      <c r="C1740" s="22">
        <v>39050</v>
      </c>
      <c r="D1740" s="21">
        <v>2154.09</v>
      </c>
      <c r="E1740" s="47" t="str">
        <f>IF(B1740&lt;&gt;B1739, "First Quote", "")</f>
        <v/>
      </c>
      <c r="F1740" s="23" t="str">
        <f>IF(_xlfn.MINIFS($D$3:$D$6287,$A$3:$A$6287,A1740,$B$3:$B$6287,B1740)=D1740,"Lowest point","")</f>
        <v/>
      </c>
      <c r="G1740" s="24" t="str">
        <f>IF(_xlfn.MAXIFS($D$3:$D$6287,$A$3:$A$6287,A1740,$B$3:$B$6287,B1740)=D1740,"Highest point","")</f>
        <v/>
      </c>
      <c r="J1740" s="25" t="str">
        <f>IF(E1740="First Quote", $H$4/D1740, "")</f>
        <v/>
      </c>
      <c r="K1740" s="26">
        <f t="shared" si="108"/>
        <v>24.933842318013319</v>
      </c>
      <c r="L1740" s="27">
        <f>K1740*D1740</f>
        <v>53709.740398809314</v>
      </c>
      <c r="M1740" s="10"/>
      <c r="N1740" s="28">
        <f>IF(F1740="lowest point", $H$4/D1740, 0)</f>
        <v>0</v>
      </c>
      <c r="O1740" s="28">
        <f t="shared" si="109"/>
        <v>25.832619111110557</v>
      </c>
      <c r="P1740" s="29">
        <f>O1740*D1740</f>
        <v>55645.786501052142</v>
      </c>
      <c r="R1740" s="28">
        <f>IF(G1740="highest point", $H$4/D1740, 0)</f>
        <v>0</v>
      </c>
      <c r="S1740" s="28">
        <f t="shared" si="110"/>
        <v>24.296655481461698</v>
      </c>
      <c r="T1740" s="29">
        <f>D1740*S1740</f>
        <v>52337.182606061833</v>
      </c>
    </row>
    <row r="1741" spans="1:20">
      <c r="A1741" s="21">
        <f t="shared" ref="A1741:A1804" si="111">YEAR(C1741)</f>
        <v>2006</v>
      </c>
      <c r="B1741" s="21">
        <f>MONTH(C1741)</f>
        <v>11</v>
      </c>
      <c r="C1741" s="22">
        <v>39051</v>
      </c>
      <c r="D1741" s="21">
        <v>2155.89</v>
      </c>
      <c r="E1741" s="47" t="str">
        <f>IF(B1741&lt;&gt;B1740, "First Quote", "")</f>
        <v/>
      </c>
      <c r="F1741" s="23" t="str">
        <f>IF(_xlfn.MINIFS($D$3:$D$6287,$A$3:$A$6287,A1741,$B$3:$B$6287,B1741)=D1741,"Lowest point","")</f>
        <v/>
      </c>
      <c r="G1741" s="24" t="str">
        <f>IF(_xlfn.MAXIFS($D$3:$D$6287,$A$3:$A$6287,A1741,$B$3:$B$6287,B1741)=D1741,"Highest point","")</f>
        <v/>
      </c>
      <c r="J1741" s="25" t="str">
        <f>IF(E1741="First Quote", $H$4/D1741, "")</f>
        <v/>
      </c>
      <c r="K1741" s="26">
        <f t="shared" si="108"/>
        <v>24.933842318013319</v>
      </c>
      <c r="L1741" s="27">
        <f>K1741*D1741</f>
        <v>53754.621314981734</v>
      </c>
      <c r="M1741" s="10"/>
      <c r="N1741" s="28">
        <f>IF(F1741="lowest point", $H$4/D1741, 0)</f>
        <v>0</v>
      </c>
      <c r="O1741" s="28">
        <f t="shared" si="109"/>
        <v>25.832619111110557</v>
      </c>
      <c r="P1741" s="29">
        <f>O1741*D1741</f>
        <v>55692.285215452132</v>
      </c>
      <c r="R1741" s="28">
        <f>IF(G1741="highest point", $H$4/D1741, 0)</f>
        <v>0</v>
      </c>
      <c r="S1741" s="28">
        <f t="shared" si="110"/>
        <v>24.296655481461698</v>
      </c>
      <c r="T1741" s="29">
        <f>D1741*S1741</f>
        <v>52380.916585928455</v>
      </c>
    </row>
    <row r="1742" spans="1:20">
      <c r="A1742" s="21">
        <f t="shared" si="111"/>
        <v>2006</v>
      </c>
      <c r="B1742" s="21">
        <f>MONTH(C1742)</f>
        <v>12</v>
      </c>
      <c r="C1742" s="22">
        <v>39052</v>
      </c>
      <c r="D1742" s="21">
        <v>2149.85</v>
      </c>
      <c r="E1742" s="47" t="str">
        <f>IF(B1742&lt;&gt;B1741, "First Quote", "")</f>
        <v>First Quote</v>
      </c>
      <c r="F1742" s="23" t="str">
        <f>IF(_xlfn.MINIFS($D$3:$D$6287,$A$3:$A$6287,A1742,$B$3:$B$6287,B1742)=D1742,"Lowest point","")</f>
        <v>Lowest point</v>
      </c>
      <c r="G1742" s="24" t="str">
        <f>IF(_xlfn.MAXIFS($D$3:$D$6287,$A$3:$A$6287,A1742,$B$3:$B$6287,B1742)=D1742,"Highest point","")</f>
        <v/>
      </c>
      <c r="J1742" s="25">
        <f>IF(E1742="First Quote", $H$4/D1742, "")</f>
        <v>0.23257436565341769</v>
      </c>
      <c r="K1742" s="26">
        <f t="shared" si="108"/>
        <v>25.166416683666736</v>
      </c>
      <c r="L1742" s="27">
        <f>K1742*D1742</f>
        <v>54104.020907380931</v>
      </c>
      <c r="M1742" s="10"/>
      <c r="N1742" s="28">
        <f>IF(F1742="lowest point", $H$4/D1742, 0)</f>
        <v>0.23257436565341769</v>
      </c>
      <c r="O1742" s="28">
        <f t="shared" si="109"/>
        <v>26.065193476763973</v>
      </c>
      <c r="P1742" s="29">
        <f>O1742*D1742</f>
        <v>56036.256196021022</v>
      </c>
      <c r="R1742" s="28">
        <f>IF(G1742="highest point", $H$4/D1742, 0)</f>
        <v>0</v>
      </c>
      <c r="S1742" s="28">
        <f t="shared" si="110"/>
        <v>24.296655481461698</v>
      </c>
      <c r="T1742" s="29">
        <f>D1742*S1742</f>
        <v>52234.164786820431</v>
      </c>
    </row>
    <row r="1743" spans="1:20">
      <c r="A1743" s="21">
        <f t="shared" si="111"/>
        <v>2006</v>
      </c>
      <c r="B1743" s="21">
        <f>MONTH(C1743)</f>
        <v>12</v>
      </c>
      <c r="C1743" s="22">
        <v>39055</v>
      </c>
      <c r="D1743" s="21">
        <v>2169</v>
      </c>
      <c r="E1743" s="47" t="str">
        <f>IF(B1743&lt;&gt;B1742, "First Quote", "")</f>
        <v/>
      </c>
      <c r="F1743" s="23" t="str">
        <f>IF(_xlfn.MINIFS($D$3:$D$6287,$A$3:$A$6287,A1743,$B$3:$B$6287,B1743)=D1743,"Lowest point","")</f>
        <v/>
      </c>
      <c r="G1743" s="24" t="str">
        <f>IF(_xlfn.MAXIFS($D$3:$D$6287,$A$3:$A$6287,A1743,$B$3:$B$6287,B1743)=D1743,"Highest point","")</f>
        <v/>
      </c>
      <c r="J1743" s="25" t="str">
        <f>IF(E1743="First Quote", $H$4/D1743, "")</f>
        <v/>
      </c>
      <c r="K1743" s="26">
        <f t="shared" si="108"/>
        <v>25.166416683666736</v>
      </c>
      <c r="L1743" s="27">
        <f>K1743*D1743</f>
        <v>54585.95778687315</v>
      </c>
      <c r="M1743" s="10"/>
      <c r="N1743" s="28">
        <f>IF(F1743="lowest point", $H$4/D1743, 0)</f>
        <v>0</v>
      </c>
      <c r="O1743" s="28">
        <f t="shared" si="109"/>
        <v>26.065193476763973</v>
      </c>
      <c r="P1743" s="29">
        <f>O1743*D1743</f>
        <v>56535.40465110106</v>
      </c>
      <c r="R1743" s="28">
        <f>IF(G1743="highest point", $H$4/D1743, 0)</f>
        <v>0</v>
      </c>
      <c r="S1743" s="28">
        <f t="shared" si="110"/>
        <v>24.296655481461698</v>
      </c>
      <c r="T1743" s="29">
        <f>D1743*S1743</f>
        <v>52699.445739290422</v>
      </c>
    </row>
    <row r="1744" spans="1:20">
      <c r="A1744" s="21">
        <f t="shared" si="111"/>
        <v>2006</v>
      </c>
      <c r="B1744" s="21">
        <f>MONTH(C1744)</f>
        <v>12</v>
      </c>
      <c r="C1744" s="22">
        <v>39056</v>
      </c>
      <c r="D1744" s="21">
        <v>2177.75</v>
      </c>
      <c r="E1744" s="47" t="str">
        <f>IF(B1744&lt;&gt;B1743, "First Quote", "")</f>
        <v/>
      </c>
      <c r="F1744" s="23" t="str">
        <f>IF(_xlfn.MINIFS($D$3:$D$6287,$A$3:$A$6287,A1744,$B$3:$B$6287,B1744)=D1744,"Lowest point","")</f>
        <v/>
      </c>
      <c r="G1744" s="24" t="str">
        <f>IF(_xlfn.MAXIFS($D$3:$D$6287,$A$3:$A$6287,A1744,$B$3:$B$6287,B1744)=D1744,"Highest point","")</f>
        <v/>
      </c>
      <c r="J1744" s="25" t="str">
        <f>IF(E1744="First Quote", $H$4/D1744, "")</f>
        <v/>
      </c>
      <c r="K1744" s="26">
        <f t="shared" si="108"/>
        <v>25.166416683666736</v>
      </c>
      <c r="L1744" s="27">
        <f>K1744*D1744</f>
        <v>54806.163932855234</v>
      </c>
      <c r="M1744" s="10"/>
      <c r="N1744" s="28">
        <f>IF(F1744="lowest point", $H$4/D1744, 0)</f>
        <v>0</v>
      </c>
      <c r="O1744" s="28">
        <f t="shared" si="109"/>
        <v>26.065193476763973</v>
      </c>
      <c r="P1744" s="29">
        <f>O1744*D1744</f>
        <v>56763.475094022739</v>
      </c>
      <c r="R1744" s="28">
        <f>IF(G1744="highest point", $H$4/D1744, 0)</f>
        <v>0</v>
      </c>
      <c r="S1744" s="28">
        <f t="shared" si="110"/>
        <v>24.296655481461698</v>
      </c>
      <c r="T1744" s="29">
        <f>D1744*S1744</f>
        <v>52912.041474753212</v>
      </c>
    </row>
    <row r="1745" spans="1:20">
      <c r="A1745" s="21">
        <f t="shared" si="111"/>
        <v>2006</v>
      </c>
      <c r="B1745" s="21">
        <f>MONTH(C1745)</f>
        <v>12</v>
      </c>
      <c r="C1745" s="22">
        <v>39057</v>
      </c>
      <c r="D1745" s="21">
        <v>2175.4499999999998</v>
      </c>
      <c r="E1745" s="47" t="str">
        <f>IF(B1745&lt;&gt;B1744, "First Quote", "")</f>
        <v/>
      </c>
      <c r="F1745" s="23" t="str">
        <f>IF(_xlfn.MINIFS($D$3:$D$6287,$A$3:$A$6287,A1745,$B$3:$B$6287,B1745)=D1745,"Lowest point","")</f>
        <v/>
      </c>
      <c r="G1745" s="24" t="str">
        <f>IF(_xlfn.MAXIFS($D$3:$D$6287,$A$3:$A$6287,A1745,$B$3:$B$6287,B1745)=D1745,"Highest point","")</f>
        <v/>
      </c>
      <c r="J1745" s="25" t="str">
        <f>IF(E1745="First Quote", $H$4/D1745, "")</f>
        <v/>
      </c>
      <c r="K1745" s="26">
        <f t="shared" si="108"/>
        <v>25.166416683666736</v>
      </c>
      <c r="L1745" s="27">
        <f>K1745*D1745</f>
        <v>54748.281174482792</v>
      </c>
      <c r="M1745" s="10"/>
      <c r="N1745" s="28">
        <f>IF(F1745="lowest point", $H$4/D1745, 0)</f>
        <v>0</v>
      </c>
      <c r="O1745" s="28">
        <f t="shared" si="109"/>
        <v>26.065193476763973</v>
      </c>
      <c r="P1745" s="29">
        <f>O1745*D1745</f>
        <v>56703.52514902618</v>
      </c>
      <c r="R1745" s="28">
        <f>IF(G1745="highest point", $H$4/D1745, 0)</f>
        <v>0</v>
      </c>
      <c r="S1745" s="28">
        <f t="shared" si="110"/>
        <v>24.296655481461698</v>
      </c>
      <c r="T1745" s="29">
        <f>D1745*S1745</f>
        <v>52856.159167145845</v>
      </c>
    </row>
    <row r="1746" spans="1:20">
      <c r="A1746" s="21">
        <f t="shared" si="111"/>
        <v>2006</v>
      </c>
      <c r="B1746" s="21">
        <f>MONTH(C1746)</f>
        <v>12</v>
      </c>
      <c r="C1746" s="22">
        <v>39058</v>
      </c>
      <c r="D1746" s="21">
        <v>2166.87</v>
      </c>
      <c r="E1746" s="47" t="str">
        <f>IF(B1746&lt;&gt;B1745, "First Quote", "")</f>
        <v/>
      </c>
      <c r="F1746" s="23" t="str">
        <f>IF(_xlfn.MINIFS($D$3:$D$6287,$A$3:$A$6287,A1746,$B$3:$B$6287,B1746)=D1746,"Lowest point","")</f>
        <v/>
      </c>
      <c r="G1746" s="24" t="str">
        <f>IF(_xlfn.MAXIFS($D$3:$D$6287,$A$3:$A$6287,A1746,$B$3:$B$6287,B1746)=D1746,"Highest point","")</f>
        <v/>
      </c>
      <c r="J1746" s="25" t="str">
        <f>IF(E1746="First Quote", $H$4/D1746, "")</f>
        <v/>
      </c>
      <c r="K1746" s="26">
        <f t="shared" si="108"/>
        <v>25.166416683666736</v>
      </c>
      <c r="L1746" s="27">
        <f>K1746*D1746</f>
        <v>54532.353319336937</v>
      </c>
      <c r="M1746" s="10"/>
      <c r="N1746" s="28">
        <f>IF(F1746="lowest point", $H$4/D1746, 0)</f>
        <v>0</v>
      </c>
      <c r="O1746" s="28">
        <f t="shared" si="109"/>
        <v>26.065193476763973</v>
      </c>
      <c r="P1746" s="29">
        <f>O1746*D1746</f>
        <v>56479.885788995547</v>
      </c>
      <c r="R1746" s="28">
        <f>IF(G1746="highest point", $H$4/D1746, 0)</f>
        <v>0</v>
      </c>
      <c r="S1746" s="28">
        <f t="shared" si="110"/>
        <v>24.296655481461698</v>
      </c>
      <c r="T1746" s="29">
        <f>D1746*S1746</f>
        <v>52647.69386311491</v>
      </c>
    </row>
    <row r="1747" spans="1:20">
      <c r="A1747" s="21">
        <f t="shared" si="111"/>
        <v>2006</v>
      </c>
      <c r="B1747" s="21">
        <f>MONTH(C1747)</f>
        <v>12</v>
      </c>
      <c r="C1747" s="22">
        <v>39059</v>
      </c>
      <c r="D1747" s="21">
        <v>2170.84</v>
      </c>
      <c r="E1747" s="47" t="str">
        <f>IF(B1747&lt;&gt;B1746, "First Quote", "")</f>
        <v/>
      </c>
      <c r="F1747" s="23" t="str">
        <f>IF(_xlfn.MINIFS($D$3:$D$6287,$A$3:$A$6287,A1747,$B$3:$B$6287,B1747)=D1747,"Lowest point","")</f>
        <v/>
      </c>
      <c r="G1747" s="24" t="str">
        <f>IF(_xlfn.MAXIFS($D$3:$D$6287,$A$3:$A$6287,A1747,$B$3:$B$6287,B1747)=D1747,"Highest point","")</f>
        <v/>
      </c>
      <c r="J1747" s="25" t="str">
        <f>IF(E1747="First Quote", $H$4/D1747, "")</f>
        <v/>
      </c>
      <c r="K1747" s="26">
        <f t="shared" si="108"/>
        <v>25.166416683666736</v>
      </c>
      <c r="L1747" s="27">
        <f>K1747*D1747</f>
        <v>54632.263993571098</v>
      </c>
      <c r="M1747" s="10"/>
      <c r="N1747" s="28">
        <f>IF(F1747="lowest point", $H$4/D1747, 0)</f>
        <v>0</v>
      </c>
      <c r="O1747" s="28">
        <f t="shared" si="109"/>
        <v>26.065193476763973</v>
      </c>
      <c r="P1747" s="29">
        <f>O1747*D1747</f>
        <v>56583.364607098309</v>
      </c>
      <c r="R1747" s="28">
        <f>IF(G1747="highest point", $H$4/D1747, 0)</f>
        <v>0</v>
      </c>
      <c r="S1747" s="28">
        <f t="shared" si="110"/>
        <v>24.296655481461698</v>
      </c>
      <c r="T1747" s="29">
        <f>D1747*S1747</f>
        <v>52744.151585376319</v>
      </c>
    </row>
    <row r="1748" spans="1:20">
      <c r="A1748" s="21">
        <f t="shared" si="111"/>
        <v>2006</v>
      </c>
      <c r="B1748" s="21">
        <f>MONTH(C1748)</f>
        <v>12</v>
      </c>
      <c r="C1748" s="22">
        <v>39062</v>
      </c>
      <c r="D1748" s="21">
        <v>2175.8000000000002</v>
      </c>
      <c r="E1748" s="47" t="str">
        <f>IF(B1748&lt;&gt;B1747, "First Quote", "")</f>
        <v/>
      </c>
      <c r="F1748" s="23" t="str">
        <f>IF(_xlfn.MINIFS($D$3:$D$6287,$A$3:$A$6287,A1748,$B$3:$B$6287,B1748)=D1748,"Lowest point","")</f>
        <v/>
      </c>
      <c r="G1748" s="24" t="str">
        <f>IF(_xlfn.MAXIFS($D$3:$D$6287,$A$3:$A$6287,A1748,$B$3:$B$6287,B1748)=D1748,"Highest point","")</f>
        <v/>
      </c>
      <c r="J1748" s="25" t="str">
        <f>IF(E1748="First Quote", $H$4/D1748, "")</f>
        <v/>
      </c>
      <c r="K1748" s="26">
        <f t="shared" si="108"/>
        <v>25.166416683666736</v>
      </c>
      <c r="L1748" s="27">
        <f>K1748*D1748</f>
        <v>54757.089420322089</v>
      </c>
      <c r="M1748" s="10"/>
      <c r="N1748" s="28">
        <f>IF(F1748="lowest point", $H$4/D1748, 0)</f>
        <v>0</v>
      </c>
      <c r="O1748" s="28">
        <f t="shared" si="109"/>
        <v>26.065193476763973</v>
      </c>
      <c r="P1748" s="29">
        <f>O1748*D1748</f>
        <v>56712.647966743054</v>
      </c>
      <c r="R1748" s="28">
        <f>IF(G1748="highest point", $H$4/D1748, 0)</f>
        <v>0</v>
      </c>
      <c r="S1748" s="28">
        <f t="shared" si="110"/>
        <v>24.296655481461698</v>
      </c>
      <c r="T1748" s="29">
        <f>D1748*S1748</f>
        <v>52864.662996564366</v>
      </c>
    </row>
    <row r="1749" spans="1:20">
      <c r="A1749" s="21">
        <f t="shared" si="111"/>
        <v>2006</v>
      </c>
      <c r="B1749" s="21">
        <f>MONTH(C1749)</f>
        <v>12</v>
      </c>
      <c r="C1749" s="22">
        <v>39063</v>
      </c>
      <c r="D1749" s="21">
        <v>2173.58</v>
      </c>
      <c r="E1749" s="47" t="str">
        <f>IF(B1749&lt;&gt;B1748, "First Quote", "")</f>
        <v/>
      </c>
      <c r="F1749" s="23" t="str">
        <f>IF(_xlfn.MINIFS($D$3:$D$6287,$A$3:$A$6287,A1749,$B$3:$B$6287,B1749)=D1749,"Lowest point","")</f>
        <v/>
      </c>
      <c r="G1749" s="24" t="str">
        <f>IF(_xlfn.MAXIFS($D$3:$D$6287,$A$3:$A$6287,A1749,$B$3:$B$6287,B1749)=D1749,"Highest point","")</f>
        <v/>
      </c>
      <c r="J1749" s="25" t="str">
        <f>IF(E1749="First Quote", $H$4/D1749, "")</f>
        <v/>
      </c>
      <c r="K1749" s="26">
        <f t="shared" si="108"/>
        <v>25.166416683666736</v>
      </c>
      <c r="L1749" s="27">
        <f>K1749*D1749</f>
        <v>54701.219975284344</v>
      </c>
      <c r="M1749" s="10"/>
      <c r="N1749" s="28">
        <f>IF(F1749="lowest point", $H$4/D1749, 0)</f>
        <v>0</v>
      </c>
      <c r="O1749" s="28">
        <f t="shared" si="109"/>
        <v>26.065193476763973</v>
      </c>
      <c r="P1749" s="29">
        <f>O1749*D1749</f>
        <v>56654.783237224634</v>
      </c>
      <c r="R1749" s="28">
        <f>IF(G1749="highest point", $H$4/D1749, 0)</f>
        <v>0</v>
      </c>
      <c r="S1749" s="28">
        <f t="shared" si="110"/>
        <v>24.296655481461698</v>
      </c>
      <c r="T1749" s="29">
        <f>D1749*S1749</f>
        <v>52810.72442139552</v>
      </c>
    </row>
    <row r="1750" spans="1:20">
      <c r="A1750" s="21">
        <f t="shared" si="111"/>
        <v>2006</v>
      </c>
      <c r="B1750" s="21">
        <f>MONTH(C1750)</f>
        <v>12</v>
      </c>
      <c r="C1750" s="22">
        <v>39064</v>
      </c>
      <c r="D1750" s="21">
        <v>2176.52</v>
      </c>
      <c r="E1750" s="47" t="str">
        <f>IF(B1750&lt;&gt;B1749, "First Quote", "")</f>
        <v/>
      </c>
      <c r="F1750" s="23" t="str">
        <f>IF(_xlfn.MINIFS($D$3:$D$6287,$A$3:$A$6287,A1750,$B$3:$B$6287,B1750)=D1750,"Lowest point","")</f>
        <v/>
      </c>
      <c r="G1750" s="24" t="str">
        <f>IF(_xlfn.MAXIFS($D$3:$D$6287,$A$3:$A$6287,A1750,$B$3:$B$6287,B1750)=D1750,"Highest point","")</f>
        <v/>
      </c>
      <c r="J1750" s="25" t="str">
        <f>IF(E1750="First Quote", $H$4/D1750, "")</f>
        <v/>
      </c>
      <c r="K1750" s="26">
        <f t="shared" si="108"/>
        <v>25.166416683666736</v>
      </c>
      <c r="L1750" s="27">
        <f>K1750*D1750</f>
        <v>54775.209240334319</v>
      </c>
      <c r="M1750" s="10"/>
      <c r="N1750" s="28">
        <f>IF(F1750="lowest point", $H$4/D1750, 0)</f>
        <v>0</v>
      </c>
      <c r="O1750" s="28">
        <f t="shared" si="109"/>
        <v>26.065193476763973</v>
      </c>
      <c r="P1750" s="29">
        <f>O1750*D1750</f>
        <v>56731.414906046324</v>
      </c>
      <c r="R1750" s="28">
        <f>IF(G1750="highest point", $H$4/D1750, 0)</f>
        <v>0</v>
      </c>
      <c r="S1750" s="28">
        <f t="shared" si="110"/>
        <v>24.296655481461698</v>
      </c>
      <c r="T1750" s="29">
        <f>D1750*S1750</f>
        <v>52882.156588511018</v>
      </c>
    </row>
    <row r="1751" spans="1:20">
      <c r="A1751" s="21">
        <f t="shared" si="111"/>
        <v>2006</v>
      </c>
      <c r="B1751" s="21">
        <f>MONTH(C1751)</f>
        <v>12</v>
      </c>
      <c r="C1751" s="22">
        <v>39065</v>
      </c>
      <c r="D1751" s="21">
        <v>2195.59</v>
      </c>
      <c r="E1751" s="47" t="str">
        <f>IF(B1751&lt;&gt;B1750, "First Quote", "")</f>
        <v/>
      </c>
      <c r="F1751" s="23" t="str">
        <f>IF(_xlfn.MINIFS($D$3:$D$6287,$A$3:$A$6287,A1751,$B$3:$B$6287,B1751)=D1751,"Lowest point","")</f>
        <v/>
      </c>
      <c r="G1751" s="24" t="str">
        <f>IF(_xlfn.MAXIFS($D$3:$D$6287,$A$3:$A$6287,A1751,$B$3:$B$6287,B1751)=D1751,"Highest point","")</f>
        <v/>
      </c>
      <c r="J1751" s="25" t="str">
        <f>IF(E1751="First Quote", $H$4/D1751, "")</f>
        <v/>
      </c>
      <c r="K1751" s="26">
        <f t="shared" si="108"/>
        <v>25.166416683666736</v>
      </c>
      <c r="L1751" s="27">
        <f>K1751*D1751</f>
        <v>55255.132806491849</v>
      </c>
      <c r="M1751" s="10"/>
      <c r="N1751" s="28">
        <f>IF(F1751="lowest point", $H$4/D1751, 0)</f>
        <v>0</v>
      </c>
      <c r="O1751" s="28">
        <f t="shared" si="109"/>
        <v>26.065193476763973</v>
      </c>
      <c r="P1751" s="29">
        <f>O1751*D1751</f>
        <v>57228.478145648216</v>
      </c>
      <c r="R1751" s="28">
        <f>IF(G1751="highest point", $H$4/D1751, 0)</f>
        <v>0</v>
      </c>
      <c r="S1751" s="28">
        <f t="shared" si="110"/>
        <v>24.296655481461698</v>
      </c>
      <c r="T1751" s="29">
        <f>D1751*S1751</f>
        <v>53345.493808542495</v>
      </c>
    </row>
    <row r="1752" spans="1:20">
      <c r="A1752" s="21">
        <f t="shared" si="111"/>
        <v>2006</v>
      </c>
      <c r="B1752" s="21">
        <f>MONTH(C1752)</f>
        <v>12</v>
      </c>
      <c r="C1752" s="22">
        <v>39066</v>
      </c>
      <c r="D1752" s="21">
        <v>2198.0700000000002</v>
      </c>
      <c r="E1752" s="47" t="str">
        <f>IF(B1752&lt;&gt;B1751, "First Quote", "")</f>
        <v/>
      </c>
      <c r="F1752" s="23" t="str">
        <f>IF(_xlfn.MINIFS($D$3:$D$6287,$A$3:$A$6287,A1752,$B$3:$B$6287,B1752)=D1752,"Lowest point","")</f>
        <v/>
      </c>
      <c r="G1752" s="24" t="str">
        <f>IF(_xlfn.MAXIFS($D$3:$D$6287,$A$3:$A$6287,A1752,$B$3:$B$6287,B1752)=D1752,"Highest point","")</f>
        <v/>
      </c>
      <c r="J1752" s="25" t="str">
        <f>IF(E1752="First Quote", $H$4/D1752, "")</f>
        <v/>
      </c>
      <c r="K1752" s="26">
        <f t="shared" si="108"/>
        <v>25.166416683666736</v>
      </c>
      <c r="L1752" s="27">
        <f>K1752*D1752</f>
        <v>55317.545519867344</v>
      </c>
      <c r="M1752" s="10"/>
      <c r="N1752" s="28">
        <f>IF(F1752="lowest point", $H$4/D1752, 0)</f>
        <v>0</v>
      </c>
      <c r="O1752" s="28">
        <f t="shared" si="109"/>
        <v>26.065193476763973</v>
      </c>
      <c r="P1752" s="29">
        <f>O1752*D1752</f>
        <v>57293.119825470589</v>
      </c>
      <c r="R1752" s="28">
        <f>IF(G1752="highest point", $H$4/D1752, 0)</f>
        <v>0</v>
      </c>
      <c r="S1752" s="28">
        <f t="shared" si="110"/>
        <v>24.296655481461698</v>
      </c>
      <c r="T1752" s="29">
        <f>D1752*S1752</f>
        <v>53405.749514136522</v>
      </c>
    </row>
    <row r="1753" spans="1:20">
      <c r="A1753" s="21">
        <f t="shared" si="111"/>
        <v>2006</v>
      </c>
      <c r="B1753" s="21">
        <f>MONTH(C1753)</f>
        <v>12</v>
      </c>
      <c r="C1753" s="22">
        <v>39069</v>
      </c>
      <c r="D1753" s="21">
        <v>2190.9699999999998</v>
      </c>
      <c r="E1753" s="47" t="str">
        <f>IF(B1753&lt;&gt;B1752, "First Quote", "")</f>
        <v/>
      </c>
      <c r="F1753" s="23" t="str">
        <f>IF(_xlfn.MINIFS($D$3:$D$6287,$A$3:$A$6287,A1753,$B$3:$B$6287,B1753)=D1753,"Lowest point","")</f>
        <v/>
      </c>
      <c r="G1753" s="24" t="str">
        <f>IF(_xlfn.MAXIFS($D$3:$D$6287,$A$3:$A$6287,A1753,$B$3:$B$6287,B1753)=D1753,"Highest point","")</f>
        <v/>
      </c>
      <c r="J1753" s="25" t="str">
        <f>IF(E1753="First Quote", $H$4/D1753, "")</f>
        <v/>
      </c>
      <c r="K1753" s="26">
        <f t="shared" si="108"/>
        <v>25.166416683666736</v>
      </c>
      <c r="L1753" s="27">
        <f>K1753*D1753</f>
        <v>55138.863961413299</v>
      </c>
      <c r="M1753" s="10"/>
      <c r="N1753" s="28">
        <f>IF(F1753="lowest point", $H$4/D1753, 0)</f>
        <v>0</v>
      </c>
      <c r="O1753" s="28">
        <f t="shared" si="109"/>
        <v>26.065193476763973</v>
      </c>
      <c r="P1753" s="29">
        <f>O1753*D1753</f>
        <v>57108.056951785555</v>
      </c>
      <c r="R1753" s="28">
        <f>IF(G1753="highest point", $H$4/D1753, 0)</f>
        <v>0</v>
      </c>
      <c r="S1753" s="28">
        <f t="shared" si="110"/>
        <v>24.296655481461698</v>
      </c>
      <c r="T1753" s="29">
        <f>D1753*S1753</f>
        <v>53233.243260218129</v>
      </c>
    </row>
    <row r="1754" spans="1:20">
      <c r="A1754" s="21">
        <f t="shared" si="111"/>
        <v>2006</v>
      </c>
      <c r="B1754" s="21">
        <f>MONTH(C1754)</f>
        <v>12</v>
      </c>
      <c r="C1754" s="22">
        <v>39070</v>
      </c>
      <c r="D1754" s="21">
        <v>2195.8000000000002</v>
      </c>
      <c r="E1754" s="47" t="str">
        <f>IF(B1754&lt;&gt;B1753, "First Quote", "")</f>
        <v/>
      </c>
      <c r="F1754" s="23" t="str">
        <f>IF(_xlfn.MINIFS($D$3:$D$6287,$A$3:$A$6287,A1754,$B$3:$B$6287,B1754)=D1754,"Lowest point","")</f>
        <v/>
      </c>
      <c r="G1754" s="24" t="str">
        <f>IF(_xlfn.MAXIFS($D$3:$D$6287,$A$3:$A$6287,A1754,$B$3:$B$6287,B1754)=D1754,"Highest point","")</f>
        <v/>
      </c>
      <c r="J1754" s="25" t="str">
        <f>IF(E1754="First Quote", $H$4/D1754, "")</f>
        <v/>
      </c>
      <c r="K1754" s="26">
        <f t="shared" si="108"/>
        <v>25.166416683666736</v>
      </c>
      <c r="L1754" s="27">
        <f>K1754*D1754</f>
        <v>55260.417753995425</v>
      </c>
      <c r="M1754" s="10"/>
      <c r="N1754" s="28">
        <f>IF(F1754="lowest point", $H$4/D1754, 0)</f>
        <v>0</v>
      </c>
      <c r="O1754" s="28">
        <f t="shared" si="109"/>
        <v>26.065193476763973</v>
      </c>
      <c r="P1754" s="29">
        <f>O1754*D1754</f>
        <v>57233.951836278335</v>
      </c>
      <c r="R1754" s="28">
        <f>IF(G1754="highest point", $H$4/D1754, 0)</f>
        <v>0</v>
      </c>
      <c r="S1754" s="28">
        <f t="shared" si="110"/>
        <v>24.296655481461698</v>
      </c>
      <c r="T1754" s="29">
        <f>D1754*S1754</f>
        <v>53350.596106193603</v>
      </c>
    </row>
    <row r="1755" spans="1:20">
      <c r="A1755" s="21">
        <f t="shared" si="111"/>
        <v>2006</v>
      </c>
      <c r="B1755" s="21">
        <f>MONTH(C1755)</f>
        <v>12</v>
      </c>
      <c r="C1755" s="22">
        <v>39071</v>
      </c>
      <c r="D1755" s="21">
        <v>2192.7600000000002</v>
      </c>
      <c r="E1755" s="47" t="str">
        <f>IF(B1755&lt;&gt;B1754, "First Quote", "")</f>
        <v/>
      </c>
      <c r="F1755" s="23" t="str">
        <f>IF(_xlfn.MINIFS($D$3:$D$6287,$A$3:$A$6287,A1755,$B$3:$B$6287,B1755)=D1755,"Lowest point","")</f>
        <v/>
      </c>
      <c r="G1755" s="24" t="str">
        <f>IF(_xlfn.MAXIFS($D$3:$D$6287,$A$3:$A$6287,A1755,$B$3:$B$6287,B1755)=D1755,"Highest point","")</f>
        <v/>
      </c>
      <c r="J1755" s="25" t="str">
        <f>IF(E1755="First Quote", $H$4/D1755, "")</f>
        <v/>
      </c>
      <c r="K1755" s="26">
        <f t="shared" si="108"/>
        <v>25.166416683666736</v>
      </c>
      <c r="L1755" s="27">
        <f>K1755*D1755</f>
        <v>55183.911847277079</v>
      </c>
      <c r="M1755" s="10"/>
      <c r="N1755" s="28">
        <f>IF(F1755="lowest point", $H$4/D1755, 0)</f>
        <v>0</v>
      </c>
      <c r="O1755" s="28">
        <f t="shared" si="109"/>
        <v>26.065193476763973</v>
      </c>
      <c r="P1755" s="29">
        <f>O1755*D1755</f>
        <v>57154.713648108976</v>
      </c>
      <c r="R1755" s="28">
        <f>IF(G1755="highest point", $H$4/D1755, 0)</f>
        <v>0</v>
      </c>
      <c r="S1755" s="28">
        <f t="shared" si="110"/>
        <v>24.296655481461698</v>
      </c>
      <c r="T1755" s="29">
        <f>D1755*S1755</f>
        <v>53276.734273529961</v>
      </c>
    </row>
    <row r="1756" spans="1:20">
      <c r="A1756" s="21">
        <f t="shared" si="111"/>
        <v>2006</v>
      </c>
      <c r="B1756" s="21">
        <f>MONTH(C1756)</f>
        <v>12</v>
      </c>
      <c r="C1756" s="22">
        <v>39072</v>
      </c>
      <c r="D1756" s="21">
        <v>2185.21</v>
      </c>
      <c r="E1756" s="47" t="str">
        <f>IF(B1756&lt;&gt;B1755, "First Quote", "")</f>
        <v/>
      </c>
      <c r="F1756" s="23" t="str">
        <f>IF(_xlfn.MINIFS($D$3:$D$6287,$A$3:$A$6287,A1756,$B$3:$B$6287,B1756)=D1756,"Lowest point","")</f>
        <v/>
      </c>
      <c r="G1756" s="24" t="str">
        <f>IF(_xlfn.MAXIFS($D$3:$D$6287,$A$3:$A$6287,A1756,$B$3:$B$6287,B1756)=D1756,"Highest point","")</f>
        <v/>
      </c>
      <c r="J1756" s="25" t="str">
        <f>IF(E1756="First Quote", $H$4/D1756, "")</f>
        <v/>
      </c>
      <c r="K1756" s="26">
        <f t="shared" si="108"/>
        <v>25.166416683666736</v>
      </c>
      <c r="L1756" s="27">
        <f>K1756*D1756</f>
        <v>54993.905401315387</v>
      </c>
      <c r="M1756" s="10"/>
      <c r="N1756" s="28">
        <f>IF(F1756="lowest point", $H$4/D1756, 0)</f>
        <v>0</v>
      </c>
      <c r="O1756" s="28">
        <f t="shared" si="109"/>
        <v>26.065193476763973</v>
      </c>
      <c r="P1756" s="29">
        <f>O1756*D1756</f>
        <v>56957.9214373594</v>
      </c>
      <c r="R1756" s="28">
        <f>IF(G1756="highest point", $H$4/D1756, 0)</f>
        <v>0</v>
      </c>
      <c r="S1756" s="28">
        <f t="shared" si="110"/>
        <v>24.296655481461698</v>
      </c>
      <c r="T1756" s="29">
        <f>D1756*S1756</f>
        <v>53093.294524644916</v>
      </c>
    </row>
    <row r="1757" spans="1:20">
      <c r="A1757" s="21">
        <f t="shared" si="111"/>
        <v>2006</v>
      </c>
      <c r="B1757" s="21">
        <f>MONTH(C1757)</f>
        <v>12</v>
      </c>
      <c r="C1757" s="22">
        <v>39073</v>
      </c>
      <c r="D1757" s="21">
        <v>2173.9</v>
      </c>
      <c r="E1757" s="47" t="str">
        <f>IF(B1757&lt;&gt;B1756, "First Quote", "")</f>
        <v/>
      </c>
      <c r="F1757" s="23" t="str">
        <f>IF(_xlfn.MINIFS($D$3:$D$6287,$A$3:$A$6287,A1757,$B$3:$B$6287,B1757)=D1757,"Lowest point","")</f>
        <v/>
      </c>
      <c r="G1757" s="24" t="str">
        <f>IF(_xlfn.MAXIFS($D$3:$D$6287,$A$3:$A$6287,A1757,$B$3:$B$6287,B1757)=D1757,"Highest point","")</f>
        <v/>
      </c>
      <c r="J1757" s="25" t="str">
        <f>IF(E1757="First Quote", $H$4/D1757, "")</f>
        <v/>
      </c>
      <c r="K1757" s="26">
        <f t="shared" si="108"/>
        <v>25.166416683666736</v>
      </c>
      <c r="L1757" s="27">
        <f>K1757*D1757</f>
        <v>54709.273228623118</v>
      </c>
      <c r="M1757" s="10"/>
      <c r="N1757" s="28">
        <f>IF(F1757="lowest point", $H$4/D1757, 0)</f>
        <v>0</v>
      </c>
      <c r="O1757" s="28">
        <f t="shared" si="109"/>
        <v>26.065193476763973</v>
      </c>
      <c r="P1757" s="29">
        <f>O1757*D1757</f>
        <v>56663.124099137203</v>
      </c>
      <c r="R1757" s="28">
        <f>IF(G1757="highest point", $H$4/D1757, 0)</f>
        <v>0</v>
      </c>
      <c r="S1757" s="28">
        <f t="shared" si="110"/>
        <v>24.296655481461698</v>
      </c>
      <c r="T1757" s="29">
        <f>D1757*S1757</f>
        <v>52818.499351149585</v>
      </c>
    </row>
    <row r="1758" spans="1:20">
      <c r="A1758" s="21">
        <f t="shared" si="111"/>
        <v>2006</v>
      </c>
      <c r="B1758" s="21">
        <f>MONTH(C1758)</f>
        <v>12</v>
      </c>
      <c r="C1758" s="22">
        <v>39077</v>
      </c>
      <c r="D1758" s="21">
        <v>2183.38</v>
      </c>
      <c r="E1758" s="47" t="str">
        <f>IF(B1758&lt;&gt;B1757, "First Quote", "")</f>
        <v/>
      </c>
      <c r="F1758" s="23" t="str">
        <f>IF(_xlfn.MINIFS($D$3:$D$6287,$A$3:$A$6287,A1758,$B$3:$B$6287,B1758)=D1758,"Lowest point","")</f>
        <v/>
      </c>
      <c r="G1758" s="24" t="str">
        <f>IF(_xlfn.MAXIFS($D$3:$D$6287,$A$3:$A$6287,A1758,$B$3:$B$6287,B1758)=D1758,"Highest point","")</f>
        <v/>
      </c>
      <c r="J1758" s="25" t="str">
        <f>IF(E1758="First Quote", $H$4/D1758, "")</f>
        <v/>
      </c>
      <c r="K1758" s="26">
        <f t="shared" si="108"/>
        <v>25.166416683666736</v>
      </c>
      <c r="L1758" s="27">
        <f>K1758*D1758</f>
        <v>54947.850858784281</v>
      </c>
      <c r="M1758" s="10"/>
      <c r="N1758" s="28">
        <f>IF(F1758="lowest point", $H$4/D1758, 0)</f>
        <v>0</v>
      </c>
      <c r="O1758" s="28">
        <f t="shared" si="109"/>
        <v>26.065193476763973</v>
      </c>
      <c r="P1758" s="29">
        <f>O1758*D1758</f>
        <v>56910.222133296927</v>
      </c>
      <c r="R1758" s="28">
        <f>IF(G1758="highest point", $H$4/D1758, 0)</f>
        <v>0</v>
      </c>
      <c r="S1758" s="28">
        <f t="shared" si="110"/>
        <v>24.296655481461698</v>
      </c>
      <c r="T1758" s="29">
        <f>D1758*S1758</f>
        <v>53048.831645113845</v>
      </c>
    </row>
    <row r="1759" spans="1:20">
      <c r="A1759" s="21">
        <f t="shared" si="111"/>
        <v>2006</v>
      </c>
      <c r="B1759" s="21">
        <f>MONTH(C1759)</f>
        <v>12</v>
      </c>
      <c r="C1759" s="22">
        <v>39078</v>
      </c>
      <c r="D1759" s="21">
        <v>2199.15</v>
      </c>
      <c r="E1759" s="47" t="str">
        <f>IF(B1759&lt;&gt;B1758, "First Quote", "")</f>
        <v/>
      </c>
      <c r="F1759" s="23" t="str">
        <f>IF(_xlfn.MINIFS($D$3:$D$6287,$A$3:$A$6287,A1759,$B$3:$B$6287,B1759)=D1759,"Lowest point","")</f>
        <v/>
      </c>
      <c r="G1759" s="24" t="str">
        <f>IF(_xlfn.MAXIFS($D$3:$D$6287,$A$3:$A$6287,A1759,$B$3:$B$6287,B1759)=D1759,"Highest point","")</f>
        <v>Highest point</v>
      </c>
      <c r="J1759" s="25" t="str">
        <f>IF(E1759="First Quote", $H$4/D1759, "")</f>
        <v/>
      </c>
      <c r="K1759" s="26">
        <f t="shared" si="108"/>
        <v>25.166416683666736</v>
      </c>
      <c r="L1759" s="27">
        <f>K1759*D1759</f>
        <v>55344.725249885705</v>
      </c>
      <c r="M1759" s="10"/>
      <c r="N1759" s="28">
        <f>IF(F1759="lowest point", $H$4/D1759, 0)</f>
        <v>0</v>
      </c>
      <c r="O1759" s="28">
        <f t="shared" si="109"/>
        <v>26.065193476763973</v>
      </c>
      <c r="P1759" s="29">
        <f>O1759*D1759</f>
        <v>57321.270234425494</v>
      </c>
      <c r="R1759" s="28">
        <f>IF(G1759="highest point", $H$4/D1759, 0)</f>
        <v>0.22736057112975466</v>
      </c>
      <c r="S1759" s="28">
        <f t="shared" si="110"/>
        <v>24.524016052591453</v>
      </c>
      <c r="T1759" s="29">
        <f>D1759*S1759</f>
        <v>53931.989902056492</v>
      </c>
    </row>
    <row r="1760" spans="1:20">
      <c r="A1760" s="21">
        <f t="shared" si="111"/>
        <v>2006</v>
      </c>
      <c r="B1760" s="21">
        <f>MONTH(C1760)</f>
        <v>12</v>
      </c>
      <c r="C1760" s="22">
        <v>39079</v>
      </c>
      <c r="D1760" s="21">
        <v>2196</v>
      </c>
      <c r="E1760" s="47" t="str">
        <f>IF(B1760&lt;&gt;B1759, "First Quote", "")</f>
        <v/>
      </c>
      <c r="F1760" s="23" t="str">
        <f>IF(_xlfn.MINIFS($D$3:$D$6287,$A$3:$A$6287,A1760,$B$3:$B$6287,B1760)=D1760,"Lowest point","")</f>
        <v/>
      </c>
      <c r="G1760" s="24" t="str">
        <f>IF(_xlfn.MAXIFS($D$3:$D$6287,$A$3:$A$6287,A1760,$B$3:$B$6287,B1760)=D1760,"Highest point","")</f>
        <v/>
      </c>
      <c r="J1760" s="25" t="str">
        <f>IF(E1760="First Quote", $H$4/D1760, "")</f>
        <v/>
      </c>
      <c r="K1760" s="26">
        <f t="shared" si="108"/>
        <v>25.166416683666736</v>
      </c>
      <c r="L1760" s="27">
        <f>K1760*D1760</f>
        <v>55265.451037332154</v>
      </c>
      <c r="M1760" s="10"/>
      <c r="N1760" s="28">
        <f>IF(F1760="lowest point", $H$4/D1760, 0)</f>
        <v>0</v>
      </c>
      <c r="O1760" s="28">
        <f t="shared" si="109"/>
        <v>26.065193476763973</v>
      </c>
      <c r="P1760" s="29">
        <f>O1760*D1760</f>
        <v>57239.164874973685</v>
      </c>
      <c r="R1760" s="28">
        <f>IF(G1760="highest point", $H$4/D1760, 0)</f>
        <v>0</v>
      </c>
      <c r="S1760" s="28">
        <f t="shared" si="110"/>
        <v>24.524016052591453</v>
      </c>
      <c r="T1760" s="29">
        <f>D1760*S1760</f>
        <v>53854.739251490828</v>
      </c>
    </row>
    <row r="1761" spans="1:20">
      <c r="A1761" s="21">
        <f t="shared" si="111"/>
        <v>2006</v>
      </c>
      <c r="B1761" s="21">
        <f>MONTH(C1761)</f>
        <v>12</v>
      </c>
      <c r="C1761" s="22">
        <v>39080</v>
      </c>
      <c r="D1761" s="21">
        <v>2186.13</v>
      </c>
      <c r="E1761" s="47" t="str">
        <f>IF(B1761&lt;&gt;B1760, "First Quote", "")</f>
        <v/>
      </c>
      <c r="F1761" s="23" t="str">
        <f>IF(_xlfn.MINIFS($D$3:$D$6287,$A$3:$A$6287,A1761,$B$3:$B$6287,B1761)=D1761,"Lowest point","")</f>
        <v/>
      </c>
      <c r="G1761" s="24" t="str">
        <f>IF(_xlfn.MAXIFS($D$3:$D$6287,$A$3:$A$6287,A1761,$B$3:$B$6287,B1761)=D1761,"Highest point","")</f>
        <v/>
      </c>
      <c r="J1761" s="25" t="str">
        <f>IF(E1761="First Quote", $H$4/D1761, "")</f>
        <v/>
      </c>
      <c r="K1761" s="26">
        <f t="shared" si="108"/>
        <v>25.166416683666736</v>
      </c>
      <c r="L1761" s="27">
        <f>K1761*D1761</f>
        <v>55017.058504664361</v>
      </c>
      <c r="M1761" s="10"/>
      <c r="N1761" s="28">
        <f>IF(F1761="lowest point", $H$4/D1761, 0)</f>
        <v>0</v>
      </c>
      <c r="O1761" s="28">
        <f t="shared" si="109"/>
        <v>26.065193476763973</v>
      </c>
      <c r="P1761" s="29">
        <f>O1761*D1761</f>
        <v>56981.901415358028</v>
      </c>
      <c r="R1761" s="28">
        <f>IF(G1761="highest point", $H$4/D1761, 0)</f>
        <v>0</v>
      </c>
      <c r="S1761" s="28">
        <f t="shared" si="110"/>
        <v>24.524016052591453</v>
      </c>
      <c r="T1761" s="29">
        <f>D1761*S1761</f>
        <v>53612.687213051751</v>
      </c>
    </row>
    <row r="1762" spans="1:20">
      <c r="A1762" s="21">
        <f t="shared" si="111"/>
        <v>2007</v>
      </c>
      <c r="B1762" s="21">
        <f>MONTH(C1762)</f>
        <v>1</v>
      </c>
      <c r="C1762" s="22">
        <v>39085</v>
      </c>
      <c r="D1762" s="21">
        <v>2183.92</v>
      </c>
      <c r="E1762" s="47" t="str">
        <f>IF(B1762&lt;&gt;B1761, "First Quote", "")</f>
        <v>First Quote</v>
      </c>
      <c r="F1762" s="23" t="str">
        <f>IF(_xlfn.MINIFS($D$3:$D$6287,$A$3:$A$6287,A1762,$B$3:$B$6287,B1762)=D1762,"Lowest point","")</f>
        <v/>
      </c>
      <c r="G1762" s="24" t="str">
        <f>IF(_xlfn.MAXIFS($D$3:$D$6287,$A$3:$A$6287,A1762,$B$3:$B$6287,B1762)=D1762,"Highest point","")</f>
        <v/>
      </c>
      <c r="J1762" s="25">
        <f>IF(E1762="First Quote", $H$4/D1762, "")</f>
        <v>0.22894611524231656</v>
      </c>
      <c r="K1762" s="26">
        <f t="shared" si="108"/>
        <v>25.395362798909051</v>
      </c>
      <c r="L1762" s="27">
        <f>K1762*D1762</f>
        <v>55461.440723793457</v>
      </c>
      <c r="M1762" s="10"/>
      <c r="N1762" s="28">
        <f>IF(F1762="lowest point", $H$4/D1762, 0)</f>
        <v>0</v>
      </c>
      <c r="O1762" s="28">
        <f t="shared" si="109"/>
        <v>26.065193476763973</v>
      </c>
      <c r="P1762" s="29">
        <f>O1762*D1762</f>
        <v>56924.297337774377</v>
      </c>
      <c r="R1762" s="28">
        <f>IF(G1762="highest point", $H$4/D1762, 0)</f>
        <v>0</v>
      </c>
      <c r="S1762" s="28">
        <f t="shared" si="110"/>
        <v>24.524016052591453</v>
      </c>
      <c r="T1762" s="29">
        <f>D1762*S1762</f>
        <v>53558.489137575525</v>
      </c>
    </row>
    <row r="1763" spans="1:20">
      <c r="A1763" s="21">
        <f t="shared" si="111"/>
        <v>2007</v>
      </c>
      <c r="B1763" s="21">
        <f>MONTH(C1763)</f>
        <v>1</v>
      </c>
      <c r="C1763" s="22">
        <v>39086</v>
      </c>
      <c r="D1763" s="21">
        <v>2186.6</v>
      </c>
      <c r="E1763" s="47" t="str">
        <f>IF(B1763&lt;&gt;B1762, "First Quote", "")</f>
        <v/>
      </c>
      <c r="F1763" s="23" t="str">
        <f>IF(_xlfn.MINIFS($D$3:$D$6287,$A$3:$A$6287,A1763,$B$3:$B$6287,B1763)=D1763,"Lowest point","")</f>
        <v/>
      </c>
      <c r="G1763" s="24" t="str">
        <f>IF(_xlfn.MAXIFS($D$3:$D$6287,$A$3:$A$6287,A1763,$B$3:$B$6287,B1763)=D1763,"Highest point","")</f>
        <v/>
      </c>
      <c r="J1763" s="25" t="str">
        <f>IF(E1763="First Quote", $H$4/D1763, "")</f>
        <v/>
      </c>
      <c r="K1763" s="26">
        <f t="shared" si="108"/>
        <v>25.395362798909051</v>
      </c>
      <c r="L1763" s="27">
        <f>K1763*D1763</f>
        <v>55529.500296094528</v>
      </c>
      <c r="M1763" s="10"/>
      <c r="N1763" s="28">
        <f>IF(F1763="lowest point", $H$4/D1763, 0)</f>
        <v>0</v>
      </c>
      <c r="O1763" s="28">
        <f t="shared" si="109"/>
        <v>26.065193476763973</v>
      </c>
      <c r="P1763" s="29">
        <f>O1763*D1763</f>
        <v>56994.1520562921</v>
      </c>
      <c r="R1763" s="28">
        <f>IF(G1763="highest point", $H$4/D1763, 0)</f>
        <v>0</v>
      </c>
      <c r="S1763" s="28">
        <f t="shared" si="110"/>
        <v>24.524016052591453</v>
      </c>
      <c r="T1763" s="29">
        <f>D1763*S1763</f>
        <v>53624.213500596466</v>
      </c>
    </row>
    <row r="1764" spans="1:20">
      <c r="A1764" s="21">
        <f t="shared" si="111"/>
        <v>2007</v>
      </c>
      <c r="B1764" s="21">
        <f>MONTH(C1764)</f>
        <v>1</v>
      </c>
      <c r="C1764" s="22">
        <v>39087</v>
      </c>
      <c r="D1764" s="21">
        <v>2173.29</v>
      </c>
      <c r="E1764" s="47" t="str">
        <f>IF(B1764&lt;&gt;B1763, "First Quote", "")</f>
        <v/>
      </c>
      <c r="F1764" s="23" t="str">
        <f>IF(_xlfn.MINIFS($D$3:$D$6287,$A$3:$A$6287,A1764,$B$3:$B$6287,B1764)=D1764,"Lowest point","")</f>
        <v>Lowest point</v>
      </c>
      <c r="G1764" s="24" t="str">
        <f>IF(_xlfn.MAXIFS($D$3:$D$6287,$A$3:$A$6287,A1764,$B$3:$B$6287,B1764)=D1764,"Highest point","")</f>
        <v/>
      </c>
      <c r="J1764" s="25" t="str">
        <f>IF(E1764="First Quote", $H$4/D1764, "")</f>
        <v/>
      </c>
      <c r="K1764" s="26">
        <f t="shared" si="108"/>
        <v>25.395362798909051</v>
      </c>
      <c r="L1764" s="27">
        <f>K1764*D1764</f>
        <v>55191.488017241049</v>
      </c>
      <c r="M1764" s="10"/>
      <c r="N1764" s="28">
        <f>IF(F1764="lowest point", $H$4/D1764, 0)</f>
        <v>0.23006593689751484</v>
      </c>
      <c r="O1764" s="28">
        <f t="shared" si="109"/>
        <v>26.295259413661487</v>
      </c>
      <c r="P1764" s="29">
        <f>O1764*D1764</f>
        <v>57147.224331116369</v>
      </c>
      <c r="R1764" s="28">
        <f>IF(G1764="highest point", $H$4/D1764, 0)</f>
        <v>0</v>
      </c>
      <c r="S1764" s="28">
        <f t="shared" si="110"/>
        <v>24.524016052591453</v>
      </c>
      <c r="T1764" s="29">
        <f>D1764*S1764</f>
        <v>53297.798846936479</v>
      </c>
    </row>
    <row r="1765" spans="1:20">
      <c r="A1765" s="21">
        <f t="shared" si="111"/>
        <v>2007</v>
      </c>
      <c r="B1765" s="21">
        <f>MONTH(C1765)</f>
        <v>1</v>
      </c>
      <c r="C1765" s="22">
        <v>39090</v>
      </c>
      <c r="D1765" s="21">
        <v>2178.8000000000002</v>
      </c>
      <c r="E1765" s="47" t="str">
        <f>IF(B1765&lt;&gt;B1764, "First Quote", "")</f>
        <v/>
      </c>
      <c r="F1765" s="23" t="str">
        <f>IF(_xlfn.MINIFS($D$3:$D$6287,$A$3:$A$6287,A1765,$B$3:$B$6287,B1765)=D1765,"Lowest point","")</f>
        <v/>
      </c>
      <c r="G1765" s="24" t="str">
        <f>IF(_xlfn.MAXIFS($D$3:$D$6287,$A$3:$A$6287,A1765,$B$3:$B$6287,B1765)=D1765,"Highest point","")</f>
        <v/>
      </c>
      <c r="J1765" s="25" t="str">
        <f>IF(E1765="First Quote", $H$4/D1765, "")</f>
        <v/>
      </c>
      <c r="K1765" s="26">
        <f t="shared" si="108"/>
        <v>25.395362798909051</v>
      </c>
      <c r="L1765" s="27">
        <f>K1765*D1765</f>
        <v>55331.416466263043</v>
      </c>
      <c r="M1765" s="10"/>
      <c r="N1765" s="28">
        <f>IF(F1765="lowest point", $H$4/D1765, 0)</f>
        <v>0</v>
      </c>
      <c r="O1765" s="28">
        <f t="shared" si="109"/>
        <v>26.295259413661487</v>
      </c>
      <c r="P1765" s="29">
        <f>O1765*D1765</f>
        <v>57292.111210485651</v>
      </c>
      <c r="R1765" s="28">
        <f>IF(G1765="highest point", $H$4/D1765, 0)</f>
        <v>0</v>
      </c>
      <c r="S1765" s="28">
        <f t="shared" si="110"/>
        <v>24.524016052591453</v>
      </c>
      <c r="T1765" s="29">
        <f>D1765*S1765</f>
        <v>53432.926175386259</v>
      </c>
    </row>
    <row r="1766" spans="1:20">
      <c r="A1766" s="21">
        <f t="shared" si="111"/>
        <v>2007</v>
      </c>
      <c r="B1766" s="21">
        <f>MONTH(C1766)</f>
        <v>1</v>
      </c>
      <c r="C1766" s="22">
        <v>39091</v>
      </c>
      <c r="D1766" s="21">
        <v>2177.6799999999998</v>
      </c>
      <c r="E1766" s="47" t="str">
        <f>IF(B1766&lt;&gt;B1765, "First Quote", "")</f>
        <v/>
      </c>
      <c r="F1766" s="23" t="str">
        <f>IF(_xlfn.MINIFS($D$3:$D$6287,$A$3:$A$6287,A1766,$B$3:$B$6287,B1766)=D1766,"Lowest point","")</f>
        <v/>
      </c>
      <c r="G1766" s="24" t="str">
        <f>IF(_xlfn.MAXIFS($D$3:$D$6287,$A$3:$A$6287,A1766,$B$3:$B$6287,B1766)=D1766,"Highest point","")</f>
        <v/>
      </c>
      <c r="J1766" s="25" t="str">
        <f>IF(E1766="First Quote", $H$4/D1766, "")</f>
        <v/>
      </c>
      <c r="K1766" s="26">
        <f t="shared" si="108"/>
        <v>25.395362798909051</v>
      </c>
      <c r="L1766" s="27">
        <f>K1766*D1766</f>
        <v>55302.973659928262</v>
      </c>
      <c r="M1766" s="10"/>
      <c r="N1766" s="28">
        <f>IF(F1766="lowest point", $H$4/D1766, 0)</f>
        <v>0</v>
      </c>
      <c r="O1766" s="28">
        <f t="shared" si="109"/>
        <v>26.295259413661487</v>
      </c>
      <c r="P1766" s="29">
        <f>O1766*D1766</f>
        <v>57262.660519942343</v>
      </c>
      <c r="R1766" s="28">
        <f>IF(G1766="highest point", $H$4/D1766, 0)</f>
        <v>0</v>
      </c>
      <c r="S1766" s="28">
        <f t="shared" si="110"/>
        <v>24.524016052591453</v>
      </c>
      <c r="T1766" s="29">
        <f>D1766*S1766</f>
        <v>53405.459277407354</v>
      </c>
    </row>
    <row r="1767" spans="1:20">
      <c r="A1767" s="21">
        <f t="shared" si="111"/>
        <v>2007</v>
      </c>
      <c r="B1767" s="21">
        <f>MONTH(C1767)</f>
        <v>1</v>
      </c>
      <c r="C1767" s="22">
        <v>39092</v>
      </c>
      <c r="D1767" s="21">
        <v>2182.16</v>
      </c>
      <c r="E1767" s="47" t="str">
        <f>IF(B1767&lt;&gt;B1766, "First Quote", "")</f>
        <v/>
      </c>
      <c r="F1767" s="23" t="str">
        <f>IF(_xlfn.MINIFS($D$3:$D$6287,$A$3:$A$6287,A1767,$B$3:$B$6287,B1767)=D1767,"Lowest point","")</f>
        <v/>
      </c>
      <c r="G1767" s="24" t="str">
        <f>IF(_xlfn.MAXIFS($D$3:$D$6287,$A$3:$A$6287,A1767,$B$3:$B$6287,B1767)=D1767,"Highest point","")</f>
        <v/>
      </c>
      <c r="J1767" s="25" t="str">
        <f>IF(E1767="First Quote", $H$4/D1767, "")</f>
        <v/>
      </c>
      <c r="K1767" s="26">
        <f t="shared" si="108"/>
        <v>25.395362798909051</v>
      </c>
      <c r="L1767" s="27">
        <f>K1767*D1767</f>
        <v>55416.74488526737</v>
      </c>
      <c r="M1767" s="10"/>
      <c r="N1767" s="28">
        <f>IF(F1767="lowest point", $H$4/D1767, 0)</f>
        <v>0</v>
      </c>
      <c r="O1767" s="28">
        <f t="shared" si="109"/>
        <v>26.295259413661487</v>
      </c>
      <c r="P1767" s="29">
        <f>O1767*D1767</f>
        <v>57380.463282115546</v>
      </c>
      <c r="R1767" s="28">
        <f>IF(G1767="highest point", $H$4/D1767, 0)</f>
        <v>0</v>
      </c>
      <c r="S1767" s="28">
        <f t="shared" si="110"/>
        <v>24.524016052591453</v>
      </c>
      <c r="T1767" s="29">
        <f>D1767*S1767</f>
        <v>53515.326869322962</v>
      </c>
    </row>
    <row r="1768" spans="1:20">
      <c r="A1768" s="21">
        <f t="shared" si="111"/>
        <v>2007</v>
      </c>
      <c r="B1768" s="21">
        <f>MONTH(C1768)</f>
        <v>1</v>
      </c>
      <c r="C1768" s="22">
        <v>39093</v>
      </c>
      <c r="D1768" s="21">
        <v>2196.02</v>
      </c>
      <c r="E1768" s="47" t="str">
        <f>IF(B1768&lt;&gt;B1767, "First Quote", "")</f>
        <v/>
      </c>
      <c r="F1768" s="23" t="str">
        <f>IF(_xlfn.MINIFS($D$3:$D$6287,$A$3:$A$6287,A1768,$B$3:$B$6287,B1768)=D1768,"Lowest point","")</f>
        <v/>
      </c>
      <c r="G1768" s="24" t="str">
        <f>IF(_xlfn.MAXIFS($D$3:$D$6287,$A$3:$A$6287,A1768,$B$3:$B$6287,B1768)=D1768,"Highest point","")</f>
        <v/>
      </c>
      <c r="J1768" s="25" t="str">
        <f>IF(E1768="First Quote", $H$4/D1768, "")</f>
        <v/>
      </c>
      <c r="K1768" s="26">
        <f t="shared" si="108"/>
        <v>25.395362798909051</v>
      </c>
      <c r="L1768" s="27">
        <f>K1768*D1768</f>
        <v>55768.724613660255</v>
      </c>
      <c r="M1768" s="10"/>
      <c r="N1768" s="28">
        <f>IF(F1768="lowest point", $H$4/D1768, 0)</f>
        <v>0</v>
      </c>
      <c r="O1768" s="28">
        <f t="shared" si="109"/>
        <v>26.295259413661487</v>
      </c>
      <c r="P1768" s="29">
        <f>O1768*D1768</f>
        <v>57744.915577588901</v>
      </c>
      <c r="R1768" s="28">
        <f>IF(G1768="highest point", $H$4/D1768, 0)</f>
        <v>0</v>
      </c>
      <c r="S1768" s="28">
        <f t="shared" si="110"/>
        <v>24.524016052591453</v>
      </c>
      <c r="T1768" s="29">
        <f>D1768*S1768</f>
        <v>53855.22973181188</v>
      </c>
    </row>
    <row r="1769" spans="1:20">
      <c r="A1769" s="21">
        <f t="shared" si="111"/>
        <v>2007</v>
      </c>
      <c r="B1769" s="21">
        <f>MONTH(C1769)</f>
        <v>1</v>
      </c>
      <c r="C1769" s="22">
        <v>39094</v>
      </c>
      <c r="D1769" s="21">
        <v>2206.6799999999998</v>
      </c>
      <c r="E1769" s="47" t="str">
        <f>IF(B1769&lt;&gt;B1768, "First Quote", "")</f>
        <v/>
      </c>
      <c r="F1769" s="23" t="str">
        <f>IF(_xlfn.MINIFS($D$3:$D$6287,$A$3:$A$6287,A1769,$B$3:$B$6287,B1769)=D1769,"Lowest point","")</f>
        <v/>
      </c>
      <c r="G1769" s="24" t="str">
        <f>IF(_xlfn.MAXIFS($D$3:$D$6287,$A$3:$A$6287,A1769,$B$3:$B$6287,B1769)=D1769,"Highest point","")</f>
        <v/>
      </c>
      <c r="J1769" s="25" t="str">
        <f>IF(E1769="First Quote", $H$4/D1769, "")</f>
        <v/>
      </c>
      <c r="K1769" s="26">
        <f t="shared" si="108"/>
        <v>25.395362798909051</v>
      </c>
      <c r="L1769" s="27">
        <f>K1769*D1769</f>
        <v>56039.439181096619</v>
      </c>
      <c r="M1769" s="10"/>
      <c r="N1769" s="28">
        <f>IF(F1769="lowest point", $H$4/D1769, 0)</f>
        <v>0</v>
      </c>
      <c r="O1769" s="28">
        <f t="shared" si="109"/>
        <v>26.295259413661487</v>
      </c>
      <c r="P1769" s="29">
        <f>O1769*D1769</f>
        <v>58025.223042938524</v>
      </c>
      <c r="R1769" s="28">
        <f>IF(G1769="highest point", $H$4/D1769, 0)</f>
        <v>0</v>
      </c>
      <c r="S1769" s="28">
        <f t="shared" si="110"/>
        <v>24.524016052591453</v>
      </c>
      <c r="T1769" s="29">
        <f>D1769*S1769</f>
        <v>54116.655742932504</v>
      </c>
    </row>
    <row r="1770" spans="1:20">
      <c r="A1770" s="21">
        <f t="shared" si="111"/>
        <v>2007</v>
      </c>
      <c r="B1770" s="21">
        <f>MONTH(C1770)</f>
        <v>1</v>
      </c>
      <c r="C1770" s="22">
        <v>39098</v>
      </c>
      <c r="D1770" s="21">
        <v>2208.48</v>
      </c>
      <c r="E1770" s="47" t="str">
        <f>IF(B1770&lt;&gt;B1769, "First Quote", "")</f>
        <v/>
      </c>
      <c r="F1770" s="23" t="str">
        <f>IF(_xlfn.MINIFS($D$3:$D$6287,$A$3:$A$6287,A1770,$B$3:$B$6287,B1770)=D1770,"Lowest point","")</f>
        <v/>
      </c>
      <c r="G1770" s="24" t="str">
        <f>IF(_xlfn.MAXIFS($D$3:$D$6287,$A$3:$A$6287,A1770,$B$3:$B$6287,B1770)=D1770,"Highest point","")</f>
        <v/>
      </c>
      <c r="J1770" s="25" t="str">
        <f>IF(E1770="First Quote", $H$4/D1770, "")</f>
        <v/>
      </c>
      <c r="K1770" s="26">
        <f t="shared" si="108"/>
        <v>25.395362798909051</v>
      </c>
      <c r="L1770" s="27">
        <f>K1770*D1770</f>
        <v>56085.150834134663</v>
      </c>
      <c r="M1770" s="10"/>
      <c r="N1770" s="28">
        <f>IF(F1770="lowest point", $H$4/D1770, 0)</f>
        <v>0</v>
      </c>
      <c r="O1770" s="28">
        <f t="shared" si="109"/>
        <v>26.295259413661487</v>
      </c>
      <c r="P1770" s="29">
        <f>O1770*D1770</f>
        <v>58072.554509883121</v>
      </c>
      <c r="R1770" s="28">
        <f>IF(G1770="highest point", $H$4/D1770, 0)</f>
        <v>0</v>
      </c>
      <c r="S1770" s="28">
        <f t="shared" si="110"/>
        <v>24.524016052591453</v>
      </c>
      <c r="T1770" s="29">
        <f>D1770*S1770</f>
        <v>54160.798971827171</v>
      </c>
    </row>
    <row r="1771" spans="1:20">
      <c r="A1771" s="21">
        <f t="shared" si="111"/>
        <v>2007</v>
      </c>
      <c r="B1771" s="21">
        <f>MONTH(C1771)</f>
        <v>1</v>
      </c>
      <c r="C1771" s="22">
        <v>39099</v>
      </c>
      <c r="D1771" s="21">
        <v>2206.6999999999998</v>
      </c>
      <c r="E1771" s="47" t="str">
        <f>IF(B1771&lt;&gt;B1770, "First Quote", "")</f>
        <v/>
      </c>
      <c r="F1771" s="23" t="str">
        <f>IF(_xlfn.MINIFS($D$3:$D$6287,$A$3:$A$6287,A1771,$B$3:$B$6287,B1771)=D1771,"Lowest point","")</f>
        <v/>
      </c>
      <c r="G1771" s="24" t="str">
        <f>IF(_xlfn.MAXIFS($D$3:$D$6287,$A$3:$A$6287,A1771,$B$3:$B$6287,B1771)=D1771,"Highest point","")</f>
        <v/>
      </c>
      <c r="J1771" s="25" t="str">
        <f>IF(E1771="First Quote", $H$4/D1771, "")</f>
        <v/>
      </c>
      <c r="K1771" s="26">
        <f t="shared" si="108"/>
        <v>25.395362798909051</v>
      </c>
      <c r="L1771" s="27">
        <f>K1771*D1771</f>
        <v>56039.947088352601</v>
      </c>
      <c r="M1771" s="10"/>
      <c r="N1771" s="28">
        <f>IF(F1771="lowest point", $H$4/D1771, 0)</f>
        <v>0</v>
      </c>
      <c r="O1771" s="28">
        <f t="shared" si="109"/>
        <v>26.295259413661487</v>
      </c>
      <c r="P1771" s="29">
        <f>O1771*D1771</f>
        <v>58025.748948126798</v>
      </c>
      <c r="R1771" s="28">
        <f>IF(G1771="highest point", $H$4/D1771, 0)</f>
        <v>0</v>
      </c>
      <c r="S1771" s="28">
        <f t="shared" si="110"/>
        <v>24.524016052591453</v>
      </c>
      <c r="T1771" s="29">
        <f>D1771*S1771</f>
        <v>54117.146223253556</v>
      </c>
    </row>
    <row r="1772" spans="1:20">
      <c r="A1772" s="21">
        <f t="shared" si="111"/>
        <v>2007</v>
      </c>
      <c r="B1772" s="21">
        <f>MONTH(C1772)</f>
        <v>1</v>
      </c>
      <c r="C1772" s="22">
        <v>39100</v>
      </c>
      <c r="D1772" s="21">
        <v>2200.1999999999998</v>
      </c>
      <c r="E1772" s="47" t="str">
        <f>IF(B1772&lt;&gt;B1771, "First Quote", "")</f>
        <v/>
      </c>
      <c r="F1772" s="23" t="str">
        <f>IF(_xlfn.MINIFS($D$3:$D$6287,$A$3:$A$6287,A1772,$B$3:$B$6287,B1772)=D1772,"Lowest point","")</f>
        <v/>
      </c>
      <c r="G1772" s="24" t="str">
        <f>IF(_xlfn.MAXIFS($D$3:$D$6287,$A$3:$A$6287,A1772,$B$3:$B$6287,B1772)=D1772,"Highest point","")</f>
        <v/>
      </c>
      <c r="J1772" s="25" t="str">
        <f>IF(E1772="First Quote", $H$4/D1772, "")</f>
        <v/>
      </c>
      <c r="K1772" s="26">
        <f t="shared" si="108"/>
        <v>25.395362798909051</v>
      </c>
      <c r="L1772" s="27">
        <f>K1772*D1772</f>
        <v>55874.877230159691</v>
      </c>
      <c r="M1772" s="10"/>
      <c r="N1772" s="28">
        <f>IF(F1772="lowest point", $H$4/D1772, 0)</f>
        <v>0</v>
      </c>
      <c r="O1772" s="28">
        <f t="shared" si="109"/>
        <v>26.295259413661487</v>
      </c>
      <c r="P1772" s="29">
        <f>O1772*D1772</f>
        <v>57854.829761937995</v>
      </c>
      <c r="R1772" s="28">
        <f>IF(G1772="highest point", $H$4/D1772, 0)</f>
        <v>0</v>
      </c>
      <c r="S1772" s="28">
        <f t="shared" si="110"/>
        <v>24.524016052591453</v>
      </c>
      <c r="T1772" s="29">
        <f>D1772*S1772</f>
        <v>53957.740118911708</v>
      </c>
    </row>
    <row r="1773" spans="1:20">
      <c r="A1773" s="21">
        <f t="shared" si="111"/>
        <v>2007</v>
      </c>
      <c r="B1773" s="21">
        <f>MONTH(C1773)</f>
        <v>1</v>
      </c>
      <c r="C1773" s="22">
        <v>39101</v>
      </c>
      <c r="D1773" s="21">
        <v>2206.6</v>
      </c>
      <c r="E1773" s="47" t="str">
        <f>IF(B1773&lt;&gt;B1772, "First Quote", "")</f>
        <v/>
      </c>
      <c r="F1773" s="23" t="str">
        <f>IF(_xlfn.MINIFS($D$3:$D$6287,$A$3:$A$6287,A1773,$B$3:$B$6287,B1773)=D1773,"Lowest point","")</f>
        <v/>
      </c>
      <c r="G1773" s="24" t="str">
        <f>IF(_xlfn.MAXIFS($D$3:$D$6287,$A$3:$A$6287,A1773,$B$3:$B$6287,B1773)=D1773,"Highest point","")</f>
        <v/>
      </c>
      <c r="J1773" s="25" t="str">
        <f>IF(E1773="First Quote", $H$4/D1773, "")</f>
        <v/>
      </c>
      <c r="K1773" s="26">
        <f t="shared" si="108"/>
        <v>25.395362798909051</v>
      </c>
      <c r="L1773" s="27">
        <f>K1773*D1773</f>
        <v>56037.407552072713</v>
      </c>
      <c r="M1773" s="10"/>
      <c r="N1773" s="28">
        <f>IF(F1773="lowest point", $H$4/D1773, 0)</f>
        <v>0</v>
      </c>
      <c r="O1773" s="28">
        <f t="shared" si="109"/>
        <v>26.295259413661487</v>
      </c>
      <c r="P1773" s="29">
        <f>O1773*D1773</f>
        <v>58023.119422185438</v>
      </c>
      <c r="R1773" s="28">
        <f>IF(G1773="highest point", $H$4/D1773, 0)</f>
        <v>0</v>
      </c>
      <c r="S1773" s="28">
        <f t="shared" si="110"/>
        <v>24.524016052591453</v>
      </c>
      <c r="T1773" s="29">
        <f>D1773*S1773</f>
        <v>54114.693821648296</v>
      </c>
    </row>
    <row r="1774" spans="1:20">
      <c r="A1774" s="21">
        <f t="shared" si="111"/>
        <v>2007</v>
      </c>
      <c r="B1774" s="21">
        <f>MONTH(C1774)</f>
        <v>1</v>
      </c>
      <c r="C1774" s="22">
        <v>39104</v>
      </c>
      <c r="D1774" s="21">
        <v>2195</v>
      </c>
      <c r="E1774" s="47" t="str">
        <f>IF(B1774&lt;&gt;B1773, "First Quote", "")</f>
        <v/>
      </c>
      <c r="F1774" s="23" t="str">
        <f>IF(_xlfn.MINIFS($D$3:$D$6287,$A$3:$A$6287,A1774,$B$3:$B$6287,B1774)=D1774,"Lowest point","")</f>
        <v/>
      </c>
      <c r="G1774" s="24" t="str">
        <f>IF(_xlfn.MAXIFS($D$3:$D$6287,$A$3:$A$6287,A1774,$B$3:$B$6287,B1774)=D1774,"Highest point","")</f>
        <v/>
      </c>
      <c r="J1774" s="25" t="str">
        <f>IF(E1774="First Quote", $H$4/D1774, "")</f>
        <v/>
      </c>
      <c r="K1774" s="26">
        <f t="shared" si="108"/>
        <v>25.395362798909051</v>
      </c>
      <c r="L1774" s="27">
        <f>K1774*D1774</f>
        <v>55742.82134360537</v>
      </c>
      <c r="M1774" s="10"/>
      <c r="N1774" s="28">
        <f>IF(F1774="lowest point", $H$4/D1774, 0)</f>
        <v>0</v>
      </c>
      <c r="O1774" s="28">
        <f t="shared" si="109"/>
        <v>26.295259413661487</v>
      </c>
      <c r="P1774" s="29">
        <f>O1774*D1774</f>
        <v>57718.09441298696</v>
      </c>
      <c r="R1774" s="28">
        <f>IF(G1774="highest point", $H$4/D1774, 0)</f>
        <v>0</v>
      </c>
      <c r="S1774" s="28">
        <f t="shared" si="110"/>
        <v>24.524016052591453</v>
      </c>
      <c r="T1774" s="29">
        <f>D1774*S1774</f>
        <v>53830.215235438242</v>
      </c>
    </row>
    <row r="1775" spans="1:20">
      <c r="A1775" s="21">
        <f t="shared" si="111"/>
        <v>2007</v>
      </c>
      <c r="B1775" s="21">
        <f>MONTH(C1775)</f>
        <v>1</v>
      </c>
      <c r="C1775" s="22">
        <v>39105</v>
      </c>
      <c r="D1775" s="21">
        <v>2202.77</v>
      </c>
      <c r="E1775" s="47" t="str">
        <f>IF(B1775&lt;&gt;B1774, "First Quote", "")</f>
        <v/>
      </c>
      <c r="F1775" s="23" t="str">
        <f>IF(_xlfn.MINIFS($D$3:$D$6287,$A$3:$A$6287,A1775,$B$3:$B$6287,B1775)=D1775,"Lowest point","")</f>
        <v/>
      </c>
      <c r="G1775" s="24" t="str">
        <f>IF(_xlfn.MAXIFS($D$3:$D$6287,$A$3:$A$6287,A1775,$B$3:$B$6287,B1775)=D1775,"Highest point","")</f>
        <v/>
      </c>
      <c r="J1775" s="25" t="str">
        <f>IF(E1775="First Quote", $H$4/D1775, "")</f>
        <v/>
      </c>
      <c r="K1775" s="26">
        <f t="shared" si="108"/>
        <v>25.395362798909051</v>
      </c>
      <c r="L1775" s="27">
        <f>K1775*D1775</f>
        <v>55940.143312552893</v>
      </c>
      <c r="M1775" s="10"/>
      <c r="N1775" s="28">
        <f>IF(F1775="lowest point", $H$4/D1775, 0)</f>
        <v>0</v>
      </c>
      <c r="O1775" s="28">
        <f t="shared" si="109"/>
        <v>26.295259413661487</v>
      </c>
      <c r="P1775" s="29">
        <f>O1775*D1775</f>
        <v>57922.408578631112</v>
      </c>
      <c r="R1775" s="28">
        <f>IF(G1775="highest point", $H$4/D1775, 0)</f>
        <v>0</v>
      </c>
      <c r="S1775" s="28">
        <f t="shared" si="110"/>
        <v>24.524016052591453</v>
      </c>
      <c r="T1775" s="29">
        <f>D1775*S1775</f>
        <v>54020.766840166871</v>
      </c>
    </row>
    <row r="1776" spans="1:20">
      <c r="A1776" s="21">
        <f t="shared" si="111"/>
        <v>2007</v>
      </c>
      <c r="B1776" s="21">
        <f>MONTH(C1776)</f>
        <v>1</v>
      </c>
      <c r="C1776" s="22">
        <v>39106</v>
      </c>
      <c r="D1776" s="21">
        <v>2221.56</v>
      </c>
      <c r="E1776" s="47" t="str">
        <f>IF(B1776&lt;&gt;B1775, "First Quote", "")</f>
        <v/>
      </c>
      <c r="F1776" s="23" t="str">
        <f>IF(_xlfn.MINIFS($D$3:$D$6287,$A$3:$A$6287,A1776,$B$3:$B$6287,B1776)=D1776,"Lowest point","")</f>
        <v/>
      </c>
      <c r="G1776" s="24" t="str">
        <f>IF(_xlfn.MAXIFS($D$3:$D$6287,$A$3:$A$6287,A1776,$B$3:$B$6287,B1776)=D1776,"Highest point","")</f>
        <v>Highest point</v>
      </c>
      <c r="J1776" s="25" t="str">
        <f>IF(E1776="First Quote", $H$4/D1776, "")</f>
        <v/>
      </c>
      <c r="K1776" s="26">
        <f t="shared" si="108"/>
        <v>25.395362798909051</v>
      </c>
      <c r="L1776" s="27">
        <f>K1776*D1776</f>
        <v>56417.32217954439</v>
      </c>
      <c r="M1776" s="10"/>
      <c r="N1776" s="28">
        <f>IF(F1776="lowest point", $H$4/D1776, 0)</f>
        <v>0</v>
      </c>
      <c r="O1776" s="28">
        <f t="shared" si="109"/>
        <v>26.295259413661487</v>
      </c>
      <c r="P1776" s="29">
        <f>O1776*D1776</f>
        <v>58416.496503013812</v>
      </c>
      <c r="R1776" s="28">
        <f>IF(G1776="highest point", $H$4/D1776, 0)</f>
        <v>0.22506706998685608</v>
      </c>
      <c r="S1776" s="28">
        <f t="shared" si="110"/>
        <v>24.749083122578309</v>
      </c>
      <c r="T1776" s="29">
        <f>D1776*S1776</f>
        <v>54981.573101795067</v>
      </c>
    </row>
    <row r="1777" spans="1:20">
      <c r="A1777" s="21">
        <f t="shared" si="111"/>
        <v>2007</v>
      </c>
      <c r="B1777" s="21">
        <f>MONTH(C1777)</f>
        <v>1</v>
      </c>
      <c r="C1777" s="22">
        <v>39107</v>
      </c>
      <c r="D1777" s="21">
        <v>2196.54</v>
      </c>
      <c r="E1777" s="47" t="str">
        <f>IF(B1777&lt;&gt;B1776, "First Quote", "")</f>
        <v/>
      </c>
      <c r="F1777" s="23" t="str">
        <f>IF(_xlfn.MINIFS($D$3:$D$6287,$A$3:$A$6287,A1777,$B$3:$B$6287,B1777)=D1777,"Lowest point","")</f>
        <v/>
      </c>
      <c r="G1777" s="24" t="str">
        <f>IF(_xlfn.MAXIFS($D$3:$D$6287,$A$3:$A$6287,A1777,$B$3:$B$6287,B1777)=D1777,"Highest point","")</f>
        <v/>
      </c>
      <c r="J1777" s="25" t="str">
        <f>IF(E1777="First Quote", $H$4/D1777, "")</f>
        <v/>
      </c>
      <c r="K1777" s="26">
        <f t="shared" si="108"/>
        <v>25.395362798909051</v>
      </c>
      <c r="L1777" s="27">
        <f>K1777*D1777</f>
        <v>55781.930202315685</v>
      </c>
      <c r="M1777" s="10"/>
      <c r="N1777" s="28">
        <f>IF(F1777="lowest point", $H$4/D1777, 0)</f>
        <v>0</v>
      </c>
      <c r="O1777" s="28">
        <f t="shared" si="109"/>
        <v>26.295259413661487</v>
      </c>
      <c r="P1777" s="29">
        <f>O1777*D1777</f>
        <v>57758.589112483998</v>
      </c>
      <c r="R1777" s="28">
        <f>IF(G1777="highest point", $H$4/D1777, 0)</f>
        <v>0</v>
      </c>
      <c r="S1777" s="28">
        <f t="shared" si="110"/>
        <v>24.749083122578309</v>
      </c>
      <c r="T1777" s="29">
        <f>D1777*S1777</f>
        <v>54362.351042068156</v>
      </c>
    </row>
    <row r="1778" spans="1:20">
      <c r="A1778" s="21">
        <f t="shared" si="111"/>
        <v>2007</v>
      </c>
      <c r="B1778" s="21">
        <f>MONTH(C1778)</f>
        <v>1</v>
      </c>
      <c r="C1778" s="22">
        <v>39108</v>
      </c>
      <c r="D1778" s="21">
        <v>2193.89</v>
      </c>
      <c r="E1778" s="47" t="str">
        <f>IF(B1778&lt;&gt;B1777, "First Quote", "")</f>
        <v/>
      </c>
      <c r="F1778" s="23" t="str">
        <f>IF(_xlfn.MINIFS($D$3:$D$6287,$A$3:$A$6287,A1778,$B$3:$B$6287,B1778)=D1778,"Lowest point","")</f>
        <v/>
      </c>
      <c r="G1778" s="24" t="str">
        <f>IF(_xlfn.MAXIFS($D$3:$D$6287,$A$3:$A$6287,A1778,$B$3:$B$6287,B1778)=D1778,"Highest point","")</f>
        <v/>
      </c>
      <c r="J1778" s="25" t="str">
        <f>IF(E1778="First Quote", $H$4/D1778, "")</f>
        <v/>
      </c>
      <c r="K1778" s="26">
        <f t="shared" si="108"/>
        <v>25.395362798909051</v>
      </c>
      <c r="L1778" s="27">
        <f>K1778*D1778</f>
        <v>55714.632490898577</v>
      </c>
      <c r="M1778" s="10"/>
      <c r="N1778" s="28">
        <f>IF(F1778="lowest point", $H$4/D1778, 0)</f>
        <v>0</v>
      </c>
      <c r="O1778" s="28">
        <f t="shared" si="109"/>
        <v>26.295259413661487</v>
      </c>
      <c r="P1778" s="29">
        <f>O1778*D1778</f>
        <v>57688.906675037797</v>
      </c>
      <c r="R1778" s="28">
        <f>IF(G1778="highest point", $H$4/D1778, 0)</f>
        <v>0</v>
      </c>
      <c r="S1778" s="28">
        <f t="shared" si="110"/>
        <v>24.749083122578309</v>
      </c>
      <c r="T1778" s="29">
        <f>D1778*S1778</f>
        <v>54296.76597179332</v>
      </c>
    </row>
    <row r="1779" spans="1:20">
      <c r="A1779" s="21">
        <f t="shared" si="111"/>
        <v>2007</v>
      </c>
      <c r="B1779" s="21">
        <f>MONTH(C1779)</f>
        <v>1</v>
      </c>
      <c r="C1779" s="22">
        <v>39111</v>
      </c>
      <c r="D1779" s="21">
        <v>2191.71</v>
      </c>
      <c r="E1779" s="47" t="str">
        <f>IF(B1779&lt;&gt;B1778, "First Quote", "")</f>
        <v/>
      </c>
      <c r="F1779" s="23" t="str">
        <f>IF(_xlfn.MINIFS($D$3:$D$6287,$A$3:$A$6287,A1779,$B$3:$B$6287,B1779)=D1779,"Lowest point","")</f>
        <v/>
      </c>
      <c r="G1779" s="24" t="str">
        <f>IF(_xlfn.MAXIFS($D$3:$D$6287,$A$3:$A$6287,A1779,$B$3:$B$6287,B1779)=D1779,"Highest point","")</f>
        <v/>
      </c>
      <c r="J1779" s="25" t="str">
        <f>IF(E1779="First Quote", $H$4/D1779, "")</f>
        <v/>
      </c>
      <c r="K1779" s="26">
        <f t="shared" si="108"/>
        <v>25.395362798909051</v>
      </c>
      <c r="L1779" s="27">
        <f>K1779*D1779</f>
        <v>55659.270599996955</v>
      </c>
      <c r="M1779" s="10"/>
      <c r="N1779" s="28">
        <f>IF(F1779="lowest point", $H$4/D1779, 0)</f>
        <v>0</v>
      </c>
      <c r="O1779" s="28">
        <f t="shared" si="109"/>
        <v>26.295259413661487</v>
      </c>
      <c r="P1779" s="29">
        <f>O1779*D1779</f>
        <v>57631.58300951602</v>
      </c>
      <c r="R1779" s="28">
        <f>IF(G1779="highest point", $H$4/D1779, 0)</f>
        <v>0</v>
      </c>
      <c r="S1779" s="28">
        <f t="shared" si="110"/>
        <v>24.749083122578309</v>
      </c>
      <c r="T1779" s="29">
        <f>D1779*S1779</f>
        <v>54242.812970586107</v>
      </c>
    </row>
    <row r="1780" spans="1:20">
      <c r="A1780" s="21">
        <f t="shared" si="111"/>
        <v>2007</v>
      </c>
      <c r="B1780" s="21">
        <f>MONTH(C1780)</f>
        <v>1</v>
      </c>
      <c r="C1780" s="22">
        <v>39112</v>
      </c>
      <c r="D1780" s="21">
        <v>2204.4</v>
      </c>
      <c r="E1780" s="47" t="str">
        <f>IF(B1780&lt;&gt;B1779, "First Quote", "")</f>
        <v/>
      </c>
      <c r="F1780" s="23" t="str">
        <f>IF(_xlfn.MINIFS($D$3:$D$6287,$A$3:$A$6287,A1780,$B$3:$B$6287,B1780)=D1780,"Lowest point","")</f>
        <v/>
      </c>
      <c r="G1780" s="24" t="str">
        <f>IF(_xlfn.MAXIFS($D$3:$D$6287,$A$3:$A$6287,A1780,$B$3:$B$6287,B1780)=D1780,"Highest point","")</f>
        <v/>
      </c>
      <c r="J1780" s="25" t="str">
        <f>IF(E1780="First Quote", $H$4/D1780, "")</f>
        <v/>
      </c>
      <c r="K1780" s="26">
        <f t="shared" si="108"/>
        <v>25.395362798909051</v>
      </c>
      <c r="L1780" s="27">
        <f>K1780*D1780</f>
        <v>55981.537753915116</v>
      </c>
      <c r="M1780" s="10"/>
      <c r="N1780" s="28">
        <f>IF(F1780="lowest point", $H$4/D1780, 0)</f>
        <v>0</v>
      </c>
      <c r="O1780" s="28">
        <f t="shared" si="109"/>
        <v>26.295259413661487</v>
      </c>
      <c r="P1780" s="29">
        <f>O1780*D1780</f>
        <v>57965.269851475387</v>
      </c>
      <c r="R1780" s="28">
        <f>IF(G1780="highest point", $H$4/D1780, 0)</f>
        <v>0</v>
      </c>
      <c r="S1780" s="28">
        <f t="shared" si="110"/>
        <v>24.749083122578309</v>
      </c>
      <c r="T1780" s="29">
        <f>D1780*S1780</f>
        <v>54556.878835411626</v>
      </c>
    </row>
    <row r="1781" spans="1:20">
      <c r="A1781" s="21">
        <f t="shared" si="111"/>
        <v>2007</v>
      </c>
      <c r="B1781" s="21">
        <f>MONTH(C1781)</f>
        <v>1</v>
      </c>
      <c r="C1781" s="22">
        <v>39113</v>
      </c>
      <c r="D1781" s="21">
        <v>2219.19</v>
      </c>
      <c r="E1781" s="47" t="str">
        <f>IF(B1781&lt;&gt;B1780, "First Quote", "")</f>
        <v/>
      </c>
      <c r="F1781" s="23" t="str">
        <f>IF(_xlfn.MINIFS($D$3:$D$6287,$A$3:$A$6287,A1781,$B$3:$B$6287,B1781)=D1781,"Lowest point","")</f>
        <v/>
      </c>
      <c r="G1781" s="24" t="str">
        <f>IF(_xlfn.MAXIFS($D$3:$D$6287,$A$3:$A$6287,A1781,$B$3:$B$6287,B1781)=D1781,"Highest point","")</f>
        <v/>
      </c>
      <c r="J1781" s="25" t="str">
        <f>IF(E1781="First Quote", $H$4/D1781, "")</f>
        <v/>
      </c>
      <c r="K1781" s="26">
        <f t="shared" si="108"/>
        <v>25.395362798909051</v>
      </c>
      <c r="L1781" s="27">
        <f>K1781*D1781</f>
        <v>56357.135169710979</v>
      </c>
      <c r="M1781" s="10"/>
      <c r="N1781" s="28">
        <f>IF(F1781="lowest point", $H$4/D1781, 0)</f>
        <v>0</v>
      </c>
      <c r="O1781" s="28">
        <f t="shared" si="109"/>
        <v>26.295259413661487</v>
      </c>
      <c r="P1781" s="29">
        <f>O1781*D1781</f>
        <v>58354.176738203438</v>
      </c>
      <c r="R1781" s="28">
        <f>IF(G1781="highest point", $H$4/D1781, 0)</f>
        <v>0</v>
      </c>
      <c r="S1781" s="28">
        <f t="shared" si="110"/>
        <v>24.749083122578309</v>
      </c>
      <c r="T1781" s="29">
        <f>D1781*S1781</f>
        <v>54922.917774794558</v>
      </c>
    </row>
    <row r="1782" spans="1:20">
      <c r="A1782" s="21">
        <f t="shared" si="111"/>
        <v>2007</v>
      </c>
      <c r="B1782" s="21">
        <f>MONTH(C1782)</f>
        <v>2</v>
      </c>
      <c r="C1782" s="22">
        <v>39114</v>
      </c>
      <c r="D1782" s="21">
        <v>2231.61</v>
      </c>
      <c r="E1782" s="47" t="str">
        <f>IF(B1782&lt;&gt;B1781, "First Quote", "")</f>
        <v>First Quote</v>
      </c>
      <c r="F1782" s="23" t="str">
        <f>IF(_xlfn.MINIFS($D$3:$D$6287,$A$3:$A$6287,A1782,$B$3:$B$6287,B1782)=D1782,"Lowest point","")</f>
        <v/>
      </c>
      <c r="G1782" s="24" t="str">
        <f>IF(_xlfn.MAXIFS($D$3:$D$6287,$A$3:$A$6287,A1782,$B$3:$B$6287,B1782)=D1782,"Highest point","")</f>
        <v/>
      </c>
      <c r="J1782" s="25">
        <f>IF(E1782="First Quote", $H$4/D1782, "")</f>
        <v>0.22405348604818942</v>
      </c>
      <c r="K1782" s="26">
        <f t="shared" si="108"/>
        <v>25.619416284957239</v>
      </c>
      <c r="L1782" s="27">
        <f>K1782*D1782</f>
        <v>57172.54557567343</v>
      </c>
      <c r="M1782" s="10"/>
      <c r="N1782" s="28">
        <f>IF(F1782="lowest point", $H$4/D1782, 0)</f>
        <v>0</v>
      </c>
      <c r="O1782" s="28">
        <f t="shared" si="109"/>
        <v>26.295259413661487</v>
      </c>
      <c r="P1782" s="29">
        <f>O1782*D1782</f>
        <v>58680.763860121115</v>
      </c>
      <c r="R1782" s="28">
        <f>IF(G1782="highest point", $H$4/D1782, 0)</f>
        <v>0</v>
      </c>
      <c r="S1782" s="28">
        <f t="shared" si="110"/>
        <v>24.749083122578309</v>
      </c>
      <c r="T1782" s="29">
        <f>D1782*S1782</f>
        <v>55230.30138717698</v>
      </c>
    </row>
    <row r="1783" spans="1:20">
      <c r="A1783" s="21">
        <f t="shared" si="111"/>
        <v>2007</v>
      </c>
      <c r="B1783" s="21">
        <f>MONTH(C1783)</f>
        <v>2</v>
      </c>
      <c r="C1783" s="22">
        <v>39115</v>
      </c>
      <c r="D1783" s="21">
        <v>2235.39</v>
      </c>
      <c r="E1783" s="47" t="str">
        <f>IF(B1783&lt;&gt;B1782, "First Quote", "")</f>
        <v/>
      </c>
      <c r="F1783" s="23" t="str">
        <f>IF(_xlfn.MINIFS($D$3:$D$6287,$A$3:$A$6287,A1783,$B$3:$B$6287,B1783)=D1783,"Lowest point","")</f>
        <v/>
      </c>
      <c r="G1783" s="24" t="str">
        <f>IF(_xlfn.MAXIFS($D$3:$D$6287,$A$3:$A$6287,A1783,$B$3:$B$6287,B1783)=D1783,"Highest point","")</f>
        <v/>
      </c>
      <c r="J1783" s="25" t="str">
        <f>IF(E1783="First Quote", $H$4/D1783, "")</f>
        <v/>
      </c>
      <c r="K1783" s="26">
        <f t="shared" si="108"/>
        <v>25.619416284957239</v>
      </c>
      <c r="L1783" s="27">
        <f>K1783*D1783</f>
        <v>57269.38696923056</v>
      </c>
      <c r="M1783" s="10"/>
      <c r="N1783" s="28">
        <f>IF(F1783="lowest point", $H$4/D1783, 0)</f>
        <v>0</v>
      </c>
      <c r="O1783" s="28">
        <f t="shared" si="109"/>
        <v>26.295259413661487</v>
      </c>
      <c r="P1783" s="29">
        <f>O1783*D1783</f>
        <v>58780.159940704747</v>
      </c>
      <c r="R1783" s="28">
        <f>IF(G1783="highest point", $H$4/D1783, 0)</f>
        <v>0</v>
      </c>
      <c r="S1783" s="28">
        <f t="shared" si="110"/>
        <v>24.749083122578309</v>
      </c>
      <c r="T1783" s="29">
        <f>D1783*S1783</f>
        <v>55323.852921380319</v>
      </c>
    </row>
    <row r="1784" spans="1:20">
      <c r="A1784" s="21">
        <f t="shared" si="111"/>
        <v>2007</v>
      </c>
      <c r="B1784" s="21">
        <f>MONTH(C1784)</f>
        <v>2</v>
      </c>
      <c r="C1784" s="22">
        <v>39118</v>
      </c>
      <c r="D1784" s="21">
        <v>2233.44</v>
      </c>
      <c r="E1784" s="47" t="str">
        <f>IF(B1784&lt;&gt;B1783, "First Quote", "")</f>
        <v/>
      </c>
      <c r="F1784" s="23" t="str">
        <f>IF(_xlfn.MINIFS($D$3:$D$6287,$A$3:$A$6287,A1784,$B$3:$B$6287,B1784)=D1784,"Lowest point","")</f>
        <v/>
      </c>
      <c r="G1784" s="24" t="str">
        <f>IF(_xlfn.MAXIFS($D$3:$D$6287,$A$3:$A$6287,A1784,$B$3:$B$6287,B1784)=D1784,"Highest point","")</f>
        <v/>
      </c>
      <c r="J1784" s="25" t="str">
        <f>IF(E1784="First Quote", $H$4/D1784, "")</f>
        <v/>
      </c>
      <c r="K1784" s="26">
        <f t="shared" si="108"/>
        <v>25.619416284957239</v>
      </c>
      <c r="L1784" s="27">
        <f>K1784*D1784</f>
        <v>57219.429107474898</v>
      </c>
      <c r="M1784" s="10"/>
      <c r="N1784" s="28">
        <f>IF(F1784="lowest point", $H$4/D1784, 0)</f>
        <v>0</v>
      </c>
      <c r="O1784" s="28">
        <f t="shared" si="109"/>
        <v>26.295259413661487</v>
      </c>
      <c r="P1784" s="29">
        <f>O1784*D1784</f>
        <v>58728.88418484811</v>
      </c>
      <c r="R1784" s="28">
        <f>IF(G1784="highest point", $H$4/D1784, 0)</f>
        <v>0</v>
      </c>
      <c r="S1784" s="28">
        <f t="shared" si="110"/>
        <v>24.749083122578309</v>
      </c>
      <c r="T1784" s="29">
        <f>D1784*S1784</f>
        <v>55275.592209291302</v>
      </c>
    </row>
    <row r="1785" spans="1:20">
      <c r="A1785" s="21">
        <f t="shared" si="111"/>
        <v>2007</v>
      </c>
      <c r="B1785" s="21">
        <f>MONTH(C1785)</f>
        <v>2</v>
      </c>
      <c r="C1785" s="22">
        <v>39119</v>
      </c>
      <c r="D1785" s="21">
        <v>2235.02</v>
      </c>
      <c r="E1785" s="47" t="str">
        <f>IF(B1785&lt;&gt;B1784, "First Quote", "")</f>
        <v/>
      </c>
      <c r="F1785" s="23" t="str">
        <f>IF(_xlfn.MINIFS($D$3:$D$6287,$A$3:$A$6287,A1785,$B$3:$B$6287,B1785)=D1785,"Lowest point","")</f>
        <v/>
      </c>
      <c r="G1785" s="24" t="str">
        <f>IF(_xlfn.MAXIFS($D$3:$D$6287,$A$3:$A$6287,A1785,$B$3:$B$6287,B1785)=D1785,"Highest point","")</f>
        <v/>
      </c>
      <c r="J1785" s="25" t="str">
        <f>IF(E1785="First Quote", $H$4/D1785, "")</f>
        <v/>
      </c>
      <c r="K1785" s="26">
        <f t="shared" si="108"/>
        <v>25.619416284957239</v>
      </c>
      <c r="L1785" s="27">
        <f>K1785*D1785</f>
        <v>57259.907785205127</v>
      </c>
      <c r="M1785" s="10"/>
      <c r="N1785" s="28">
        <f>IF(F1785="lowest point", $H$4/D1785, 0)</f>
        <v>0</v>
      </c>
      <c r="O1785" s="28">
        <f t="shared" si="109"/>
        <v>26.295259413661487</v>
      </c>
      <c r="P1785" s="29">
        <f>O1785*D1785</f>
        <v>58770.430694721697</v>
      </c>
      <c r="R1785" s="28">
        <f>IF(G1785="highest point", $H$4/D1785, 0)</f>
        <v>0</v>
      </c>
      <c r="S1785" s="28">
        <f t="shared" si="110"/>
        <v>24.749083122578309</v>
      </c>
      <c r="T1785" s="29">
        <f>D1785*S1785</f>
        <v>55314.695760624971</v>
      </c>
    </row>
    <row r="1786" spans="1:20">
      <c r="A1786" s="21">
        <f t="shared" si="111"/>
        <v>2007</v>
      </c>
      <c r="B1786" s="21">
        <f>MONTH(C1786)</f>
        <v>2</v>
      </c>
      <c r="C1786" s="22">
        <v>39120</v>
      </c>
      <c r="D1786" s="21">
        <v>2239.0500000000002</v>
      </c>
      <c r="E1786" s="47" t="str">
        <f>IF(B1786&lt;&gt;B1785, "First Quote", "")</f>
        <v/>
      </c>
      <c r="F1786" s="23" t="str">
        <f>IF(_xlfn.MINIFS($D$3:$D$6287,$A$3:$A$6287,A1786,$B$3:$B$6287,B1786)=D1786,"Lowest point","")</f>
        <v/>
      </c>
      <c r="G1786" s="24" t="str">
        <f>IF(_xlfn.MAXIFS($D$3:$D$6287,$A$3:$A$6287,A1786,$B$3:$B$6287,B1786)=D1786,"Highest point","")</f>
        <v/>
      </c>
      <c r="J1786" s="25" t="str">
        <f>IF(E1786="First Quote", $H$4/D1786, "")</f>
        <v/>
      </c>
      <c r="K1786" s="26">
        <f t="shared" si="108"/>
        <v>25.619416284957239</v>
      </c>
      <c r="L1786" s="27">
        <f>K1786*D1786</f>
        <v>57363.15403283351</v>
      </c>
      <c r="M1786" s="10"/>
      <c r="N1786" s="28">
        <f>IF(F1786="lowest point", $H$4/D1786, 0)</f>
        <v>0</v>
      </c>
      <c r="O1786" s="28">
        <f t="shared" si="109"/>
        <v>26.295259413661487</v>
      </c>
      <c r="P1786" s="29">
        <f>O1786*D1786</f>
        <v>58876.400590158759</v>
      </c>
      <c r="R1786" s="28">
        <f>IF(G1786="highest point", $H$4/D1786, 0)</f>
        <v>0</v>
      </c>
      <c r="S1786" s="28">
        <f t="shared" si="110"/>
        <v>24.749083122578309</v>
      </c>
      <c r="T1786" s="29">
        <f>D1786*S1786</f>
        <v>55414.434565608964</v>
      </c>
    </row>
    <row r="1787" spans="1:20">
      <c r="A1787" s="21">
        <f t="shared" si="111"/>
        <v>2007</v>
      </c>
      <c r="B1787" s="21">
        <f>MONTH(C1787)</f>
        <v>2</v>
      </c>
      <c r="C1787" s="22">
        <v>39121</v>
      </c>
      <c r="D1787" s="21">
        <v>2236.46</v>
      </c>
      <c r="E1787" s="47" t="str">
        <f>IF(B1787&lt;&gt;B1786, "First Quote", "")</f>
        <v/>
      </c>
      <c r="F1787" s="23" t="str">
        <f>IF(_xlfn.MINIFS($D$3:$D$6287,$A$3:$A$6287,A1787,$B$3:$B$6287,B1787)=D1787,"Lowest point","")</f>
        <v/>
      </c>
      <c r="G1787" s="24" t="str">
        <f>IF(_xlfn.MAXIFS($D$3:$D$6287,$A$3:$A$6287,A1787,$B$3:$B$6287,B1787)=D1787,"Highest point","")</f>
        <v/>
      </c>
      <c r="J1787" s="25" t="str">
        <f>IF(E1787="First Quote", $H$4/D1787, "")</f>
        <v/>
      </c>
      <c r="K1787" s="26">
        <f t="shared" si="108"/>
        <v>25.619416284957239</v>
      </c>
      <c r="L1787" s="27">
        <f>K1787*D1787</f>
        <v>57296.799744655465</v>
      </c>
      <c r="M1787" s="10"/>
      <c r="N1787" s="28">
        <f>IF(F1787="lowest point", $H$4/D1787, 0)</f>
        <v>0</v>
      </c>
      <c r="O1787" s="28">
        <f t="shared" si="109"/>
        <v>26.295259413661487</v>
      </c>
      <c r="P1787" s="29">
        <f>O1787*D1787</f>
        <v>58808.295868277368</v>
      </c>
      <c r="R1787" s="28">
        <f>IF(G1787="highest point", $H$4/D1787, 0)</f>
        <v>0</v>
      </c>
      <c r="S1787" s="28">
        <f t="shared" si="110"/>
        <v>24.749083122578309</v>
      </c>
      <c r="T1787" s="29">
        <f>D1787*S1787</f>
        <v>55350.334440321487</v>
      </c>
    </row>
    <row r="1788" spans="1:20">
      <c r="A1788" s="21">
        <f t="shared" si="111"/>
        <v>2007</v>
      </c>
      <c r="B1788" s="21">
        <f>MONTH(C1788)</f>
        <v>2</v>
      </c>
      <c r="C1788" s="22">
        <v>39122</v>
      </c>
      <c r="D1788" s="21">
        <v>2220.7199999999998</v>
      </c>
      <c r="E1788" s="47" t="str">
        <f>IF(B1788&lt;&gt;B1787, "First Quote", "")</f>
        <v/>
      </c>
      <c r="F1788" s="23" t="str">
        <f>IF(_xlfn.MINIFS($D$3:$D$6287,$A$3:$A$6287,A1788,$B$3:$B$6287,B1788)=D1788,"Lowest point","")</f>
        <v/>
      </c>
      <c r="G1788" s="24" t="str">
        <f>IF(_xlfn.MAXIFS($D$3:$D$6287,$A$3:$A$6287,A1788,$B$3:$B$6287,B1788)=D1788,"Highest point","")</f>
        <v/>
      </c>
      <c r="J1788" s="25" t="str">
        <f>IF(E1788="First Quote", $H$4/D1788, "")</f>
        <v/>
      </c>
      <c r="K1788" s="26">
        <f t="shared" si="108"/>
        <v>25.619416284957239</v>
      </c>
      <c r="L1788" s="27">
        <f>K1788*D1788</f>
        <v>56893.550132330238</v>
      </c>
      <c r="M1788" s="10"/>
      <c r="N1788" s="28">
        <f>IF(F1788="lowest point", $H$4/D1788, 0)</f>
        <v>0</v>
      </c>
      <c r="O1788" s="28">
        <f t="shared" si="109"/>
        <v>26.295259413661487</v>
      </c>
      <c r="P1788" s="29">
        <f>O1788*D1788</f>
        <v>58394.408485106331</v>
      </c>
      <c r="R1788" s="28">
        <f>IF(G1788="highest point", $H$4/D1788, 0)</f>
        <v>0</v>
      </c>
      <c r="S1788" s="28">
        <f t="shared" si="110"/>
        <v>24.749083122578309</v>
      </c>
      <c r="T1788" s="29">
        <f>D1788*S1788</f>
        <v>54960.783871972097</v>
      </c>
    </row>
    <row r="1789" spans="1:20">
      <c r="A1789" s="21">
        <f t="shared" si="111"/>
        <v>2007</v>
      </c>
      <c r="B1789" s="21">
        <f>MONTH(C1789)</f>
        <v>2</v>
      </c>
      <c r="C1789" s="22">
        <v>39125</v>
      </c>
      <c r="D1789" s="21">
        <v>2213.58</v>
      </c>
      <c r="E1789" s="47" t="str">
        <f>IF(B1789&lt;&gt;B1788, "First Quote", "")</f>
        <v/>
      </c>
      <c r="F1789" s="23" t="str">
        <f>IF(_xlfn.MINIFS($D$3:$D$6287,$A$3:$A$6287,A1789,$B$3:$B$6287,B1789)=D1789,"Lowest point","")</f>
        <v/>
      </c>
      <c r="G1789" s="24" t="str">
        <f>IF(_xlfn.MAXIFS($D$3:$D$6287,$A$3:$A$6287,A1789,$B$3:$B$6287,B1789)=D1789,"Highest point","")</f>
        <v/>
      </c>
      <c r="J1789" s="25" t="str">
        <f>IF(E1789="First Quote", $H$4/D1789, "")</f>
        <v/>
      </c>
      <c r="K1789" s="26">
        <f t="shared" si="108"/>
        <v>25.619416284957239</v>
      </c>
      <c r="L1789" s="27">
        <f>K1789*D1789</f>
        <v>56710.627500055642</v>
      </c>
      <c r="M1789" s="10"/>
      <c r="N1789" s="28">
        <f>IF(F1789="lowest point", $H$4/D1789, 0)</f>
        <v>0</v>
      </c>
      <c r="O1789" s="28">
        <f t="shared" si="109"/>
        <v>26.295259413661487</v>
      </c>
      <c r="P1789" s="29">
        <f>O1789*D1789</f>
        <v>58206.660332892796</v>
      </c>
      <c r="R1789" s="28">
        <f>IF(G1789="highest point", $H$4/D1789, 0)</f>
        <v>0</v>
      </c>
      <c r="S1789" s="28">
        <f t="shared" si="110"/>
        <v>24.749083122578309</v>
      </c>
      <c r="T1789" s="29">
        <f>D1789*S1789</f>
        <v>54784.075418476888</v>
      </c>
    </row>
    <row r="1790" spans="1:20">
      <c r="A1790" s="21">
        <f t="shared" si="111"/>
        <v>2007</v>
      </c>
      <c r="B1790" s="21">
        <f>MONTH(C1790)</f>
        <v>2</v>
      </c>
      <c r="C1790" s="22">
        <v>39126</v>
      </c>
      <c r="D1790" s="21">
        <v>2230.8000000000002</v>
      </c>
      <c r="E1790" s="47" t="str">
        <f>IF(B1790&lt;&gt;B1789, "First Quote", "")</f>
        <v/>
      </c>
      <c r="F1790" s="23" t="str">
        <f>IF(_xlfn.MINIFS($D$3:$D$6287,$A$3:$A$6287,A1790,$B$3:$B$6287,B1790)=D1790,"Lowest point","")</f>
        <v/>
      </c>
      <c r="G1790" s="24" t="str">
        <f>IF(_xlfn.MAXIFS($D$3:$D$6287,$A$3:$A$6287,A1790,$B$3:$B$6287,B1790)=D1790,"Highest point","")</f>
        <v/>
      </c>
      <c r="J1790" s="25" t="str">
        <f>IF(E1790="First Quote", $H$4/D1790, "")</f>
        <v/>
      </c>
      <c r="K1790" s="26">
        <f t="shared" si="108"/>
        <v>25.619416284957239</v>
      </c>
      <c r="L1790" s="27">
        <f>K1790*D1790</f>
        <v>57151.793848482615</v>
      </c>
      <c r="M1790" s="10"/>
      <c r="N1790" s="28">
        <f>IF(F1790="lowest point", $H$4/D1790, 0)</f>
        <v>0</v>
      </c>
      <c r="O1790" s="28">
        <f t="shared" si="109"/>
        <v>26.295259413661487</v>
      </c>
      <c r="P1790" s="29">
        <f>O1790*D1790</f>
        <v>58659.464699996053</v>
      </c>
      <c r="R1790" s="28">
        <f>IF(G1790="highest point", $H$4/D1790, 0)</f>
        <v>0</v>
      </c>
      <c r="S1790" s="28">
        <f t="shared" si="110"/>
        <v>24.749083122578309</v>
      </c>
      <c r="T1790" s="29">
        <f>D1790*S1790</f>
        <v>55210.254629847695</v>
      </c>
    </row>
    <row r="1791" spans="1:20">
      <c r="A1791" s="21">
        <f t="shared" si="111"/>
        <v>2007</v>
      </c>
      <c r="B1791" s="21">
        <f>MONTH(C1791)</f>
        <v>2</v>
      </c>
      <c r="C1791" s="22">
        <v>39127</v>
      </c>
      <c r="D1791" s="21">
        <v>2248.4</v>
      </c>
      <c r="E1791" s="47" t="str">
        <f>IF(B1791&lt;&gt;B1790, "First Quote", "")</f>
        <v/>
      </c>
      <c r="F1791" s="23" t="str">
        <f>IF(_xlfn.MINIFS($D$3:$D$6287,$A$3:$A$6287,A1791,$B$3:$B$6287,B1791)=D1791,"Lowest point","")</f>
        <v/>
      </c>
      <c r="G1791" s="24" t="str">
        <f>IF(_xlfn.MAXIFS($D$3:$D$6287,$A$3:$A$6287,A1791,$B$3:$B$6287,B1791)=D1791,"Highest point","")</f>
        <v/>
      </c>
      <c r="J1791" s="25" t="str">
        <f>IF(E1791="First Quote", $H$4/D1791, "")</f>
        <v/>
      </c>
      <c r="K1791" s="26">
        <f t="shared" si="108"/>
        <v>25.619416284957239</v>
      </c>
      <c r="L1791" s="27">
        <f>K1791*D1791</f>
        <v>57602.69557509786</v>
      </c>
      <c r="M1791" s="10"/>
      <c r="N1791" s="28">
        <f>IF(F1791="lowest point", $H$4/D1791, 0)</f>
        <v>0</v>
      </c>
      <c r="O1791" s="28">
        <f t="shared" si="109"/>
        <v>26.295259413661487</v>
      </c>
      <c r="P1791" s="29">
        <f>O1791*D1791</f>
        <v>59122.26126567649</v>
      </c>
      <c r="R1791" s="28">
        <f>IF(G1791="highest point", $H$4/D1791, 0)</f>
        <v>0</v>
      </c>
      <c r="S1791" s="28">
        <f t="shared" si="110"/>
        <v>24.749083122578309</v>
      </c>
      <c r="T1791" s="29">
        <f>D1791*S1791</f>
        <v>55645.838492805073</v>
      </c>
    </row>
    <row r="1792" spans="1:20">
      <c r="A1792" s="21">
        <f t="shared" si="111"/>
        <v>2007</v>
      </c>
      <c r="B1792" s="21">
        <f>MONTH(C1792)</f>
        <v>2</v>
      </c>
      <c r="C1792" s="22">
        <v>39128</v>
      </c>
      <c r="D1792" s="21">
        <v>2250.9699999999998</v>
      </c>
      <c r="E1792" s="47" t="str">
        <f>IF(B1792&lt;&gt;B1791, "First Quote", "")</f>
        <v/>
      </c>
      <c r="F1792" s="23" t="str">
        <f>IF(_xlfn.MINIFS($D$3:$D$6287,$A$3:$A$6287,A1792,$B$3:$B$6287,B1792)=D1792,"Lowest point","")</f>
        <v/>
      </c>
      <c r="G1792" s="24" t="str">
        <f>IF(_xlfn.MAXIFS($D$3:$D$6287,$A$3:$A$6287,A1792,$B$3:$B$6287,B1792)=D1792,"Highest point","")</f>
        <v/>
      </c>
      <c r="J1792" s="25" t="str">
        <f>IF(E1792="First Quote", $H$4/D1792, "")</f>
        <v/>
      </c>
      <c r="K1792" s="26">
        <f t="shared" si="108"/>
        <v>25.619416284957239</v>
      </c>
      <c r="L1792" s="27">
        <f>K1792*D1792</f>
        <v>57668.537474950193</v>
      </c>
      <c r="M1792" s="10"/>
      <c r="N1792" s="28">
        <f>IF(F1792="lowest point", $H$4/D1792, 0)</f>
        <v>0</v>
      </c>
      <c r="O1792" s="28">
        <f t="shared" si="109"/>
        <v>26.295259413661487</v>
      </c>
      <c r="P1792" s="29">
        <f>O1792*D1792</f>
        <v>59189.840082369592</v>
      </c>
      <c r="R1792" s="28">
        <f>IF(G1792="highest point", $H$4/D1792, 0)</f>
        <v>0</v>
      </c>
      <c r="S1792" s="28">
        <f t="shared" si="110"/>
        <v>24.749083122578309</v>
      </c>
      <c r="T1792" s="29">
        <f>D1792*S1792</f>
        <v>55709.443636430093</v>
      </c>
    </row>
    <row r="1793" spans="1:20">
      <c r="A1793" s="21">
        <f t="shared" si="111"/>
        <v>2007</v>
      </c>
      <c r="B1793" s="21">
        <f>MONTH(C1793)</f>
        <v>2</v>
      </c>
      <c r="C1793" s="22">
        <v>39129</v>
      </c>
      <c r="D1793" s="21">
        <v>2249.0700000000002</v>
      </c>
      <c r="E1793" s="47" t="str">
        <f>IF(B1793&lt;&gt;B1792, "First Quote", "")</f>
        <v/>
      </c>
      <c r="F1793" s="23" t="str">
        <f>IF(_xlfn.MINIFS($D$3:$D$6287,$A$3:$A$6287,A1793,$B$3:$B$6287,B1793)=D1793,"Lowest point","")</f>
        <v/>
      </c>
      <c r="G1793" s="24" t="str">
        <f>IF(_xlfn.MAXIFS($D$3:$D$6287,$A$3:$A$6287,A1793,$B$3:$B$6287,B1793)=D1793,"Highest point","")</f>
        <v/>
      </c>
      <c r="J1793" s="25" t="str">
        <f>IF(E1793="First Quote", $H$4/D1793, "")</f>
        <v/>
      </c>
      <c r="K1793" s="26">
        <f t="shared" si="108"/>
        <v>25.619416284957239</v>
      </c>
      <c r="L1793" s="27">
        <f>K1793*D1793</f>
        <v>57619.860584008784</v>
      </c>
      <c r="M1793" s="10"/>
      <c r="N1793" s="28">
        <f>IF(F1793="lowest point", $H$4/D1793, 0)</f>
        <v>0</v>
      </c>
      <c r="O1793" s="28">
        <f t="shared" si="109"/>
        <v>26.295259413661487</v>
      </c>
      <c r="P1793" s="29">
        <f>O1793*D1793</f>
        <v>59139.879089483642</v>
      </c>
      <c r="R1793" s="28">
        <f>IF(G1793="highest point", $H$4/D1793, 0)</f>
        <v>0</v>
      </c>
      <c r="S1793" s="28">
        <f t="shared" si="110"/>
        <v>24.749083122578309</v>
      </c>
      <c r="T1793" s="29">
        <f>D1793*S1793</f>
        <v>55662.420378497205</v>
      </c>
    </row>
    <row r="1794" spans="1:20">
      <c r="A1794" s="21">
        <f t="shared" si="111"/>
        <v>2007</v>
      </c>
      <c r="B1794" s="21">
        <f>MONTH(C1794)</f>
        <v>2</v>
      </c>
      <c r="C1794" s="22">
        <v>39133</v>
      </c>
      <c r="D1794" s="21">
        <v>2255.48</v>
      </c>
      <c r="E1794" s="47" t="str">
        <f>IF(B1794&lt;&gt;B1793, "First Quote", "")</f>
        <v/>
      </c>
      <c r="F1794" s="23" t="str">
        <f>IF(_xlfn.MINIFS($D$3:$D$6287,$A$3:$A$6287,A1794,$B$3:$B$6287,B1794)=D1794,"Lowest point","")</f>
        <v/>
      </c>
      <c r="G1794" s="24" t="str">
        <f>IF(_xlfn.MAXIFS($D$3:$D$6287,$A$3:$A$6287,A1794,$B$3:$B$6287,B1794)=D1794,"Highest point","")</f>
        <v>Highest point</v>
      </c>
      <c r="J1794" s="25" t="str">
        <f>IF(E1794="First Quote", $H$4/D1794, "")</f>
        <v/>
      </c>
      <c r="K1794" s="26">
        <f t="shared" si="108"/>
        <v>25.619416284957239</v>
      </c>
      <c r="L1794" s="27">
        <f>K1794*D1794</f>
        <v>57784.081042395352</v>
      </c>
      <c r="M1794" s="10"/>
      <c r="N1794" s="28">
        <f>IF(F1794="lowest point", $H$4/D1794, 0)</f>
        <v>0</v>
      </c>
      <c r="O1794" s="28">
        <f t="shared" si="109"/>
        <v>26.295259413661487</v>
      </c>
      <c r="P1794" s="29">
        <f>O1794*D1794</f>
        <v>59308.431702325208</v>
      </c>
      <c r="R1794" s="28">
        <f>IF(G1794="highest point", $H$4/D1794, 0)</f>
        <v>0.22168230265841418</v>
      </c>
      <c r="S1794" s="28">
        <f t="shared" si="110"/>
        <v>24.970765425236724</v>
      </c>
      <c r="T1794" s="29">
        <f>D1794*S1794</f>
        <v>56321.06200131293</v>
      </c>
    </row>
    <row r="1795" spans="1:20">
      <c r="A1795" s="21">
        <f t="shared" si="111"/>
        <v>2007</v>
      </c>
      <c r="B1795" s="21">
        <f>MONTH(C1795)</f>
        <v>2</v>
      </c>
      <c r="C1795" s="22">
        <v>39134</v>
      </c>
      <c r="D1795" s="21">
        <v>2252.4299999999998</v>
      </c>
      <c r="E1795" s="47" t="str">
        <f>IF(B1795&lt;&gt;B1794, "First Quote", "")</f>
        <v/>
      </c>
      <c r="F1795" s="23" t="str">
        <f>IF(_xlfn.MINIFS($D$3:$D$6287,$A$3:$A$6287,A1795,$B$3:$B$6287,B1795)=D1795,"Lowest point","")</f>
        <v/>
      </c>
      <c r="G1795" s="24" t="str">
        <f>IF(_xlfn.MAXIFS($D$3:$D$6287,$A$3:$A$6287,A1795,$B$3:$B$6287,B1795)=D1795,"Highest point","")</f>
        <v/>
      </c>
      <c r="J1795" s="25" t="str">
        <f>IF(E1795="First Quote", $H$4/D1795, "")</f>
        <v/>
      </c>
      <c r="K1795" s="26">
        <f t="shared" si="108"/>
        <v>25.619416284957239</v>
      </c>
      <c r="L1795" s="27">
        <f>K1795*D1795</f>
        <v>57705.941822726229</v>
      </c>
      <c r="M1795" s="10"/>
      <c r="N1795" s="28">
        <f>IF(F1795="lowest point", $H$4/D1795, 0)</f>
        <v>0</v>
      </c>
      <c r="O1795" s="28">
        <f t="shared" si="109"/>
        <v>26.295259413661487</v>
      </c>
      <c r="P1795" s="29">
        <f>O1795*D1795</f>
        <v>59228.231161113537</v>
      </c>
      <c r="R1795" s="28">
        <f>IF(G1795="highest point", $H$4/D1795, 0)</f>
        <v>0</v>
      </c>
      <c r="S1795" s="28">
        <f t="shared" si="110"/>
        <v>24.970765425236724</v>
      </c>
      <c r="T1795" s="29">
        <f>D1795*S1795</f>
        <v>56244.901166765951</v>
      </c>
    </row>
    <row r="1796" spans="1:20">
      <c r="A1796" s="21">
        <f t="shared" si="111"/>
        <v>2007</v>
      </c>
      <c r="B1796" s="21">
        <f>MONTH(C1796)</f>
        <v>2</v>
      </c>
      <c r="C1796" s="22">
        <v>39135</v>
      </c>
      <c r="D1796" s="21">
        <v>2251.0300000000002</v>
      </c>
      <c r="E1796" s="47" t="str">
        <f>IF(B1796&lt;&gt;B1795, "First Quote", "")</f>
        <v/>
      </c>
      <c r="F1796" s="23" t="str">
        <f>IF(_xlfn.MINIFS($D$3:$D$6287,$A$3:$A$6287,A1796,$B$3:$B$6287,B1796)=D1796,"Lowest point","")</f>
        <v/>
      </c>
      <c r="G1796" s="24" t="str">
        <f>IF(_xlfn.MAXIFS($D$3:$D$6287,$A$3:$A$6287,A1796,$B$3:$B$6287,B1796)=D1796,"Highest point","")</f>
        <v/>
      </c>
      <c r="J1796" s="25" t="str">
        <f>IF(E1796="First Quote", $H$4/D1796, "")</f>
        <v/>
      </c>
      <c r="K1796" s="26">
        <f t="shared" si="108"/>
        <v>25.619416284957239</v>
      </c>
      <c r="L1796" s="27">
        <f>K1796*D1796</f>
        <v>57670.074639927298</v>
      </c>
      <c r="M1796" s="10"/>
      <c r="N1796" s="28">
        <f>IF(F1796="lowest point", $H$4/D1796, 0)</f>
        <v>0</v>
      </c>
      <c r="O1796" s="28">
        <f t="shared" si="109"/>
        <v>26.295259413661487</v>
      </c>
      <c r="P1796" s="29">
        <f>O1796*D1796</f>
        <v>59191.417797934424</v>
      </c>
      <c r="R1796" s="28">
        <f>IF(G1796="highest point", $H$4/D1796, 0)</f>
        <v>0</v>
      </c>
      <c r="S1796" s="28">
        <f t="shared" si="110"/>
        <v>24.970765425236724</v>
      </c>
      <c r="T1796" s="29">
        <f>D1796*S1796</f>
        <v>56209.942095170627</v>
      </c>
    </row>
    <row r="1797" spans="1:20">
      <c r="A1797" s="21">
        <f t="shared" si="111"/>
        <v>2007</v>
      </c>
      <c r="B1797" s="21">
        <f>MONTH(C1797)</f>
        <v>2</v>
      </c>
      <c r="C1797" s="22">
        <v>39136</v>
      </c>
      <c r="D1797" s="21">
        <v>2243.2600000000002</v>
      </c>
      <c r="E1797" s="47" t="str">
        <f>IF(B1797&lt;&gt;B1796, "First Quote", "")</f>
        <v/>
      </c>
      <c r="F1797" s="23" t="str">
        <f>IF(_xlfn.MINIFS($D$3:$D$6287,$A$3:$A$6287,A1797,$B$3:$B$6287,B1797)=D1797,"Lowest point","")</f>
        <v/>
      </c>
      <c r="G1797" s="24" t="str">
        <f>IF(_xlfn.MAXIFS($D$3:$D$6287,$A$3:$A$6287,A1797,$B$3:$B$6287,B1797)=D1797,"Highest point","")</f>
        <v/>
      </c>
      <c r="J1797" s="25" t="str">
        <f>IF(E1797="First Quote", $H$4/D1797, "")</f>
        <v/>
      </c>
      <c r="K1797" s="26">
        <f t="shared" ref="K1797:K1860" si="112">IF(E1797="First Quote",J1797+K1796,K1796)</f>
        <v>25.619416284957239</v>
      </c>
      <c r="L1797" s="27">
        <f>K1797*D1797</f>
        <v>57471.011775393185</v>
      </c>
      <c r="M1797" s="10"/>
      <c r="N1797" s="28">
        <f>IF(F1797="lowest point", $H$4/D1797, 0)</f>
        <v>0</v>
      </c>
      <c r="O1797" s="28">
        <f t="shared" ref="O1797:O1860" si="113">IF(F1797="Lowest Point",N1797+O1796,O1796)</f>
        <v>26.295259413661487</v>
      </c>
      <c r="P1797" s="29">
        <f>O1797*D1797</f>
        <v>58987.103632290273</v>
      </c>
      <c r="R1797" s="28">
        <f>IF(G1797="highest point", $H$4/D1797, 0)</f>
        <v>0</v>
      </c>
      <c r="S1797" s="28">
        <f t="shared" ref="S1797:S1860" si="114">IF(G1797="Highest Point",R1797+S1796,S1796)</f>
        <v>24.970765425236724</v>
      </c>
      <c r="T1797" s="29">
        <f>D1797*S1797</f>
        <v>56015.919247816542</v>
      </c>
    </row>
    <row r="1798" spans="1:20">
      <c r="A1798" s="21">
        <f t="shared" si="111"/>
        <v>2007</v>
      </c>
      <c r="B1798" s="21">
        <f>MONTH(C1798)</f>
        <v>2</v>
      </c>
      <c r="C1798" s="22">
        <v>39139</v>
      </c>
      <c r="D1798" s="21">
        <v>2240.73</v>
      </c>
      <c r="E1798" s="47" t="str">
        <f>IF(B1798&lt;&gt;B1797, "First Quote", "")</f>
        <v/>
      </c>
      <c r="F1798" s="23" t="str">
        <f>IF(_xlfn.MINIFS($D$3:$D$6287,$A$3:$A$6287,A1798,$B$3:$B$6287,B1798)=D1798,"Lowest point","")</f>
        <v/>
      </c>
      <c r="G1798" s="24" t="str">
        <f>IF(_xlfn.MAXIFS($D$3:$D$6287,$A$3:$A$6287,A1798,$B$3:$B$6287,B1798)=D1798,"Highest point","")</f>
        <v/>
      </c>
      <c r="J1798" s="25" t="str">
        <f>IF(E1798="First Quote", $H$4/D1798, "")</f>
        <v/>
      </c>
      <c r="K1798" s="26">
        <f t="shared" si="112"/>
        <v>25.619416284957239</v>
      </c>
      <c r="L1798" s="27">
        <f>K1798*D1798</f>
        <v>57406.194652192236</v>
      </c>
      <c r="M1798" s="10"/>
      <c r="N1798" s="28">
        <f>IF(F1798="lowest point", $H$4/D1798, 0)</f>
        <v>0</v>
      </c>
      <c r="O1798" s="28">
        <f t="shared" si="113"/>
        <v>26.295259413661487</v>
      </c>
      <c r="P1798" s="29">
        <f>O1798*D1798</f>
        <v>58920.576625973707</v>
      </c>
      <c r="R1798" s="28">
        <f>IF(G1798="highest point", $H$4/D1798, 0)</f>
        <v>0</v>
      </c>
      <c r="S1798" s="28">
        <f t="shared" si="114"/>
        <v>24.970765425236724</v>
      </c>
      <c r="T1798" s="29">
        <f>D1798*S1798</f>
        <v>55952.743211290683</v>
      </c>
    </row>
    <row r="1799" spans="1:20">
      <c r="A1799" s="21">
        <f t="shared" si="111"/>
        <v>2007</v>
      </c>
      <c r="B1799" s="21">
        <f>MONTH(C1799)</f>
        <v>2</v>
      </c>
      <c r="C1799" s="22">
        <v>39140</v>
      </c>
      <c r="D1799" s="21">
        <v>2163.11</v>
      </c>
      <c r="E1799" s="47" t="str">
        <f>IF(B1799&lt;&gt;B1798, "First Quote", "")</f>
        <v/>
      </c>
      <c r="F1799" s="23" t="str">
        <f>IF(_xlfn.MINIFS($D$3:$D$6287,$A$3:$A$6287,A1799,$B$3:$B$6287,B1799)=D1799,"Lowest point","")</f>
        <v>Lowest point</v>
      </c>
      <c r="G1799" s="24" t="str">
        <f>IF(_xlfn.MAXIFS($D$3:$D$6287,$A$3:$A$6287,A1799,$B$3:$B$6287,B1799)=D1799,"Highest point","")</f>
        <v/>
      </c>
      <c r="J1799" s="25" t="str">
        <f>IF(E1799="First Quote", $H$4/D1799, "")</f>
        <v/>
      </c>
      <c r="K1799" s="26">
        <f t="shared" si="112"/>
        <v>25.619416284957239</v>
      </c>
      <c r="L1799" s="27">
        <f>K1799*D1799</f>
        <v>55417.615560153856</v>
      </c>
      <c r="M1799" s="10"/>
      <c r="N1799" s="28">
        <f>IF(F1799="lowest point", $H$4/D1799, 0)</f>
        <v>0.23114867020170032</v>
      </c>
      <c r="O1799" s="28">
        <f t="shared" si="113"/>
        <v>26.526408083863188</v>
      </c>
      <c r="P1799" s="29">
        <f>O1799*D1799</f>
        <v>57379.538590285301</v>
      </c>
      <c r="R1799" s="28">
        <f>IF(G1799="highest point", $H$4/D1799, 0)</f>
        <v>0</v>
      </c>
      <c r="S1799" s="28">
        <f t="shared" si="114"/>
        <v>24.970765425236724</v>
      </c>
      <c r="T1799" s="29">
        <f>D1799*S1799</f>
        <v>54014.51239898381</v>
      </c>
    </row>
    <row r="1800" spans="1:20">
      <c r="A1800" s="21">
        <f t="shared" si="111"/>
        <v>2007</v>
      </c>
      <c r="B1800" s="21">
        <f>MONTH(C1800)</f>
        <v>2</v>
      </c>
      <c r="C1800" s="22">
        <v>39141</v>
      </c>
      <c r="D1800" s="21">
        <v>2175.7800000000002</v>
      </c>
      <c r="E1800" s="47" t="str">
        <f>IF(B1800&lt;&gt;B1799, "First Quote", "")</f>
        <v/>
      </c>
      <c r="F1800" s="23" t="str">
        <f>IF(_xlfn.MINIFS($D$3:$D$6287,$A$3:$A$6287,A1800,$B$3:$B$6287,B1800)=D1800,"Lowest point","")</f>
        <v/>
      </c>
      <c r="G1800" s="24" t="str">
        <f>IF(_xlfn.MAXIFS($D$3:$D$6287,$A$3:$A$6287,A1800,$B$3:$B$6287,B1800)=D1800,"Highest point","")</f>
        <v/>
      </c>
      <c r="J1800" s="25" t="str">
        <f>IF(E1800="First Quote", $H$4/D1800, "")</f>
        <v/>
      </c>
      <c r="K1800" s="26">
        <f t="shared" si="112"/>
        <v>25.619416284957239</v>
      </c>
      <c r="L1800" s="27">
        <f>K1800*D1800</f>
        <v>55742.213564484264</v>
      </c>
      <c r="M1800" s="10"/>
      <c r="N1800" s="28">
        <f>IF(F1800="lowest point", $H$4/D1800, 0)</f>
        <v>0</v>
      </c>
      <c r="O1800" s="28">
        <f t="shared" si="113"/>
        <v>26.526408083863188</v>
      </c>
      <c r="P1800" s="29">
        <f>O1800*D1800</f>
        <v>57715.628180707856</v>
      </c>
      <c r="R1800" s="28">
        <f>IF(G1800="highest point", $H$4/D1800, 0)</f>
        <v>0</v>
      </c>
      <c r="S1800" s="28">
        <f t="shared" si="114"/>
        <v>24.970765425236724</v>
      </c>
      <c r="T1800" s="29">
        <f>D1800*S1800</f>
        <v>54330.891996921564</v>
      </c>
    </row>
    <row r="1801" spans="1:20">
      <c r="A1801" s="21">
        <f t="shared" si="111"/>
        <v>2007</v>
      </c>
      <c r="B1801" s="21">
        <f>MONTH(C1801)</f>
        <v>3</v>
      </c>
      <c r="C1801" s="22">
        <v>39142</v>
      </c>
      <c r="D1801" s="21">
        <v>2170.17</v>
      </c>
      <c r="E1801" s="47" t="str">
        <f>IF(B1801&lt;&gt;B1800, "First Quote", "")</f>
        <v>First Quote</v>
      </c>
      <c r="F1801" s="23" t="str">
        <f>IF(_xlfn.MINIFS($D$3:$D$6287,$A$3:$A$6287,A1801,$B$3:$B$6287,B1801)=D1801,"Lowest point","")</f>
        <v/>
      </c>
      <c r="G1801" s="24" t="str">
        <f>IF(_xlfn.MAXIFS($D$3:$D$6287,$A$3:$A$6287,A1801,$B$3:$B$6287,B1801)=D1801,"Highest point","")</f>
        <v/>
      </c>
      <c r="J1801" s="25">
        <f>IF(E1801="First Quote", $H$4/D1801, "")</f>
        <v>0.23039669703295132</v>
      </c>
      <c r="K1801" s="26">
        <f t="shared" si="112"/>
        <v>25.849812981990191</v>
      </c>
      <c r="L1801" s="27">
        <f>K1801*D1801</f>
        <v>56098.488639125651</v>
      </c>
      <c r="M1801" s="10"/>
      <c r="N1801" s="28">
        <f>IF(F1801="lowest point", $H$4/D1801, 0)</f>
        <v>0</v>
      </c>
      <c r="O1801" s="28">
        <f t="shared" si="113"/>
        <v>26.526408083863188</v>
      </c>
      <c r="P1801" s="29">
        <f>O1801*D1801</f>
        <v>57566.815031357379</v>
      </c>
      <c r="R1801" s="28">
        <f>IF(G1801="highest point", $H$4/D1801, 0)</f>
        <v>0</v>
      </c>
      <c r="S1801" s="28">
        <f t="shared" si="114"/>
        <v>24.970765425236724</v>
      </c>
      <c r="T1801" s="29">
        <f>D1801*S1801</f>
        <v>54190.806002885984</v>
      </c>
    </row>
    <row r="1802" spans="1:20">
      <c r="A1802" s="21">
        <f t="shared" si="111"/>
        <v>2007</v>
      </c>
      <c r="B1802" s="21">
        <f>MONTH(C1802)</f>
        <v>3</v>
      </c>
      <c r="C1802" s="22">
        <v>39143</v>
      </c>
      <c r="D1802" s="21">
        <v>2145.4299999999998</v>
      </c>
      <c r="E1802" s="47" t="str">
        <f>IF(B1802&lt;&gt;B1801, "First Quote", "")</f>
        <v/>
      </c>
      <c r="F1802" s="23" t="str">
        <f>IF(_xlfn.MINIFS($D$3:$D$6287,$A$3:$A$6287,A1802,$B$3:$B$6287,B1802)=D1802,"Lowest point","")</f>
        <v/>
      </c>
      <c r="G1802" s="24" t="str">
        <f>IF(_xlfn.MAXIFS($D$3:$D$6287,$A$3:$A$6287,A1802,$B$3:$B$6287,B1802)=D1802,"Highest point","")</f>
        <v/>
      </c>
      <c r="J1802" s="25" t="str">
        <f>IF(E1802="First Quote", $H$4/D1802, "")</f>
        <v/>
      </c>
      <c r="K1802" s="26">
        <f t="shared" si="112"/>
        <v>25.849812981990191</v>
      </c>
      <c r="L1802" s="27">
        <f>K1802*D1802</f>
        <v>55458.96426595121</v>
      </c>
      <c r="M1802" s="10"/>
      <c r="N1802" s="28">
        <f>IF(F1802="lowest point", $H$4/D1802, 0)</f>
        <v>0</v>
      </c>
      <c r="O1802" s="28">
        <f t="shared" si="113"/>
        <v>26.526408083863188</v>
      </c>
      <c r="P1802" s="29">
        <f>O1802*D1802</f>
        <v>56910.551695362599</v>
      </c>
      <c r="R1802" s="28">
        <f>IF(G1802="highest point", $H$4/D1802, 0)</f>
        <v>0</v>
      </c>
      <c r="S1802" s="28">
        <f t="shared" si="114"/>
        <v>24.970765425236724</v>
      </c>
      <c r="T1802" s="29">
        <f>D1802*S1802</f>
        <v>53573.029266265621</v>
      </c>
    </row>
    <row r="1803" spans="1:20">
      <c r="A1803" s="21">
        <f t="shared" si="111"/>
        <v>2007</v>
      </c>
      <c r="B1803" s="21">
        <f>MONTH(C1803)</f>
        <v>3</v>
      </c>
      <c r="C1803" s="22">
        <v>39146</v>
      </c>
      <c r="D1803" s="21">
        <v>2125.34</v>
      </c>
      <c r="E1803" s="47" t="str">
        <f>IF(B1803&lt;&gt;B1802, "First Quote", "")</f>
        <v/>
      </c>
      <c r="F1803" s="23" t="str">
        <f>IF(_xlfn.MINIFS($D$3:$D$6287,$A$3:$A$6287,A1803,$B$3:$B$6287,B1803)=D1803,"Lowest point","")</f>
        <v>Lowest point</v>
      </c>
      <c r="G1803" s="24" t="str">
        <f>IF(_xlfn.MAXIFS($D$3:$D$6287,$A$3:$A$6287,A1803,$B$3:$B$6287,B1803)=D1803,"Highest point","")</f>
        <v/>
      </c>
      <c r="J1803" s="25" t="str">
        <f>IF(E1803="First Quote", $H$4/D1803, "")</f>
        <v/>
      </c>
      <c r="K1803" s="26">
        <f t="shared" si="112"/>
        <v>25.849812981990191</v>
      </c>
      <c r="L1803" s="27">
        <f>K1803*D1803</f>
        <v>54939.641523143036</v>
      </c>
      <c r="M1803" s="10"/>
      <c r="N1803" s="28">
        <f>IF(F1803="lowest point", $H$4/D1803, 0)</f>
        <v>0.23525647661080107</v>
      </c>
      <c r="O1803" s="28">
        <f t="shared" si="113"/>
        <v>26.761664560473989</v>
      </c>
      <c r="P1803" s="29">
        <f>O1803*D1803</f>
        <v>56877.636156957793</v>
      </c>
      <c r="R1803" s="28">
        <f>IF(G1803="highest point", $H$4/D1803, 0)</f>
        <v>0</v>
      </c>
      <c r="S1803" s="28">
        <f t="shared" si="114"/>
        <v>24.970765425236724</v>
      </c>
      <c r="T1803" s="29">
        <f>D1803*S1803</f>
        <v>53071.366588872625</v>
      </c>
    </row>
    <row r="1804" spans="1:20">
      <c r="A1804" s="21">
        <f t="shared" si="111"/>
        <v>2007</v>
      </c>
      <c r="B1804" s="21">
        <f>MONTH(C1804)</f>
        <v>3</v>
      </c>
      <c r="C1804" s="22">
        <v>39147</v>
      </c>
      <c r="D1804" s="21">
        <v>2158.36</v>
      </c>
      <c r="E1804" s="47" t="str">
        <f>IF(B1804&lt;&gt;B1803, "First Quote", "")</f>
        <v/>
      </c>
      <c r="F1804" s="23" t="str">
        <f>IF(_xlfn.MINIFS($D$3:$D$6287,$A$3:$A$6287,A1804,$B$3:$B$6287,B1804)=D1804,"Lowest point","")</f>
        <v/>
      </c>
      <c r="G1804" s="24" t="str">
        <f>IF(_xlfn.MAXIFS($D$3:$D$6287,$A$3:$A$6287,A1804,$B$3:$B$6287,B1804)=D1804,"Highest point","")</f>
        <v/>
      </c>
      <c r="J1804" s="25" t="str">
        <f>IF(E1804="First Quote", $H$4/D1804, "")</f>
        <v/>
      </c>
      <c r="K1804" s="26">
        <f t="shared" si="112"/>
        <v>25.849812981990191</v>
      </c>
      <c r="L1804" s="27">
        <f>K1804*D1804</f>
        <v>55793.20234780835</v>
      </c>
      <c r="M1804" s="10"/>
      <c r="N1804" s="28">
        <f>IF(F1804="lowest point", $H$4/D1804, 0)</f>
        <v>0</v>
      </c>
      <c r="O1804" s="28">
        <f t="shared" si="113"/>
        <v>26.761664560473989</v>
      </c>
      <c r="P1804" s="29">
        <f>O1804*D1804</f>
        <v>57761.306320744639</v>
      </c>
      <c r="R1804" s="28">
        <f>IF(G1804="highest point", $H$4/D1804, 0)</f>
        <v>0</v>
      </c>
      <c r="S1804" s="28">
        <f t="shared" si="114"/>
        <v>24.970765425236724</v>
      </c>
      <c r="T1804" s="29">
        <f>D1804*S1804</f>
        <v>53895.901263213942</v>
      </c>
    </row>
    <row r="1805" spans="1:20">
      <c r="A1805" s="21">
        <f t="shared" ref="A1805:A1868" si="115">YEAR(C1805)</f>
        <v>2007</v>
      </c>
      <c r="B1805" s="21">
        <f>MONTH(C1805)</f>
        <v>3</v>
      </c>
      <c r="C1805" s="22">
        <v>39148</v>
      </c>
      <c r="D1805" s="21">
        <v>2153.65</v>
      </c>
      <c r="E1805" s="47" t="str">
        <f>IF(B1805&lt;&gt;B1804, "First Quote", "")</f>
        <v/>
      </c>
      <c r="F1805" s="23" t="str">
        <f>IF(_xlfn.MINIFS($D$3:$D$6287,$A$3:$A$6287,A1805,$B$3:$B$6287,B1805)=D1805,"Lowest point","")</f>
        <v/>
      </c>
      <c r="G1805" s="24" t="str">
        <f>IF(_xlfn.MAXIFS($D$3:$D$6287,$A$3:$A$6287,A1805,$B$3:$B$6287,B1805)=D1805,"Highest point","")</f>
        <v/>
      </c>
      <c r="J1805" s="25" t="str">
        <f>IF(E1805="First Quote", $H$4/D1805, "")</f>
        <v/>
      </c>
      <c r="K1805" s="26">
        <f t="shared" si="112"/>
        <v>25.849812981990191</v>
      </c>
      <c r="L1805" s="27">
        <f>K1805*D1805</f>
        <v>55671.449728663174</v>
      </c>
      <c r="M1805" s="10"/>
      <c r="N1805" s="28">
        <f>IF(F1805="lowest point", $H$4/D1805, 0)</f>
        <v>0</v>
      </c>
      <c r="O1805" s="28">
        <f t="shared" si="113"/>
        <v>26.761664560473989</v>
      </c>
      <c r="P1805" s="29">
        <f>O1805*D1805</f>
        <v>57635.258880664805</v>
      </c>
      <c r="R1805" s="28">
        <f>IF(G1805="highest point", $H$4/D1805, 0)</f>
        <v>0</v>
      </c>
      <c r="S1805" s="28">
        <f t="shared" si="114"/>
        <v>24.970765425236724</v>
      </c>
      <c r="T1805" s="29">
        <f>D1805*S1805</f>
        <v>53778.288958061072</v>
      </c>
    </row>
    <row r="1806" spans="1:20">
      <c r="A1806" s="21">
        <f t="shared" si="115"/>
        <v>2007</v>
      </c>
      <c r="B1806" s="21">
        <f>MONTH(C1806)</f>
        <v>3</v>
      </c>
      <c r="C1806" s="22">
        <v>39149</v>
      </c>
      <c r="D1806" s="21">
        <v>2169.14</v>
      </c>
      <c r="E1806" s="47" t="str">
        <f>IF(B1806&lt;&gt;B1805, "First Quote", "")</f>
        <v/>
      </c>
      <c r="F1806" s="23" t="str">
        <f>IF(_xlfn.MINIFS($D$3:$D$6287,$A$3:$A$6287,A1806,$B$3:$B$6287,B1806)=D1806,"Lowest point","")</f>
        <v/>
      </c>
      <c r="G1806" s="24" t="str">
        <f>IF(_xlfn.MAXIFS($D$3:$D$6287,$A$3:$A$6287,A1806,$B$3:$B$6287,B1806)=D1806,"Highest point","")</f>
        <v/>
      </c>
      <c r="J1806" s="25" t="str">
        <f>IF(E1806="First Quote", $H$4/D1806, "")</f>
        <v/>
      </c>
      <c r="K1806" s="26">
        <f t="shared" si="112"/>
        <v>25.849812981990191</v>
      </c>
      <c r="L1806" s="27">
        <f>K1806*D1806</f>
        <v>56071.863331754197</v>
      </c>
      <c r="M1806" s="10"/>
      <c r="N1806" s="28">
        <f>IF(F1806="lowest point", $H$4/D1806, 0)</f>
        <v>0</v>
      </c>
      <c r="O1806" s="28">
        <f t="shared" si="113"/>
        <v>26.761664560473989</v>
      </c>
      <c r="P1806" s="29">
        <f>O1806*D1806</f>
        <v>58049.797064706545</v>
      </c>
      <c r="R1806" s="28">
        <f>IF(G1806="highest point", $H$4/D1806, 0)</f>
        <v>0</v>
      </c>
      <c r="S1806" s="28">
        <f t="shared" si="114"/>
        <v>24.970765425236724</v>
      </c>
      <c r="T1806" s="29">
        <f>D1806*S1806</f>
        <v>54165.086114497986</v>
      </c>
    </row>
    <row r="1807" spans="1:20">
      <c r="A1807" s="21">
        <f t="shared" si="115"/>
        <v>2007</v>
      </c>
      <c r="B1807" s="21">
        <f>MONTH(C1807)</f>
        <v>3</v>
      </c>
      <c r="C1807" s="22">
        <v>39150</v>
      </c>
      <c r="D1807" s="21">
        <v>2170.62</v>
      </c>
      <c r="E1807" s="47" t="str">
        <f>IF(B1807&lt;&gt;B1806, "First Quote", "")</f>
        <v/>
      </c>
      <c r="F1807" s="23" t="str">
        <f>IF(_xlfn.MINIFS($D$3:$D$6287,$A$3:$A$6287,A1807,$B$3:$B$6287,B1807)=D1807,"Lowest point","")</f>
        <v/>
      </c>
      <c r="G1807" s="24" t="str">
        <f>IF(_xlfn.MAXIFS($D$3:$D$6287,$A$3:$A$6287,A1807,$B$3:$B$6287,B1807)=D1807,"Highest point","")</f>
        <v/>
      </c>
      <c r="J1807" s="25" t="str">
        <f>IF(E1807="First Quote", $H$4/D1807, "")</f>
        <v/>
      </c>
      <c r="K1807" s="26">
        <f t="shared" si="112"/>
        <v>25.849812981990191</v>
      </c>
      <c r="L1807" s="27">
        <f>K1807*D1807</f>
        <v>56110.121054967545</v>
      </c>
      <c r="M1807" s="10"/>
      <c r="N1807" s="28">
        <f>IF(F1807="lowest point", $H$4/D1807, 0)</f>
        <v>0</v>
      </c>
      <c r="O1807" s="28">
        <f t="shared" si="113"/>
        <v>26.761664560473989</v>
      </c>
      <c r="P1807" s="29">
        <f>O1807*D1807</f>
        <v>58089.404328256045</v>
      </c>
      <c r="R1807" s="28">
        <f>IF(G1807="highest point", $H$4/D1807, 0)</f>
        <v>0</v>
      </c>
      <c r="S1807" s="28">
        <f t="shared" si="114"/>
        <v>24.970765425236724</v>
      </c>
      <c r="T1807" s="29">
        <f>D1807*S1807</f>
        <v>54202.042847327335</v>
      </c>
    </row>
    <row r="1808" spans="1:20">
      <c r="A1808" s="21">
        <f t="shared" si="115"/>
        <v>2007</v>
      </c>
      <c r="B1808" s="21">
        <f>MONTH(C1808)</f>
        <v>3</v>
      </c>
      <c r="C1808" s="22">
        <v>39153</v>
      </c>
      <c r="D1808" s="21">
        <v>2176.5</v>
      </c>
      <c r="E1808" s="47" t="str">
        <f>IF(B1808&lt;&gt;B1807, "First Quote", "")</f>
        <v/>
      </c>
      <c r="F1808" s="23" t="str">
        <f>IF(_xlfn.MINIFS($D$3:$D$6287,$A$3:$A$6287,A1808,$B$3:$B$6287,B1808)=D1808,"Lowest point","")</f>
        <v/>
      </c>
      <c r="G1808" s="24" t="str">
        <f>IF(_xlfn.MAXIFS($D$3:$D$6287,$A$3:$A$6287,A1808,$B$3:$B$6287,B1808)=D1808,"Highest point","")</f>
        <v/>
      </c>
      <c r="J1808" s="25" t="str">
        <f>IF(E1808="First Quote", $H$4/D1808, "")</f>
        <v/>
      </c>
      <c r="K1808" s="26">
        <f t="shared" si="112"/>
        <v>25.849812981990191</v>
      </c>
      <c r="L1808" s="27">
        <f>K1808*D1808</f>
        <v>56262.117955301648</v>
      </c>
      <c r="M1808" s="10"/>
      <c r="N1808" s="28">
        <f>IF(F1808="lowest point", $H$4/D1808, 0)</f>
        <v>0</v>
      </c>
      <c r="O1808" s="28">
        <f t="shared" si="113"/>
        <v>26.761664560473989</v>
      </c>
      <c r="P1808" s="29">
        <f>O1808*D1808</f>
        <v>58246.762915871637</v>
      </c>
      <c r="R1808" s="28">
        <f>IF(G1808="highest point", $H$4/D1808, 0)</f>
        <v>0</v>
      </c>
      <c r="S1808" s="28">
        <f t="shared" si="114"/>
        <v>24.970765425236724</v>
      </c>
      <c r="T1808" s="29">
        <f>D1808*S1808</f>
        <v>54348.870948027732</v>
      </c>
    </row>
    <row r="1809" spans="1:20">
      <c r="A1809" s="21">
        <f t="shared" si="115"/>
        <v>2007</v>
      </c>
      <c r="B1809" s="21">
        <f>MONTH(C1809)</f>
        <v>3</v>
      </c>
      <c r="C1809" s="22">
        <v>39154</v>
      </c>
      <c r="D1809" s="21">
        <v>2132.7600000000002</v>
      </c>
      <c r="E1809" s="47" t="str">
        <f>IF(B1809&lt;&gt;B1808, "First Quote", "")</f>
        <v/>
      </c>
      <c r="F1809" s="23" t="str">
        <f>IF(_xlfn.MINIFS($D$3:$D$6287,$A$3:$A$6287,A1809,$B$3:$B$6287,B1809)=D1809,"Lowest point","")</f>
        <v/>
      </c>
      <c r="G1809" s="24" t="str">
        <f>IF(_xlfn.MAXIFS($D$3:$D$6287,$A$3:$A$6287,A1809,$B$3:$B$6287,B1809)=D1809,"Highest point","")</f>
        <v/>
      </c>
      <c r="J1809" s="25" t="str">
        <f>IF(E1809="First Quote", $H$4/D1809, "")</f>
        <v/>
      </c>
      <c r="K1809" s="26">
        <f t="shared" si="112"/>
        <v>25.849812981990191</v>
      </c>
      <c r="L1809" s="27">
        <f>K1809*D1809</f>
        <v>55131.447135469403</v>
      </c>
      <c r="M1809" s="10"/>
      <c r="N1809" s="28">
        <f>IF(F1809="lowest point", $H$4/D1809, 0)</f>
        <v>0</v>
      </c>
      <c r="O1809" s="28">
        <f t="shared" si="113"/>
        <v>26.761664560473989</v>
      </c>
      <c r="P1809" s="29">
        <f>O1809*D1809</f>
        <v>57076.207707996509</v>
      </c>
      <c r="R1809" s="28">
        <f>IF(G1809="highest point", $H$4/D1809, 0)</f>
        <v>0</v>
      </c>
      <c r="S1809" s="28">
        <f t="shared" si="114"/>
        <v>24.970765425236724</v>
      </c>
      <c r="T1809" s="29">
        <f>D1809*S1809</f>
        <v>53256.649668327882</v>
      </c>
    </row>
    <row r="1810" spans="1:20">
      <c r="A1810" s="21">
        <f t="shared" si="115"/>
        <v>2007</v>
      </c>
      <c r="B1810" s="21">
        <f>MONTH(C1810)</f>
        <v>3</v>
      </c>
      <c r="C1810" s="22">
        <v>39155</v>
      </c>
      <c r="D1810" s="21">
        <v>2147.1799999999998</v>
      </c>
      <c r="E1810" s="47" t="str">
        <f>IF(B1810&lt;&gt;B1809, "First Quote", "")</f>
        <v/>
      </c>
      <c r="F1810" s="23" t="str">
        <f>IF(_xlfn.MINIFS($D$3:$D$6287,$A$3:$A$6287,A1810,$B$3:$B$6287,B1810)=D1810,"Lowest point","")</f>
        <v/>
      </c>
      <c r="G1810" s="24" t="str">
        <f>IF(_xlfn.MAXIFS($D$3:$D$6287,$A$3:$A$6287,A1810,$B$3:$B$6287,B1810)=D1810,"Highest point","")</f>
        <v/>
      </c>
      <c r="J1810" s="25" t="str">
        <f>IF(E1810="First Quote", $H$4/D1810, "")</f>
        <v/>
      </c>
      <c r="K1810" s="26">
        <f t="shared" si="112"/>
        <v>25.849812981990191</v>
      </c>
      <c r="L1810" s="27">
        <f>K1810*D1810</f>
        <v>55504.20143866969</v>
      </c>
      <c r="M1810" s="10"/>
      <c r="N1810" s="28">
        <f>IF(F1810="lowest point", $H$4/D1810, 0)</f>
        <v>0</v>
      </c>
      <c r="O1810" s="28">
        <f t="shared" si="113"/>
        <v>26.761664560473989</v>
      </c>
      <c r="P1810" s="29">
        <f>O1810*D1810</f>
        <v>57462.110910958538</v>
      </c>
      <c r="R1810" s="28">
        <f>IF(G1810="highest point", $H$4/D1810, 0)</f>
        <v>0</v>
      </c>
      <c r="S1810" s="28">
        <f t="shared" si="114"/>
        <v>24.970765425236724</v>
      </c>
      <c r="T1810" s="29">
        <f>D1810*S1810</f>
        <v>53616.728105759787</v>
      </c>
    </row>
    <row r="1811" spans="1:20">
      <c r="A1811" s="21">
        <f t="shared" si="115"/>
        <v>2007</v>
      </c>
      <c r="B1811" s="21">
        <f>MONTH(C1811)</f>
        <v>3</v>
      </c>
      <c r="C1811" s="22">
        <v>39156</v>
      </c>
      <c r="D1811" s="21">
        <v>2155.1799999999998</v>
      </c>
      <c r="E1811" s="47" t="str">
        <f>IF(B1811&lt;&gt;B1810, "First Quote", "")</f>
        <v/>
      </c>
      <c r="F1811" s="23" t="str">
        <f>IF(_xlfn.MINIFS($D$3:$D$6287,$A$3:$A$6287,A1811,$B$3:$B$6287,B1811)=D1811,"Lowest point","")</f>
        <v/>
      </c>
      <c r="G1811" s="24" t="str">
        <f>IF(_xlfn.MAXIFS($D$3:$D$6287,$A$3:$A$6287,A1811,$B$3:$B$6287,B1811)=D1811,"Highest point","")</f>
        <v/>
      </c>
      <c r="J1811" s="25" t="str">
        <f>IF(E1811="First Quote", $H$4/D1811, "")</f>
        <v/>
      </c>
      <c r="K1811" s="26">
        <f t="shared" si="112"/>
        <v>25.849812981990191</v>
      </c>
      <c r="L1811" s="27">
        <f>K1811*D1811</f>
        <v>55710.999942525617</v>
      </c>
      <c r="M1811" s="10"/>
      <c r="N1811" s="28">
        <f>IF(F1811="lowest point", $H$4/D1811, 0)</f>
        <v>0</v>
      </c>
      <c r="O1811" s="28">
        <f t="shared" si="113"/>
        <v>26.761664560473989</v>
      </c>
      <c r="P1811" s="29">
        <f>O1811*D1811</f>
        <v>57676.204227442329</v>
      </c>
      <c r="R1811" s="28">
        <f>IF(G1811="highest point", $H$4/D1811, 0)</f>
        <v>0</v>
      </c>
      <c r="S1811" s="28">
        <f t="shared" si="114"/>
        <v>24.970765425236724</v>
      </c>
      <c r="T1811" s="29">
        <f>D1811*S1811</f>
        <v>53816.494229161683</v>
      </c>
    </row>
    <row r="1812" spans="1:20">
      <c r="A1812" s="21">
        <f t="shared" si="115"/>
        <v>2007</v>
      </c>
      <c r="B1812" s="21">
        <f>MONTH(C1812)</f>
        <v>3</v>
      </c>
      <c r="C1812" s="22">
        <v>39157</v>
      </c>
      <c r="D1812" s="21">
        <v>2146.9299999999998</v>
      </c>
      <c r="E1812" s="47" t="str">
        <f>IF(B1812&lt;&gt;B1811, "First Quote", "")</f>
        <v/>
      </c>
      <c r="F1812" s="23" t="str">
        <f>IF(_xlfn.MINIFS($D$3:$D$6287,$A$3:$A$6287,A1812,$B$3:$B$6287,B1812)=D1812,"Lowest point","")</f>
        <v/>
      </c>
      <c r="G1812" s="24" t="str">
        <f>IF(_xlfn.MAXIFS($D$3:$D$6287,$A$3:$A$6287,A1812,$B$3:$B$6287,B1812)=D1812,"Highest point","")</f>
        <v/>
      </c>
      <c r="J1812" s="25" t="str">
        <f>IF(E1812="First Quote", $H$4/D1812, "")</f>
        <v/>
      </c>
      <c r="K1812" s="26">
        <f t="shared" si="112"/>
        <v>25.849812981990191</v>
      </c>
      <c r="L1812" s="27">
        <f>K1812*D1812</f>
        <v>55497.738985424192</v>
      </c>
      <c r="M1812" s="10"/>
      <c r="N1812" s="28">
        <f>IF(F1812="lowest point", $H$4/D1812, 0)</f>
        <v>0</v>
      </c>
      <c r="O1812" s="28">
        <f t="shared" si="113"/>
        <v>26.761664560473989</v>
      </c>
      <c r="P1812" s="29">
        <f>O1812*D1812</f>
        <v>57455.42049481842</v>
      </c>
      <c r="R1812" s="28">
        <f>IF(G1812="highest point", $H$4/D1812, 0)</f>
        <v>0</v>
      </c>
      <c r="S1812" s="28">
        <f t="shared" si="114"/>
        <v>24.970765425236724</v>
      </c>
      <c r="T1812" s="29">
        <f>D1812*S1812</f>
        <v>53610.485414403476</v>
      </c>
    </row>
    <row r="1813" spans="1:20">
      <c r="A1813" s="21">
        <f t="shared" si="115"/>
        <v>2007</v>
      </c>
      <c r="B1813" s="21">
        <f>MONTH(C1813)</f>
        <v>3</v>
      </c>
      <c r="C1813" s="22">
        <v>39160</v>
      </c>
      <c r="D1813" s="21">
        <v>2170.33</v>
      </c>
      <c r="E1813" s="47" t="str">
        <f>IF(B1813&lt;&gt;B1812, "First Quote", "")</f>
        <v/>
      </c>
      <c r="F1813" s="23" t="str">
        <f>IF(_xlfn.MINIFS($D$3:$D$6287,$A$3:$A$6287,A1813,$B$3:$B$6287,B1813)=D1813,"Lowest point","")</f>
        <v/>
      </c>
      <c r="G1813" s="24" t="str">
        <f>IF(_xlfn.MAXIFS($D$3:$D$6287,$A$3:$A$6287,A1813,$B$3:$B$6287,B1813)=D1813,"Highest point","")</f>
        <v/>
      </c>
      <c r="J1813" s="25" t="str">
        <f>IF(E1813="First Quote", $H$4/D1813, "")</f>
        <v/>
      </c>
      <c r="K1813" s="26">
        <f t="shared" si="112"/>
        <v>25.849812981990191</v>
      </c>
      <c r="L1813" s="27">
        <f>K1813*D1813</f>
        <v>56102.624609202765</v>
      </c>
      <c r="M1813" s="10"/>
      <c r="N1813" s="28">
        <f>IF(F1813="lowest point", $H$4/D1813, 0)</f>
        <v>0</v>
      </c>
      <c r="O1813" s="28">
        <f t="shared" si="113"/>
        <v>26.761664560473989</v>
      </c>
      <c r="P1813" s="29">
        <f>O1813*D1813</f>
        <v>58081.643445533511</v>
      </c>
      <c r="R1813" s="28">
        <f>IF(G1813="highest point", $H$4/D1813, 0)</f>
        <v>0</v>
      </c>
      <c r="S1813" s="28">
        <f t="shared" si="114"/>
        <v>24.970765425236724</v>
      </c>
      <c r="T1813" s="29">
        <f>D1813*S1813</f>
        <v>54194.801325354019</v>
      </c>
    </row>
    <row r="1814" spans="1:20">
      <c r="A1814" s="21">
        <f t="shared" si="115"/>
        <v>2007</v>
      </c>
      <c r="B1814" s="21">
        <f>MONTH(C1814)</f>
        <v>3</v>
      </c>
      <c r="C1814" s="22">
        <v>39161</v>
      </c>
      <c r="D1814" s="21">
        <v>2184.1</v>
      </c>
      <c r="E1814" s="47" t="str">
        <f>IF(B1814&lt;&gt;B1813, "First Quote", "")</f>
        <v/>
      </c>
      <c r="F1814" s="23" t="str">
        <f>IF(_xlfn.MINIFS($D$3:$D$6287,$A$3:$A$6287,A1814,$B$3:$B$6287,B1814)=D1814,"Lowest point","")</f>
        <v/>
      </c>
      <c r="G1814" s="24" t="str">
        <f>IF(_xlfn.MAXIFS($D$3:$D$6287,$A$3:$A$6287,A1814,$B$3:$B$6287,B1814)=D1814,"Highest point","")</f>
        <v/>
      </c>
      <c r="J1814" s="25" t="str">
        <f>IF(E1814="First Quote", $H$4/D1814, "")</f>
        <v/>
      </c>
      <c r="K1814" s="26">
        <f t="shared" si="112"/>
        <v>25.849812981990191</v>
      </c>
      <c r="L1814" s="27">
        <f>K1814*D1814</f>
        <v>56458.57653396477</v>
      </c>
      <c r="M1814" s="10"/>
      <c r="N1814" s="28">
        <f>IF(F1814="lowest point", $H$4/D1814, 0)</f>
        <v>0</v>
      </c>
      <c r="O1814" s="28">
        <f t="shared" si="113"/>
        <v>26.761664560473989</v>
      </c>
      <c r="P1814" s="29">
        <f>O1814*D1814</f>
        <v>58450.151566531233</v>
      </c>
      <c r="R1814" s="28">
        <f>IF(G1814="highest point", $H$4/D1814, 0)</f>
        <v>0</v>
      </c>
      <c r="S1814" s="28">
        <f t="shared" si="114"/>
        <v>24.970765425236724</v>
      </c>
      <c r="T1814" s="29">
        <f>D1814*S1814</f>
        <v>54538.648765259524</v>
      </c>
    </row>
    <row r="1815" spans="1:20">
      <c r="A1815" s="21">
        <f t="shared" si="115"/>
        <v>2007</v>
      </c>
      <c r="B1815" s="21">
        <f>MONTH(C1815)</f>
        <v>3</v>
      </c>
      <c r="C1815" s="22">
        <v>39162</v>
      </c>
      <c r="D1815" s="21">
        <v>2221.46</v>
      </c>
      <c r="E1815" s="47" t="str">
        <f>IF(B1815&lt;&gt;B1814, "First Quote", "")</f>
        <v/>
      </c>
      <c r="F1815" s="23" t="str">
        <f>IF(_xlfn.MINIFS($D$3:$D$6287,$A$3:$A$6287,A1815,$B$3:$B$6287,B1815)=D1815,"Lowest point","")</f>
        <v/>
      </c>
      <c r="G1815" s="24" t="str">
        <f>IF(_xlfn.MAXIFS($D$3:$D$6287,$A$3:$A$6287,A1815,$B$3:$B$6287,B1815)=D1815,"Highest point","")</f>
        <v/>
      </c>
      <c r="J1815" s="25" t="str">
        <f>IF(E1815="First Quote", $H$4/D1815, "")</f>
        <v/>
      </c>
      <c r="K1815" s="26">
        <f t="shared" si="112"/>
        <v>25.849812981990191</v>
      </c>
      <c r="L1815" s="27">
        <f>K1815*D1815</f>
        <v>57424.32554697193</v>
      </c>
      <c r="M1815" s="10"/>
      <c r="N1815" s="28">
        <f>IF(F1815="lowest point", $H$4/D1815, 0)</f>
        <v>0</v>
      </c>
      <c r="O1815" s="28">
        <f t="shared" si="113"/>
        <v>26.761664560473989</v>
      </c>
      <c r="P1815" s="29">
        <f>O1815*D1815</f>
        <v>59449.967354510547</v>
      </c>
      <c r="R1815" s="28">
        <f>IF(G1815="highest point", $H$4/D1815, 0)</f>
        <v>0</v>
      </c>
      <c r="S1815" s="28">
        <f t="shared" si="114"/>
        <v>24.970765425236724</v>
      </c>
      <c r="T1815" s="29">
        <f>D1815*S1815</f>
        <v>55471.556561546371</v>
      </c>
    </row>
    <row r="1816" spans="1:20">
      <c r="A1816" s="21">
        <f t="shared" si="115"/>
        <v>2007</v>
      </c>
      <c r="B1816" s="21">
        <f>MONTH(C1816)</f>
        <v>3</v>
      </c>
      <c r="C1816" s="22">
        <v>39163</v>
      </c>
      <c r="D1816" s="21">
        <v>2220.6799999999998</v>
      </c>
      <c r="E1816" s="47" t="str">
        <f>IF(B1816&lt;&gt;B1815, "First Quote", "")</f>
        <v/>
      </c>
      <c r="F1816" s="23" t="str">
        <f>IF(_xlfn.MINIFS($D$3:$D$6287,$A$3:$A$6287,A1816,$B$3:$B$6287,B1816)=D1816,"Lowest point","")</f>
        <v/>
      </c>
      <c r="G1816" s="24" t="str">
        <f>IF(_xlfn.MAXIFS($D$3:$D$6287,$A$3:$A$6287,A1816,$B$3:$B$6287,B1816)=D1816,"Highest point","")</f>
        <v/>
      </c>
      <c r="J1816" s="25" t="str">
        <f>IF(E1816="First Quote", $H$4/D1816, "")</f>
        <v/>
      </c>
      <c r="K1816" s="26">
        <f t="shared" si="112"/>
        <v>25.849812981990191</v>
      </c>
      <c r="L1816" s="27">
        <f>K1816*D1816</f>
        <v>57404.162692845974</v>
      </c>
      <c r="M1816" s="10"/>
      <c r="N1816" s="28">
        <f>IF(F1816="lowest point", $H$4/D1816, 0)</f>
        <v>0</v>
      </c>
      <c r="O1816" s="28">
        <f t="shared" si="113"/>
        <v>26.761664560473989</v>
      </c>
      <c r="P1816" s="29">
        <f>O1816*D1816</f>
        <v>59429.09325615337</v>
      </c>
      <c r="R1816" s="28">
        <f>IF(G1816="highest point", $H$4/D1816, 0)</f>
        <v>0</v>
      </c>
      <c r="S1816" s="28">
        <f t="shared" si="114"/>
        <v>24.970765425236724</v>
      </c>
      <c r="T1816" s="29">
        <f>D1816*S1816</f>
        <v>55452.079364514684</v>
      </c>
    </row>
    <row r="1817" spans="1:20">
      <c r="A1817" s="21">
        <f t="shared" si="115"/>
        <v>2007</v>
      </c>
      <c r="B1817" s="21">
        <f>MONTH(C1817)</f>
        <v>3</v>
      </c>
      <c r="C1817" s="22">
        <v>39164</v>
      </c>
      <c r="D1817" s="21">
        <v>2223.12</v>
      </c>
      <c r="E1817" s="47" t="str">
        <f>IF(B1817&lt;&gt;B1816, "First Quote", "")</f>
        <v/>
      </c>
      <c r="F1817" s="23" t="str">
        <f>IF(_xlfn.MINIFS($D$3:$D$6287,$A$3:$A$6287,A1817,$B$3:$B$6287,B1817)=D1817,"Lowest point","")</f>
        <v/>
      </c>
      <c r="G1817" s="24" t="str">
        <f>IF(_xlfn.MAXIFS($D$3:$D$6287,$A$3:$A$6287,A1817,$B$3:$B$6287,B1817)=D1817,"Highest point","")</f>
        <v/>
      </c>
      <c r="J1817" s="25" t="str">
        <f>IF(E1817="First Quote", $H$4/D1817, "")</f>
        <v/>
      </c>
      <c r="K1817" s="26">
        <f t="shared" si="112"/>
        <v>25.849812981990191</v>
      </c>
      <c r="L1817" s="27">
        <f>K1817*D1817</f>
        <v>57467.236236522032</v>
      </c>
      <c r="M1817" s="10"/>
      <c r="N1817" s="28">
        <f>IF(F1817="lowest point", $H$4/D1817, 0)</f>
        <v>0</v>
      </c>
      <c r="O1817" s="28">
        <f t="shared" si="113"/>
        <v>26.761664560473989</v>
      </c>
      <c r="P1817" s="29">
        <f>O1817*D1817</f>
        <v>59494.391717680934</v>
      </c>
      <c r="R1817" s="28">
        <f>IF(G1817="highest point", $H$4/D1817, 0)</f>
        <v>0</v>
      </c>
      <c r="S1817" s="28">
        <f t="shared" si="114"/>
        <v>24.970765425236724</v>
      </c>
      <c r="T1817" s="29">
        <f>D1817*S1817</f>
        <v>55513.008032152262</v>
      </c>
    </row>
    <row r="1818" spans="1:20">
      <c r="A1818" s="21">
        <f t="shared" si="115"/>
        <v>2007</v>
      </c>
      <c r="B1818" s="21">
        <f>MONTH(C1818)</f>
        <v>3</v>
      </c>
      <c r="C1818" s="22">
        <v>39167</v>
      </c>
      <c r="D1818" s="21">
        <v>2225.2600000000002</v>
      </c>
      <c r="E1818" s="47" t="str">
        <f>IF(B1818&lt;&gt;B1817, "First Quote", "")</f>
        <v/>
      </c>
      <c r="F1818" s="23" t="str">
        <f>IF(_xlfn.MINIFS($D$3:$D$6287,$A$3:$A$6287,A1818,$B$3:$B$6287,B1818)=D1818,"Lowest point","")</f>
        <v/>
      </c>
      <c r="G1818" s="24" t="str">
        <f>IF(_xlfn.MAXIFS($D$3:$D$6287,$A$3:$A$6287,A1818,$B$3:$B$6287,B1818)=D1818,"Highest point","")</f>
        <v>Highest point</v>
      </c>
      <c r="J1818" s="25" t="str">
        <f>IF(E1818="First Quote", $H$4/D1818, "")</f>
        <v/>
      </c>
      <c r="K1818" s="26">
        <f t="shared" si="112"/>
        <v>25.849812981990191</v>
      </c>
      <c r="L1818" s="27">
        <f>K1818*D1818</f>
        <v>57522.554836303498</v>
      </c>
      <c r="M1818" s="10"/>
      <c r="N1818" s="28">
        <f>IF(F1818="lowest point", $H$4/D1818, 0)</f>
        <v>0</v>
      </c>
      <c r="O1818" s="28">
        <f t="shared" si="113"/>
        <v>26.761664560473989</v>
      </c>
      <c r="P1818" s="29">
        <f>O1818*D1818</f>
        <v>59551.661679840356</v>
      </c>
      <c r="R1818" s="28">
        <f>IF(G1818="highest point", $H$4/D1818, 0)</f>
        <v>0.2246928448810476</v>
      </c>
      <c r="S1818" s="28">
        <f t="shared" si="114"/>
        <v>25.195458270117772</v>
      </c>
      <c r="T1818" s="29">
        <f>D1818*S1818</f>
        <v>56066.445470162282</v>
      </c>
    </row>
    <row r="1819" spans="1:20">
      <c r="A1819" s="21">
        <f t="shared" si="115"/>
        <v>2007</v>
      </c>
      <c r="B1819" s="21">
        <f>MONTH(C1819)</f>
        <v>3</v>
      </c>
      <c r="C1819" s="22">
        <v>39168</v>
      </c>
      <c r="D1819" s="21">
        <v>2211.52</v>
      </c>
      <c r="E1819" s="47" t="str">
        <f>IF(B1819&lt;&gt;B1818, "First Quote", "")</f>
        <v/>
      </c>
      <c r="F1819" s="23" t="str">
        <f>IF(_xlfn.MINIFS($D$3:$D$6287,$A$3:$A$6287,A1819,$B$3:$B$6287,B1819)=D1819,"Lowest point","")</f>
        <v/>
      </c>
      <c r="G1819" s="24" t="str">
        <f>IF(_xlfn.MAXIFS($D$3:$D$6287,$A$3:$A$6287,A1819,$B$3:$B$6287,B1819)=D1819,"Highest point","")</f>
        <v/>
      </c>
      <c r="J1819" s="25" t="str">
        <f>IF(E1819="First Quote", $H$4/D1819, "")</f>
        <v/>
      </c>
      <c r="K1819" s="26">
        <f t="shared" si="112"/>
        <v>25.849812981990191</v>
      </c>
      <c r="L1819" s="27">
        <f>K1819*D1819</f>
        <v>57167.378405930947</v>
      </c>
      <c r="M1819" s="10"/>
      <c r="N1819" s="28">
        <f>IF(F1819="lowest point", $H$4/D1819, 0)</f>
        <v>0</v>
      </c>
      <c r="O1819" s="28">
        <f t="shared" si="113"/>
        <v>26.761664560473989</v>
      </c>
      <c r="P1819" s="29">
        <f>O1819*D1819</f>
        <v>59183.956408779435</v>
      </c>
      <c r="R1819" s="28">
        <f>IF(G1819="highest point", $H$4/D1819, 0)</f>
        <v>0</v>
      </c>
      <c r="S1819" s="28">
        <f t="shared" si="114"/>
        <v>25.195458270117772</v>
      </c>
      <c r="T1819" s="29">
        <f>D1819*S1819</f>
        <v>55720.259873530857</v>
      </c>
    </row>
    <row r="1820" spans="1:20">
      <c r="A1820" s="21">
        <f t="shared" si="115"/>
        <v>2007</v>
      </c>
      <c r="B1820" s="21">
        <f>MONTH(C1820)</f>
        <v>3</v>
      </c>
      <c r="C1820" s="22">
        <v>39169</v>
      </c>
      <c r="D1820" s="21">
        <v>2194.38</v>
      </c>
      <c r="E1820" s="47" t="str">
        <f>IF(B1820&lt;&gt;B1819, "First Quote", "")</f>
        <v/>
      </c>
      <c r="F1820" s="23" t="str">
        <f>IF(_xlfn.MINIFS($D$3:$D$6287,$A$3:$A$6287,A1820,$B$3:$B$6287,B1820)=D1820,"Lowest point","")</f>
        <v/>
      </c>
      <c r="G1820" s="24" t="str">
        <f>IF(_xlfn.MAXIFS($D$3:$D$6287,$A$3:$A$6287,A1820,$B$3:$B$6287,B1820)=D1820,"Highest point","")</f>
        <v/>
      </c>
      <c r="J1820" s="25" t="str">
        <f>IF(E1820="First Quote", $H$4/D1820, "")</f>
        <v/>
      </c>
      <c r="K1820" s="26">
        <f t="shared" si="112"/>
        <v>25.849812981990191</v>
      </c>
      <c r="L1820" s="27">
        <f>K1820*D1820</f>
        <v>56724.312611419635</v>
      </c>
      <c r="M1820" s="10"/>
      <c r="N1820" s="28">
        <f>IF(F1820="lowest point", $H$4/D1820, 0)</f>
        <v>0</v>
      </c>
      <c r="O1820" s="28">
        <f t="shared" si="113"/>
        <v>26.761664560473989</v>
      </c>
      <c r="P1820" s="29">
        <f>O1820*D1820</f>
        <v>58725.261478212917</v>
      </c>
      <c r="R1820" s="28">
        <f>IF(G1820="highest point", $H$4/D1820, 0)</f>
        <v>0</v>
      </c>
      <c r="S1820" s="28">
        <f t="shared" si="114"/>
        <v>25.195458270117772</v>
      </c>
      <c r="T1820" s="29">
        <f>D1820*S1820</f>
        <v>55288.40971878104</v>
      </c>
    </row>
    <row r="1821" spans="1:20">
      <c r="A1821" s="21">
        <f t="shared" si="115"/>
        <v>2007</v>
      </c>
      <c r="B1821" s="21">
        <f>MONTH(C1821)</f>
        <v>3</v>
      </c>
      <c r="C1821" s="22">
        <v>39170</v>
      </c>
      <c r="D1821" s="21">
        <v>2202.6799999999998</v>
      </c>
      <c r="E1821" s="47" t="str">
        <f>IF(B1821&lt;&gt;B1820, "First Quote", "")</f>
        <v/>
      </c>
      <c r="F1821" s="23" t="str">
        <f>IF(_xlfn.MINIFS($D$3:$D$6287,$A$3:$A$6287,A1821,$B$3:$B$6287,B1821)=D1821,"Lowest point","")</f>
        <v/>
      </c>
      <c r="G1821" s="24" t="str">
        <f>IF(_xlfn.MAXIFS($D$3:$D$6287,$A$3:$A$6287,A1821,$B$3:$B$6287,B1821)=D1821,"Highest point","")</f>
        <v/>
      </c>
      <c r="J1821" s="25" t="str">
        <f>IF(E1821="First Quote", $H$4/D1821, "")</f>
        <v/>
      </c>
      <c r="K1821" s="26">
        <f t="shared" si="112"/>
        <v>25.849812981990191</v>
      </c>
      <c r="L1821" s="27">
        <f>K1821*D1821</f>
        <v>56938.866059170148</v>
      </c>
      <c r="M1821" s="10"/>
      <c r="N1821" s="28">
        <f>IF(F1821="lowest point", $H$4/D1821, 0)</f>
        <v>0</v>
      </c>
      <c r="O1821" s="28">
        <f t="shared" si="113"/>
        <v>26.761664560473989</v>
      </c>
      <c r="P1821" s="29">
        <f>O1821*D1821</f>
        <v>58947.383294064843</v>
      </c>
      <c r="R1821" s="28">
        <f>IF(G1821="highest point", $H$4/D1821, 0)</f>
        <v>0</v>
      </c>
      <c r="S1821" s="28">
        <f t="shared" si="114"/>
        <v>25.195458270117772</v>
      </c>
      <c r="T1821" s="29">
        <f>D1821*S1821</f>
        <v>55497.532022423009</v>
      </c>
    </row>
    <row r="1822" spans="1:20">
      <c r="A1822" s="21">
        <f t="shared" si="115"/>
        <v>2007</v>
      </c>
      <c r="B1822" s="21">
        <f>MONTH(C1822)</f>
        <v>3</v>
      </c>
      <c r="C1822" s="22">
        <v>39171</v>
      </c>
      <c r="D1822" s="21">
        <v>2200.12</v>
      </c>
      <c r="E1822" s="47" t="str">
        <f>IF(B1822&lt;&gt;B1821, "First Quote", "")</f>
        <v/>
      </c>
      <c r="F1822" s="23" t="str">
        <f>IF(_xlfn.MINIFS($D$3:$D$6287,$A$3:$A$6287,A1822,$B$3:$B$6287,B1822)=D1822,"Lowest point","")</f>
        <v/>
      </c>
      <c r="G1822" s="24" t="str">
        <f>IF(_xlfn.MAXIFS($D$3:$D$6287,$A$3:$A$6287,A1822,$B$3:$B$6287,B1822)=D1822,"Highest point","")</f>
        <v/>
      </c>
      <c r="J1822" s="25" t="str">
        <f>IF(E1822="First Quote", $H$4/D1822, "")</f>
        <v/>
      </c>
      <c r="K1822" s="26">
        <f t="shared" si="112"/>
        <v>25.849812981990191</v>
      </c>
      <c r="L1822" s="27">
        <f>K1822*D1822</f>
        <v>56872.690537936258</v>
      </c>
      <c r="M1822" s="10"/>
      <c r="N1822" s="28">
        <f>IF(F1822="lowest point", $H$4/D1822, 0)</f>
        <v>0</v>
      </c>
      <c r="O1822" s="28">
        <f t="shared" si="113"/>
        <v>26.761664560473989</v>
      </c>
      <c r="P1822" s="29">
        <f>O1822*D1822</f>
        <v>58878.873432790031</v>
      </c>
      <c r="R1822" s="28">
        <f>IF(G1822="highest point", $H$4/D1822, 0)</f>
        <v>0</v>
      </c>
      <c r="S1822" s="28">
        <f t="shared" si="114"/>
        <v>25.195458270117772</v>
      </c>
      <c r="T1822" s="29">
        <f>D1822*S1822</f>
        <v>55433.031649251512</v>
      </c>
    </row>
    <row r="1823" spans="1:20">
      <c r="A1823" s="21">
        <f t="shared" si="115"/>
        <v>2007</v>
      </c>
      <c r="B1823" s="21">
        <f>MONTH(C1823)</f>
        <v>4</v>
      </c>
      <c r="C1823" s="22">
        <v>39174</v>
      </c>
      <c r="D1823" s="21">
        <v>2205.85</v>
      </c>
      <c r="E1823" s="47" t="str">
        <f>IF(B1823&lt;&gt;B1822, "First Quote", "")</f>
        <v>First Quote</v>
      </c>
      <c r="F1823" s="23" t="str">
        <f>IF(_xlfn.MINIFS($D$3:$D$6287,$A$3:$A$6287,A1823,$B$3:$B$6287,B1823)=D1823,"Lowest point","")</f>
        <v>Lowest point</v>
      </c>
      <c r="G1823" s="24" t="str">
        <f>IF(_xlfn.MAXIFS($D$3:$D$6287,$A$3:$A$6287,A1823,$B$3:$B$6287,B1823)=D1823,"Highest point","")</f>
        <v/>
      </c>
      <c r="J1823" s="25">
        <f>IF(E1823="First Quote", $H$4/D1823, "")</f>
        <v>0.22666999115987035</v>
      </c>
      <c r="K1823" s="26">
        <f t="shared" si="112"/>
        <v>26.07648297315006</v>
      </c>
      <c r="L1823" s="27">
        <f>K1823*D1823</f>
        <v>57520.809966323061</v>
      </c>
      <c r="M1823" s="10"/>
      <c r="N1823" s="28">
        <f>IF(F1823="lowest point", $H$4/D1823, 0)</f>
        <v>0.22666999115987035</v>
      </c>
      <c r="O1823" s="28">
        <f t="shared" si="113"/>
        <v>26.988334551633859</v>
      </c>
      <c r="P1823" s="29">
        <f>O1823*D1823</f>
        <v>59532.217770721545</v>
      </c>
      <c r="R1823" s="28">
        <f>IF(G1823="highest point", $H$4/D1823, 0)</f>
        <v>0</v>
      </c>
      <c r="S1823" s="28">
        <f t="shared" si="114"/>
        <v>25.195458270117772</v>
      </c>
      <c r="T1823" s="29">
        <f>D1823*S1823</f>
        <v>55577.401625139282</v>
      </c>
    </row>
    <row r="1824" spans="1:20">
      <c r="A1824" s="21">
        <f t="shared" si="115"/>
        <v>2007</v>
      </c>
      <c r="B1824" s="21">
        <f>MONTH(C1824)</f>
        <v>4</v>
      </c>
      <c r="C1824" s="22">
        <v>39175</v>
      </c>
      <c r="D1824" s="21">
        <v>2226.7600000000002</v>
      </c>
      <c r="E1824" s="47" t="str">
        <f>IF(B1824&lt;&gt;B1823, "First Quote", "")</f>
        <v/>
      </c>
      <c r="F1824" s="23" t="str">
        <f>IF(_xlfn.MINIFS($D$3:$D$6287,$A$3:$A$6287,A1824,$B$3:$B$6287,B1824)=D1824,"Lowest point","")</f>
        <v/>
      </c>
      <c r="G1824" s="24" t="str">
        <f>IF(_xlfn.MAXIFS($D$3:$D$6287,$A$3:$A$6287,A1824,$B$3:$B$6287,B1824)=D1824,"Highest point","")</f>
        <v/>
      </c>
      <c r="J1824" s="25" t="str">
        <f>IF(E1824="First Quote", $H$4/D1824, "")</f>
        <v/>
      </c>
      <c r="K1824" s="26">
        <f t="shared" si="112"/>
        <v>26.07648297315006</v>
      </c>
      <c r="L1824" s="27">
        <f>K1824*D1824</f>
        <v>58066.069225291634</v>
      </c>
      <c r="M1824" s="10"/>
      <c r="N1824" s="28">
        <f>IF(F1824="lowest point", $H$4/D1824, 0)</f>
        <v>0</v>
      </c>
      <c r="O1824" s="28">
        <f t="shared" si="113"/>
        <v>26.988334551633859</v>
      </c>
      <c r="P1824" s="29">
        <f>O1824*D1824</f>
        <v>60096.543846196219</v>
      </c>
      <c r="R1824" s="28">
        <f>IF(G1824="highest point", $H$4/D1824, 0)</f>
        <v>0</v>
      </c>
      <c r="S1824" s="28">
        <f t="shared" si="114"/>
        <v>25.195458270117772</v>
      </c>
      <c r="T1824" s="29">
        <f>D1824*S1824</f>
        <v>56104.238657567454</v>
      </c>
    </row>
    <row r="1825" spans="1:20">
      <c r="A1825" s="21">
        <f t="shared" si="115"/>
        <v>2007</v>
      </c>
      <c r="B1825" s="21">
        <f>MONTH(C1825)</f>
        <v>4</v>
      </c>
      <c r="C1825" s="22">
        <v>39176</v>
      </c>
      <c r="D1825" s="21">
        <v>2229.2600000000002</v>
      </c>
      <c r="E1825" s="47" t="str">
        <f>IF(B1825&lt;&gt;B1824, "First Quote", "")</f>
        <v/>
      </c>
      <c r="F1825" s="23" t="str">
        <f>IF(_xlfn.MINIFS($D$3:$D$6287,$A$3:$A$6287,A1825,$B$3:$B$6287,B1825)=D1825,"Lowest point","")</f>
        <v/>
      </c>
      <c r="G1825" s="24" t="str">
        <f>IF(_xlfn.MAXIFS($D$3:$D$6287,$A$3:$A$6287,A1825,$B$3:$B$6287,B1825)=D1825,"Highest point","")</f>
        <v/>
      </c>
      <c r="J1825" s="25" t="str">
        <f>IF(E1825="First Quote", $H$4/D1825, "")</f>
        <v/>
      </c>
      <c r="K1825" s="26">
        <f t="shared" si="112"/>
        <v>26.07648297315006</v>
      </c>
      <c r="L1825" s="27">
        <f>K1825*D1825</f>
        <v>58131.260432724506</v>
      </c>
      <c r="M1825" s="10"/>
      <c r="N1825" s="28">
        <f>IF(F1825="lowest point", $H$4/D1825, 0)</f>
        <v>0</v>
      </c>
      <c r="O1825" s="28">
        <f t="shared" si="113"/>
        <v>26.988334551633859</v>
      </c>
      <c r="P1825" s="29">
        <f>O1825*D1825</f>
        <v>60164.014682575304</v>
      </c>
      <c r="R1825" s="28">
        <f>IF(G1825="highest point", $H$4/D1825, 0)</f>
        <v>0</v>
      </c>
      <c r="S1825" s="28">
        <f t="shared" si="114"/>
        <v>25.195458270117772</v>
      </c>
      <c r="T1825" s="29">
        <f>D1825*S1825</f>
        <v>56167.227303242747</v>
      </c>
    </row>
    <row r="1826" spans="1:20">
      <c r="A1826" s="21">
        <f t="shared" si="115"/>
        <v>2007</v>
      </c>
      <c r="B1826" s="21">
        <f>MONTH(C1826)</f>
        <v>4</v>
      </c>
      <c r="C1826" s="22">
        <v>39177</v>
      </c>
      <c r="D1826" s="21">
        <v>2236.71</v>
      </c>
      <c r="E1826" s="47" t="str">
        <f>IF(B1826&lt;&gt;B1825, "First Quote", "")</f>
        <v/>
      </c>
      <c r="F1826" s="23" t="str">
        <f>IF(_xlfn.MINIFS($D$3:$D$6287,$A$3:$A$6287,A1826,$B$3:$B$6287,B1826)=D1826,"Lowest point","")</f>
        <v/>
      </c>
      <c r="G1826" s="24" t="str">
        <f>IF(_xlfn.MAXIFS($D$3:$D$6287,$A$3:$A$6287,A1826,$B$3:$B$6287,B1826)=D1826,"Highest point","")</f>
        <v/>
      </c>
      <c r="J1826" s="25" t="str">
        <f>IF(E1826="First Quote", $H$4/D1826, "")</f>
        <v/>
      </c>
      <c r="K1826" s="26">
        <f t="shared" si="112"/>
        <v>26.07648297315006</v>
      </c>
      <c r="L1826" s="27">
        <f>K1826*D1826</f>
        <v>58325.530230874472</v>
      </c>
      <c r="M1826" s="10"/>
      <c r="N1826" s="28">
        <f>IF(F1826="lowest point", $H$4/D1826, 0)</f>
        <v>0</v>
      </c>
      <c r="O1826" s="28">
        <f t="shared" si="113"/>
        <v>26.988334551633859</v>
      </c>
      <c r="P1826" s="29">
        <f>O1826*D1826</f>
        <v>60365.077774984966</v>
      </c>
      <c r="R1826" s="28">
        <f>IF(G1826="highest point", $H$4/D1826, 0)</f>
        <v>0</v>
      </c>
      <c r="S1826" s="28">
        <f t="shared" si="114"/>
        <v>25.195458270117772</v>
      </c>
      <c r="T1826" s="29">
        <f>D1826*S1826</f>
        <v>56354.93346735512</v>
      </c>
    </row>
    <row r="1827" spans="1:20">
      <c r="A1827" s="21">
        <f t="shared" si="115"/>
        <v>2007</v>
      </c>
      <c r="B1827" s="21">
        <f>MONTH(C1827)</f>
        <v>4</v>
      </c>
      <c r="C1827" s="22">
        <v>39181</v>
      </c>
      <c r="D1827" s="21">
        <v>2238.0300000000002</v>
      </c>
      <c r="E1827" s="47" t="str">
        <f>IF(B1827&lt;&gt;B1826, "First Quote", "")</f>
        <v/>
      </c>
      <c r="F1827" s="23" t="str">
        <f>IF(_xlfn.MINIFS($D$3:$D$6287,$A$3:$A$6287,A1827,$B$3:$B$6287,B1827)=D1827,"Lowest point","")</f>
        <v/>
      </c>
      <c r="G1827" s="24" t="str">
        <f>IF(_xlfn.MAXIFS($D$3:$D$6287,$A$3:$A$6287,A1827,$B$3:$B$6287,B1827)=D1827,"Highest point","")</f>
        <v/>
      </c>
      <c r="J1827" s="25" t="str">
        <f>IF(E1827="First Quote", $H$4/D1827, "")</f>
        <v/>
      </c>
      <c r="K1827" s="26">
        <f t="shared" si="112"/>
        <v>26.07648297315006</v>
      </c>
      <c r="L1827" s="27">
        <f>K1827*D1827</f>
        <v>58359.951188399034</v>
      </c>
      <c r="M1827" s="10"/>
      <c r="N1827" s="28">
        <f>IF(F1827="lowest point", $H$4/D1827, 0)</f>
        <v>0</v>
      </c>
      <c r="O1827" s="28">
        <f t="shared" si="113"/>
        <v>26.988334551633859</v>
      </c>
      <c r="P1827" s="29">
        <f>O1827*D1827</f>
        <v>60400.70237659313</v>
      </c>
      <c r="R1827" s="28">
        <f>IF(G1827="highest point", $H$4/D1827, 0)</f>
        <v>0</v>
      </c>
      <c r="S1827" s="28">
        <f t="shared" si="114"/>
        <v>25.195458270117772</v>
      </c>
      <c r="T1827" s="29">
        <f>D1827*S1827</f>
        <v>56388.191472271683</v>
      </c>
    </row>
    <row r="1828" spans="1:20">
      <c r="A1828" s="21">
        <f t="shared" si="115"/>
        <v>2007</v>
      </c>
      <c r="B1828" s="21">
        <f>MONTH(C1828)</f>
        <v>4</v>
      </c>
      <c r="C1828" s="22">
        <v>39182</v>
      </c>
      <c r="D1828" s="21">
        <v>2243.9299999999998</v>
      </c>
      <c r="E1828" s="47" t="str">
        <f>IF(B1828&lt;&gt;B1827, "First Quote", "")</f>
        <v/>
      </c>
      <c r="F1828" s="23" t="str">
        <f>IF(_xlfn.MINIFS($D$3:$D$6287,$A$3:$A$6287,A1828,$B$3:$B$6287,B1828)=D1828,"Lowest point","")</f>
        <v/>
      </c>
      <c r="G1828" s="24" t="str">
        <f>IF(_xlfn.MAXIFS($D$3:$D$6287,$A$3:$A$6287,A1828,$B$3:$B$6287,B1828)=D1828,"Highest point","")</f>
        <v/>
      </c>
      <c r="J1828" s="25" t="str">
        <f>IF(E1828="First Quote", $H$4/D1828, "")</f>
        <v/>
      </c>
      <c r="K1828" s="26">
        <f t="shared" si="112"/>
        <v>26.07648297315006</v>
      </c>
      <c r="L1828" s="27">
        <f>K1828*D1828</f>
        <v>58513.802437940612</v>
      </c>
      <c r="M1828" s="10"/>
      <c r="N1828" s="28">
        <f>IF(F1828="lowest point", $H$4/D1828, 0)</f>
        <v>0</v>
      </c>
      <c r="O1828" s="28">
        <f t="shared" si="113"/>
        <v>26.988334551633859</v>
      </c>
      <c r="P1828" s="29">
        <f>O1828*D1828</f>
        <v>60559.933550447757</v>
      </c>
      <c r="R1828" s="28">
        <f>IF(G1828="highest point", $H$4/D1828, 0)</f>
        <v>0</v>
      </c>
      <c r="S1828" s="28">
        <f t="shared" si="114"/>
        <v>25.195458270117772</v>
      </c>
      <c r="T1828" s="29">
        <f>D1828*S1828</f>
        <v>56536.844676065368</v>
      </c>
    </row>
    <row r="1829" spans="1:20">
      <c r="A1829" s="21">
        <f t="shared" si="115"/>
        <v>2007</v>
      </c>
      <c r="B1829" s="21">
        <f>MONTH(C1829)</f>
        <v>4</v>
      </c>
      <c r="C1829" s="22">
        <v>39183</v>
      </c>
      <c r="D1829" s="21">
        <v>2229.44</v>
      </c>
      <c r="E1829" s="47" t="str">
        <f>IF(B1829&lt;&gt;B1828, "First Quote", "")</f>
        <v/>
      </c>
      <c r="F1829" s="23" t="str">
        <f>IF(_xlfn.MINIFS($D$3:$D$6287,$A$3:$A$6287,A1829,$B$3:$B$6287,B1829)=D1829,"Lowest point","")</f>
        <v/>
      </c>
      <c r="G1829" s="24" t="str">
        <f>IF(_xlfn.MAXIFS($D$3:$D$6287,$A$3:$A$6287,A1829,$B$3:$B$6287,B1829)=D1829,"Highest point","")</f>
        <v/>
      </c>
      <c r="J1829" s="25" t="str">
        <f>IF(E1829="First Quote", $H$4/D1829, "")</f>
        <v/>
      </c>
      <c r="K1829" s="26">
        <f t="shared" si="112"/>
        <v>26.07648297315006</v>
      </c>
      <c r="L1829" s="27">
        <f>K1829*D1829</f>
        <v>58135.954199659674</v>
      </c>
      <c r="M1829" s="10"/>
      <c r="N1829" s="28">
        <f>IF(F1829="lowest point", $H$4/D1829, 0)</f>
        <v>0</v>
      </c>
      <c r="O1829" s="28">
        <f t="shared" si="113"/>
        <v>26.988334551633859</v>
      </c>
      <c r="P1829" s="29">
        <f>O1829*D1829</f>
        <v>60168.872582794589</v>
      </c>
      <c r="R1829" s="28">
        <f>IF(G1829="highest point", $H$4/D1829, 0)</f>
        <v>0</v>
      </c>
      <c r="S1829" s="28">
        <f t="shared" si="114"/>
        <v>25.195458270117772</v>
      </c>
      <c r="T1829" s="29">
        <f>D1829*S1829</f>
        <v>56171.762485731364</v>
      </c>
    </row>
    <row r="1830" spans="1:20">
      <c r="A1830" s="21">
        <f t="shared" si="115"/>
        <v>2007</v>
      </c>
      <c r="B1830" s="21">
        <f>MONTH(C1830)</f>
        <v>4</v>
      </c>
      <c r="C1830" s="22">
        <v>39184</v>
      </c>
      <c r="D1830" s="21">
        <v>2243.3000000000002</v>
      </c>
      <c r="E1830" s="47" t="str">
        <f>IF(B1830&lt;&gt;B1829, "First Quote", "")</f>
        <v/>
      </c>
      <c r="F1830" s="23" t="str">
        <f>IF(_xlfn.MINIFS($D$3:$D$6287,$A$3:$A$6287,A1830,$B$3:$B$6287,B1830)=D1830,"Lowest point","")</f>
        <v/>
      </c>
      <c r="G1830" s="24" t="str">
        <f>IF(_xlfn.MAXIFS($D$3:$D$6287,$A$3:$A$6287,A1830,$B$3:$B$6287,B1830)=D1830,"Highest point","")</f>
        <v/>
      </c>
      <c r="J1830" s="25" t="str">
        <f>IF(E1830="First Quote", $H$4/D1830, "")</f>
        <v/>
      </c>
      <c r="K1830" s="26">
        <f t="shared" si="112"/>
        <v>26.07648297315006</v>
      </c>
      <c r="L1830" s="27">
        <f>K1830*D1830</f>
        <v>58497.374253667535</v>
      </c>
      <c r="M1830" s="10"/>
      <c r="N1830" s="28">
        <f>IF(F1830="lowest point", $H$4/D1830, 0)</f>
        <v>0</v>
      </c>
      <c r="O1830" s="28">
        <f t="shared" si="113"/>
        <v>26.988334551633859</v>
      </c>
      <c r="P1830" s="29">
        <f>O1830*D1830</f>
        <v>60542.930899680243</v>
      </c>
      <c r="R1830" s="28">
        <f>IF(G1830="highest point", $H$4/D1830, 0)</f>
        <v>0</v>
      </c>
      <c r="S1830" s="28">
        <f t="shared" si="114"/>
        <v>25.195458270117772</v>
      </c>
      <c r="T1830" s="29">
        <f>D1830*S1830</f>
        <v>56520.971537355203</v>
      </c>
    </row>
    <row r="1831" spans="1:20">
      <c r="A1831" s="21">
        <f t="shared" si="115"/>
        <v>2007</v>
      </c>
      <c r="B1831" s="21">
        <f>MONTH(C1831)</f>
        <v>4</v>
      </c>
      <c r="C1831" s="22">
        <v>39185</v>
      </c>
      <c r="D1831" s="21">
        <v>2251.12</v>
      </c>
      <c r="E1831" s="47" t="str">
        <f>IF(B1831&lt;&gt;B1830, "First Quote", "")</f>
        <v/>
      </c>
      <c r="F1831" s="23" t="str">
        <f>IF(_xlfn.MINIFS($D$3:$D$6287,$A$3:$A$6287,A1831,$B$3:$B$6287,B1831)=D1831,"Lowest point","")</f>
        <v/>
      </c>
      <c r="G1831" s="24" t="str">
        <f>IF(_xlfn.MAXIFS($D$3:$D$6287,$A$3:$A$6287,A1831,$B$3:$B$6287,B1831)=D1831,"Highest point","")</f>
        <v/>
      </c>
      <c r="J1831" s="25" t="str">
        <f>IF(E1831="First Quote", $H$4/D1831, "")</f>
        <v/>
      </c>
      <c r="K1831" s="26">
        <f t="shared" si="112"/>
        <v>26.07648297315006</v>
      </c>
      <c r="L1831" s="27">
        <f>K1831*D1831</f>
        <v>58701.292350517564</v>
      </c>
      <c r="M1831" s="10"/>
      <c r="N1831" s="28">
        <f>IF(F1831="lowest point", $H$4/D1831, 0)</f>
        <v>0</v>
      </c>
      <c r="O1831" s="28">
        <f t="shared" si="113"/>
        <v>26.988334551633859</v>
      </c>
      <c r="P1831" s="29">
        <f>O1831*D1831</f>
        <v>60753.979675874012</v>
      </c>
      <c r="R1831" s="28">
        <f>IF(G1831="highest point", $H$4/D1831, 0)</f>
        <v>0</v>
      </c>
      <c r="S1831" s="28">
        <f t="shared" si="114"/>
        <v>25.195458270117772</v>
      </c>
      <c r="T1831" s="29">
        <f>D1831*S1831</f>
        <v>56718.000021027518</v>
      </c>
    </row>
    <row r="1832" spans="1:20">
      <c r="A1832" s="21">
        <f t="shared" si="115"/>
        <v>2007</v>
      </c>
      <c r="B1832" s="21">
        <f>MONTH(C1832)</f>
        <v>4</v>
      </c>
      <c r="C1832" s="22">
        <v>39188</v>
      </c>
      <c r="D1832" s="21">
        <v>2275.35</v>
      </c>
      <c r="E1832" s="47" t="str">
        <f>IF(B1832&lt;&gt;B1831, "First Quote", "")</f>
        <v/>
      </c>
      <c r="F1832" s="23" t="str">
        <f>IF(_xlfn.MINIFS($D$3:$D$6287,$A$3:$A$6287,A1832,$B$3:$B$6287,B1832)=D1832,"Lowest point","")</f>
        <v/>
      </c>
      <c r="G1832" s="24" t="str">
        <f>IF(_xlfn.MAXIFS($D$3:$D$6287,$A$3:$A$6287,A1832,$B$3:$B$6287,B1832)=D1832,"Highest point","")</f>
        <v/>
      </c>
      <c r="J1832" s="25" t="str">
        <f>IF(E1832="First Quote", $H$4/D1832, "")</f>
        <v/>
      </c>
      <c r="K1832" s="26">
        <f t="shared" si="112"/>
        <v>26.07648297315006</v>
      </c>
      <c r="L1832" s="27">
        <f>K1832*D1832</f>
        <v>59333.12553295699</v>
      </c>
      <c r="M1832" s="10"/>
      <c r="N1832" s="28">
        <f>IF(F1832="lowest point", $H$4/D1832, 0)</f>
        <v>0</v>
      </c>
      <c r="O1832" s="28">
        <f t="shared" si="113"/>
        <v>26.988334551633859</v>
      </c>
      <c r="P1832" s="29">
        <f>O1832*D1832</f>
        <v>61407.907022060099</v>
      </c>
      <c r="R1832" s="28">
        <f>IF(G1832="highest point", $H$4/D1832, 0)</f>
        <v>0</v>
      </c>
      <c r="S1832" s="28">
        <f t="shared" si="114"/>
        <v>25.195458270117772</v>
      </c>
      <c r="T1832" s="29">
        <f>D1832*S1832</f>
        <v>57328.485974912473</v>
      </c>
    </row>
    <row r="1833" spans="1:20">
      <c r="A1833" s="21">
        <f t="shared" si="115"/>
        <v>2007</v>
      </c>
      <c r="B1833" s="21">
        <f>MONTH(C1833)</f>
        <v>4</v>
      </c>
      <c r="C1833" s="22">
        <v>39189</v>
      </c>
      <c r="D1833" s="21">
        <v>2280.0100000000002</v>
      </c>
      <c r="E1833" s="47" t="str">
        <f>IF(B1833&lt;&gt;B1832, "First Quote", "")</f>
        <v/>
      </c>
      <c r="F1833" s="23" t="str">
        <f>IF(_xlfn.MINIFS($D$3:$D$6287,$A$3:$A$6287,A1833,$B$3:$B$6287,B1833)=D1833,"Lowest point","")</f>
        <v/>
      </c>
      <c r="G1833" s="24" t="str">
        <f>IF(_xlfn.MAXIFS($D$3:$D$6287,$A$3:$A$6287,A1833,$B$3:$B$6287,B1833)=D1833,"Highest point","")</f>
        <v/>
      </c>
      <c r="J1833" s="25" t="str">
        <f>IF(E1833="First Quote", $H$4/D1833, "")</f>
        <v/>
      </c>
      <c r="K1833" s="26">
        <f t="shared" si="112"/>
        <v>26.07648297315006</v>
      </c>
      <c r="L1833" s="27">
        <f>K1833*D1833</f>
        <v>59454.641943611874</v>
      </c>
      <c r="M1833" s="10"/>
      <c r="N1833" s="28">
        <f>IF(F1833="lowest point", $H$4/D1833, 0)</f>
        <v>0</v>
      </c>
      <c r="O1833" s="28">
        <f t="shared" si="113"/>
        <v>26.988334551633859</v>
      </c>
      <c r="P1833" s="29">
        <f>O1833*D1833</f>
        <v>61533.672661070719</v>
      </c>
      <c r="R1833" s="28">
        <f>IF(G1833="highest point", $H$4/D1833, 0)</f>
        <v>0</v>
      </c>
      <c r="S1833" s="28">
        <f t="shared" si="114"/>
        <v>25.195458270117772</v>
      </c>
      <c r="T1833" s="29">
        <f>D1833*S1833</f>
        <v>57445.896810451224</v>
      </c>
    </row>
    <row r="1834" spans="1:20">
      <c r="A1834" s="21">
        <f t="shared" si="115"/>
        <v>2007</v>
      </c>
      <c r="B1834" s="21">
        <f>MONTH(C1834)</f>
        <v>4</v>
      </c>
      <c r="C1834" s="22">
        <v>39190</v>
      </c>
      <c r="D1834" s="21">
        <v>2281.61</v>
      </c>
      <c r="E1834" s="47" t="str">
        <f>IF(B1834&lt;&gt;B1833, "First Quote", "")</f>
        <v/>
      </c>
      <c r="F1834" s="23" t="str">
        <f>IF(_xlfn.MINIFS($D$3:$D$6287,$A$3:$A$6287,A1834,$B$3:$B$6287,B1834)=D1834,"Lowest point","")</f>
        <v/>
      </c>
      <c r="G1834" s="24" t="str">
        <f>IF(_xlfn.MAXIFS($D$3:$D$6287,$A$3:$A$6287,A1834,$B$3:$B$6287,B1834)=D1834,"Highest point","")</f>
        <v/>
      </c>
      <c r="J1834" s="25" t="str">
        <f>IF(E1834="First Quote", $H$4/D1834, "")</f>
        <v/>
      </c>
      <c r="K1834" s="26">
        <f t="shared" si="112"/>
        <v>26.07648297315006</v>
      </c>
      <c r="L1834" s="27">
        <f>K1834*D1834</f>
        <v>59496.364316368912</v>
      </c>
      <c r="M1834" s="10"/>
      <c r="N1834" s="28">
        <f>IF(F1834="lowest point", $H$4/D1834, 0)</f>
        <v>0</v>
      </c>
      <c r="O1834" s="28">
        <f t="shared" si="113"/>
        <v>26.988334551633859</v>
      </c>
      <c r="P1834" s="29">
        <f>O1834*D1834</f>
        <v>61576.853996353333</v>
      </c>
      <c r="R1834" s="28">
        <f>IF(G1834="highest point", $H$4/D1834, 0)</f>
        <v>0</v>
      </c>
      <c r="S1834" s="28">
        <f t="shared" si="114"/>
        <v>25.195458270117772</v>
      </c>
      <c r="T1834" s="29">
        <f>D1834*S1834</f>
        <v>57486.209543683413</v>
      </c>
    </row>
    <row r="1835" spans="1:20">
      <c r="A1835" s="21">
        <f t="shared" si="115"/>
        <v>2007</v>
      </c>
      <c r="B1835" s="21">
        <f>MONTH(C1835)</f>
        <v>4</v>
      </c>
      <c r="C1835" s="22">
        <v>39191</v>
      </c>
      <c r="D1835" s="21">
        <v>2278.91</v>
      </c>
      <c r="E1835" s="47" t="str">
        <f>IF(B1835&lt;&gt;B1834, "First Quote", "")</f>
        <v/>
      </c>
      <c r="F1835" s="23" t="str">
        <f>IF(_xlfn.MINIFS($D$3:$D$6287,$A$3:$A$6287,A1835,$B$3:$B$6287,B1835)=D1835,"Lowest point","")</f>
        <v/>
      </c>
      <c r="G1835" s="24" t="str">
        <f>IF(_xlfn.MAXIFS($D$3:$D$6287,$A$3:$A$6287,A1835,$B$3:$B$6287,B1835)=D1835,"Highest point","")</f>
        <v/>
      </c>
      <c r="J1835" s="25" t="str">
        <f>IF(E1835="First Quote", $H$4/D1835, "")</f>
        <v/>
      </c>
      <c r="K1835" s="26">
        <f t="shared" si="112"/>
        <v>26.07648297315006</v>
      </c>
      <c r="L1835" s="27">
        <f>K1835*D1835</f>
        <v>59425.957812341403</v>
      </c>
      <c r="M1835" s="10"/>
      <c r="N1835" s="28">
        <f>IF(F1835="lowest point", $H$4/D1835, 0)</f>
        <v>0</v>
      </c>
      <c r="O1835" s="28">
        <f t="shared" si="113"/>
        <v>26.988334551633859</v>
      </c>
      <c r="P1835" s="29">
        <f>O1835*D1835</f>
        <v>61503.985493063912</v>
      </c>
      <c r="R1835" s="28">
        <f>IF(G1835="highest point", $H$4/D1835, 0)</f>
        <v>0</v>
      </c>
      <c r="S1835" s="28">
        <f t="shared" si="114"/>
        <v>25.195458270117772</v>
      </c>
      <c r="T1835" s="29">
        <f>D1835*S1835</f>
        <v>57418.181806354085</v>
      </c>
    </row>
    <row r="1836" spans="1:20">
      <c r="A1836" s="21">
        <f t="shared" si="115"/>
        <v>2007</v>
      </c>
      <c r="B1836" s="21">
        <f>MONTH(C1836)</f>
        <v>4</v>
      </c>
      <c r="C1836" s="22">
        <v>39192</v>
      </c>
      <c r="D1836" s="21">
        <v>2300.08</v>
      </c>
      <c r="E1836" s="47" t="str">
        <f>IF(B1836&lt;&gt;B1835, "First Quote", "")</f>
        <v/>
      </c>
      <c r="F1836" s="23" t="str">
        <f>IF(_xlfn.MINIFS($D$3:$D$6287,$A$3:$A$6287,A1836,$B$3:$B$6287,B1836)=D1836,"Lowest point","")</f>
        <v/>
      </c>
      <c r="G1836" s="24" t="str">
        <f>IF(_xlfn.MAXIFS($D$3:$D$6287,$A$3:$A$6287,A1836,$B$3:$B$6287,B1836)=D1836,"Highest point","")</f>
        <v/>
      </c>
      <c r="J1836" s="25" t="str">
        <f>IF(E1836="First Quote", $H$4/D1836, "")</f>
        <v/>
      </c>
      <c r="K1836" s="26">
        <f t="shared" si="112"/>
        <v>26.07648297315006</v>
      </c>
      <c r="L1836" s="27">
        <f>K1836*D1836</f>
        <v>59977.996956882991</v>
      </c>
      <c r="M1836" s="10"/>
      <c r="N1836" s="28">
        <f>IF(F1836="lowest point", $H$4/D1836, 0)</f>
        <v>0</v>
      </c>
      <c r="O1836" s="28">
        <f t="shared" si="113"/>
        <v>26.988334551633859</v>
      </c>
      <c r="P1836" s="29">
        <f>O1836*D1836</f>
        <v>62075.328535522007</v>
      </c>
      <c r="R1836" s="28">
        <f>IF(G1836="highest point", $H$4/D1836, 0)</f>
        <v>0</v>
      </c>
      <c r="S1836" s="28">
        <f t="shared" si="114"/>
        <v>25.195458270117772</v>
      </c>
      <c r="T1836" s="29">
        <f>D1836*S1836</f>
        <v>57951.569657932487</v>
      </c>
    </row>
    <row r="1837" spans="1:20">
      <c r="A1837" s="21">
        <f t="shared" si="115"/>
        <v>2007</v>
      </c>
      <c r="B1837" s="21">
        <f>MONTH(C1837)</f>
        <v>4</v>
      </c>
      <c r="C1837" s="22">
        <v>39195</v>
      </c>
      <c r="D1837" s="21">
        <v>2294.83</v>
      </c>
      <c r="E1837" s="47" t="str">
        <f>IF(B1837&lt;&gt;B1836, "First Quote", "")</f>
        <v/>
      </c>
      <c r="F1837" s="23" t="str">
        <f>IF(_xlfn.MINIFS($D$3:$D$6287,$A$3:$A$6287,A1837,$B$3:$B$6287,B1837)=D1837,"Lowest point","")</f>
        <v/>
      </c>
      <c r="G1837" s="24" t="str">
        <f>IF(_xlfn.MAXIFS($D$3:$D$6287,$A$3:$A$6287,A1837,$B$3:$B$6287,B1837)=D1837,"Highest point","")</f>
        <v/>
      </c>
      <c r="J1837" s="25" t="str">
        <f>IF(E1837="First Quote", $H$4/D1837, "")</f>
        <v/>
      </c>
      <c r="K1837" s="26">
        <f t="shared" si="112"/>
        <v>26.07648297315006</v>
      </c>
      <c r="L1837" s="27">
        <f>K1837*D1837</f>
        <v>59841.095421273953</v>
      </c>
      <c r="M1837" s="10"/>
      <c r="N1837" s="28">
        <f>IF(F1837="lowest point", $H$4/D1837, 0)</f>
        <v>0</v>
      </c>
      <c r="O1837" s="28">
        <f t="shared" si="113"/>
        <v>26.988334551633859</v>
      </c>
      <c r="P1837" s="29">
        <f>O1837*D1837</f>
        <v>61933.639779125922</v>
      </c>
      <c r="R1837" s="28">
        <f>IF(G1837="highest point", $H$4/D1837, 0)</f>
        <v>0</v>
      </c>
      <c r="S1837" s="28">
        <f t="shared" si="114"/>
        <v>25.195458270117772</v>
      </c>
      <c r="T1837" s="29">
        <f>D1837*S1837</f>
        <v>57819.293502014363</v>
      </c>
    </row>
    <row r="1838" spans="1:20">
      <c r="A1838" s="21">
        <f t="shared" si="115"/>
        <v>2007</v>
      </c>
      <c r="B1838" s="21">
        <f>MONTH(C1838)</f>
        <v>4</v>
      </c>
      <c r="C1838" s="22">
        <v>39196</v>
      </c>
      <c r="D1838" s="21">
        <v>2294.02</v>
      </c>
      <c r="E1838" s="47" t="str">
        <f>IF(B1838&lt;&gt;B1837, "First Quote", "")</f>
        <v/>
      </c>
      <c r="F1838" s="23" t="str">
        <f>IF(_xlfn.MINIFS($D$3:$D$6287,$A$3:$A$6287,A1838,$B$3:$B$6287,B1838)=D1838,"Lowest point","")</f>
        <v/>
      </c>
      <c r="G1838" s="24" t="str">
        <f>IF(_xlfn.MAXIFS($D$3:$D$6287,$A$3:$A$6287,A1838,$B$3:$B$6287,B1838)=D1838,"Highest point","")</f>
        <v/>
      </c>
      <c r="J1838" s="25" t="str">
        <f>IF(E1838="First Quote", $H$4/D1838, "")</f>
        <v/>
      </c>
      <c r="K1838" s="26">
        <f t="shared" si="112"/>
        <v>26.07648297315006</v>
      </c>
      <c r="L1838" s="27">
        <f>K1838*D1838</f>
        <v>59819.973470065699</v>
      </c>
      <c r="M1838" s="10"/>
      <c r="N1838" s="28">
        <f>IF(F1838="lowest point", $H$4/D1838, 0)</f>
        <v>0</v>
      </c>
      <c r="O1838" s="28">
        <f t="shared" si="113"/>
        <v>26.988334551633859</v>
      </c>
      <c r="P1838" s="29">
        <f>O1838*D1838</f>
        <v>61911.779228139101</v>
      </c>
      <c r="R1838" s="28">
        <f>IF(G1838="highest point", $H$4/D1838, 0)</f>
        <v>0</v>
      </c>
      <c r="S1838" s="28">
        <f t="shared" si="114"/>
        <v>25.195458270117772</v>
      </c>
      <c r="T1838" s="29">
        <f>D1838*S1838</f>
        <v>57798.885180815574</v>
      </c>
    </row>
    <row r="1839" spans="1:20">
      <c r="A1839" s="21">
        <f t="shared" si="115"/>
        <v>2007</v>
      </c>
      <c r="B1839" s="21">
        <f>MONTH(C1839)</f>
        <v>4</v>
      </c>
      <c r="C1839" s="22">
        <v>39197</v>
      </c>
      <c r="D1839" s="21">
        <v>2317.5</v>
      </c>
      <c r="E1839" s="47" t="str">
        <f>IF(B1839&lt;&gt;B1838, "First Quote", "")</f>
        <v/>
      </c>
      <c r="F1839" s="23" t="str">
        <f>IF(_xlfn.MINIFS($D$3:$D$6287,$A$3:$A$6287,A1839,$B$3:$B$6287,B1839)=D1839,"Lowest point","")</f>
        <v/>
      </c>
      <c r="G1839" s="24" t="str">
        <f>IF(_xlfn.MAXIFS($D$3:$D$6287,$A$3:$A$6287,A1839,$B$3:$B$6287,B1839)=D1839,"Highest point","")</f>
        <v>Highest point</v>
      </c>
      <c r="J1839" s="25" t="str">
        <f>IF(E1839="First Quote", $H$4/D1839, "")</f>
        <v/>
      </c>
      <c r="K1839" s="26">
        <f t="shared" si="112"/>
        <v>26.07648297315006</v>
      </c>
      <c r="L1839" s="27">
        <f>K1839*D1839</f>
        <v>60432.249290275264</v>
      </c>
      <c r="M1839" s="10"/>
      <c r="N1839" s="28">
        <f>IF(F1839="lowest point", $H$4/D1839, 0)</f>
        <v>0</v>
      </c>
      <c r="O1839" s="28">
        <f t="shared" si="113"/>
        <v>26.988334551633859</v>
      </c>
      <c r="P1839" s="29">
        <f>O1839*D1839</f>
        <v>62545.465323411467</v>
      </c>
      <c r="R1839" s="28">
        <f>IF(G1839="highest point", $H$4/D1839, 0)</f>
        <v>0.21574973031283712</v>
      </c>
      <c r="S1839" s="28">
        <f t="shared" si="114"/>
        <v>25.411208000430609</v>
      </c>
      <c r="T1839" s="29">
        <f>D1839*S1839</f>
        <v>58890.474540997937</v>
      </c>
    </row>
    <row r="1840" spans="1:20">
      <c r="A1840" s="21">
        <f t="shared" si="115"/>
        <v>2007</v>
      </c>
      <c r="B1840" s="21">
        <f>MONTH(C1840)</f>
        <v>4</v>
      </c>
      <c r="C1840" s="22">
        <v>39198</v>
      </c>
      <c r="D1840" s="21">
        <v>2315.91</v>
      </c>
      <c r="E1840" s="47" t="str">
        <f>IF(B1840&lt;&gt;B1839, "First Quote", "")</f>
        <v/>
      </c>
      <c r="F1840" s="23" t="str">
        <f>IF(_xlfn.MINIFS($D$3:$D$6287,$A$3:$A$6287,A1840,$B$3:$B$6287,B1840)=D1840,"Lowest point","")</f>
        <v/>
      </c>
      <c r="G1840" s="24" t="str">
        <f>IF(_xlfn.MAXIFS($D$3:$D$6287,$A$3:$A$6287,A1840,$B$3:$B$6287,B1840)=D1840,"Highest point","")</f>
        <v/>
      </c>
      <c r="J1840" s="25" t="str">
        <f>IF(E1840="First Quote", $H$4/D1840, "")</f>
        <v/>
      </c>
      <c r="K1840" s="26">
        <f t="shared" si="112"/>
        <v>26.07648297315006</v>
      </c>
      <c r="L1840" s="27">
        <f>K1840*D1840</f>
        <v>60390.787682347953</v>
      </c>
      <c r="M1840" s="10"/>
      <c r="N1840" s="28">
        <f>IF(F1840="lowest point", $H$4/D1840, 0)</f>
        <v>0</v>
      </c>
      <c r="O1840" s="28">
        <f t="shared" si="113"/>
        <v>26.988334551633859</v>
      </c>
      <c r="P1840" s="29">
        <f>O1840*D1840</f>
        <v>62502.553871474367</v>
      </c>
      <c r="R1840" s="28">
        <f>IF(G1840="highest point", $H$4/D1840, 0)</f>
        <v>0</v>
      </c>
      <c r="S1840" s="28">
        <f t="shared" si="114"/>
        <v>25.411208000430609</v>
      </c>
      <c r="T1840" s="29">
        <f>D1840*S1840</f>
        <v>58850.070720277246</v>
      </c>
    </row>
    <row r="1841" spans="1:20">
      <c r="A1841" s="21">
        <f t="shared" si="115"/>
        <v>2007</v>
      </c>
      <c r="B1841" s="21">
        <f>MONTH(C1841)</f>
        <v>4</v>
      </c>
      <c r="C1841" s="22">
        <v>39199</v>
      </c>
      <c r="D1841" s="21">
        <v>2315.6999999999998</v>
      </c>
      <c r="E1841" s="47" t="str">
        <f>IF(B1841&lt;&gt;B1840, "First Quote", "")</f>
        <v/>
      </c>
      <c r="F1841" s="23" t="str">
        <f>IF(_xlfn.MINIFS($D$3:$D$6287,$A$3:$A$6287,A1841,$B$3:$B$6287,B1841)=D1841,"Lowest point","")</f>
        <v/>
      </c>
      <c r="G1841" s="24" t="str">
        <f>IF(_xlfn.MAXIFS($D$3:$D$6287,$A$3:$A$6287,A1841,$B$3:$B$6287,B1841)=D1841,"Highest point","")</f>
        <v/>
      </c>
      <c r="J1841" s="25" t="str">
        <f>IF(E1841="First Quote", $H$4/D1841, "")</f>
        <v/>
      </c>
      <c r="K1841" s="26">
        <f t="shared" si="112"/>
        <v>26.07648297315006</v>
      </c>
      <c r="L1841" s="27">
        <f>K1841*D1841</f>
        <v>60385.311620923589</v>
      </c>
      <c r="M1841" s="10"/>
      <c r="N1841" s="28">
        <f>IF(F1841="lowest point", $H$4/D1841, 0)</f>
        <v>0</v>
      </c>
      <c r="O1841" s="28">
        <f t="shared" si="113"/>
        <v>26.988334551633859</v>
      </c>
      <c r="P1841" s="29">
        <f>O1841*D1841</f>
        <v>62496.886321218524</v>
      </c>
      <c r="R1841" s="28">
        <f>IF(G1841="highest point", $H$4/D1841, 0)</f>
        <v>0</v>
      </c>
      <c r="S1841" s="28">
        <f t="shared" si="114"/>
        <v>25.411208000430609</v>
      </c>
      <c r="T1841" s="29">
        <f>D1841*S1841</f>
        <v>58844.734366597157</v>
      </c>
    </row>
    <row r="1842" spans="1:20">
      <c r="A1842" s="21">
        <f t="shared" si="115"/>
        <v>2007</v>
      </c>
      <c r="B1842" s="21">
        <f>MONTH(C1842)</f>
        <v>4</v>
      </c>
      <c r="C1842" s="22">
        <v>39202</v>
      </c>
      <c r="D1842" s="21">
        <v>2297.58</v>
      </c>
      <c r="E1842" s="47" t="str">
        <f>IF(B1842&lt;&gt;B1841, "First Quote", "")</f>
        <v/>
      </c>
      <c r="F1842" s="23" t="str">
        <f>IF(_xlfn.MINIFS($D$3:$D$6287,$A$3:$A$6287,A1842,$B$3:$B$6287,B1842)=D1842,"Lowest point","")</f>
        <v/>
      </c>
      <c r="G1842" s="24" t="str">
        <f>IF(_xlfn.MAXIFS($D$3:$D$6287,$A$3:$A$6287,A1842,$B$3:$B$6287,B1842)=D1842,"Highest point","")</f>
        <v/>
      </c>
      <c r="J1842" s="25" t="str">
        <f>IF(E1842="First Quote", $H$4/D1842, "")</f>
        <v/>
      </c>
      <c r="K1842" s="26">
        <f t="shared" si="112"/>
        <v>26.07648297315006</v>
      </c>
      <c r="L1842" s="27">
        <f>K1842*D1842</f>
        <v>59912.805749450112</v>
      </c>
      <c r="M1842" s="10"/>
      <c r="N1842" s="28">
        <f>IF(F1842="lowest point", $H$4/D1842, 0)</f>
        <v>0</v>
      </c>
      <c r="O1842" s="28">
        <f t="shared" si="113"/>
        <v>26.988334551633859</v>
      </c>
      <c r="P1842" s="29">
        <f>O1842*D1842</f>
        <v>62007.857699142922</v>
      </c>
      <c r="R1842" s="28">
        <f>IF(G1842="highest point", $H$4/D1842, 0)</f>
        <v>0</v>
      </c>
      <c r="S1842" s="28">
        <f t="shared" si="114"/>
        <v>25.411208000430609</v>
      </c>
      <c r="T1842" s="29">
        <f>D1842*S1842</f>
        <v>58384.283277629358</v>
      </c>
    </row>
    <row r="1843" spans="1:20">
      <c r="A1843" s="21">
        <f t="shared" si="115"/>
        <v>2007</v>
      </c>
      <c r="B1843" s="21">
        <f>MONTH(C1843)</f>
        <v>5</v>
      </c>
      <c r="C1843" s="22">
        <v>39203</v>
      </c>
      <c r="D1843" s="21">
        <v>2303.6799999999998</v>
      </c>
      <c r="E1843" s="47" t="str">
        <f>IF(B1843&lt;&gt;B1842, "First Quote", "")</f>
        <v>First Quote</v>
      </c>
      <c r="F1843" s="23" t="str">
        <f>IF(_xlfn.MINIFS($D$3:$D$6287,$A$3:$A$6287,A1843,$B$3:$B$6287,B1843)=D1843,"Lowest point","")</f>
        <v>Lowest point</v>
      </c>
      <c r="G1843" s="24" t="str">
        <f>IF(_xlfn.MAXIFS($D$3:$D$6287,$A$3:$A$6287,A1843,$B$3:$B$6287,B1843)=D1843,"Highest point","")</f>
        <v/>
      </c>
      <c r="J1843" s="25">
        <f>IF(E1843="First Quote", $H$4/D1843, "")</f>
        <v>0.21704403389359636</v>
      </c>
      <c r="K1843" s="26">
        <f t="shared" si="112"/>
        <v>26.293527007043657</v>
      </c>
      <c r="L1843" s="27">
        <f>K1843*D1843</f>
        <v>60571.872295586327</v>
      </c>
      <c r="M1843" s="10"/>
      <c r="N1843" s="28">
        <f>IF(F1843="lowest point", $H$4/D1843, 0)</f>
        <v>0.21704403389359636</v>
      </c>
      <c r="O1843" s="28">
        <f t="shared" si="113"/>
        <v>27.205378585527455</v>
      </c>
      <c r="P1843" s="29">
        <f>O1843*D1843</f>
        <v>62672.486539907884</v>
      </c>
      <c r="R1843" s="28">
        <f>IF(G1843="highest point", $H$4/D1843, 0)</f>
        <v>0</v>
      </c>
      <c r="S1843" s="28">
        <f t="shared" si="114"/>
        <v>25.411208000430609</v>
      </c>
      <c r="T1843" s="29">
        <f>D1843*S1843</f>
        <v>58539.291646431979</v>
      </c>
    </row>
    <row r="1844" spans="1:20">
      <c r="A1844" s="21">
        <f t="shared" si="115"/>
        <v>2007</v>
      </c>
      <c r="B1844" s="21">
        <f>MONTH(C1844)</f>
        <v>5</v>
      </c>
      <c r="C1844" s="22">
        <v>39204</v>
      </c>
      <c r="D1844" s="21">
        <v>2318.84</v>
      </c>
      <c r="E1844" s="47" t="str">
        <f>IF(B1844&lt;&gt;B1843, "First Quote", "")</f>
        <v/>
      </c>
      <c r="F1844" s="23" t="str">
        <f>IF(_xlfn.MINIFS($D$3:$D$6287,$A$3:$A$6287,A1844,$B$3:$B$6287,B1844)=D1844,"Lowest point","")</f>
        <v/>
      </c>
      <c r="G1844" s="24" t="str">
        <f>IF(_xlfn.MAXIFS($D$3:$D$6287,$A$3:$A$6287,A1844,$B$3:$B$6287,B1844)=D1844,"Highest point","")</f>
        <v/>
      </c>
      <c r="J1844" s="25" t="str">
        <f>IF(E1844="First Quote", $H$4/D1844, "")</f>
        <v/>
      </c>
      <c r="K1844" s="26">
        <f t="shared" si="112"/>
        <v>26.293527007043657</v>
      </c>
      <c r="L1844" s="27">
        <f>K1844*D1844</f>
        <v>60970.48216501312</v>
      </c>
      <c r="M1844" s="10"/>
      <c r="N1844" s="28">
        <f>IF(F1844="lowest point", $H$4/D1844, 0)</f>
        <v>0</v>
      </c>
      <c r="O1844" s="28">
        <f t="shared" si="113"/>
        <v>27.205378585527455</v>
      </c>
      <c r="P1844" s="29">
        <f>O1844*D1844</f>
        <v>63084.920079264492</v>
      </c>
      <c r="R1844" s="28">
        <f>IF(G1844="highest point", $H$4/D1844, 0)</f>
        <v>0</v>
      </c>
      <c r="S1844" s="28">
        <f t="shared" si="114"/>
        <v>25.411208000430609</v>
      </c>
      <c r="T1844" s="29">
        <f>D1844*S1844</f>
        <v>58924.525559718517</v>
      </c>
    </row>
    <row r="1845" spans="1:20">
      <c r="A1845" s="21">
        <f t="shared" si="115"/>
        <v>2007</v>
      </c>
      <c r="B1845" s="21">
        <f>MONTH(C1845)</f>
        <v>5</v>
      </c>
      <c r="C1845" s="22">
        <v>39205</v>
      </c>
      <c r="D1845" s="21">
        <v>2329.54</v>
      </c>
      <c r="E1845" s="47" t="str">
        <f>IF(B1845&lt;&gt;B1844, "First Quote", "")</f>
        <v/>
      </c>
      <c r="F1845" s="23" t="str">
        <f>IF(_xlfn.MINIFS($D$3:$D$6287,$A$3:$A$6287,A1845,$B$3:$B$6287,B1845)=D1845,"Lowest point","")</f>
        <v/>
      </c>
      <c r="G1845" s="24" t="str">
        <f>IF(_xlfn.MAXIFS($D$3:$D$6287,$A$3:$A$6287,A1845,$B$3:$B$6287,B1845)=D1845,"Highest point","")</f>
        <v/>
      </c>
      <c r="J1845" s="25" t="str">
        <f>IF(E1845="First Quote", $H$4/D1845, "")</f>
        <v/>
      </c>
      <c r="K1845" s="26">
        <f t="shared" si="112"/>
        <v>26.293527007043657</v>
      </c>
      <c r="L1845" s="27">
        <f>K1845*D1845</f>
        <v>61251.822903988483</v>
      </c>
      <c r="M1845" s="10"/>
      <c r="N1845" s="28">
        <f>IF(F1845="lowest point", $H$4/D1845, 0)</f>
        <v>0</v>
      </c>
      <c r="O1845" s="28">
        <f t="shared" si="113"/>
        <v>27.205378585527455</v>
      </c>
      <c r="P1845" s="29">
        <f>O1845*D1845</f>
        <v>63376.017630129631</v>
      </c>
      <c r="R1845" s="28">
        <f>IF(G1845="highest point", $H$4/D1845, 0)</f>
        <v>0</v>
      </c>
      <c r="S1845" s="28">
        <f t="shared" si="114"/>
        <v>25.411208000430609</v>
      </c>
      <c r="T1845" s="29">
        <f>D1845*S1845</f>
        <v>59196.425485323118</v>
      </c>
    </row>
    <row r="1846" spans="1:20">
      <c r="A1846" s="21">
        <f t="shared" si="115"/>
        <v>2007</v>
      </c>
      <c r="B1846" s="21">
        <f>MONTH(C1846)</f>
        <v>5</v>
      </c>
      <c r="C1846" s="22">
        <v>39206</v>
      </c>
      <c r="D1846" s="21">
        <v>2334.61</v>
      </c>
      <c r="E1846" s="47" t="str">
        <f>IF(B1846&lt;&gt;B1845, "First Quote", "")</f>
        <v/>
      </c>
      <c r="F1846" s="23" t="str">
        <f>IF(_xlfn.MINIFS($D$3:$D$6287,$A$3:$A$6287,A1846,$B$3:$B$6287,B1846)=D1846,"Lowest point","")</f>
        <v/>
      </c>
      <c r="G1846" s="24" t="str">
        <f>IF(_xlfn.MAXIFS($D$3:$D$6287,$A$3:$A$6287,A1846,$B$3:$B$6287,B1846)=D1846,"Highest point","")</f>
        <v/>
      </c>
      <c r="J1846" s="25" t="str">
        <f>IF(E1846="First Quote", $H$4/D1846, "")</f>
        <v/>
      </c>
      <c r="K1846" s="26">
        <f t="shared" si="112"/>
        <v>26.293527007043657</v>
      </c>
      <c r="L1846" s="27">
        <f>K1846*D1846</f>
        <v>61385.131085914196</v>
      </c>
      <c r="M1846" s="10"/>
      <c r="N1846" s="28">
        <f>IF(F1846="lowest point", $H$4/D1846, 0)</f>
        <v>0</v>
      </c>
      <c r="O1846" s="28">
        <f t="shared" si="113"/>
        <v>27.205378585527455</v>
      </c>
      <c r="P1846" s="29">
        <f>O1846*D1846</f>
        <v>63513.948899558258</v>
      </c>
      <c r="R1846" s="28">
        <f>IF(G1846="highest point", $H$4/D1846, 0)</f>
        <v>0</v>
      </c>
      <c r="S1846" s="28">
        <f t="shared" si="114"/>
        <v>25.411208000430609</v>
      </c>
      <c r="T1846" s="29">
        <f>D1846*S1846</f>
        <v>59325.260309885307</v>
      </c>
    </row>
    <row r="1847" spans="1:20">
      <c r="A1847" s="21">
        <f t="shared" si="115"/>
        <v>2007</v>
      </c>
      <c r="B1847" s="21">
        <f>MONTH(C1847)</f>
        <v>5</v>
      </c>
      <c r="C1847" s="22">
        <v>39209</v>
      </c>
      <c r="D1847" s="21">
        <v>2340.6799999999998</v>
      </c>
      <c r="E1847" s="47" t="str">
        <f>IF(B1847&lt;&gt;B1846, "First Quote", "")</f>
        <v/>
      </c>
      <c r="F1847" s="23" t="str">
        <f>IF(_xlfn.MINIFS($D$3:$D$6287,$A$3:$A$6287,A1847,$B$3:$B$6287,B1847)=D1847,"Lowest point","")</f>
        <v/>
      </c>
      <c r="G1847" s="24" t="str">
        <f>IF(_xlfn.MAXIFS($D$3:$D$6287,$A$3:$A$6287,A1847,$B$3:$B$6287,B1847)=D1847,"Highest point","")</f>
        <v/>
      </c>
      <c r="J1847" s="25" t="str">
        <f>IF(E1847="First Quote", $H$4/D1847, "")</f>
        <v/>
      </c>
      <c r="K1847" s="26">
        <f t="shared" si="112"/>
        <v>26.293527007043657</v>
      </c>
      <c r="L1847" s="27">
        <f>K1847*D1847</f>
        <v>61544.732794846946</v>
      </c>
      <c r="M1847" s="10"/>
      <c r="N1847" s="28">
        <f>IF(F1847="lowest point", $H$4/D1847, 0)</f>
        <v>0</v>
      </c>
      <c r="O1847" s="28">
        <f t="shared" si="113"/>
        <v>27.205378585527455</v>
      </c>
      <c r="P1847" s="29">
        <f>O1847*D1847</f>
        <v>63679.085547572402</v>
      </c>
      <c r="R1847" s="28">
        <f>IF(G1847="highest point", $H$4/D1847, 0)</f>
        <v>0</v>
      </c>
      <c r="S1847" s="28">
        <f t="shared" si="114"/>
        <v>25.411208000430609</v>
      </c>
      <c r="T1847" s="29">
        <f>D1847*S1847</f>
        <v>59479.506342447916</v>
      </c>
    </row>
    <row r="1848" spans="1:20">
      <c r="A1848" s="21">
        <f t="shared" si="115"/>
        <v>2007</v>
      </c>
      <c r="B1848" s="21">
        <f>MONTH(C1848)</f>
        <v>5</v>
      </c>
      <c r="C1848" s="22">
        <v>39210</v>
      </c>
      <c r="D1848" s="21">
        <v>2338.14</v>
      </c>
      <c r="E1848" s="47" t="str">
        <f>IF(B1848&lt;&gt;B1847, "First Quote", "")</f>
        <v/>
      </c>
      <c r="F1848" s="23" t="str">
        <f>IF(_xlfn.MINIFS($D$3:$D$6287,$A$3:$A$6287,A1848,$B$3:$B$6287,B1848)=D1848,"Lowest point","")</f>
        <v/>
      </c>
      <c r="G1848" s="24" t="str">
        <f>IF(_xlfn.MAXIFS($D$3:$D$6287,$A$3:$A$6287,A1848,$B$3:$B$6287,B1848)=D1848,"Highest point","")</f>
        <v/>
      </c>
      <c r="J1848" s="25" t="str">
        <f>IF(E1848="First Quote", $H$4/D1848, "")</f>
        <v/>
      </c>
      <c r="K1848" s="26">
        <f t="shared" si="112"/>
        <v>26.293527007043657</v>
      </c>
      <c r="L1848" s="27">
        <f>K1848*D1848</f>
        <v>61477.947236249056</v>
      </c>
      <c r="M1848" s="10"/>
      <c r="N1848" s="28">
        <f>IF(F1848="lowest point", $H$4/D1848, 0)</f>
        <v>0</v>
      </c>
      <c r="O1848" s="28">
        <f t="shared" si="113"/>
        <v>27.205378585527455</v>
      </c>
      <c r="P1848" s="29">
        <f>O1848*D1848</f>
        <v>63609.983885965165</v>
      </c>
      <c r="R1848" s="28">
        <f>IF(G1848="highest point", $H$4/D1848, 0)</f>
        <v>0</v>
      </c>
      <c r="S1848" s="28">
        <f t="shared" si="114"/>
        <v>25.411208000430609</v>
      </c>
      <c r="T1848" s="29">
        <f>D1848*S1848</f>
        <v>59414.96187412682</v>
      </c>
    </row>
    <row r="1849" spans="1:20">
      <c r="A1849" s="21">
        <f t="shared" si="115"/>
        <v>2007</v>
      </c>
      <c r="B1849" s="21">
        <f>MONTH(C1849)</f>
        <v>5</v>
      </c>
      <c r="C1849" s="22">
        <v>39211</v>
      </c>
      <c r="D1849" s="21">
        <v>2346.3000000000002</v>
      </c>
      <c r="E1849" s="47" t="str">
        <f>IF(B1849&lt;&gt;B1848, "First Quote", "")</f>
        <v/>
      </c>
      <c r="F1849" s="23" t="str">
        <f>IF(_xlfn.MINIFS($D$3:$D$6287,$A$3:$A$6287,A1849,$B$3:$B$6287,B1849)=D1849,"Lowest point","")</f>
        <v/>
      </c>
      <c r="G1849" s="24" t="str">
        <f>IF(_xlfn.MAXIFS($D$3:$D$6287,$A$3:$A$6287,A1849,$B$3:$B$6287,B1849)=D1849,"Highest point","")</f>
        <v/>
      </c>
      <c r="J1849" s="25" t="str">
        <f>IF(E1849="First Quote", $H$4/D1849, "")</f>
        <v/>
      </c>
      <c r="K1849" s="26">
        <f t="shared" si="112"/>
        <v>26.293527007043657</v>
      </c>
      <c r="L1849" s="27">
        <f>K1849*D1849</f>
        <v>61692.502416626536</v>
      </c>
      <c r="M1849" s="10"/>
      <c r="N1849" s="28">
        <f>IF(F1849="lowest point", $H$4/D1849, 0)</f>
        <v>0</v>
      </c>
      <c r="O1849" s="28">
        <f t="shared" si="113"/>
        <v>27.205378585527455</v>
      </c>
      <c r="P1849" s="29">
        <f>O1849*D1849</f>
        <v>63831.979775223073</v>
      </c>
      <c r="R1849" s="28">
        <f>IF(G1849="highest point", $H$4/D1849, 0)</f>
        <v>0</v>
      </c>
      <c r="S1849" s="28">
        <f t="shared" si="114"/>
        <v>25.411208000430609</v>
      </c>
      <c r="T1849" s="29">
        <f>D1849*S1849</f>
        <v>59622.317331410341</v>
      </c>
    </row>
    <row r="1850" spans="1:20">
      <c r="A1850" s="21">
        <f t="shared" si="115"/>
        <v>2007</v>
      </c>
      <c r="B1850" s="21">
        <f>MONTH(C1850)</f>
        <v>5</v>
      </c>
      <c r="C1850" s="22">
        <v>39212</v>
      </c>
      <c r="D1850" s="21">
        <v>2313.94</v>
      </c>
      <c r="E1850" s="47" t="str">
        <f>IF(B1850&lt;&gt;B1849, "First Quote", "")</f>
        <v/>
      </c>
      <c r="F1850" s="23" t="str">
        <f>IF(_xlfn.MINIFS($D$3:$D$6287,$A$3:$A$6287,A1850,$B$3:$B$6287,B1850)=D1850,"Lowest point","")</f>
        <v/>
      </c>
      <c r="G1850" s="24" t="str">
        <f>IF(_xlfn.MAXIFS($D$3:$D$6287,$A$3:$A$6287,A1850,$B$3:$B$6287,B1850)=D1850,"Highest point","")</f>
        <v/>
      </c>
      <c r="J1850" s="25" t="str">
        <f>IF(E1850="First Quote", $H$4/D1850, "")</f>
        <v/>
      </c>
      <c r="K1850" s="26">
        <f t="shared" si="112"/>
        <v>26.293527007043657</v>
      </c>
      <c r="L1850" s="27">
        <f>K1850*D1850</f>
        <v>60841.643882678603</v>
      </c>
      <c r="M1850" s="10"/>
      <c r="N1850" s="28">
        <f>IF(F1850="lowest point", $H$4/D1850, 0)</f>
        <v>0</v>
      </c>
      <c r="O1850" s="28">
        <f t="shared" si="113"/>
        <v>27.205378585527455</v>
      </c>
      <c r="P1850" s="29">
        <f>O1850*D1850</f>
        <v>62951.613724195398</v>
      </c>
      <c r="R1850" s="28">
        <f>IF(G1850="highest point", $H$4/D1850, 0)</f>
        <v>0</v>
      </c>
      <c r="S1850" s="28">
        <f t="shared" si="114"/>
        <v>25.411208000430609</v>
      </c>
      <c r="T1850" s="29">
        <f>D1850*S1850</f>
        <v>58800.010640516404</v>
      </c>
    </row>
    <row r="1851" spans="1:20">
      <c r="A1851" s="21">
        <f t="shared" si="115"/>
        <v>2007</v>
      </c>
      <c r="B1851" s="21">
        <f>MONTH(C1851)</f>
        <v>5</v>
      </c>
      <c r="C1851" s="22">
        <v>39213</v>
      </c>
      <c r="D1851" s="21">
        <v>2336.48</v>
      </c>
      <c r="E1851" s="47" t="str">
        <f>IF(B1851&lt;&gt;B1850, "First Quote", "")</f>
        <v/>
      </c>
      <c r="F1851" s="23" t="str">
        <f>IF(_xlfn.MINIFS($D$3:$D$6287,$A$3:$A$6287,A1851,$B$3:$B$6287,B1851)=D1851,"Lowest point","")</f>
        <v/>
      </c>
      <c r="G1851" s="24" t="str">
        <f>IF(_xlfn.MAXIFS($D$3:$D$6287,$A$3:$A$6287,A1851,$B$3:$B$6287,B1851)=D1851,"Highest point","")</f>
        <v/>
      </c>
      <c r="J1851" s="25" t="str">
        <f>IF(E1851="First Quote", $H$4/D1851, "")</f>
        <v/>
      </c>
      <c r="K1851" s="26">
        <f t="shared" si="112"/>
        <v>26.293527007043657</v>
      </c>
      <c r="L1851" s="27">
        <f>K1851*D1851</f>
        <v>61434.299981417367</v>
      </c>
      <c r="M1851" s="10"/>
      <c r="N1851" s="28">
        <f>IF(F1851="lowest point", $H$4/D1851, 0)</f>
        <v>0</v>
      </c>
      <c r="O1851" s="28">
        <f t="shared" si="113"/>
        <v>27.205378585527455</v>
      </c>
      <c r="P1851" s="29">
        <f>O1851*D1851</f>
        <v>63564.822957513192</v>
      </c>
      <c r="R1851" s="28">
        <f>IF(G1851="highest point", $H$4/D1851, 0)</f>
        <v>0</v>
      </c>
      <c r="S1851" s="28">
        <f t="shared" si="114"/>
        <v>25.411208000430609</v>
      </c>
      <c r="T1851" s="29">
        <f>D1851*S1851</f>
        <v>59372.779268846112</v>
      </c>
    </row>
    <row r="1852" spans="1:20">
      <c r="A1852" s="21">
        <f t="shared" si="115"/>
        <v>2007</v>
      </c>
      <c r="B1852" s="21">
        <f>MONTH(C1852)</f>
        <v>5</v>
      </c>
      <c r="C1852" s="22">
        <v>39216</v>
      </c>
      <c r="D1852" s="21">
        <v>2332.4299999999998</v>
      </c>
      <c r="E1852" s="47" t="str">
        <f>IF(B1852&lt;&gt;B1851, "First Quote", "")</f>
        <v/>
      </c>
      <c r="F1852" s="23" t="str">
        <f>IF(_xlfn.MINIFS($D$3:$D$6287,$A$3:$A$6287,A1852,$B$3:$B$6287,B1852)=D1852,"Lowest point","")</f>
        <v/>
      </c>
      <c r="G1852" s="24" t="str">
        <f>IF(_xlfn.MAXIFS($D$3:$D$6287,$A$3:$A$6287,A1852,$B$3:$B$6287,B1852)=D1852,"Highest point","")</f>
        <v/>
      </c>
      <c r="J1852" s="25" t="str">
        <f>IF(E1852="First Quote", $H$4/D1852, "")</f>
        <v/>
      </c>
      <c r="K1852" s="26">
        <f t="shared" si="112"/>
        <v>26.293527007043657</v>
      </c>
      <c r="L1852" s="27">
        <f>K1852*D1852</f>
        <v>61327.811197038835</v>
      </c>
      <c r="M1852" s="10"/>
      <c r="N1852" s="28">
        <f>IF(F1852="lowest point", $H$4/D1852, 0)</f>
        <v>0</v>
      </c>
      <c r="O1852" s="28">
        <f t="shared" si="113"/>
        <v>27.205378585527455</v>
      </c>
      <c r="P1852" s="29">
        <f>O1852*D1852</f>
        <v>63454.641174241799</v>
      </c>
      <c r="R1852" s="28">
        <f>IF(G1852="highest point", $H$4/D1852, 0)</f>
        <v>0</v>
      </c>
      <c r="S1852" s="28">
        <f t="shared" si="114"/>
        <v>25.411208000430609</v>
      </c>
      <c r="T1852" s="29">
        <f>D1852*S1852</f>
        <v>59269.86387644436</v>
      </c>
    </row>
    <row r="1853" spans="1:20">
      <c r="A1853" s="21">
        <f t="shared" si="115"/>
        <v>2007</v>
      </c>
      <c r="B1853" s="21">
        <f>MONTH(C1853)</f>
        <v>5</v>
      </c>
      <c r="C1853" s="22">
        <v>39217</v>
      </c>
      <c r="D1853" s="21">
        <v>2329.61</v>
      </c>
      <c r="E1853" s="47" t="str">
        <f>IF(B1853&lt;&gt;B1852, "First Quote", "")</f>
        <v/>
      </c>
      <c r="F1853" s="23" t="str">
        <f>IF(_xlfn.MINIFS($D$3:$D$6287,$A$3:$A$6287,A1853,$B$3:$B$6287,B1853)=D1853,"Lowest point","")</f>
        <v/>
      </c>
      <c r="G1853" s="24" t="str">
        <f>IF(_xlfn.MAXIFS($D$3:$D$6287,$A$3:$A$6287,A1853,$B$3:$B$6287,B1853)=D1853,"Highest point","")</f>
        <v/>
      </c>
      <c r="J1853" s="25" t="str">
        <f>IF(E1853="First Quote", $H$4/D1853, "")</f>
        <v/>
      </c>
      <c r="K1853" s="26">
        <f t="shared" si="112"/>
        <v>26.293527007043657</v>
      </c>
      <c r="L1853" s="27">
        <f>K1853*D1853</f>
        <v>61253.663450878979</v>
      </c>
      <c r="M1853" s="10"/>
      <c r="N1853" s="28">
        <f>IF(F1853="lowest point", $H$4/D1853, 0)</f>
        <v>0</v>
      </c>
      <c r="O1853" s="28">
        <f t="shared" si="113"/>
        <v>27.205378585527455</v>
      </c>
      <c r="P1853" s="29">
        <f>O1853*D1853</f>
        <v>63377.922006630622</v>
      </c>
      <c r="R1853" s="28">
        <f>IF(G1853="highest point", $H$4/D1853, 0)</f>
        <v>0</v>
      </c>
      <c r="S1853" s="28">
        <f t="shared" si="114"/>
        <v>25.411208000430609</v>
      </c>
      <c r="T1853" s="29">
        <f>D1853*S1853</f>
        <v>59198.20426988315</v>
      </c>
    </row>
    <row r="1854" spans="1:20">
      <c r="A1854" s="21">
        <f t="shared" si="115"/>
        <v>2007</v>
      </c>
      <c r="B1854" s="21">
        <f>MONTH(C1854)</f>
        <v>5</v>
      </c>
      <c r="C1854" s="22">
        <v>39218</v>
      </c>
      <c r="D1854" s="21">
        <v>2350.4</v>
      </c>
      <c r="E1854" s="47" t="str">
        <f>IF(B1854&lt;&gt;B1853, "First Quote", "")</f>
        <v/>
      </c>
      <c r="F1854" s="23" t="str">
        <f>IF(_xlfn.MINIFS($D$3:$D$6287,$A$3:$A$6287,A1854,$B$3:$B$6287,B1854)=D1854,"Lowest point","")</f>
        <v/>
      </c>
      <c r="G1854" s="24" t="str">
        <f>IF(_xlfn.MAXIFS($D$3:$D$6287,$A$3:$A$6287,A1854,$B$3:$B$6287,B1854)=D1854,"Highest point","")</f>
        <v/>
      </c>
      <c r="J1854" s="25" t="str">
        <f>IF(E1854="First Quote", $H$4/D1854, "")</f>
        <v/>
      </c>
      <c r="K1854" s="26">
        <f t="shared" si="112"/>
        <v>26.293527007043657</v>
      </c>
      <c r="L1854" s="27">
        <f>K1854*D1854</f>
        <v>61800.305877355415</v>
      </c>
      <c r="M1854" s="10"/>
      <c r="N1854" s="28">
        <f>IF(F1854="lowest point", $H$4/D1854, 0)</f>
        <v>0</v>
      </c>
      <c r="O1854" s="28">
        <f t="shared" si="113"/>
        <v>27.205378585527455</v>
      </c>
      <c r="P1854" s="29">
        <f>O1854*D1854</f>
        <v>63943.521827423734</v>
      </c>
      <c r="R1854" s="28">
        <f>IF(G1854="highest point", $H$4/D1854, 0)</f>
        <v>0</v>
      </c>
      <c r="S1854" s="28">
        <f t="shared" si="114"/>
        <v>25.411208000430609</v>
      </c>
      <c r="T1854" s="29">
        <f>D1854*S1854</f>
        <v>59726.503284212107</v>
      </c>
    </row>
    <row r="1855" spans="1:20">
      <c r="A1855" s="21">
        <f t="shared" si="115"/>
        <v>2007</v>
      </c>
      <c r="B1855" s="21">
        <f>MONTH(C1855)</f>
        <v>5</v>
      </c>
      <c r="C1855" s="22">
        <v>39219</v>
      </c>
      <c r="D1855" s="21">
        <v>2348.44</v>
      </c>
      <c r="E1855" s="47" t="str">
        <f>IF(B1855&lt;&gt;B1854, "First Quote", "")</f>
        <v/>
      </c>
      <c r="F1855" s="23" t="str">
        <f>IF(_xlfn.MINIFS($D$3:$D$6287,$A$3:$A$6287,A1855,$B$3:$B$6287,B1855)=D1855,"Lowest point","")</f>
        <v/>
      </c>
      <c r="G1855" s="24" t="str">
        <f>IF(_xlfn.MAXIFS($D$3:$D$6287,$A$3:$A$6287,A1855,$B$3:$B$6287,B1855)=D1855,"Highest point","")</f>
        <v/>
      </c>
      <c r="J1855" s="25" t="str">
        <f>IF(E1855="First Quote", $H$4/D1855, "")</f>
        <v/>
      </c>
      <c r="K1855" s="26">
        <f t="shared" si="112"/>
        <v>26.293527007043657</v>
      </c>
      <c r="L1855" s="27">
        <f>K1855*D1855</f>
        <v>61748.770564421611</v>
      </c>
      <c r="M1855" s="10"/>
      <c r="N1855" s="28">
        <f>IF(F1855="lowest point", $H$4/D1855, 0)</f>
        <v>0</v>
      </c>
      <c r="O1855" s="28">
        <f t="shared" si="113"/>
        <v>27.205378585527455</v>
      </c>
      <c r="P1855" s="29">
        <f>O1855*D1855</f>
        <v>63890.199285396098</v>
      </c>
      <c r="R1855" s="28">
        <f>IF(G1855="highest point", $H$4/D1855, 0)</f>
        <v>0</v>
      </c>
      <c r="S1855" s="28">
        <f t="shared" si="114"/>
        <v>25.411208000430609</v>
      </c>
      <c r="T1855" s="29">
        <f>D1855*S1855</f>
        <v>59676.697316531259</v>
      </c>
    </row>
    <row r="1856" spans="1:20">
      <c r="A1856" s="21">
        <f t="shared" si="115"/>
        <v>2007</v>
      </c>
      <c r="B1856" s="21">
        <f>MONTH(C1856)</f>
        <v>5</v>
      </c>
      <c r="C1856" s="22">
        <v>39220</v>
      </c>
      <c r="D1856" s="21">
        <v>2363.9699999999998</v>
      </c>
      <c r="E1856" s="47" t="str">
        <f>IF(B1856&lt;&gt;B1855, "First Quote", "")</f>
        <v/>
      </c>
      <c r="F1856" s="23" t="str">
        <f>IF(_xlfn.MINIFS($D$3:$D$6287,$A$3:$A$6287,A1856,$B$3:$B$6287,B1856)=D1856,"Lowest point","")</f>
        <v/>
      </c>
      <c r="G1856" s="24" t="str">
        <f>IF(_xlfn.MAXIFS($D$3:$D$6287,$A$3:$A$6287,A1856,$B$3:$B$6287,B1856)=D1856,"Highest point","")</f>
        <v/>
      </c>
      <c r="J1856" s="25" t="str">
        <f>IF(E1856="First Quote", $H$4/D1856, "")</f>
        <v/>
      </c>
      <c r="K1856" s="26">
        <f t="shared" si="112"/>
        <v>26.293527007043657</v>
      </c>
      <c r="L1856" s="27">
        <f>K1856*D1856</f>
        <v>62157.109038840987</v>
      </c>
      <c r="M1856" s="10"/>
      <c r="N1856" s="28">
        <f>IF(F1856="lowest point", $H$4/D1856, 0)</f>
        <v>0</v>
      </c>
      <c r="O1856" s="28">
        <f t="shared" si="113"/>
        <v>27.205378585527455</v>
      </c>
      <c r="P1856" s="29">
        <f>O1856*D1856</f>
        <v>64312.698814829331</v>
      </c>
      <c r="R1856" s="28">
        <f>IF(G1856="highest point", $H$4/D1856, 0)</f>
        <v>0</v>
      </c>
      <c r="S1856" s="28">
        <f t="shared" si="114"/>
        <v>25.411208000430609</v>
      </c>
      <c r="T1856" s="29">
        <f>D1856*S1856</f>
        <v>60071.33337677794</v>
      </c>
    </row>
    <row r="1857" spans="1:20">
      <c r="A1857" s="21">
        <f t="shared" si="115"/>
        <v>2007</v>
      </c>
      <c r="B1857" s="21">
        <f>MONTH(C1857)</f>
        <v>5</v>
      </c>
      <c r="C1857" s="22">
        <v>39223</v>
      </c>
      <c r="D1857" s="21">
        <v>2367.63</v>
      </c>
      <c r="E1857" s="47" t="str">
        <f>IF(B1857&lt;&gt;B1856, "First Quote", "")</f>
        <v/>
      </c>
      <c r="F1857" s="23" t="str">
        <f>IF(_xlfn.MINIFS($D$3:$D$6287,$A$3:$A$6287,A1857,$B$3:$B$6287,B1857)=D1857,"Lowest point","")</f>
        <v/>
      </c>
      <c r="G1857" s="24" t="str">
        <f>IF(_xlfn.MAXIFS($D$3:$D$6287,$A$3:$A$6287,A1857,$B$3:$B$6287,B1857)=D1857,"Highest point","")</f>
        <v/>
      </c>
      <c r="J1857" s="25" t="str">
        <f>IF(E1857="First Quote", $H$4/D1857, "")</f>
        <v/>
      </c>
      <c r="K1857" s="26">
        <f t="shared" si="112"/>
        <v>26.293527007043657</v>
      </c>
      <c r="L1857" s="27">
        <f>K1857*D1857</f>
        <v>62253.343347686779</v>
      </c>
      <c r="M1857" s="10"/>
      <c r="N1857" s="28">
        <f>IF(F1857="lowest point", $H$4/D1857, 0)</f>
        <v>0</v>
      </c>
      <c r="O1857" s="28">
        <f t="shared" si="113"/>
        <v>27.205378585527455</v>
      </c>
      <c r="P1857" s="29">
        <f>O1857*D1857</f>
        <v>64412.270500452374</v>
      </c>
      <c r="R1857" s="28">
        <f>IF(G1857="highest point", $H$4/D1857, 0)</f>
        <v>0</v>
      </c>
      <c r="S1857" s="28">
        <f t="shared" si="114"/>
        <v>25.411208000430609</v>
      </c>
      <c r="T1857" s="29">
        <f>D1857*S1857</f>
        <v>60164.338398059524</v>
      </c>
    </row>
    <row r="1858" spans="1:20">
      <c r="A1858" s="21">
        <f t="shared" si="115"/>
        <v>2007</v>
      </c>
      <c r="B1858" s="21">
        <f>MONTH(C1858)</f>
        <v>5</v>
      </c>
      <c r="C1858" s="22">
        <v>39224</v>
      </c>
      <c r="D1858" s="21">
        <v>2366.1</v>
      </c>
      <c r="E1858" s="47" t="str">
        <f>IF(B1858&lt;&gt;B1857, "First Quote", "")</f>
        <v/>
      </c>
      <c r="F1858" s="23" t="str">
        <f>IF(_xlfn.MINIFS($D$3:$D$6287,$A$3:$A$6287,A1858,$B$3:$B$6287,B1858)=D1858,"Lowest point","")</f>
        <v/>
      </c>
      <c r="G1858" s="24" t="str">
        <f>IF(_xlfn.MAXIFS($D$3:$D$6287,$A$3:$A$6287,A1858,$B$3:$B$6287,B1858)=D1858,"Highest point","")</f>
        <v/>
      </c>
      <c r="J1858" s="25" t="str">
        <f>IF(E1858="First Quote", $H$4/D1858, "")</f>
        <v/>
      </c>
      <c r="K1858" s="26">
        <f t="shared" si="112"/>
        <v>26.293527007043657</v>
      </c>
      <c r="L1858" s="27">
        <f>K1858*D1858</f>
        <v>62213.114251365994</v>
      </c>
      <c r="M1858" s="10"/>
      <c r="N1858" s="28">
        <f>IF(F1858="lowest point", $H$4/D1858, 0)</f>
        <v>0</v>
      </c>
      <c r="O1858" s="28">
        <f t="shared" si="113"/>
        <v>27.205378585527455</v>
      </c>
      <c r="P1858" s="29">
        <f>O1858*D1858</f>
        <v>64370.646271216508</v>
      </c>
      <c r="R1858" s="28">
        <f>IF(G1858="highest point", $H$4/D1858, 0)</f>
        <v>0</v>
      </c>
      <c r="S1858" s="28">
        <f t="shared" si="114"/>
        <v>25.411208000430609</v>
      </c>
      <c r="T1858" s="29">
        <f>D1858*S1858</f>
        <v>60125.459249818858</v>
      </c>
    </row>
    <row r="1859" spans="1:20">
      <c r="A1859" s="21">
        <f t="shared" si="115"/>
        <v>2007</v>
      </c>
      <c r="B1859" s="21">
        <f>MONTH(C1859)</f>
        <v>5</v>
      </c>
      <c r="C1859" s="22">
        <v>39225</v>
      </c>
      <c r="D1859" s="21">
        <v>2363.29</v>
      </c>
      <c r="E1859" s="47" t="str">
        <f>IF(B1859&lt;&gt;B1858, "First Quote", "")</f>
        <v/>
      </c>
      <c r="F1859" s="23" t="str">
        <f>IF(_xlfn.MINIFS($D$3:$D$6287,$A$3:$A$6287,A1859,$B$3:$B$6287,B1859)=D1859,"Lowest point","")</f>
        <v/>
      </c>
      <c r="G1859" s="24" t="str">
        <f>IF(_xlfn.MAXIFS($D$3:$D$6287,$A$3:$A$6287,A1859,$B$3:$B$6287,B1859)=D1859,"Highest point","")</f>
        <v/>
      </c>
      <c r="J1859" s="25" t="str">
        <f>IF(E1859="First Quote", $H$4/D1859, "")</f>
        <v/>
      </c>
      <c r="K1859" s="26">
        <f t="shared" si="112"/>
        <v>26.293527007043657</v>
      </c>
      <c r="L1859" s="27">
        <f>K1859*D1859</f>
        <v>62139.229440476207</v>
      </c>
      <c r="M1859" s="10"/>
      <c r="N1859" s="28">
        <f>IF(F1859="lowest point", $H$4/D1859, 0)</f>
        <v>0</v>
      </c>
      <c r="O1859" s="28">
        <f t="shared" si="113"/>
        <v>27.205378585527455</v>
      </c>
      <c r="P1859" s="29">
        <f>O1859*D1859</f>
        <v>64294.19915739118</v>
      </c>
      <c r="R1859" s="28">
        <f>IF(G1859="highest point", $H$4/D1859, 0)</f>
        <v>0</v>
      </c>
      <c r="S1859" s="28">
        <f t="shared" si="114"/>
        <v>25.411208000430609</v>
      </c>
      <c r="T1859" s="29">
        <f>D1859*S1859</f>
        <v>60054.053755337649</v>
      </c>
    </row>
    <row r="1860" spans="1:20">
      <c r="A1860" s="21">
        <f t="shared" si="115"/>
        <v>2007</v>
      </c>
      <c r="B1860" s="21">
        <f>MONTH(C1860)</f>
        <v>5</v>
      </c>
      <c r="C1860" s="22">
        <v>39226</v>
      </c>
      <c r="D1860" s="21">
        <v>2340.64</v>
      </c>
      <c r="E1860" s="47" t="str">
        <f>IF(B1860&lt;&gt;B1859, "First Quote", "")</f>
        <v/>
      </c>
      <c r="F1860" s="23" t="str">
        <f>IF(_xlfn.MINIFS($D$3:$D$6287,$A$3:$A$6287,A1860,$B$3:$B$6287,B1860)=D1860,"Lowest point","")</f>
        <v/>
      </c>
      <c r="G1860" s="24" t="str">
        <f>IF(_xlfn.MAXIFS($D$3:$D$6287,$A$3:$A$6287,A1860,$B$3:$B$6287,B1860)=D1860,"Highest point","")</f>
        <v/>
      </c>
      <c r="J1860" s="25" t="str">
        <f>IF(E1860="First Quote", $H$4/D1860, "")</f>
        <v/>
      </c>
      <c r="K1860" s="26">
        <f t="shared" si="112"/>
        <v>26.293527007043657</v>
      </c>
      <c r="L1860" s="27">
        <f>K1860*D1860</f>
        <v>61543.681053766661</v>
      </c>
      <c r="M1860" s="10"/>
      <c r="N1860" s="28">
        <f>IF(F1860="lowest point", $H$4/D1860, 0)</f>
        <v>0</v>
      </c>
      <c r="O1860" s="28">
        <f t="shared" si="113"/>
        <v>27.205378585527455</v>
      </c>
      <c r="P1860" s="29">
        <f>O1860*D1860</f>
        <v>63677.997332428982</v>
      </c>
      <c r="R1860" s="28">
        <f>IF(G1860="highest point", $H$4/D1860, 0)</f>
        <v>0</v>
      </c>
      <c r="S1860" s="28">
        <f t="shared" si="114"/>
        <v>25.411208000430609</v>
      </c>
      <c r="T1860" s="29">
        <f>D1860*S1860</f>
        <v>59478.489894127895</v>
      </c>
    </row>
    <row r="1861" spans="1:20">
      <c r="A1861" s="21">
        <f t="shared" si="115"/>
        <v>2007</v>
      </c>
      <c r="B1861" s="21">
        <f>MONTH(C1861)</f>
        <v>5</v>
      </c>
      <c r="C1861" s="22">
        <v>39227</v>
      </c>
      <c r="D1861" s="21">
        <v>2353.42</v>
      </c>
      <c r="E1861" s="47" t="str">
        <f>IF(B1861&lt;&gt;B1860, "First Quote", "")</f>
        <v/>
      </c>
      <c r="F1861" s="23" t="str">
        <f>IF(_xlfn.MINIFS($D$3:$D$6287,$A$3:$A$6287,A1861,$B$3:$B$6287,B1861)=D1861,"Lowest point","")</f>
        <v/>
      </c>
      <c r="G1861" s="24" t="str">
        <f>IF(_xlfn.MAXIFS($D$3:$D$6287,$A$3:$A$6287,A1861,$B$3:$B$6287,B1861)=D1861,"Highest point","")</f>
        <v/>
      </c>
      <c r="J1861" s="25" t="str">
        <f>IF(E1861="First Quote", $H$4/D1861, "")</f>
        <v/>
      </c>
      <c r="K1861" s="26">
        <f t="shared" ref="K1861:K1924" si="116">IF(E1861="First Quote",J1861+K1860,K1860)</f>
        <v>26.293527007043657</v>
      </c>
      <c r="L1861" s="27">
        <f>K1861*D1861</f>
        <v>61879.712328916685</v>
      </c>
      <c r="M1861" s="10"/>
      <c r="N1861" s="28">
        <f>IF(F1861="lowest point", $H$4/D1861, 0)</f>
        <v>0</v>
      </c>
      <c r="O1861" s="28">
        <f t="shared" ref="O1861:O1924" si="117">IF(F1861="Lowest Point",N1861+O1860,O1860)</f>
        <v>27.205378585527455</v>
      </c>
      <c r="P1861" s="29">
        <f>O1861*D1861</f>
        <v>64025.682070752024</v>
      </c>
      <c r="R1861" s="28">
        <f>IF(G1861="highest point", $H$4/D1861, 0)</f>
        <v>0</v>
      </c>
      <c r="S1861" s="28">
        <f t="shared" ref="S1861:S1924" si="118">IF(G1861="Highest Point",R1861+S1860,S1860)</f>
        <v>25.411208000430609</v>
      </c>
      <c r="T1861" s="29">
        <f>D1861*S1861</f>
        <v>59803.245132373406</v>
      </c>
    </row>
    <row r="1862" spans="1:20">
      <c r="A1862" s="21">
        <f t="shared" si="115"/>
        <v>2007</v>
      </c>
      <c r="B1862" s="21">
        <f>MONTH(C1862)</f>
        <v>5</v>
      </c>
      <c r="C1862" s="22">
        <v>39231</v>
      </c>
      <c r="D1862" s="21">
        <v>2357.39</v>
      </c>
      <c r="E1862" s="47" t="str">
        <f>IF(B1862&lt;&gt;B1861, "First Quote", "")</f>
        <v/>
      </c>
      <c r="F1862" s="23" t="str">
        <f>IF(_xlfn.MINIFS($D$3:$D$6287,$A$3:$A$6287,A1862,$B$3:$B$6287,B1862)=D1862,"Lowest point","")</f>
        <v/>
      </c>
      <c r="G1862" s="24" t="str">
        <f>IF(_xlfn.MAXIFS($D$3:$D$6287,$A$3:$A$6287,A1862,$B$3:$B$6287,B1862)=D1862,"Highest point","")</f>
        <v/>
      </c>
      <c r="J1862" s="25" t="str">
        <f>IF(E1862="First Quote", $H$4/D1862, "")</f>
        <v/>
      </c>
      <c r="K1862" s="26">
        <f t="shared" si="116"/>
        <v>26.293527007043657</v>
      </c>
      <c r="L1862" s="27">
        <f>K1862*D1862</f>
        <v>61984.097631134646</v>
      </c>
      <c r="M1862" s="10"/>
      <c r="N1862" s="28">
        <f>IF(F1862="lowest point", $H$4/D1862, 0)</f>
        <v>0</v>
      </c>
      <c r="O1862" s="28">
        <f t="shared" si="117"/>
        <v>27.205378585527455</v>
      </c>
      <c r="P1862" s="29">
        <f>O1862*D1862</f>
        <v>64133.687423736563</v>
      </c>
      <c r="R1862" s="28">
        <f>IF(G1862="highest point", $H$4/D1862, 0)</f>
        <v>0</v>
      </c>
      <c r="S1862" s="28">
        <f t="shared" si="118"/>
        <v>25.411208000430609</v>
      </c>
      <c r="T1862" s="29">
        <f>D1862*S1862</f>
        <v>59904.127628135109</v>
      </c>
    </row>
    <row r="1863" spans="1:20">
      <c r="A1863" s="21">
        <f t="shared" si="115"/>
        <v>2007</v>
      </c>
      <c r="B1863" s="21">
        <f>MONTH(C1863)</f>
        <v>5</v>
      </c>
      <c r="C1863" s="22">
        <v>39232</v>
      </c>
      <c r="D1863" s="21">
        <v>2377.09</v>
      </c>
      <c r="E1863" s="47" t="str">
        <f>IF(B1863&lt;&gt;B1862, "First Quote", "")</f>
        <v/>
      </c>
      <c r="F1863" s="23" t="str">
        <f>IF(_xlfn.MINIFS($D$3:$D$6287,$A$3:$A$6287,A1863,$B$3:$B$6287,B1863)=D1863,"Lowest point","")</f>
        <v/>
      </c>
      <c r="G1863" s="24" t="str">
        <f>IF(_xlfn.MAXIFS($D$3:$D$6287,$A$3:$A$6287,A1863,$B$3:$B$6287,B1863)=D1863,"Highest point","")</f>
        <v/>
      </c>
      <c r="J1863" s="25" t="str">
        <f>IF(E1863="First Quote", $H$4/D1863, "")</f>
        <v/>
      </c>
      <c r="K1863" s="26">
        <f t="shared" si="116"/>
        <v>26.293527007043657</v>
      </c>
      <c r="L1863" s="27">
        <f>K1863*D1863</f>
        <v>62502.080113173412</v>
      </c>
      <c r="M1863" s="10"/>
      <c r="N1863" s="28">
        <f>IF(F1863="lowest point", $H$4/D1863, 0)</f>
        <v>0</v>
      </c>
      <c r="O1863" s="28">
        <f t="shared" si="117"/>
        <v>27.205378585527455</v>
      </c>
      <c r="P1863" s="29">
        <f>O1863*D1863</f>
        <v>64669.633381871463</v>
      </c>
      <c r="R1863" s="28">
        <f>IF(G1863="highest point", $H$4/D1863, 0)</f>
        <v>0</v>
      </c>
      <c r="S1863" s="28">
        <f t="shared" si="118"/>
        <v>25.411208000430609</v>
      </c>
      <c r="T1863" s="29">
        <f>D1863*S1863</f>
        <v>60404.728425743597</v>
      </c>
    </row>
    <row r="1864" spans="1:20">
      <c r="A1864" s="21">
        <f t="shared" si="115"/>
        <v>2007</v>
      </c>
      <c r="B1864" s="21">
        <f>MONTH(C1864)</f>
        <v>5</v>
      </c>
      <c r="C1864" s="22">
        <v>39233</v>
      </c>
      <c r="D1864" s="21">
        <v>2377.75</v>
      </c>
      <c r="E1864" s="47" t="str">
        <f>IF(B1864&lt;&gt;B1863, "First Quote", "")</f>
        <v/>
      </c>
      <c r="F1864" s="23" t="str">
        <f>IF(_xlfn.MINIFS($D$3:$D$6287,$A$3:$A$6287,A1864,$B$3:$B$6287,B1864)=D1864,"Lowest point","")</f>
        <v/>
      </c>
      <c r="G1864" s="24" t="str">
        <f>IF(_xlfn.MAXIFS($D$3:$D$6287,$A$3:$A$6287,A1864,$B$3:$B$6287,B1864)=D1864,"Highest point","")</f>
        <v>Highest point</v>
      </c>
      <c r="J1864" s="25" t="str">
        <f>IF(E1864="First Quote", $H$4/D1864, "")</f>
        <v/>
      </c>
      <c r="K1864" s="26">
        <f t="shared" si="116"/>
        <v>26.293527007043657</v>
      </c>
      <c r="L1864" s="27">
        <f>K1864*D1864</f>
        <v>62519.433840998056</v>
      </c>
      <c r="M1864" s="10"/>
      <c r="N1864" s="28">
        <f>IF(F1864="lowest point", $H$4/D1864, 0)</f>
        <v>0</v>
      </c>
      <c r="O1864" s="28">
        <f t="shared" si="117"/>
        <v>27.205378585527455</v>
      </c>
      <c r="P1864" s="29">
        <f>O1864*D1864</f>
        <v>64687.588931737904</v>
      </c>
      <c r="R1864" s="28">
        <f>IF(G1864="highest point", $H$4/D1864, 0)</f>
        <v>0.21028283040689727</v>
      </c>
      <c r="S1864" s="28">
        <f t="shared" si="118"/>
        <v>25.621490830837505</v>
      </c>
      <c r="T1864" s="29">
        <f>D1864*S1864</f>
        <v>60921.499823023878</v>
      </c>
    </row>
    <row r="1865" spans="1:20">
      <c r="A1865" s="21">
        <f t="shared" si="115"/>
        <v>2007</v>
      </c>
      <c r="B1865" s="21">
        <f>MONTH(C1865)</f>
        <v>6</v>
      </c>
      <c r="C1865" s="22">
        <v>39234</v>
      </c>
      <c r="D1865" s="21">
        <v>2386.63</v>
      </c>
      <c r="E1865" s="47" t="str">
        <f>IF(B1865&lt;&gt;B1864, "First Quote", "")</f>
        <v>First Quote</v>
      </c>
      <c r="F1865" s="23" t="str">
        <f>IF(_xlfn.MINIFS($D$3:$D$6287,$A$3:$A$6287,A1865,$B$3:$B$6287,B1865)=D1865,"Lowest point","")</f>
        <v/>
      </c>
      <c r="G1865" s="24" t="str">
        <f>IF(_xlfn.MAXIFS($D$3:$D$6287,$A$3:$A$6287,A1865,$B$3:$B$6287,B1865)=D1865,"Highest point","")</f>
        <v/>
      </c>
      <c r="J1865" s="25">
        <f>IF(E1865="First Quote", $H$4/D1865, "")</f>
        <v>0.20950042528586332</v>
      </c>
      <c r="K1865" s="26">
        <f t="shared" si="116"/>
        <v>26.503027432329521</v>
      </c>
      <c r="L1865" s="27">
        <f>K1865*D1865</f>
        <v>63252.920360820608</v>
      </c>
      <c r="M1865" s="10"/>
      <c r="N1865" s="28">
        <f>IF(F1865="lowest point", $H$4/D1865, 0)</f>
        <v>0</v>
      </c>
      <c r="O1865" s="28">
        <f t="shared" si="117"/>
        <v>27.205378585527455</v>
      </c>
      <c r="P1865" s="29">
        <f>O1865*D1865</f>
        <v>64929.172693577391</v>
      </c>
      <c r="R1865" s="28">
        <f>IF(G1865="highest point", $H$4/D1865, 0)</f>
        <v>0</v>
      </c>
      <c r="S1865" s="28">
        <f t="shared" si="118"/>
        <v>25.621490830837505</v>
      </c>
      <c r="T1865" s="29">
        <f>D1865*S1865</f>
        <v>61149.018661601716</v>
      </c>
    </row>
    <row r="1866" spans="1:20">
      <c r="A1866" s="21">
        <f t="shared" si="115"/>
        <v>2007</v>
      </c>
      <c r="B1866" s="21">
        <f>MONTH(C1866)</f>
        <v>6</v>
      </c>
      <c r="C1866" s="22">
        <v>39237</v>
      </c>
      <c r="D1866" s="21">
        <v>2391.13</v>
      </c>
      <c r="E1866" s="47" t="str">
        <f>IF(B1866&lt;&gt;B1865, "First Quote", "")</f>
        <v/>
      </c>
      <c r="F1866" s="23" t="str">
        <f>IF(_xlfn.MINIFS($D$3:$D$6287,$A$3:$A$6287,A1866,$B$3:$B$6287,B1866)=D1866,"Lowest point","")</f>
        <v/>
      </c>
      <c r="G1866" s="24" t="str">
        <f>IF(_xlfn.MAXIFS($D$3:$D$6287,$A$3:$A$6287,A1866,$B$3:$B$6287,B1866)=D1866,"Highest point","")</f>
        <v>Highest point</v>
      </c>
      <c r="J1866" s="25" t="str">
        <f>IF(E1866="First Quote", $H$4/D1866, "")</f>
        <v/>
      </c>
      <c r="K1866" s="26">
        <f t="shared" si="116"/>
        <v>26.503027432329521</v>
      </c>
      <c r="L1866" s="27">
        <f>K1866*D1866</f>
        <v>63372.183984266092</v>
      </c>
      <c r="M1866" s="10"/>
      <c r="N1866" s="28">
        <f>IF(F1866="lowest point", $H$4/D1866, 0)</f>
        <v>0</v>
      </c>
      <c r="O1866" s="28">
        <f t="shared" si="117"/>
        <v>27.205378585527455</v>
      </c>
      <c r="P1866" s="29">
        <f>O1866*D1866</f>
        <v>65051.596897212265</v>
      </c>
      <c r="R1866" s="28">
        <f>IF(G1866="highest point", $H$4/D1866, 0)</f>
        <v>0.20910615483056127</v>
      </c>
      <c r="S1866" s="28">
        <f t="shared" si="118"/>
        <v>25.830596985668066</v>
      </c>
      <c r="T1866" s="29">
        <f>D1866*S1866</f>
        <v>61764.315370340482</v>
      </c>
    </row>
    <row r="1867" spans="1:20">
      <c r="A1867" s="21">
        <f t="shared" si="115"/>
        <v>2007</v>
      </c>
      <c r="B1867" s="21">
        <f>MONTH(C1867)</f>
        <v>6</v>
      </c>
      <c r="C1867" s="22">
        <v>39238</v>
      </c>
      <c r="D1867" s="21">
        <v>2378.44</v>
      </c>
      <c r="E1867" s="47" t="str">
        <f>IF(B1867&lt;&gt;B1866, "First Quote", "")</f>
        <v/>
      </c>
      <c r="F1867" s="23" t="str">
        <f>IF(_xlfn.MINIFS($D$3:$D$6287,$A$3:$A$6287,A1867,$B$3:$B$6287,B1867)=D1867,"Lowest point","")</f>
        <v/>
      </c>
      <c r="G1867" s="24" t="str">
        <f>IF(_xlfn.MAXIFS($D$3:$D$6287,$A$3:$A$6287,A1867,$B$3:$B$6287,B1867)=D1867,"Highest point","")</f>
        <v/>
      </c>
      <c r="J1867" s="25" t="str">
        <f>IF(E1867="First Quote", $H$4/D1867, "")</f>
        <v/>
      </c>
      <c r="K1867" s="26">
        <f t="shared" si="116"/>
        <v>26.503027432329521</v>
      </c>
      <c r="L1867" s="27">
        <f>K1867*D1867</f>
        <v>63035.86056614983</v>
      </c>
      <c r="M1867" s="10"/>
      <c r="N1867" s="28">
        <f>IF(F1867="lowest point", $H$4/D1867, 0)</f>
        <v>0</v>
      </c>
      <c r="O1867" s="28">
        <f t="shared" si="117"/>
        <v>27.205378585527455</v>
      </c>
      <c r="P1867" s="29">
        <f>O1867*D1867</f>
        <v>64706.360642961925</v>
      </c>
      <c r="R1867" s="28">
        <f>IF(G1867="highest point", $H$4/D1867, 0)</f>
        <v>0</v>
      </c>
      <c r="S1867" s="28">
        <f t="shared" si="118"/>
        <v>25.830596985668066</v>
      </c>
      <c r="T1867" s="29">
        <f>D1867*S1867</f>
        <v>61436.525094592354</v>
      </c>
    </row>
    <row r="1868" spans="1:20">
      <c r="A1868" s="21">
        <f t="shared" si="115"/>
        <v>2007</v>
      </c>
      <c r="B1868" s="21">
        <f>MONTH(C1868)</f>
        <v>6</v>
      </c>
      <c r="C1868" s="22">
        <v>39239</v>
      </c>
      <c r="D1868" s="21">
        <v>2357.9499999999998</v>
      </c>
      <c r="E1868" s="47" t="str">
        <f>IF(B1868&lt;&gt;B1867, "First Quote", "")</f>
        <v/>
      </c>
      <c r="F1868" s="23" t="str">
        <f>IF(_xlfn.MINIFS($D$3:$D$6287,$A$3:$A$6287,A1868,$B$3:$B$6287,B1868)=D1868,"Lowest point","")</f>
        <v/>
      </c>
      <c r="G1868" s="24" t="str">
        <f>IF(_xlfn.MAXIFS($D$3:$D$6287,$A$3:$A$6287,A1868,$B$3:$B$6287,B1868)=D1868,"Highest point","")</f>
        <v/>
      </c>
      <c r="J1868" s="25" t="str">
        <f>IF(E1868="First Quote", $H$4/D1868, "")</f>
        <v/>
      </c>
      <c r="K1868" s="26">
        <f t="shared" si="116"/>
        <v>26.503027432329521</v>
      </c>
      <c r="L1868" s="27">
        <f>K1868*D1868</f>
        <v>62492.813534061388</v>
      </c>
      <c r="M1868" s="10"/>
      <c r="N1868" s="28">
        <f>IF(F1868="lowest point", $H$4/D1868, 0)</f>
        <v>0</v>
      </c>
      <c r="O1868" s="28">
        <f t="shared" si="117"/>
        <v>27.205378585527455</v>
      </c>
      <c r="P1868" s="29">
        <f>O1868*D1868</f>
        <v>64148.922435744462</v>
      </c>
      <c r="R1868" s="28">
        <f>IF(G1868="highest point", $H$4/D1868, 0)</f>
        <v>0</v>
      </c>
      <c r="S1868" s="28">
        <f t="shared" si="118"/>
        <v>25.830596985668066</v>
      </c>
      <c r="T1868" s="29">
        <f>D1868*S1868</f>
        <v>60907.25616235601</v>
      </c>
    </row>
    <row r="1869" spans="1:20">
      <c r="A1869" s="21">
        <f t="shared" ref="A1869:A1932" si="119">YEAR(C1869)</f>
        <v>2007</v>
      </c>
      <c r="B1869" s="21">
        <f>MONTH(C1869)</f>
        <v>6</v>
      </c>
      <c r="C1869" s="22">
        <v>39240</v>
      </c>
      <c r="D1869" s="21">
        <v>2316.63</v>
      </c>
      <c r="E1869" s="47" t="str">
        <f>IF(B1869&lt;&gt;B1868, "First Quote", "")</f>
        <v/>
      </c>
      <c r="F1869" s="23" t="str">
        <f>IF(_xlfn.MINIFS($D$3:$D$6287,$A$3:$A$6287,A1869,$B$3:$B$6287,B1869)=D1869,"Lowest point","")</f>
        <v>Lowest point</v>
      </c>
      <c r="G1869" s="24" t="str">
        <f>IF(_xlfn.MAXIFS($D$3:$D$6287,$A$3:$A$6287,A1869,$B$3:$B$6287,B1869)=D1869,"Highest point","")</f>
        <v/>
      </c>
      <c r="J1869" s="25" t="str">
        <f>IF(E1869="First Quote", $H$4/D1869, "")</f>
        <v/>
      </c>
      <c r="K1869" s="26">
        <f t="shared" si="116"/>
        <v>26.503027432329521</v>
      </c>
      <c r="L1869" s="27">
        <f>K1869*D1869</f>
        <v>61397.708440557544</v>
      </c>
      <c r="M1869" s="10"/>
      <c r="N1869" s="28">
        <f>IF(F1869="lowest point", $H$4/D1869, 0)</f>
        <v>0.21583075415582115</v>
      </c>
      <c r="O1869" s="28">
        <f t="shared" si="117"/>
        <v>27.421209339683276</v>
      </c>
      <c r="P1869" s="29">
        <f>O1869*D1869</f>
        <v>63524.796192590475</v>
      </c>
      <c r="R1869" s="28">
        <f>IF(G1869="highest point", $H$4/D1869, 0)</f>
        <v>0</v>
      </c>
      <c r="S1869" s="28">
        <f t="shared" si="118"/>
        <v>25.830596985668066</v>
      </c>
      <c r="T1869" s="29">
        <f>D1869*S1869</f>
        <v>59839.935894908216</v>
      </c>
    </row>
    <row r="1870" spans="1:20">
      <c r="A1870" s="21">
        <f t="shared" si="119"/>
        <v>2007</v>
      </c>
      <c r="B1870" s="21">
        <f>MONTH(C1870)</f>
        <v>6</v>
      </c>
      <c r="C1870" s="22">
        <v>39241</v>
      </c>
      <c r="D1870" s="21">
        <v>2342.98</v>
      </c>
      <c r="E1870" s="47" t="str">
        <f>IF(B1870&lt;&gt;B1869, "First Quote", "")</f>
        <v/>
      </c>
      <c r="F1870" s="23" t="str">
        <f>IF(_xlfn.MINIFS($D$3:$D$6287,$A$3:$A$6287,A1870,$B$3:$B$6287,B1870)=D1870,"Lowest point","")</f>
        <v/>
      </c>
      <c r="G1870" s="24" t="str">
        <f>IF(_xlfn.MAXIFS($D$3:$D$6287,$A$3:$A$6287,A1870,$B$3:$B$6287,B1870)=D1870,"Highest point","")</f>
        <v/>
      </c>
      <c r="J1870" s="25" t="str">
        <f>IF(E1870="First Quote", $H$4/D1870, "")</f>
        <v/>
      </c>
      <c r="K1870" s="26">
        <f t="shared" si="116"/>
        <v>26.503027432329521</v>
      </c>
      <c r="L1870" s="27">
        <f>K1870*D1870</f>
        <v>62096.063213399422</v>
      </c>
      <c r="M1870" s="10"/>
      <c r="N1870" s="28">
        <f>IF(F1870="lowest point", $H$4/D1870, 0)</f>
        <v>0</v>
      </c>
      <c r="O1870" s="28">
        <f t="shared" si="117"/>
        <v>27.421209339683276</v>
      </c>
      <c r="P1870" s="29">
        <f>O1870*D1870</f>
        <v>64247.34505869112</v>
      </c>
      <c r="R1870" s="28">
        <f>IF(G1870="highest point", $H$4/D1870, 0)</f>
        <v>0</v>
      </c>
      <c r="S1870" s="28">
        <f t="shared" si="118"/>
        <v>25.830596985668066</v>
      </c>
      <c r="T1870" s="29">
        <f>D1870*S1870</f>
        <v>60520.572125480569</v>
      </c>
    </row>
    <row r="1871" spans="1:20">
      <c r="A1871" s="21">
        <f t="shared" si="119"/>
        <v>2007</v>
      </c>
      <c r="B1871" s="21">
        <f>MONTH(C1871)</f>
        <v>6</v>
      </c>
      <c r="C1871" s="22">
        <v>39244</v>
      </c>
      <c r="D1871" s="21">
        <v>2345.27</v>
      </c>
      <c r="E1871" s="47" t="str">
        <f>IF(B1871&lt;&gt;B1870, "First Quote", "")</f>
        <v/>
      </c>
      <c r="F1871" s="23" t="str">
        <f>IF(_xlfn.MINIFS($D$3:$D$6287,$A$3:$A$6287,A1871,$B$3:$B$6287,B1871)=D1871,"Lowest point","")</f>
        <v/>
      </c>
      <c r="G1871" s="24" t="str">
        <f>IF(_xlfn.MAXIFS($D$3:$D$6287,$A$3:$A$6287,A1871,$B$3:$B$6287,B1871)=D1871,"Highest point","")</f>
        <v/>
      </c>
      <c r="J1871" s="25" t="str">
        <f>IF(E1871="First Quote", $H$4/D1871, "")</f>
        <v/>
      </c>
      <c r="K1871" s="26">
        <f t="shared" si="116"/>
        <v>26.503027432329521</v>
      </c>
      <c r="L1871" s="27">
        <f>K1871*D1871</f>
        <v>62156.755146219453</v>
      </c>
      <c r="M1871" s="10"/>
      <c r="N1871" s="28">
        <f>IF(F1871="lowest point", $H$4/D1871, 0)</f>
        <v>0</v>
      </c>
      <c r="O1871" s="28">
        <f t="shared" si="117"/>
        <v>27.421209339683276</v>
      </c>
      <c r="P1871" s="29">
        <f>O1871*D1871</f>
        <v>64310.139628079</v>
      </c>
      <c r="R1871" s="28">
        <f>IF(G1871="highest point", $H$4/D1871, 0)</f>
        <v>0</v>
      </c>
      <c r="S1871" s="28">
        <f t="shared" si="118"/>
        <v>25.830596985668066</v>
      </c>
      <c r="T1871" s="29">
        <f>D1871*S1871</f>
        <v>60579.724192577742</v>
      </c>
    </row>
    <row r="1872" spans="1:20">
      <c r="A1872" s="21">
        <f t="shared" si="119"/>
        <v>2007</v>
      </c>
      <c r="B1872" s="21">
        <f>MONTH(C1872)</f>
        <v>6</v>
      </c>
      <c r="C1872" s="22">
        <v>39245</v>
      </c>
      <c r="D1872" s="21">
        <v>2320.2199999999998</v>
      </c>
      <c r="E1872" s="47" t="str">
        <f>IF(B1872&lt;&gt;B1871, "First Quote", "")</f>
        <v/>
      </c>
      <c r="F1872" s="23" t="str">
        <f>IF(_xlfn.MINIFS($D$3:$D$6287,$A$3:$A$6287,A1872,$B$3:$B$6287,B1872)=D1872,"Lowest point","")</f>
        <v/>
      </c>
      <c r="G1872" s="24" t="str">
        <f>IF(_xlfn.MAXIFS($D$3:$D$6287,$A$3:$A$6287,A1872,$B$3:$B$6287,B1872)=D1872,"Highest point","")</f>
        <v/>
      </c>
      <c r="J1872" s="25" t="str">
        <f>IF(E1872="First Quote", $H$4/D1872, "")</f>
        <v/>
      </c>
      <c r="K1872" s="26">
        <f t="shared" si="116"/>
        <v>26.503027432329521</v>
      </c>
      <c r="L1872" s="27">
        <f>K1872*D1872</f>
        <v>61492.854309039598</v>
      </c>
      <c r="M1872" s="10"/>
      <c r="N1872" s="28">
        <f>IF(F1872="lowest point", $H$4/D1872, 0)</f>
        <v>0</v>
      </c>
      <c r="O1872" s="28">
        <f t="shared" si="117"/>
        <v>27.421209339683276</v>
      </c>
      <c r="P1872" s="29">
        <f>O1872*D1872</f>
        <v>63623.238334119924</v>
      </c>
      <c r="R1872" s="28">
        <f>IF(G1872="highest point", $H$4/D1872, 0)</f>
        <v>0</v>
      </c>
      <c r="S1872" s="28">
        <f t="shared" si="118"/>
        <v>25.830596985668066</v>
      </c>
      <c r="T1872" s="29">
        <f>D1872*S1872</f>
        <v>59932.667738086755</v>
      </c>
    </row>
    <row r="1873" spans="1:20">
      <c r="A1873" s="21">
        <f t="shared" si="119"/>
        <v>2007</v>
      </c>
      <c r="B1873" s="21">
        <f>MONTH(C1873)</f>
        <v>6</v>
      </c>
      <c r="C1873" s="22">
        <v>39246</v>
      </c>
      <c r="D1873" s="21">
        <v>2356.02</v>
      </c>
      <c r="E1873" s="47" t="str">
        <f>IF(B1873&lt;&gt;B1872, "First Quote", "")</f>
        <v/>
      </c>
      <c r="F1873" s="23" t="str">
        <f>IF(_xlfn.MINIFS($D$3:$D$6287,$A$3:$A$6287,A1873,$B$3:$B$6287,B1873)=D1873,"Lowest point","")</f>
        <v/>
      </c>
      <c r="G1873" s="24" t="str">
        <f>IF(_xlfn.MAXIFS($D$3:$D$6287,$A$3:$A$6287,A1873,$B$3:$B$6287,B1873)=D1873,"Highest point","")</f>
        <v/>
      </c>
      <c r="J1873" s="25" t="str">
        <f>IF(E1873="First Quote", $H$4/D1873, "")</f>
        <v/>
      </c>
      <c r="K1873" s="26">
        <f t="shared" si="116"/>
        <v>26.503027432329521</v>
      </c>
      <c r="L1873" s="27">
        <f>K1873*D1873</f>
        <v>62441.662691116995</v>
      </c>
      <c r="M1873" s="10"/>
      <c r="N1873" s="28">
        <f>IF(F1873="lowest point", $H$4/D1873, 0)</f>
        <v>0</v>
      </c>
      <c r="O1873" s="28">
        <f t="shared" si="117"/>
        <v>27.421209339683276</v>
      </c>
      <c r="P1873" s="29">
        <f>O1873*D1873</f>
        <v>64604.917628480594</v>
      </c>
      <c r="R1873" s="28">
        <f>IF(G1873="highest point", $H$4/D1873, 0)</f>
        <v>0</v>
      </c>
      <c r="S1873" s="28">
        <f t="shared" si="118"/>
        <v>25.830596985668066</v>
      </c>
      <c r="T1873" s="29">
        <f>D1873*S1873</f>
        <v>60857.403110173676</v>
      </c>
    </row>
    <row r="1874" spans="1:20">
      <c r="A1874" s="21">
        <f t="shared" si="119"/>
        <v>2007</v>
      </c>
      <c r="B1874" s="21">
        <f>MONTH(C1874)</f>
        <v>6</v>
      </c>
      <c r="C1874" s="22">
        <v>39247</v>
      </c>
      <c r="D1874" s="21">
        <v>2367.52</v>
      </c>
      <c r="E1874" s="47" t="str">
        <f>IF(B1874&lt;&gt;B1873, "First Quote", "")</f>
        <v/>
      </c>
      <c r="F1874" s="23" t="str">
        <f>IF(_xlfn.MINIFS($D$3:$D$6287,$A$3:$A$6287,A1874,$B$3:$B$6287,B1874)=D1874,"Lowest point","")</f>
        <v/>
      </c>
      <c r="G1874" s="24" t="str">
        <f>IF(_xlfn.MAXIFS($D$3:$D$6287,$A$3:$A$6287,A1874,$B$3:$B$6287,B1874)=D1874,"Highest point","")</f>
        <v/>
      </c>
      <c r="J1874" s="25" t="str">
        <f>IF(E1874="First Quote", $H$4/D1874, "")</f>
        <v/>
      </c>
      <c r="K1874" s="26">
        <f t="shared" si="116"/>
        <v>26.503027432329521</v>
      </c>
      <c r="L1874" s="27">
        <f>K1874*D1874</f>
        <v>62746.447506588789</v>
      </c>
      <c r="M1874" s="10"/>
      <c r="N1874" s="28">
        <f>IF(F1874="lowest point", $H$4/D1874, 0)</f>
        <v>0</v>
      </c>
      <c r="O1874" s="28">
        <f t="shared" si="117"/>
        <v>27.421209339683276</v>
      </c>
      <c r="P1874" s="29">
        <f>O1874*D1874</f>
        <v>64920.261535886952</v>
      </c>
      <c r="R1874" s="28">
        <f>IF(G1874="highest point", $H$4/D1874, 0)</f>
        <v>0</v>
      </c>
      <c r="S1874" s="28">
        <f t="shared" si="118"/>
        <v>25.830596985668066</v>
      </c>
      <c r="T1874" s="29">
        <f>D1874*S1874</f>
        <v>61154.454975508859</v>
      </c>
    </row>
    <row r="1875" spans="1:20">
      <c r="A1875" s="21">
        <f t="shared" si="119"/>
        <v>2007</v>
      </c>
      <c r="B1875" s="21">
        <f>MONTH(C1875)</f>
        <v>6</v>
      </c>
      <c r="C1875" s="22">
        <v>39248</v>
      </c>
      <c r="D1875" s="21">
        <v>2382.9699999999998</v>
      </c>
      <c r="E1875" s="47" t="str">
        <f>IF(B1875&lt;&gt;B1874, "First Quote", "")</f>
        <v/>
      </c>
      <c r="F1875" s="23" t="str">
        <f>IF(_xlfn.MINIFS($D$3:$D$6287,$A$3:$A$6287,A1875,$B$3:$B$6287,B1875)=D1875,"Lowest point","")</f>
        <v/>
      </c>
      <c r="G1875" s="24" t="str">
        <f>IF(_xlfn.MAXIFS($D$3:$D$6287,$A$3:$A$6287,A1875,$B$3:$B$6287,B1875)=D1875,"Highest point","")</f>
        <v/>
      </c>
      <c r="J1875" s="25" t="str">
        <f>IF(E1875="First Quote", $H$4/D1875, "")</f>
        <v/>
      </c>
      <c r="K1875" s="26">
        <f t="shared" si="116"/>
        <v>26.503027432329521</v>
      </c>
      <c r="L1875" s="27">
        <f>K1875*D1875</f>
        <v>63155.919280418275</v>
      </c>
      <c r="M1875" s="10"/>
      <c r="N1875" s="28">
        <f>IF(F1875="lowest point", $H$4/D1875, 0)</f>
        <v>0</v>
      </c>
      <c r="O1875" s="28">
        <f t="shared" si="117"/>
        <v>27.421209339683276</v>
      </c>
      <c r="P1875" s="29">
        <f>O1875*D1875</f>
        <v>65343.919220185053</v>
      </c>
      <c r="R1875" s="28">
        <f>IF(G1875="highest point", $H$4/D1875, 0)</f>
        <v>0</v>
      </c>
      <c r="S1875" s="28">
        <f t="shared" si="118"/>
        <v>25.830596985668066</v>
      </c>
      <c r="T1875" s="29">
        <f>D1875*S1875</f>
        <v>61553.537698937427</v>
      </c>
    </row>
    <row r="1876" spans="1:20">
      <c r="A1876" s="21">
        <f t="shared" si="119"/>
        <v>2007</v>
      </c>
      <c r="B1876" s="21">
        <f>MONTH(C1876)</f>
        <v>6</v>
      </c>
      <c r="C1876" s="22">
        <v>39251</v>
      </c>
      <c r="D1876" s="21">
        <v>2380.09</v>
      </c>
      <c r="E1876" s="47" t="str">
        <f>IF(B1876&lt;&gt;B1875, "First Quote", "")</f>
        <v/>
      </c>
      <c r="F1876" s="23" t="str">
        <f>IF(_xlfn.MINIFS($D$3:$D$6287,$A$3:$A$6287,A1876,$B$3:$B$6287,B1876)=D1876,"Lowest point","")</f>
        <v/>
      </c>
      <c r="G1876" s="24" t="str">
        <f>IF(_xlfn.MAXIFS($D$3:$D$6287,$A$3:$A$6287,A1876,$B$3:$B$6287,B1876)=D1876,"Highest point","")</f>
        <v/>
      </c>
      <c r="J1876" s="25" t="str">
        <f>IF(E1876="First Quote", $H$4/D1876, "")</f>
        <v/>
      </c>
      <c r="K1876" s="26">
        <f t="shared" si="116"/>
        <v>26.503027432329521</v>
      </c>
      <c r="L1876" s="27">
        <f>K1876*D1876</f>
        <v>63079.59056141317</v>
      </c>
      <c r="M1876" s="10"/>
      <c r="N1876" s="28">
        <f>IF(F1876="lowest point", $H$4/D1876, 0)</f>
        <v>0</v>
      </c>
      <c r="O1876" s="28">
        <f t="shared" si="117"/>
        <v>27.421209339683276</v>
      </c>
      <c r="P1876" s="29">
        <f>O1876*D1876</f>
        <v>65264.946137286774</v>
      </c>
      <c r="R1876" s="28">
        <f>IF(G1876="highest point", $H$4/D1876, 0)</f>
        <v>0</v>
      </c>
      <c r="S1876" s="28">
        <f t="shared" si="118"/>
        <v>25.830596985668066</v>
      </c>
      <c r="T1876" s="29">
        <f>D1876*S1876</f>
        <v>61479.145579618715</v>
      </c>
    </row>
    <row r="1877" spans="1:20">
      <c r="A1877" s="21">
        <f t="shared" si="119"/>
        <v>2007</v>
      </c>
      <c r="B1877" s="21">
        <f>MONTH(C1877)</f>
        <v>6</v>
      </c>
      <c r="C1877" s="22">
        <v>39252</v>
      </c>
      <c r="D1877" s="21">
        <v>2384.2600000000002</v>
      </c>
      <c r="E1877" s="47" t="str">
        <f>IF(B1877&lt;&gt;B1876, "First Quote", "")</f>
        <v/>
      </c>
      <c r="F1877" s="23" t="str">
        <f>IF(_xlfn.MINIFS($D$3:$D$6287,$A$3:$A$6287,A1877,$B$3:$B$6287,B1877)=D1877,"Lowest point","")</f>
        <v/>
      </c>
      <c r="G1877" s="24" t="str">
        <f>IF(_xlfn.MAXIFS($D$3:$D$6287,$A$3:$A$6287,A1877,$B$3:$B$6287,B1877)=D1877,"Highest point","")</f>
        <v/>
      </c>
      <c r="J1877" s="25" t="str">
        <f>IF(E1877="First Quote", $H$4/D1877, "")</f>
        <v/>
      </c>
      <c r="K1877" s="26">
        <f t="shared" si="116"/>
        <v>26.503027432329521</v>
      </c>
      <c r="L1877" s="27">
        <f>K1877*D1877</f>
        <v>63190.108185805992</v>
      </c>
      <c r="M1877" s="10"/>
      <c r="N1877" s="28">
        <f>IF(F1877="lowest point", $H$4/D1877, 0)</f>
        <v>0</v>
      </c>
      <c r="O1877" s="28">
        <f t="shared" si="117"/>
        <v>27.421209339683276</v>
      </c>
      <c r="P1877" s="29">
        <f>O1877*D1877</f>
        <v>65379.292580233254</v>
      </c>
      <c r="R1877" s="28">
        <f>IF(G1877="highest point", $H$4/D1877, 0)</f>
        <v>0</v>
      </c>
      <c r="S1877" s="28">
        <f t="shared" si="118"/>
        <v>25.830596985668066</v>
      </c>
      <c r="T1877" s="29">
        <f>D1877*S1877</f>
        <v>61586.859169048948</v>
      </c>
    </row>
    <row r="1878" spans="1:20">
      <c r="A1878" s="21">
        <f t="shared" si="119"/>
        <v>2007</v>
      </c>
      <c r="B1878" s="21">
        <f>MONTH(C1878)</f>
        <v>6</v>
      </c>
      <c r="C1878" s="22">
        <v>39253</v>
      </c>
      <c r="D1878" s="21">
        <v>2351.87</v>
      </c>
      <c r="E1878" s="47" t="str">
        <f>IF(B1878&lt;&gt;B1877, "First Quote", "")</f>
        <v/>
      </c>
      <c r="F1878" s="23" t="str">
        <f>IF(_xlfn.MINIFS($D$3:$D$6287,$A$3:$A$6287,A1878,$B$3:$B$6287,B1878)=D1878,"Lowest point","")</f>
        <v/>
      </c>
      <c r="G1878" s="24" t="str">
        <f>IF(_xlfn.MAXIFS($D$3:$D$6287,$A$3:$A$6287,A1878,$B$3:$B$6287,B1878)=D1878,"Highest point","")</f>
        <v/>
      </c>
      <c r="J1878" s="25" t="str">
        <f>IF(E1878="First Quote", $H$4/D1878, "")</f>
        <v/>
      </c>
      <c r="K1878" s="26">
        <f t="shared" si="116"/>
        <v>26.503027432329521</v>
      </c>
      <c r="L1878" s="27">
        <f>K1878*D1878</f>
        <v>62331.675127272829</v>
      </c>
      <c r="M1878" s="10"/>
      <c r="N1878" s="28">
        <f>IF(F1878="lowest point", $H$4/D1878, 0)</f>
        <v>0</v>
      </c>
      <c r="O1878" s="28">
        <f t="shared" si="117"/>
        <v>27.421209339683276</v>
      </c>
      <c r="P1878" s="29">
        <f>O1878*D1878</f>
        <v>64491.119609720903</v>
      </c>
      <c r="R1878" s="28">
        <f>IF(G1878="highest point", $H$4/D1878, 0)</f>
        <v>0</v>
      </c>
      <c r="S1878" s="28">
        <f t="shared" si="118"/>
        <v>25.830596985668066</v>
      </c>
      <c r="T1878" s="29">
        <f>D1878*S1878</f>
        <v>60750.206132683154</v>
      </c>
    </row>
    <row r="1879" spans="1:20">
      <c r="A1879" s="21">
        <f t="shared" si="119"/>
        <v>2007</v>
      </c>
      <c r="B1879" s="21">
        <f>MONTH(C1879)</f>
        <v>6</v>
      </c>
      <c r="C1879" s="22">
        <v>39254</v>
      </c>
      <c r="D1879" s="21">
        <v>2366.92</v>
      </c>
      <c r="E1879" s="47" t="str">
        <f>IF(B1879&lt;&gt;B1878, "First Quote", "")</f>
        <v/>
      </c>
      <c r="F1879" s="23" t="str">
        <f>IF(_xlfn.MINIFS($D$3:$D$6287,$A$3:$A$6287,A1879,$B$3:$B$6287,B1879)=D1879,"Lowest point","")</f>
        <v/>
      </c>
      <c r="G1879" s="24" t="str">
        <f>IF(_xlfn.MAXIFS($D$3:$D$6287,$A$3:$A$6287,A1879,$B$3:$B$6287,B1879)=D1879,"Highest point","")</f>
        <v/>
      </c>
      <c r="J1879" s="25" t="str">
        <f>IF(E1879="First Quote", $H$4/D1879, "")</f>
        <v/>
      </c>
      <c r="K1879" s="26">
        <f t="shared" si="116"/>
        <v>26.503027432329521</v>
      </c>
      <c r="L1879" s="27">
        <f>K1879*D1879</f>
        <v>62730.545690129395</v>
      </c>
      <c r="M1879" s="10"/>
      <c r="N1879" s="28">
        <f>IF(F1879="lowest point", $H$4/D1879, 0)</f>
        <v>0</v>
      </c>
      <c r="O1879" s="28">
        <f t="shared" si="117"/>
        <v>27.421209339683276</v>
      </c>
      <c r="P1879" s="29">
        <f>O1879*D1879</f>
        <v>64903.808810283139</v>
      </c>
      <c r="R1879" s="28">
        <f>IF(G1879="highest point", $H$4/D1879, 0)</f>
        <v>0</v>
      </c>
      <c r="S1879" s="28">
        <f t="shared" si="118"/>
        <v>25.830596985668066</v>
      </c>
      <c r="T1879" s="29">
        <f>D1879*S1879</f>
        <v>61138.956617317461</v>
      </c>
    </row>
    <row r="1880" spans="1:20">
      <c r="A1880" s="21">
        <f t="shared" si="119"/>
        <v>2007</v>
      </c>
      <c r="B1880" s="21">
        <f>MONTH(C1880)</f>
        <v>6</v>
      </c>
      <c r="C1880" s="22">
        <v>39255</v>
      </c>
      <c r="D1880" s="21">
        <v>2336.41</v>
      </c>
      <c r="E1880" s="47" t="str">
        <f>IF(B1880&lt;&gt;B1879, "First Quote", "")</f>
        <v/>
      </c>
      <c r="F1880" s="23" t="str">
        <f>IF(_xlfn.MINIFS($D$3:$D$6287,$A$3:$A$6287,A1880,$B$3:$B$6287,B1880)=D1880,"Lowest point","")</f>
        <v/>
      </c>
      <c r="G1880" s="24" t="str">
        <f>IF(_xlfn.MAXIFS($D$3:$D$6287,$A$3:$A$6287,A1880,$B$3:$B$6287,B1880)=D1880,"Highest point","")</f>
        <v/>
      </c>
      <c r="J1880" s="25" t="str">
        <f>IF(E1880="First Quote", $H$4/D1880, "")</f>
        <v/>
      </c>
      <c r="K1880" s="26">
        <f t="shared" si="116"/>
        <v>26.503027432329521</v>
      </c>
      <c r="L1880" s="27">
        <f>K1880*D1880</f>
        <v>61921.938323169015</v>
      </c>
      <c r="M1880" s="10"/>
      <c r="N1880" s="28">
        <f>IF(F1880="lowest point", $H$4/D1880, 0)</f>
        <v>0</v>
      </c>
      <c r="O1880" s="28">
        <f t="shared" si="117"/>
        <v>27.421209339683276</v>
      </c>
      <c r="P1880" s="29">
        <f>O1880*D1880</f>
        <v>64067.187713329397</v>
      </c>
      <c r="R1880" s="28">
        <f>IF(G1880="highest point", $H$4/D1880, 0)</f>
        <v>0</v>
      </c>
      <c r="S1880" s="28">
        <f t="shared" si="118"/>
        <v>25.830596985668066</v>
      </c>
      <c r="T1880" s="29">
        <f>D1880*S1880</f>
        <v>60350.865103284719</v>
      </c>
    </row>
    <row r="1881" spans="1:20">
      <c r="A1881" s="21">
        <f t="shared" si="119"/>
        <v>2007</v>
      </c>
      <c r="B1881" s="21">
        <f>MONTH(C1881)</f>
        <v>6</v>
      </c>
      <c r="C1881" s="22">
        <v>39258</v>
      </c>
      <c r="D1881" s="21">
        <v>2328.91</v>
      </c>
      <c r="E1881" s="47" t="str">
        <f>IF(B1881&lt;&gt;B1880, "First Quote", "")</f>
        <v/>
      </c>
      <c r="F1881" s="23" t="str">
        <f>IF(_xlfn.MINIFS($D$3:$D$6287,$A$3:$A$6287,A1881,$B$3:$B$6287,B1881)=D1881,"Lowest point","")</f>
        <v/>
      </c>
      <c r="G1881" s="24" t="str">
        <f>IF(_xlfn.MAXIFS($D$3:$D$6287,$A$3:$A$6287,A1881,$B$3:$B$6287,B1881)=D1881,"Highest point","")</f>
        <v/>
      </c>
      <c r="J1881" s="25" t="str">
        <f>IF(E1881="First Quote", $H$4/D1881, "")</f>
        <v/>
      </c>
      <c r="K1881" s="26">
        <f t="shared" si="116"/>
        <v>26.503027432329521</v>
      </c>
      <c r="L1881" s="27">
        <f>K1881*D1881</f>
        <v>61723.165617426537</v>
      </c>
      <c r="M1881" s="10"/>
      <c r="N1881" s="28">
        <f>IF(F1881="lowest point", $H$4/D1881, 0)</f>
        <v>0</v>
      </c>
      <c r="O1881" s="28">
        <f t="shared" si="117"/>
        <v>27.421209339683276</v>
      </c>
      <c r="P1881" s="29">
        <f>O1881*D1881</f>
        <v>63861.528643281774</v>
      </c>
      <c r="R1881" s="28">
        <f>IF(G1881="highest point", $H$4/D1881, 0)</f>
        <v>0</v>
      </c>
      <c r="S1881" s="28">
        <f t="shared" si="118"/>
        <v>25.830596985668066</v>
      </c>
      <c r="T1881" s="29">
        <f>D1881*S1881</f>
        <v>60157.13562589221</v>
      </c>
    </row>
    <row r="1882" spans="1:20">
      <c r="A1882" s="21">
        <f t="shared" si="119"/>
        <v>2007</v>
      </c>
      <c r="B1882" s="21">
        <f>MONTH(C1882)</f>
        <v>6</v>
      </c>
      <c r="C1882" s="22">
        <v>39259</v>
      </c>
      <c r="D1882" s="21">
        <v>2321.46</v>
      </c>
      <c r="E1882" s="47" t="str">
        <f>IF(B1882&lt;&gt;B1881, "First Quote", "")</f>
        <v/>
      </c>
      <c r="F1882" s="23" t="str">
        <f>IF(_xlfn.MINIFS($D$3:$D$6287,$A$3:$A$6287,A1882,$B$3:$B$6287,B1882)=D1882,"Lowest point","")</f>
        <v/>
      </c>
      <c r="G1882" s="24" t="str">
        <f>IF(_xlfn.MAXIFS($D$3:$D$6287,$A$3:$A$6287,A1882,$B$3:$B$6287,B1882)=D1882,"Highest point","")</f>
        <v/>
      </c>
      <c r="J1882" s="25" t="str">
        <f>IF(E1882="First Quote", $H$4/D1882, "")</f>
        <v/>
      </c>
      <c r="K1882" s="26">
        <f t="shared" si="116"/>
        <v>26.503027432329521</v>
      </c>
      <c r="L1882" s="27">
        <f>K1882*D1882</f>
        <v>61525.71806305569</v>
      </c>
      <c r="M1882" s="10"/>
      <c r="N1882" s="28">
        <f>IF(F1882="lowest point", $H$4/D1882, 0)</f>
        <v>0</v>
      </c>
      <c r="O1882" s="28">
        <f t="shared" si="117"/>
        <v>27.421209339683276</v>
      </c>
      <c r="P1882" s="29">
        <f>O1882*D1882</f>
        <v>63657.240633701142</v>
      </c>
      <c r="R1882" s="28">
        <f>IF(G1882="highest point", $H$4/D1882, 0)</f>
        <v>0</v>
      </c>
      <c r="S1882" s="28">
        <f t="shared" si="118"/>
        <v>25.830596985668066</v>
      </c>
      <c r="T1882" s="29">
        <f>D1882*S1882</f>
        <v>59964.697678348988</v>
      </c>
    </row>
    <row r="1883" spans="1:20">
      <c r="A1883" s="21">
        <f t="shared" si="119"/>
        <v>2007</v>
      </c>
      <c r="B1883" s="21">
        <f>MONTH(C1883)</f>
        <v>6</v>
      </c>
      <c r="C1883" s="22">
        <v>39260</v>
      </c>
      <c r="D1883" s="21">
        <v>2342.84</v>
      </c>
      <c r="E1883" s="47" t="str">
        <f>IF(B1883&lt;&gt;B1882, "First Quote", "")</f>
        <v/>
      </c>
      <c r="F1883" s="23" t="str">
        <f>IF(_xlfn.MINIFS($D$3:$D$6287,$A$3:$A$6287,A1883,$B$3:$B$6287,B1883)=D1883,"Lowest point","")</f>
        <v/>
      </c>
      <c r="G1883" s="24" t="str">
        <f>IF(_xlfn.MAXIFS($D$3:$D$6287,$A$3:$A$6287,A1883,$B$3:$B$6287,B1883)=D1883,"Highest point","")</f>
        <v/>
      </c>
      <c r="J1883" s="25" t="str">
        <f>IF(E1883="First Quote", $H$4/D1883, "")</f>
        <v/>
      </c>
      <c r="K1883" s="26">
        <f t="shared" si="116"/>
        <v>26.503027432329521</v>
      </c>
      <c r="L1883" s="27">
        <f>K1883*D1883</f>
        <v>62092.3527895589</v>
      </c>
      <c r="M1883" s="10"/>
      <c r="N1883" s="28">
        <f>IF(F1883="lowest point", $H$4/D1883, 0)</f>
        <v>0</v>
      </c>
      <c r="O1883" s="28">
        <f t="shared" si="117"/>
        <v>27.421209339683276</v>
      </c>
      <c r="P1883" s="29">
        <f>O1883*D1883</f>
        <v>64243.506089383569</v>
      </c>
      <c r="R1883" s="28">
        <f>IF(G1883="highest point", $H$4/D1883, 0)</f>
        <v>0</v>
      </c>
      <c r="S1883" s="28">
        <f t="shared" si="118"/>
        <v>25.830596985668066</v>
      </c>
      <c r="T1883" s="29">
        <f>D1883*S1883</f>
        <v>60516.955841902578</v>
      </c>
    </row>
    <row r="1884" spans="1:20">
      <c r="A1884" s="21">
        <f t="shared" si="119"/>
        <v>2007</v>
      </c>
      <c r="B1884" s="21">
        <f>MONTH(C1884)</f>
        <v>6</v>
      </c>
      <c r="C1884" s="22">
        <v>39261</v>
      </c>
      <c r="D1884" s="21">
        <v>2341.9</v>
      </c>
      <c r="E1884" s="47" t="str">
        <f>IF(B1884&lt;&gt;B1883, "First Quote", "")</f>
        <v/>
      </c>
      <c r="F1884" s="23" t="str">
        <f>IF(_xlfn.MINIFS($D$3:$D$6287,$A$3:$A$6287,A1884,$B$3:$B$6287,B1884)=D1884,"Lowest point","")</f>
        <v/>
      </c>
      <c r="G1884" s="24" t="str">
        <f>IF(_xlfn.MAXIFS($D$3:$D$6287,$A$3:$A$6287,A1884,$B$3:$B$6287,B1884)=D1884,"Highest point","")</f>
        <v/>
      </c>
      <c r="J1884" s="25" t="str">
        <f>IF(E1884="First Quote", $H$4/D1884, "")</f>
        <v/>
      </c>
      <c r="K1884" s="26">
        <f t="shared" si="116"/>
        <v>26.503027432329521</v>
      </c>
      <c r="L1884" s="27">
        <f>K1884*D1884</f>
        <v>62067.439943772508</v>
      </c>
      <c r="M1884" s="10"/>
      <c r="N1884" s="28">
        <f>IF(F1884="lowest point", $H$4/D1884, 0)</f>
        <v>0</v>
      </c>
      <c r="O1884" s="28">
        <f t="shared" si="117"/>
        <v>27.421209339683276</v>
      </c>
      <c r="P1884" s="29">
        <f>O1884*D1884</f>
        <v>64217.730152604265</v>
      </c>
      <c r="R1884" s="28">
        <f>IF(G1884="highest point", $H$4/D1884, 0)</f>
        <v>0</v>
      </c>
      <c r="S1884" s="28">
        <f t="shared" si="118"/>
        <v>25.830596985668066</v>
      </c>
      <c r="T1884" s="29">
        <f>D1884*S1884</f>
        <v>60492.675080736044</v>
      </c>
    </row>
    <row r="1885" spans="1:20">
      <c r="A1885" s="21">
        <f t="shared" si="119"/>
        <v>2007</v>
      </c>
      <c r="B1885" s="21">
        <f>MONTH(C1885)</f>
        <v>6</v>
      </c>
      <c r="C1885" s="22">
        <v>39262</v>
      </c>
      <c r="D1885" s="21">
        <v>2338.25</v>
      </c>
      <c r="E1885" s="47" t="str">
        <f>IF(B1885&lt;&gt;B1884, "First Quote", "")</f>
        <v/>
      </c>
      <c r="F1885" s="23" t="str">
        <f>IF(_xlfn.MINIFS($D$3:$D$6287,$A$3:$A$6287,A1885,$B$3:$B$6287,B1885)=D1885,"Lowest point","")</f>
        <v/>
      </c>
      <c r="G1885" s="24" t="str">
        <f>IF(_xlfn.MAXIFS($D$3:$D$6287,$A$3:$A$6287,A1885,$B$3:$B$6287,B1885)=D1885,"Highest point","")</f>
        <v/>
      </c>
      <c r="J1885" s="25" t="str">
        <f>IF(E1885="First Quote", $H$4/D1885, "")</f>
        <v/>
      </c>
      <c r="K1885" s="26">
        <f t="shared" si="116"/>
        <v>26.503027432329521</v>
      </c>
      <c r="L1885" s="27">
        <f>K1885*D1885</f>
        <v>61970.703893644502</v>
      </c>
      <c r="M1885" s="10"/>
      <c r="N1885" s="28">
        <f>IF(F1885="lowest point", $H$4/D1885, 0)</f>
        <v>0</v>
      </c>
      <c r="O1885" s="28">
        <f t="shared" si="117"/>
        <v>27.421209339683276</v>
      </c>
      <c r="P1885" s="29">
        <f>O1885*D1885</f>
        <v>64117.64273851442</v>
      </c>
      <c r="R1885" s="28">
        <f>IF(G1885="highest point", $H$4/D1885, 0)</f>
        <v>0</v>
      </c>
      <c r="S1885" s="28">
        <f t="shared" si="118"/>
        <v>25.830596985668066</v>
      </c>
      <c r="T1885" s="29">
        <f>D1885*S1885</f>
        <v>60398.393401738358</v>
      </c>
    </row>
    <row r="1886" spans="1:20">
      <c r="A1886" s="21">
        <f t="shared" si="119"/>
        <v>2007</v>
      </c>
      <c r="B1886" s="21">
        <f>MONTH(C1886)</f>
        <v>7</v>
      </c>
      <c r="C1886" s="22">
        <v>39265</v>
      </c>
      <c r="D1886" s="21">
        <v>2363.2800000000002</v>
      </c>
      <c r="E1886" s="47" t="str">
        <f>IF(B1886&lt;&gt;B1885, "First Quote", "")</f>
        <v>First Quote</v>
      </c>
      <c r="F1886" s="23" t="str">
        <f>IF(_xlfn.MINIFS($D$3:$D$6287,$A$3:$A$6287,A1886,$B$3:$B$6287,B1886)=D1886,"Lowest point","")</f>
        <v/>
      </c>
      <c r="G1886" s="24" t="str">
        <f>IF(_xlfn.MAXIFS($D$3:$D$6287,$A$3:$A$6287,A1886,$B$3:$B$6287,B1886)=D1886,"Highest point","")</f>
        <v/>
      </c>
      <c r="J1886" s="25">
        <f>IF(E1886="First Quote", $H$4/D1886, "")</f>
        <v>0.21157035983886799</v>
      </c>
      <c r="K1886" s="26">
        <f t="shared" si="116"/>
        <v>26.714597792168387</v>
      </c>
      <c r="L1886" s="27">
        <f>K1886*D1886</f>
        <v>63134.07467027571</v>
      </c>
      <c r="M1886" s="10"/>
      <c r="N1886" s="28">
        <f>IF(F1886="lowest point", $H$4/D1886, 0)</f>
        <v>0</v>
      </c>
      <c r="O1886" s="28">
        <f t="shared" si="117"/>
        <v>27.421209339683276</v>
      </c>
      <c r="P1886" s="29">
        <f>O1886*D1886</f>
        <v>64803.995608286699</v>
      </c>
      <c r="R1886" s="28">
        <f>IF(G1886="highest point", $H$4/D1886, 0)</f>
        <v>0</v>
      </c>
      <c r="S1886" s="28">
        <f t="shared" si="118"/>
        <v>25.830596985668066</v>
      </c>
      <c r="T1886" s="29">
        <f>D1886*S1886</f>
        <v>61044.933244289634</v>
      </c>
    </row>
    <row r="1887" spans="1:20">
      <c r="A1887" s="21">
        <f t="shared" si="119"/>
        <v>2007</v>
      </c>
      <c r="B1887" s="21">
        <f>MONTH(C1887)</f>
        <v>7</v>
      </c>
      <c r="C1887" s="22">
        <v>39266</v>
      </c>
      <c r="D1887" s="21">
        <v>2372.2199999999998</v>
      </c>
      <c r="E1887" s="47" t="str">
        <f>IF(B1887&lt;&gt;B1886, "First Quote", "")</f>
        <v/>
      </c>
      <c r="F1887" s="23" t="str">
        <f>IF(_xlfn.MINIFS($D$3:$D$6287,$A$3:$A$6287,A1887,$B$3:$B$6287,B1887)=D1887,"Lowest point","")</f>
        <v/>
      </c>
      <c r="G1887" s="24" t="str">
        <f>IF(_xlfn.MAXIFS($D$3:$D$6287,$A$3:$A$6287,A1887,$B$3:$B$6287,B1887)=D1887,"Highest point","")</f>
        <v/>
      </c>
      <c r="J1887" s="25" t="str">
        <f>IF(E1887="First Quote", $H$4/D1887, "")</f>
        <v/>
      </c>
      <c r="K1887" s="26">
        <f t="shared" si="116"/>
        <v>26.714597792168387</v>
      </c>
      <c r="L1887" s="27">
        <f>K1887*D1887</f>
        <v>63372.903174537685</v>
      </c>
      <c r="M1887" s="10"/>
      <c r="N1887" s="28">
        <f>IF(F1887="lowest point", $H$4/D1887, 0)</f>
        <v>0</v>
      </c>
      <c r="O1887" s="28">
        <f t="shared" si="117"/>
        <v>27.421209339683276</v>
      </c>
      <c r="P1887" s="29">
        <f>O1887*D1887</f>
        <v>65049.141219783458</v>
      </c>
      <c r="R1887" s="28">
        <f>IF(G1887="highest point", $H$4/D1887, 0)</f>
        <v>0</v>
      </c>
      <c r="S1887" s="28">
        <f t="shared" si="118"/>
        <v>25.830596985668066</v>
      </c>
      <c r="T1887" s="29">
        <f>D1887*S1887</f>
        <v>61275.858781341492</v>
      </c>
    </row>
    <row r="1888" spans="1:20">
      <c r="A1888" s="21">
        <f t="shared" si="119"/>
        <v>2007</v>
      </c>
      <c r="B1888" s="21">
        <f>MONTH(C1888)</f>
        <v>7</v>
      </c>
      <c r="C1888" s="22">
        <v>39268</v>
      </c>
      <c r="D1888" s="21">
        <v>2373.0700000000002</v>
      </c>
      <c r="E1888" s="47" t="str">
        <f>IF(B1888&lt;&gt;B1887, "First Quote", "")</f>
        <v/>
      </c>
      <c r="F1888" s="23" t="str">
        <f>IF(_xlfn.MINIFS($D$3:$D$6287,$A$3:$A$6287,A1888,$B$3:$B$6287,B1888)=D1888,"Lowest point","")</f>
        <v/>
      </c>
      <c r="G1888" s="24" t="str">
        <f>IF(_xlfn.MAXIFS($D$3:$D$6287,$A$3:$A$6287,A1888,$B$3:$B$6287,B1888)=D1888,"Highest point","")</f>
        <v/>
      </c>
      <c r="J1888" s="25" t="str">
        <f>IF(E1888="First Quote", $H$4/D1888, "")</f>
        <v/>
      </c>
      <c r="K1888" s="26">
        <f t="shared" si="116"/>
        <v>26.714597792168387</v>
      </c>
      <c r="L1888" s="27">
        <f>K1888*D1888</f>
        <v>63395.610582661036</v>
      </c>
      <c r="M1888" s="10"/>
      <c r="N1888" s="28">
        <f>IF(F1888="lowest point", $H$4/D1888, 0)</f>
        <v>0</v>
      </c>
      <c r="O1888" s="28">
        <f t="shared" si="117"/>
        <v>27.421209339683276</v>
      </c>
      <c r="P1888" s="29">
        <f>O1888*D1888</f>
        <v>65072.449247722194</v>
      </c>
      <c r="R1888" s="28">
        <f>IF(G1888="highest point", $H$4/D1888, 0)</f>
        <v>0</v>
      </c>
      <c r="S1888" s="28">
        <f t="shared" si="118"/>
        <v>25.830596985668066</v>
      </c>
      <c r="T1888" s="29">
        <f>D1888*S1888</f>
        <v>61297.814788779324</v>
      </c>
    </row>
    <row r="1889" spans="1:20">
      <c r="A1889" s="21">
        <f t="shared" si="119"/>
        <v>2007</v>
      </c>
      <c r="B1889" s="21">
        <f>MONTH(C1889)</f>
        <v>7</v>
      </c>
      <c r="C1889" s="22">
        <v>39269</v>
      </c>
      <c r="D1889" s="21">
        <v>2381.59</v>
      </c>
      <c r="E1889" s="47" t="str">
        <f>IF(B1889&lt;&gt;B1888, "First Quote", "")</f>
        <v/>
      </c>
      <c r="F1889" s="23" t="str">
        <f>IF(_xlfn.MINIFS($D$3:$D$6287,$A$3:$A$6287,A1889,$B$3:$B$6287,B1889)=D1889,"Lowest point","")</f>
        <v/>
      </c>
      <c r="G1889" s="24" t="str">
        <f>IF(_xlfn.MAXIFS($D$3:$D$6287,$A$3:$A$6287,A1889,$B$3:$B$6287,B1889)=D1889,"Highest point","")</f>
        <v/>
      </c>
      <c r="J1889" s="25" t="str">
        <f>IF(E1889="First Quote", $H$4/D1889, "")</f>
        <v/>
      </c>
      <c r="K1889" s="26">
        <f t="shared" si="116"/>
        <v>26.714597792168387</v>
      </c>
      <c r="L1889" s="27">
        <f>K1889*D1889</f>
        <v>63623.218955850316</v>
      </c>
      <c r="M1889" s="10"/>
      <c r="N1889" s="28">
        <f>IF(F1889="lowest point", $H$4/D1889, 0)</f>
        <v>0</v>
      </c>
      <c r="O1889" s="28">
        <f t="shared" si="117"/>
        <v>27.421209339683276</v>
      </c>
      <c r="P1889" s="29">
        <f>O1889*D1889</f>
        <v>65306.077951296298</v>
      </c>
      <c r="R1889" s="28">
        <f>IF(G1889="highest point", $H$4/D1889, 0)</f>
        <v>0</v>
      </c>
      <c r="S1889" s="28">
        <f t="shared" si="118"/>
        <v>25.830596985668066</v>
      </c>
      <c r="T1889" s="29">
        <f>D1889*S1889</f>
        <v>61517.891475097211</v>
      </c>
    </row>
    <row r="1890" spans="1:20">
      <c r="A1890" s="21">
        <f t="shared" si="119"/>
        <v>2007</v>
      </c>
      <c r="B1890" s="21">
        <f>MONTH(C1890)</f>
        <v>7</v>
      </c>
      <c r="C1890" s="22">
        <v>39272</v>
      </c>
      <c r="D1890" s="21">
        <v>2383.8000000000002</v>
      </c>
      <c r="E1890" s="47" t="str">
        <f>IF(B1890&lt;&gt;B1889, "First Quote", "")</f>
        <v/>
      </c>
      <c r="F1890" s="23" t="str">
        <f>IF(_xlfn.MINIFS($D$3:$D$6287,$A$3:$A$6287,A1890,$B$3:$B$6287,B1890)=D1890,"Lowest point","")</f>
        <v/>
      </c>
      <c r="G1890" s="24" t="str">
        <f>IF(_xlfn.MAXIFS($D$3:$D$6287,$A$3:$A$6287,A1890,$B$3:$B$6287,B1890)=D1890,"Highest point","")</f>
        <v/>
      </c>
      <c r="J1890" s="25" t="str">
        <f>IF(E1890="First Quote", $H$4/D1890, "")</f>
        <v/>
      </c>
      <c r="K1890" s="26">
        <f t="shared" si="116"/>
        <v>26.714597792168387</v>
      </c>
      <c r="L1890" s="27">
        <f>K1890*D1890</f>
        <v>63682.258216971008</v>
      </c>
      <c r="M1890" s="10"/>
      <c r="N1890" s="28">
        <f>IF(F1890="lowest point", $H$4/D1890, 0)</f>
        <v>0</v>
      </c>
      <c r="O1890" s="28">
        <f t="shared" si="117"/>
        <v>27.421209339683276</v>
      </c>
      <c r="P1890" s="29">
        <f>O1890*D1890</f>
        <v>65366.678823937</v>
      </c>
      <c r="R1890" s="28">
        <f>IF(G1890="highest point", $H$4/D1890, 0)</f>
        <v>0</v>
      </c>
      <c r="S1890" s="28">
        <f t="shared" si="118"/>
        <v>25.830596985668066</v>
      </c>
      <c r="T1890" s="29">
        <f>D1890*S1890</f>
        <v>61574.97709443554</v>
      </c>
    </row>
    <row r="1891" spans="1:20">
      <c r="A1891" s="21">
        <f t="shared" si="119"/>
        <v>2007</v>
      </c>
      <c r="B1891" s="21">
        <f>MONTH(C1891)</f>
        <v>7</v>
      </c>
      <c r="C1891" s="22">
        <v>39273</v>
      </c>
      <c r="D1891" s="21">
        <v>2349.98</v>
      </c>
      <c r="E1891" s="47" t="str">
        <f>IF(B1891&lt;&gt;B1890, "First Quote", "")</f>
        <v/>
      </c>
      <c r="F1891" s="23" t="str">
        <f>IF(_xlfn.MINIFS($D$3:$D$6287,$A$3:$A$6287,A1891,$B$3:$B$6287,B1891)=D1891,"Lowest point","")</f>
        <v/>
      </c>
      <c r="G1891" s="24" t="str">
        <f>IF(_xlfn.MAXIFS($D$3:$D$6287,$A$3:$A$6287,A1891,$B$3:$B$6287,B1891)=D1891,"Highest point","")</f>
        <v/>
      </c>
      <c r="J1891" s="25" t="str">
        <f>IF(E1891="First Quote", $H$4/D1891, "")</f>
        <v/>
      </c>
      <c r="K1891" s="26">
        <f t="shared" si="116"/>
        <v>26.714597792168387</v>
      </c>
      <c r="L1891" s="27">
        <f>K1891*D1891</f>
        <v>62778.770519639867</v>
      </c>
      <c r="M1891" s="10"/>
      <c r="N1891" s="28">
        <f>IF(F1891="lowest point", $H$4/D1891, 0)</f>
        <v>0</v>
      </c>
      <c r="O1891" s="28">
        <f t="shared" si="117"/>
        <v>27.421209339683276</v>
      </c>
      <c r="P1891" s="29">
        <f>O1891*D1891</f>
        <v>64439.293524068904</v>
      </c>
      <c r="R1891" s="28">
        <f>IF(G1891="highest point", $H$4/D1891, 0)</f>
        <v>0</v>
      </c>
      <c r="S1891" s="28">
        <f t="shared" si="118"/>
        <v>25.830596985668066</v>
      </c>
      <c r="T1891" s="29">
        <f>D1891*S1891</f>
        <v>60701.386304380241</v>
      </c>
    </row>
    <row r="1892" spans="1:20">
      <c r="A1892" s="21">
        <f t="shared" si="119"/>
        <v>2007</v>
      </c>
      <c r="B1892" s="21">
        <f>MONTH(C1892)</f>
        <v>7</v>
      </c>
      <c r="C1892" s="22">
        <v>39274</v>
      </c>
      <c r="D1892" s="21">
        <v>2363.7199999999998</v>
      </c>
      <c r="E1892" s="47" t="str">
        <f>IF(B1892&lt;&gt;B1891, "First Quote", "")</f>
        <v/>
      </c>
      <c r="F1892" s="23" t="str">
        <f>IF(_xlfn.MINIFS($D$3:$D$6287,$A$3:$A$6287,A1892,$B$3:$B$6287,B1892)=D1892,"Lowest point","")</f>
        <v/>
      </c>
      <c r="G1892" s="24" t="str">
        <f>IF(_xlfn.MAXIFS($D$3:$D$6287,$A$3:$A$6287,A1892,$B$3:$B$6287,B1892)=D1892,"Highest point","")</f>
        <v/>
      </c>
      <c r="J1892" s="25" t="str">
        <f>IF(E1892="First Quote", $H$4/D1892, "")</f>
        <v/>
      </c>
      <c r="K1892" s="26">
        <f t="shared" si="116"/>
        <v>26.714597792168387</v>
      </c>
      <c r="L1892" s="27">
        <f>K1892*D1892</f>
        <v>63145.829093304252</v>
      </c>
      <c r="M1892" s="10"/>
      <c r="N1892" s="28">
        <f>IF(F1892="lowest point", $H$4/D1892, 0)</f>
        <v>0</v>
      </c>
      <c r="O1892" s="28">
        <f t="shared" si="117"/>
        <v>27.421209339683276</v>
      </c>
      <c r="P1892" s="29">
        <f>O1892*D1892</f>
        <v>64816.06094039615</v>
      </c>
      <c r="R1892" s="28">
        <f>IF(G1892="highest point", $H$4/D1892, 0)</f>
        <v>0</v>
      </c>
      <c r="S1892" s="28">
        <f t="shared" si="118"/>
        <v>25.830596985668066</v>
      </c>
      <c r="T1892" s="29">
        <f>D1892*S1892</f>
        <v>61056.298706963316</v>
      </c>
    </row>
    <row r="1893" spans="1:20">
      <c r="A1893" s="21">
        <f t="shared" si="119"/>
        <v>2007</v>
      </c>
      <c r="B1893" s="21">
        <f>MONTH(C1893)</f>
        <v>7</v>
      </c>
      <c r="C1893" s="22">
        <v>39275</v>
      </c>
      <c r="D1893" s="21">
        <v>2408.79</v>
      </c>
      <c r="E1893" s="47" t="str">
        <f>IF(B1893&lt;&gt;B1892, "First Quote", "")</f>
        <v/>
      </c>
      <c r="F1893" s="23" t="str">
        <f>IF(_xlfn.MINIFS($D$3:$D$6287,$A$3:$A$6287,A1893,$B$3:$B$6287,B1893)=D1893,"Lowest point","")</f>
        <v/>
      </c>
      <c r="G1893" s="24" t="str">
        <f>IF(_xlfn.MAXIFS($D$3:$D$6287,$A$3:$A$6287,A1893,$B$3:$B$6287,B1893)=D1893,"Highest point","")</f>
        <v/>
      </c>
      <c r="J1893" s="25" t="str">
        <f>IF(E1893="First Quote", $H$4/D1893, "")</f>
        <v/>
      </c>
      <c r="K1893" s="26">
        <f t="shared" si="116"/>
        <v>26.714597792168387</v>
      </c>
      <c r="L1893" s="27">
        <f>K1893*D1893</f>
        <v>64349.85601579729</v>
      </c>
      <c r="M1893" s="10"/>
      <c r="N1893" s="28">
        <f>IF(F1893="lowest point", $H$4/D1893, 0)</f>
        <v>0</v>
      </c>
      <c r="O1893" s="28">
        <f t="shared" si="117"/>
        <v>27.421209339683276</v>
      </c>
      <c r="P1893" s="29">
        <f>O1893*D1893</f>
        <v>66051.93484533568</v>
      </c>
      <c r="R1893" s="28">
        <f>IF(G1893="highest point", $H$4/D1893, 0)</f>
        <v>0</v>
      </c>
      <c r="S1893" s="28">
        <f t="shared" si="118"/>
        <v>25.830596985668066</v>
      </c>
      <c r="T1893" s="29">
        <f>D1893*S1893</f>
        <v>62220.48371310738</v>
      </c>
    </row>
    <row r="1894" spans="1:20">
      <c r="A1894" s="21">
        <f t="shared" si="119"/>
        <v>2007</v>
      </c>
      <c r="B1894" s="21">
        <f>MONTH(C1894)</f>
        <v>7</v>
      </c>
      <c r="C1894" s="22">
        <v>39276</v>
      </c>
      <c r="D1894" s="21">
        <v>2416.2800000000002</v>
      </c>
      <c r="E1894" s="47" t="str">
        <f>IF(B1894&lt;&gt;B1893, "First Quote", "")</f>
        <v/>
      </c>
      <c r="F1894" s="23" t="str">
        <f>IF(_xlfn.MINIFS($D$3:$D$6287,$A$3:$A$6287,A1894,$B$3:$B$6287,B1894)=D1894,"Lowest point","")</f>
        <v/>
      </c>
      <c r="G1894" s="24" t="str">
        <f>IF(_xlfn.MAXIFS($D$3:$D$6287,$A$3:$A$6287,A1894,$B$3:$B$6287,B1894)=D1894,"Highest point","")</f>
        <v/>
      </c>
      <c r="J1894" s="25" t="str">
        <f>IF(E1894="First Quote", $H$4/D1894, "")</f>
        <v/>
      </c>
      <c r="K1894" s="26">
        <f t="shared" si="116"/>
        <v>26.714597792168387</v>
      </c>
      <c r="L1894" s="27">
        <f>K1894*D1894</f>
        <v>64549.948353260639</v>
      </c>
      <c r="M1894" s="10"/>
      <c r="N1894" s="28">
        <f>IF(F1894="lowest point", $H$4/D1894, 0)</f>
        <v>0</v>
      </c>
      <c r="O1894" s="28">
        <f t="shared" si="117"/>
        <v>27.421209339683276</v>
      </c>
      <c r="P1894" s="29">
        <f>O1894*D1894</f>
        <v>66257.319703289919</v>
      </c>
      <c r="R1894" s="28">
        <f>IF(G1894="highest point", $H$4/D1894, 0)</f>
        <v>0</v>
      </c>
      <c r="S1894" s="28">
        <f t="shared" si="118"/>
        <v>25.830596985668066</v>
      </c>
      <c r="T1894" s="29">
        <f>D1894*S1894</f>
        <v>62413.954884530038</v>
      </c>
    </row>
    <row r="1895" spans="1:20">
      <c r="A1895" s="21">
        <f t="shared" si="119"/>
        <v>2007</v>
      </c>
      <c r="B1895" s="21">
        <f>MONTH(C1895)</f>
        <v>7</v>
      </c>
      <c r="C1895" s="22">
        <v>39279</v>
      </c>
      <c r="D1895" s="21">
        <v>2411.65</v>
      </c>
      <c r="E1895" s="47" t="str">
        <f>IF(B1895&lt;&gt;B1894, "First Quote", "")</f>
        <v/>
      </c>
      <c r="F1895" s="23" t="str">
        <f>IF(_xlfn.MINIFS($D$3:$D$6287,$A$3:$A$6287,A1895,$B$3:$B$6287,B1895)=D1895,"Lowest point","")</f>
        <v/>
      </c>
      <c r="G1895" s="24" t="str">
        <f>IF(_xlfn.MAXIFS($D$3:$D$6287,$A$3:$A$6287,A1895,$B$3:$B$6287,B1895)=D1895,"Highest point","")</f>
        <v/>
      </c>
      <c r="J1895" s="25" t="str">
        <f>IF(E1895="First Quote", $H$4/D1895, "")</f>
        <v/>
      </c>
      <c r="K1895" s="26">
        <f t="shared" si="116"/>
        <v>26.714597792168387</v>
      </c>
      <c r="L1895" s="27">
        <f>K1895*D1895</f>
        <v>64426.259765482893</v>
      </c>
      <c r="M1895" s="10"/>
      <c r="N1895" s="28">
        <f>IF(F1895="lowest point", $H$4/D1895, 0)</f>
        <v>0</v>
      </c>
      <c r="O1895" s="28">
        <f t="shared" si="117"/>
        <v>27.421209339683276</v>
      </c>
      <c r="P1895" s="29">
        <f>O1895*D1895</f>
        <v>66130.35950404717</v>
      </c>
      <c r="R1895" s="28">
        <f>IF(G1895="highest point", $H$4/D1895, 0)</f>
        <v>0</v>
      </c>
      <c r="S1895" s="28">
        <f t="shared" si="118"/>
        <v>25.830596985668066</v>
      </c>
      <c r="T1895" s="29">
        <f>D1895*S1895</f>
        <v>62294.359220486396</v>
      </c>
    </row>
    <row r="1896" spans="1:20">
      <c r="A1896" s="21">
        <f t="shared" si="119"/>
        <v>2007</v>
      </c>
      <c r="B1896" s="21">
        <f>MONTH(C1896)</f>
        <v>7</v>
      </c>
      <c r="C1896" s="22">
        <v>39280</v>
      </c>
      <c r="D1896" s="21">
        <v>2411.41</v>
      </c>
      <c r="E1896" s="47" t="str">
        <f>IF(B1896&lt;&gt;B1895, "First Quote", "")</f>
        <v/>
      </c>
      <c r="F1896" s="23" t="str">
        <f>IF(_xlfn.MINIFS($D$3:$D$6287,$A$3:$A$6287,A1896,$B$3:$B$6287,B1896)=D1896,"Lowest point","")</f>
        <v/>
      </c>
      <c r="G1896" s="24" t="str">
        <f>IF(_xlfn.MAXIFS($D$3:$D$6287,$A$3:$A$6287,A1896,$B$3:$B$6287,B1896)=D1896,"Highest point","")</f>
        <v/>
      </c>
      <c r="J1896" s="25" t="str">
        <f>IF(E1896="First Quote", $H$4/D1896, "")</f>
        <v/>
      </c>
      <c r="K1896" s="26">
        <f t="shared" si="116"/>
        <v>26.714597792168387</v>
      </c>
      <c r="L1896" s="27">
        <f>K1896*D1896</f>
        <v>64419.848262012769</v>
      </c>
      <c r="M1896" s="10"/>
      <c r="N1896" s="28">
        <f>IF(F1896="lowest point", $H$4/D1896, 0)</f>
        <v>0</v>
      </c>
      <c r="O1896" s="28">
        <f t="shared" si="117"/>
        <v>27.421209339683276</v>
      </c>
      <c r="P1896" s="29">
        <f>O1896*D1896</f>
        <v>66123.778413805645</v>
      </c>
      <c r="R1896" s="28">
        <f>IF(G1896="highest point", $H$4/D1896, 0)</f>
        <v>0</v>
      </c>
      <c r="S1896" s="28">
        <f t="shared" si="118"/>
        <v>25.830596985668066</v>
      </c>
      <c r="T1896" s="29">
        <f>D1896*S1896</f>
        <v>62288.15987720983</v>
      </c>
    </row>
    <row r="1897" spans="1:20">
      <c r="A1897" s="21">
        <f t="shared" si="119"/>
        <v>2007</v>
      </c>
      <c r="B1897" s="21">
        <f>MONTH(C1897)</f>
        <v>7</v>
      </c>
      <c r="C1897" s="22">
        <v>39281</v>
      </c>
      <c r="D1897" s="21">
        <v>2406.69</v>
      </c>
      <c r="E1897" s="47" t="str">
        <f>IF(B1897&lt;&gt;B1896, "First Quote", "")</f>
        <v/>
      </c>
      <c r="F1897" s="23" t="str">
        <f>IF(_xlfn.MINIFS($D$3:$D$6287,$A$3:$A$6287,A1897,$B$3:$B$6287,B1897)=D1897,"Lowest point","")</f>
        <v/>
      </c>
      <c r="G1897" s="24" t="str">
        <f>IF(_xlfn.MAXIFS($D$3:$D$6287,$A$3:$A$6287,A1897,$B$3:$B$6287,B1897)=D1897,"Highest point","")</f>
        <v/>
      </c>
      <c r="J1897" s="25" t="str">
        <f>IF(E1897="First Quote", $H$4/D1897, "")</f>
        <v/>
      </c>
      <c r="K1897" s="26">
        <f t="shared" si="116"/>
        <v>26.714597792168387</v>
      </c>
      <c r="L1897" s="27">
        <f>K1897*D1897</f>
        <v>64293.755360433737</v>
      </c>
      <c r="M1897" s="10"/>
      <c r="N1897" s="28">
        <f>IF(F1897="lowest point", $H$4/D1897, 0)</f>
        <v>0</v>
      </c>
      <c r="O1897" s="28">
        <f t="shared" si="117"/>
        <v>27.421209339683276</v>
      </c>
      <c r="P1897" s="29">
        <f>O1897*D1897</f>
        <v>65994.350305722342</v>
      </c>
      <c r="R1897" s="28">
        <f>IF(G1897="highest point", $H$4/D1897, 0)</f>
        <v>0</v>
      </c>
      <c r="S1897" s="28">
        <f t="shared" si="118"/>
        <v>25.830596985668066</v>
      </c>
      <c r="T1897" s="29">
        <f>D1897*S1897</f>
        <v>62166.239459437478</v>
      </c>
    </row>
    <row r="1898" spans="1:20">
      <c r="A1898" s="21">
        <f t="shared" si="119"/>
        <v>2007</v>
      </c>
      <c r="B1898" s="21">
        <f>MONTH(C1898)</f>
        <v>7</v>
      </c>
      <c r="C1898" s="22">
        <v>39282</v>
      </c>
      <c r="D1898" s="21">
        <v>2417.5</v>
      </c>
      <c r="E1898" s="47" t="str">
        <f>IF(B1898&lt;&gt;B1897, "First Quote", "")</f>
        <v/>
      </c>
      <c r="F1898" s="23" t="str">
        <f>IF(_xlfn.MINIFS($D$3:$D$6287,$A$3:$A$6287,A1898,$B$3:$B$6287,B1898)=D1898,"Lowest point","")</f>
        <v/>
      </c>
      <c r="G1898" s="24" t="str">
        <f>IF(_xlfn.MAXIFS($D$3:$D$6287,$A$3:$A$6287,A1898,$B$3:$B$6287,B1898)=D1898,"Highest point","")</f>
        <v>Highest point</v>
      </c>
      <c r="J1898" s="25" t="str">
        <f>IF(E1898="First Quote", $H$4/D1898, "")</f>
        <v/>
      </c>
      <c r="K1898" s="26">
        <f t="shared" si="116"/>
        <v>26.714597792168387</v>
      </c>
      <c r="L1898" s="27">
        <f>K1898*D1898</f>
        <v>64582.540162567078</v>
      </c>
      <c r="M1898" s="10"/>
      <c r="N1898" s="28">
        <f>IF(F1898="lowest point", $H$4/D1898, 0)</f>
        <v>0</v>
      </c>
      <c r="O1898" s="28">
        <f t="shared" si="117"/>
        <v>27.421209339683276</v>
      </c>
      <c r="P1898" s="29">
        <f>O1898*D1898</f>
        <v>66290.773578684326</v>
      </c>
      <c r="R1898" s="28">
        <f>IF(G1898="highest point", $H$4/D1898, 0)</f>
        <v>0.20682523267838676</v>
      </c>
      <c r="S1898" s="28">
        <f t="shared" si="118"/>
        <v>26.037422218346453</v>
      </c>
      <c r="T1898" s="29">
        <f>D1898*S1898</f>
        <v>62945.468212852553</v>
      </c>
    </row>
    <row r="1899" spans="1:20">
      <c r="A1899" s="21">
        <f t="shared" si="119"/>
        <v>2007</v>
      </c>
      <c r="B1899" s="21">
        <f>MONTH(C1899)</f>
        <v>7</v>
      </c>
      <c r="C1899" s="22">
        <v>39283</v>
      </c>
      <c r="D1899" s="21">
        <v>2387.96</v>
      </c>
      <c r="E1899" s="47" t="str">
        <f>IF(B1899&lt;&gt;B1898, "First Quote", "")</f>
        <v/>
      </c>
      <c r="F1899" s="23" t="str">
        <f>IF(_xlfn.MINIFS($D$3:$D$6287,$A$3:$A$6287,A1899,$B$3:$B$6287,B1899)=D1899,"Lowest point","")</f>
        <v/>
      </c>
      <c r="G1899" s="24" t="str">
        <f>IF(_xlfn.MAXIFS($D$3:$D$6287,$A$3:$A$6287,A1899,$B$3:$B$6287,B1899)=D1899,"Highest point","")</f>
        <v/>
      </c>
      <c r="J1899" s="25" t="str">
        <f>IF(E1899="First Quote", $H$4/D1899, "")</f>
        <v/>
      </c>
      <c r="K1899" s="26">
        <f t="shared" si="116"/>
        <v>26.714597792168387</v>
      </c>
      <c r="L1899" s="27">
        <f>K1899*D1899</f>
        <v>63793.39094378642</v>
      </c>
      <c r="M1899" s="10"/>
      <c r="N1899" s="28">
        <f>IF(F1899="lowest point", $H$4/D1899, 0)</f>
        <v>0</v>
      </c>
      <c r="O1899" s="28">
        <f t="shared" si="117"/>
        <v>27.421209339683276</v>
      </c>
      <c r="P1899" s="29">
        <f>O1899*D1899</f>
        <v>65480.751054790075</v>
      </c>
      <c r="R1899" s="28">
        <f>IF(G1899="highest point", $H$4/D1899, 0)</f>
        <v>0</v>
      </c>
      <c r="S1899" s="28">
        <f t="shared" si="118"/>
        <v>26.037422218346453</v>
      </c>
      <c r="T1899" s="29">
        <f>D1899*S1899</f>
        <v>62176.322760522598</v>
      </c>
    </row>
    <row r="1900" spans="1:20">
      <c r="A1900" s="21">
        <f t="shared" si="119"/>
        <v>2007</v>
      </c>
      <c r="B1900" s="21">
        <f>MONTH(C1900)</f>
        <v>7</v>
      </c>
      <c r="C1900" s="22">
        <v>39286</v>
      </c>
      <c r="D1900" s="21">
        <v>2399.64</v>
      </c>
      <c r="E1900" s="47" t="str">
        <f>IF(B1900&lt;&gt;B1899, "First Quote", "")</f>
        <v/>
      </c>
      <c r="F1900" s="23" t="str">
        <f>IF(_xlfn.MINIFS($D$3:$D$6287,$A$3:$A$6287,A1900,$B$3:$B$6287,B1900)=D1900,"Lowest point","")</f>
        <v/>
      </c>
      <c r="G1900" s="24" t="str">
        <f>IF(_xlfn.MAXIFS($D$3:$D$6287,$A$3:$A$6287,A1900,$B$3:$B$6287,B1900)=D1900,"Highest point","")</f>
        <v/>
      </c>
      <c r="J1900" s="25" t="str">
        <f>IF(E1900="First Quote", $H$4/D1900, "")</f>
        <v/>
      </c>
      <c r="K1900" s="26">
        <f t="shared" si="116"/>
        <v>26.714597792168387</v>
      </c>
      <c r="L1900" s="27">
        <f>K1900*D1900</f>
        <v>64105.417445998944</v>
      </c>
      <c r="M1900" s="10"/>
      <c r="N1900" s="28">
        <f>IF(F1900="lowest point", $H$4/D1900, 0)</f>
        <v>0</v>
      </c>
      <c r="O1900" s="28">
        <f t="shared" si="117"/>
        <v>27.421209339683276</v>
      </c>
      <c r="P1900" s="29">
        <f>O1900*D1900</f>
        <v>65801.030779877576</v>
      </c>
      <c r="R1900" s="28">
        <f>IF(G1900="highest point", $H$4/D1900, 0)</f>
        <v>0</v>
      </c>
      <c r="S1900" s="28">
        <f t="shared" si="118"/>
        <v>26.037422218346453</v>
      </c>
      <c r="T1900" s="29">
        <f>D1900*S1900</f>
        <v>62480.439852032883</v>
      </c>
    </row>
    <row r="1901" spans="1:20">
      <c r="A1901" s="21">
        <f t="shared" si="119"/>
        <v>2007</v>
      </c>
      <c r="B1901" s="21">
        <f>MONTH(C1901)</f>
        <v>7</v>
      </c>
      <c r="C1901" s="22">
        <v>39287</v>
      </c>
      <c r="D1901" s="21">
        <v>2352.12</v>
      </c>
      <c r="E1901" s="47" t="str">
        <f>IF(B1901&lt;&gt;B1900, "First Quote", "")</f>
        <v/>
      </c>
      <c r="F1901" s="23" t="str">
        <f>IF(_xlfn.MINIFS($D$3:$D$6287,$A$3:$A$6287,A1901,$B$3:$B$6287,B1901)=D1901,"Lowest point","")</f>
        <v/>
      </c>
      <c r="G1901" s="24" t="str">
        <f>IF(_xlfn.MAXIFS($D$3:$D$6287,$A$3:$A$6287,A1901,$B$3:$B$6287,B1901)=D1901,"Highest point","")</f>
        <v/>
      </c>
      <c r="J1901" s="25" t="str">
        <f>IF(E1901="First Quote", $H$4/D1901, "")</f>
        <v/>
      </c>
      <c r="K1901" s="26">
        <f t="shared" si="116"/>
        <v>26.714597792168387</v>
      </c>
      <c r="L1901" s="27">
        <f>K1901*D1901</f>
        <v>62835.939758915105</v>
      </c>
      <c r="M1901" s="10"/>
      <c r="N1901" s="28">
        <f>IF(F1901="lowest point", $H$4/D1901, 0)</f>
        <v>0</v>
      </c>
      <c r="O1901" s="28">
        <f t="shared" si="117"/>
        <v>27.421209339683276</v>
      </c>
      <c r="P1901" s="29">
        <f>O1901*D1901</f>
        <v>64497.974912055826</v>
      </c>
      <c r="R1901" s="28">
        <f>IF(G1901="highest point", $H$4/D1901, 0)</f>
        <v>0</v>
      </c>
      <c r="S1901" s="28">
        <f t="shared" si="118"/>
        <v>26.037422218346453</v>
      </c>
      <c r="T1901" s="29">
        <f>D1901*S1901</f>
        <v>61243.141548217056</v>
      </c>
    </row>
    <row r="1902" spans="1:20">
      <c r="A1902" s="21">
        <f t="shared" si="119"/>
        <v>2007</v>
      </c>
      <c r="B1902" s="21">
        <f>MONTH(C1902)</f>
        <v>7</v>
      </c>
      <c r="C1902" s="22">
        <v>39288</v>
      </c>
      <c r="D1902" s="21">
        <v>2363.12</v>
      </c>
      <c r="E1902" s="47" t="str">
        <f>IF(B1902&lt;&gt;B1901, "First Quote", "")</f>
        <v/>
      </c>
      <c r="F1902" s="23" t="str">
        <f>IF(_xlfn.MINIFS($D$3:$D$6287,$A$3:$A$6287,A1902,$B$3:$B$6287,B1902)=D1902,"Lowest point","")</f>
        <v/>
      </c>
      <c r="G1902" s="24" t="str">
        <f>IF(_xlfn.MAXIFS($D$3:$D$6287,$A$3:$A$6287,A1902,$B$3:$B$6287,B1902)=D1902,"Highest point","")</f>
        <v/>
      </c>
      <c r="J1902" s="25" t="str">
        <f>IF(E1902="First Quote", $H$4/D1902, "")</f>
        <v/>
      </c>
      <c r="K1902" s="26">
        <f t="shared" si="116"/>
        <v>26.714597792168387</v>
      </c>
      <c r="L1902" s="27">
        <f>K1902*D1902</f>
        <v>63129.800334628955</v>
      </c>
      <c r="M1902" s="10"/>
      <c r="N1902" s="28">
        <f>IF(F1902="lowest point", $H$4/D1902, 0)</f>
        <v>0</v>
      </c>
      <c r="O1902" s="28">
        <f t="shared" si="117"/>
        <v>27.421209339683276</v>
      </c>
      <c r="P1902" s="29">
        <f>O1902*D1902</f>
        <v>64799.608214792344</v>
      </c>
      <c r="R1902" s="28">
        <f>IF(G1902="highest point", $H$4/D1902, 0)</f>
        <v>0</v>
      </c>
      <c r="S1902" s="28">
        <f t="shared" si="118"/>
        <v>26.037422218346453</v>
      </c>
      <c r="T1902" s="29">
        <f>D1902*S1902</f>
        <v>61529.553192618871</v>
      </c>
    </row>
    <row r="1903" spans="1:20">
      <c r="A1903" s="21">
        <f t="shared" si="119"/>
        <v>2007</v>
      </c>
      <c r="B1903" s="21">
        <f>MONTH(C1903)</f>
        <v>7</v>
      </c>
      <c r="C1903" s="22">
        <v>39289</v>
      </c>
      <c r="D1903" s="21">
        <v>2307.98</v>
      </c>
      <c r="E1903" s="47" t="str">
        <f>IF(B1903&lt;&gt;B1902, "First Quote", "")</f>
        <v/>
      </c>
      <c r="F1903" s="23" t="str">
        <f>IF(_xlfn.MINIFS($D$3:$D$6287,$A$3:$A$6287,A1903,$B$3:$B$6287,B1903)=D1903,"Lowest point","")</f>
        <v/>
      </c>
      <c r="G1903" s="24" t="str">
        <f>IF(_xlfn.MAXIFS($D$3:$D$6287,$A$3:$A$6287,A1903,$B$3:$B$6287,B1903)=D1903,"Highest point","")</f>
        <v/>
      </c>
      <c r="J1903" s="25" t="str">
        <f>IF(E1903="First Quote", $H$4/D1903, "")</f>
        <v/>
      </c>
      <c r="K1903" s="26">
        <f t="shared" si="116"/>
        <v>26.714597792168387</v>
      </c>
      <c r="L1903" s="27">
        <f>K1903*D1903</f>
        <v>61656.757412368795</v>
      </c>
      <c r="M1903" s="10"/>
      <c r="N1903" s="28">
        <f>IF(F1903="lowest point", $H$4/D1903, 0)</f>
        <v>0</v>
      </c>
      <c r="O1903" s="28">
        <f t="shared" si="117"/>
        <v>27.421209339683276</v>
      </c>
      <c r="P1903" s="29">
        <f>O1903*D1903</f>
        <v>63287.60273180221</v>
      </c>
      <c r="R1903" s="28">
        <f>IF(G1903="highest point", $H$4/D1903, 0)</f>
        <v>0</v>
      </c>
      <c r="S1903" s="28">
        <f t="shared" si="118"/>
        <v>26.037422218346453</v>
      </c>
      <c r="T1903" s="29">
        <f>D1903*S1903</f>
        <v>60093.849731499249</v>
      </c>
    </row>
    <row r="1904" spans="1:20">
      <c r="A1904" s="21">
        <f t="shared" si="119"/>
        <v>2007</v>
      </c>
      <c r="B1904" s="21">
        <f>MONTH(C1904)</f>
        <v>7</v>
      </c>
      <c r="C1904" s="22">
        <v>39290</v>
      </c>
      <c r="D1904" s="21">
        <v>2271.41</v>
      </c>
      <c r="E1904" s="47" t="str">
        <f>IF(B1904&lt;&gt;B1903, "First Quote", "")</f>
        <v/>
      </c>
      <c r="F1904" s="23" t="str">
        <f>IF(_xlfn.MINIFS($D$3:$D$6287,$A$3:$A$6287,A1904,$B$3:$B$6287,B1904)=D1904,"Lowest point","")</f>
        <v/>
      </c>
      <c r="G1904" s="24" t="str">
        <f>IF(_xlfn.MAXIFS($D$3:$D$6287,$A$3:$A$6287,A1904,$B$3:$B$6287,B1904)=D1904,"Highest point","")</f>
        <v/>
      </c>
      <c r="J1904" s="25" t="str">
        <f>IF(E1904="First Quote", $H$4/D1904, "")</f>
        <v/>
      </c>
      <c r="K1904" s="26">
        <f t="shared" si="116"/>
        <v>26.714597792168387</v>
      </c>
      <c r="L1904" s="27">
        <f>K1904*D1904</f>
        <v>60679.804571109191</v>
      </c>
      <c r="M1904" s="10"/>
      <c r="N1904" s="28">
        <f>IF(F1904="lowest point", $H$4/D1904, 0)</f>
        <v>0</v>
      </c>
      <c r="O1904" s="28">
        <f t="shared" si="117"/>
        <v>27.421209339683276</v>
      </c>
      <c r="P1904" s="29">
        <f>O1904*D1904</f>
        <v>62284.809106249988</v>
      </c>
      <c r="R1904" s="28">
        <f>IF(G1904="highest point", $H$4/D1904, 0)</f>
        <v>0</v>
      </c>
      <c r="S1904" s="28">
        <f t="shared" si="118"/>
        <v>26.037422218346453</v>
      </c>
      <c r="T1904" s="29">
        <f>D1904*S1904</f>
        <v>59141.661200974311</v>
      </c>
    </row>
    <row r="1905" spans="1:20">
      <c r="A1905" s="21">
        <f t="shared" si="119"/>
        <v>2007</v>
      </c>
      <c r="B1905" s="21">
        <f>MONTH(C1905)</f>
        <v>7</v>
      </c>
      <c r="C1905" s="22">
        <v>39293</v>
      </c>
      <c r="D1905" s="21">
        <v>2294.75</v>
      </c>
      <c r="E1905" s="47" t="str">
        <f>IF(B1905&lt;&gt;B1904, "First Quote", "")</f>
        <v/>
      </c>
      <c r="F1905" s="23" t="str">
        <f>IF(_xlfn.MINIFS($D$3:$D$6287,$A$3:$A$6287,A1905,$B$3:$B$6287,B1905)=D1905,"Lowest point","")</f>
        <v/>
      </c>
      <c r="G1905" s="24" t="str">
        <f>IF(_xlfn.MAXIFS($D$3:$D$6287,$A$3:$A$6287,A1905,$B$3:$B$6287,B1905)=D1905,"Highest point","")</f>
        <v/>
      </c>
      <c r="J1905" s="25" t="str">
        <f>IF(E1905="First Quote", $H$4/D1905, "")</f>
        <v/>
      </c>
      <c r="K1905" s="26">
        <f t="shared" si="116"/>
        <v>26.714597792168387</v>
      </c>
      <c r="L1905" s="27">
        <f>K1905*D1905</f>
        <v>61303.323283578407</v>
      </c>
      <c r="M1905" s="10"/>
      <c r="N1905" s="28">
        <f>IF(F1905="lowest point", $H$4/D1905, 0)</f>
        <v>0</v>
      </c>
      <c r="O1905" s="28">
        <f t="shared" si="117"/>
        <v>27.421209339683276</v>
      </c>
      <c r="P1905" s="29">
        <f>O1905*D1905</f>
        <v>62924.820132238201</v>
      </c>
      <c r="R1905" s="28">
        <f>IF(G1905="highest point", $H$4/D1905, 0)</f>
        <v>0</v>
      </c>
      <c r="S1905" s="28">
        <f t="shared" si="118"/>
        <v>26.037422218346453</v>
      </c>
      <c r="T1905" s="29">
        <f>D1905*S1905</f>
        <v>59749.374635550521</v>
      </c>
    </row>
    <row r="1906" spans="1:20">
      <c r="A1906" s="21">
        <f t="shared" si="119"/>
        <v>2007</v>
      </c>
      <c r="B1906" s="21">
        <f>MONTH(C1906)</f>
        <v>7</v>
      </c>
      <c r="C1906" s="22">
        <v>39294</v>
      </c>
      <c r="D1906" s="21">
        <v>2265.75</v>
      </c>
      <c r="E1906" s="47" t="str">
        <f>IF(B1906&lt;&gt;B1905, "First Quote", "")</f>
        <v/>
      </c>
      <c r="F1906" s="23" t="str">
        <f>IF(_xlfn.MINIFS($D$3:$D$6287,$A$3:$A$6287,A1906,$B$3:$B$6287,B1906)=D1906,"Lowest point","")</f>
        <v>Lowest point</v>
      </c>
      <c r="G1906" s="24" t="str">
        <f>IF(_xlfn.MAXIFS($D$3:$D$6287,$A$3:$A$6287,A1906,$B$3:$B$6287,B1906)=D1906,"Highest point","")</f>
        <v/>
      </c>
      <c r="J1906" s="25" t="str">
        <f>IF(E1906="First Quote", $H$4/D1906, "")</f>
        <v/>
      </c>
      <c r="K1906" s="26">
        <f t="shared" si="116"/>
        <v>26.714597792168387</v>
      </c>
      <c r="L1906" s="27">
        <f>K1906*D1906</f>
        <v>60528.599947605522</v>
      </c>
      <c r="M1906" s="10"/>
      <c r="N1906" s="28">
        <f>IF(F1906="lowest point", $H$4/D1906, 0)</f>
        <v>0.22067747986317995</v>
      </c>
      <c r="O1906" s="28">
        <f t="shared" si="117"/>
        <v>27.641886819546457</v>
      </c>
      <c r="P1906" s="29">
        <f>O1906*D1906</f>
        <v>62629.605061387381</v>
      </c>
      <c r="R1906" s="28">
        <f>IF(G1906="highest point", $H$4/D1906, 0)</f>
        <v>0</v>
      </c>
      <c r="S1906" s="28">
        <f t="shared" si="118"/>
        <v>26.037422218346453</v>
      </c>
      <c r="T1906" s="29">
        <f>D1906*S1906</f>
        <v>58994.289391218474</v>
      </c>
    </row>
    <row r="1907" spans="1:20">
      <c r="A1907" s="21">
        <f t="shared" si="119"/>
        <v>2007</v>
      </c>
      <c r="B1907" s="21">
        <f>MONTH(C1907)</f>
        <v>8</v>
      </c>
      <c r="C1907" s="22">
        <v>39295</v>
      </c>
      <c r="D1907" s="21">
        <v>2282.3000000000002</v>
      </c>
      <c r="E1907" s="47" t="str">
        <f>IF(B1907&lt;&gt;B1906, "First Quote", "")</f>
        <v>First Quote</v>
      </c>
      <c r="F1907" s="23" t="str">
        <f>IF(_xlfn.MINIFS($D$3:$D$6287,$A$3:$A$6287,A1907,$B$3:$B$6287,B1907)=D1907,"Lowest point","")</f>
        <v/>
      </c>
      <c r="G1907" s="24" t="str">
        <f>IF(_xlfn.MAXIFS($D$3:$D$6287,$A$3:$A$6287,A1907,$B$3:$B$6287,B1907)=D1907,"Highest point","")</f>
        <v/>
      </c>
      <c r="J1907" s="25">
        <f>IF(E1907="First Quote", $H$4/D1907, "")</f>
        <v>0.21907724663716424</v>
      </c>
      <c r="K1907" s="26">
        <f t="shared" si="116"/>
        <v>26.93367503880555</v>
      </c>
      <c r="L1907" s="27">
        <f>K1907*D1907</f>
        <v>61470.726541065909</v>
      </c>
      <c r="M1907" s="10"/>
      <c r="N1907" s="28">
        <f>IF(F1907="lowest point", $H$4/D1907, 0)</f>
        <v>0</v>
      </c>
      <c r="O1907" s="28">
        <f t="shared" si="117"/>
        <v>27.641886819546457</v>
      </c>
      <c r="P1907" s="29">
        <f>O1907*D1907</f>
        <v>63087.078288250887</v>
      </c>
      <c r="R1907" s="28">
        <f>IF(G1907="highest point", $H$4/D1907, 0)</f>
        <v>0</v>
      </c>
      <c r="S1907" s="28">
        <f t="shared" si="118"/>
        <v>26.037422218346453</v>
      </c>
      <c r="T1907" s="29">
        <f>D1907*S1907</f>
        <v>59425.208728932113</v>
      </c>
    </row>
    <row r="1908" spans="1:20">
      <c r="A1908" s="21">
        <f t="shared" si="119"/>
        <v>2007</v>
      </c>
      <c r="B1908" s="21">
        <f>MONTH(C1908)</f>
        <v>8</v>
      </c>
      <c r="C1908" s="22">
        <v>39296</v>
      </c>
      <c r="D1908" s="21">
        <v>2292.79</v>
      </c>
      <c r="E1908" s="47" t="str">
        <f>IF(B1908&lt;&gt;B1907, "First Quote", "")</f>
        <v/>
      </c>
      <c r="F1908" s="23" t="str">
        <f>IF(_xlfn.MINIFS($D$3:$D$6287,$A$3:$A$6287,A1908,$B$3:$B$6287,B1908)=D1908,"Lowest point","")</f>
        <v/>
      </c>
      <c r="G1908" s="24" t="str">
        <f>IF(_xlfn.MAXIFS($D$3:$D$6287,$A$3:$A$6287,A1908,$B$3:$B$6287,B1908)=D1908,"Highest point","")</f>
        <v/>
      </c>
      <c r="J1908" s="25" t="str">
        <f>IF(E1908="First Quote", $H$4/D1908, "")</f>
        <v/>
      </c>
      <c r="K1908" s="26">
        <f t="shared" si="116"/>
        <v>26.93367503880555</v>
      </c>
      <c r="L1908" s="27">
        <f>K1908*D1908</f>
        <v>61753.260792222973</v>
      </c>
      <c r="M1908" s="10"/>
      <c r="N1908" s="28">
        <f>IF(F1908="lowest point", $H$4/D1908, 0)</f>
        <v>0</v>
      </c>
      <c r="O1908" s="28">
        <f t="shared" si="117"/>
        <v>27.641886819546457</v>
      </c>
      <c r="P1908" s="29">
        <f>O1908*D1908</f>
        <v>63377.041680987917</v>
      </c>
      <c r="R1908" s="28">
        <f>IF(G1908="highest point", $H$4/D1908, 0)</f>
        <v>0</v>
      </c>
      <c r="S1908" s="28">
        <f t="shared" si="118"/>
        <v>26.037422218346453</v>
      </c>
      <c r="T1908" s="29">
        <f>D1908*S1908</f>
        <v>59698.341288002564</v>
      </c>
    </row>
    <row r="1909" spans="1:20">
      <c r="A1909" s="21">
        <f t="shared" si="119"/>
        <v>2007</v>
      </c>
      <c r="B1909" s="21">
        <f>MONTH(C1909)</f>
        <v>8</v>
      </c>
      <c r="C1909" s="22">
        <v>39297</v>
      </c>
      <c r="D1909" s="21">
        <v>2231.98</v>
      </c>
      <c r="E1909" s="47" t="str">
        <f>IF(B1909&lt;&gt;B1908, "First Quote", "")</f>
        <v/>
      </c>
      <c r="F1909" s="23" t="str">
        <f>IF(_xlfn.MINIFS($D$3:$D$6287,$A$3:$A$6287,A1909,$B$3:$B$6287,B1909)=D1909,"Lowest point","")</f>
        <v/>
      </c>
      <c r="G1909" s="24" t="str">
        <f>IF(_xlfn.MAXIFS($D$3:$D$6287,$A$3:$A$6287,A1909,$B$3:$B$6287,B1909)=D1909,"Highest point","")</f>
        <v/>
      </c>
      <c r="J1909" s="25" t="str">
        <f>IF(E1909="First Quote", $H$4/D1909, "")</f>
        <v/>
      </c>
      <c r="K1909" s="26">
        <f t="shared" si="116"/>
        <v>26.93367503880555</v>
      </c>
      <c r="L1909" s="27">
        <f>K1909*D1909</f>
        <v>60115.42401311321</v>
      </c>
      <c r="M1909" s="10"/>
      <c r="N1909" s="28">
        <f>IF(F1909="lowest point", $H$4/D1909, 0)</f>
        <v>0</v>
      </c>
      <c r="O1909" s="28">
        <f t="shared" si="117"/>
        <v>27.641886819546457</v>
      </c>
      <c r="P1909" s="29">
        <f>O1909*D1909</f>
        <v>61696.138543491303</v>
      </c>
      <c r="R1909" s="28">
        <f>IF(G1909="highest point", $H$4/D1909, 0)</f>
        <v>0</v>
      </c>
      <c r="S1909" s="28">
        <f t="shared" si="118"/>
        <v>26.037422218346453</v>
      </c>
      <c r="T1909" s="29">
        <f>D1909*S1909</f>
        <v>58115.005642904915</v>
      </c>
    </row>
    <row r="1910" spans="1:20">
      <c r="A1910" s="21">
        <f t="shared" si="119"/>
        <v>2007</v>
      </c>
      <c r="B1910" s="21">
        <f>MONTH(C1910)</f>
        <v>8</v>
      </c>
      <c r="C1910" s="22">
        <v>39300</v>
      </c>
      <c r="D1910" s="21">
        <v>2285.9299999999998</v>
      </c>
      <c r="E1910" s="47" t="str">
        <f>IF(B1910&lt;&gt;B1909, "First Quote", "")</f>
        <v/>
      </c>
      <c r="F1910" s="23" t="str">
        <f>IF(_xlfn.MINIFS($D$3:$D$6287,$A$3:$A$6287,A1910,$B$3:$B$6287,B1910)=D1910,"Lowest point","")</f>
        <v/>
      </c>
      <c r="G1910" s="24" t="str">
        <f>IF(_xlfn.MAXIFS($D$3:$D$6287,$A$3:$A$6287,A1910,$B$3:$B$6287,B1910)=D1910,"Highest point","")</f>
        <v/>
      </c>
      <c r="J1910" s="25" t="str">
        <f>IF(E1910="First Quote", $H$4/D1910, "")</f>
        <v/>
      </c>
      <c r="K1910" s="26">
        <f t="shared" si="116"/>
        <v>26.93367503880555</v>
      </c>
      <c r="L1910" s="27">
        <f>K1910*D1910</f>
        <v>61568.495781456768</v>
      </c>
      <c r="M1910" s="10"/>
      <c r="N1910" s="28">
        <f>IF(F1910="lowest point", $H$4/D1910, 0)</f>
        <v>0</v>
      </c>
      <c r="O1910" s="28">
        <f t="shared" si="117"/>
        <v>27.641886819546457</v>
      </c>
      <c r="P1910" s="29">
        <f>O1910*D1910</f>
        <v>63187.418337405827</v>
      </c>
      <c r="R1910" s="28">
        <f>IF(G1910="highest point", $H$4/D1910, 0)</f>
        <v>0</v>
      </c>
      <c r="S1910" s="28">
        <f t="shared" si="118"/>
        <v>26.037422218346453</v>
      </c>
      <c r="T1910" s="29">
        <f>D1910*S1910</f>
        <v>59519.724571584702</v>
      </c>
    </row>
    <row r="1911" spans="1:20">
      <c r="A1911" s="21">
        <f t="shared" si="119"/>
        <v>2007</v>
      </c>
      <c r="B1911" s="21">
        <f>MONTH(C1911)</f>
        <v>8</v>
      </c>
      <c r="C1911" s="22">
        <v>39301</v>
      </c>
      <c r="D1911" s="21">
        <v>2300.1</v>
      </c>
      <c r="E1911" s="47" t="str">
        <f>IF(B1911&lt;&gt;B1910, "First Quote", "")</f>
        <v/>
      </c>
      <c r="F1911" s="23" t="str">
        <f>IF(_xlfn.MINIFS($D$3:$D$6287,$A$3:$A$6287,A1911,$B$3:$B$6287,B1911)=D1911,"Lowest point","")</f>
        <v/>
      </c>
      <c r="G1911" s="24" t="str">
        <f>IF(_xlfn.MAXIFS($D$3:$D$6287,$A$3:$A$6287,A1911,$B$3:$B$6287,B1911)=D1911,"Highest point","")</f>
        <v/>
      </c>
      <c r="J1911" s="25" t="str">
        <f>IF(E1911="First Quote", $H$4/D1911, "")</f>
        <v/>
      </c>
      <c r="K1911" s="26">
        <f t="shared" si="116"/>
        <v>26.93367503880555</v>
      </c>
      <c r="L1911" s="27">
        <f>K1911*D1911</f>
        <v>61950.145956756642</v>
      </c>
      <c r="M1911" s="10"/>
      <c r="N1911" s="28">
        <f>IF(F1911="lowest point", $H$4/D1911, 0)</f>
        <v>0</v>
      </c>
      <c r="O1911" s="28">
        <f t="shared" si="117"/>
        <v>27.641886819546457</v>
      </c>
      <c r="P1911" s="29">
        <f>O1911*D1911</f>
        <v>63579.1038736388</v>
      </c>
      <c r="R1911" s="28">
        <f>IF(G1911="highest point", $H$4/D1911, 0)</f>
        <v>0</v>
      </c>
      <c r="S1911" s="28">
        <f t="shared" si="118"/>
        <v>26.037422218346453</v>
      </c>
      <c r="T1911" s="29">
        <f>D1911*S1911</f>
        <v>59888.674844418674</v>
      </c>
    </row>
    <row r="1912" spans="1:20">
      <c r="A1912" s="21">
        <f t="shared" si="119"/>
        <v>2007</v>
      </c>
      <c r="B1912" s="21">
        <f>MONTH(C1912)</f>
        <v>8</v>
      </c>
      <c r="C1912" s="22">
        <v>39302</v>
      </c>
      <c r="D1912" s="21">
        <v>2333.2399999999998</v>
      </c>
      <c r="E1912" s="47" t="str">
        <f>IF(B1912&lt;&gt;B1911, "First Quote", "")</f>
        <v/>
      </c>
      <c r="F1912" s="23" t="str">
        <f>IF(_xlfn.MINIFS($D$3:$D$6287,$A$3:$A$6287,A1912,$B$3:$B$6287,B1912)=D1912,"Lowest point","")</f>
        <v/>
      </c>
      <c r="G1912" s="24" t="str">
        <f>IF(_xlfn.MAXIFS($D$3:$D$6287,$A$3:$A$6287,A1912,$B$3:$B$6287,B1912)=D1912,"Highest point","")</f>
        <v>Highest point</v>
      </c>
      <c r="J1912" s="25" t="str">
        <f>IF(E1912="First Quote", $H$4/D1912, "")</f>
        <v/>
      </c>
      <c r="K1912" s="26">
        <f t="shared" si="116"/>
        <v>26.93367503880555</v>
      </c>
      <c r="L1912" s="27">
        <f>K1912*D1912</f>
        <v>62842.727947542655</v>
      </c>
      <c r="M1912" s="10"/>
      <c r="N1912" s="28">
        <f>IF(F1912="lowest point", $H$4/D1912, 0)</f>
        <v>0</v>
      </c>
      <c r="O1912" s="28">
        <f t="shared" si="117"/>
        <v>27.641886819546457</v>
      </c>
      <c r="P1912" s="29">
        <f>O1912*D1912</f>
        <v>64495.156002838572</v>
      </c>
      <c r="R1912" s="28">
        <f>IF(G1912="highest point", $H$4/D1912, 0)</f>
        <v>0.21429428605715659</v>
      </c>
      <c r="S1912" s="28">
        <f t="shared" si="118"/>
        <v>26.25171650440361</v>
      </c>
      <c r="T1912" s="29">
        <f>D1912*S1912</f>
        <v>61251.555016734674</v>
      </c>
    </row>
    <row r="1913" spans="1:20">
      <c r="A1913" s="21">
        <f t="shared" si="119"/>
        <v>2007</v>
      </c>
      <c r="B1913" s="21">
        <f>MONTH(C1913)</f>
        <v>8</v>
      </c>
      <c r="C1913" s="22">
        <v>39303</v>
      </c>
      <c r="D1913" s="21">
        <v>2264.5</v>
      </c>
      <c r="E1913" s="47" t="str">
        <f>IF(B1913&lt;&gt;B1912, "First Quote", "")</f>
        <v/>
      </c>
      <c r="F1913" s="23" t="str">
        <f>IF(_xlfn.MINIFS($D$3:$D$6287,$A$3:$A$6287,A1913,$B$3:$B$6287,B1913)=D1913,"Lowest point","")</f>
        <v/>
      </c>
      <c r="G1913" s="24" t="str">
        <f>IF(_xlfn.MAXIFS($D$3:$D$6287,$A$3:$A$6287,A1913,$B$3:$B$6287,B1913)=D1913,"Highest point","")</f>
        <v/>
      </c>
      <c r="J1913" s="25" t="str">
        <f>IF(E1913="First Quote", $H$4/D1913, "")</f>
        <v/>
      </c>
      <c r="K1913" s="26">
        <f t="shared" si="116"/>
        <v>26.93367503880555</v>
      </c>
      <c r="L1913" s="27">
        <f>K1913*D1913</f>
        <v>60991.30712537517</v>
      </c>
      <c r="M1913" s="10"/>
      <c r="N1913" s="28">
        <f>IF(F1913="lowest point", $H$4/D1913, 0)</f>
        <v>0</v>
      </c>
      <c r="O1913" s="28">
        <f t="shared" si="117"/>
        <v>27.641886819546457</v>
      </c>
      <c r="P1913" s="29">
        <f>O1913*D1913</f>
        <v>62595.052702862951</v>
      </c>
      <c r="R1913" s="28">
        <f>IF(G1913="highest point", $H$4/D1913, 0)</f>
        <v>0</v>
      </c>
      <c r="S1913" s="28">
        <f t="shared" si="118"/>
        <v>26.25171650440361</v>
      </c>
      <c r="T1913" s="29">
        <f>D1913*S1913</f>
        <v>59447.012024221978</v>
      </c>
    </row>
    <row r="1914" spans="1:20">
      <c r="A1914" s="21">
        <f t="shared" si="119"/>
        <v>2007</v>
      </c>
      <c r="B1914" s="21">
        <f>MONTH(C1914)</f>
        <v>8</v>
      </c>
      <c r="C1914" s="22">
        <v>39304</v>
      </c>
      <c r="D1914" s="21">
        <v>2265.36</v>
      </c>
      <c r="E1914" s="47" t="str">
        <f>IF(B1914&lt;&gt;B1913, "First Quote", "")</f>
        <v/>
      </c>
      <c r="F1914" s="23" t="str">
        <f>IF(_xlfn.MINIFS($D$3:$D$6287,$A$3:$A$6287,A1914,$B$3:$B$6287,B1914)=D1914,"Lowest point","")</f>
        <v/>
      </c>
      <c r="G1914" s="24" t="str">
        <f>IF(_xlfn.MAXIFS($D$3:$D$6287,$A$3:$A$6287,A1914,$B$3:$B$6287,B1914)=D1914,"Highest point","")</f>
        <v/>
      </c>
      <c r="J1914" s="25" t="str">
        <f>IF(E1914="First Quote", $H$4/D1914, "")</f>
        <v/>
      </c>
      <c r="K1914" s="26">
        <f t="shared" si="116"/>
        <v>26.93367503880555</v>
      </c>
      <c r="L1914" s="27">
        <f>K1914*D1914</f>
        <v>61014.470085908542</v>
      </c>
      <c r="M1914" s="10"/>
      <c r="N1914" s="28">
        <f>IF(F1914="lowest point", $H$4/D1914, 0)</f>
        <v>0</v>
      </c>
      <c r="O1914" s="28">
        <f t="shared" si="117"/>
        <v>27.641886819546457</v>
      </c>
      <c r="P1914" s="29">
        <f>O1914*D1914</f>
        <v>62618.824725527767</v>
      </c>
      <c r="R1914" s="28">
        <f>IF(G1914="highest point", $H$4/D1914, 0)</f>
        <v>0</v>
      </c>
      <c r="S1914" s="28">
        <f t="shared" si="118"/>
        <v>26.25171650440361</v>
      </c>
      <c r="T1914" s="29">
        <f>D1914*S1914</f>
        <v>59469.588500415768</v>
      </c>
    </row>
    <row r="1915" spans="1:20">
      <c r="A1915" s="21">
        <f t="shared" si="119"/>
        <v>2007</v>
      </c>
      <c r="B1915" s="21">
        <f>MONTH(C1915)</f>
        <v>8</v>
      </c>
      <c r="C1915" s="22">
        <v>39307</v>
      </c>
      <c r="D1915" s="21">
        <v>2264.58</v>
      </c>
      <c r="E1915" s="47" t="str">
        <f>IF(B1915&lt;&gt;B1914, "First Quote", "")</f>
        <v/>
      </c>
      <c r="F1915" s="23" t="str">
        <f>IF(_xlfn.MINIFS($D$3:$D$6287,$A$3:$A$6287,A1915,$B$3:$B$6287,B1915)=D1915,"Lowest point","")</f>
        <v/>
      </c>
      <c r="G1915" s="24" t="str">
        <f>IF(_xlfn.MAXIFS($D$3:$D$6287,$A$3:$A$6287,A1915,$B$3:$B$6287,B1915)=D1915,"Highest point","")</f>
        <v/>
      </c>
      <c r="J1915" s="25" t="str">
        <f>IF(E1915="First Quote", $H$4/D1915, "")</f>
        <v/>
      </c>
      <c r="K1915" s="26">
        <f t="shared" si="116"/>
        <v>26.93367503880555</v>
      </c>
      <c r="L1915" s="27">
        <f>K1915*D1915</f>
        <v>60993.461819378274</v>
      </c>
      <c r="M1915" s="10"/>
      <c r="N1915" s="28">
        <f>IF(F1915="lowest point", $H$4/D1915, 0)</f>
        <v>0</v>
      </c>
      <c r="O1915" s="28">
        <f t="shared" si="117"/>
        <v>27.641886819546457</v>
      </c>
      <c r="P1915" s="29">
        <f>O1915*D1915</f>
        <v>62597.264053808511</v>
      </c>
      <c r="R1915" s="28">
        <f>IF(G1915="highest point", $H$4/D1915, 0)</f>
        <v>0</v>
      </c>
      <c r="S1915" s="28">
        <f t="shared" si="118"/>
        <v>26.25171650440361</v>
      </c>
      <c r="T1915" s="29">
        <f>D1915*S1915</f>
        <v>59449.112161542325</v>
      </c>
    </row>
    <row r="1916" spans="1:20">
      <c r="A1916" s="21">
        <f t="shared" si="119"/>
        <v>2007</v>
      </c>
      <c r="B1916" s="21">
        <f>MONTH(C1916)</f>
        <v>8</v>
      </c>
      <c r="C1916" s="22">
        <v>39308</v>
      </c>
      <c r="D1916" s="21">
        <v>2223.71</v>
      </c>
      <c r="E1916" s="47" t="str">
        <f>IF(B1916&lt;&gt;B1915, "First Quote", "")</f>
        <v/>
      </c>
      <c r="F1916" s="23" t="str">
        <f>IF(_xlfn.MINIFS($D$3:$D$6287,$A$3:$A$6287,A1916,$B$3:$B$6287,B1916)=D1916,"Lowest point","")</f>
        <v/>
      </c>
      <c r="G1916" s="24" t="str">
        <f>IF(_xlfn.MAXIFS($D$3:$D$6287,$A$3:$A$6287,A1916,$B$3:$B$6287,B1916)=D1916,"Highest point","")</f>
        <v/>
      </c>
      <c r="J1916" s="25" t="str">
        <f>IF(E1916="First Quote", $H$4/D1916, "")</f>
        <v/>
      </c>
      <c r="K1916" s="26">
        <f t="shared" si="116"/>
        <v>26.93367503880555</v>
      </c>
      <c r="L1916" s="27">
        <f>K1916*D1916</f>
        <v>59892.682520542294</v>
      </c>
      <c r="M1916" s="10"/>
      <c r="N1916" s="28">
        <f>IF(F1916="lowest point", $H$4/D1916, 0)</f>
        <v>0</v>
      </c>
      <c r="O1916" s="28">
        <f t="shared" si="117"/>
        <v>27.641886819546457</v>
      </c>
      <c r="P1916" s="29">
        <f>O1916*D1916</f>
        <v>61467.540139493656</v>
      </c>
      <c r="R1916" s="28">
        <f>IF(G1916="highest point", $H$4/D1916, 0)</f>
        <v>0</v>
      </c>
      <c r="S1916" s="28">
        <f t="shared" si="118"/>
        <v>26.25171650440361</v>
      </c>
      <c r="T1916" s="29">
        <f>D1916*S1916</f>
        <v>58376.204508007351</v>
      </c>
    </row>
    <row r="1917" spans="1:20">
      <c r="A1917" s="21">
        <f t="shared" si="119"/>
        <v>2007</v>
      </c>
      <c r="B1917" s="21">
        <f>MONTH(C1917)</f>
        <v>8</v>
      </c>
      <c r="C1917" s="22">
        <v>39309</v>
      </c>
      <c r="D1917" s="21">
        <v>2193.4</v>
      </c>
      <c r="E1917" s="47" t="str">
        <f>IF(B1917&lt;&gt;B1916, "First Quote", "")</f>
        <v/>
      </c>
      <c r="F1917" s="23" t="str">
        <f>IF(_xlfn.MINIFS($D$3:$D$6287,$A$3:$A$6287,A1917,$B$3:$B$6287,B1917)=D1917,"Lowest point","")</f>
        <v>Lowest point</v>
      </c>
      <c r="G1917" s="24" t="str">
        <f>IF(_xlfn.MAXIFS($D$3:$D$6287,$A$3:$A$6287,A1917,$B$3:$B$6287,B1917)=D1917,"Highest point","")</f>
        <v/>
      </c>
      <c r="J1917" s="25" t="str">
        <f>IF(E1917="First Quote", $H$4/D1917, "")</f>
        <v/>
      </c>
      <c r="K1917" s="26">
        <f t="shared" si="116"/>
        <v>26.93367503880555</v>
      </c>
      <c r="L1917" s="27">
        <f>K1917*D1917</f>
        <v>59076.322830116093</v>
      </c>
      <c r="M1917" s="10"/>
      <c r="N1917" s="28">
        <f>IF(F1917="lowest point", $H$4/D1917, 0)</f>
        <v>0.22795659706391902</v>
      </c>
      <c r="O1917" s="28">
        <f t="shared" si="117"/>
        <v>27.869843416610376</v>
      </c>
      <c r="P1917" s="29">
        <f>O1917*D1917</f>
        <v>61129.714549993201</v>
      </c>
      <c r="R1917" s="28">
        <f>IF(G1917="highest point", $H$4/D1917, 0)</f>
        <v>0</v>
      </c>
      <c r="S1917" s="28">
        <f t="shared" si="118"/>
        <v>26.25171650440361</v>
      </c>
      <c r="T1917" s="29">
        <f>D1917*S1917</f>
        <v>57580.514980758882</v>
      </c>
    </row>
    <row r="1918" spans="1:20">
      <c r="A1918" s="21">
        <f t="shared" si="119"/>
        <v>2007</v>
      </c>
      <c r="B1918" s="21">
        <f>MONTH(C1918)</f>
        <v>8</v>
      </c>
      <c r="C1918" s="22">
        <v>39310</v>
      </c>
      <c r="D1918" s="21">
        <v>2200.61</v>
      </c>
      <c r="E1918" s="47" t="str">
        <f>IF(B1918&lt;&gt;B1917, "First Quote", "")</f>
        <v/>
      </c>
      <c r="F1918" s="23" t="str">
        <f>IF(_xlfn.MINIFS($D$3:$D$6287,$A$3:$A$6287,A1918,$B$3:$B$6287,B1918)=D1918,"Lowest point","")</f>
        <v/>
      </c>
      <c r="G1918" s="24" t="str">
        <f>IF(_xlfn.MAXIFS($D$3:$D$6287,$A$3:$A$6287,A1918,$B$3:$B$6287,B1918)=D1918,"Highest point","")</f>
        <v/>
      </c>
      <c r="J1918" s="25" t="str">
        <f>IF(E1918="First Quote", $H$4/D1918, "")</f>
        <v/>
      </c>
      <c r="K1918" s="26">
        <f t="shared" si="116"/>
        <v>26.93367503880555</v>
      </c>
      <c r="L1918" s="27">
        <f>K1918*D1918</f>
        <v>59270.514627145887</v>
      </c>
      <c r="M1918" s="10"/>
      <c r="N1918" s="28">
        <f>IF(F1918="lowest point", $H$4/D1918, 0)</f>
        <v>0</v>
      </c>
      <c r="O1918" s="28">
        <f t="shared" si="117"/>
        <v>27.869843416610376</v>
      </c>
      <c r="P1918" s="29">
        <f>O1918*D1918</f>
        <v>61330.656121026965</v>
      </c>
      <c r="R1918" s="28">
        <f>IF(G1918="highest point", $H$4/D1918, 0)</f>
        <v>0</v>
      </c>
      <c r="S1918" s="28">
        <f t="shared" si="118"/>
        <v>26.25171650440361</v>
      </c>
      <c r="T1918" s="29">
        <f>D1918*S1918</f>
        <v>57769.789856755633</v>
      </c>
    </row>
    <row r="1919" spans="1:20">
      <c r="A1919" s="21">
        <f t="shared" si="119"/>
        <v>2007</v>
      </c>
      <c r="B1919" s="21">
        <f>MONTH(C1919)</f>
        <v>8</v>
      </c>
      <c r="C1919" s="22">
        <v>39311</v>
      </c>
      <c r="D1919" s="21">
        <v>2254.6799999999998</v>
      </c>
      <c r="E1919" s="47" t="str">
        <f>IF(B1919&lt;&gt;B1918, "First Quote", "")</f>
        <v/>
      </c>
      <c r="F1919" s="23" t="str">
        <f>IF(_xlfn.MINIFS($D$3:$D$6287,$A$3:$A$6287,A1919,$B$3:$B$6287,B1919)=D1919,"Lowest point","")</f>
        <v/>
      </c>
      <c r="G1919" s="24" t="str">
        <f>IF(_xlfn.MAXIFS($D$3:$D$6287,$A$3:$A$6287,A1919,$B$3:$B$6287,B1919)=D1919,"Highest point","")</f>
        <v/>
      </c>
      <c r="J1919" s="25" t="str">
        <f>IF(E1919="First Quote", $H$4/D1919, "")</f>
        <v/>
      </c>
      <c r="K1919" s="26">
        <f t="shared" si="116"/>
        <v>26.93367503880555</v>
      </c>
      <c r="L1919" s="27">
        <f>K1919*D1919</f>
        <v>60726.81843649409</v>
      </c>
      <c r="M1919" s="10"/>
      <c r="N1919" s="28">
        <f>IF(F1919="lowest point", $H$4/D1919, 0)</f>
        <v>0</v>
      </c>
      <c r="O1919" s="28">
        <f t="shared" si="117"/>
        <v>27.869843416610376</v>
      </c>
      <c r="P1919" s="29">
        <f>O1919*D1919</f>
        <v>62837.578554563079</v>
      </c>
      <c r="R1919" s="28">
        <f>IF(G1919="highest point", $H$4/D1919, 0)</f>
        <v>0</v>
      </c>
      <c r="S1919" s="28">
        <f t="shared" si="118"/>
        <v>26.25171650440361</v>
      </c>
      <c r="T1919" s="29">
        <f>D1919*S1919</f>
        <v>59189.220168148728</v>
      </c>
    </row>
    <row r="1920" spans="1:20">
      <c r="A1920" s="21">
        <f t="shared" si="119"/>
        <v>2007</v>
      </c>
      <c r="B1920" s="21">
        <f>MONTH(C1920)</f>
        <v>8</v>
      </c>
      <c r="C1920" s="22">
        <v>39314</v>
      </c>
      <c r="D1920" s="21">
        <v>2254.0700000000002</v>
      </c>
      <c r="E1920" s="47" t="str">
        <f>IF(B1920&lt;&gt;B1919, "First Quote", "")</f>
        <v/>
      </c>
      <c r="F1920" s="23" t="str">
        <f>IF(_xlfn.MINIFS($D$3:$D$6287,$A$3:$A$6287,A1920,$B$3:$B$6287,B1920)=D1920,"Lowest point","")</f>
        <v/>
      </c>
      <c r="G1920" s="24" t="str">
        <f>IF(_xlfn.MAXIFS($D$3:$D$6287,$A$3:$A$6287,A1920,$B$3:$B$6287,B1920)=D1920,"Highest point","")</f>
        <v/>
      </c>
      <c r="J1920" s="25" t="str">
        <f>IF(E1920="First Quote", $H$4/D1920, "")</f>
        <v/>
      </c>
      <c r="K1920" s="26">
        <f t="shared" si="116"/>
        <v>26.93367503880555</v>
      </c>
      <c r="L1920" s="27">
        <f>K1920*D1920</f>
        <v>60710.388894720432</v>
      </c>
      <c r="M1920" s="10"/>
      <c r="N1920" s="28">
        <f>IF(F1920="lowest point", $H$4/D1920, 0)</f>
        <v>0</v>
      </c>
      <c r="O1920" s="28">
        <f t="shared" si="117"/>
        <v>27.869843416610376</v>
      </c>
      <c r="P1920" s="29">
        <f>O1920*D1920</f>
        <v>62820.577950078958</v>
      </c>
      <c r="R1920" s="28">
        <f>IF(G1920="highest point", $H$4/D1920, 0)</f>
        <v>0</v>
      </c>
      <c r="S1920" s="28">
        <f t="shared" si="118"/>
        <v>26.25171650440361</v>
      </c>
      <c r="T1920" s="29">
        <f>D1920*S1920</f>
        <v>59173.206621081052</v>
      </c>
    </row>
    <row r="1921" spans="1:20">
      <c r="A1921" s="21">
        <f t="shared" si="119"/>
        <v>2007</v>
      </c>
      <c r="B1921" s="21">
        <f>MONTH(C1921)</f>
        <v>8</v>
      </c>
      <c r="C1921" s="22">
        <v>39315</v>
      </c>
      <c r="D1921" s="21">
        <v>2256.5300000000002</v>
      </c>
      <c r="E1921" s="47" t="str">
        <f>IF(B1921&lt;&gt;B1920, "First Quote", "")</f>
        <v/>
      </c>
      <c r="F1921" s="23" t="str">
        <f>IF(_xlfn.MINIFS($D$3:$D$6287,$A$3:$A$6287,A1921,$B$3:$B$6287,B1921)=D1921,"Lowest point","")</f>
        <v/>
      </c>
      <c r="G1921" s="24" t="str">
        <f>IF(_xlfn.MAXIFS($D$3:$D$6287,$A$3:$A$6287,A1921,$B$3:$B$6287,B1921)=D1921,"Highest point","")</f>
        <v/>
      </c>
      <c r="J1921" s="25" t="str">
        <f>IF(E1921="First Quote", $H$4/D1921, "")</f>
        <v/>
      </c>
      <c r="K1921" s="26">
        <f t="shared" si="116"/>
        <v>26.93367503880555</v>
      </c>
      <c r="L1921" s="27">
        <f>K1921*D1921</f>
        <v>60776.645735315891</v>
      </c>
      <c r="M1921" s="10"/>
      <c r="N1921" s="28">
        <f>IF(F1921="lowest point", $H$4/D1921, 0)</f>
        <v>0</v>
      </c>
      <c r="O1921" s="28">
        <f t="shared" si="117"/>
        <v>27.869843416610376</v>
      </c>
      <c r="P1921" s="29">
        <f>O1921*D1921</f>
        <v>62889.137764883817</v>
      </c>
      <c r="R1921" s="28">
        <f>IF(G1921="highest point", $H$4/D1921, 0)</f>
        <v>0</v>
      </c>
      <c r="S1921" s="28">
        <f t="shared" si="118"/>
        <v>26.25171650440361</v>
      </c>
      <c r="T1921" s="29">
        <f>D1921*S1921</f>
        <v>59237.785843681886</v>
      </c>
    </row>
    <row r="1922" spans="1:20">
      <c r="A1922" s="21">
        <f t="shared" si="119"/>
        <v>2007</v>
      </c>
      <c r="B1922" s="21">
        <f>MONTH(C1922)</f>
        <v>8</v>
      </c>
      <c r="C1922" s="22">
        <v>39316</v>
      </c>
      <c r="D1922" s="21">
        <v>2283.09</v>
      </c>
      <c r="E1922" s="47" t="str">
        <f>IF(B1922&lt;&gt;B1921, "First Quote", "")</f>
        <v/>
      </c>
      <c r="F1922" s="23" t="str">
        <f>IF(_xlfn.MINIFS($D$3:$D$6287,$A$3:$A$6287,A1922,$B$3:$B$6287,B1922)=D1922,"Lowest point","")</f>
        <v/>
      </c>
      <c r="G1922" s="24" t="str">
        <f>IF(_xlfn.MAXIFS($D$3:$D$6287,$A$3:$A$6287,A1922,$B$3:$B$6287,B1922)=D1922,"Highest point","")</f>
        <v/>
      </c>
      <c r="J1922" s="25" t="str">
        <f>IF(E1922="First Quote", $H$4/D1922, "")</f>
        <v/>
      </c>
      <c r="K1922" s="26">
        <f t="shared" si="116"/>
        <v>26.93367503880555</v>
      </c>
      <c r="L1922" s="27">
        <f>K1922*D1922</f>
        <v>61492.004144346567</v>
      </c>
      <c r="M1922" s="10"/>
      <c r="N1922" s="28">
        <f>IF(F1922="lowest point", $H$4/D1922, 0)</f>
        <v>0</v>
      </c>
      <c r="O1922" s="28">
        <f t="shared" si="117"/>
        <v>27.869843416610376</v>
      </c>
      <c r="P1922" s="29">
        <f>O1922*D1922</f>
        <v>63629.360806028984</v>
      </c>
      <c r="R1922" s="28">
        <f>IF(G1922="highest point", $H$4/D1922, 0)</f>
        <v>0</v>
      </c>
      <c r="S1922" s="28">
        <f t="shared" si="118"/>
        <v>26.25171650440361</v>
      </c>
      <c r="T1922" s="29">
        <f>D1922*S1922</f>
        <v>59935.031434038843</v>
      </c>
    </row>
    <row r="1923" spans="1:20">
      <c r="A1923" s="21">
        <f t="shared" si="119"/>
        <v>2007</v>
      </c>
      <c r="B1923" s="21">
        <f>MONTH(C1923)</f>
        <v>8</v>
      </c>
      <c r="C1923" s="22">
        <v>39317</v>
      </c>
      <c r="D1923" s="21">
        <v>2280.6799999999998</v>
      </c>
      <c r="E1923" s="47" t="str">
        <f>IF(B1923&lt;&gt;B1922, "First Quote", "")</f>
        <v/>
      </c>
      <c r="F1923" s="23" t="str">
        <f>IF(_xlfn.MINIFS($D$3:$D$6287,$A$3:$A$6287,A1923,$B$3:$B$6287,B1923)=D1923,"Lowest point","")</f>
        <v/>
      </c>
      <c r="G1923" s="24" t="str">
        <f>IF(_xlfn.MAXIFS($D$3:$D$6287,$A$3:$A$6287,A1923,$B$3:$B$6287,B1923)=D1923,"Highest point","")</f>
        <v/>
      </c>
      <c r="J1923" s="25" t="str">
        <f>IF(E1923="First Quote", $H$4/D1923, "")</f>
        <v/>
      </c>
      <c r="K1923" s="26">
        <f t="shared" si="116"/>
        <v>26.93367503880555</v>
      </c>
      <c r="L1923" s="27">
        <f>K1923*D1923</f>
        <v>61427.093987503038</v>
      </c>
      <c r="M1923" s="10"/>
      <c r="N1923" s="28">
        <f>IF(F1923="lowest point", $H$4/D1923, 0)</f>
        <v>0</v>
      </c>
      <c r="O1923" s="28">
        <f t="shared" si="117"/>
        <v>27.869843416610376</v>
      </c>
      <c r="P1923" s="29">
        <f>O1923*D1923</f>
        <v>63562.194483394946</v>
      </c>
      <c r="R1923" s="28">
        <f>IF(G1923="highest point", $H$4/D1923, 0)</f>
        <v>0</v>
      </c>
      <c r="S1923" s="28">
        <f t="shared" si="118"/>
        <v>26.25171650440361</v>
      </c>
      <c r="T1923" s="29">
        <f>D1923*S1923</f>
        <v>59871.764797263218</v>
      </c>
    </row>
    <row r="1924" spans="1:20">
      <c r="A1924" s="21">
        <f t="shared" si="119"/>
        <v>2007</v>
      </c>
      <c r="B1924" s="21">
        <f>MONTH(C1924)</f>
        <v>8</v>
      </c>
      <c r="C1924" s="22">
        <v>39318</v>
      </c>
      <c r="D1924" s="21">
        <v>2307.2199999999998</v>
      </c>
      <c r="E1924" s="47" t="str">
        <f>IF(B1924&lt;&gt;B1923, "First Quote", "")</f>
        <v/>
      </c>
      <c r="F1924" s="23" t="str">
        <f>IF(_xlfn.MINIFS($D$3:$D$6287,$A$3:$A$6287,A1924,$B$3:$B$6287,B1924)=D1924,"Lowest point","")</f>
        <v/>
      </c>
      <c r="G1924" s="24" t="str">
        <f>IF(_xlfn.MAXIFS($D$3:$D$6287,$A$3:$A$6287,A1924,$B$3:$B$6287,B1924)=D1924,"Highest point","")</f>
        <v/>
      </c>
      <c r="J1924" s="25" t="str">
        <f>IF(E1924="First Quote", $H$4/D1924, "")</f>
        <v/>
      </c>
      <c r="K1924" s="26">
        <f t="shared" si="116"/>
        <v>26.93367503880555</v>
      </c>
      <c r="L1924" s="27">
        <f>K1924*D1924</f>
        <v>62141.913723032936</v>
      </c>
      <c r="M1924" s="10"/>
      <c r="N1924" s="28">
        <f>IF(F1924="lowest point", $H$4/D1924, 0)</f>
        <v>0</v>
      </c>
      <c r="O1924" s="28">
        <f t="shared" si="117"/>
        <v>27.869843416610376</v>
      </c>
      <c r="P1924" s="29">
        <f>O1924*D1924</f>
        <v>64301.860127671789</v>
      </c>
      <c r="R1924" s="28">
        <f>IF(G1924="highest point", $H$4/D1924, 0)</f>
        <v>0</v>
      </c>
      <c r="S1924" s="28">
        <f t="shared" si="118"/>
        <v>26.25171650440361</v>
      </c>
      <c r="T1924" s="29">
        <f>D1924*S1924</f>
        <v>60568.485353290096</v>
      </c>
    </row>
    <row r="1925" spans="1:20">
      <c r="A1925" s="21">
        <f t="shared" si="119"/>
        <v>2007</v>
      </c>
      <c r="B1925" s="21">
        <f>MONTH(C1925)</f>
        <v>8</v>
      </c>
      <c r="C1925" s="22">
        <v>39321</v>
      </c>
      <c r="D1925" s="21">
        <v>2287.62</v>
      </c>
      <c r="E1925" s="47" t="str">
        <f>IF(B1925&lt;&gt;B1924, "First Quote", "")</f>
        <v/>
      </c>
      <c r="F1925" s="23" t="str">
        <f>IF(_xlfn.MINIFS($D$3:$D$6287,$A$3:$A$6287,A1925,$B$3:$B$6287,B1925)=D1925,"Lowest point","")</f>
        <v/>
      </c>
      <c r="G1925" s="24" t="str">
        <f>IF(_xlfn.MAXIFS($D$3:$D$6287,$A$3:$A$6287,A1925,$B$3:$B$6287,B1925)=D1925,"Highest point","")</f>
        <v/>
      </c>
      <c r="J1925" s="25" t="str">
        <f>IF(E1925="First Quote", $H$4/D1925, "")</f>
        <v/>
      </c>
      <c r="K1925" s="26">
        <f t="shared" ref="K1925:K1988" si="120">IF(E1925="First Quote",J1925+K1924,K1924)</f>
        <v>26.93367503880555</v>
      </c>
      <c r="L1925" s="27">
        <f>K1925*D1925</f>
        <v>61614.013692272347</v>
      </c>
      <c r="M1925" s="10"/>
      <c r="N1925" s="28">
        <f>IF(F1925="lowest point", $H$4/D1925, 0)</f>
        <v>0</v>
      </c>
      <c r="O1925" s="28">
        <f t="shared" ref="O1925:O1988" si="121">IF(F1925="Lowest Point",N1925+O1924,O1924)</f>
        <v>27.869843416610376</v>
      </c>
      <c r="P1925" s="29">
        <f>O1925*D1925</f>
        <v>63755.611196706224</v>
      </c>
      <c r="R1925" s="28">
        <f>IF(G1925="highest point", $H$4/D1925, 0)</f>
        <v>0</v>
      </c>
      <c r="S1925" s="28">
        <f t="shared" ref="S1925:S1988" si="122">IF(G1925="Highest Point",R1925+S1924,S1924)</f>
        <v>26.25171650440361</v>
      </c>
      <c r="T1925" s="29">
        <f>D1925*S1925</f>
        <v>60053.951709803783</v>
      </c>
    </row>
    <row r="1926" spans="1:20">
      <c r="A1926" s="21">
        <f t="shared" si="119"/>
        <v>2007</v>
      </c>
      <c r="B1926" s="21">
        <f>MONTH(C1926)</f>
        <v>8</v>
      </c>
      <c r="C1926" s="22">
        <v>39322</v>
      </c>
      <c r="D1926" s="21">
        <v>2234.0300000000002</v>
      </c>
      <c r="E1926" s="47" t="str">
        <f>IF(B1926&lt;&gt;B1925, "First Quote", "")</f>
        <v/>
      </c>
      <c r="F1926" s="23" t="str">
        <f>IF(_xlfn.MINIFS($D$3:$D$6287,$A$3:$A$6287,A1926,$B$3:$B$6287,B1926)=D1926,"Lowest point","")</f>
        <v/>
      </c>
      <c r="G1926" s="24" t="str">
        <f>IF(_xlfn.MAXIFS($D$3:$D$6287,$A$3:$A$6287,A1926,$B$3:$B$6287,B1926)=D1926,"Highest point","")</f>
        <v/>
      </c>
      <c r="J1926" s="25" t="str">
        <f>IF(E1926="First Quote", $H$4/D1926, "")</f>
        <v/>
      </c>
      <c r="K1926" s="26">
        <f t="shared" si="120"/>
        <v>26.93367503880555</v>
      </c>
      <c r="L1926" s="27">
        <f>K1926*D1926</f>
        <v>60170.638046942768</v>
      </c>
      <c r="M1926" s="10"/>
      <c r="N1926" s="28">
        <f>IF(F1926="lowest point", $H$4/D1926, 0)</f>
        <v>0</v>
      </c>
      <c r="O1926" s="28">
        <f t="shared" si="121"/>
        <v>27.869843416610376</v>
      </c>
      <c r="P1926" s="29">
        <f>O1926*D1926</f>
        <v>62262.066288010086</v>
      </c>
      <c r="R1926" s="28">
        <f>IF(G1926="highest point", $H$4/D1926, 0)</f>
        <v>0</v>
      </c>
      <c r="S1926" s="28">
        <f t="shared" si="122"/>
        <v>26.25171650440361</v>
      </c>
      <c r="T1926" s="29">
        <f>D1926*S1926</f>
        <v>58647.1222223328</v>
      </c>
    </row>
    <row r="1927" spans="1:20">
      <c r="A1927" s="21">
        <f t="shared" si="119"/>
        <v>2007</v>
      </c>
      <c r="B1927" s="21">
        <f>MONTH(C1927)</f>
        <v>8</v>
      </c>
      <c r="C1927" s="22">
        <v>39323</v>
      </c>
      <c r="D1927" s="21">
        <v>2283.58</v>
      </c>
      <c r="E1927" s="47" t="str">
        <f>IF(B1927&lt;&gt;B1926, "First Quote", "")</f>
        <v/>
      </c>
      <c r="F1927" s="23" t="str">
        <f>IF(_xlfn.MINIFS($D$3:$D$6287,$A$3:$A$6287,A1927,$B$3:$B$6287,B1927)=D1927,"Lowest point","")</f>
        <v/>
      </c>
      <c r="G1927" s="24" t="str">
        <f>IF(_xlfn.MAXIFS($D$3:$D$6287,$A$3:$A$6287,A1927,$B$3:$B$6287,B1927)=D1927,"Highest point","")</f>
        <v/>
      </c>
      <c r="J1927" s="25" t="str">
        <f>IF(E1927="First Quote", $H$4/D1927, "")</f>
        <v/>
      </c>
      <c r="K1927" s="26">
        <f t="shared" si="120"/>
        <v>26.93367503880555</v>
      </c>
      <c r="L1927" s="27">
        <f>K1927*D1927</f>
        <v>61505.201645115572</v>
      </c>
      <c r="M1927" s="10"/>
      <c r="N1927" s="28">
        <f>IF(F1927="lowest point", $H$4/D1927, 0)</f>
        <v>0</v>
      </c>
      <c r="O1927" s="28">
        <f t="shared" si="121"/>
        <v>27.869843416610376</v>
      </c>
      <c r="P1927" s="29">
        <f>O1927*D1927</f>
        <v>63643.017029303119</v>
      </c>
      <c r="R1927" s="28">
        <f>IF(G1927="highest point", $H$4/D1927, 0)</f>
        <v>0</v>
      </c>
      <c r="S1927" s="28">
        <f t="shared" si="122"/>
        <v>26.25171650440361</v>
      </c>
      <c r="T1927" s="29">
        <f>D1927*S1927</f>
        <v>59947.894775125998</v>
      </c>
    </row>
    <row r="1928" spans="1:20">
      <c r="A1928" s="21">
        <f t="shared" si="119"/>
        <v>2007</v>
      </c>
      <c r="B1928" s="21">
        <f>MONTH(C1928)</f>
        <v>8</v>
      </c>
      <c r="C1928" s="22">
        <v>39324</v>
      </c>
      <c r="D1928" s="21">
        <v>2274.16</v>
      </c>
      <c r="E1928" s="47" t="str">
        <f>IF(B1928&lt;&gt;B1927, "First Quote", "")</f>
        <v/>
      </c>
      <c r="F1928" s="23" t="str">
        <f>IF(_xlfn.MINIFS($D$3:$D$6287,$A$3:$A$6287,A1928,$B$3:$B$6287,B1928)=D1928,"Lowest point","")</f>
        <v/>
      </c>
      <c r="G1928" s="24" t="str">
        <f>IF(_xlfn.MAXIFS($D$3:$D$6287,$A$3:$A$6287,A1928,$B$3:$B$6287,B1928)=D1928,"Highest point","")</f>
        <v/>
      </c>
      <c r="J1928" s="25" t="str">
        <f>IF(E1928="First Quote", $H$4/D1928, "")</f>
        <v/>
      </c>
      <c r="K1928" s="26">
        <f t="shared" si="120"/>
        <v>26.93367503880555</v>
      </c>
      <c r="L1928" s="27">
        <f>K1928*D1928</f>
        <v>61251.486426250027</v>
      </c>
      <c r="M1928" s="10"/>
      <c r="N1928" s="28">
        <f>IF(F1928="lowest point", $H$4/D1928, 0)</f>
        <v>0</v>
      </c>
      <c r="O1928" s="28">
        <f t="shared" si="121"/>
        <v>27.869843416610376</v>
      </c>
      <c r="P1928" s="29">
        <f>O1928*D1928</f>
        <v>63380.48310431865</v>
      </c>
      <c r="R1928" s="28">
        <f>IF(G1928="highest point", $H$4/D1928, 0)</f>
        <v>0</v>
      </c>
      <c r="S1928" s="28">
        <f t="shared" si="122"/>
        <v>26.25171650440361</v>
      </c>
      <c r="T1928" s="29">
        <f>D1928*S1928</f>
        <v>59700.603605654513</v>
      </c>
    </row>
    <row r="1929" spans="1:20">
      <c r="A1929" s="21">
        <f t="shared" si="119"/>
        <v>2007</v>
      </c>
      <c r="B1929" s="21">
        <f>MONTH(C1929)</f>
        <v>8</v>
      </c>
      <c r="C1929" s="22">
        <v>39325</v>
      </c>
      <c r="D1929" s="21">
        <v>2299.71</v>
      </c>
      <c r="E1929" s="47" t="str">
        <f>IF(B1929&lt;&gt;B1928, "First Quote", "")</f>
        <v/>
      </c>
      <c r="F1929" s="23" t="str">
        <f>IF(_xlfn.MINIFS($D$3:$D$6287,$A$3:$A$6287,A1929,$B$3:$B$6287,B1929)=D1929,"Lowest point","")</f>
        <v/>
      </c>
      <c r="G1929" s="24" t="str">
        <f>IF(_xlfn.MAXIFS($D$3:$D$6287,$A$3:$A$6287,A1929,$B$3:$B$6287,B1929)=D1929,"Highest point","")</f>
        <v/>
      </c>
      <c r="J1929" s="25" t="str">
        <f>IF(E1929="First Quote", $H$4/D1929, "")</f>
        <v/>
      </c>
      <c r="K1929" s="26">
        <f t="shared" si="120"/>
        <v>26.93367503880555</v>
      </c>
      <c r="L1929" s="27">
        <f>K1929*D1929</f>
        <v>61939.641823491511</v>
      </c>
      <c r="M1929" s="10"/>
      <c r="N1929" s="28">
        <f>IF(F1929="lowest point", $H$4/D1929, 0)</f>
        <v>0</v>
      </c>
      <c r="O1929" s="28">
        <f t="shared" si="121"/>
        <v>27.869843416610376</v>
      </c>
      <c r="P1929" s="29">
        <f>O1929*D1929</f>
        <v>64092.557603613051</v>
      </c>
      <c r="R1929" s="28">
        <f>IF(G1929="highest point", $H$4/D1929, 0)</f>
        <v>0</v>
      </c>
      <c r="S1929" s="28">
        <f t="shared" si="122"/>
        <v>26.25171650440361</v>
      </c>
      <c r="T1929" s="29">
        <f>D1929*S1929</f>
        <v>60371.334962342029</v>
      </c>
    </row>
    <row r="1930" spans="1:20">
      <c r="A1930" s="21">
        <f t="shared" si="119"/>
        <v>2007</v>
      </c>
      <c r="B1930" s="21">
        <f>MONTH(C1930)</f>
        <v>9</v>
      </c>
      <c r="C1930" s="22">
        <v>39329</v>
      </c>
      <c r="D1930" s="21">
        <v>2323.83</v>
      </c>
      <c r="E1930" s="47" t="str">
        <f>IF(B1930&lt;&gt;B1929, "First Quote", "")</f>
        <v>First Quote</v>
      </c>
      <c r="F1930" s="23" t="str">
        <f>IF(_xlfn.MINIFS($D$3:$D$6287,$A$3:$A$6287,A1930,$B$3:$B$6287,B1930)=D1930,"Lowest point","")</f>
        <v/>
      </c>
      <c r="G1930" s="24" t="str">
        <f>IF(_xlfn.MAXIFS($D$3:$D$6287,$A$3:$A$6287,A1930,$B$3:$B$6287,B1930)=D1930,"Highest point","")</f>
        <v/>
      </c>
      <c r="J1930" s="25">
        <f>IF(E1930="First Quote", $H$4/D1930, "")</f>
        <v>0.21516203853121788</v>
      </c>
      <c r="K1930" s="26">
        <f t="shared" si="120"/>
        <v>27.148837077336768</v>
      </c>
      <c r="L1930" s="27">
        <f>K1930*D1930</f>
        <v>63089.282065427498</v>
      </c>
      <c r="M1930" s="10"/>
      <c r="N1930" s="28">
        <f>IF(F1930="lowest point", $H$4/D1930, 0)</f>
        <v>0</v>
      </c>
      <c r="O1930" s="28">
        <f t="shared" si="121"/>
        <v>27.869843416610376</v>
      </c>
      <c r="P1930" s="29">
        <f>O1930*D1930</f>
        <v>64764.778226821691</v>
      </c>
      <c r="R1930" s="28">
        <f>IF(G1930="highest point", $H$4/D1930, 0)</f>
        <v>0</v>
      </c>
      <c r="S1930" s="28">
        <f t="shared" si="122"/>
        <v>26.25171650440361</v>
      </c>
      <c r="T1930" s="29">
        <f>D1930*S1930</f>
        <v>61004.526364428239</v>
      </c>
    </row>
    <row r="1931" spans="1:20">
      <c r="A1931" s="21">
        <f t="shared" si="119"/>
        <v>2007</v>
      </c>
      <c r="B1931" s="21">
        <f>MONTH(C1931)</f>
        <v>9</v>
      </c>
      <c r="C1931" s="22">
        <v>39330</v>
      </c>
      <c r="D1931" s="21">
        <v>2298.16</v>
      </c>
      <c r="E1931" s="47" t="str">
        <f>IF(B1931&lt;&gt;B1930, "First Quote", "")</f>
        <v/>
      </c>
      <c r="F1931" s="23" t="str">
        <f>IF(_xlfn.MINIFS($D$3:$D$6287,$A$3:$A$6287,A1931,$B$3:$B$6287,B1931)=D1931,"Lowest point","")</f>
        <v/>
      </c>
      <c r="G1931" s="24" t="str">
        <f>IF(_xlfn.MAXIFS($D$3:$D$6287,$A$3:$A$6287,A1931,$B$3:$B$6287,B1931)=D1931,"Highest point","")</f>
        <v/>
      </c>
      <c r="J1931" s="25" t="str">
        <f>IF(E1931="First Quote", $H$4/D1931, "")</f>
        <v/>
      </c>
      <c r="K1931" s="26">
        <f t="shared" si="120"/>
        <v>27.148837077336768</v>
      </c>
      <c r="L1931" s="27">
        <f>K1931*D1931</f>
        <v>62392.371417652263</v>
      </c>
      <c r="M1931" s="10"/>
      <c r="N1931" s="28">
        <f>IF(F1931="lowest point", $H$4/D1931, 0)</f>
        <v>0</v>
      </c>
      <c r="O1931" s="28">
        <f t="shared" si="121"/>
        <v>27.869843416610376</v>
      </c>
      <c r="P1931" s="29">
        <f>O1931*D1931</f>
        <v>64049.359346317295</v>
      </c>
      <c r="R1931" s="28">
        <f>IF(G1931="highest point", $H$4/D1931, 0)</f>
        <v>0</v>
      </c>
      <c r="S1931" s="28">
        <f t="shared" si="122"/>
        <v>26.25171650440361</v>
      </c>
      <c r="T1931" s="29">
        <f>D1931*S1931</f>
        <v>60330.644801760194</v>
      </c>
    </row>
    <row r="1932" spans="1:20">
      <c r="A1932" s="21">
        <f t="shared" si="119"/>
        <v>2007</v>
      </c>
      <c r="B1932" s="21">
        <f>MONTH(C1932)</f>
        <v>9</v>
      </c>
      <c r="C1932" s="22">
        <v>39331</v>
      </c>
      <c r="D1932" s="21">
        <v>2308.35</v>
      </c>
      <c r="E1932" s="47" t="str">
        <f>IF(B1932&lt;&gt;B1931, "First Quote", "")</f>
        <v/>
      </c>
      <c r="F1932" s="23" t="str">
        <f>IF(_xlfn.MINIFS($D$3:$D$6287,$A$3:$A$6287,A1932,$B$3:$B$6287,B1932)=D1932,"Lowest point","")</f>
        <v/>
      </c>
      <c r="G1932" s="24" t="str">
        <f>IF(_xlfn.MAXIFS($D$3:$D$6287,$A$3:$A$6287,A1932,$B$3:$B$6287,B1932)=D1932,"Highest point","")</f>
        <v/>
      </c>
      <c r="J1932" s="25" t="str">
        <f>IF(E1932="First Quote", $H$4/D1932, "")</f>
        <v/>
      </c>
      <c r="K1932" s="26">
        <f t="shared" si="120"/>
        <v>27.148837077336768</v>
      </c>
      <c r="L1932" s="27">
        <f>K1932*D1932</f>
        <v>62669.01806747033</v>
      </c>
      <c r="M1932" s="10"/>
      <c r="N1932" s="28">
        <f>IF(F1932="lowest point", $H$4/D1932, 0)</f>
        <v>0</v>
      </c>
      <c r="O1932" s="28">
        <f t="shared" si="121"/>
        <v>27.869843416610376</v>
      </c>
      <c r="P1932" s="29">
        <f>O1932*D1932</f>
        <v>64333.353050732556</v>
      </c>
      <c r="R1932" s="28">
        <f>IF(G1932="highest point", $H$4/D1932, 0)</f>
        <v>0</v>
      </c>
      <c r="S1932" s="28">
        <f t="shared" si="122"/>
        <v>26.25171650440361</v>
      </c>
      <c r="T1932" s="29">
        <f>D1932*S1932</f>
        <v>60598.149792940072</v>
      </c>
    </row>
    <row r="1933" spans="1:20">
      <c r="A1933" s="21">
        <f t="shared" ref="A1933:A1996" si="123">YEAR(C1933)</f>
        <v>2007</v>
      </c>
      <c r="B1933" s="21">
        <f>MONTH(C1933)</f>
        <v>9</v>
      </c>
      <c r="C1933" s="22">
        <v>39332</v>
      </c>
      <c r="D1933" s="21">
        <v>2269.3200000000002</v>
      </c>
      <c r="E1933" s="47" t="str">
        <f>IF(B1933&lt;&gt;B1932, "First Quote", "")</f>
        <v/>
      </c>
      <c r="F1933" s="23" t="str">
        <f>IF(_xlfn.MINIFS($D$3:$D$6287,$A$3:$A$6287,A1933,$B$3:$B$6287,B1933)=D1933,"Lowest point","")</f>
        <v/>
      </c>
      <c r="G1933" s="24" t="str">
        <f>IF(_xlfn.MAXIFS($D$3:$D$6287,$A$3:$A$6287,A1933,$B$3:$B$6287,B1933)=D1933,"Highest point","")</f>
        <v/>
      </c>
      <c r="J1933" s="25" t="str">
        <f>IF(E1933="First Quote", $H$4/D1933, "")</f>
        <v/>
      </c>
      <c r="K1933" s="26">
        <f t="shared" si="120"/>
        <v>27.148837077336768</v>
      </c>
      <c r="L1933" s="27">
        <f>K1933*D1933</f>
        <v>61609.39895634188</v>
      </c>
      <c r="M1933" s="10"/>
      <c r="N1933" s="28">
        <f>IF(F1933="lowest point", $H$4/D1933, 0)</f>
        <v>0</v>
      </c>
      <c r="O1933" s="28">
        <f t="shared" si="121"/>
        <v>27.869843416610376</v>
      </c>
      <c r="P1933" s="29">
        <f>O1933*D1933</f>
        <v>63245.593062182263</v>
      </c>
      <c r="R1933" s="28">
        <f>IF(G1933="highest point", $H$4/D1933, 0)</f>
        <v>0</v>
      </c>
      <c r="S1933" s="28">
        <f t="shared" si="122"/>
        <v>26.25171650440361</v>
      </c>
      <c r="T1933" s="29">
        <f>D1933*S1933</f>
        <v>59573.545297773206</v>
      </c>
    </row>
    <row r="1934" spans="1:20">
      <c r="A1934" s="21">
        <f t="shared" si="123"/>
        <v>2007</v>
      </c>
      <c r="B1934" s="21">
        <f>MONTH(C1934)</f>
        <v>9</v>
      </c>
      <c r="C1934" s="22">
        <v>39335</v>
      </c>
      <c r="D1934" s="21">
        <v>2266.5100000000002</v>
      </c>
      <c r="E1934" s="47" t="str">
        <f>IF(B1934&lt;&gt;B1933, "First Quote", "")</f>
        <v/>
      </c>
      <c r="F1934" s="23" t="str">
        <f>IF(_xlfn.MINIFS($D$3:$D$6287,$A$3:$A$6287,A1934,$B$3:$B$6287,B1934)=D1934,"Lowest point","")</f>
        <v>Lowest point</v>
      </c>
      <c r="G1934" s="24" t="str">
        <f>IF(_xlfn.MAXIFS($D$3:$D$6287,$A$3:$A$6287,A1934,$B$3:$B$6287,B1934)=D1934,"Highest point","")</f>
        <v/>
      </c>
      <c r="J1934" s="25" t="str">
        <f>IF(E1934="First Quote", $H$4/D1934, "")</f>
        <v/>
      </c>
      <c r="K1934" s="26">
        <f t="shared" si="120"/>
        <v>27.148837077336768</v>
      </c>
      <c r="L1934" s="27">
        <f>K1934*D1934</f>
        <v>61533.110724154561</v>
      </c>
      <c r="M1934" s="10"/>
      <c r="N1934" s="28">
        <f>IF(F1934="lowest point", $H$4/D1934, 0)</f>
        <v>0.22060348288778781</v>
      </c>
      <c r="O1934" s="28">
        <f t="shared" si="121"/>
        <v>28.090446899498165</v>
      </c>
      <c r="P1934" s="29">
        <f>O1934*D1934</f>
        <v>63667.278802181594</v>
      </c>
      <c r="R1934" s="28">
        <f>IF(G1934="highest point", $H$4/D1934, 0)</f>
        <v>0</v>
      </c>
      <c r="S1934" s="28">
        <f t="shared" si="122"/>
        <v>26.25171650440361</v>
      </c>
      <c r="T1934" s="29">
        <f>D1934*S1934</f>
        <v>59499.777974395831</v>
      </c>
    </row>
    <row r="1935" spans="1:20">
      <c r="A1935" s="21">
        <f t="shared" si="123"/>
        <v>2007</v>
      </c>
      <c r="B1935" s="21">
        <f>MONTH(C1935)</f>
        <v>9</v>
      </c>
      <c r="C1935" s="22">
        <v>39336</v>
      </c>
      <c r="D1935" s="21">
        <v>2297.41</v>
      </c>
      <c r="E1935" s="47" t="str">
        <f>IF(B1935&lt;&gt;B1934, "First Quote", "")</f>
        <v/>
      </c>
      <c r="F1935" s="23" t="str">
        <f>IF(_xlfn.MINIFS($D$3:$D$6287,$A$3:$A$6287,A1935,$B$3:$B$6287,B1935)=D1935,"Lowest point","")</f>
        <v/>
      </c>
      <c r="G1935" s="24" t="str">
        <f>IF(_xlfn.MAXIFS($D$3:$D$6287,$A$3:$A$6287,A1935,$B$3:$B$6287,B1935)=D1935,"Highest point","")</f>
        <v/>
      </c>
      <c r="J1935" s="25" t="str">
        <f>IF(E1935="First Quote", $H$4/D1935, "")</f>
        <v/>
      </c>
      <c r="K1935" s="26">
        <f t="shared" si="120"/>
        <v>27.148837077336768</v>
      </c>
      <c r="L1935" s="27">
        <f>K1935*D1935</f>
        <v>62372.009789844262</v>
      </c>
      <c r="M1935" s="10"/>
      <c r="N1935" s="28">
        <f>IF(F1935="lowest point", $H$4/D1935, 0)</f>
        <v>0</v>
      </c>
      <c r="O1935" s="28">
        <f t="shared" si="121"/>
        <v>28.090446899498165</v>
      </c>
      <c r="P1935" s="29">
        <f>O1935*D1935</f>
        <v>64535.273611376077</v>
      </c>
      <c r="R1935" s="28">
        <f>IF(G1935="highest point", $H$4/D1935, 0)</f>
        <v>0</v>
      </c>
      <c r="S1935" s="28">
        <f t="shared" si="122"/>
        <v>26.25171650440361</v>
      </c>
      <c r="T1935" s="29">
        <f>D1935*S1935</f>
        <v>60310.956014381896</v>
      </c>
    </row>
    <row r="1936" spans="1:20">
      <c r="A1936" s="21">
        <f t="shared" si="123"/>
        <v>2007</v>
      </c>
      <c r="B1936" s="21">
        <f>MONTH(C1936)</f>
        <v>9</v>
      </c>
      <c r="C1936" s="22">
        <v>39337</v>
      </c>
      <c r="D1936" s="21">
        <v>2298.14</v>
      </c>
      <c r="E1936" s="47" t="str">
        <f>IF(B1936&lt;&gt;B1935, "First Quote", "")</f>
        <v/>
      </c>
      <c r="F1936" s="23" t="str">
        <f>IF(_xlfn.MINIFS($D$3:$D$6287,$A$3:$A$6287,A1936,$B$3:$B$6287,B1936)=D1936,"Lowest point","")</f>
        <v/>
      </c>
      <c r="G1936" s="24" t="str">
        <f>IF(_xlfn.MAXIFS($D$3:$D$6287,$A$3:$A$6287,A1936,$B$3:$B$6287,B1936)=D1936,"Highest point","")</f>
        <v/>
      </c>
      <c r="J1936" s="25" t="str">
        <f>IF(E1936="First Quote", $H$4/D1936, "")</f>
        <v/>
      </c>
      <c r="K1936" s="26">
        <f t="shared" si="120"/>
        <v>27.148837077336768</v>
      </c>
      <c r="L1936" s="27">
        <f>K1936*D1936</f>
        <v>62391.828440910715</v>
      </c>
      <c r="M1936" s="10"/>
      <c r="N1936" s="28">
        <f>IF(F1936="lowest point", $H$4/D1936, 0)</f>
        <v>0</v>
      </c>
      <c r="O1936" s="28">
        <f t="shared" si="121"/>
        <v>28.090446899498165</v>
      </c>
      <c r="P1936" s="29">
        <f>O1936*D1936</f>
        <v>64555.779637612708</v>
      </c>
      <c r="R1936" s="28">
        <f>IF(G1936="highest point", $H$4/D1936, 0)</f>
        <v>0</v>
      </c>
      <c r="S1936" s="28">
        <f t="shared" si="122"/>
        <v>26.25171650440361</v>
      </c>
      <c r="T1936" s="29">
        <f>D1936*S1936</f>
        <v>60330.119767430107</v>
      </c>
    </row>
    <row r="1937" spans="1:20">
      <c r="A1937" s="21">
        <f t="shared" si="123"/>
        <v>2007</v>
      </c>
      <c r="B1937" s="21">
        <f>MONTH(C1937)</f>
        <v>9</v>
      </c>
      <c r="C1937" s="22">
        <v>39338</v>
      </c>
      <c r="D1937" s="21">
        <v>2317.63</v>
      </c>
      <c r="E1937" s="47" t="str">
        <f>IF(B1937&lt;&gt;B1936, "First Quote", "")</f>
        <v/>
      </c>
      <c r="F1937" s="23" t="str">
        <f>IF(_xlfn.MINIFS($D$3:$D$6287,$A$3:$A$6287,A1937,$B$3:$B$6287,B1937)=D1937,"Lowest point","")</f>
        <v/>
      </c>
      <c r="G1937" s="24" t="str">
        <f>IF(_xlfn.MAXIFS($D$3:$D$6287,$A$3:$A$6287,A1937,$B$3:$B$6287,B1937)=D1937,"Highest point","")</f>
        <v/>
      </c>
      <c r="J1937" s="25" t="str">
        <f>IF(E1937="First Quote", $H$4/D1937, "")</f>
        <v/>
      </c>
      <c r="K1937" s="26">
        <f t="shared" si="120"/>
        <v>27.148837077336768</v>
      </c>
      <c r="L1937" s="27">
        <f>K1937*D1937</f>
        <v>62920.959275548019</v>
      </c>
      <c r="M1937" s="10"/>
      <c r="N1937" s="28">
        <f>IF(F1937="lowest point", $H$4/D1937, 0)</f>
        <v>0</v>
      </c>
      <c r="O1937" s="28">
        <f t="shared" si="121"/>
        <v>28.090446899498165</v>
      </c>
      <c r="P1937" s="29">
        <f>O1937*D1937</f>
        <v>65103.262447683934</v>
      </c>
      <c r="R1937" s="28">
        <f>IF(G1937="highest point", $H$4/D1937, 0)</f>
        <v>0</v>
      </c>
      <c r="S1937" s="28">
        <f t="shared" si="122"/>
        <v>26.25171650440361</v>
      </c>
      <c r="T1937" s="29">
        <f>D1937*S1937</f>
        <v>60841.765722100943</v>
      </c>
    </row>
    <row r="1938" spans="1:20">
      <c r="A1938" s="21">
        <f t="shared" si="123"/>
        <v>2007</v>
      </c>
      <c r="B1938" s="21">
        <f>MONTH(C1938)</f>
        <v>9</v>
      </c>
      <c r="C1938" s="22">
        <v>39339</v>
      </c>
      <c r="D1938" s="21">
        <v>2318.11</v>
      </c>
      <c r="E1938" s="47" t="str">
        <f>IF(B1938&lt;&gt;B1937, "First Quote", "")</f>
        <v/>
      </c>
      <c r="F1938" s="23" t="str">
        <f>IF(_xlfn.MINIFS($D$3:$D$6287,$A$3:$A$6287,A1938,$B$3:$B$6287,B1938)=D1938,"Lowest point","")</f>
        <v/>
      </c>
      <c r="G1938" s="24" t="str">
        <f>IF(_xlfn.MAXIFS($D$3:$D$6287,$A$3:$A$6287,A1938,$B$3:$B$6287,B1938)=D1938,"Highest point","")</f>
        <v/>
      </c>
      <c r="J1938" s="25" t="str">
        <f>IF(E1938="First Quote", $H$4/D1938, "")</f>
        <v/>
      </c>
      <c r="K1938" s="26">
        <f t="shared" si="120"/>
        <v>27.148837077336768</v>
      </c>
      <c r="L1938" s="27">
        <f>K1938*D1938</f>
        <v>62933.990717345143</v>
      </c>
      <c r="M1938" s="10"/>
      <c r="N1938" s="28">
        <f>IF(F1938="lowest point", $H$4/D1938, 0)</f>
        <v>0</v>
      </c>
      <c r="O1938" s="28">
        <f t="shared" si="121"/>
        <v>28.090446899498165</v>
      </c>
      <c r="P1938" s="29">
        <f>O1938*D1938</f>
        <v>65116.745862195698</v>
      </c>
      <c r="R1938" s="28">
        <f>IF(G1938="highest point", $H$4/D1938, 0)</f>
        <v>0</v>
      </c>
      <c r="S1938" s="28">
        <f t="shared" si="122"/>
        <v>26.25171650440361</v>
      </c>
      <c r="T1938" s="29">
        <f>D1938*S1938</f>
        <v>60854.366546023055</v>
      </c>
    </row>
    <row r="1939" spans="1:20">
      <c r="A1939" s="21">
        <f t="shared" si="123"/>
        <v>2007</v>
      </c>
      <c r="B1939" s="21">
        <f>MONTH(C1939)</f>
        <v>9</v>
      </c>
      <c r="C1939" s="22">
        <v>39342</v>
      </c>
      <c r="D1939" s="21">
        <v>2306.25</v>
      </c>
      <c r="E1939" s="47" t="str">
        <f>IF(B1939&lt;&gt;B1938, "First Quote", "")</f>
        <v/>
      </c>
      <c r="F1939" s="23" t="str">
        <f>IF(_xlfn.MINIFS($D$3:$D$6287,$A$3:$A$6287,A1939,$B$3:$B$6287,B1939)=D1939,"Lowest point","")</f>
        <v/>
      </c>
      <c r="G1939" s="24" t="str">
        <f>IF(_xlfn.MAXIFS($D$3:$D$6287,$A$3:$A$6287,A1939,$B$3:$B$6287,B1939)=D1939,"Highest point","")</f>
        <v/>
      </c>
      <c r="J1939" s="25" t="str">
        <f>IF(E1939="First Quote", $H$4/D1939, "")</f>
        <v/>
      </c>
      <c r="K1939" s="26">
        <f t="shared" si="120"/>
        <v>27.148837077336768</v>
      </c>
      <c r="L1939" s="27">
        <f>K1939*D1939</f>
        <v>62612.005509607923</v>
      </c>
      <c r="M1939" s="10"/>
      <c r="N1939" s="28">
        <f>IF(F1939="lowest point", $H$4/D1939, 0)</f>
        <v>0</v>
      </c>
      <c r="O1939" s="28">
        <f t="shared" si="121"/>
        <v>28.090446899498165</v>
      </c>
      <c r="P1939" s="29">
        <f>O1939*D1939</f>
        <v>64783.593161967641</v>
      </c>
      <c r="R1939" s="28">
        <f>IF(G1939="highest point", $H$4/D1939, 0)</f>
        <v>0</v>
      </c>
      <c r="S1939" s="28">
        <f t="shared" si="122"/>
        <v>26.25171650440361</v>
      </c>
      <c r="T1939" s="29">
        <f>D1939*S1939</f>
        <v>60543.021188280829</v>
      </c>
    </row>
    <row r="1940" spans="1:20">
      <c r="A1940" s="21">
        <f t="shared" si="123"/>
        <v>2007</v>
      </c>
      <c r="B1940" s="21">
        <f>MONTH(C1940)</f>
        <v>9</v>
      </c>
      <c r="C1940" s="22">
        <v>39343</v>
      </c>
      <c r="D1940" s="21">
        <v>2373.63</v>
      </c>
      <c r="E1940" s="47" t="str">
        <f>IF(B1940&lt;&gt;B1939, "First Quote", "")</f>
        <v/>
      </c>
      <c r="F1940" s="23" t="str">
        <f>IF(_xlfn.MINIFS($D$3:$D$6287,$A$3:$A$6287,A1940,$B$3:$B$6287,B1940)=D1940,"Lowest point","")</f>
        <v/>
      </c>
      <c r="G1940" s="24" t="str">
        <f>IF(_xlfn.MAXIFS($D$3:$D$6287,$A$3:$A$6287,A1940,$B$3:$B$6287,B1940)=D1940,"Highest point","")</f>
        <v/>
      </c>
      <c r="J1940" s="25" t="str">
        <f>IF(E1940="First Quote", $H$4/D1940, "")</f>
        <v/>
      </c>
      <c r="K1940" s="26">
        <f t="shared" si="120"/>
        <v>27.148837077336768</v>
      </c>
      <c r="L1940" s="27">
        <f>K1940*D1940</f>
        <v>64441.294151878879</v>
      </c>
      <c r="M1940" s="10"/>
      <c r="N1940" s="28">
        <f>IF(F1940="lowest point", $H$4/D1940, 0)</f>
        <v>0</v>
      </c>
      <c r="O1940" s="28">
        <f t="shared" si="121"/>
        <v>28.090446899498165</v>
      </c>
      <c r="P1940" s="29">
        <f>O1940*D1940</f>
        <v>66676.327474055826</v>
      </c>
      <c r="R1940" s="28">
        <f>IF(G1940="highest point", $H$4/D1940, 0)</f>
        <v>0</v>
      </c>
      <c r="S1940" s="28">
        <f t="shared" si="122"/>
        <v>26.25171650440361</v>
      </c>
      <c r="T1940" s="29">
        <f>D1940*S1940</f>
        <v>62311.861846347543</v>
      </c>
    </row>
    <row r="1941" spans="1:20">
      <c r="A1941" s="21">
        <f t="shared" si="123"/>
        <v>2007</v>
      </c>
      <c r="B1941" s="21">
        <f>MONTH(C1941)</f>
        <v>9</v>
      </c>
      <c r="C1941" s="22">
        <v>39344</v>
      </c>
      <c r="D1941" s="21">
        <v>2388.15</v>
      </c>
      <c r="E1941" s="47" t="str">
        <f>IF(B1941&lt;&gt;B1940, "First Quote", "")</f>
        <v/>
      </c>
      <c r="F1941" s="23" t="str">
        <f>IF(_xlfn.MINIFS($D$3:$D$6287,$A$3:$A$6287,A1941,$B$3:$B$6287,B1941)=D1941,"Lowest point","")</f>
        <v/>
      </c>
      <c r="G1941" s="24" t="str">
        <f>IF(_xlfn.MAXIFS($D$3:$D$6287,$A$3:$A$6287,A1941,$B$3:$B$6287,B1941)=D1941,"Highest point","")</f>
        <v/>
      </c>
      <c r="J1941" s="25" t="str">
        <f>IF(E1941="First Quote", $H$4/D1941, "")</f>
        <v/>
      </c>
      <c r="K1941" s="26">
        <f t="shared" si="120"/>
        <v>27.148837077336768</v>
      </c>
      <c r="L1941" s="27">
        <f>K1941*D1941</f>
        <v>64835.495266241807</v>
      </c>
      <c r="M1941" s="10"/>
      <c r="N1941" s="28">
        <f>IF(F1941="lowest point", $H$4/D1941, 0)</f>
        <v>0</v>
      </c>
      <c r="O1941" s="28">
        <f t="shared" si="121"/>
        <v>28.090446899498165</v>
      </c>
      <c r="P1941" s="29">
        <f>O1941*D1941</f>
        <v>67084.200763036541</v>
      </c>
      <c r="R1941" s="28">
        <f>IF(G1941="highest point", $H$4/D1941, 0)</f>
        <v>0</v>
      </c>
      <c r="S1941" s="28">
        <f t="shared" si="122"/>
        <v>26.25171650440361</v>
      </c>
      <c r="T1941" s="29">
        <f>D1941*S1941</f>
        <v>62693.036769991486</v>
      </c>
    </row>
    <row r="1942" spans="1:20">
      <c r="A1942" s="21">
        <f t="shared" si="123"/>
        <v>2007</v>
      </c>
      <c r="B1942" s="21">
        <f>MONTH(C1942)</f>
        <v>9</v>
      </c>
      <c r="C1942" s="22">
        <v>39345</v>
      </c>
      <c r="D1942" s="21">
        <v>2372.61</v>
      </c>
      <c r="E1942" s="47" t="str">
        <f>IF(B1942&lt;&gt;B1941, "First Quote", "")</f>
        <v/>
      </c>
      <c r="F1942" s="23" t="str">
        <f>IF(_xlfn.MINIFS($D$3:$D$6287,$A$3:$A$6287,A1942,$B$3:$B$6287,B1942)=D1942,"Lowest point","")</f>
        <v/>
      </c>
      <c r="G1942" s="24" t="str">
        <f>IF(_xlfn.MAXIFS($D$3:$D$6287,$A$3:$A$6287,A1942,$B$3:$B$6287,B1942)=D1942,"Highest point","")</f>
        <v/>
      </c>
      <c r="J1942" s="25" t="str">
        <f>IF(E1942="First Quote", $H$4/D1942, "")</f>
        <v/>
      </c>
      <c r="K1942" s="26">
        <f t="shared" si="120"/>
        <v>27.148837077336768</v>
      </c>
      <c r="L1942" s="27">
        <f>K1942*D1942</f>
        <v>64413.602338059995</v>
      </c>
      <c r="M1942" s="10"/>
      <c r="N1942" s="28">
        <f>IF(F1942="lowest point", $H$4/D1942, 0)</f>
        <v>0</v>
      </c>
      <c r="O1942" s="28">
        <f t="shared" si="121"/>
        <v>28.090446899498165</v>
      </c>
      <c r="P1942" s="29">
        <f>O1942*D1942</f>
        <v>66647.675218218341</v>
      </c>
      <c r="R1942" s="28">
        <f>IF(G1942="highest point", $H$4/D1942, 0)</f>
        <v>0</v>
      </c>
      <c r="S1942" s="28">
        <f t="shared" si="122"/>
        <v>26.25171650440361</v>
      </c>
      <c r="T1942" s="29">
        <f>D1942*S1942</f>
        <v>62285.085095513052</v>
      </c>
    </row>
    <row r="1943" spans="1:20">
      <c r="A1943" s="21">
        <f t="shared" si="123"/>
        <v>2007</v>
      </c>
      <c r="B1943" s="21">
        <f>MONTH(C1943)</f>
        <v>9</v>
      </c>
      <c r="C1943" s="22">
        <v>39346</v>
      </c>
      <c r="D1943" s="21">
        <v>2383.56</v>
      </c>
      <c r="E1943" s="47" t="str">
        <f>IF(B1943&lt;&gt;B1942, "First Quote", "")</f>
        <v/>
      </c>
      <c r="F1943" s="23" t="str">
        <f>IF(_xlfn.MINIFS($D$3:$D$6287,$A$3:$A$6287,A1943,$B$3:$B$6287,B1943)=D1943,"Lowest point","")</f>
        <v/>
      </c>
      <c r="G1943" s="24" t="str">
        <f>IF(_xlfn.MAXIFS($D$3:$D$6287,$A$3:$A$6287,A1943,$B$3:$B$6287,B1943)=D1943,"Highest point","")</f>
        <v/>
      </c>
      <c r="J1943" s="25" t="str">
        <f>IF(E1943="First Quote", $H$4/D1943, "")</f>
        <v/>
      </c>
      <c r="K1943" s="26">
        <f t="shared" si="120"/>
        <v>27.148837077336768</v>
      </c>
      <c r="L1943" s="27">
        <f>K1943*D1943</f>
        <v>64710.882104056829</v>
      </c>
      <c r="M1943" s="10"/>
      <c r="N1943" s="28">
        <f>IF(F1943="lowest point", $H$4/D1943, 0)</f>
        <v>0</v>
      </c>
      <c r="O1943" s="28">
        <f t="shared" si="121"/>
        <v>28.090446899498165</v>
      </c>
      <c r="P1943" s="29">
        <f>O1943*D1943</f>
        <v>66955.265611767842</v>
      </c>
      <c r="R1943" s="28">
        <f>IF(G1943="highest point", $H$4/D1943, 0)</f>
        <v>0</v>
      </c>
      <c r="S1943" s="28">
        <f t="shared" si="122"/>
        <v>26.25171650440361</v>
      </c>
      <c r="T1943" s="29">
        <f>D1943*S1943</f>
        <v>62572.541391236271</v>
      </c>
    </row>
    <row r="1944" spans="1:20">
      <c r="A1944" s="21">
        <f t="shared" si="123"/>
        <v>2007</v>
      </c>
      <c r="B1944" s="21">
        <f>MONTH(C1944)</f>
        <v>9</v>
      </c>
      <c r="C1944" s="22">
        <v>39349</v>
      </c>
      <c r="D1944" s="21">
        <v>2371.0300000000002</v>
      </c>
      <c r="E1944" s="47" t="str">
        <f>IF(B1944&lt;&gt;B1943, "First Quote", "")</f>
        <v/>
      </c>
      <c r="F1944" s="23" t="str">
        <f>IF(_xlfn.MINIFS($D$3:$D$6287,$A$3:$A$6287,A1944,$B$3:$B$6287,B1944)=D1944,"Lowest point","")</f>
        <v/>
      </c>
      <c r="G1944" s="24" t="str">
        <f>IF(_xlfn.MAXIFS($D$3:$D$6287,$A$3:$A$6287,A1944,$B$3:$B$6287,B1944)=D1944,"Highest point","")</f>
        <v/>
      </c>
      <c r="J1944" s="25" t="str">
        <f>IF(E1944="First Quote", $H$4/D1944, "")</f>
        <v/>
      </c>
      <c r="K1944" s="26">
        <f t="shared" si="120"/>
        <v>27.148837077336768</v>
      </c>
      <c r="L1944" s="27">
        <f>K1944*D1944</f>
        <v>64370.707175477801</v>
      </c>
      <c r="M1944" s="10"/>
      <c r="N1944" s="28">
        <f>IF(F1944="lowest point", $H$4/D1944, 0)</f>
        <v>0</v>
      </c>
      <c r="O1944" s="28">
        <f t="shared" si="121"/>
        <v>28.090446899498165</v>
      </c>
      <c r="P1944" s="29">
        <f>O1944*D1944</f>
        <v>66603.292312117133</v>
      </c>
      <c r="R1944" s="28">
        <f>IF(G1944="highest point", $H$4/D1944, 0)</f>
        <v>0</v>
      </c>
      <c r="S1944" s="28">
        <f t="shared" si="122"/>
        <v>26.25171650440361</v>
      </c>
      <c r="T1944" s="29">
        <f>D1944*S1944</f>
        <v>62243.607383436101</v>
      </c>
    </row>
    <row r="1945" spans="1:20">
      <c r="A1945" s="21">
        <f t="shared" si="123"/>
        <v>2007</v>
      </c>
      <c r="B1945" s="21">
        <f>MONTH(C1945)</f>
        <v>9</v>
      </c>
      <c r="C1945" s="22">
        <v>39350</v>
      </c>
      <c r="D1945" s="21">
        <v>2370.27</v>
      </c>
      <c r="E1945" s="47" t="str">
        <f>IF(B1945&lt;&gt;B1944, "First Quote", "")</f>
        <v/>
      </c>
      <c r="F1945" s="23" t="str">
        <f>IF(_xlfn.MINIFS($D$3:$D$6287,$A$3:$A$6287,A1945,$B$3:$B$6287,B1945)=D1945,"Lowest point","")</f>
        <v/>
      </c>
      <c r="G1945" s="24" t="str">
        <f>IF(_xlfn.MAXIFS($D$3:$D$6287,$A$3:$A$6287,A1945,$B$3:$B$6287,B1945)=D1945,"Highest point","")</f>
        <v/>
      </c>
      <c r="J1945" s="25" t="str">
        <f>IF(E1945="First Quote", $H$4/D1945, "")</f>
        <v/>
      </c>
      <c r="K1945" s="26">
        <f t="shared" si="120"/>
        <v>27.148837077336768</v>
      </c>
      <c r="L1945" s="27">
        <f>K1945*D1945</f>
        <v>64350.074059299019</v>
      </c>
      <c r="M1945" s="10"/>
      <c r="N1945" s="28">
        <f>IF(F1945="lowest point", $H$4/D1945, 0)</f>
        <v>0</v>
      </c>
      <c r="O1945" s="28">
        <f t="shared" si="121"/>
        <v>28.090446899498165</v>
      </c>
      <c r="P1945" s="29">
        <f>O1945*D1945</f>
        <v>66581.943572473509</v>
      </c>
      <c r="R1945" s="28">
        <f>IF(G1945="highest point", $H$4/D1945, 0)</f>
        <v>0</v>
      </c>
      <c r="S1945" s="28">
        <f t="shared" si="122"/>
        <v>26.25171650440361</v>
      </c>
      <c r="T1945" s="29">
        <f>D1945*S1945</f>
        <v>62223.656078892745</v>
      </c>
    </row>
    <row r="1946" spans="1:20">
      <c r="A1946" s="21">
        <f t="shared" si="123"/>
        <v>2007</v>
      </c>
      <c r="B1946" s="21">
        <f>MONTH(C1946)</f>
        <v>9</v>
      </c>
      <c r="C1946" s="22">
        <v>39351</v>
      </c>
      <c r="D1946" s="21">
        <v>2383.5300000000002</v>
      </c>
      <c r="E1946" s="47" t="str">
        <f>IF(B1946&lt;&gt;B1945, "First Quote", "")</f>
        <v/>
      </c>
      <c r="F1946" s="23" t="str">
        <f>IF(_xlfn.MINIFS($D$3:$D$6287,$A$3:$A$6287,A1946,$B$3:$B$6287,B1946)=D1946,"Lowest point","")</f>
        <v/>
      </c>
      <c r="G1946" s="24" t="str">
        <f>IF(_xlfn.MAXIFS($D$3:$D$6287,$A$3:$A$6287,A1946,$B$3:$B$6287,B1946)=D1946,"Highest point","")</f>
        <v/>
      </c>
      <c r="J1946" s="25" t="str">
        <f>IF(E1946="First Quote", $H$4/D1946, "")</f>
        <v/>
      </c>
      <c r="K1946" s="26">
        <f t="shared" si="120"/>
        <v>27.148837077336768</v>
      </c>
      <c r="L1946" s="27">
        <f>K1946*D1946</f>
        <v>64710.067638944514</v>
      </c>
      <c r="M1946" s="10"/>
      <c r="N1946" s="28">
        <f>IF(F1946="lowest point", $H$4/D1946, 0)</f>
        <v>0</v>
      </c>
      <c r="O1946" s="28">
        <f t="shared" si="121"/>
        <v>28.090446899498165</v>
      </c>
      <c r="P1946" s="29">
        <f>O1946*D1946</f>
        <v>66954.422898360863</v>
      </c>
      <c r="R1946" s="28">
        <f>IF(G1946="highest point", $H$4/D1946, 0)</f>
        <v>0</v>
      </c>
      <c r="S1946" s="28">
        <f t="shared" si="122"/>
        <v>26.25171650440361</v>
      </c>
      <c r="T1946" s="29">
        <f>D1946*S1946</f>
        <v>62571.753839741141</v>
      </c>
    </row>
    <row r="1947" spans="1:20">
      <c r="A1947" s="21">
        <f t="shared" si="123"/>
        <v>2007</v>
      </c>
      <c r="B1947" s="21">
        <f>MONTH(C1947)</f>
        <v>9</v>
      </c>
      <c r="C1947" s="22">
        <v>39352</v>
      </c>
      <c r="D1947" s="21">
        <v>2392.92</v>
      </c>
      <c r="E1947" s="47" t="str">
        <f>IF(B1947&lt;&gt;B1946, "First Quote", "")</f>
        <v/>
      </c>
      <c r="F1947" s="23" t="str">
        <f>IF(_xlfn.MINIFS($D$3:$D$6287,$A$3:$A$6287,A1947,$B$3:$B$6287,B1947)=D1947,"Lowest point","")</f>
        <v/>
      </c>
      <c r="G1947" s="24" t="str">
        <f>IF(_xlfn.MAXIFS($D$3:$D$6287,$A$3:$A$6287,A1947,$B$3:$B$6287,B1947)=D1947,"Highest point","")</f>
        <v>Highest point</v>
      </c>
      <c r="J1947" s="25" t="str">
        <f>IF(E1947="First Quote", $H$4/D1947, "")</f>
        <v/>
      </c>
      <c r="K1947" s="26">
        <f t="shared" si="120"/>
        <v>27.148837077336768</v>
      </c>
      <c r="L1947" s="27">
        <f>K1947*D1947</f>
        <v>64964.995219100703</v>
      </c>
      <c r="M1947" s="10"/>
      <c r="N1947" s="28">
        <f>IF(F1947="lowest point", $H$4/D1947, 0)</f>
        <v>0</v>
      </c>
      <c r="O1947" s="28">
        <f t="shared" si="121"/>
        <v>28.090446899498165</v>
      </c>
      <c r="P1947" s="29">
        <f>O1947*D1947</f>
        <v>67218.192194747156</v>
      </c>
      <c r="R1947" s="28">
        <f>IF(G1947="highest point", $H$4/D1947, 0)</f>
        <v>0.20894973505173595</v>
      </c>
      <c r="S1947" s="28">
        <f t="shared" si="122"/>
        <v>26.460666239455346</v>
      </c>
      <c r="T1947" s="29">
        <f>D1947*S1947</f>
        <v>63318.257457717489</v>
      </c>
    </row>
    <row r="1948" spans="1:20">
      <c r="A1948" s="21">
        <f t="shared" si="123"/>
        <v>2007</v>
      </c>
      <c r="B1948" s="21">
        <f>MONTH(C1948)</f>
        <v>9</v>
      </c>
      <c r="C1948" s="22">
        <v>39353</v>
      </c>
      <c r="D1948" s="21">
        <v>2385.7199999999998</v>
      </c>
      <c r="E1948" s="47" t="str">
        <f>IF(B1948&lt;&gt;B1947, "First Quote", "")</f>
        <v/>
      </c>
      <c r="F1948" s="23" t="str">
        <f>IF(_xlfn.MINIFS($D$3:$D$6287,$A$3:$A$6287,A1948,$B$3:$B$6287,B1948)=D1948,"Lowest point","")</f>
        <v/>
      </c>
      <c r="G1948" s="24" t="str">
        <f>IF(_xlfn.MAXIFS($D$3:$D$6287,$A$3:$A$6287,A1948,$B$3:$B$6287,B1948)=D1948,"Highest point","")</f>
        <v/>
      </c>
      <c r="J1948" s="25" t="str">
        <f>IF(E1948="First Quote", $H$4/D1948, "")</f>
        <v/>
      </c>
      <c r="K1948" s="26">
        <f t="shared" si="120"/>
        <v>27.148837077336768</v>
      </c>
      <c r="L1948" s="27">
        <f>K1948*D1948</f>
        <v>64769.523592143873</v>
      </c>
      <c r="M1948" s="10"/>
      <c r="N1948" s="28">
        <f>IF(F1948="lowest point", $H$4/D1948, 0)</f>
        <v>0</v>
      </c>
      <c r="O1948" s="28">
        <f t="shared" si="121"/>
        <v>28.090446899498165</v>
      </c>
      <c r="P1948" s="29">
        <f>O1948*D1948</f>
        <v>67015.940977070757</v>
      </c>
      <c r="R1948" s="28">
        <f>IF(G1948="highest point", $H$4/D1948, 0)</f>
        <v>0</v>
      </c>
      <c r="S1948" s="28">
        <f t="shared" si="122"/>
        <v>26.460666239455346</v>
      </c>
      <c r="T1948" s="29">
        <f>D1948*S1948</f>
        <v>63127.740660793403</v>
      </c>
    </row>
    <row r="1949" spans="1:20">
      <c r="A1949" s="21">
        <f t="shared" si="123"/>
        <v>2007</v>
      </c>
      <c r="B1949" s="21">
        <f>MONTH(C1949)</f>
        <v>10</v>
      </c>
      <c r="C1949" s="22">
        <v>39356</v>
      </c>
      <c r="D1949" s="21">
        <v>2417.44</v>
      </c>
      <c r="E1949" s="47" t="str">
        <f>IF(B1949&lt;&gt;B1948, "First Quote", "")</f>
        <v>First Quote</v>
      </c>
      <c r="F1949" s="23" t="str">
        <f>IF(_xlfn.MINIFS($D$3:$D$6287,$A$3:$A$6287,A1949,$B$3:$B$6287,B1949)=D1949,"Lowest point","")</f>
        <v/>
      </c>
      <c r="G1949" s="24" t="str">
        <f>IF(_xlfn.MAXIFS($D$3:$D$6287,$A$3:$A$6287,A1949,$B$3:$B$6287,B1949)=D1949,"Highest point","")</f>
        <v/>
      </c>
      <c r="J1949" s="25">
        <f>IF(E1949="First Quote", $H$4/D1949, "")</f>
        <v>0.20683036600701568</v>
      </c>
      <c r="K1949" s="26">
        <f t="shared" si="120"/>
        <v>27.355667443343783</v>
      </c>
      <c r="L1949" s="27">
        <f>K1949*D1949</f>
        <v>66130.684704236992</v>
      </c>
      <c r="M1949" s="10"/>
      <c r="N1949" s="28">
        <f>IF(F1949="lowest point", $H$4/D1949, 0)</f>
        <v>0</v>
      </c>
      <c r="O1949" s="28">
        <f t="shared" si="121"/>
        <v>28.090446899498165</v>
      </c>
      <c r="P1949" s="29">
        <f>O1949*D1949</f>
        <v>67906.969952722851</v>
      </c>
      <c r="R1949" s="28">
        <f>IF(G1949="highest point", $H$4/D1949, 0)</f>
        <v>0</v>
      </c>
      <c r="S1949" s="28">
        <f t="shared" si="122"/>
        <v>26.460666239455346</v>
      </c>
      <c r="T1949" s="29">
        <f>D1949*S1949</f>
        <v>63967.072993908936</v>
      </c>
    </row>
    <row r="1950" spans="1:20">
      <c r="A1950" s="21">
        <f t="shared" si="123"/>
        <v>2007</v>
      </c>
      <c r="B1950" s="21">
        <f>MONTH(C1950)</f>
        <v>10</v>
      </c>
      <c r="C1950" s="22">
        <v>39357</v>
      </c>
      <c r="D1950" s="21">
        <v>2416.83</v>
      </c>
      <c r="E1950" s="47" t="str">
        <f>IF(B1950&lt;&gt;B1949, "First Quote", "")</f>
        <v/>
      </c>
      <c r="F1950" s="23" t="str">
        <f>IF(_xlfn.MINIFS($D$3:$D$6287,$A$3:$A$6287,A1950,$B$3:$B$6287,B1950)=D1950,"Lowest point","")</f>
        <v/>
      </c>
      <c r="G1950" s="24" t="str">
        <f>IF(_xlfn.MAXIFS($D$3:$D$6287,$A$3:$A$6287,A1950,$B$3:$B$6287,B1950)=D1950,"Highest point","")</f>
        <v/>
      </c>
      <c r="J1950" s="25" t="str">
        <f>IF(E1950="First Quote", $H$4/D1950, "")</f>
        <v/>
      </c>
      <c r="K1950" s="26">
        <f t="shared" si="120"/>
        <v>27.355667443343783</v>
      </c>
      <c r="L1950" s="27">
        <f>K1950*D1950</f>
        <v>66113.997747096553</v>
      </c>
      <c r="M1950" s="10"/>
      <c r="N1950" s="28">
        <f>IF(F1950="lowest point", $H$4/D1950, 0)</f>
        <v>0</v>
      </c>
      <c r="O1950" s="28">
        <f t="shared" si="121"/>
        <v>28.090446899498165</v>
      </c>
      <c r="P1950" s="29">
        <f>O1950*D1950</f>
        <v>67889.83478011415</v>
      </c>
      <c r="R1950" s="28">
        <f>IF(G1950="highest point", $H$4/D1950, 0)</f>
        <v>0</v>
      </c>
      <c r="S1950" s="28">
        <f t="shared" si="122"/>
        <v>26.460666239455346</v>
      </c>
      <c r="T1950" s="29">
        <f>D1950*S1950</f>
        <v>63950.93198750286</v>
      </c>
    </row>
    <row r="1951" spans="1:20">
      <c r="A1951" s="21">
        <f t="shared" si="123"/>
        <v>2007</v>
      </c>
      <c r="B1951" s="21">
        <f>MONTH(C1951)</f>
        <v>10</v>
      </c>
      <c r="C1951" s="22">
        <v>39358</v>
      </c>
      <c r="D1951" s="21">
        <v>2406.31</v>
      </c>
      <c r="E1951" s="47" t="str">
        <f>IF(B1951&lt;&gt;B1950, "First Quote", "")</f>
        <v/>
      </c>
      <c r="F1951" s="23" t="str">
        <f>IF(_xlfn.MINIFS($D$3:$D$6287,$A$3:$A$6287,A1951,$B$3:$B$6287,B1951)=D1951,"Lowest point","")</f>
        <v/>
      </c>
      <c r="G1951" s="24" t="str">
        <f>IF(_xlfn.MAXIFS($D$3:$D$6287,$A$3:$A$6287,A1951,$B$3:$B$6287,B1951)=D1951,"Highest point","")</f>
        <v/>
      </c>
      <c r="J1951" s="25" t="str">
        <f>IF(E1951="First Quote", $H$4/D1951, "")</f>
        <v/>
      </c>
      <c r="K1951" s="26">
        <f t="shared" si="120"/>
        <v>27.355667443343783</v>
      </c>
      <c r="L1951" s="27">
        <f>K1951*D1951</f>
        <v>65826.216125592575</v>
      </c>
      <c r="M1951" s="10"/>
      <c r="N1951" s="28">
        <f>IF(F1951="lowest point", $H$4/D1951, 0)</f>
        <v>0</v>
      </c>
      <c r="O1951" s="28">
        <f t="shared" si="121"/>
        <v>28.090446899498165</v>
      </c>
      <c r="P1951" s="29">
        <f>O1951*D1951</f>
        <v>67594.323278731434</v>
      </c>
      <c r="R1951" s="28">
        <f>IF(G1951="highest point", $H$4/D1951, 0)</f>
        <v>0</v>
      </c>
      <c r="S1951" s="28">
        <f t="shared" si="122"/>
        <v>26.460666239455346</v>
      </c>
      <c r="T1951" s="29">
        <f>D1951*S1951</f>
        <v>63672.565778663789</v>
      </c>
    </row>
    <row r="1952" spans="1:20">
      <c r="A1952" s="21">
        <f t="shared" si="123"/>
        <v>2007</v>
      </c>
      <c r="B1952" s="21">
        <f>MONTH(C1952)</f>
        <v>10</v>
      </c>
      <c r="C1952" s="22">
        <v>39359</v>
      </c>
      <c r="D1952" s="21">
        <v>2411.41</v>
      </c>
      <c r="E1952" s="47" t="str">
        <f>IF(B1952&lt;&gt;B1951, "First Quote", "")</f>
        <v/>
      </c>
      <c r="F1952" s="23" t="str">
        <f>IF(_xlfn.MINIFS($D$3:$D$6287,$A$3:$A$6287,A1952,$B$3:$B$6287,B1952)=D1952,"Lowest point","")</f>
        <v/>
      </c>
      <c r="G1952" s="24" t="str">
        <f>IF(_xlfn.MAXIFS($D$3:$D$6287,$A$3:$A$6287,A1952,$B$3:$B$6287,B1952)=D1952,"Highest point","")</f>
        <v/>
      </c>
      <c r="J1952" s="25" t="str">
        <f>IF(E1952="First Quote", $H$4/D1952, "")</f>
        <v/>
      </c>
      <c r="K1952" s="26">
        <f t="shared" si="120"/>
        <v>27.355667443343783</v>
      </c>
      <c r="L1952" s="27">
        <f>K1952*D1952</f>
        <v>65965.730029553626</v>
      </c>
      <c r="M1952" s="10"/>
      <c r="N1952" s="28">
        <f>IF(F1952="lowest point", $H$4/D1952, 0)</f>
        <v>0</v>
      </c>
      <c r="O1952" s="28">
        <f t="shared" si="121"/>
        <v>28.090446899498165</v>
      </c>
      <c r="P1952" s="29">
        <f>O1952*D1952</f>
        <v>67737.584557918861</v>
      </c>
      <c r="R1952" s="28">
        <f>IF(G1952="highest point", $H$4/D1952, 0)</f>
        <v>0</v>
      </c>
      <c r="S1952" s="28">
        <f t="shared" si="122"/>
        <v>26.460666239455346</v>
      </c>
      <c r="T1952" s="29">
        <f>D1952*S1952</f>
        <v>63807.515176485009</v>
      </c>
    </row>
    <row r="1953" spans="1:20">
      <c r="A1953" s="21">
        <f t="shared" si="123"/>
        <v>2007</v>
      </c>
      <c r="B1953" s="21">
        <f>MONTH(C1953)</f>
        <v>10</v>
      </c>
      <c r="C1953" s="22">
        <v>39360</v>
      </c>
      <c r="D1953" s="21">
        <v>2435.16</v>
      </c>
      <c r="E1953" s="47" t="str">
        <f>IF(B1953&lt;&gt;B1952, "First Quote", "")</f>
        <v/>
      </c>
      <c r="F1953" s="23" t="str">
        <f>IF(_xlfn.MINIFS($D$3:$D$6287,$A$3:$A$6287,A1953,$B$3:$B$6287,B1953)=D1953,"Lowest point","")</f>
        <v/>
      </c>
      <c r="G1953" s="24" t="str">
        <f>IF(_xlfn.MAXIFS($D$3:$D$6287,$A$3:$A$6287,A1953,$B$3:$B$6287,B1953)=D1953,"Highest point","")</f>
        <v/>
      </c>
      <c r="J1953" s="25" t="str">
        <f>IF(E1953="First Quote", $H$4/D1953, "")</f>
        <v/>
      </c>
      <c r="K1953" s="26">
        <f t="shared" si="120"/>
        <v>27.355667443343783</v>
      </c>
      <c r="L1953" s="27">
        <f>K1953*D1953</f>
        <v>66615.427131333039</v>
      </c>
      <c r="M1953" s="10"/>
      <c r="N1953" s="28">
        <f>IF(F1953="lowest point", $H$4/D1953, 0)</f>
        <v>0</v>
      </c>
      <c r="O1953" s="28">
        <f t="shared" si="121"/>
        <v>28.090446899498165</v>
      </c>
      <c r="P1953" s="29">
        <f>O1953*D1953</f>
        <v>68404.732671781952</v>
      </c>
      <c r="R1953" s="28">
        <f>IF(G1953="highest point", $H$4/D1953, 0)</f>
        <v>0</v>
      </c>
      <c r="S1953" s="28">
        <f t="shared" si="122"/>
        <v>26.460666239455346</v>
      </c>
      <c r="T1953" s="29">
        <f>D1953*S1953</f>
        <v>64435.955999672078</v>
      </c>
    </row>
    <row r="1954" spans="1:20">
      <c r="A1954" s="21">
        <f t="shared" si="123"/>
        <v>2007</v>
      </c>
      <c r="B1954" s="21">
        <f>MONTH(C1954)</f>
        <v>10</v>
      </c>
      <c r="C1954" s="22">
        <v>39363</v>
      </c>
      <c r="D1954" s="21">
        <v>2427.33</v>
      </c>
      <c r="E1954" s="47" t="str">
        <f>IF(B1954&lt;&gt;B1953, "First Quote", "")</f>
        <v/>
      </c>
      <c r="F1954" s="23" t="str">
        <f>IF(_xlfn.MINIFS($D$3:$D$6287,$A$3:$A$6287,A1954,$B$3:$B$6287,B1954)=D1954,"Lowest point","")</f>
        <v/>
      </c>
      <c r="G1954" s="24" t="str">
        <f>IF(_xlfn.MAXIFS($D$3:$D$6287,$A$3:$A$6287,A1954,$B$3:$B$6287,B1954)=D1954,"Highest point","")</f>
        <v/>
      </c>
      <c r="J1954" s="25" t="str">
        <f>IF(E1954="First Quote", $H$4/D1954, "")</f>
        <v/>
      </c>
      <c r="K1954" s="26">
        <f t="shared" si="120"/>
        <v>27.355667443343783</v>
      </c>
      <c r="L1954" s="27">
        <f>K1954*D1954</f>
        <v>66401.232255251671</v>
      </c>
      <c r="M1954" s="10"/>
      <c r="N1954" s="28">
        <f>IF(F1954="lowest point", $H$4/D1954, 0)</f>
        <v>0</v>
      </c>
      <c r="O1954" s="28">
        <f t="shared" si="121"/>
        <v>28.090446899498165</v>
      </c>
      <c r="P1954" s="29">
        <f>O1954*D1954</f>
        <v>68184.78447255888</v>
      </c>
      <c r="R1954" s="28">
        <f>IF(G1954="highest point", $H$4/D1954, 0)</f>
        <v>0</v>
      </c>
      <c r="S1954" s="28">
        <f t="shared" si="122"/>
        <v>26.460666239455346</v>
      </c>
      <c r="T1954" s="29">
        <f>D1954*S1954</f>
        <v>64228.768983017144</v>
      </c>
    </row>
    <row r="1955" spans="1:20">
      <c r="A1955" s="21">
        <f t="shared" si="123"/>
        <v>2007</v>
      </c>
      <c r="B1955" s="21">
        <f>MONTH(C1955)</f>
        <v>10</v>
      </c>
      <c r="C1955" s="22">
        <v>39364</v>
      </c>
      <c r="D1955" s="21">
        <v>2447.0300000000002</v>
      </c>
      <c r="E1955" s="47" t="str">
        <f>IF(B1955&lt;&gt;B1954, "First Quote", "")</f>
        <v/>
      </c>
      <c r="F1955" s="23" t="str">
        <f>IF(_xlfn.MINIFS($D$3:$D$6287,$A$3:$A$6287,A1955,$B$3:$B$6287,B1955)=D1955,"Lowest point","")</f>
        <v/>
      </c>
      <c r="G1955" s="24" t="str">
        <f>IF(_xlfn.MAXIFS($D$3:$D$6287,$A$3:$A$6287,A1955,$B$3:$B$6287,B1955)=D1955,"Highest point","")</f>
        <v>Highest point</v>
      </c>
      <c r="J1955" s="25" t="str">
        <f>IF(E1955="First Quote", $H$4/D1955, "")</f>
        <v/>
      </c>
      <c r="K1955" s="26">
        <f t="shared" si="120"/>
        <v>27.355667443343783</v>
      </c>
      <c r="L1955" s="27">
        <f>K1955*D1955</f>
        <v>66940.138903885541</v>
      </c>
      <c r="M1955" s="10"/>
      <c r="N1955" s="28">
        <f>IF(F1955="lowest point", $H$4/D1955, 0)</f>
        <v>0</v>
      </c>
      <c r="O1955" s="28">
        <f t="shared" si="121"/>
        <v>28.090446899498165</v>
      </c>
      <c r="P1955" s="29">
        <f>O1955*D1955</f>
        <v>68738.166276478994</v>
      </c>
      <c r="R1955" s="28">
        <f>IF(G1955="highest point", $H$4/D1955, 0)</f>
        <v>0.20432932984066396</v>
      </c>
      <c r="S1955" s="28">
        <f t="shared" si="122"/>
        <v>26.664995569296011</v>
      </c>
      <c r="T1955" s="29">
        <f>D1955*S1955</f>
        <v>65250.044107934424</v>
      </c>
    </row>
    <row r="1956" spans="1:20">
      <c r="A1956" s="21">
        <f t="shared" si="123"/>
        <v>2007</v>
      </c>
      <c r="B1956" s="21">
        <f>MONTH(C1956)</f>
        <v>10</v>
      </c>
      <c r="C1956" s="22">
        <v>39365</v>
      </c>
      <c r="D1956" s="21">
        <v>2443.02</v>
      </c>
      <c r="E1956" s="47" t="str">
        <f>IF(B1956&lt;&gt;B1955, "First Quote", "")</f>
        <v/>
      </c>
      <c r="F1956" s="23" t="str">
        <f>IF(_xlfn.MINIFS($D$3:$D$6287,$A$3:$A$6287,A1956,$B$3:$B$6287,B1956)=D1956,"Lowest point","")</f>
        <v/>
      </c>
      <c r="G1956" s="24" t="str">
        <f>IF(_xlfn.MAXIFS($D$3:$D$6287,$A$3:$A$6287,A1956,$B$3:$B$6287,B1956)=D1956,"Highest point","")</f>
        <v/>
      </c>
      <c r="J1956" s="25" t="str">
        <f>IF(E1956="First Quote", $H$4/D1956, "")</f>
        <v/>
      </c>
      <c r="K1956" s="26">
        <f t="shared" si="120"/>
        <v>27.355667443343783</v>
      </c>
      <c r="L1956" s="27">
        <f>K1956*D1956</f>
        <v>66830.442677437735</v>
      </c>
      <c r="M1956" s="10"/>
      <c r="N1956" s="28">
        <f>IF(F1956="lowest point", $H$4/D1956, 0)</f>
        <v>0</v>
      </c>
      <c r="O1956" s="28">
        <f t="shared" si="121"/>
        <v>28.090446899498165</v>
      </c>
      <c r="P1956" s="29">
        <f>O1956*D1956</f>
        <v>68625.523584412003</v>
      </c>
      <c r="R1956" s="28">
        <f>IF(G1956="highest point", $H$4/D1956, 0)</f>
        <v>0</v>
      </c>
      <c r="S1956" s="28">
        <f t="shared" si="122"/>
        <v>26.664995569296011</v>
      </c>
      <c r="T1956" s="29">
        <f>D1956*S1956</f>
        <v>65143.11747570154</v>
      </c>
    </row>
    <row r="1957" spans="1:20">
      <c r="A1957" s="21">
        <f t="shared" si="123"/>
        <v>2007</v>
      </c>
      <c r="B1957" s="21">
        <f>MONTH(C1957)</f>
        <v>10</v>
      </c>
      <c r="C1957" s="22">
        <v>39366</v>
      </c>
      <c r="D1957" s="21">
        <v>2430.5500000000002</v>
      </c>
      <c r="E1957" s="47" t="str">
        <f>IF(B1957&lt;&gt;B1956, "First Quote", "")</f>
        <v/>
      </c>
      <c r="F1957" s="23" t="str">
        <f>IF(_xlfn.MINIFS($D$3:$D$6287,$A$3:$A$6287,A1957,$B$3:$B$6287,B1957)=D1957,"Lowest point","")</f>
        <v/>
      </c>
      <c r="G1957" s="24" t="str">
        <f>IF(_xlfn.MAXIFS($D$3:$D$6287,$A$3:$A$6287,A1957,$B$3:$B$6287,B1957)=D1957,"Highest point","")</f>
        <v/>
      </c>
      <c r="J1957" s="25" t="str">
        <f>IF(E1957="First Quote", $H$4/D1957, "")</f>
        <v/>
      </c>
      <c r="K1957" s="26">
        <f t="shared" si="120"/>
        <v>27.355667443343783</v>
      </c>
      <c r="L1957" s="27">
        <f>K1957*D1957</f>
        <v>66489.317504419232</v>
      </c>
      <c r="M1957" s="10"/>
      <c r="N1957" s="28">
        <f>IF(F1957="lowest point", $H$4/D1957, 0)</f>
        <v>0</v>
      </c>
      <c r="O1957" s="28">
        <f t="shared" si="121"/>
        <v>28.090446899498165</v>
      </c>
      <c r="P1957" s="29">
        <f>O1957*D1957</f>
        <v>68275.235711575267</v>
      </c>
      <c r="R1957" s="28">
        <f>IF(G1957="highest point", $H$4/D1957, 0)</f>
        <v>0</v>
      </c>
      <c r="S1957" s="28">
        <f t="shared" si="122"/>
        <v>26.664995569296011</v>
      </c>
      <c r="T1957" s="29">
        <f>D1957*S1957</f>
        <v>64810.604980952427</v>
      </c>
    </row>
    <row r="1958" spans="1:20">
      <c r="A1958" s="21">
        <f t="shared" si="123"/>
        <v>2007</v>
      </c>
      <c r="B1958" s="21">
        <f>MONTH(C1958)</f>
        <v>10</v>
      </c>
      <c r="C1958" s="22">
        <v>39367</v>
      </c>
      <c r="D1958" s="21">
        <v>2442.12</v>
      </c>
      <c r="E1958" s="47" t="str">
        <f>IF(B1958&lt;&gt;B1957, "First Quote", "")</f>
        <v/>
      </c>
      <c r="F1958" s="23" t="str">
        <f>IF(_xlfn.MINIFS($D$3:$D$6287,$A$3:$A$6287,A1958,$B$3:$B$6287,B1958)=D1958,"Lowest point","")</f>
        <v/>
      </c>
      <c r="G1958" s="24" t="str">
        <f>IF(_xlfn.MAXIFS($D$3:$D$6287,$A$3:$A$6287,A1958,$B$3:$B$6287,B1958)=D1958,"Highest point","")</f>
        <v/>
      </c>
      <c r="J1958" s="25" t="str">
        <f>IF(E1958="First Quote", $H$4/D1958, "")</f>
        <v/>
      </c>
      <c r="K1958" s="26">
        <f t="shared" si="120"/>
        <v>27.355667443343783</v>
      </c>
      <c r="L1958" s="27">
        <f>K1958*D1958</f>
        <v>66805.822576738719</v>
      </c>
      <c r="M1958" s="10"/>
      <c r="N1958" s="28">
        <f>IF(F1958="lowest point", $H$4/D1958, 0)</f>
        <v>0</v>
      </c>
      <c r="O1958" s="28">
        <f t="shared" si="121"/>
        <v>28.090446899498165</v>
      </c>
      <c r="P1958" s="29">
        <f>O1958*D1958</f>
        <v>68600.242182202463</v>
      </c>
      <c r="R1958" s="28">
        <f>IF(G1958="highest point", $H$4/D1958, 0)</f>
        <v>0</v>
      </c>
      <c r="S1958" s="28">
        <f t="shared" si="122"/>
        <v>26.664995569296011</v>
      </c>
      <c r="T1958" s="29">
        <f>D1958*S1958</f>
        <v>65119.11897968917</v>
      </c>
    </row>
    <row r="1959" spans="1:20">
      <c r="A1959" s="21">
        <f t="shared" si="123"/>
        <v>2007</v>
      </c>
      <c r="B1959" s="21">
        <f>MONTH(C1959)</f>
        <v>10</v>
      </c>
      <c r="C1959" s="22">
        <v>39370</v>
      </c>
      <c r="D1959" s="21">
        <v>2421.67</v>
      </c>
      <c r="E1959" s="47" t="str">
        <f>IF(B1959&lt;&gt;B1958, "First Quote", "")</f>
        <v/>
      </c>
      <c r="F1959" s="23" t="str">
        <f>IF(_xlfn.MINIFS($D$3:$D$6287,$A$3:$A$6287,A1959,$B$3:$B$6287,B1959)=D1959,"Lowest point","")</f>
        <v/>
      </c>
      <c r="G1959" s="24" t="str">
        <f>IF(_xlfn.MAXIFS($D$3:$D$6287,$A$3:$A$6287,A1959,$B$3:$B$6287,B1959)=D1959,"Highest point","")</f>
        <v/>
      </c>
      <c r="J1959" s="25" t="str">
        <f>IF(E1959="First Quote", $H$4/D1959, "")</f>
        <v/>
      </c>
      <c r="K1959" s="26">
        <f t="shared" si="120"/>
        <v>27.355667443343783</v>
      </c>
      <c r="L1959" s="27">
        <f>K1959*D1959</f>
        <v>66246.39917752234</v>
      </c>
      <c r="M1959" s="10"/>
      <c r="N1959" s="28">
        <f>IF(F1959="lowest point", $H$4/D1959, 0)</f>
        <v>0</v>
      </c>
      <c r="O1959" s="28">
        <f t="shared" si="121"/>
        <v>28.090446899498165</v>
      </c>
      <c r="P1959" s="29">
        <f>O1959*D1959</f>
        <v>68025.792543107716</v>
      </c>
      <c r="R1959" s="28">
        <f>IF(G1959="highest point", $H$4/D1959, 0)</f>
        <v>0</v>
      </c>
      <c r="S1959" s="28">
        <f t="shared" si="122"/>
        <v>26.664995569296011</v>
      </c>
      <c r="T1959" s="29">
        <f>D1959*S1959</f>
        <v>64573.819820297074</v>
      </c>
    </row>
    <row r="1960" spans="1:20">
      <c r="A1960" s="21">
        <f t="shared" si="123"/>
        <v>2007</v>
      </c>
      <c r="B1960" s="21">
        <f>MONTH(C1960)</f>
        <v>10</v>
      </c>
      <c r="C1960" s="22">
        <v>39371</v>
      </c>
      <c r="D1960" s="21">
        <v>2405.7600000000002</v>
      </c>
      <c r="E1960" s="47" t="str">
        <f>IF(B1960&lt;&gt;B1959, "First Quote", "")</f>
        <v/>
      </c>
      <c r="F1960" s="23" t="str">
        <f>IF(_xlfn.MINIFS($D$3:$D$6287,$A$3:$A$6287,A1960,$B$3:$B$6287,B1960)=D1960,"Lowest point","")</f>
        <v/>
      </c>
      <c r="G1960" s="24" t="str">
        <f>IF(_xlfn.MAXIFS($D$3:$D$6287,$A$3:$A$6287,A1960,$B$3:$B$6287,B1960)=D1960,"Highest point","")</f>
        <v/>
      </c>
      <c r="J1960" s="25" t="str">
        <f>IF(E1960="First Quote", $H$4/D1960, "")</f>
        <v/>
      </c>
      <c r="K1960" s="26">
        <f t="shared" si="120"/>
        <v>27.355667443343783</v>
      </c>
      <c r="L1960" s="27">
        <f>K1960*D1960</f>
        <v>65811.170508498748</v>
      </c>
      <c r="M1960" s="10"/>
      <c r="N1960" s="28">
        <f>IF(F1960="lowest point", $H$4/D1960, 0)</f>
        <v>0</v>
      </c>
      <c r="O1960" s="28">
        <f t="shared" si="121"/>
        <v>28.090446899498165</v>
      </c>
      <c r="P1960" s="29">
        <f>O1960*D1960</f>
        <v>67578.873532936705</v>
      </c>
      <c r="R1960" s="28">
        <f>IF(G1960="highest point", $H$4/D1960, 0)</f>
        <v>0</v>
      </c>
      <c r="S1960" s="28">
        <f t="shared" si="122"/>
        <v>26.664995569296011</v>
      </c>
      <c r="T1960" s="29">
        <f>D1960*S1960</f>
        <v>64149.579740789573</v>
      </c>
    </row>
    <row r="1961" spans="1:20">
      <c r="A1961" s="21">
        <f t="shared" si="123"/>
        <v>2007</v>
      </c>
      <c r="B1961" s="21">
        <f>MONTH(C1961)</f>
        <v>10</v>
      </c>
      <c r="C1961" s="22">
        <v>39372</v>
      </c>
      <c r="D1961" s="21">
        <v>2410.2199999999998</v>
      </c>
      <c r="E1961" s="47" t="str">
        <f>IF(B1961&lt;&gt;B1960, "First Quote", "")</f>
        <v/>
      </c>
      <c r="F1961" s="23" t="str">
        <f>IF(_xlfn.MINIFS($D$3:$D$6287,$A$3:$A$6287,A1961,$B$3:$B$6287,B1961)=D1961,"Lowest point","")</f>
        <v/>
      </c>
      <c r="G1961" s="24" t="str">
        <f>IF(_xlfn.MAXIFS($D$3:$D$6287,$A$3:$A$6287,A1961,$B$3:$B$6287,B1961)=D1961,"Highest point","")</f>
        <v/>
      </c>
      <c r="J1961" s="25" t="str">
        <f>IF(E1961="First Quote", $H$4/D1961, "")</f>
        <v/>
      </c>
      <c r="K1961" s="26">
        <f t="shared" si="120"/>
        <v>27.355667443343783</v>
      </c>
      <c r="L1961" s="27">
        <f>K1961*D1961</f>
        <v>65933.176785296047</v>
      </c>
      <c r="M1961" s="10"/>
      <c r="N1961" s="28">
        <f>IF(F1961="lowest point", $H$4/D1961, 0)</f>
        <v>0</v>
      </c>
      <c r="O1961" s="28">
        <f t="shared" si="121"/>
        <v>28.090446899498165</v>
      </c>
      <c r="P1961" s="29">
        <f>O1961*D1961</f>
        <v>67704.156926108466</v>
      </c>
      <c r="R1961" s="28">
        <f>IF(G1961="highest point", $H$4/D1961, 0)</f>
        <v>0</v>
      </c>
      <c r="S1961" s="28">
        <f t="shared" si="122"/>
        <v>26.664995569296011</v>
      </c>
      <c r="T1961" s="29">
        <f>D1961*S1961</f>
        <v>64268.505621028628</v>
      </c>
    </row>
    <row r="1962" spans="1:20">
      <c r="A1962" s="21">
        <f t="shared" si="123"/>
        <v>2007</v>
      </c>
      <c r="B1962" s="21">
        <f>MONTH(C1962)</f>
        <v>10</v>
      </c>
      <c r="C1962" s="22">
        <v>39373</v>
      </c>
      <c r="D1962" s="21">
        <v>2408.46</v>
      </c>
      <c r="E1962" s="47" t="str">
        <f>IF(B1962&lt;&gt;B1961, "First Quote", "")</f>
        <v/>
      </c>
      <c r="F1962" s="23" t="str">
        <f>IF(_xlfn.MINIFS($D$3:$D$6287,$A$3:$A$6287,A1962,$B$3:$B$6287,B1962)=D1962,"Lowest point","")</f>
        <v/>
      </c>
      <c r="G1962" s="24" t="str">
        <f>IF(_xlfn.MAXIFS($D$3:$D$6287,$A$3:$A$6287,A1962,$B$3:$B$6287,B1962)=D1962,"Highest point","")</f>
        <v/>
      </c>
      <c r="J1962" s="25" t="str">
        <f>IF(E1962="First Quote", $H$4/D1962, "")</f>
        <v/>
      </c>
      <c r="K1962" s="26">
        <f t="shared" si="120"/>
        <v>27.355667443343783</v>
      </c>
      <c r="L1962" s="27">
        <f>K1962*D1962</f>
        <v>65885.030810595767</v>
      </c>
      <c r="M1962" s="10"/>
      <c r="N1962" s="28">
        <f>IF(F1962="lowest point", $H$4/D1962, 0)</f>
        <v>0</v>
      </c>
      <c r="O1962" s="28">
        <f t="shared" si="121"/>
        <v>28.090446899498165</v>
      </c>
      <c r="P1962" s="29">
        <f>O1962*D1962</f>
        <v>67654.717739565356</v>
      </c>
      <c r="R1962" s="28">
        <f>IF(G1962="highest point", $H$4/D1962, 0)</f>
        <v>0</v>
      </c>
      <c r="S1962" s="28">
        <f t="shared" si="122"/>
        <v>26.664995569296011</v>
      </c>
      <c r="T1962" s="29">
        <f>D1962*S1962</f>
        <v>64221.575228826674</v>
      </c>
    </row>
    <row r="1963" spans="1:20">
      <c r="A1963" s="21">
        <f t="shared" si="123"/>
        <v>2007</v>
      </c>
      <c r="B1963" s="21">
        <f>MONTH(C1963)</f>
        <v>10</v>
      </c>
      <c r="C1963" s="22">
        <v>39374</v>
      </c>
      <c r="D1963" s="21">
        <v>2346.7800000000002</v>
      </c>
      <c r="E1963" s="47" t="str">
        <f>IF(B1963&lt;&gt;B1962, "First Quote", "")</f>
        <v/>
      </c>
      <c r="F1963" s="23" t="str">
        <f>IF(_xlfn.MINIFS($D$3:$D$6287,$A$3:$A$6287,A1963,$B$3:$B$6287,B1963)=D1963,"Lowest point","")</f>
        <v>Lowest point</v>
      </c>
      <c r="G1963" s="24" t="str">
        <f>IF(_xlfn.MAXIFS($D$3:$D$6287,$A$3:$A$6287,A1963,$B$3:$B$6287,B1963)=D1963,"Highest point","")</f>
        <v/>
      </c>
      <c r="J1963" s="25" t="str">
        <f>IF(E1963="First Quote", $H$4/D1963, "")</f>
        <v/>
      </c>
      <c r="K1963" s="26">
        <f t="shared" si="120"/>
        <v>27.355667443343783</v>
      </c>
      <c r="L1963" s="27">
        <f>K1963*D1963</f>
        <v>64197.73324269033</v>
      </c>
      <c r="M1963" s="10"/>
      <c r="N1963" s="28">
        <f>IF(F1963="lowest point", $H$4/D1963, 0)</f>
        <v>0.21305789209043879</v>
      </c>
      <c r="O1963" s="28">
        <f t="shared" si="121"/>
        <v>28.303504791588605</v>
      </c>
      <c r="P1963" s="29">
        <f>O1963*D1963</f>
        <v>66422.098974804307</v>
      </c>
      <c r="R1963" s="28">
        <f>IF(G1963="highest point", $H$4/D1963, 0)</f>
        <v>0</v>
      </c>
      <c r="S1963" s="28">
        <f t="shared" si="122"/>
        <v>26.664995569296011</v>
      </c>
      <c r="T1963" s="29">
        <f>D1963*S1963</f>
        <v>62576.878302112498</v>
      </c>
    </row>
    <row r="1964" spans="1:20">
      <c r="A1964" s="21">
        <f t="shared" si="123"/>
        <v>2007</v>
      </c>
      <c r="B1964" s="21">
        <f>MONTH(C1964)</f>
        <v>10</v>
      </c>
      <c r="C1964" s="22">
        <v>39377</v>
      </c>
      <c r="D1964" s="21">
        <v>2355.7399999999998</v>
      </c>
      <c r="E1964" s="47" t="str">
        <f>IF(B1964&lt;&gt;B1963, "First Quote", "")</f>
        <v/>
      </c>
      <c r="F1964" s="23" t="str">
        <f>IF(_xlfn.MINIFS($D$3:$D$6287,$A$3:$A$6287,A1964,$B$3:$B$6287,B1964)=D1964,"Lowest point","")</f>
        <v/>
      </c>
      <c r="G1964" s="24" t="str">
        <f>IF(_xlfn.MAXIFS($D$3:$D$6287,$A$3:$A$6287,A1964,$B$3:$B$6287,B1964)=D1964,"Highest point","")</f>
        <v/>
      </c>
      <c r="J1964" s="25" t="str">
        <f>IF(E1964="First Quote", $H$4/D1964, "")</f>
        <v/>
      </c>
      <c r="K1964" s="26">
        <f t="shared" si="120"/>
        <v>27.355667443343783</v>
      </c>
      <c r="L1964" s="27">
        <f>K1964*D1964</f>
        <v>64442.84002298268</v>
      </c>
      <c r="M1964" s="10"/>
      <c r="N1964" s="28">
        <f>IF(F1964="lowest point", $H$4/D1964, 0)</f>
        <v>0</v>
      </c>
      <c r="O1964" s="28">
        <f t="shared" si="121"/>
        <v>28.303504791588605</v>
      </c>
      <c r="P1964" s="29">
        <f>O1964*D1964</f>
        <v>66675.698377736931</v>
      </c>
      <c r="R1964" s="28">
        <f>IF(G1964="highest point", $H$4/D1964, 0)</f>
        <v>0</v>
      </c>
      <c r="S1964" s="28">
        <f t="shared" si="122"/>
        <v>26.664995569296011</v>
      </c>
      <c r="T1964" s="29">
        <f>D1964*S1964</f>
        <v>62815.796662413377</v>
      </c>
    </row>
    <row r="1965" spans="1:20">
      <c r="A1965" s="21">
        <f t="shared" si="123"/>
        <v>2007</v>
      </c>
      <c r="B1965" s="21">
        <f>MONTH(C1965)</f>
        <v>10</v>
      </c>
      <c r="C1965" s="22">
        <v>39378</v>
      </c>
      <c r="D1965" s="21">
        <v>2376.48</v>
      </c>
      <c r="E1965" s="47" t="str">
        <f>IF(B1965&lt;&gt;B1964, "First Quote", "")</f>
        <v/>
      </c>
      <c r="F1965" s="23" t="str">
        <f>IF(_xlfn.MINIFS($D$3:$D$6287,$A$3:$A$6287,A1965,$B$3:$B$6287,B1965)=D1965,"Lowest point","")</f>
        <v/>
      </c>
      <c r="G1965" s="24" t="str">
        <f>IF(_xlfn.MAXIFS($D$3:$D$6287,$A$3:$A$6287,A1965,$B$3:$B$6287,B1965)=D1965,"Highest point","")</f>
        <v/>
      </c>
      <c r="J1965" s="25" t="str">
        <f>IF(E1965="First Quote", $H$4/D1965, "")</f>
        <v/>
      </c>
      <c r="K1965" s="26">
        <f t="shared" si="120"/>
        <v>27.355667443343783</v>
      </c>
      <c r="L1965" s="27">
        <f>K1965*D1965</f>
        <v>65010.196565757637</v>
      </c>
      <c r="M1965" s="10"/>
      <c r="N1965" s="28">
        <f>IF(F1965="lowest point", $H$4/D1965, 0)</f>
        <v>0</v>
      </c>
      <c r="O1965" s="28">
        <f t="shared" si="121"/>
        <v>28.303504791588605</v>
      </c>
      <c r="P1965" s="29">
        <f>O1965*D1965</f>
        <v>67262.713067114484</v>
      </c>
      <c r="R1965" s="28">
        <f>IF(G1965="highest point", $H$4/D1965, 0)</f>
        <v>0</v>
      </c>
      <c r="S1965" s="28">
        <f t="shared" si="122"/>
        <v>26.664995569296011</v>
      </c>
      <c r="T1965" s="29">
        <f>D1965*S1965</f>
        <v>63368.828670520583</v>
      </c>
    </row>
    <row r="1966" spans="1:20">
      <c r="A1966" s="21">
        <f t="shared" si="123"/>
        <v>2007</v>
      </c>
      <c r="B1966" s="21">
        <f>MONTH(C1966)</f>
        <v>10</v>
      </c>
      <c r="C1966" s="22">
        <v>39379</v>
      </c>
      <c r="D1966" s="21">
        <v>2370.71</v>
      </c>
      <c r="E1966" s="47" t="str">
        <f>IF(B1966&lt;&gt;B1965, "First Quote", "")</f>
        <v/>
      </c>
      <c r="F1966" s="23" t="str">
        <f>IF(_xlfn.MINIFS($D$3:$D$6287,$A$3:$A$6287,A1966,$B$3:$B$6287,B1966)=D1966,"Lowest point","")</f>
        <v/>
      </c>
      <c r="G1966" s="24" t="str">
        <f>IF(_xlfn.MAXIFS($D$3:$D$6287,$A$3:$A$6287,A1966,$B$3:$B$6287,B1966)=D1966,"Highest point","")</f>
        <v/>
      </c>
      <c r="J1966" s="25" t="str">
        <f>IF(E1966="First Quote", $H$4/D1966, "")</f>
        <v/>
      </c>
      <c r="K1966" s="26">
        <f t="shared" si="120"/>
        <v>27.355667443343783</v>
      </c>
      <c r="L1966" s="27">
        <f>K1966*D1966</f>
        <v>64852.354364609542</v>
      </c>
      <c r="M1966" s="10"/>
      <c r="N1966" s="28">
        <f>IF(F1966="lowest point", $H$4/D1966, 0)</f>
        <v>0</v>
      </c>
      <c r="O1966" s="28">
        <f t="shared" si="121"/>
        <v>28.303504791588605</v>
      </c>
      <c r="P1966" s="29">
        <f>O1966*D1966</f>
        <v>67099.401844467022</v>
      </c>
      <c r="R1966" s="28">
        <f>IF(G1966="highest point", $H$4/D1966, 0)</f>
        <v>0</v>
      </c>
      <c r="S1966" s="28">
        <f t="shared" si="122"/>
        <v>26.664995569296011</v>
      </c>
      <c r="T1966" s="29">
        <f>D1966*S1966</f>
        <v>63214.971646085745</v>
      </c>
    </row>
    <row r="1967" spans="1:20">
      <c r="A1967" s="21">
        <f t="shared" si="123"/>
        <v>2007</v>
      </c>
      <c r="B1967" s="21">
        <f>MONTH(C1967)</f>
        <v>10</v>
      </c>
      <c r="C1967" s="22">
        <v>39380</v>
      </c>
      <c r="D1967" s="21">
        <v>2368.4299999999998</v>
      </c>
      <c r="E1967" s="47" t="str">
        <f>IF(B1967&lt;&gt;B1966, "First Quote", "")</f>
        <v/>
      </c>
      <c r="F1967" s="23" t="str">
        <f>IF(_xlfn.MINIFS($D$3:$D$6287,$A$3:$A$6287,A1967,$B$3:$B$6287,B1967)=D1967,"Lowest point","")</f>
        <v/>
      </c>
      <c r="G1967" s="24" t="str">
        <f>IF(_xlfn.MAXIFS($D$3:$D$6287,$A$3:$A$6287,A1967,$B$3:$B$6287,B1967)=D1967,"Highest point","")</f>
        <v/>
      </c>
      <c r="J1967" s="25" t="str">
        <f>IF(E1967="First Quote", $H$4/D1967, "")</f>
        <v/>
      </c>
      <c r="K1967" s="26">
        <f t="shared" si="120"/>
        <v>27.355667443343783</v>
      </c>
      <c r="L1967" s="27">
        <f>K1967*D1967</f>
        <v>64789.983442838711</v>
      </c>
      <c r="M1967" s="10"/>
      <c r="N1967" s="28">
        <f>IF(F1967="lowest point", $H$4/D1967, 0)</f>
        <v>0</v>
      </c>
      <c r="O1967" s="28">
        <f t="shared" si="121"/>
        <v>28.303504791588605</v>
      </c>
      <c r="P1967" s="29">
        <f>O1967*D1967</f>
        <v>67034.869853542201</v>
      </c>
      <c r="R1967" s="28">
        <f>IF(G1967="highest point", $H$4/D1967, 0)</f>
        <v>0</v>
      </c>
      <c r="S1967" s="28">
        <f t="shared" si="122"/>
        <v>26.664995569296011</v>
      </c>
      <c r="T1967" s="29">
        <f>D1967*S1967</f>
        <v>63154.175456187746</v>
      </c>
    </row>
    <row r="1968" spans="1:20">
      <c r="A1968" s="21">
        <f t="shared" si="123"/>
        <v>2007</v>
      </c>
      <c r="B1968" s="21">
        <f>MONTH(C1968)</f>
        <v>10</v>
      </c>
      <c r="C1968" s="22">
        <v>39381</v>
      </c>
      <c r="D1968" s="21">
        <v>2401.0700000000002</v>
      </c>
      <c r="E1968" s="47" t="str">
        <f>IF(B1968&lt;&gt;B1967, "First Quote", "")</f>
        <v/>
      </c>
      <c r="F1968" s="23" t="str">
        <f>IF(_xlfn.MINIFS($D$3:$D$6287,$A$3:$A$6287,A1968,$B$3:$B$6287,B1968)=D1968,"Lowest point","")</f>
        <v/>
      </c>
      <c r="G1968" s="24" t="str">
        <f>IF(_xlfn.MAXIFS($D$3:$D$6287,$A$3:$A$6287,A1968,$B$3:$B$6287,B1968)=D1968,"Highest point","")</f>
        <v/>
      </c>
      <c r="J1968" s="25" t="str">
        <f>IF(E1968="First Quote", $H$4/D1968, "")</f>
        <v/>
      </c>
      <c r="K1968" s="26">
        <f t="shared" si="120"/>
        <v>27.355667443343783</v>
      </c>
      <c r="L1968" s="27">
        <f>K1968*D1968</f>
        <v>65682.872428189468</v>
      </c>
      <c r="M1968" s="10"/>
      <c r="N1968" s="28">
        <f>IF(F1968="lowest point", $H$4/D1968, 0)</f>
        <v>0</v>
      </c>
      <c r="O1968" s="28">
        <f t="shared" si="121"/>
        <v>28.303504791588605</v>
      </c>
      <c r="P1968" s="29">
        <f>O1968*D1968</f>
        <v>67958.696249939661</v>
      </c>
      <c r="R1968" s="28">
        <f>IF(G1968="highest point", $H$4/D1968, 0)</f>
        <v>0</v>
      </c>
      <c r="S1968" s="28">
        <f t="shared" si="122"/>
        <v>26.664995569296011</v>
      </c>
      <c r="T1968" s="29">
        <f>D1968*S1968</f>
        <v>64024.520911569576</v>
      </c>
    </row>
    <row r="1969" spans="1:20">
      <c r="A1969" s="21">
        <f t="shared" si="123"/>
        <v>2007</v>
      </c>
      <c r="B1969" s="21">
        <f>MONTH(C1969)</f>
        <v>10</v>
      </c>
      <c r="C1969" s="22">
        <v>39384</v>
      </c>
      <c r="D1969" s="21">
        <v>2410.33</v>
      </c>
      <c r="E1969" s="47" t="str">
        <f>IF(B1969&lt;&gt;B1968, "First Quote", "")</f>
        <v/>
      </c>
      <c r="F1969" s="23" t="str">
        <f>IF(_xlfn.MINIFS($D$3:$D$6287,$A$3:$A$6287,A1969,$B$3:$B$6287,B1969)=D1969,"Lowest point","")</f>
        <v/>
      </c>
      <c r="G1969" s="24" t="str">
        <f>IF(_xlfn.MAXIFS($D$3:$D$6287,$A$3:$A$6287,A1969,$B$3:$B$6287,B1969)=D1969,"Highest point","")</f>
        <v/>
      </c>
      <c r="J1969" s="25" t="str">
        <f>IF(E1969="First Quote", $H$4/D1969, "")</f>
        <v/>
      </c>
      <c r="K1969" s="26">
        <f t="shared" si="120"/>
        <v>27.355667443343783</v>
      </c>
      <c r="L1969" s="27">
        <f>K1969*D1969</f>
        <v>65936.185908714819</v>
      </c>
      <c r="M1969" s="10"/>
      <c r="N1969" s="28">
        <f>IF(F1969="lowest point", $H$4/D1969, 0)</f>
        <v>0</v>
      </c>
      <c r="O1969" s="28">
        <f t="shared" si="121"/>
        <v>28.303504791588605</v>
      </c>
      <c r="P1969" s="29">
        <f>O1969*D1969</f>
        <v>68220.786704309765</v>
      </c>
      <c r="R1969" s="28">
        <f>IF(G1969="highest point", $H$4/D1969, 0)</f>
        <v>0</v>
      </c>
      <c r="S1969" s="28">
        <f t="shared" si="122"/>
        <v>26.664995569296011</v>
      </c>
      <c r="T1969" s="29">
        <f>D1969*S1969</f>
        <v>64271.438770541252</v>
      </c>
    </row>
    <row r="1970" spans="1:20">
      <c r="A1970" s="21">
        <f t="shared" si="123"/>
        <v>2007</v>
      </c>
      <c r="B1970" s="21">
        <f>MONTH(C1970)</f>
        <v>10</v>
      </c>
      <c r="C1970" s="22">
        <v>39385</v>
      </c>
      <c r="D1970" s="21">
        <v>2394.81</v>
      </c>
      <c r="E1970" s="47" t="str">
        <f>IF(B1970&lt;&gt;B1969, "First Quote", "")</f>
        <v/>
      </c>
      <c r="F1970" s="23" t="str">
        <f>IF(_xlfn.MINIFS($D$3:$D$6287,$A$3:$A$6287,A1970,$B$3:$B$6287,B1970)=D1970,"Lowest point","")</f>
        <v/>
      </c>
      <c r="G1970" s="24" t="str">
        <f>IF(_xlfn.MAXIFS($D$3:$D$6287,$A$3:$A$6287,A1970,$B$3:$B$6287,B1970)=D1970,"Highest point","")</f>
        <v/>
      </c>
      <c r="J1970" s="25" t="str">
        <f>IF(E1970="First Quote", $H$4/D1970, "")</f>
        <v/>
      </c>
      <c r="K1970" s="26">
        <f t="shared" si="120"/>
        <v>27.355667443343783</v>
      </c>
      <c r="L1970" s="27">
        <f>K1970*D1970</f>
        <v>65511.625949994122</v>
      </c>
      <c r="M1970" s="10"/>
      <c r="N1970" s="28">
        <f>IF(F1970="lowest point", $H$4/D1970, 0)</f>
        <v>0</v>
      </c>
      <c r="O1970" s="28">
        <f t="shared" si="121"/>
        <v>28.303504791588605</v>
      </c>
      <c r="P1970" s="29">
        <f>O1970*D1970</f>
        <v>67781.516309944302</v>
      </c>
      <c r="R1970" s="28">
        <f>IF(G1970="highest point", $H$4/D1970, 0)</f>
        <v>0</v>
      </c>
      <c r="S1970" s="28">
        <f t="shared" si="122"/>
        <v>26.664995569296011</v>
      </c>
      <c r="T1970" s="29">
        <f>D1970*S1970</f>
        <v>63857.598039305776</v>
      </c>
    </row>
    <row r="1971" spans="1:20">
      <c r="A1971" s="21">
        <f t="shared" si="123"/>
        <v>2007</v>
      </c>
      <c r="B1971" s="21">
        <f>MONTH(C1971)</f>
        <v>10</v>
      </c>
      <c r="C1971" s="22">
        <v>39386</v>
      </c>
      <c r="D1971" s="21">
        <v>2423.67</v>
      </c>
      <c r="E1971" s="47" t="str">
        <f>IF(B1971&lt;&gt;B1970, "First Quote", "")</f>
        <v/>
      </c>
      <c r="F1971" s="23" t="str">
        <f>IF(_xlfn.MINIFS($D$3:$D$6287,$A$3:$A$6287,A1971,$B$3:$B$6287,B1971)=D1971,"Lowest point","")</f>
        <v/>
      </c>
      <c r="G1971" s="24" t="str">
        <f>IF(_xlfn.MAXIFS($D$3:$D$6287,$A$3:$A$6287,A1971,$B$3:$B$6287,B1971)=D1971,"Highest point","")</f>
        <v/>
      </c>
      <c r="J1971" s="25" t="str">
        <f>IF(E1971="First Quote", $H$4/D1971, "")</f>
        <v/>
      </c>
      <c r="K1971" s="26">
        <f t="shared" si="120"/>
        <v>27.355667443343783</v>
      </c>
      <c r="L1971" s="27">
        <f>K1971*D1971</f>
        <v>66301.110512409025</v>
      </c>
      <c r="M1971" s="10"/>
      <c r="N1971" s="28">
        <f>IF(F1971="lowest point", $H$4/D1971, 0)</f>
        <v>0</v>
      </c>
      <c r="O1971" s="28">
        <f t="shared" si="121"/>
        <v>28.303504791588605</v>
      </c>
      <c r="P1971" s="29">
        <f>O1971*D1971</f>
        <v>68598.355458229562</v>
      </c>
      <c r="R1971" s="28">
        <f>IF(G1971="highest point", $H$4/D1971, 0)</f>
        <v>0</v>
      </c>
      <c r="S1971" s="28">
        <f t="shared" si="122"/>
        <v>26.664995569296011</v>
      </c>
      <c r="T1971" s="29">
        <f>D1971*S1971</f>
        <v>64627.149811435665</v>
      </c>
    </row>
    <row r="1972" spans="1:20">
      <c r="A1972" s="21">
        <f t="shared" si="123"/>
        <v>2007</v>
      </c>
      <c r="B1972" s="21">
        <f>MONTH(C1972)</f>
        <v>11</v>
      </c>
      <c r="C1972" s="22">
        <v>39387</v>
      </c>
      <c r="D1972" s="21">
        <v>2360.21</v>
      </c>
      <c r="E1972" s="47" t="str">
        <f>IF(B1972&lt;&gt;B1971, "First Quote", "")</f>
        <v>First Quote</v>
      </c>
      <c r="F1972" s="23" t="str">
        <f>IF(_xlfn.MINIFS($D$3:$D$6287,$A$3:$A$6287,A1972,$B$3:$B$6287,B1972)=D1972,"Lowest point","")</f>
        <v/>
      </c>
      <c r="G1972" s="24" t="str">
        <f>IF(_xlfn.MAXIFS($D$3:$D$6287,$A$3:$A$6287,A1972,$B$3:$B$6287,B1972)=D1972,"Highest point","")</f>
        <v/>
      </c>
      <c r="J1972" s="25">
        <f>IF(E1972="First Quote", $H$4/D1972, "")</f>
        <v>0.21184555611576936</v>
      </c>
      <c r="K1972" s="26">
        <f t="shared" si="120"/>
        <v>27.567512999459552</v>
      </c>
      <c r="L1972" s="27">
        <f>K1972*D1972</f>
        <v>65065.119856454432</v>
      </c>
      <c r="M1972" s="10"/>
      <c r="N1972" s="28">
        <f>IF(F1972="lowest point", $H$4/D1972, 0)</f>
        <v>0</v>
      </c>
      <c r="O1972" s="28">
        <f t="shared" si="121"/>
        <v>28.303504791588605</v>
      </c>
      <c r="P1972" s="29">
        <f>O1972*D1972</f>
        <v>66802.215044155339</v>
      </c>
      <c r="R1972" s="28">
        <f>IF(G1972="highest point", $H$4/D1972, 0)</f>
        <v>0</v>
      </c>
      <c r="S1972" s="28">
        <f t="shared" si="122"/>
        <v>26.664995569296011</v>
      </c>
      <c r="T1972" s="29">
        <f>D1972*S1972</f>
        <v>62934.98919260814</v>
      </c>
    </row>
    <row r="1973" spans="1:20">
      <c r="A1973" s="21">
        <f t="shared" si="123"/>
        <v>2007</v>
      </c>
      <c r="B1973" s="21">
        <f>MONTH(C1973)</f>
        <v>11</v>
      </c>
      <c r="C1973" s="22">
        <v>39388</v>
      </c>
      <c r="D1973" s="21">
        <v>2362.21</v>
      </c>
      <c r="E1973" s="47" t="str">
        <f>IF(B1973&lt;&gt;B1972, "First Quote", "")</f>
        <v/>
      </c>
      <c r="F1973" s="23" t="str">
        <f>IF(_xlfn.MINIFS($D$3:$D$6287,$A$3:$A$6287,A1973,$B$3:$B$6287,B1973)=D1973,"Lowest point","")</f>
        <v/>
      </c>
      <c r="G1973" s="24" t="str">
        <f>IF(_xlfn.MAXIFS($D$3:$D$6287,$A$3:$A$6287,A1973,$B$3:$B$6287,B1973)=D1973,"Highest point","")</f>
        <v/>
      </c>
      <c r="J1973" s="25" t="str">
        <f>IF(E1973="First Quote", $H$4/D1973, "")</f>
        <v/>
      </c>
      <c r="K1973" s="26">
        <f t="shared" si="120"/>
        <v>27.567512999459552</v>
      </c>
      <c r="L1973" s="27">
        <f>K1973*D1973</f>
        <v>65120.254882453351</v>
      </c>
      <c r="M1973" s="10"/>
      <c r="N1973" s="28">
        <f>IF(F1973="lowest point", $H$4/D1973, 0)</f>
        <v>0</v>
      </c>
      <c r="O1973" s="28">
        <f t="shared" si="121"/>
        <v>28.303504791588605</v>
      </c>
      <c r="P1973" s="29">
        <f>O1973*D1973</f>
        <v>66858.82205373852</v>
      </c>
      <c r="R1973" s="28">
        <f>IF(G1973="highest point", $H$4/D1973, 0)</f>
        <v>0</v>
      </c>
      <c r="S1973" s="28">
        <f t="shared" si="122"/>
        <v>26.664995569296011</v>
      </c>
      <c r="T1973" s="29">
        <f>D1973*S1973</f>
        <v>62988.319183746731</v>
      </c>
    </row>
    <row r="1974" spans="1:20">
      <c r="A1974" s="21">
        <f t="shared" si="123"/>
        <v>2007</v>
      </c>
      <c r="B1974" s="21">
        <f>MONTH(C1974)</f>
        <v>11</v>
      </c>
      <c r="C1974" s="22">
        <v>39391</v>
      </c>
      <c r="D1974" s="21">
        <v>2350.69</v>
      </c>
      <c r="E1974" s="47" t="str">
        <f>IF(B1974&lt;&gt;B1973, "First Quote", "")</f>
        <v/>
      </c>
      <c r="F1974" s="23" t="str">
        <f>IF(_xlfn.MINIFS($D$3:$D$6287,$A$3:$A$6287,A1974,$B$3:$B$6287,B1974)=D1974,"Lowest point","")</f>
        <v/>
      </c>
      <c r="G1974" s="24" t="str">
        <f>IF(_xlfn.MAXIFS($D$3:$D$6287,$A$3:$A$6287,A1974,$B$3:$B$6287,B1974)=D1974,"Highest point","")</f>
        <v/>
      </c>
      <c r="J1974" s="25" t="str">
        <f>IF(E1974="First Quote", $H$4/D1974, "")</f>
        <v/>
      </c>
      <c r="K1974" s="26">
        <f t="shared" si="120"/>
        <v>27.567512999459552</v>
      </c>
      <c r="L1974" s="27">
        <f>K1974*D1974</f>
        <v>64802.677132699573</v>
      </c>
      <c r="M1974" s="10"/>
      <c r="N1974" s="28">
        <f>IF(F1974="lowest point", $H$4/D1974, 0)</f>
        <v>0</v>
      </c>
      <c r="O1974" s="28">
        <f t="shared" si="121"/>
        <v>28.303504791588605</v>
      </c>
      <c r="P1974" s="29">
        <f>O1974*D1974</f>
        <v>66532.765678539421</v>
      </c>
      <c r="R1974" s="28">
        <f>IF(G1974="highest point", $H$4/D1974, 0)</f>
        <v>0</v>
      </c>
      <c r="S1974" s="28">
        <f t="shared" si="122"/>
        <v>26.664995569296011</v>
      </c>
      <c r="T1974" s="29">
        <f>D1974*S1974</f>
        <v>62681.138434788438</v>
      </c>
    </row>
    <row r="1975" spans="1:20">
      <c r="A1975" s="21">
        <f t="shared" si="123"/>
        <v>2007</v>
      </c>
      <c r="B1975" s="21">
        <f>MONTH(C1975)</f>
        <v>11</v>
      </c>
      <c r="C1975" s="22">
        <v>39392</v>
      </c>
      <c r="D1975" s="21">
        <v>2379.0500000000002</v>
      </c>
      <c r="E1975" s="47" t="str">
        <f>IF(B1975&lt;&gt;B1974, "First Quote", "")</f>
        <v/>
      </c>
      <c r="F1975" s="23" t="str">
        <f>IF(_xlfn.MINIFS($D$3:$D$6287,$A$3:$A$6287,A1975,$B$3:$B$6287,B1975)=D1975,"Lowest point","")</f>
        <v/>
      </c>
      <c r="G1975" s="24" t="str">
        <f>IF(_xlfn.MAXIFS($D$3:$D$6287,$A$3:$A$6287,A1975,$B$3:$B$6287,B1975)=D1975,"Highest point","")</f>
        <v>Highest point</v>
      </c>
      <c r="J1975" s="25" t="str">
        <f>IF(E1975="First Quote", $H$4/D1975, "")</f>
        <v/>
      </c>
      <c r="K1975" s="26">
        <f t="shared" si="120"/>
        <v>27.567512999459552</v>
      </c>
      <c r="L1975" s="27">
        <f>K1975*D1975</f>
        <v>65584.49180136426</v>
      </c>
      <c r="M1975" s="10"/>
      <c r="N1975" s="28">
        <f>IF(F1975="lowest point", $H$4/D1975, 0)</f>
        <v>0</v>
      </c>
      <c r="O1975" s="28">
        <f t="shared" si="121"/>
        <v>28.303504791588605</v>
      </c>
      <c r="P1975" s="29">
        <f>O1975*D1975</f>
        <v>67335.453074428879</v>
      </c>
      <c r="R1975" s="28">
        <f>IF(G1975="highest point", $H$4/D1975, 0)</f>
        <v>0.21016792417141295</v>
      </c>
      <c r="S1975" s="28">
        <f t="shared" si="122"/>
        <v>26.875163493467422</v>
      </c>
      <c r="T1975" s="29">
        <f>D1975*S1975</f>
        <v>63937.357709133677</v>
      </c>
    </row>
    <row r="1976" spans="1:20">
      <c r="A1976" s="21">
        <f t="shared" si="123"/>
        <v>2007</v>
      </c>
      <c r="B1976" s="21">
        <f>MONTH(C1976)</f>
        <v>11</v>
      </c>
      <c r="C1976" s="22">
        <v>39393</v>
      </c>
      <c r="D1976" s="21">
        <v>2310.41</v>
      </c>
      <c r="E1976" s="47" t="str">
        <f>IF(B1976&lt;&gt;B1975, "First Quote", "")</f>
        <v/>
      </c>
      <c r="F1976" s="23" t="str">
        <f>IF(_xlfn.MINIFS($D$3:$D$6287,$A$3:$A$6287,A1976,$B$3:$B$6287,B1976)=D1976,"Lowest point","")</f>
        <v/>
      </c>
      <c r="G1976" s="24" t="str">
        <f>IF(_xlfn.MAXIFS($D$3:$D$6287,$A$3:$A$6287,A1976,$B$3:$B$6287,B1976)=D1976,"Highest point","")</f>
        <v/>
      </c>
      <c r="J1976" s="25" t="str">
        <f>IF(E1976="First Quote", $H$4/D1976, "")</f>
        <v/>
      </c>
      <c r="K1976" s="26">
        <f t="shared" si="120"/>
        <v>27.567512999459552</v>
      </c>
      <c r="L1976" s="27">
        <f>K1976*D1976</f>
        <v>63692.257709081343</v>
      </c>
      <c r="M1976" s="10"/>
      <c r="N1976" s="28">
        <f>IF(F1976="lowest point", $H$4/D1976, 0)</f>
        <v>0</v>
      </c>
      <c r="O1976" s="28">
        <f t="shared" si="121"/>
        <v>28.303504791588605</v>
      </c>
      <c r="P1976" s="29">
        <f>O1976*D1976</f>
        <v>65392.700505534223</v>
      </c>
      <c r="R1976" s="28">
        <f>IF(G1976="highest point", $H$4/D1976, 0)</f>
        <v>0</v>
      </c>
      <c r="S1976" s="28">
        <f t="shared" si="122"/>
        <v>26.875163493467422</v>
      </c>
      <c r="T1976" s="29">
        <f>D1976*S1976</f>
        <v>62092.64648694206</v>
      </c>
    </row>
    <row r="1977" spans="1:20">
      <c r="A1977" s="21">
        <f t="shared" si="123"/>
        <v>2007</v>
      </c>
      <c r="B1977" s="21">
        <f>MONTH(C1977)</f>
        <v>11</v>
      </c>
      <c r="C1977" s="22">
        <v>39394</v>
      </c>
      <c r="D1977" s="21">
        <v>2309.1799999999998</v>
      </c>
      <c r="E1977" s="47" t="str">
        <f>IF(B1977&lt;&gt;B1976, "First Quote", "")</f>
        <v/>
      </c>
      <c r="F1977" s="23" t="str">
        <f>IF(_xlfn.MINIFS($D$3:$D$6287,$A$3:$A$6287,A1977,$B$3:$B$6287,B1977)=D1977,"Lowest point","")</f>
        <v/>
      </c>
      <c r="G1977" s="24" t="str">
        <f>IF(_xlfn.MAXIFS($D$3:$D$6287,$A$3:$A$6287,A1977,$B$3:$B$6287,B1977)=D1977,"Highest point","")</f>
        <v/>
      </c>
      <c r="J1977" s="25" t="str">
        <f>IF(E1977="First Quote", $H$4/D1977, "")</f>
        <v/>
      </c>
      <c r="K1977" s="26">
        <f t="shared" si="120"/>
        <v>27.567512999459552</v>
      </c>
      <c r="L1977" s="27">
        <f>K1977*D1977</f>
        <v>63658.349668092007</v>
      </c>
      <c r="M1977" s="10"/>
      <c r="N1977" s="28">
        <f>IF(F1977="lowest point", $H$4/D1977, 0)</f>
        <v>0</v>
      </c>
      <c r="O1977" s="28">
        <f t="shared" si="121"/>
        <v>28.303504791588605</v>
      </c>
      <c r="P1977" s="29">
        <f>O1977*D1977</f>
        <v>65357.887194640571</v>
      </c>
      <c r="R1977" s="28">
        <f>IF(G1977="highest point", $H$4/D1977, 0)</f>
        <v>0</v>
      </c>
      <c r="S1977" s="28">
        <f t="shared" si="122"/>
        <v>26.875163493467422</v>
      </c>
      <c r="T1977" s="29">
        <f>D1977*S1977</f>
        <v>62059.590035845096</v>
      </c>
    </row>
    <row r="1978" spans="1:20">
      <c r="A1978" s="21">
        <f t="shared" si="123"/>
        <v>2007</v>
      </c>
      <c r="B1978" s="21">
        <f>MONTH(C1978)</f>
        <v>11</v>
      </c>
      <c r="C1978" s="22">
        <v>39395</v>
      </c>
      <c r="D1978" s="21">
        <v>2276.2600000000002</v>
      </c>
      <c r="E1978" s="47" t="str">
        <f>IF(B1978&lt;&gt;B1977, "First Quote", "")</f>
        <v/>
      </c>
      <c r="F1978" s="23" t="str">
        <f>IF(_xlfn.MINIFS($D$3:$D$6287,$A$3:$A$6287,A1978,$B$3:$B$6287,B1978)=D1978,"Lowest point","")</f>
        <v/>
      </c>
      <c r="G1978" s="24" t="str">
        <f>IF(_xlfn.MAXIFS($D$3:$D$6287,$A$3:$A$6287,A1978,$B$3:$B$6287,B1978)=D1978,"Highest point","")</f>
        <v/>
      </c>
      <c r="J1978" s="25" t="str">
        <f>IF(E1978="First Quote", $H$4/D1978, "")</f>
        <v/>
      </c>
      <c r="K1978" s="26">
        <f t="shared" si="120"/>
        <v>27.567512999459552</v>
      </c>
      <c r="L1978" s="27">
        <f>K1978*D1978</f>
        <v>62750.827140149806</v>
      </c>
      <c r="M1978" s="10"/>
      <c r="N1978" s="28">
        <f>IF(F1978="lowest point", $H$4/D1978, 0)</f>
        <v>0</v>
      </c>
      <c r="O1978" s="28">
        <f t="shared" si="121"/>
        <v>28.303504791588605</v>
      </c>
      <c r="P1978" s="29">
        <f>O1978*D1978</f>
        <v>64426.135816901486</v>
      </c>
      <c r="R1978" s="28">
        <f>IF(G1978="highest point", $H$4/D1978, 0)</f>
        <v>0</v>
      </c>
      <c r="S1978" s="28">
        <f t="shared" si="122"/>
        <v>26.875163493467422</v>
      </c>
      <c r="T1978" s="29">
        <f>D1978*S1978</f>
        <v>61174.85965364016</v>
      </c>
    </row>
    <row r="1979" spans="1:20">
      <c r="A1979" s="21">
        <f t="shared" si="123"/>
        <v>2007</v>
      </c>
      <c r="B1979" s="21">
        <f>MONTH(C1979)</f>
        <v>11</v>
      </c>
      <c r="C1979" s="22">
        <v>39398</v>
      </c>
      <c r="D1979" s="21">
        <v>2253.5300000000002</v>
      </c>
      <c r="E1979" s="47" t="str">
        <f>IF(B1979&lt;&gt;B1978, "First Quote", "")</f>
        <v/>
      </c>
      <c r="F1979" s="23" t="str">
        <f>IF(_xlfn.MINIFS($D$3:$D$6287,$A$3:$A$6287,A1979,$B$3:$B$6287,B1979)=D1979,"Lowest point","")</f>
        <v/>
      </c>
      <c r="G1979" s="24" t="str">
        <f>IF(_xlfn.MAXIFS($D$3:$D$6287,$A$3:$A$6287,A1979,$B$3:$B$6287,B1979)=D1979,"Highest point","")</f>
        <v/>
      </c>
      <c r="J1979" s="25" t="str">
        <f>IF(E1979="First Quote", $H$4/D1979, "")</f>
        <v/>
      </c>
      <c r="K1979" s="26">
        <f t="shared" si="120"/>
        <v>27.567512999459552</v>
      </c>
      <c r="L1979" s="27">
        <f>K1979*D1979</f>
        <v>62124.217569672088</v>
      </c>
      <c r="M1979" s="10"/>
      <c r="N1979" s="28">
        <f>IF(F1979="lowest point", $H$4/D1979, 0)</f>
        <v>0</v>
      </c>
      <c r="O1979" s="28">
        <f t="shared" si="121"/>
        <v>28.303504791588605</v>
      </c>
      <c r="P1979" s="29">
        <f>O1979*D1979</f>
        <v>63782.797152988671</v>
      </c>
      <c r="R1979" s="28">
        <f>IF(G1979="highest point", $H$4/D1979, 0)</f>
        <v>0</v>
      </c>
      <c r="S1979" s="28">
        <f t="shared" si="122"/>
        <v>26.875163493467422</v>
      </c>
      <c r="T1979" s="29">
        <f>D1979*S1979</f>
        <v>60563.987187433646</v>
      </c>
    </row>
    <row r="1980" spans="1:20">
      <c r="A1980" s="21">
        <f t="shared" si="123"/>
        <v>2007</v>
      </c>
      <c r="B1980" s="21">
        <f>MONTH(C1980)</f>
        <v>11</v>
      </c>
      <c r="C1980" s="22">
        <v>39399</v>
      </c>
      <c r="D1980" s="21">
        <v>2319.86</v>
      </c>
      <c r="E1980" s="47" t="str">
        <f>IF(B1980&lt;&gt;B1979, "First Quote", "")</f>
        <v/>
      </c>
      <c r="F1980" s="23" t="str">
        <f>IF(_xlfn.MINIFS($D$3:$D$6287,$A$3:$A$6287,A1980,$B$3:$B$6287,B1980)=D1980,"Lowest point","")</f>
        <v/>
      </c>
      <c r="G1980" s="24" t="str">
        <f>IF(_xlfn.MAXIFS($D$3:$D$6287,$A$3:$A$6287,A1980,$B$3:$B$6287,B1980)=D1980,"Highest point","")</f>
        <v/>
      </c>
      <c r="J1980" s="25" t="str">
        <f>IF(E1980="First Quote", $H$4/D1980, "")</f>
        <v/>
      </c>
      <c r="K1980" s="26">
        <f t="shared" si="120"/>
        <v>27.567512999459552</v>
      </c>
      <c r="L1980" s="27">
        <f>K1980*D1980</f>
        <v>63952.77070692624</v>
      </c>
      <c r="M1980" s="10"/>
      <c r="N1980" s="28">
        <f>IF(F1980="lowest point", $H$4/D1980, 0)</f>
        <v>0</v>
      </c>
      <c r="O1980" s="28">
        <f t="shared" si="121"/>
        <v>28.303504791588605</v>
      </c>
      <c r="P1980" s="29">
        <f>O1980*D1980</f>
        <v>65660.168625814738</v>
      </c>
      <c r="R1980" s="28">
        <f>IF(G1980="highest point", $H$4/D1980, 0)</f>
        <v>0</v>
      </c>
      <c r="S1980" s="28">
        <f t="shared" si="122"/>
        <v>26.875163493467422</v>
      </c>
      <c r="T1980" s="29">
        <f>D1980*S1980</f>
        <v>62346.616781955338</v>
      </c>
    </row>
    <row r="1981" spans="1:20">
      <c r="A1981" s="21">
        <f t="shared" si="123"/>
        <v>2007</v>
      </c>
      <c r="B1981" s="21">
        <f>MONTH(C1981)</f>
        <v>11</v>
      </c>
      <c r="C1981" s="22">
        <v>39400</v>
      </c>
      <c r="D1981" s="21">
        <v>2304.06</v>
      </c>
      <c r="E1981" s="47" t="str">
        <f>IF(B1981&lt;&gt;B1980, "First Quote", "")</f>
        <v/>
      </c>
      <c r="F1981" s="23" t="str">
        <f>IF(_xlfn.MINIFS($D$3:$D$6287,$A$3:$A$6287,A1981,$B$3:$B$6287,B1981)=D1981,"Lowest point","")</f>
        <v/>
      </c>
      <c r="G1981" s="24" t="str">
        <f>IF(_xlfn.MAXIFS($D$3:$D$6287,$A$3:$A$6287,A1981,$B$3:$B$6287,B1981)=D1981,"Highest point","")</f>
        <v/>
      </c>
      <c r="J1981" s="25" t="str">
        <f>IF(E1981="First Quote", $H$4/D1981, "")</f>
        <v/>
      </c>
      <c r="K1981" s="26">
        <f t="shared" si="120"/>
        <v>27.567512999459552</v>
      </c>
      <c r="L1981" s="27">
        <f>K1981*D1981</f>
        <v>63517.204001534774</v>
      </c>
      <c r="M1981" s="10"/>
      <c r="N1981" s="28">
        <f>IF(F1981="lowest point", $H$4/D1981, 0)</f>
        <v>0</v>
      </c>
      <c r="O1981" s="28">
        <f t="shared" si="121"/>
        <v>28.303504791588605</v>
      </c>
      <c r="P1981" s="29">
        <f>O1981*D1981</f>
        <v>65212.973250107636</v>
      </c>
      <c r="R1981" s="28">
        <f>IF(G1981="highest point", $H$4/D1981, 0)</f>
        <v>0</v>
      </c>
      <c r="S1981" s="28">
        <f t="shared" si="122"/>
        <v>26.875163493467422</v>
      </c>
      <c r="T1981" s="29">
        <f>D1981*S1981</f>
        <v>61921.989198758551</v>
      </c>
    </row>
    <row r="1982" spans="1:20">
      <c r="A1982" s="21">
        <f t="shared" si="123"/>
        <v>2007</v>
      </c>
      <c r="B1982" s="21">
        <f>MONTH(C1982)</f>
        <v>11</v>
      </c>
      <c r="C1982" s="22">
        <v>39401</v>
      </c>
      <c r="D1982" s="21">
        <v>2273.73</v>
      </c>
      <c r="E1982" s="47" t="str">
        <f>IF(B1982&lt;&gt;B1981, "First Quote", "")</f>
        <v/>
      </c>
      <c r="F1982" s="23" t="str">
        <f>IF(_xlfn.MINIFS($D$3:$D$6287,$A$3:$A$6287,A1982,$B$3:$B$6287,B1982)=D1982,"Lowest point","")</f>
        <v/>
      </c>
      <c r="G1982" s="24" t="str">
        <f>IF(_xlfn.MAXIFS($D$3:$D$6287,$A$3:$A$6287,A1982,$B$3:$B$6287,B1982)=D1982,"Highest point","")</f>
        <v/>
      </c>
      <c r="J1982" s="25" t="str">
        <f>IF(E1982="First Quote", $H$4/D1982, "")</f>
        <v/>
      </c>
      <c r="K1982" s="26">
        <f t="shared" si="120"/>
        <v>27.567512999459552</v>
      </c>
      <c r="L1982" s="27">
        <f>K1982*D1982</f>
        <v>62681.081332261165</v>
      </c>
      <c r="M1982" s="10"/>
      <c r="N1982" s="28">
        <f>IF(F1982="lowest point", $H$4/D1982, 0)</f>
        <v>0</v>
      </c>
      <c r="O1982" s="28">
        <f t="shared" si="121"/>
        <v>28.303504791588605</v>
      </c>
      <c r="P1982" s="29">
        <f>O1982*D1982</f>
        <v>64354.527949778756</v>
      </c>
      <c r="R1982" s="28">
        <f>IF(G1982="highest point", $H$4/D1982, 0)</f>
        <v>0</v>
      </c>
      <c r="S1982" s="28">
        <f t="shared" si="122"/>
        <v>26.875163493467422</v>
      </c>
      <c r="T1982" s="29">
        <f>D1982*S1982</f>
        <v>61106.865490001685</v>
      </c>
    </row>
    <row r="1983" spans="1:20">
      <c r="A1983" s="21">
        <f t="shared" si="123"/>
        <v>2007</v>
      </c>
      <c r="B1983" s="21">
        <f>MONTH(C1983)</f>
        <v>11</v>
      </c>
      <c r="C1983" s="22">
        <v>39402</v>
      </c>
      <c r="D1983" s="21">
        <v>2285.67</v>
      </c>
      <c r="E1983" s="47" t="str">
        <f>IF(B1983&lt;&gt;B1982, "First Quote", "")</f>
        <v/>
      </c>
      <c r="F1983" s="23" t="str">
        <f>IF(_xlfn.MINIFS($D$3:$D$6287,$A$3:$A$6287,A1983,$B$3:$B$6287,B1983)=D1983,"Lowest point","")</f>
        <v/>
      </c>
      <c r="G1983" s="24" t="str">
        <f>IF(_xlfn.MAXIFS($D$3:$D$6287,$A$3:$A$6287,A1983,$B$3:$B$6287,B1983)=D1983,"Highest point","")</f>
        <v/>
      </c>
      <c r="J1983" s="25" t="str">
        <f>IF(E1983="First Quote", $H$4/D1983, "")</f>
        <v/>
      </c>
      <c r="K1983" s="26">
        <f t="shared" si="120"/>
        <v>27.567512999459552</v>
      </c>
      <c r="L1983" s="27">
        <f>K1983*D1983</f>
        <v>63010.237437474716</v>
      </c>
      <c r="M1983" s="10"/>
      <c r="N1983" s="28">
        <f>IF(F1983="lowest point", $H$4/D1983, 0)</f>
        <v>0</v>
      </c>
      <c r="O1983" s="28">
        <f t="shared" si="121"/>
        <v>28.303504791588605</v>
      </c>
      <c r="P1983" s="29">
        <f>O1983*D1983</f>
        <v>64692.471796990329</v>
      </c>
      <c r="R1983" s="28">
        <f>IF(G1983="highest point", $H$4/D1983, 0)</f>
        <v>0</v>
      </c>
      <c r="S1983" s="28">
        <f t="shared" si="122"/>
        <v>26.875163493467422</v>
      </c>
      <c r="T1983" s="29">
        <f>D1983*S1983</f>
        <v>61427.754942113686</v>
      </c>
    </row>
    <row r="1984" spans="1:20">
      <c r="A1984" s="21">
        <f t="shared" si="123"/>
        <v>2007</v>
      </c>
      <c r="B1984" s="21">
        <f>MONTH(C1984)</f>
        <v>11</v>
      </c>
      <c r="C1984" s="22">
        <v>39405</v>
      </c>
      <c r="D1984" s="21">
        <v>2245.81</v>
      </c>
      <c r="E1984" s="47" t="str">
        <f>IF(B1984&lt;&gt;B1983, "First Quote", "")</f>
        <v/>
      </c>
      <c r="F1984" s="23" t="str">
        <f>IF(_xlfn.MINIFS($D$3:$D$6287,$A$3:$A$6287,A1984,$B$3:$B$6287,B1984)=D1984,"Lowest point","")</f>
        <v/>
      </c>
      <c r="G1984" s="24" t="str">
        <f>IF(_xlfn.MAXIFS($D$3:$D$6287,$A$3:$A$6287,A1984,$B$3:$B$6287,B1984)=D1984,"Highest point","")</f>
        <v/>
      </c>
      <c r="J1984" s="25" t="str">
        <f>IF(E1984="First Quote", $H$4/D1984, "")</f>
        <v/>
      </c>
      <c r="K1984" s="26">
        <f t="shared" si="120"/>
        <v>27.567512999459552</v>
      </c>
      <c r="L1984" s="27">
        <f>K1984*D1984</f>
        <v>61911.396369316259</v>
      </c>
      <c r="M1984" s="10"/>
      <c r="N1984" s="28">
        <f>IF(F1984="lowest point", $H$4/D1984, 0)</f>
        <v>0</v>
      </c>
      <c r="O1984" s="28">
        <f t="shared" si="121"/>
        <v>28.303504791588605</v>
      </c>
      <c r="P1984" s="29">
        <f>O1984*D1984</f>
        <v>63564.294095997604</v>
      </c>
      <c r="R1984" s="28">
        <f>IF(G1984="highest point", $H$4/D1984, 0)</f>
        <v>0</v>
      </c>
      <c r="S1984" s="28">
        <f t="shared" si="122"/>
        <v>26.875163493467422</v>
      </c>
      <c r="T1984" s="29">
        <f>D1984*S1984</f>
        <v>60356.510925264069</v>
      </c>
    </row>
    <row r="1985" spans="1:20">
      <c r="A1985" s="21">
        <f t="shared" si="123"/>
        <v>2007</v>
      </c>
      <c r="B1985" s="21">
        <f>MONTH(C1985)</f>
        <v>11</v>
      </c>
      <c r="C1985" s="22">
        <v>39406</v>
      </c>
      <c r="D1985" s="21">
        <v>2256.02</v>
      </c>
      <c r="E1985" s="47" t="str">
        <f>IF(B1985&lt;&gt;B1984, "First Quote", "")</f>
        <v/>
      </c>
      <c r="F1985" s="23" t="str">
        <f>IF(_xlfn.MINIFS($D$3:$D$6287,$A$3:$A$6287,A1985,$B$3:$B$6287,B1985)=D1985,"Lowest point","")</f>
        <v/>
      </c>
      <c r="G1985" s="24" t="str">
        <f>IF(_xlfn.MAXIFS($D$3:$D$6287,$A$3:$A$6287,A1985,$B$3:$B$6287,B1985)=D1985,"Highest point","")</f>
        <v/>
      </c>
      <c r="J1985" s="25" t="str">
        <f>IF(E1985="First Quote", $H$4/D1985, "")</f>
        <v/>
      </c>
      <c r="K1985" s="26">
        <f t="shared" si="120"/>
        <v>27.567512999459552</v>
      </c>
      <c r="L1985" s="27">
        <f>K1985*D1985</f>
        <v>62192.860677040735</v>
      </c>
      <c r="M1985" s="10"/>
      <c r="N1985" s="28">
        <f>IF(F1985="lowest point", $H$4/D1985, 0)</f>
        <v>0</v>
      </c>
      <c r="O1985" s="28">
        <f t="shared" si="121"/>
        <v>28.303504791588605</v>
      </c>
      <c r="P1985" s="29">
        <f>O1985*D1985</f>
        <v>63853.272879919721</v>
      </c>
      <c r="R1985" s="28">
        <f>IF(G1985="highest point", $H$4/D1985, 0)</f>
        <v>0</v>
      </c>
      <c r="S1985" s="28">
        <f t="shared" si="122"/>
        <v>26.875163493467422</v>
      </c>
      <c r="T1985" s="29">
        <f>D1985*S1985</f>
        <v>60630.90634453237</v>
      </c>
    </row>
    <row r="1986" spans="1:20">
      <c r="A1986" s="21">
        <f t="shared" si="123"/>
        <v>2007</v>
      </c>
      <c r="B1986" s="21">
        <f>MONTH(C1986)</f>
        <v>11</v>
      </c>
      <c r="C1986" s="22">
        <v>39407</v>
      </c>
      <c r="D1986" s="21">
        <v>2220.21</v>
      </c>
      <c r="E1986" s="47" t="str">
        <f>IF(B1986&lt;&gt;B1985, "First Quote", "")</f>
        <v/>
      </c>
      <c r="F1986" s="23" t="str">
        <f>IF(_xlfn.MINIFS($D$3:$D$6287,$A$3:$A$6287,A1986,$B$3:$B$6287,B1986)=D1986,"Lowest point","")</f>
        <v/>
      </c>
      <c r="G1986" s="24" t="str">
        <f>IF(_xlfn.MAXIFS($D$3:$D$6287,$A$3:$A$6287,A1986,$B$3:$B$6287,B1986)=D1986,"Highest point","")</f>
        <v/>
      </c>
      <c r="J1986" s="25" t="str">
        <f>IF(E1986="First Quote", $H$4/D1986, "")</f>
        <v/>
      </c>
      <c r="K1986" s="26">
        <f t="shared" si="120"/>
        <v>27.567512999459552</v>
      </c>
      <c r="L1986" s="27">
        <f>K1986*D1986</f>
        <v>61205.668036530093</v>
      </c>
      <c r="M1986" s="10"/>
      <c r="N1986" s="28">
        <f>IF(F1986="lowest point", $H$4/D1986, 0)</f>
        <v>0</v>
      </c>
      <c r="O1986" s="28">
        <f t="shared" si="121"/>
        <v>28.303504791588605</v>
      </c>
      <c r="P1986" s="29">
        <f>O1986*D1986</f>
        <v>62839.724373332938</v>
      </c>
      <c r="R1986" s="28">
        <f>IF(G1986="highest point", $H$4/D1986, 0)</f>
        <v>0</v>
      </c>
      <c r="S1986" s="28">
        <f t="shared" si="122"/>
        <v>26.875163493467422</v>
      </c>
      <c r="T1986" s="29">
        <f>D1986*S1986</f>
        <v>59668.506739831304</v>
      </c>
    </row>
    <row r="1987" spans="1:20">
      <c r="A1987" s="21">
        <f t="shared" si="123"/>
        <v>2007</v>
      </c>
      <c r="B1987" s="21">
        <f>MONTH(C1987)</f>
        <v>11</v>
      </c>
      <c r="C1987" s="22">
        <v>39409</v>
      </c>
      <c r="D1987" s="21">
        <v>2257.9499999999998</v>
      </c>
      <c r="E1987" s="47" t="str">
        <f>IF(B1987&lt;&gt;B1986, "First Quote", "")</f>
        <v/>
      </c>
      <c r="F1987" s="23" t="str">
        <f>IF(_xlfn.MINIFS($D$3:$D$6287,$A$3:$A$6287,A1987,$B$3:$B$6287,B1987)=D1987,"Lowest point","")</f>
        <v/>
      </c>
      <c r="G1987" s="24" t="str">
        <f>IF(_xlfn.MAXIFS($D$3:$D$6287,$A$3:$A$6287,A1987,$B$3:$B$6287,B1987)=D1987,"Highest point","")</f>
        <v/>
      </c>
      <c r="J1987" s="25" t="str">
        <f>IF(E1987="First Quote", $H$4/D1987, "")</f>
        <v/>
      </c>
      <c r="K1987" s="26">
        <f t="shared" si="120"/>
        <v>27.567512999459552</v>
      </c>
      <c r="L1987" s="27">
        <f>K1987*D1987</f>
        <v>62246.065977129692</v>
      </c>
      <c r="M1987" s="10"/>
      <c r="N1987" s="28">
        <f>IF(F1987="lowest point", $H$4/D1987, 0)</f>
        <v>0</v>
      </c>
      <c r="O1987" s="28">
        <f t="shared" si="121"/>
        <v>28.303504791588605</v>
      </c>
      <c r="P1987" s="29">
        <f>O1987*D1987</f>
        <v>63907.898644167486</v>
      </c>
      <c r="R1987" s="28">
        <f>IF(G1987="highest point", $H$4/D1987, 0)</f>
        <v>0</v>
      </c>
      <c r="S1987" s="28">
        <f t="shared" si="122"/>
        <v>26.875163493467422</v>
      </c>
      <c r="T1987" s="29">
        <f>D1987*S1987</f>
        <v>60682.775410074762</v>
      </c>
    </row>
    <row r="1988" spans="1:20">
      <c r="A1988" s="21">
        <f t="shared" si="123"/>
        <v>2007</v>
      </c>
      <c r="B1988" s="21">
        <f>MONTH(C1988)</f>
        <v>11</v>
      </c>
      <c r="C1988" s="22">
        <v>39412</v>
      </c>
      <c r="D1988" s="21">
        <v>2205.4899999999998</v>
      </c>
      <c r="E1988" s="47" t="str">
        <f>IF(B1988&lt;&gt;B1987, "First Quote", "")</f>
        <v/>
      </c>
      <c r="F1988" s="23" t="str">
        <f>IF(_xlfn.MINIFS($D$3:$D$6287,$A$3:$A$6287,A1988,$B$3:$B$6287,B1988)=D1988,"Lowest point","")</f>
        <v>Lowest point</v>
      </c>
      <c r="G1988" s="24" t="str">
        <f>IF(_xlfn.MAXIFS($D$3:$D$6287,$A$3:$A$6287,A1988,$B$3:$B$6287,B1988)=D1988,"Highest point","")</f>
        <v/>
      </c>
      <c r="J1988" s="25" t="str">
        <f>IF(E1988="First Quote", $H$4/D1988, "")</f>
        <v/>
      </c>
      <c r="K1988" s="26">
        <f t="shared" si="120"/>
        <v>27.567512999459552</v>
      </c>
      <c r="L1988" s="27">
        <f>K1988*D1988</f>
        <v>60799.874245178042</v>
      </c>
      <c r="M1988" s="10"/>
      <c r="N1988" s="28">
        <f>IF(F1988="lowest point", $H$4/D1988, 0)</f>
        <v>0.22670699028333841</v>
      </c>
      <c r="O1988" s="28">
        <f t="shared" si="121"/>
        <v>28.530211781871945</v>
      </c>
      <c r="P1988" s="29">
        <f>O1988*D1988</f>
        <v>62923.096782800749</v>
      </c>
      <c r="R1988" s="28">
        <f>IF(G1988="highest point", $H$4/D1988, 0)</f>
        <v>0</v>
      </c>
      <c r="S1988" s="28">
        <f t="shared" si="122"/>
        <v>26.875163493467422</v>
      </c>
      <c r="T1988" s="29">
        <f>D1988*S1988</f>
        <v>59272.904333207458</v>
      </c>
    </row>
    <row r="1989" spans="1:20">
      <c r="A1989" s="21">
        <f t="shared" si="123"/>
        <v>2007</v>
      </c>
      <c r="B1989" s="21">
        <f>MONTH(C1989)</f>
        <v>11</v>
      </c>
      <c r="C1989" s="22">
        <v>39413</v>
      </c>
      <c r="D1989" s="21">
        <v>2238.52</v>
      </c>
      <c r="E1989" s="47" t="str">
        <f>IF(B1989&lt;&gt;B1988, "First Quote", "")</f>
        <v/>
      </c>
      <c r="F1989" s="23" t="str">
        <f>IF(_xlfn.MINIFS($D$3:$D$6287,$A$3:$A$6287,A1989,$B$3:$B$6287,B1989)=D1989,"Lowest point","")</f>
        <v/>
      </c>
      <c r="G1989" s="24" t="str">
        <f>IF(_xlfn.MAXIFS($D$3:$D$6287,$A$3:$A$6287,A1989,$B$3:$B$6287,B1989)=D1989,"Highest point","")</f>
        <v/>
      </c>
      <c r="J1989" s="25" t="str">
        <f>IF(E1989="First Quote", $H$4/D1989, "")</f>
        <v/>
      </c>
      <c r="K1989" s="26">
        <f t="shared" ref="K1989:K2052" si="124">IF(E1989="First Quote",J1989+K1988,K1988)</f>
        <v>27.567512999459552</v>
      </c>
      <c r="L1989" s="27">
        <f>K1989*D1989</f>
        <v>61710.429199550199</v>
      </c>
      <c r="M1989" s="10"/>
      <c r="N1989" s="28">
        <f>IF(F1989="lowest point", $H$4/D1989, 0)</f>
        <v>0</v>
      </c>
      <c r="O1989" s="28">
        <f t="shared" ref="O1989:O2052" si="125">IF(F1989="Lowest Point",N1989+O1988,O1988)</f>
        <v>28.530211781871945</v>
      </c>
      <c r="P1989" s="29">
        <f>O1989*D1989</f>
        <v>63865.449677955985</v>
      </c>
      <c r="R1989" s="28">
        <f>IF(G1989="highest point", $H$4/D1989, 0)</f>
        <v>0</v>
      </c>
      <c r="S1989" s="28">
        <f t="shared" ref="S1989:S2052" si="126">IF(G1989="Highest Point",R1989+S1988,S1988)</f>
        <v>26.875163493467422</v>
      </c>
      <c r="T1989" s="29">
        <f>D1989*S1989</f>
        <v>60160.590983396694</v>
      </c>
    </row>
    <row r="1990" spans="1:20">
      <c r="A1990" s="21">
        <f t="shared" si="123"/>
        <v>2007</v>
      </c>
      <c r="B1990" s="21">
        <f>MONTH(C1990)</f>
        <v>11</v>
      </c>
      <c r="C1990" s="22">
        <v>39414</v>
      </c>
      <c r="D1990" s="21">
        <v>2303.17</v>
      </c>
      <c r="E1990" s="47" t="str">
        <f>IF(B1990&lt;&gt;B1989, "First Quote", "")</f>
        <v/>
      </c>
      <c r="F1990" s="23" t="str">
        <f>IF(_xlfn.MINIFS($D$3:$D$6287,$A$3:$A$6287,A1990,$B$3:$B$6287,B1990)=D1990,"Lowest point","")</f>
        <v/>
      </c>
      <c r="G1990" s="24" t="str">
        <f>IF(_xlfn.MAXIFS($D$3:$D$6287,$A$3:$A$6287,A1990,$B$3:$B$6287,B1990)=D1990,"Highest point","")</f>
        <v/>
      </c>
      <c r="J1990" s="25" t="str">
        <f>IF(E1990="First Quote", $H$4/D1990, "")</f>
        <v/>
      </c>
      <c r="K1990" s="26">
        <f t="shared" si="124"/>
        <v>27.567512999459552</v>
      </c>
      <c r="L1990" s="27">
        <f>K1990*D1990</f>
        <v>63492.668914965259</v>
      </c>
      <c r="M1990" s="10"/>
      <c r="N1990" s="28">
        <f>IF(F1990="lowest point", $H$4/D1990, 0)</f>
        <v>0</v>
      </c>
      <c r="O1990" s="28">
        <f t="shared" si="125"/>
        <v>28.530211781871945</v>
      </c>
      <c r="P1990" s="29">
        <f>O1990*D1990</f>
        <v>65709.927869654013</v>
      </c>
      <c r="R1990" s="28">
        <f>IF(G1990="highest point", $H$4/D1990, 0)</f>
        <v>0</v>
      </c>
      <c r="S1990" s="28">
        <f t="shared" si="126"/>
        <v>26.875163493467422</v>
      </c>
      <c r="T1990" s="29">
        <f>D1990*S1990</f>
        <v>61898.070303249362</v>
      </c>
    </row>
    <row r="1991" spans="1:20">
      <c r="A1991" s="21">
        <f t="shared" si="123"/>
        <v>2007</v>
      </c>
      <c r="B1991" s="21">
        <f>MONTH(C1991)</f>
        <v>11</v>
      </c>
      <c r="C1991" s="22">
        <v>39415</v>
      </c>
      <c r="D1991" s="21">
        <v>2304.4299999999998</v>
      </c>
      <c r="E1991" s="47" t="str">
        <f>IF(B1991&lt;&gt;B1990, "First Quote", "")</f>
        <v/>
      </c>
      <c r="F1991" s="23" t="str">
        <f>IF(_xlfn.MINIFS($D$3:$D$6287,$A$3:$A$6287,A1991,$B$3:$B$6287,B1991)=D1991,"Lowest point","")</f>
        <v/>
      </c>
      <c r="G1991" s="24" t="str">
        <f>IF(_xlfn.MAXIFS($D$3:$D$6287,$A$3:$A$6287,A1991,$B$3:$B$6287,B1991)=D1991,"Highest point","")</f>
        <v/>
      </c>
      <c r="J1991" s="25" t="str">
        <f>IF(E1991="First Quote", $H$4/D1991, "")</f>
        <v/>
      </c>
      <c r="K1991" s="26">
        <f t="shared" si="124"/>
        <v>27.567512999459552</v>
      </c>
      <c r="L1991" s="27">
        <f>K1991*D1991</f>
        <v>63527.403981344571</v>
      </c>
      <c r="M1991" s="10"/>
      <c r="N1991" s="28">
        <f>IF(F1991="lowest point", $H$4/D1991, 0)</f>
        <v>0</v>
      </c>
      <c r="O1991" s="28">
        <f t="shared" si="125"/>
        <v>28.530211781871945</v>
      </c>
      <c r="P1991" s="29">
        <f>O1991*D1991</f>
        <v>65745.875936499157</v>
      </c>
      <c r="R1991" s="28">
        <f>IF(G1991="highest point", $H$4/D1991, 0)</f>
        <v>0</v>
      </c>
      <c r="S1991" s="28">
        <f t="shared" si="126"/>
        <v>26.875163493467422</v>
      </c>
      <c r="T1991" s="29">
        <f>D1991*S1991</f>
        <v>61931.93300925113</v>
      </c>
    </row>
    <row r="1992" spans="1:20">
      <c r="A1992" s="21">
        <f t="shared" si="123"/>
        <v>2007</v>
      </c>
      <c r="B1992" s="21">
        <f>MONTH(C1992)</f>
        <v>11</v>
      </c>
      <c r="C1992" s="22">
        <v>39416</v>
      </c>
      <c r="D1992" s="21">
        <v>2322.34</v>
      </c>
      <c r="E1992" s="47" t="str">
        <f>IF(B1992&lt;&gt;B1991, "First Quote", "")</f>
        <v/>
      </c>
      <c r="F1992" s="23" t="str">
        <f>IF(_xlfn.MINIFS($D$3:$D$6287,$A$3:$A$6287,A1992,$B$3:$B$6287,B1992)=D1992,"Lowest point","")</f>
        <v/>
      </c>
      <c r="G1992" s="24" t="str">
        <f>IF(_xlfn.MAXIFS($D$3:$D$6287,$A$3:$A$6287,A1992,$B$3:$B$6287,B1992)=D1992,"Highest point","")</f>
        <v/>
      </c>
      <c r="J1992" s="25" t="str">
        <f>IF(E1992="First Quote", $H$4/D1992, "")</f>
        <v/>
      </c>
      <c r="K1992" s="26">
        <f t="shared" si="124"/>
        <v>27.567512999459552</v>
      </c>
      <c r="L1992" s="27">
        <f>K1992*D1992</f>
        <v>64021.138139164897</v>
      </c>
      <c r="M1992" s="10"/>
      <c r="N1992" s="28">
        <f>IF(F1992="lowest point", $H$4/D1992, 0)</f>
        <v>0</v>
      </c>
      <c r="O1992" s="28">
        <f t="shared" si="125"/>
        <v>28.530211781871945</v>
      </c>
      <c r="P1992" s="29">
        <f>O1992*D1992</f>
        <v>66256.852029512491</v>
      </c>
      <c r="R1992" s="28">
        <f>IF(G1992="highest point", $H$4/D1992, 0)</f>
        <v>0</v>
      </c>
      <c r="S1992" s="28">
        <f t="shared" si="126"/>
        <v>26.875163493467422</v>
      </c>
      <c r="T1992" s="29">
        <f>D1992*S1992</f>
        <v>62413.267187419136</v>
      </c>
    </row>
    <row r="1993" spans="1:20">
      <c r="A1993" s="21">
        <f t="shared" si="123"/>
        <v>2007</v>
      </c>
      <c r="B1993" s="21">
        <f>MONTH(C1993)</f>
        <v>12</v>
      </c>
      <c r="C1993" s="22">
        <v>39419</v>
      </c>
      <c r="D1993" s="21">
        <v>2308.7399999999998</v>
      </c>
      <c r="E1993" s="47" t="str">
        <f>IF(B1993&lt;&gt;B1992, "First Quote", "")</f>
        <v>First Quote</v>
      </c>
      <c r="F1993" s="23" t="str">
        <f>IF(_xlfn.MINIFS($D$3:$D$6287,$A$3:$A$6287,A1993,$B$3:$B$6287,B1993)=D1993,"Lowest point","")</f>
        <v/>
      </c>
      <c r="G1993" s="24" t="str">
        <f>IF(_xlfn.MAXIFS($D$3:$D$6287,$A$3:$A$6287,A1993,$B$3:$B$6287,B1993)=D1993,"Highest point","")</f>
        <v/>
      </c>
      <c r="J1993" s="25">
        <f>IF(E1993="First Quote", $H$4/D1993, "")</f>
        <v>0.21656834463820093</v>
      </c>
      <c r="K1993" s="26">
        <f t="shared" si="124"/>
        <v>27.784081344097753</v>
      </c>
      <c r="L1993" s="27">
        <f>K1993*D1993</f>
        <v>64146.219962372241</v>
      </c>
      <c r="M1993" s="10"/>
      <c r="N1993" s="28">
        <f>IF(F1993="lowest point", $H$4/D1993, 0)</f>
        <v>0</v>
      </c>
      <c r="O1993" s="28">
        <f t="shared" si="125"/>
        <v>28.530211781871945</v>
      </c>
      <c r="P1993" s="29">
        <f>O1993*D1993</f>
        <v>65868.841149279033</v>
      </c>
      <c r="R1993" s="28">
        <f>IF(G1993="highest point", $H$4/D1993, 0)</f>
        <v>0</v>
      </c>
      <c r="S1993" s="28">
        <f t="shared" si="126"/>
        <v>26.875163493467422</v>
      </c>
      <c r="T1993" s="29">
        <f>D1993*S1993</f>
        <v>62047.764963907968</v>
      </c>
    </row>
    <row r="1994" spans="1:20">
      <c r="A1994" s="21">
        <f t="shared" si="123"/>
        <v>2007</v>
      </c>
      <c r="B1994" s="21">
        <f>MONTH(C1994)</f>
        <v>12</v>
      </c>
      <c r="C1994" s="22">
        <v>39420</v>
      </c>
      <c r="D1994" s="21">
        <v>2293.65</v>
      </c>
      <c r="E1994" s="47" t="str">
        <f>IF(B1994&lt;&gt;B1993, "First Quote", "")</f>
        <v/>
      </c>
      <c r="F1994" s="23" t="str">
        <f>IF(_xlfn.MINIFS($D$3:$D$6287,$A$3:$A$6287,A1994,$B$3:$B$6287,B1994)=D1994,"Lowest point","")</f>
        <v/>
      </c>
      <c r="G1994" s="24" t="str">
        <f>IF(_xlfn.MAXIFS($D$3:$D$6287,$A$3:$A$6287,A1994,$B$3:$B$6287,B1994)=D1994,"Highest point","")</f>
        <v/>
      </c>
      <c r="J1994" s="25" t="str">
        <f>IF(E1994="First Quote", $H$4/D1994, "")</f>
        <v/>
      </c>
      <c r="K1994" s="26">
        <f t="shared" si="124"/>
        <v>27.784081344097753</v>
      </c>
      <c r="L1994" s="27">
        <f>K1994*D1994</f>
        <v>63726.958174889813</v>
      </c>
      <c r="M1994" s="10"/>
      <c r="N1994" s="28">
        <f>IF(F1994="lowest point", $H$4/D1994, 0)</f>
        <v>0</v>
      </c>
      <c r="O1994" s="28">
        <f t="shared" si="125"/>
        <v>28.530211781871945</v>
      </c>
      <c r="P1994" s="29">
        <f>O1994*D1994</f>
        <v>65438.320253490587</v>
      </c>
      <c r="R1994" s="28">
        <f>IF(G1994="highest point", $H$4/D1994, 0)</f>
        <v>0</v>
      </c>
      <c r="S1994" s="28">
        <f t="shared" si="126"/>
        <v>26.875163493467422</v>
      </c>
      <c r="T1994" s="29">
        <f>D1994*S1994</f>
        <v>61642.218746791557</v>
      </c>
    </row>
    <row r="1995" spans="1:20">
      <c r="A1995" s="21">
        <f t="shared" si="123"/>
        <v>2007</v>
      </c>
      <c r="B1995" s="21">
        <f>MONTH(C1995)</f>
        <v>12</v>
      </c>
      <c r="C1995" s="22">
        <v>39421</v>
      </c>
      <c r="D1995" s="21">
        <v>2329.71</v>
      </c>
      <c r="E1995" s="47" t="str">
        <f>IF(B1995&lt;&gt;B1994, "First Quote", "")</f>
        <v/>
      </c>
      <c r="F1995" s="23" t="str">
        <f>IF(_xlfn.MINIFS($D$3:$D$6287,$A$3:$A$6287,A1995,$B$3:$B$6287,B1995)=D1995,"Lowest point","")</f>
        <v/>
      </c>
      <c r="G1995" s="24" t="str">
        <f>IF(_xlfn.MAXIFS($D$3:$D$6287,$A$3:$A$6287,A1995,$B$3:$B$6287,B1995)=D1995,"Highest point","")</f>
        <v/>
      </c>
      <c r="J1995" s="25" t="str">
        <f>IF(E1995="First Quote", $H$4/D1995, "")</f>
        <v/>
      </c>
      <c r="K1995" s="26">
        <f t="shared" si="124"/>
        <v>27.784081344097753</v>
      </c>
      <c r="L1995" s="27">
        <f>K1995*D1995</f>
        <v>64728.852148157981</v>
      </c>
      <c r="M1995" s="10"/>
      <c r="N1995" s="28">
        <f>IF(F1995="lowest point", $H$4/D1995, 0)</f>
        <v>0</v>
      </c>
      <c r="O1995" s="28">
        <f t="shared" si="125"/>
        <v>28.530211781871945</v>
      </c>
      <c r="P1995" s="29">
        <f>O1995*D1995</f>
        <v>66467.119690344887</v>
      </c>
      <c r="R1995" s="28">
        <f>IF(G1995="highest point", $H$4/D1995, 0)</f>
        <v>0</v>
      </c>
      <c r="S1995" s="28">
        <f t="shared" si="126"/>
        <v>26.875163493467422</v>
      </c>
      <c r="T1995" s="29">
        <f>D1995*S1995</f>
        <v>62611.337142365992</v>
      </c>
    </row>
    <row r="1996" spans="1:20">
      <c r="A1996" s="21">
        <f t="shared" si="123"/>
        <v>2007</v>
      </c>
      <c r="B1996" s="21">
        <f>MONTH(C1996)</f>
        <v>12</v>
      </c>
      <c r="C1996" s="22">
        <v>39422</v>
      </c>
      <c r="D1996" s="21">
        <v>2364.9699999999998</v>
      </c>
      <c r="E1996" s="47" t="str">
        <f>IF(B1996&lt;&gt;B1995, "First Quote", "")</f>
        <v/>
      </c>
      <c r="F1996" s="23" t="str">
        <f>IF(_xlfn.MINIFS($D$3:$D$6287,$A$3:$A$6287,A1996,$B$3:$B$6287,B1996)=D1996,"Lowest point","")</f>
        <v/>
      </c>
      <c r="G1996" s="24" t="str">
        <f>IF(_xlfn.MAXIFS($D$3:$D$6287,$A$3:$A$6287,A1996,$B$3:$B$6287,B1996)=D1996,"Highest point","")</f>
        <v/>
      </c>
      <c r="J1996" s="25" t="str">
        <f>IF(E1996="First Quote", $H$4/D1996, "")</f>
        <v/>
      </c>
      <c r="K1996" s="26">
        <f t="shared" si="124"/>
        <v>27.784081344097753</v>
      </c>
      <c r="L1996" s="27">
        <f>K1996*D1996</f>
        <v>65708.518856350856</v>
      </c>
      <c r="M1996" s="10"/>
      <c r="N1996" s="28">
        <f>IF(F1996="lowest point", $H$4/D1996, 0)</f>
        <v>0</v>
      </c>
      <c r="O1996" s="28">
        <f t="shared" si="125"/>
        <v>28.530211781871945</v>
      </c>
      <c r="P1996" s="29">
        <f>O1996*D1996</f>
        <v>67473.09495777369</v>
      </c>
      <c r="R1996" s="28">
        <f>IF(G1996="highest point", $H$4/D1996, 0)</f>
        <v>0</v>
      </c>
      <c r="S1996" s="28">
        <f t="shared" si="126"/>
        <v>26.875163493467422</v>
      </c>
      <c r="T1996" s="29">
        <f>D1996*S1996</f>
        <v>63558.955407145644</v>
      </c>
    </row>
    <row r="1997" spans="1:20">
      <c r="A1997" s="21">
        <f t="shared" ref="A1997:A2060" si="127">YEAR(C1997)</f>
        <v>2007</v>
      </c>
      <c r="B1997" s="21">
        <f>MONTH(C1997)</f>
        <v>12</v>
      </c>
      <c r="C1997" s="22">
        <v>39423</v>
      </c>
      <c r="D1997" s="21">
        <v>2360.79</v>
      </c>
      <c r="E1997" s="47" t="str">
        <f>IF(B1997&lt;&gt;B1996, "First Quote", "")</f>
        <v/>
      </c>
      <c r="F1997" s="23" t="str">
        <f>IF(_xlfn.MINIFS($D$3:$D$6287,$A$3:$A$6287,A1997,$B$3:$B$6287,B1997)=D1997,"Lowest point","")</f>
        <v/>
      </c>
      <c r="G1997" s="24" t="str">
        <f>IF(_xlfn.MAXIFS($D$3:$D$6287,$A$3:$A$6287,A1997,$B$3:$B$6287,B1997)=D1997,"Highest point","")</f>
        <v/>
      </c>
      <c r="J1997" s="25" t="str">
        <f>IF(E1997="First Quote", $H$4/D1997, "")</f>
        <v/>
      </c>
      <c r="K1997" s="26">
        <f t="shared" si="124"/>
        <v>27.784081344097753</v>
      </c>
      <c r="L1997" s="27">
        <f>K1997*D1997</f>
        <v>65592.381396332537</v>
      </c>
      <c r="M1997" s="10"/>
      <c r="N1997" s="28">
        <f>IF(F1997="lowest point", $H$4/D1997, 0)</f>
        <v>0</v>
      </c>
      <c r="O1997" s="28">
        <f t="shared" si="125"/>
        <v>28.530211781871945</v>
      </c>
      <c r="P1997" s="29">
        <f>O1997*D1997</f>
        <v>67353.838672525468</v>
      </c>
      <c r="R1997" s="28">
        <f>IF(G1997="highest point", $H$4/D1997, 0)</f>
        <v>0</v>
      </c>
      <c r="S1997" s="28">
        <f t="shared" si="126"/>
        <v>26.875163493467422</v>
      </c>
      <c r="T1997" s="29">
        <f>D1997*S1997</f>
        <v>63446.617223742956</v>
      </c>
    </row>
    <row r="1998" spans="1:20">
      <c r="A1998" s="21">
        <f t="shared" si="127"/>
        <v>2007</v>
      </c>
      <c r="B1998" s="21">
        <f>MONTH(C1998)</f>
        <v>12</v>
      </c>
      <c r="C1998" s="22">
        <v>39426</v>
      </c>
      <c r="D1998" s="21">
        <v>2378.6</v>
      </c>
      <c r="E1998" s="47" t="str">
        <f>IF(B1998&lt;&gt;B1997, "First Quote", "")</f>
        <v/>
      </c>
      <c r="F1998" s="23" t="str">
        <f>IF(_xlfn.MINIFS($D$3:$D$6287,$A$3:$A$6287,A1998,$B$3:$B$6287,B1998)=D1998,"Lowest point","")</f>
        <v/>
      </c>
      <c r="G1998" s="24" t="str">
        <f>IF(_xlfn.MAXIFS($D$3:$D$6287,$A$3:$A$6287,A1998,$B$3:$B$6287,B1998)=D1998,"Highest point","")</f>
        <v>Highest point</v>
      </c>
      <c r="J1998" s="25" t="str">
        <f>IF(E1998="First Quote", $H$4/D1998, "")</f>
        <v/>
      </c>
      <c r="K1998" s="26">
        <f t="shared" si="124"/>
        <v>27.784081344097753</v>
      </c>
      <c r="L1998" s="27">
        <f>K1998*D1998</f>
        <v>66087.215885070909</v>
      </c>
      <c r="M1998" s="10"/>
      <c r="N1998" s="28">
        <f>IF(F1998="lowest point", $H$4/D1998, 0)</f>
        <v>0</v>
      </c>
      <c r="O1998" s="28">
        <f t="shared" si="125"/>
        <v>28.530211781871945</v>
      </c>
      <c r="P1998" s="29">
        <f>O1998*D1998</f>
        <v>67861.961744360611</v>
      </c>
      <c r="R1998" s="28">
        <f>IF(G1998="highest point", $H$4/D1998, 0)</f>
        <v>0.21020768519297067</v>
      </c>
      <c r="S1998" s="28">
        <f t="shared" si="126"/>
        <v>27.085371178660392</v>
      </c>
      <c r="T1998" s="29">
        <f>D1998*S1998</f>
        <v>64425.263885561602</v>
      </c>
    </row>
    <row r="1999" spans="1:20">
      <c r="A1999" s="21">
        <f t="shared" si="127"/>
        <v>2007</v>
      </c>
      <c r="B1999" s="21">
        <f>MONTH(C1999)</f>
        <v>12</v>
      </c>
      <c r="C1999" s="22">
        <v>39427</v>
      </c>
      <c r="D1999" s="21">
        <v>2318.52</v>
      </c>
      <c r="E1999" s="47" t="str">
        <f>IF(B1999&lt;&gt;B1998, "First Quote", "")</f>
        <v/>
      </c>
      <c r="F1999" s="23" t="str">
        <f>IF(_xlfn.MINIFS($D$3:$D$6287,$A$3:$A$6287,A1999,$B$3:$B$6287,B1999)=D1999,"Lowest point","")</f>
        <v/>
      </c>
      <c r="G1999" s="24" t="str">
        <f>IF(_xlfn.MAXIFS($D$3:$D$6287,$A$3:$A$6287,A1999,$B$3:$B$6287,B1999)=D1999,"Highest point","")</f>
        <v/>
      </c>
      <c r="J1999" s="25" t="str">
        <f>IF(E1999="First Quote", $H$4/D1999, "")</f>
        <v/>
      </c>
      <c r="K1999" s="26">
        <f t="shared" si="124"/>
        <v>27.784081344097753</v>
      </c>
      <c r="L1999" s="27">
        <f>K1999*D1999</f>
        <v>64417.948277917523</v>
      </c>
      <c r="M1999" s="10"/>
      <c r="N1999" s="28">
        <f>IF(F1999="lowest point", $H$4/D1999, 0)</f>
        <v>0</v>
      </c>
      <c r="O1999" s="28">
        <f t="shared" si="125"/>
        <v>28.530211781871945</v>
      </c>
      <c r="P1999" s="29">
        <f>O1999*D1999</f>
        <v>66147.866620505738</v>
      </c>
      <c r="R1999" s="28">
        <f>IF(G1999="highest point", $H$4/D1999, 0)</f>
        <v>0</v>
      </c>
      <c r="S1999" s="28">
        <f t="shared" si="126"/>
        <v>27.085371178660392</v>
      </c>
      <c r="T1999" s="29">
        <f>D1999*S1999</f>
        <v>62797.974785147693</v>
      </c>
    </row>
    <row r="2000" spans="1:20">
      <c r="A2000" s="21">
        <f t="shared" si="127"/>
        <v>2007</v>
      </c>
      <c r="B2000" s="21">
        <f>MONTH(C2000)</f>
        <v>12</v>
      </c>
      <c r="C2000" s="22">
        <v>39428</v>
      </c>
      <c r="D2000" s="21">
        <v>2332.85</v>
      </c>
      <c r="E2000" s="47" t="str">
        <f>IF(B2000&lt;&gt;B1999, "First Quote", "")</f>
        <v/>
      </c>
      <c r="F2000" s="23" t="str">
        <f>IF(_xlfn.MINIFS($D$3:$D$6287,$A$3:$A$6287,A2000,$B$3:$B$6287,B2000)=D2000,"Lowest point","")</f>
        <v/>
      </c>
      <c r="G2000" s="24" t="str">
        <f>IF(_xlfn.MAXIFS($D$3:$D$6287,$A$3:$A$6287,A2000,$B$3:$B$6287,B2000)=D2000,"Highest point","")</f>
        <v/>
      </c>
      <c r="J2000" s="25" t="str">
        <f>IF(E2000="First Quote", $H$4/D2000, "")</f>
        <v/>
      </c>
      <c r="K2000" s="26">
        <f t="shared" si="124"/>
        <v>27.784081344097753</v>
      </c>
      <c r="L2000" s="27">
        <f>K2000*D2000</f>
        <v>64816.09416357844</v>
      </c>
      <c r="M2000" s="10"/>
      <c r="N2000" s="28">
        <f>IF(F2000="lowest point", $H$4/D2000, 0)</f>
        <v>0</v>
      </c>
      <c r="O2000" s="28">
        <f t="shared" si="125"/>
        <v>28.530211781871945</v>
      </c>
      <c r="P2000" s="29">
        <f>O2000*D2000</f>
        <v>66556.704555339966</v>
      </c>
      <c r="R2000" s="28">
        <f>IF(G2000="highest point", $H$4/D2000, 0)</f>
        <v>0</v>
      </c>
      <c r="S2000" s="28">
        <f t="shared" si="126"/>
        <v>27.085371178660392</v>
      </c>
      <c r="T2000" s="29">
        <f>D2000*S2000</f>
        <v>63186.108154137895</v>
      </c>
    </row>
    <row r="2001" spans="1:20">
      <c r="A2001" s="21">
        <f t="shared" si="127"/>
        <v>2007</v>
      </c>
      <c r="B2001" s="21">
        <f>MONTH(C2001)</f>
        <v>12</v>
      </c>
      <c r="C2001" s="22">
        <v>39429</v>
      </c>
      <c r="D2001" s="21">
        <v>2335.79</v>
      </c>
      <c r="E2001" s="47" t="str">
        <f>IF(B2001&lt;&gt;B2000, "First Quote", "")</f>
        <v/>
      </c>
      <c r="F2001" s="23" t="str">
        <f>IF(_xlfn.MINIFS($D$3:$D$6287,$A$3:$A$6287,A2001,$B$3:$B$6287,B2001)=D2001,"Lowest point","")</f>
        <v/>
      </c>
      <c r="G2001" s="24" t="str">
        <f>IF(_xlfn.MAXIFS($D$3:$D$6287,$A$3:$A$6287,A2001,$B$3:$B$6287,B2001)=D2001,"Highest point","")</f>
        <v/>
      </c>
      <c r="J2001" s="25" t="str">
        <f>IF(E2001="First Quote", $H$4/D2001, "")</f>
        <v/>
      </c>
      <c r="K2001" s="26">
        <f t="shared" si="124"/>
        <v>27.784081344097753</v>
      </c>
      <c r="L2001" s="27">
        <f>K2001*D2001</f>
        <v>64897.779362730093</v>
      </c>
      <c r="M2001" s="10"/>
      <c r="N2001" s="28">
        <f>IF(F2001="lowest point", $H$4/D2001, 0)</f>
        <v>0</v>
      </c>
      <c r="O2001" s="28">
        <f t="shared" si="125"/>
        <v>28.530211781871945</v>
      </c>
      <c r="P2001" s="29">
        <f>O2001*D2001</f>
        <v>66640.583377978663</v>
      </c>
      <c r="R2001" s="28">
        <f>IF(G2001="highest point", $H$4/D2001, 0)</f>
        <v>0</v>
      </c>
      <c r="S2001" s="28">
        <f t="shared" si="126"/>
        <v>27.085371178660392</v>
      </c>
      <c r="T2001" s="29">
        <f>D2001*S2001</f>
        <v>63265.739145403153</v>
      </c>
    </row>
    <row r="2002" spans="1:20">
      <c r="A2002" s="21">
        <f t="shared" si="127"/>
        <v>2007</v>
      </c>
      <c r="B2002" s="21">
        <f>MONTH(C2002)</f>
        <v>12</v>
      </c>
      <c r="C2002" s="22">
        <v>39430</v>
      </c>
      <c r="D2002" s="21">
        <v>2303.79</v>
      </c>
      <c r="E2002" s="47" t="str">
        <f>IF(B2002&lt;&gt;B2001, "First Quote", "")</f>
        <v/>
      </c>
      <c r="F2002" s="23" t="str">
        <f>IF(_xlfn.MINIFS($D$3:$D$6287,$A$3:$A$6287,A2002,$B$3:$B$6287,B2002)=D2002,"Lowest point","")</f>
        <v/>
      </c>
      <c r="G2002" s="24" t="str">
        <f>IF(_xlfn.MAXIFS($D$3:$D$6287,$A$3:$A$6287,A2002,$B$3:$B$6287,B2002)=D2002,"Highest point","")</f>
        <v/>
      </c>
      <c r="J2002" s="25" t="str">
        <f>IF(E2002="First Quote", $H$4/D2002, "")</f>
        <v/>
      </c>
      <c r="K2002" s="26">
        <f t="shared" si="124"/>
        <v>27.784081344097753</v>
      </c>
      <c r="L2002" s="27">
        <f>K2002*D2002</f>
        <v>64008.688759718963</v>
      </c>
      <c r="M2002" s="10"/>
      <c r="N2002" s="28">
        <f>IF(F2002="lowest point", $H$4/D2002, 0)</f>
        <v>0</v>
      </c>
      <c r="O2002" s="28">
        <f t="shared" si="125"/>
        <v>28.530211781871945</v>
      </c>
      <c r="P2002" s="29">
        <f>O2002*D2002</f>
        <v>65727.616600958761</v>
      </c>
      <c r="R2002" s="28">
        <f>IF(G2002="highest point", $H$4/D2002, 0)</f>
        <v>0</v>
      </c>
      <c r="S2002" s="28">
        <f t="shared" si="126"/>
        <v>27.085371178660392</v>
      </c>
      <c r="T2002" s="29">
        <f>D2002*S2002</f>
        <v>62399.007267686022</v>
      </c>
    </row>
    <row r="2003" spans="1:20">
      <c r="A2003" s="21">
        <f t="shared" si="127"/>
        <v>2007</v>
      </c>
      <c r="B2003" s="21">
        <f>MONTH(C2003)</f>
        <v>12</v>
      </c>
      <c r="C2003" s="22">
        <v>39433</v>
      </c>
      <c r="D2003" s="21">
        <v>2269.2399999999998</v>
      </c>
      <c r="E2003" s="47" t="str">
        <f>IF(B2003&lt;&gt;B2002, "First Quote", "")</f>
        <v/>
      </c>
      <c r="F2003" s="23" t="str">
        <f>IF(_xlfn.MINIFS($D$3:$D$6287,$A$3:$A$6287,A2003,$B$3:$B$6287,B2003)=D2003,"Lowest point","")</f>
        <v>Lowest point</v>
      </c>
      <c r="G2003" s="24" t="str">
        <f>IF(_xlfn.MAXIFS($D$3:$D$6287,$A$3:$A$6287,A2003,$B$3:$B$6287,B2003)=D2003,"Highest point","")</f>
        <v/>
      </c>
      <c r="J2003" s="25" t="str">
        <f>IF(E2003="First Quote", $H$4/D2003, "")</f>
        <v/>
      </c>
      <c r="K2003" s="26">
        <f t="shared" si="124"/>
        <v>27.784081344097753</v>
      </c>
      <c r="L2003" s="27">
        <f>K2003*D2003</f>
        <v>63048.748749280378</v>
      </c>
      <c r="M2003" s="10"/>
      <c r="N2003" s="28">
        <f>IF(F2003="lowest point", $H$4/D2003, 0)</f>
        <v>0.22033808676032507</v>
      </c>
      <c r="O2003" s="28">
        <f t="shared" si="125"/>
        <v>28.75054986863227</v>
      </c>
      <c r="P2003" s="29">
        <f>O2003*D2003</f>
        <v>65241.897783895089</v>
      </c>
      <c r="R2003" s="28">
        <f>IF(G2003="highest point", $H$4/D2003, 0)</f>
        <v>0</v>
      </c>
      <c r="S2003" s="28">
        <f t="shared" si="126"/>
        <v>27.085371178660392</v>
      </c>
      <c r="T2003" s="29">
        <f>D2003*S2003</f>
        <v>61463.207693463301</v>
      </c>
    </row>
    <row r="2004" spans="1:20">
      <c r="A2004" s="21">
        <f t="shared" si="127"/>
        <v>2007</v>
      </c>
      <c r="B2004" s="21">
        <f>MONTH(C2004)</f>
        <v>12</v>
      </c>
      <c r="C2004" s="22">
        <v>39434</v>
      </c>
      <c r="D2004" s="21">
        <v>2283.5</v>
      </c>
      <c r="E2004" s="47" t="str">
        <f>IF(B2004&lt;&gt;B2003, "First Quote", "")</f>
        <v/>
      </c>
      <c r="F2004" s="23" t="str">
        <f>IF(_xlfn.MINIFS($D$3:$D$6287,$A$3:$A$6287,A2004,$B$3:$B$6287,B2004)=D2004,"Lowest point","")</f>
        <v/>
      </c>
      <c r="G2004" s="24" t="str">
        <f>IF(_xlfn.MAXIFS($D$3:$D$6287,$A$3:$A$6287,A2004,$B$3:$B$6287,B2004)=D2004,"Highest point","")</f>
        <v/>
      </c>
      <c r="J2004" s="25" t="str">
        <f>IF(E2004="First Quote", $H$4/D2004, "")</f>
        <v/>
      </c>
      <c r="K2004" s="26">
        <f t="shared" si="124"/>
        <v>27.784081344097753</v>
      </c>
      <c r="L2004" s="27">
        <f>K2004*D2004</f>
        <v>63444.949749247222</v>
      </c>
      <c r="M2004" s="10"/>
      <c r="N2004" s="28">
        <f>IF(F2004="lowest point", $H$4/D2004, 0)</f>
        <v>0</v>
      </c>
      <c r="O2004" s="28">
        <f t="shared" si="125"/>
        <v>28.75054986863227</v>
      </c>
      <c r="P2004" s="29">
        <f>O2004*D2004</f>
        <v>65651.880625021789</v>
      </c>
      <c r="R2004" s="28">
        <f>IF(G2004="highest point", $H$4/D2004, 0)</f>
        <v>0</v>
      </c>
      <c r="S2004" s="28">
        <f t="shared" si="126"/>
        <v>27.085371178660392</v>
      </c>
      <c r="T2004" s="29">
        <f>D2004*S2004</f>
        <v>61849.445086471002</v>
      </c>
    </row>
    <row r="2005" spans="1:20">
      <c r="A2005" s="21">
        <f t="shared" si="127"/>
        <v>2007</v>
      </c>
      <c r="B2005" s="21">
        <f>MONTH(C2005)</f>
        <v>12</v>
      </c>
      <c r="C2005" s="22">
        <v>39435</v>
      </c>
      <c r="D2005" s="21">
        <v>2280.4699999999998</v>
      </c>
      <c r="E2005" s="47" t="str">
        <f>IF(B2005&lt;&gt;B2004, "First Quote", "")</f>
        <v/>
      </c>
      <c r="F2005" s="23" t="str">
        <f>IF(_xlfn.MINIFS($D$3:$D$6287,$A$3:$A$6287,A2005,$B$3:$B$6287,B2005)=D2005,"Lowest point","")</f>
        <v/>
      </c>
      <c r="G2005" s="24" t="str">
        <f>IF(_xlfn.MAXIFS($D$3:$D$6287,$A$3:$A$6287,A2005,$B$3:$B$6287,B2005)=D2005,"Highest point","")</f>
        <v/>
      </c>
      <c r="J2005" s="25" t="str">
        <f>IF(E2005="First Quote", $H$4/D2005, "")</f>
        <v/>
      </c>
      <c r="K2005" s="26">
        <f t="shared" si="124"/>
        <v>27.784081344097753</v>
      </c>
      <c r="L2005" s="27">
        <f>K2005*D2005</f>
        <v>63360.763982774595</v>
      </c>
      <c r="M2005" s="10"/>
      <c r="N2005" s="28">
        <f>IF(F2005="lowest point", $H$4/D2005, 0)</f>
        <v>0</v>
      </c>
      <c r="O2005" s="28">
        <f t="shared" si="125"/>
        <v>28.75054986863227</v>
      </c>
      <c r="P2005" s="29">
        <f>O2005*D2005</f>
        <v>65564.766458919825</v>
      </c>
      <c r="R2005" s="28">
        <f>IF(G2005="highest point", $H$4/D2005, 0)</f>
        <v>0</v>
      </c>
      <c r="S2005" s="28">
        <f t="shared" si="126"/>
        <v>27.085371178660392</v>
      </c>
      <c r="T2005" s="29">
        <f>D2005*S2005</f>
        <v>61767.376411799662</v>
      </c>
    </row>
    <row r="2006" spans="1:20">
      <c r="A2006" s="21">
        <f t="shared" si="127"/>
        <v>2007</v>
      </c>
      <c r="B2006" s="21">
        <f>MONTH(C2006)</f>
        <v>12</v>
      </c>
      <c r="C2006" s="22">
        <v>39436</v>
      </c>
      <c r="D2006" s="21">
        <v>2292.23</v>
      </c>
      <c r="E2006" s="47" t="str">
        <f>IF(B2006&lt;&gt;B2005, "First Quote", "")</f>
        <v/>
      </c>
      <c r="F2006" s="23" t="str">
        <f>IF(_xlfn.MINIFS($D$3:$D$6287,$A$3:$A$6287,A2006,$B$3:$B$6287,B2006)=D2006,"Lowest point","")</f>
        <v/>
      </c>
      <c r="G2006" s="24" t="str">
        <f>IF(_xlfn.MAXIFS($D$3:$D$6287,$A$3:$A$6287,A2006,$B$3:$B$6287,B2006)=D2006,"Highest point","")</f>
        <v/>
      </c>
      <c r="J2006" s="25" t="str">
        <f>IF(E2006="First Quote", $H$4/D2006, "")</f>
        <v/>
      </c>
      <c r="K2006" s="26">
        <f t="shared" si="124"/>
        <v>27.784081344097753</v>
      </c>
      <c r="L2006" s="27">
        <f>K2006*D2006</f>
        <v>63687.504779381197</v>
      </c>
      <c r="M2006" s="10"/>
      <c r="N2006" s="28">
        <f>IF(F2006="lowest point", $H$4/D2006, 0)</f>
        <v>0</v>
      </c>
      <c r="O2006" s="28">
        <f t="shared" si="125"/>
        <v>28.75054986863227</v>
      </c>
      <c r="P2006" s="29">
        <f>O2006*D2006</f>
        <v>65902.872925374948</v>
      </c>
      <c r="R2006" s="28">
        <f>IF(G2006="highest point", $H$4/D2006, 0)</f>
        <v>0</v>
      </c>
      <c r="S2006" s="28">
        <f t="shared" si="126"/>
        <v>27.085371178660392</v>
      </c>
      <c r="T2006" s="29">
        <f>D2006*S2006</f>
        <v>62085.900376860707</v>
      </c>
    </row>
    <row r="2007" spans="1:20">
      <c r="A2007" s="21">
        <f t="shared" si="127"/>
        <v>2007</v>
      </c>
      <c r="B2007" s="21">
        <f>MONTH(C2007)</f>
        <v>12</v>
      </c>
      <c r="C2007" s="22">
        <v>39437</v>
      </c>
      <c r="D2007" s="21">
        <v>2330.81</v>
      </c>
      <c r="E2007" s="47" t="str">
        <f>IF(B2007&lt;&gt;B2006, "First Quote", "")</f>
        <v/>
      </c>
      <c r="F2007" s="23" t="str">
        <f>IF(_xlfn.MINIFS($D$3:$D$6287,$A$3:$A$6287,A2007,$B$3:$B$6287,B2007)=D2007,"Lowest point","")</f>
        <v/>
      </c>
      <c r="G2007" s="24" t="str">
        <f>IF(_xlfn.MAXIFS($D$3:$D$6287,$A$3:$A$6287,A2007,$B$3:$B$6287,B2007)=D2007,"Highest point","")</f>
        <v/>
      </c>
      <c r="J2007" s="25" t="str">
        <f>IF(E2007="First Quote", $H$4/D2007, "")</f>
        <v/>
      </c>
      <c r="K2007" s="26">
        <f t="shared" si="124"/>
        <v>27.784081344097753</v>
      </c>
      <c r="L2007" s="27">
        <f>K2007*D2007</f>
        <v>64759.414637636481</v>
      </c>
      <c r="M2007" s="10"/>
      <c r="N2007" s="28">
        <f>IF(F2007="lowest point", $H$4/D2007, 0)</f>
        <v>0</v>
      </c>
      <c r="O2007" s="28">
        <f t="shared" si="125"/>
        <v>28.75054986863227</v>
      </c>
      <c r="P2007" s="29">
        <f>O2007*D2007</f>
        <v>67012.069139306783</v>
      </c>
      <c r="R2007" s="28">
        <f>IF(G2007="highest point", $H$4/D2007, 0)</f>
        <v>0</v>
      </c>
      <c r="S2007" s="28">
        <f t="shared" si="126"/>
        <v>27.085371178660392</v>
      </c>
      <c r="T2007" s="29">
        <f>D2007*S2007</f>
        <v>63130.853996933423</v>
      </c>
    </row>
    <row r="2008" spans="1:20">
      <c r="A2008" s="21">
        <f t="shared" si="127"/>
        <v>2007</v>
      </c>
      <c r="B2008" s="21">
        <f>MONTH(C2008)</f>
        <v>12</v>
      </c>
      <c r="C2008" s="22">
        <v>39440</v>
      </c>
      <c r="D2008" s="21">
        <v>2349.66</v>
      </c>
      <c r="E2008" s="47" t="str">
        <f>IF(B2008&lt;&gt;B2007, "First Quote", "")</f>
        <v/>
      </c>
      <c r="F2008" s="23" t="str">
        <f>IF(_xlfn.MINIFS($D$3:$D$6287,$A$3:$A$6287,A2008,$B$3:$B$6287,B2008)=D2008,"Lowest point","")</f>
        <v/>
      </c>
      <c r="G2008" s="24" t="str">
        <f>IF(_xlfn.MAXIFS($D$3:$D$6287,$A$3:$A$6287,A2008,$B$3:$B$6287,B2008)=D2008,"Highest point","")</f>
        <v/>
      </c>
      <c r="J2008" s="25" t="str">
        <f>IF(E2008="First Quote", $H$4/D2008, "")</f>
        <v/>
      </c>
      <c r="K2008" s="26">
        <f t="shared" si="124"/>
        <v>27.784081344097753</v>
      </c>
      <c r="L2008" s="27">
        <f>K2008*D2008</f>
        <v>65283.144570972727</v>
      </c>
      <c r="M2008" s="10"/>
      <c r="N2008" s="28">
        <f>IF(F2008="lowest point", $H$4/D2008, 0)</f>
        <v>0</v>
      </c>
      <c r="O2008" s="28">
        <f t="shared" si="125"/>
        <v>28.75054986863227</v>
      </c>
      <c r="P2008" s="29">
        <f>O2008*D2008</f>
        <v>67554.017004330497</v>
      </c>
      <c r="R2008" s="28">
        <f>IF(G2008="highest point", $H$4/D2008, 0)</f>
        <v>0</v>
      </c>
      <c r="S2008" s="28">
        <f t="shared" si="126"/>
        <v>27.085371178660392</v>
      </c>
      <c r="T2008" s="29">
        <f>D2008*S2008</f>
        <v>63641.413243651172</v>
      </c>
    </row>
    <row r="2009" spans="1:20">
      <c r="A2009" s="21">
        <f t="shared" si="127"/>
        <v>2007</v>
      </c>
      <c r="B2009" s="21">
        <f>MONTH(C2009)</f>
        <v>12</v>
      </c>
      <c r="C2009" s="22">
        <v>39442</v>
      </c>
      <c r="D2009" s="21">
        <v>2351.6</v>
      </c>
      <c r="E2009" s="47" t="str">
        <f>IF(B2009&lt;&gt;B2008, "First Quote", "")</f>
        <v/>
      </c>
      <c r="F2009" s="23" t="str">
        <f>IF(_xlfn.MINIFS($D$3:$D$6287,$A$3:$A$6287,A2009,$B$3:$B$6287,B2009)=D2009,"Lowest point","")</f>
        <v/>
      </c>
      <c r="G2009" s="24" t="str">
        <f>IF(_xlfn.MAXIFS($D$3:$D$6287,$A$3:$A$6287,A2009,$B$3:$B$6287,B2009)=D2009,"Highest point","")</f>
        <v/>
      </c>
      <c r="J2009" s="25" t="str">
        <f>IF(E2009="First Quote", $H$4/D2009, "")</f>
        <v/>
      </c>
      <c r="K2009" s="26">
        <f t="shared" si="124"/>
        <v>27.784081344097753</v>
      </c>
      <c r="L2009" s="27">
        <f>K2009*D2009</f>
        <v>65337.045688780272</v>
      </c>
      <c r="M2009" s="10"/>
      <c r="N2009" s="28">
        <f>IF(F2009="lowest point", $H$4/D2009, 0)</f>
        <v>0</v>
      </c>
      <c r="O2009" s="28">
        <f t="shared" si="125"/>
        <v>28.75054986863227</v>
      </c>
      <c r="P2009" s="29">
        <f>O2009*D2009</f>
        <v>67609.793071075648</v>
      </c>
      <c r="R2009" s="28">
        <f>IF(G2009="highest point", $H$4/D2009, 0)</f>
        <v>0</v>
      </c>
      <c r="S2009" s="28">
        <f t="shared" si="126"/>
        <v>27.085371178660392</v>
      </c>
      <c r="T2009" s="29">
        <f>D2009*S2009</f>
        <v>63693.958863737775</v>
      </c>
    </row>
    <row r="2010" spans="1:20">
      <c r="A2010" s="21">
        <f t="shared" si="127"/>
        <v>2007</v>
      </c>
      <c r="B2010" s="21">
        <f>MONTH(C2010)</f>
        <v>12</v>
      </c>
      <c r="C2010" s="22">
        <v>39443</v>
      </c>
      <c r="D2010" s="21">
        <v>2318.7199999999998</v>
      </c>
      <c r="E2010" s="47" t="str">
        <f>IF(B2010&lt;&gt;B2009, "First Quote", "")</f>
        <v/>
      </c>
      <c r="F2010" s="23" t="str">
        <f>IF(_xlfn.MINIFS($D$3:$D$6287,$A$3:$A$6287,A2010,$B$3:$B$6287,B2010)=D2010,"Lowest point","")</f>
        <v/>
      </c>
      <c r="G2010" s="24" t="str">
        <f>IF(_xlfn.MAXIFS($D$3:$D$6287,$A$3:$A$6287,A2010,$B$3:$B$6287,B2010)=D2010,"Highest point","")</f>
        <v/>
      </c>
      <c r="J2010" s="25" t="str">
        <f>IF(E2010="First Quote", $H$4/D2010, "")</f>
        <v/>
      </c>
      <c r="K2010" s="26">
        <f t="shared" si="124"/>
        <v>27.784081344097753</v>
      </c>
      <c r="L2010" s="27">
        <f>K2010*D2010</f>
        <v>64423.505094186337</v>
      </c>
      <c r="M2010" s="10"/>
      <c r="N2010" s="28">
        <f>IF(F2010="lowest point", $H$4/D2010, 0)</f>
        <v>0</v>
      </c>
      <c r="O2010" s="28">
        <f t="shared" si="125"/>
        <v>28.75054986863227</v>
      </c>
      <c r="P2010" s="29">
        <f>O2010*D2010</f>
        <v>66664.474991395007</v>
      </c>
      <c r="R2010" s="28">
        <f>IF(G2010="highest point", $H$4/D2010, 0)</f>
        <v>0</v>
      </c>
      <c r="S2010" s="28">
        <f t="shared" si="126"/>
        <v>27.085371178660392</v>
      </c>
      <c r="T2010" s="29">
        <f>D2010*S2010</f>
        <v>62803.391859383417</v>
      </c>
    </row>
    <row r="2011" spans="1:20">
      <c r="A2011" s="21">
        <f t="shared" si="127"/>
        <v>2007</v>
      </c>
      <c r="B2011" s="21">
        <f>MONTH(C2011)</f>
        <v>12</v>
      </c>
      <c r="C2011" s="22">
        <v>39444</v>
      </c>
      <c r="D2011" s="21">
        <v>2322.11</v>
      </c>
      <c r="E2011" s="47" t="str">
        <f>IF(B2011&lt;&gt;B2010, "First Quote", "")</f>
        <v/>
      </c>
      <c r="F2011" s="23" t="str">
        <f>IF(_xlfn.MINIFS($D$3:$D$6287,$A$3:$A$6287,A2011,$B$3:$B$6287,B2011)=D2011,"Lowest point","")</f>
        <v/>
      </c>
      <c r="G2011" s="24" t="str">
        <f>IF(_xlfn.MAXIFS($D$3:$D$6287,$A$3:$A$6287,A2011,$B$3:$B$6287,B2011)=D2011,"Highest point","")</f>
        <v/>
      </c>
      <c r="J2011" s="25" t="str">
        <f>IF(E2011="First Quote", $H$4/D2011, "")</f>
        <v/>
      </c>
      <c r="K2011" s="26">
        <f t="shared" si="124"/>
        <v>27.784081344097753</v>
      </c>
      <c r="L2011" s="27">
        <f>K2011*D2011</f>
        <v>64517.69312994284</v>
      </c>
      <c r="M2011" s="10"/>
      <c r="N2011" s="28">
        <f>IF(F2011="lowest point", $H$4/D2011, 0)</f>
        <v>0</v>
      </c>
      <c r="O2011" s="28">
        <f t="shared" si="125"/>
        <v>28.75054986863227</v>
      </c>
      <c r="P2011" s="29">
        <f>O2011*D2011</f>
        <v>66761.939355449678</v>
      </c>
      <c r="R2011" s="28">
        <f>IF(G2011="highest point", $H$4/D2011, 0)</f>
        <v>0</v>
      </c>
      <c r="S2011" s="28">
        <f t="shared" si="126"/>
        <v>27.085371178660392</v>
      </c>
      <c r="T2011" s="29">
        <f>D2011*S2011</f>
        <v>62895.211267679086</v>
      </c>
    </row>
    <row r="2012" spans="1:20">
      <c r="A2012" s="21">
        <f t="shared" si="127"/>
        <v>2007</v>
      </c>
      <c r="B2012" s="21">
        <f>MONTH(C2012)</f>
        <v>12</v>
      </c>
      <c r="C2012" s="22">
        <v>39447</v>
      </c>
      <c r="D2012" s="21">
        <v>2306.23</v>
      </c>
      <c r="E2012" s="47" t="str">
        <f>IF(B2012&lt;&gt;B2011, "First Quote", "")</f>
        <v/>
      </c>
      <c r="F2012" s="23" t="str">
        <f>IF(_xlfn.MINIFS($D$3:$D$6287,$A$3:$A$6287,A2012,$B$3:$B$6287,B2012)=D2012,"Lowest point","")</f>
        <v/>
      </c>
      <c r="G2012" s="24" t="str">
        <f>IF(_xlfn.MAXIFS($D$3:$D$6287,$A$3:$A$6287,A2012,$B$3:$B$6287,B2012)=D2012,"Highest point","")</f>
        <v/>
      </c>
      <c r="J2012" s="25" t="str">
        <f>IF(E2012="First Quote", $H$4/D2012, "")</f>
        <v/>
      </c>
      <c r="K2012" s="26">
        <f t="shared" si="124"/>
        <v>27.784081344097753</v>
      </c>
      <c r="L2012" s="27">
        <f>K2012*D2012</f>
        <v>64076.481918198566</v>
      </c>
      <c r="M2012" s="10"/>
      <c r="N2012" s="28">
        <f>IF(F2012="lowest point", $H$4/D2012, 0)</f>
        <v>0</v>
      </c>
      <c r="O2012" s="28">
        <f t="shared" si="125"/>
        <v>28.75054986863227</v>
      </c>
      <c r="P2012" s="29">
        <f>O2012*D2012</f>
        <v>66305.380623535806</v>
      </c>
      <c r="R2012" s="28">
        <f>IF(G2012="highest point", $H$4/D2012, 0)</f>
        <v>0</v>
      </c>
      <c r="S2012" s="28">
        <f t="shared" si="126"/>
        <v>27.085371178660392</v>
      </c>
      <c r="T2012" s="29">
        <f>D2012*S2012</f>
        <v>62465.095573361956</v>
      </c>
    </row>
    <row r="2013" spans="1:20">
      <c r="A2013" s="21">
        <f t="shared" si="127"/>
        <v>2008</v>
      </c>
      <c r="B2013" s="21">
        <f>MONTH(C2013)</f>
        <v>1</v>
      </c>
      <c r="C2013" s="22">
        <v>39449</v>
      </c>
      <c r="D2013" s="21">
        <v>2273.41</v>
      </c>
      <c r="E2013" s="47" t="str">
        <f>IF(B2013&lt;&gt;B2012, "First Quote", "")</f>
        <v>First Quote</v>
      </c>
      <c r="F2013" s="23" t="str">
        <f>IF(_xlfn.MINIFS($D$3:$D$6287,$A$3:$A$6287,A2013,$B$3:$B$6287,B2013)=D2013,"Lowest point","")</f>
        <v/>
      </c>
      <c r="G2013" s="24" t="str">
        <f>IF(_xlfn.MAXIFS($D$3:$D$6287,$A$3:$A$6287,A2013,$B$3:$B$6287,B2013)=D2013,"Highest point","")</f>
        <v>Highest point</v>
      </c>
      <c r="J2013" s="25">
        <f>IF(E2013="First Quote", $H$4/D2013, "")</f>
        <v>0.21993393184687321</v>
      </c>
      <c r="K2013" s="26">
        <f t="shared" si="124"/>
        <v>28.004015275944628</v>
      </c>
      <c r="L2013" s="27">
        <f>K2013*D2013</f>
        <v>63664.608368485271</v>
      </c>
      <c r="M2013" s="10"/>
      <c r="N2013" s="28">
        <f>IF(F2013="lowest point", $H$4/D2013, 0)</f>
        <v>0</v>
      </c>
      <c r="O2013" s="28">
        <f t="shared" si="125"/>
        <v>28.75054986863227</v>
      </c>
      <c r="P2013" s="29">
        <f>O2013*D2013</f>
        <v>65361.78757684728</v>
      </c>
      <c r="R2013" s="28">
        <f>IF(G2013="highest point", $H$4/D2013, 0)</f>
        <v>0.21993393184687321</v>
      </c>
      <c r="S2013" s="28">
        <f t="shared" si="126"/>
        <v>27.305305110507266</v>
      </c>
      <c r="T2013" s="29">
        <f>D2013*S2013</f>
        <v>62076.153691278319</v>
      </c>
    </row>
    <row r="2014" spans="1:20">
      <c r="A2014" s="21">
        <f t="shared" si="127"/>
        <v>2008</v>
      </c>
      <c r="B2014" s="21">
        <f>MONTH(C2014)</f>
        <v>1</v>
      </c>
      <c r="C2014" s="22">
        <v>39450</v>
      </c>
      <c r="D2014" s="21">
        <v>2273.41</v>
      </c>
      <c r="E2014" s="47" t="str">
        <f>IF(B2014&lt;&gt;B2013, "First Quote", "")</f>
        <v/>
      </c>
      <c r="F2014" s="23" t="str">
        <f>IF(_xlfn.MINIFS($D$3:$D$6287,$A$3:$A$6287,A2014,$B$3:$B$6287,B2014)=D2014,"Lowest point","")</f>
        <v/>
      </c>
      <c r="G2014" s="24"/>
      <c r="J2014" s="25" t="str">
        <f>IF(E2014="First Quote", $H$4/D2014, "")</f>
        <v/>
      </c>
      <c r="K2014" s="26">
        <f t="shared" si="124"/>
        <v>28.004015275944628</v>
      </c>
      <c r="L2014" s="27">
        <f>K2014*D2014</f>
        <v>63664.608368485271</v>
      </c>
      <c r="M2014" s="10"/>
      <c r="N2014" s="28">
        <f>IF(F2014="lowest point", $H$4/D2014, 0)</f>
        <v>0</v>
      </c>
      <c r="O2014" s="28">
        <f t="shared" si="125"/>
        <v>28.75054986863227</v>
      </c>
      <c r="P2014" s="29">
        <f>O2014*D2014</f>
        <v>65361.78757684728</v>
      </c>
      <c r="R2014" s="28">
        <f>IF(G2014="highest point", $H$4/D2014, 0)</f>
        <v>0</v>
      </c>
      <c r="S2014" s="28">
        <f t="shared" si="126"/>
        <v>27.305305110507266</v>
      </c>
      <c r="T2014" s="29">
        <f>D2014*S2014</f>
        <v>62076.153691278319</v>
      </c>
    </row>
    <row r="2015" spans="1:20">
      <c r="A2015" s="21">
        <f t="shared" si="127"/>
        <v>2008</v>
      </c>
      <c r="B2015" s="21">
        <f>MONTH(C2015)</f>
        <v>1</v>
      </c>
      <c r="C2015" s="22">
        <v>39451</v>
      </c>
      <c r="D2015" s="21">
        <v>2217.59</v>
      </c>
      <c r="E2015" s="47" t="str">
        <f>IF(B2015&lt;&gt;B2014, "First Quote", "")</f>
        <v/>
      </c>
      <c r="F2015" s="23" t="str">
        <f>IF(_xlfn.MINIFS($D$3:$D$6287,$A$3:$A$6287,A2015,$B$3:$B$6287,B2015)=D2015,"Lowest point","")</f>
        <v/>
      </c>
      <c r="G2015" s="24" t="str">
        <f>IF(_xlfn.MAXIFS($D$3:$D$6287,$A$3:$A$6287,A2015,$B$3:$B$6287,B2015)=D2015,"Highest point","")</f>
        <v/>
      </c>
      <c r="J2015" s="25" t="str">
        <f>IF(E2015="First Quote", $H$4/D2015, "")</f>
        <v/>
      </c>
      <c r="K2015" s="26">
        <f t="shared" si="124"/>
        <v>28.004015275944628</v>
      </c>
      <c r="L2015" s="27">
        <f>K2015*D2015</f>
        <v>62101.424235782055</v>
      </c>
      <c r="M2015" s="10"/>
      <c r="N2015" s="28">
        <f>IF(F2015="lowest point", $H$4/D2015, 0)</f>
        <v>0</v>
      </c>
      <c r="O2015" s="28">
        <f t="shared" si="125"/>
        <v>28.75054986863227</v>
      </c>
      <c r="P2015" s="29">
        <f>O2015*D2015</f>
        <v>63756.931883180237</v>
      </c>
      <c r="R2015" s="28">
        <f>IF(G2015="highest point", $H$4/D2015, 0)</f>
        <v>0</v>
      </c>
      <c r="S2015" s="28">
        <f t="shared" si="126"/>
        <v>27.305305110507266</v>
      </c>
      <c r="T2015" s="29">
        <f>D2015*S2015</f>
        <v>60551.971560009813</v>
      </c>
    </row>
    <row r="2016" spans="1:20">
      <c r="A2016" s="21">
        <f t="shared" si="127"/>
        <v>2008</v>
      </c>
      <c r="B2016" s="21">
        <f>MONTH(C2016)</f>
        <v>1</v>
      </c>
      <c r="C2016" s="22">
        <v>39454</v>
      </c>
      <c r="D2016" s="21">
        <v>2224.7600000000002</v>
      </c>
      <c r="E2016" s="47" t="str">
        <f>IF(B2016&lt;&gt;B2015, "First Quote", "")</f>
        <v/>
      </c>
      <c r="F2016" s="23" t="str">
        <f>IF(_xlfn.MINIFS($D$3:$D$6287,$A$3:$A$6287,A2016,$B$3:$B$6287,B2016)=D2016,"Lowest point","")</f>
        <v/>
      </c>
      <c r="G2016" s="24" t="str">
        <f>IF(_xlfn.MAXIFS($D$3:$D$6287,$A$3:$A$6287,A2016,$B$3:$B$6287,B2016)=D2016,"Highest point","")</f>
        <v/>
      </c>
      <c r="J2016" s="25" t="str">
        <f>IF(E2016="First Quote", $H$4/D2016, "")</f>
        <v/>
      </c>
      <c r="K2016" s="26">
        <f t="shared" si="124"/>
        <v>28.004015275944628</v>
      </c>
      <c r="L2016" s="27">
        <f>K2016*D2016</f>
        <v>62302.213025310579</v>
      </c>
      <c r="M2016" s="10"/>
      <c r="N2016" s="28">
        <f>IF(F2016="lowest point", $H$4/D2016, 0)</f>
        <v>0</v>
      </c>
      <c r="O2016" s="28">
        <f t="shared" si="125"/>
        <v>28.75054986863227</v>
      </c>
      <c r="P2016" s="29">
        <f>O2016*D2016</f>
        <v>63963.073325738333</v>
      </c>
      <c r="R2016" s="28">
        <f>IF(G2016="highest point", $H$4/D2016, 0)</f>
        <v>0</v>
      </c>
      <c r="S2016" s="28">
        <f t="shared" si="126"/>
        <v>27.305305110507266</v>
      </c>
      <c r="T2016" s="29">
        <f>D2016*S2016</f>
        <v>60747.75059765215</v>
      </c>
    </row>
    <row r="2017" spans="1:20">
      <c r="A2017" s="21">
        <f t="shared" si="127"/>
        <v>2008</v>
      </c>
      <c r="B2017" s="21">
        <f>MONTH(C2017)</f>
        <v>1</v>
      </c>
      <c r="C2017" s="22">
        <v>39455</v>
      </c>
      <c r="D2017" s="21">
        <v>2184.67</v>
      </c>
      <c r="E2017" s="47" t="str">
        <f>IF(B2017&lt;&gt;B2016, "First Quote", "")</f>
        <v/>
      </c>
      <c r="F2017" s="23" t="str">
        <f>IF(_xlfn.MINIFS($D$3:$D$6287,$A$3:$A$6287,A2017,$B$3:$B$6287,B2017)=D2017,"Lowest point","")</f>
        <v/>
      </c>
      <c r="G2017" s="24" t="str">
        <f>IF(_xlfn.MAXIFS($D$3:$D$6287,$A$3:$A$6287,A2017,$B$3:$B$6287,B2017)=D2017,"Highest point","")</f>
        <v/>
      </c>
      <c r="J2017" s="25" t="str">
        <f>IF(E2017="First Quote", $H$4/D2017, "")</f>
        <v/>
      </c>
      <c r="K2017" s="26">
        <f t="shared" si="124"/>
        <v>28.004015275944628</v>
      </c>
      <c r="L2017" s="27">
        <f>K2017*D2017</f>
        <v>61179.53205289795</v>
      </c>
      <c r="M2017" s="10"/>
      <c r="N2017" s="28">
        <f>IF(F2017="lowest point", $H$4/D2017, 0)</f>
        <v>0</v>
      </c>
      <c r="O2017" s="28">
        <f t="shared" si="125"/>
        <v>28.75054986863227</v>
      </c>
      <c r="P2017" s="29">
        <f>O2017*D2017</f>
        <v>62810.463781504863</v>
      </c>
      <c r="R2017" s="28">
        <f>IF(G2017="highest point", $H$4/D2017, 0)</f>
        <v>0</v>
      </c>
      <c r="S2017" s="28">
        <f t="shared" si="126"/>
        <v>27.305305110507266</v>
      </c>
      <c r="T2017" s="29">
        <f>D2017*S2017</f>
        <v>59653.080915771912</v>
      </c>
    </row>
    <row r="2018" spans="1:20">
      <c r="A2018" s="21">
        <f t="shared" si="127"/>
        <v>2008</v>
      </c>
      <c r="B2018" s="21">
        <f>MONTH(C2018)</f>
        <v>1</v>
      </c>
      <c r="C2018" s="22">
        <v>39456</v>
      </c>
      <c r="D2018" s="21">
        <v>2214.6</v>
      </c>
      <c r="E2018" s="47" t="str">
        <f>IF(B2018&lt;&gt;B2017, "First Quote", "")</f>
        <v/>
      </c>
      <c r="F2018" s="23" t="str">
        <f>IF(_xlfn.MINIFS($D$3:$D$6287,$A$3:$A$6287,A2018,$B$3:$B$6287,B2018)=D2018,"Lowest point","")</f>
        <v/>
      </c>
      <c r="G2018" s="24" t="str">
        <f>IF(_xlfn.MAXIFS($D$3:$D$6287,$A$3:$A$6287,A2018,$B$3:$B$6287,B2018)=D2018,"Highest point","")</f>
        <v/>
      </c>
      <c r="J2018" s="25" t="str">
        <f>IF(E2018="First Quote", $H$4/D2018, "")</f>
        <v/>
      </c>
      <c r="K2018" s="26">
        <f t="shared" si="124"/>
        <v>28.004015275944628</v>
      </c>
      <c r="L2018" s="27">
        <f>K2018*D2018</f>
        <v>62017.692230106972</v>
      </c>
      <c r="M2018" s="10"/>
      <c r="N2018" s="28">
        <f>IF(F2018="lowest point", $H$4/D2018, 0)</f>
        <v>0</v>
      </c>
      <c r="O2018" s="28">
        <f t="shared" si="125"/>
        <v>28.75054986863227</v>
      </c>
      <c r="P2018" s="29">
        <f>O2018*D2018</f>
        <v>63670.967739073021</v>
      </c>
      <c r="R2018" s="28">
        <f>IF(G2018="highest point", $H$4/D2018, 0)</f>
        <v>0</v>
      </c>
      <c r="S2018" s="28">
        <f t="shared" si="126"/>
        <v>27.305305110507266</v>
      </c>
      <c r="T2018" s="29">
        <f>D2018*S2018</f>
        <v>60470.32869772939</v>
      </c>
    </row>
    <row r="2019" spans="1:20">
      <c r="A2019" s="21">
        <f t="shared" si="127"/>
        <v>2008</v>
      </c>
      <c r="B2019" s="21">
        <f>MONTH(C2019)</f>
        <v>1</v>
      </c>
      <c r="C2019" s="22">
        <v>39457</v>
      </c>
      <c r="D2019" s="21">
        <v>2232.25</v>
      </c>
      <c r="E2019" s="47" t="str">
        <f>IF(B2019&lt;&gt;B2018, "First Quote", "")</f>
        <v/>
      </c>
      <c r="F2019" s="23" t="str">
        <f>IF(_xlfn.MINIFS($D$3:$D$6287,$A$3:$A$6287,A2019,$B$3:$B$6287,B2019)=D2019,"Lowest point","")</f>
        <v/>
      </c>
      <c r="G2019" s="24" t="str">
        <f>IF(_xlfn.MAXIFS($D$3:$D$6287,$A$3:$A$6287,A2019,$B$3:$B$6287,B2019)=D2019,"Highest point","")</f>
        <v/>
      </c>
      <c r="J2019" s="25" t="str">
        <f>IF(E2019="First Quote", $H$4/D2019, "")</f>
        <v/>
      </c>
      <c r="K2019" s="26">
        <f t="shared" si="124"/>
        <v>28.004015275944628</v>
      </c>
      <c r="L2019" s="27">
        <f>K2019*D2019</f>
        <v>62511.963099727393</v>
      </c>
      <c r="M2019" s="10"/>
      <c r="N2019" s="28">
        <f>IF(F2019="lowest point", $H$4/D2019, 0)</f>
        <v>0</v>
      </c>
      <c r="O2019" s="28">
        <f t="shared" si="125"/>
        <v>28.75054986863227</v>
      </c>
      <c r="P2019" s="29">
        <f>O2019*D2019</f>
        <v>64178.414944254386</v>
      </c>
      <c r="R2019" s="28">
        <f>IF(G2019="highest point", $H$4/D2019, 0)</f>
        <v>0</v>
      </c>
      <c r="S2019" s="28">
        <f t="shared" si="126"/>
        <v>27.305305110507266</v>
      </c>
      <c r="T2019" s="29">
        <f>D2019*S2019</f>
        <v>60952.267332929841</v>
      </c>
    </row>
    <row r="2020" spans="1:20">
      <c r="A2020" s="21">
        <f t="shared" si="127"/>
        <v>2008</v>
      </c>
      <c r="B2020" s="21">
        <f>MONTH(C2020)</f>
        <v>1</v>
      </c>
      <c r="C2020" s="22">
        <v>39458</v>
      </c>
      <c r="D2020" s="21">
        <v>2202.0300000000002</v>
      </c>
      <c r="E2020" s="47" t="str">
        <f>IF(B2020&lt;&gt;B2019, "First Quote", "")</f>
        <v/>
      </c>
      <c r="F2020" s="23" t="str">
        <f>IF(_xlfn.MINIFS($D$3:$D$6287,$A$3:$A$6287,A2020,$B$3:$B$6287,B2020)=D2020,"Lowest point","")</f>
        <v/>
      </c>
      <c r="G2020" s="24" t="str">
        <f>IF(_xlfn.MAXIFS($D$3:$D$6287,$A$3:$A$6287,A2020,$B$3:$B$6287,B2020)=D2020,"Highest point","")</f>
        <v/>
      </c>
      <c r="J2020" s="25" t="str">
        <f>IF(E2020="First Quote", $H$4/D2020, "")</f>
        <v/>
      </c>
      <c r="K2020" s="26">
        <f t="shared" si="124"/>
        <v>28.004015275944628</v>
      </c>
      <c r="L2020" s="27">
        <f>K2020*D2020</f>
        <v>61665.681758088358</v>
      </c>
      <c r="M2020" s="10"/>
      <c r="N2020" s="28">
        <f>IF(F2020="lowest point", $H$4/D2020, 0)</f>
        <v>0</v>
      </c>
      <c r="O2020" s="28">
        <f t="shared" si="125"/>
        <v>28.75054986863227</v>
      </c>
      <c r="P2020" s="29">
        <f>O2020*D2020</f>
        <v>63309.573327224323</v>
      </c>
      <c r="R2020" s="28">
        <f>IF(G2020="highest point", $H$4/D2020, 0)</f>
        <v>0</v>
      </c>
      <c r="S2020" s="28">
        <f t="shared" si="126"/>
        <v>27.305305110507266</v>
      </c>
      <c r="T2020" s="29">
        <f>D2020*S2020</f>
        <v>60127.101012490319</v>
      </c>
    </row>
    <row r="2021" spans="1:20">
      <c r="A2021" s="21">
        <f t="shared" si="127"/>
        <v>2008</v>
      </c>
      <c r="B2021" s="21">
        <f>MONTH(C2021)</f>
        <v>1</v>
      </c>
      <c r="C2021" s="22">
        <v>39461</v>
      </c>
      <c r="D2021" s="21">
        <v>2225.98</v>
      </c>
      <c r="E2021" s="47" t="str">
        <f>IF(B2021&lt;&gt;B2020, "First Quote", "")</f>
        <v/>
      </c>
      <c r="F2021" s="23" t="str">
        <f>IF(_xlfn.MINIFS($D$3:$D$6287,$A$3:$A$6287,A2021,$B$3:$B$6287,B2021)=D2021,"Lowest point","")</f>
        <v/>
      </c>
      <c r="G2021" s="24" t="str">
        <f>IF(_xlfn.MAXIFS($D$3:$D$6287,$A$3:$A$6287,A2021,$B$3:$B$6287,B2021)=D2021,"Highest point","")</f>
        <v/>
      </c>
      <c r="J2021" s="25" t="str">
        <f>IF(E2021="First Quote", $H$4/D2021, "")</f>
        <v/>
      </c>
      <c r="K2021" s="26">
        <f t="shared" si="124"/>
        <v>28.004015275944628</v>
      </c>
      <c r="L2021" s="27">
        <f>K2021*D2021</f>
        <v>62336.377923947221</v>
      </c>
      <c r="M2021" s="10"/>
      <c r="N2021" s="28">
        <f>IF(F2021="lowest point", $H$4/D2021, 0)</f>
        <v>0</v>
      </c>
      <c r="O2021" s="28">
        <f t="shared" si="125"/>
        <v>28.75054986863227</v>
      </c>
      <c r="P2021" s="29">
        <f>O2021*D2021</f>
        <v>63998.148996578057</v>
      </c>
      <c r="R2021" s="28">
        <f>IF(G2021="highest point", $H$4/D2021, 0)</f>
        <v>0</v>
      </c>
      <c r="S2021" s="28">
        <f t="shared" si="126"/>
        <v>27.305305110507266</v>
      </c>
      <c r="T2021" s="29">
        <f>D2021*S2021</f>
        <v>60781.063069886965</v>
      </c>
    </row>
    <row r="2022" spans="1:20">
      <c r="A2022" s="21">
        <f t="shared" si="127"/>
        <v>2008</v>
      </c>
      <c r="B2022" s="21">
        <f>MONTH(C2022)</f>
        <v>1</v>
      </c>
      <c r="C2022" s="22">
        <v>39462</v>
      </c>
      <c r="D2022" s="21">
        <v>2170.5100000000002</v>
      </c>
      <c r="E2022" s="47" t="str">
        <f>IF(B2022&lt;&gt;B2021, "First Quote", "")</f>
        <v/>
      </c>
      <c r="F2022" s="23" t="str">
        <f>IF(_xlfn.MINIFS($D$3:$D$6287,$A$3:$A$6287,A2022,$B$3:$B$6287,B2022)=D2022,"Lowest point","")</f>
        <v/>
      </c>
      <c r="G2022" s="24" t="str">
        <f>IF(_xlfn.MAXIFS($D$3:$D$6287,$A$3:$A$6287,A2022,$B$3:$B$6287,B2022)=D2022,"Highest point","")</f>
        <v/>
      </c>
      <c r="J2022" s="25" t="str">
        <f>IF(E2022="First Quote", $H$4/D2022, "")</f>
        <v/>
      </c>
      <c r="K2022" s="26">
        <f t="shared" si="124"/>
        <v>28.004015275944628</v>
      </c>
      <c r="L2022" s="27">
        <f>K2022*D2022</f>
        <v>60782.995196590578</v>
      </c>
      <c r="M2022" s="10"/>
      <c r="N2022" s="28">
        <f>IF(F2022="lowest point", $H$4/D2022, 0)</f>
        <v>0</v>
      </c>
      <c r="O2022" s="28">
        <f t="shared" si="125"/>
        <v>28.75054986863227</v>
      </c>
      <c r="P2022" s="29">
        <f>O2022*D2022</f>
        <v>62403.355995365033</v>
      </c>
      <c r="R2022" s="28">
        <f>IF(G2022="highest point", $H$4/D2022, 0)</f>
        <v>0</v>
      </c>
      <c r="S2022" s="28">
        <f t="shared" si="126"/>
        <v>27.305305110507266</v>
      </c>
      <c r="T2022" s="29">
        <f>D2022*S2022</f>
        <v>59266.437795407131</v>
      </c>
    </row>
    <row r="2023" spans="1:20">
      <c r="A2023" s="21">
        <f t="shared" si="127"/>
        <v>2008</v>
      </c>
      <c r="B2023" s="21">
        <f>MONTH(C2023)</f>
        <v>1</v>
      </c>
      <c r="C2023" s="22">
        <v>39463</v>
      </c>
      <c r="D2023" s="21">
        <v>2158.58</v>
      </c>
      <c r="E2023" s="47" t="str">
        <f>IF(B2023&lt;&gt;B2022, "First Quote", "")</f>
        <v/>
      </c>
      <c r="F2023" s="23" t="str">
        <f>IF(_xlfn.MINIFS($D$3:$D$6287,$A$3:$A$6287,A2023,$B$3:$B$6287,B2023)=D2023,"Lowest point","")</f>
        <v/>
      </c>
      <c r="G2023" s="24" t="str">
        <f>IF(_xlfn.MAXIFS($D$3:$D$6287,$A$3:$A$6287,A2023,$B$3:$B$6287,B2023)=D2023,"Highest point","")</f>
        <v/>
      </c>
      <c r="J2023" s="25" t="str">
        <f>IF(E2023="First Quote", $H$4/D2023, "")</f>
        <v/>
      </c>
      <c r="K2023" s="26">
        <f t="shared" si="124"/>
        <v>28.004015275944628</v>
      </c>
      <c r="L2023" s="27">
        <f>K2023*D2023</f>
        <v>60448.907294348552</v>
      </c>
      <c r="M2023" s="10"/>
      <c r="N2023" s="28">
        <f>IF(F2023="lowest point", $H$4/D2023, 0)</f>
        <v>0</v>
      </c>
      <c r="O2023" s="28">
        <f t="shared" si="125"/>
        <v>28.75054986863227</v>
      </c>
      <c r="P2023" s="29">
        <f>O2023*D2023</f>
        <v>62060.361935432244</v>
      </c>
      <c r="R2023" s="28">
        <f>IF(G2023="highest point", $H$4/D2023, 0)</f>
        <v>0</v>
      </c>
      <c r="S2023" s="28">
        <f t="shared" si="126"/>
        <v>27.305305110507266</v>
      </c>
      <c r="T2023" s="29">
        <f>D2023*S2023</f>
        <v>58940.685505438771</v>
      </c>
    </row>
    <row r="2024" spans="1:20">
      <c r="A2024" s="21">
        <f t="shared" si="127"/>
        <v>2008</v>
      </c>
      <c r="B2024" s="21">
        <f>MONTH(C2024)</f>
        <v>1</v>
      </c>
      <c r="C2024" s="22">
        <v>39464</v>
      </c>
      <c r="D2024" s="21">
        <v>2095.86</v>
      </c>
      <c r="E2024" s="47" t="str">
        <f>IF(B2024&lt;&gt;B2023, "First Quote", "")</f>
        <v/>
      </c>
      <c r="F2024" s="23" t="str">
        <f>IF(_xlfn.MINIFS($D$3:$D$6287,$A$3:$A$6287,A2024,$B$3:$B$6287,B2024)=D2024,"Lowest point","")</f>
        <v/>
      </c>
      <c r="G2024" s="24" t="str">
        <f>IF(_xlfn.MAXIFS($D$3:$D$6287,$A$3:$A$6287,A2024,$B$3:$B$6287,B2024)=D2024,"Highest point","")</f>
        <v/>
      </c>
      <c r="J2024" s="25" t="str">
        <f>IF(E2024="First Quote", $H$4/D2024, "")</f>
        <v/>
      </c>
      <c r="K2024" s="26">
        <f t="shared" si="124"/>
        <v>28.004015275944628</v>
      </c>
      <c r="L2024" s="27">
        <f>K2024*D2024</f>
        <v>58692.495456241311</v>
      </c>
      <c r="M2024" s="10"/>
      <c r="N2024" s="28">
        <f>IF(F2024="lowest point", $H$4/D2024, 0)</f>
        <v>0</v>
      </c>
      <c r="O2024" s="28">
        <f t="shared" si="125"/>
        <v>28.75054986863227</v>
      </c>
      <c r="P2024" s="29">
        <f>O2024*D2024</f>
        <v>60257.127447671635</v>
      </c>
      <c r="R2024" s="28">
        <f>IF(G2024="highest point", $H$4/D2024, 0)</f>
        <v>0</v>
      </c>
      <c r="S2024" s="28">
        <f t="shared" si="126"/>
        <v>27.305305110507266</v>
      </c>
      <c r="T2024" s="29">
        <f>D2024*S2024</f>
        <v>57228.096768907759</v>
      </c>
    </row>
    <row r="2025" spans="1:20">
      <c r="A2025" s="21">
        <f t="shared" si="127"/>
        <v>2008</v>
      </c>
      <c r="B2025" s="21">
        <f>MONTH(C2025)</f>
        <v>1</v>
      </c>
      <c r="C2025" s="22">
        <v>39465</v>
      </c>
      <c r="D2025" s="21">
        <v>2083.2399999999998</v>
      </c>
      <c r="E2025" s="47" t="str">
        <f>IF(B2025&lt;&gt;B2024, "First Quote", "")</f>
        <v/>
      </c>
      <c r="F2025" s="23" t="str">
        <f>IF(_xlfn.MINIFS($D$3:$D$6287,$A$3:$A$6287,A2025,$B$3:$B$6287,B2025)=D2025,"Lowest point","")</f>
        <v/>
      </c>
      <c r="G2025" s="24" t="str">
        <f>IF(_xlfn.MAXIFS($D$3:$D$6287,$A$3:$A$6287,A2025,$B$3:$B$6287,B2025)=D2025,"Highest point","")</f>
        <v/>
      </c>
      <c r="J2025" s="25" t="str">
        <f>IF(E2025="First Quote", $H$4/D2025, "")</f>
        <v/>
      </c>
      <c r="K2025" s="26">
        <f t="shared" si="124"/>
        <v>28.004015275944628</v>
      </c>
      <c r="L2025" s="27">
        <f>K2025*D2025</f>
        <v>58339.084783458879</v>
      </c>
      <c r="M2025" s="10"/>
      <c r="N2025" s="28">
        <f>IF(F2025="lowest point", $H$4/D2025, 0)</f>
        <v>0</v>
      </c>
      <c r="O2025" s="28">
        <f t="shared" si="125"/>
        <v>28.75054986863227</v>
      </c>
      <c r="P2025" s="29">
        <f>O2025*D2025</f>
        <v>59894.29550832948</v>
      </c>
      <c r="R2025" s="28">
        <f>IF(G2025="highest point", $H$4/D2025, 0)</f>
        <v>0</v>
      </c>
      <c r="S2025" s="28">
        <f t="shared" si="126"/>
        <v>27.305305110507266</v>
      </c>
      <c r="T2025" s="29">
        <f>D2025*S2025</f>
        <v>56883.503818413148</v>
      </c>
    </row>
    <row r="2026" spans="1:20">
      <c r="A2026" s="21">
        <f t="shared" si="127"/>
        <v>2008</v>
      </c>
      <c r="B2026" s="21">
        <f>MONTH(C2026)</f>
        <v>1</v>
      </c>
      <c r="C2026" s="22">
        <v>39469</v>
      </c>
      <c r="D2026" s="21">
        <v>2060.15</v>
      </c>
      <c r="E2026" s="47" t="str">
        <f>IF(B2026&lt;&gt;B2025, "First Quote", "")</f>
        <v/>
      </c>
      <c r="F2026" s="23" t="str">
        <f>IF(_xlfn.MINIFS($D$3:$D$6287,$A$3:$A$6287,A2026,$B$3:$B$6287,B2026)=D2026,"Lowest point","")</f>
        <v>Lowest point</v>
      </c>
      <c r="G2026" s="24" t="str">
        <f>IF(_xlfn.MAXIFS($D$3:$D$6287,$A$3:$A$6287,A2026,$B$3:$B$6287,B2026)=D2026,"Highest point","")</f>
        <v/>
      </c>
      <c r="J2026" s="25" t="str">
        <f>IF(E2026="First Quote", $H$4/D2026, "")</f>
        <v/>
      </c>
      <c r="K2026" s="26">
        <f t="shared" si="124"/>
        <v>28.004015275944628</v>
      </c>
      <c r="L2026" s="27">
        <f>K2026*D2026</f>
        <v>57692.472070737327</v>
      </c>
      <c r="M2026" s="10"/>
      <c r="N2026" s="28">
        <f>IF(F2026="lowest point", $H$4/D2026, 0)</f>
        <v>0.24270077421546973</v>
      </c>
      <c r="O2026" s="28">
        <f t="shared" si="125"/>
        <v>28.993250642847741</v>
      </c>
      <c r="P2026" s="29">
        <f>O2026*D2026</f>
        <v>59730.445311862779</v>
      </c>
      <c r="R2026" s="28">
        <f>IF(G2026="highest point", $H$4/D2026, 0)</f>
        <v>0</v>
      </c>
      <c r="S2026" s="28">
        <f t="shared" si="126"/>
        <v>27.305305110507266</v>
      </c>
      <c r="T2026" s="29">
        <f>D2026*S2026</f>
        <v>56253.024323411548</v>
      </c>
    </row>
    <row r="2027" spans="1:20">
      <c r="A2027" s="21">
        <f t="shared" si="127"/>
        <v>2008</v>
      </c>
      <c r="B2027" s="21">
        <f>MONTH(C2027)</f>
        <v>1</v>
      </c>
      <c r="C2027" s="22">
        <v>39470</v>
      </c>
      <c r="D2027" s="21">
        <v>2104.37</v>
      </c>
      <c r="E2027" s="47" t="str">
        <f>IF(B2027&lt;&gt;B2026, "First Quote", "")</f>
        <v/>
      </c>
      <c r="F2027" s="23" t="str">
        <f>IF(_xlfn.MINIFS($D$3:$D$6287,$A$3:$A$6287,A2027,$B$3:$B$6287,B2027)=D2027,"Lowest point","")</f>
        <v/>
      </c>
      <c r="G2027" s="24" t="str">
        <f>IF(_xlfn.MAXIFS($D$3:$D$6287,$A$3:$A$6287,A2027,$B$3:$B$6287,B2027)=D2027,"Highest point","")</f>
        <v/>
      </c>
      <c r="J2027" s="25" t="str">
        <f>IF(E2027="First Quote", $H$4/D2027, "")</f>
        <v/>
      </c>
      <c r="K2027" s="26">
        <f t="shared" si="124"/>
        <v>28.004015275944628</v>
      </c>
      <c r="L2027" s="27">
        <f>K2027*D2027</f>
        <v>58930.809626239592</v>
      </c>
      <c r="M2027" s="10"/>
      <c r="N2027" s="28">
        <f>IF(F2027="lowest point", $H$4/D2027, 0)</f>
        <v>0</v>
      </c>
      <c r="O2027" s="28">
        <f t="shared" si="125"/>
        <v>28.993250642847741</v>
      </c>
      <c r="P2027" s="29">
        <f>O2027*D2027</f>
        <v>61012.5268552895</v>
      </c>
      <c r="R2027" s="28">
        <f>IF(G2027="highest point", $H$4/D2027, 0)</f>
        <v>0</v>
      </c>
      <c r="S2027" s="28">
        <f t="shared" si="126"/>
        <v>27.305305110507266</v>
      </c>
      <c r="T2027" s="29">
        <f>D2027*S2027</f>
        <v>57460.464915398174</v>
      </c>
    </row>
    <row r="2028" spans="1:20">
      <c r="A2028" s="21">
        <f t="shared" si="127"/>
        <v>2008</v>
      </c>
      <c r="B2028" s="21">
        <f>MONTH(C2028)</f>
        <v>1</v>
      </c>
      <c r="C2028" s="22">
        <v>39471</v>
      </c>
      <c r="D2028" s="21">
        <v>2125.61</v>
      </c>
      <c r="E2028" s="47" t="str">
        <f>IF(B2028&lt;&gt;B2027, "First Quote", "")</f>
        <v/>
      </c>
      <c r="F2028" s="23" t="str">
        <f>IF(_xlfn.MINIFS($D$3:$D$6287,$A$3:$A$6287,A2028,$B$3:$B$6287,B2028)=D2028,"Lowest point","")</f>
        <v/>
      </c>
      <c r="G2028" s="24" t="str">
        <f>IF(_xlfn.MAXIFS($D$3:$D$6287,$A$3:$A$6287,A2028,$B$3:$B$6287,B2028)=D2028,"Highest point","")</f>
        <v/>
      </c>
      <c r="J2028" s="25" t="str">
        <f>IF(E2028="First Quote", $H$4/D2028, "")</f>
        <v/>
      </c>
      <c r="K2028" s="26">
        <f t="shared" si="124"/>
        <v>28.004015275944628</v>
      </c>
      <c r="L2028" s="27">
        <f>K2028*D2028</f>
        <v>59525.614910700664</v>
      </c>
      <c r="M2028" s="10"/>
      <c r="N2028" s="28">
        <f>IF(F2028="lowest point", $H$4/D2028, 0)</f>
        <v>0</v>
      </c>
      <c r="O2028" s="28">
        <f t="shared" si="125"/>
        <v>28.993250642847741</v>
      </c>
      <c r="P2028" s="29">
        <f>O2028*D2028</f>
        <v>61628.343498943592</v>
      </c>
      <c r="R2028" s="28">
        <f>IF(G2028="highest point", $H$4/D2028, 0)</f>
        <v>0</v>
      </c>
      <c r="S2028" s="28">
        <f t="shared" si="126"/>
        <v>27.305305110507266</v>
      </c>
      <c r="T2028" s="29">
        <f>D2028*S2028</f>
        <v>58040.429595945352</v>
      </c>
    </row>
    <row r="2029" spans="1:20">
      <c r="A2029" s="21">
        <f t="shared" si="127"/>
        <v>2008</v>
      </c>
      <c r="B2029" s="21">
        <f>MONTH(C2029)</f>
        <v>1</v>
      </c>
      <c r="C2029" s="22">
        <v>39472</v>
      </c>
      <c r="D2029" s="21">
        <v>2091.88</v>
      </c>
      <c r="E2029" s="47" t="str">
        <f>IF(B2029&lt;&gt;B2028, "First Quote", "")</f>
        <v/>
      </c>
      <c r="F2029" s="23" t="str">
        <f>IF(_xlfn.MINIFS($D$3:$D$6287,$A$3:$A$6287,A2029,$B$3:$B$6287,B2029)=D2029,"Lowest point","")</f>
        <v/>
      </c>
      <c r="G2029" s="24" t="str">
        <f>IF(_xlfn.MAXIFS($D$3:$D$6287,$A$3:$A$6287,A2029,$B$3:$B$6287,B2029)=D2029,"Highest point","")</f>
        <v/>
      </c>
      <c r="J2029" s="25" t="str">
        <f>IF(E2029="First Quote", $H$4/D2029, "")</f>
        <v/>
      </c>
      <c r="K2029" s="26">
        <f t="shared" si="124"/>
        <v>28.004015275944628</v>
      </c>
      <c r="L2029" s="27">
        <f>K2029*D2029</f>
        <v>58581.039475443053</v>
      </c>
      <c r="M2029" s="10"/>
      <c r="N2029" s="28">
        <f>IF(F2029="lowest point", $H$4/D2029, 0)</f>
        <v>0</v>
      </c>
      <c r="O2029" s="28">
        <f t="shared" si="125"/>
        <v>28.993250642847741</v>
      </c>
      <c r="P2029" s="29">
        <f>O2029*D2029</f>
        <v>60650.401154760337</v>
      </c>
      <c r="R2029" s="28">
        <f>IF(G2029="highest point", $H$4/D2029, 0)</f>
        <v>0</v>
      </c>
      <c r="S2029" s="28">
        <f t="shared" si="126"/>
        <v>27.305305110507266</v>
      </c>
      <c r="T2029" s="29">
        <f>D2029*S2029</f>
        <v>57119.421654567945</v>
      </c>
    </row>
    <row r="2030" spans="1:20">
      <c r="A2030" s="21">
        <f t="shared" si="127"/>
        <v>2008</v>
      </c>
      <c r="B2030" s="21">
        <f>MONTH(C2030)</f>
        <v>1</v>
      </c>
      <c r="C2030" s="22">
        <v>39475</v>
      </c>
      <c r="D2030" s="21">
        <v>2128.64</v>
      </c>
      <c r="E2030" s="47" t="str">
        <f>IF(B2030&lt;&gt;B2029, "First Quote", "")</f>
        <v/>
      </c>
      <c r="F2030" s="23" t="str">
        <f>IF(_xlfn.MINIFS($D$3:$D$6287,$A$3:$A$6287,A2030,$B$3:$B$6287,B2030)=D2030,"Lowest point","")</f>
        <v/>
      </c>
      <c r="G2030" s="24" t="str">
        <f>IF(_xlfn.MAXIFS($D$3:$D$6287,$A$3:$A$6287,A2030,$B$3:$B$6287,B2030)=D2030,"Highest point","")</f>
        <v/>
      </c>
      <c r="J2030" s="25" t="str">
        <f>IF(E2030="First Quote", $H$4/D2030, "")</f>
        <v/>
      </c>
      <c r="K2030" s="26">
        <f t="shared" si="124"/>
        <v>28.004015275944628</v>
      </c>
      <c r="L2030" s="27">
        <f>K2030*D2030</f>
        <v>59610.467076986766</v>
      </c>
      <c r="M2030" s="10"/>
      <c r="N2030" s="28">
        <f>IF(F2030="lowest point", $H$4/D2030, 0)</f>
        <v>0</v>
      </c>
      <c r="O2030" s="28">
        <f t="shared" si="125"/>
        <v>28.993250642847741</v>
      </c>
      <c r="P2030" s="29">
        <f>O2030*D2030</f>
        <v>61716.193048391411</v>
      </c>
      <c r="R2030" s="28">
        <f>IF(G2030="highest point", $H$4/D2030, 0)</f>
        <v>0</v>
      </c>
      <c r="S2030" s="28">
        <f t="shared" si="126"/>
        <v>27.305305110507266</v>
      </c>
      <c r="T2030" s="29">
        <f>D2030*S2030</f>
        <v>58123.164670430182</v>
      </c>
    </row>
    <row r="2031" spans="1:20">
      <c r="A2031" s="21">
        <f t="shared" si="127"/>
        <v>2008</v>
      </c>
      <c r="B2031" s="21">
        <f>MONTH(C2031)</f>
        <v>1</v>
      </c>
      <c r="C2031" s="22">
        <v>39476</v>
      </c>
      <c r="D2031" s="21">
        <v>2141.85</v>
      </c>
      <c r="E2031" s="47" t="str">
        <f>IF(B2031&lt;&gt;B2030, "First Quote", "")</f>
        <v/>
      </c>
      <c r="F2031" s="23" t="str">
        <f>IF(_xlfn.MINIFS($D$3:$D$6287,$A$3:$A$6287,A2031,$B$3:$B$6287,B2031)=D2031,"Lowest point","")</f>
        <v/>
      </c>
      <c r="G2031" s="24" t="str">
        <f>IF(_xlfn.MAXIFS($D$3:$D$6287,$A$3:$A$6287,A2031,$B$3:$B$6287,B2031)=D2031,"Highest point","")</f>
        <v/>
      </c>
      <c r="J2031" s="25" t="str">
        <f>IF(E2031="First Quote", $H$4/D2031, "")</f>
        <v/>
      </c>
      <c r="K2031" s="26">
        <f t="shared" si="124"/>
        <v>28.004015275944628</v>
      </c>
      <c r="L2031" s="27">
        <f>K2031*D2031</f>
        <v>59980.400118781996</v>
      </c>
      <c r="M2031" s="10"/>
      <c r="N2031" s="28">
        <f>IF(F2031="lowest point", $H$4/D2031, 0)</f>
        <v>0</v>
      </c>
      <c r="O2031" s="28">
        <f t="shared" si="125"/>
        <v>28.993250642847741</v>
      </c>
      <c r="P2031" s="29">
        <f>O2031*D2031</f>
        <v>62099.19388938343</v>
      </c>
      <c r="R2031" s="28">
        <f>IF(G2031="highest point", $H$4/D2031, 0)</f>
        <v>0</v>
      </c>
      <c r="S2031" s="28">
        <f t="shared" si="126"/>
        <v>27.305305110507266</v>
      </c>
      <c r="T2031" s="29">
        <f>D2031*S2031</f>
        <v>58483.867750939986</v>
      </c>
    </row>
    <row r="2032" spans="1:20">
      <c r="A2032" s="21">
        <f t="shared" si="127"/>
        <v>2008</v>
      </c>
      <c r="B2032" s="21">
        <f>MONTH(C2032)</f>
        <v>1</v>
      </c>
      <c r="C2032" s="22">
        <v>39477</v>
      </c>
      <c r="D2032" s="21">
        <v>2131.79</v>
      </c>
      <c r="E2032" s="47" t="str">
        <f>IF(B2032&lt;&gt;B2031, "First Quote", "")</f>
        <v/>
      </c>
      <c r="F2032" s="23" t="str">
        <f>IF(_xlfn.MINIFS($D$3:$D$6287,$A$3:$A$6287,A2032,$B$3:$B$6287,B2032)=D2032,"Lowest point","")</f>
        <v/>
      </c>
      <c r="G2032" s="24" t="str">
        <f>IF(_xlfn.MAXIFS($D$3:$D$6287,$A$3:$A$6287,A2032,$B$3:$B$6287,B2032)=D2032,"Highest point","")</f>
        <v/>
      </c>
      <c r="J2032" s="25" t="str">
        <f>IF(E2032="First Quote", $H$4/D2032, "")</f>
        <v/>
      </c>
      <c r="K2032" s="26">
        <f t="shared" si="124"/>
        <v>28.004015275944628</v>
      </c>
      <c r="L2032" s="27">
        <f>K2032*D2032</f>
        <v>59698.679725105998</v>
      </c>
      <c r="M2032" s="10"/>
      <c r="N2032" s="28">
        <f>IF(F2032="lowest point", $H$4/D2032, 0)</f>
        <v>0</v>
      </c>
      <c r="O2032" s="28">
        <f t="shared" si="125"/>
        <v>28.993250642847741</v>
      </c>
      <c r="P2032" s="29">
        <f>O2032*D2032</f>
        <v>61807.521787916383</v>
      </c>
      <c r="R2032" s="28">
        <f>IF(G2032="highest point", $H$4/D2032, 0)</f>
        <v>0</v>
      </c>
      <c r="S2032" s="28">
        <f t="shared" si="126"/>
        <v>27.305305110507266</v>
      </c>
      <c r="T2032" s="29">
        <f>D2032*S2032</f>
        <v>58209.176381528283</v>
      </c>
    </row>
    <row r="2033" spans="1:20">
      <c r="A2033" s="21">
        <f t="shared" si="127"/>
        <v>2008</v>
      </c>
      <c r="B2033" s="21">
        <f>MONTH(C2033)</f>
        <v>1</v>
      </c>
      <c r="C2033" s="22">
        <v>39478</v>
      </c>
      <c r="D2033" s="21">
        <v>2167.9</v>
      </c>
      <c r="E2033" s="47" t="str">
        <f>IF(B2033&lt;&gt;B2032, "First Quote", "")</f>
        <v/>
      </c>
      <c r="F2033" s="23" t="str">
        <f>IF(_xlfn.MINIFS($D$3:$D$6287,$A$3:$A$6287,A2033,$B$3:$B$6287,B2033)=D2033,"Lowest point","")</f>
        <v/>
      </c>
      <c r="G2033" s="24" t="str">
        <f>IF(_xlfn.MAXIFS($D$3:$D$6287,$A$3:$A$6287,A2033,$B$3:$B$6287,B2033)=D2033,"Highest point","")</f>
        <v/>
      </c>
      <c r="J2033" s="25" t="str">
        <f>IF(E2033="First Quote", $H$4/D2033, "")</f>
        <v/>
      </c>
      <c r="K2033" s="26">
        <f t="shared" si="124"/>
        <v>28.004015275944628</v>
      </c>
      <c r="L2033" s="27">
        <f>K2033*D2033</f>
        <v>60709.904716720361</v>
      </c>
      <c r="M2033" s="10"/>
      <c r="N2033" s="28">
        <f>IF(F2033="lowest point", $H$4/D2033, 0)</f>
        <v>0</v>
      </c>
      <c r="O2033" s="28">
        <f t="shared" si="125"/>
        <v>28.993250642847741</v>
      </c>
      <c r="P2033" s="29">
        <f>O2033*D2033</f>
        <v>62854.46806862962</v>
      </c>
      <c r="R2033" s="28">
        <f>IF(G2033="highest point", $H$4/D2033, 0)</f>
        <v>0</v>
      </c>
      <c r="S2033" s="28">
        <f t="shared" si="126"/>
        <v>27.305305110507266</v>
      </c>
      <c r="T2033" s="29">
        <f>D2033*S2033</f>
        <v>59195.170949068706</v>
      </c>
    </row>
    <row r="2034" spans="1:20">
      <c r="A2034" s="21">
        <f t="shared" si="127"/>
        <v>2008</v>
      </c>
      <c r="B2034" s="21">
        <f>MONTH(C2034)</f>
        <v>2</v>
      </c>
      <c r="C2034" s="22">
        <v>39479</v>
      </c>
      <c r="D2034" s="21">
        <v>2194.4299999999998</v>
      </c>
      <c r="E2034" s="47" t="str">
        <f>IF(B2034&lt;&gt;B2033, "First Quote", "")</f>
        <v>First Quote</v>
      </c>
      <c r="F2034" s="23" t="str">
        <f>IF(_xlfn.MINIFS($D$3:$D$6287,$A$3:$A$6287,A2034,$B$3:$B$6287,B2034)=D2034,"Lowest point","")</f>
        <v/>
      </c>
      <c r="G2034" s="24" t="str">
        <f>IF(_xlfn.MAXIFS($D$3:$D$6287,$A$3:$A$6287,A2034,$B$3:$B$6287,B2034)=D2034,"Highest point","")</f>
        <v>Highest point</v>
      </c>
      <c r="J2034" s="25">
        <f>IF(E2034="First Quote", $H$4/D2034, "")</f>
        <v>0.2278496010353486</v>
      </c>
      <c r="K2034" s="26">
        <f t="shared" si="124"/>
        <v>28.231864876979976</v>
      </c>
      <c r="L2034" s="27">
        <f>K2034*D2034</f>
        <v>61952.851241991164</v>
      </c>
      <c r="M2034" s="10"/>
      <c r="N2034" s="28">
        <f>IF(F2034="lowest point", $H$4/D2034, 0)</f>
        <v>0</v>
      </c>
      <c r="O2034" s="28">
        <f t="shared" si="125"/>
        <v>28.993250642847741</v>
      </c>
      <c r="P2034" s="29">
        <f>O2034*D2034</f>
        <v>63623.659008184361</v>
      </c>
      <c r="R2034" s="28">
        <f>IF(G2034="highest point", $H$4/D2034, 0)</f>
        <v>0.2278496010353486</v>
      </c>
      <c r="S2034" s="28">
        <f t="shared" si="126"/>
        <v>27.533154711542615</v>
      </c>
      <c r="T2034" s="29">
        <f>D2034*S2034</f>
        <v>60419.580693650452</v>
      </c>
    </row>
    <row r="2035" spans="1:20">
      <c r="A2035" s="21">
        <f t="shared" si="127"/>
        <v>2008</v>
      </c>
      <c r="B2035" s="21">
        <f>MONTH(C2035)</f>
        <v>2</v>
      </c>
      <c r="C2035" s="22">
        <v>39482</v>
      </c>
      <c r="D2035" s="21">
        <v>2171.5100000000002</v>
      </c>
      <c r="E2035" s="47" t="str">
        <f>IF(B2035&lt;&gt;B2034, "First Quote", "")</f>
        <v/>
      </c>
      <c r="F2035" s="23" t="str">
        <f>IF(_xlfn.MINIFS($D$3:$D$6287,$A$3:$A$6287,A2035,$B$3:$B$6287,B2035)=D2035,"Lowest point","")</f>
        <v/>
      </c>
      <c r="G2035" s="24" t="str">
        <f>IF(_xlfn.MAXIFS($D$3:$D$6287,$A$3:$A$6287,A2035,$B$3:$B$6287,B2035)=D2035,"Highest point","")</f>
        <v/>
      </c>
      <c r="J2035" s="25" t="str">
        <f>IF(E2035="First Quote", $H$4/D2035, "")</f>
        <v/>
      </c>
      <c r="K2035" s="26">
        <f t="shared" si="124"/>
        <v>28.231864876979976</v>
      </c>
      <c r="L2035" s="27">
        <f>K2035*D2035</f>
        <v>61305.776899010794</v>
      </c>
      <c r="M2035" s="10"/>
      <c r="N2035" s="28">
        <f>IF(F2035="lowest point", $H$4/D2035, 0)</f>
        <v>0</v>
      </c>
      <c r="O2035" s="28">
        <f t="shared" si="125"/>
        <v>28.993250642847741</v>
      </c>
      <c r="P2035" s="29">
        <f>O2035*D2035</f>
        <v>62959.133703450301</v>
      </c>
      <c r="R2035" s="28">
        <f>IF(G2035="highest point", $H$4/D2035, 0)</f>
        <v>0</v>
      </c>
      <c r="S2035" s="28">
        <f t="shared" si="126"/>
        <v>27.533154711542615</v>
      </c>
      <c r="T2035" s="29">
        <f>D2035*S2035</f>
        <v>59788.52078766191</v>
      </c>
    </row>
    <row r="2036" spans="1:20">
      <c r="A2036" s="21">
        <f t="shared" si="127"/>
        <v>2008</v>
      </c>
      <c r="B2036" s="21">
        <f>MONTH(C2036)</f>
        <v>2</v>
      </c>
      <c r="C2036" s="22">
        <v>39483</v>
      </c>
      <c r="D2036" s="21">
        <v>2102.23</v>
      </c>
      <c r="E2036" s="47" t="str">
        <f>IF(B2036&lt;&gt;B2035, "First Quote", "")</f>
        <v/>
      </c>
      <c r="F2036" s="23" t="str">
        <f>IF(_xlfn.MINIFS($D$3:$D$6287,$A$3:$A$6287,A2036,$B$3:$B$6287,B2036)=D2036,"Lowest point","")</f>
        <v/>
      </c>
      <c r="G2036" s="24" t="str">
        <f>IF(_xlfn.MAXIFS($D$3:$D$6287,$A$3:$A$6287,A2036,$B$3:$B$6287,B2036)=D2036,"Highest point","")</f>
        <v/>
      </c>
      <c r="J2036" s="25" t="str">
        <f>IF(E2036="First Quote", $H$4/D2036, "")</f>
        <v/>
      </c>
      <c r="K2036" s="26">
        <f t="shared" si="124"/>
        <v>28.231864876979976</v>
      </c>
      <c r="L2036" s="27">
        <f>K2036*D2036</f>
        <v>59349.873300333616</v>
      </c>
      <c r="M2036" s="10"/>
      <c r="N2036" s="28">
        <f>IF(F2036="lowest point", $H$4/D2036, 0)</f>
        <v>0</v>
      </c>
      <c r="O2036" s="28">
        <f t="shared" si="125"/>
        <v>28.993250642847741</v>
      </c>
      <c r="P2036" s="29">
        <f>O2036*D2036</f>
        <v>60950.481298913808</v>
      </c>
      <c r="R2036" s="28">
        <f>IF(G2036="highest point", $H$4/D2036, 0)</f>
        <v>0</v>
      </c>
      <c r="S2036" s="28">
        <f t="shared" si="126"/>
        <v>27.533154711542615</v>
      </c>
      <c r="T2036" s="29">
        <f>D2036*S2036</f>
        <v>57881.023829246231</v>
      </c>
    </row>
    <row r="2037" spans="1:20">
      <c r="A2037" s="21">
        <f t="shared" si="127"/>
        <v>2008</v>
      </c>
      <c r="B2037" s="21">
        <f>MONTH(C2037)</f>
        <v>2</v>
      </c>
      <c r="C2037" s="22">
        <v>39484</v>
      </c>
      <c r="D2037" s="21">
        <v>2087.0500000000002</v>
      </c>
      <c r="E2037" s="47" t="str">
        <f>IF(B2037&lt;&gt;B2036, "First Quote", "")</f>
        <v/>
      </c>
      <c r="F2037" s="23" t="str">
        <f>IF(_xlfn.MINIFS($D$3:$D$6287,$A$3:$A$6287,A2037,$B$3:$B$6287,B2037)=D2037,"Lowest point","")</f>
        <v>Lowest point</v>
      </c>
      <c r="G2037" s="24" t="str">
        <f>IF(_xlfn.MAXIFS($D$3:$D$6287,$A$3:$A$6287,A2037,$B$3:$B$6287,B2037)=D2037,"Highest point","")</f>
        <v/>
      </c>
      <c r="J2037" s="25" t="str">
        <f>IF(E2037="First Quote", $H$4/D2037, "")</f>
        <v/>
      </c>
      <c r="K2037" s="26">
        <f t="shared" si="124"/>
        <v>28.231864876979976</v>
      </c>
      <c r="L2037" s="27">
        <f>K2037*D2037</f>
        <v>58921.313591501064</v>
      </c>
      <c r="M2037" s="10"/>
      <c r="N2037" s="28">
        <f>IF(F2037="lowest point", $H$4/D2037, 0)</f>
        <v>0.23957260247718068</v>
      </c>
      <c r="O2037" s="28">
        <f t="shared" si="125"/>
        <v>29.232823245324923</v>
      </c>
      <c r="P2037" s="29">
        <f>O2037*D2037</f>
        <v>61010.363754155384</v>
      </c>
      <c r="R2037" s="28">
        <f>IF(G2037="highest point", $H$4/D2037, 0)</f>
        <v>0</v>
      </c>
      <c r="S2037" s="28">
        <f t="shared" si="126"/>
        <v>27.533154711542615</v>
      </c>
      <c r="T2037" s="29">
        <f>D2037*S2037</f>
        <v>57463.070540725021</v>
      </c>
    </row>
    <row r="2038" spans="1:20">
      <c r="A2038" s="21">
        <f t="shared" si="127"/>
        <v>2008</v>
      </c>
      <c r="B2038" s="21">
        <f>MONTH(C2038)</f>
        <v>2</v>
      </c>
      <c r="C2038" s="22">
        <v>39485</v>
      </c>
      <c r="D2038" s="21">
        <v>2104.02</v>
      </c>
      <c r="E2038" s="47" t="str">
        <f>IF(B2038&lt;&gt;B2037, "First Quote", "")</f>
        <v/>
      </c>
      <c r="F2038" s="23" t="str">
        <f>IF(_xlfn.MINIFS($D$3:$D$6287,$A$3:$A$6287,A2038,$B$3:$B$6287,B2038)=D2038,"Lowest point","")</f>
        <v/>
      </c>
      <c r="G2038" s="24" t="str">
        <f>IF(_xlfn.MAXIFS($D$3:$D$6287,$A$3:$A$6287,A2038,$B$3:$B$6287,B2038)=D2038,"Highest point","")</f>
        <v/>
      </c>
      <c r="J2038" s="25" t="str">
        <f>IF(E2038="First Quote", $H$4/D2038, "")</f>
        <v/>
      </c>
      <c r="K2038" s="26">
        <f t="shared" si="124"/>
        <v>28.231864876979976</v>
      </c>
      <c r="L2038" s="27">
        <f>K2038*D2038</f>
        <v>59400.408338463407</v>
      </c>
      <c r="M2038" s="10"/>
      <c r="N2038" s="28">
        <f>IF(F2038="lowest point", $H$4/D2038, 0)</f>
        <v>0</v>
      </c>
      <c r="O2038" s="28">
        <f t="shared" si="125"/>
        <v>29.232823245324923</v>
      </c>
      <c r="P2038" s="29">
        <f>O2038*D2038</f>
        <v>61506.444764628541</v>
      </c>
      <c r="R2038" s="28">
        <f>IF(G2038="highest point", $H$4/D2038, 0)</f>
        <v>0</v>
      </c>
      <c r="S2038" s="28">
        <f t="shared" si="126"/>
        <v>27.533154711542615</v>
      </c>
      <c r="T2038" s="29">
        <f>D2038*S2038</f>
        <v>57930.308176179889</v>
      </c>
    </row>
    <row r="2039" spans="1:20">
      <c r="A2039" s="21">
        <f t="shared" si="127"/>
        <v>2008</v>
      </c>
      <c r="B2039" s="21">
        <f>MONTH(C2039)</f>
        <v>2</v>
      </c>
      <c r="C2039" s="22">
        <v>39486</v>
      </c>
      <c r="D2039" s="21">
        <v>2095.21</v>
      </c>
      <c r="E2039" s="47" t="str">
        <f>IF(B2039&lt;&gt;B2038, "First Quote", "")</f>
        <v/>
      </c>
      <c r="F2039" s="23" t="str">
        <f>IF(_xlfn.MINIFS($D$3:$D$6287,$A$3:$A$6287,A2039,$B$3:$B$6287,B2039)=D2039,"Lowest point","")</f>
        <v/>
      </c>
      <c r="G2039" s="24" t="str">
        <f>IF(_xlfn.MAXIFS($D$3:$D$6287,$A$3:$A$6287,A2039,$B$3:$B$6287,B2039)=D2039,"Highest point","")</f>
        <v/>
      </c>
      <c r="J2039" s="25" t="str">
        <f>IF(E2039="First Quote", $H$4/D2039, "")</f>
        <v/>
      </c>
      <c r="K2039" s="26">
        <f t="shared" si="124"/>
        <v>28.231864876979976</v>
      </c>
      <c r="L2039" s="27">
        <f>K2039*D2039</f>
        <v>59151.68560889722</v>
      </c>
      <c r="M2039" s="10"/>
      <c r="N2039" s="28">
        <f>IF(F2039="lowest point", $H$4/D2039, 0)</f>
        <v>0</v>
      </c>
      <c r="O2039" s="28">
        <f t="shared" si="125"/>
        <v>29.232823245324923</v>
      </c>
      <c r="P2039" s="29">
        <f>O2039*D2039</f>
        <v>61248.903591837232</v>
      </c>
      <c r="R2039" s="28">
        <f>IF(G2039="highest point", $H$4/D2039, 0)</f>
        <v>0</v>
      </c>
      <c r="S2039" s="28">
        <f t="shared" si="126"/>
        <v>27.533154711542615</v>
      </c>
      <c r="T2039" s="29">
        <f>D2039*S2039</f>
        <v>57687.741083171204</v>
      </c>
    </row>
    <row r="2040" spans="1:20">
      <c r="A2040" s="21">
        <f t="shared" si="127"/>
        <v>2008</v>
      </c>
      <c r="B2040" s="21">
        <f>MONTH(C2040)</f>
        <v>2</v>
      </c>
      <c r="C2040" s="22">
        <v>39489</v>
      </c>
      <c r="D2040" s="21">
        <v>2107.65</v>
      </c>
      <c r="E2040" s="47" t="str">
        <f>IF(B2040&lt;&gt;B2039, "First Quote", "")</f>
        <v/>
      </c>
      <c r="F2040" s="23" t="str">
        <f>IF(_xlfn.MINIFS($D$3:$D$6287,$A$3:$A$6287,A2040,$B$3:$B$6287,B2040)=D2040,"Lowest point","")</f>
        <v/>
      </c>
      <c r="G2040" s="24" t="str">
        <f>IF(_xlfn.MAXIFS($D$3:$D$6287,$A$3:$A$6287,A2040,$B$3:$B$6287,B2040)=D2040,"Highest point","")</f>
        <v/>
      </c>
      <c r="J2040" s="25" t="str">
        <f>IF(E2040="First Quote", $H$4/D2040, "")</f>
        <v/>
      </c>
      <c r="K2040" s="26">
        <f t="shared" si="124"/>
        <v>28.231864876979976</v>
      </c>
      <c r="L2040" s="27">
        <f>K2040*D2040</f>
        <v>59502.890007966853</v>
      </c>
      <c r="M2040" s="10"/>
      <c r="N2040" s="28">
        <f>IF(F2040="lowest point", $H$4/D2040, 0)</f>
        <v>0</v>
      </c>
      <c r="O2040" s="28">
        <f t="shared" si="125"/>
        <v>29.232823245324923</v>
      </c>
      <c r="P2040" s="29">
        <f>O2040*D2040</f>
        <v>61612.559913009078</v>
      </c>
      <c r="R2040" s="28">
        <f>IF(G2040="highest point", $H$4/D2040, 0)</f>
        <v>0</v>
      </c>
      <c r="S2040" s="28">
        <f t="shared" si="126"/>
        <v>27.533154711542615</v>
      </c>
      <c r="T2040" s="29">
        <f>D2040*S2040</f>
        <v>58030.253527782792</v>
      </c>
    </row>
    <row r="2041" spans="1:20">
      <c r="A2041" s="21">
        <f t="shared" si="127"/>
        <v>2008</v>
      </c>
      <c r="B2041" s="21">
        <f>MONTH(C2041)</f>
        <v>2</v>
      </c>
      <c r="C2041" s="22">
        <v>39490</v>
      </c>
      <c r="D2041" s="21">
        <v>2123.06</v>
      </c>
      <c r="E2041" s="47" t="str">
        <f>IF(B2041&lt;&gt;B2040, "First Quote", "")</f>
        <v/>
      </c>
      <c r="F2041" s="23" t="str">
        <f>IF(_xlfn.MINIFS($D$3:$D$6287,$A$3:$A$6287,A2041,$B$3:$B$6287,B2041)=D2041,"Lowest point","")</f>
        <v/>
      </c>
      <c r="G2041" s="24" t="str">
        <f>IF(_xlfn.MAXIFS($D$3:$D$6287,$A$3:$A$6287,A2041,$B$3:$B$6287,B2041)=D2041,"Highest point","")</f>
        <v/>
      </c>
      <c r="J2041" s="25" t="str">
        <f>IF(E2041="First Quote", $H$4/D2041, "")</f>
        <v/>
      </c>
      <c r="K2041" s="26">
        <f t="shared" si="124"/>
        <v>28.231864876979976</v>
      </c>
      <c r="L2041" s="27">
        <f>K2041*D2041</f>
        <v>59937.943045721106</v>
      </c>
      <c r="M2041" s="10"/>
      <c r="N2041" s="28">
        <f>IF(F2041="lowest point", $H$4/D2041, 0)</f>
        <v>0</v>
      </c>
      <c r="O2041" s="28">
        <f t="shared" si="125"/>
        <v>29.232823245324923</v>
      </c>
      <c r="P2041" s="29">
        <f>O2041*D2041</f>
        <v>62063.03771921953</v>
      </c>
      <c r="R2041" s="28">
        <f>IF(G2041="highest point", $H$4/D2041, 0)</f>
        <v>0</v>
      </c>
      <c r="S2041" s="28">
        <f t="shared" si="126"/>
        <v>27.533154711542615</v>
      </c>
      <c r="T2041" s="29">
        <f>D2041*S2041</f>
        <v>58454.53944188766</v>
      </c>
    </row>
    <row r="2042" spans="1:20">
      <c r="A2042" s="21">
        <f t="shared" si="127"/>
        <v>2008</v>
      </c>
      <c r="B2042" s="21">
        <f>MONTH(C2042)</f>
        <v>2</v>
      </c>
      <c r="C2042" s="22">
        <v>39491</v>
      </c>
      <c r="D2042" s="21">
        <v>2152.7600000000002</v>
      </c>
      <c r="E2042" s="47" t="str">
        <f>IF(B2042&lt;&gt;B2041, "First Quote", "")</f>
        <v/>
      </c>
      <c r="F2042" s="23" t="str">
        <f>IF(_xlfn.MINIFS($D$3:$D$6287,$A$3:$A$6287,A2042,$B$3:$B$6287,B2042)=D2042,"Lowest point","")</f>
        <v/>
      </c>
      <c r="G2042" s="24" t="str">
        <f>IF(_xlfn.MAXIFS($D$3:$D$6287,$A$3:$A$6287,A2042,$B$3:$B$6287,B2042)=D2042,"Highest point","")</f>
        <v/>
      </c>
      <c r="J2042" s="25" t="str">
        <f>IF(E2042="First Quote", $H$4/D2042, "")</f>
        <v/>
      </c>
      <c r="K2042" s="26">
        <f t="shared" si="124"/>
        <v>28.231864876979976</v>
      </c>
      <c r="L2042" s="27">
        <f>K2042*D2042</f>
        <v>60776.42943256742</v>
      </c>
      <c r="M2042" s="10"/>
      <c r="N2042" s="28">
        <f>IF(F2042="lowest point", $H$4/D2042, 0)</f>
        <v>0</v>
      </c>
      <c r="O2042" s="28">
        <f t="shared" si="125"/>
        <v>29.232823245324923</v>
      </c>
      <c r="P2042" s="29">
        <f>O2042*D2042</f>
        <v>62931.252569605684</v>
      </c>
      <c r="R2042" s="28">
        <f>IF(G2042="highest point", $H$4/D2042, 0)</f>
        <v>0</v>
      </c>
      <c r="S2042" s="28">
        <f t="shared" si="126"/>
        <v>27.533154711542615</v>
      </c>
      <c r="T2042" s="29">
        <f>D2042*S2042</f>
        <v>59272.274136820488</v>
      </c>
    </row>
    <row r="2043" spans="1:20">
      <c r="A2043" s="21">
        <f t="shared" si="127"/>
        <v>2008</v>
      </c>
      <c r="B2043" s="21">
        <f>MONTH(C2043)</f>
        <v>2</v>
      </c>
      <c r="C2043" s="22">
        <v>39492</v>
      </c>
      <c r="D2043" s="21">
        <v>2123.94</v>
      </c>
      <c r="E2043" s="47" t="str">
        <f>IF(B2043&lt;&gt;B2042, "First Quote", "")</f>
        <v/>
      </c>
      <c r="F2043" s="23" t="str">
        <f>IF(_xlfn.MINIFS($D$3:$D$6287,$A$3:$A$6287,A2043,$B$3:$B$6287,B2043)=D2043,"Lowest point","")</f>
        <v/>
      </c>
      <c r="G2043" s="24" t="str">
        <f>IF(_xlfn.MAXIFS($D$3:$D$6287,$A$3:$A$6287,A2043,$B$3:$B$6287,B2043)=D2043,"Highest point","")</f>
        <v/>
      </c>
      <c r="J2043" s="25" t="str">
        <f>IF(E2043="First Quote", $H$4/D2043, "")</f>
        <v/>
      </c>
      <c r="K2043" s="26">
        <f t="shared" si="124"/>
        <v>28.231864876979976</v>
      </c>
      <c r="L2043" s="27">
        <f>K2043*D2043</f>
        <v>59962.787086812852</v>
      </c>
      <c r="M2043" s="10"/>
      <c r="N2043" s="28">
        <f>IF(F2043="lowest point", $H$4/D2043, 0)</f>
        <v>0</v>
      </c>
      <c r="O2043" s="28">
        <f t="shared" si="125"/>
        <v>29.232823245324923</v>
      </c>
      <c r="P2043" s="29">
        <f>O2043*D2043</f>
        <v>62088.762603675415</v>
      </c>
      <c r="R2043" s="28">
        <f>IF(G2043="highest point", $H$4/D2043, 0)</f>
        <v>0</v>
      </c>
      <c r="S2043" s="28">
        <f t="shared" si="126"/>
        <v>27.533154711542615</v>
      </c>
      <c r="T2043" s="29">
        <f>D2043*S2043</f>
        <v>58478.768618033821</v>
      </c>
    </row>
    <row r="2044" spans="1:20">
      <c r="A2044" s="21">
        <f t="shared" si="127"/>
        <v>2008</v>
      </c>
      <c r="B2044" s="21">
        <f>MONTH(C2044)</f>
        <v>2</v>
      </c>
      <c r="C2044" s="22">
        <v>39493</v>
      </c>
      <c r="D2044" s="21">
        <v>2125.85</v>
      </c>
      <c r="E2044" s="47" t="str">
        <f>IF(B2044&lt;&gt;B2043, "First Quote", "")</f>
        <v/>
      </c>
      <c r="F2044" s="23" t="str">
        <f>IF(_xlfn.MINIFS($D$3:$D$6287,$A$3:$A$6287,A2044,$B$3:$B$6287,B2044)=D2044,"Lowest point","")</f>
        <v/>
      </c>
      <c r="G2044" s="24" t="str">
        <f>IF(_xlfn.MAXIFS($D$3:$D$6287,$A$3:$A$6287,A2044,$B$3:$B$6287,B2044)=D2044,"Highest point","")</f>
        <v/>
      </c>
      <c r="J2044" s="25" t="str">
        <f>IF(E2044="First Quote", $H$4/D2044, "")</f>
        <v/>
      </c>
      <c r="K2044" s="26">
        <f t="shared" si="124"/>
        <v>28.231864876979976</v>
      </c>
      <c r="L2044" s="27">
        <f>K2044*D2044</f>
        <v>60016.709948727883</v>
      </c>
      <c r="M2044" s="10"/>
      <c r="N2044" s="28">
        <f>IF(F2044="lowest point", $H$4/D2044, 0)</f>
        <v>0</v>
      </c>
      <c r="O2044" s="28">
        <f t="shared" si="125"/>
        <v>29.232823245324923</v>
      </c>
      <c r="P2044" s="29">
        <f>O2044*D2044</f>
        <v>62144.597296073982</v>
      </c>
      <c r="R2044" s="28">
        <f>IF(G2044="highest point", $H$4/D2044, 0)</f>
        <v>0</v>
      </c>
      <c r="S2044" s="28">
        <f t="shared" si="126"/>
        <v>27.533154711542615</v>
      </c>
      <c r="T2044" s="29">
        <f>D2044*S2044</f>
        <v>58531.356943532868</v>
      </c>
    </row>
    <row r="2045" spans="1:20">
      <c r="A2045" s="21">
        <f t="shared" si="127"/>
        <v>2008</v>
      </c>
      <c r="B2045" s="21">
        <f>MONTH(C2045)</f>
        <v>2</v>
      </c>
      <c r="C2045" s="22">
        <v>39497</v>
      </c>
      <c r="D2045" s="21">
        <v>2124.12</v>
      </c>
      <c r="E2045" s="47" t="str">
        <f>IF(B2045&lt;&gt;B2044, "First Quote", "")</f>
        <v/>
      </c>
      <c r="F2045" s="23" t="str">
        <f>IF(_xlfn.MINIFS($D$3:$D$6287,$A$3:$A$6287,A2045,$B$3:$B$6287,B2045)=D2045,"Lowest point","")</f>
        <v/>
      </c>
      <c r="G2045" s="24" t="str">
        <f>IF(_xlfn.MAXIFS($D$3:$D$6287,$A$3:$A$6287,A2045,$B$3:$B$6287,B2045)=D2045,"Highest point","")</f>
        <v/>
      </c>
      <c r="J2045" s="25" t="str">
        <f>IF(E2045="First Quote", $H$4/D2045, "")</f>
        <v/>
      </c>
      <c r="K2045" s="26">
        <f t="shared" si="124"/>
        <v>28.231864876979976</v>
      </c>
      <c r="L2045" s="27">
        <f>K2045*D2045</f>
        <v>59967.868822490702</v>
      </c>
      <c r="M2045" s="10"/>
      <c r="N2045" s="28">
        <f>IF(F2045="lowest point", $H$4/D2045, 0)</f>
        <v>0</v>
      </c>
      <c r="O2045" s="28">
        <f t="shared" si="125"/>
        <v>29.232823245324923</v>
      </c>
      <c r="P2045" s="29">
        <f>O2045*D2045</f>
        <v>62094.02451185957</v>
      </c>
      <c r="R2045" s="28">
        <f>IF(G2045="highest point", $H$4/D2045, 0)</f>
        <v>0</v>
      </c>
      <c r="S2045" s="28">
        <f t="shared" si="126"/>
        <v>27.533154711542615</v>
      </c>
      <c r="T2045" s="29">
        <f>D2045*S2045</f>
        <v>58483.724585881893</v>
      </c>
    </row>
    <row r="2046" spans="1:20">
      <c r="A2046" s="21">
        <f t="shared" si="127"/>
        <v>2008</v>
      </c>
      <c r="B2046" s="21">
        <f>MONTH(C2046)</f>
        <v>2</v>
      </c>
      <c r="C2046" s="22">
        <v>39498</v>
      </c>
      <c r="D2046" s="21">
        <v>2141.9499999999998</v>
      </c>
      <c r="E2046" s="47" t="str">
        <f>IF(B2046&lt;&gt;B2045, "First Quote", "")</f>
        <v/>
      </c>
      <c r="F2046" s="23" t="str">
        <f>IF(_xlfn.MINIFS($D$3:$D$6287,$A$3:$A$6287,A2046,$B$3:$B$6287,B2046)=D2046,"Lowest point","")</f>
        <v/>
      </c>
      <c r="G2046" s="24" t="str">
        <f>IF(_xlfn.MAXIFS($D$3:$D$6287,$A$3:$A$6287,A2046,$B$3:$B$6287,B2046)=D2046,"Highest point","")</f>
        <v/>
      </c>
      <c r="J2046" s="25" t="str">
        <f>IF(E2046="First Quote", $H$4/D2046, "")</f>
        <v/>
      </c>
      <c r="K2046" s="26">
        <f t="shared" si="124"/>
        <v>28.231864876979976</v>
      </c>
      <c r="L2046" s="27">
        <f>K2046*D2046</f>
        <v>60471.242973247252</v>
      </c>
      <c r="M2046" s="10"/>
      <c r="N2046" s="28">
        <f>IF(F2046="lowest point", $H$4/D2046, 0)</f>
        <v>0</v>
      </c>
      <c r="O2046" s="28">
        <f t="shared" si="125"/>
        <v>29.232823245324923</v>
      </c>
      <c r="P2046" s="29">
        <f>O2046*D2046</f>
        <v>62615.245750323716</v>
      </c>
      <c r="R2046" s="28">
        <f>IF(G2046="highest point", $H$4/D2046, 0)</f>
        <v>0</v>
      </c>
      <c r="S2046" s="28">
        <f t="shared" si="126"/>
        <v>27.533154711542615</v>
      </c>
      <c r="T2046" s="29">
        <f>D2046*S2046</f>
        <v>58974.640734388697</v>
      </c>
    </row>
    <row r="2047" spans="1:20">
      <c r="A2047" s="21">
        <f t="shared" si="127"/>
        <v>2008</v>
      </c>
      <c r="B2047" s="21">
        <f>MONTH(C2047)</f>
        <v>2</v>
      </c>
      <c r="C2047" s="22">
        <v>39499</v>
      </c>
      <c r="D2047" s="21">
        <v>2115.13</v>
      </c>
      <c r="E2047" s="47" t="str">
        <f>IF(B2047&lt;&gt;B2046, "First Quote", "")</f>
        <v/>
      </c>
      <c r="F2047" s="23" t="str">
        <f>IF(_xlfn.MINIFS($D$3:$D$6287,$A$3:$A$6287,A2047,$B$3:$B$6287,B2047)=D2047,"Lowest point","")</f>
        <v/>
      </c>
      <c r="G2047" s="24" t="str">
        <f>IF(_xlfn.MAXIFS($D$3:$D$6287,$A$3:$A$6287,A2047,$B$3:$B$6287,B2047)=D2047,"Highest point","")</f>
        <v/>
      </c>
      <c r="J2047" s="25" t="str">
        <f>IF(E2047="First Quote", $H$4/D2047, "")</f>
        <v/>
      </c>
      <c r="K2047" s="26">
        <f t="shared" si="124"/>
        <v>28.231864876979976</v>
      </c>
      <c r="L2047" s="27">
        <f>K2047*D2047</f>
        <v>59714.064357246658</v>
      </c>
      <c r="M2047" s="10"/>
      <c r="N2047" s="28">
        <f>IF(F2047="lowest point", $H$4/D2047, 0)</f>
        <v>0</v>
      </c>
      <c r="O2047" s="28">
        <f t="shared" si="125"/>
        <v>29.232823245324923</v>
      </c>
      <c r="P2047" s="29">
        <f>O2047*D2047</f>
        <v>61831.221430884107</v>
      </c>
      <c r="R2047" s="28">
        <f>IF(G2047="highest point", $H$4/D2047, 0)</f>
        <v>0</v>
      </c>
      <c r="S2047" s="28">
        <f t="shared" si="126"/>
        <v>27.533154711542615</v>
      </c>
      <c r="T2047" s="29">
        <f>D2047*S2047</f>
        <v>58236.201525025135</v>
      </c>
    </row>
    <row r="2048" spans="1:20">
      <c r="A2048" s="21">
        <f t="shared" si="127"/>
        <v>2008</v>
      </c>
      <c r="B2048" s="21">
        <f>MONTH(C2048)</f>
        <v>2</v>
      </c>
      <c r="C2048" s="22">
        <v>39500</v>
      </c>
      <c r="D2048" s="21">
        <v>2132.02</v>
      </c>
      <c r="E2048" s="47" t="str">
        <f>IF(B2048&lt;&gt;B2047, "First Quote", "")</f>
        <v/>
      </c>
      <c r="F2048" s="23" t="str">
        <f>IF(_xlfn.MINIFS($D$3:$D$6287,$A$3:$A$6287,A2048,$B$3:$B$6287,B2048)=D2048,"Lowest point","")</f>
        <v/>
      </c>
      <c r="G2048" s="24" t="str">
        <f>IF(_xlfn.MAXIFS($D$3:$D$6287,$A$3:$A$6287,A2048,$B$3:$B$6287,B2048)=D2048,"Highest point","")</f>
        <v/>
      </c>
      <c r="J2048" s="25" t="str">
        <f>IF(E2048="First Quote", $H$4/D2048, "")</f>
        <v/>
      </c>
      <c r="K2048" s="26">
        <f t="shared" si="124"/>
        <v>28.231864876979976</v>
      </c>
      <c r="L2048" s="27">
        <f>K2048*D2048</f>
        <v>60190.900555018852</v>
      </c>
      <c r="M2048" s="10"/>
      <c r="N2048" s="28">
        <f>IF(F2048="lowest point", $H$4/D2048, 0)</f>
        <v>0</v>
      </c>
      <c r="O2048" s="28">
        <f t="shared" si="125"/>
        <v>29.232823245324923</v>
      </c>
      <c r="P2048" s="29">
        <f>O2048*D2048</f>
        <v>62324.963815497642</v>
      </c>
      <c r="R2048" s="28">
        <f>IF(G2048="highest point", $H$4/D2048, 0)</f>
        <v>0</v>
      </c>
      <c r="S2048" s="28">
        <f t="shared" si="126"/>
        <v>27.533154711542615</v>
      </c>
      <c r="T2048" s="29">
        <f>D2048*S2048</f>
        <v>58701.236508103088</v>
      </c>
    </row>
    <row r="2049" spans="1:20">
      <c r="A2049" s="21">
        <f t="shared" si="127"/>
        <v>2008</v>
      </c>
      <c r="B2049" s="21">
        <f>MONTH(C2049)</f>
        <v>2</v>
      </c>
      <c r="C2049" s="22">
        <v>39503</v>
      </c>
      <c r="D2049" s="21">
        <v>2161.5100000000002</v>
      </c>
      <c r="E2049" s="47" t="str">
        <f>IF(B2049&lt;&gt;B2048, "First Quote", "")</f>
        <v/>
      </c>
      <c r="F2049" s="23" t="str">
        <f>IF(_xlfn.MINIFS($D$3:$D$6287,$A$3:$A$6287,A2049,$B$3:$B$6287,B2049)=D2049,"Lowest point","")</f>
        <v/>
      </c>
      <c r="G2049" s="24" t="str">
        <f>IF(_xlfn.MAXIFS($D$3:$D$6287,$A$3:$A$6287,A2049,$B$3:$B$6287,B2049)=D2049,"Highest point","")</f>
        <v/>
      </c>
      <c r="J2049" s="25" t="str">
        <f>IF(E2049="First Quote", $H$4/D2049, "")</f>
        <v/>
      </c>
      <c r="K2049" s="26">
        <f t="shared" si="124"/>
        <v>28.231864876979976</v>
      </c>
      <c r="L2049" s="27">
        <f>K2049*D2049</f>
        <v>61023.458250240998</v>
      </c>
      <c r="M2049" s="10"/>
      <c r="N2049" s="28">
        <f>IF(F2049="lowest point", $H$4/D2049, 0)</f>
        <v>0</v>
      </c>
      <c r="O2049" s="28">
        <f t="shared" si="125"/>
        <v>29.232823245324923</v>
      </c>
      <c r="P2049" s="29">
        <f>O2049*D2049</f>
        <v>63187.039773002281</v>
      </c>
      <c r="R2049" s="28">
        <f>IF(G2049="highest point", $H$4/D2049, 0)</f>
        <v>0</v>
      </c>
      <c r="S2049" s="28">
        <f t="shared" si="126"/>
        <v>27.533154711542615</v>
      </c>
      <c r="T2049" s="29">
        <f>D2049*S2049</f>
        <v>59513.189240546482</v>
      </c>
    </row>
    <row r="2050" spans="1:20">
      <c r="A2050" s="21">
        <f t="shared" si="127"/>
        <v>2008</v>
      </c>
      <c r="B2050" s="21">
        <f>MONTH(C2050)</f>
        <v>2</v>
      </c>
      <c r="C2050" s="22">
        <v>39504</v>
      </c>
      <c r="D2050" s="21">
        <v>2176.48</v>
      </c>
      <c r="E2050" s="47" t="str">
        <f>IF(B2050&lt;&gt;B2049, "First Quote", "")</f>
        <v/>
      </c>
      <c r="F2050" s="23" t="str">
        <f>IF(_xlfn.MINIFS($D$3:$D$6287,$A$3:$A$6287,A2050,$B$3:$B$6287,B2050)=D2050,"Lowest point","")</f>
        <v/>
      </c>
      <c r="G2050" s="24" t="str">
        <f>IF(_xlfn.MAXIFS($D$3:$D$6287,$A$3:$A$6287,A2050,$B$3:$B$6287,B2050)=D2050,"Highest point","")</f>
        <v/>
      </c>
      <c r="J2050" s="25" t="str">
        <f>IF(E2050="First Quote", $H$4/D2050, "")</f>
        <v/>
      </c>
      <c r="K2050" s="26">
        <f t="shared" si="124"/>
        <v>28.231864876979976</v>
      </c>
      <c r="L2050" s="27">
        <f>K2050*D2050</f>
        <v>61446.089267449381</v>
      </c>
      <c r="M2050" s="10"/>
      <c r="N2050" s="28">
        <f>IF(F2050="lowest point", $H$4/D2050, 0)</f>
        <v>0</v>
      </c>
      <c r="O2050" s="28">
        <f t="shared" si="125"/>
        <v>29.232823245324923</v>
      </c>
      <c r="P2050" s="29">
        <f>O2050*D2050</f>
        <v>63624.655136984788</v>
      </c>
      <c r="R2050" s="28">
        <f>IF(G2050="highest point", $H$4/D2050, 0)</f>
        <v>0</v>
      </c>
      <c r="S2050" s="28">
        <f t="shared" si="126"/>
        <v>27.533154711542615</v>
      </c>
      <c r="T2050" s="29">
        <f>D2050*S2050</f>
        <v>59925.360566578267</v>
      </c>
    </row>
    <row r="2051" spans="1:20">
      <c r="A2051" s="21">
        <f t="shared" si="127"/>
        <v>2008</v>
      </c>
      <c r="B2051" s="21">
        <f>MONTH(C2051)</f>
        <v>2</v>
      </c>
      <c r="C2051" s="22">
        <v>39505</v>
      </c>
      <c r="D2051" s="21">
        <v>2175</v>
      </c>
      <c r="E2051" s="47" t="str">
        <f>IF(B2051&lt;&gt;B2050, "First Quote", "")</f>
        <v/>
      </c>
      <c r="F2051" s="23" t="str">
        <f>IF(_xlfn.MINIFS($D$3:$D$6287,$A$3:$A$6287,A2051,$B$3:$B$6287,B2051)=D2051,"Lowest point","")</f>
        <v/>
      </c>
      <c r="G2051" s="24" t="str">
        <f>IF(_xlfn.MAXIFS($D$3:$D$6287,$A$3:$A$6287,A2051,$B$3:$B$6287,B2051)=D2051,"Highest point","")</f>
        <v/>
      </c>
      <c r="J2051" s="25" t="str">
        <f>IF(E2051="First Quote", $H$4/D2051, "")</f>
        <v/>
      </c>
      <c r="K2051" s="26">
        <f t="shared" si="124"/>
        <v>28.231864876979976</v>
      </c>
      <c r="L2051" s="27">
        <f>K2051*D2051</f>
        <v>61404.306107431446</v>
      </c>
      <c r="M2051" s="10"/>
      <c r="N2051" s="28">
        <f>IF(F2051="lowest point", $H$4/D2051, 0)</f>
        <v>0</v>
      </c>
      <c r="O2051" s="28">
        <f t="shared" si="125"/>
        <v>29.232823245324923</v>
      </c>
      <c r="P2051" s="29">
        <f>O2051*D2051</f>
        <v>63581.390558581705</v>
      </c>
      <c r="R2051" s="28">
        <f>IF(G2051="highest point", $H$4/D2051, 0)</f>
        <v>0</v>
      </c>
      <c r="S2051" s="28">
        <f t="shared" si="126"/>
        <v>27.533154711542615</v>
      </c>
      <c r="T2051" s="29">
        <f>D2051*S2051</f>
        <v>59884.61149760519</v>
      </c>
    </row>
    <row r="2052" spans="1:20">
      <c r="A2052" s="21">
        <f t="shared" si="127"/>
        <v>2008</v>
      </c>
      <c r="B2052" s="21">
        <f>MONTH(C2052)</f>
        <v>2</v>
      </c>
      <c r="C2052" s="22">
        <v>39506</v>
      </c>
      <c r="D2052" s="21">
        <v>2155.81</v>
      </c>
      <c r="E2052" s="47" t="str">
        <f>IF(B2052&lt;&gt;B2051, "First Quote", "")</f>
        <v/>
      </c>
      <c r="F2052" s="23" t="str">
        <f>IF(_xlfn.MINIFS($D$3:$D$6287,$A$3:$A$6287,A2052,$B$3:$B$6287,B2052)=D2052,"Lowest point","")</f>
        <v/>
      </c>
      <c r="G2052" s="24" t="str">
        <f>IF(_xlfn.MAXIFS($D$3:$D$6287,$A$3:$A$6287,A2052,$B$3:$B$6287,B2052)=D2052,"Highest point","")</f>
        <v/>
      </c>
      <c r="J2052" s="25" t="str">
        <f>IF(E2052="First Quote", $H$4/D2052, "")</f>
        <v/>
      </c>
      <c r="K2052" s="26">
        <f t="shared" si="124"/>
        <v>28.231864876979976</v>
      </c>
      <c r="L2052" s="27">
        <f>K2052*D2052</f>
        <v>60862.536620442203</v>
      </c>
      <c r="M2052" s="10"/>
      <c r="N2052" s="28">
        <f>IF(F2052="lowest point", $H$4/D2052, 0)</f>
        <v>0</v>
      </c>
      <c r="O2052" s="28">
        <f t="shared" si="125"/>
        <v>29.232823245324923</v>
      </c>
      <c r="P2052" s="29">
        <f>O2052*D2052</f>
        <v>63020.41268050392</v>
      </c>
      <c r="R2052" s="28">
        <f>IF(G2052="highest point", $H$4/D2052, 0)</f>
        <v>0</v>
      </c>
      <c r="S2052" s="28">
        <f t="shared" si="126"/>
        <v>27.533154711542615</v>
      </c>
      <c r="T2052" s="29">
        <f>D2052*S2052</f>
        <v>59356.250258690685</v>
      </c>
    </row>
    <row r="2053" spans="1:20">
      <c r="A2053" s="21">
        <f t="shared" si="127"/>
        <v>2008</v>
      </c>
      <c r="B2053" s="21">
        <f>MONTH(C2053)</f>
        <v>2</v>
      </c>
      <c r="C2053" s="22">
        <v>39507</v>
      </c>
      <c r="D2053" s="21">
        <v>2097.48</v>
      </c>
      <c r="E2053" s="47" t="str">
        <f>IF(B2053&lt;&gt;B2052, "First Quote", "")</f>
        <v/>
      </c>
      <c r="F2053" s="23" t="str">
        <f>IF(_xlfn.MINIFS($D$3:$D$6287,$A$3:$A$6287,A2053,$B$3:$B$6287,B2053)=D2053,"Lowest point","")</f>
        <v/>
      </c>
      <c r="G2053" s="24" t="str">
        <f>IF(_xlfn.MAXIFS($D$3:$D$6287,$A$3:$A$6287,A2053,$B$3:$B$6287,B2053)=D2053,"Highest point","")</f>
        <v/>
      </c>
      <c r="J2053" s="25" t="str">
        <f>IF(E2053="First Quote", $H$4/D2053, "")</f>
        <v/>
      </c>
      <c r="K2053" s="26">
        <f t="shared" ref="K2053:K2116" si="128">IF(E2053="First Quote",J2053+K2052,K2052)</f>
        <v>28.231864876979976</v>
      </c>
      <c r="L2053" s="27">
        <f>K2053*D2053</f>
        <v>59215.771942167965</v>
      </c>
      <c r="M2053" s="10"/>
      <c r="N2053" s="28">
        <f>IF(F2053="lowest point", $H$4/D2053, 0)</f>
        <v>0</v>
      </c>
      <c r="O2053" s="28">
        <f t="shared" ref="O2053:O2116" si="129">IF(F2053="Lowest Point",N2053+O2052,O2052)</f>
        <v>29.232823245324923</v>
      </c>
      <c r="P2053" s="29">
        <f>O2053*D2053</f>
        <v>61315.262100604123</v>
      </c>
      <c r="R2053" s="28">
        <f>IF(G2053="highest point", $H$4/D2053, 0)</f>
        <v>0</v>
      </c>
      <c r="S2053" s="28">
        <f t="shared" ref="S2053:S2116" si="130">IF(G2053="Highest Point",R2053+S2052,S2052)</f>
        <v>27.533154711542615</v>
      </c>
      <c r="T2053" s="29">
        <f>D2053*S2053</f>
        <v>57750.241344366405</v>
      </c>
    </row>
    <row r="2054" spans="1:20">
      <c r="A2054" s="21">
        <f t="shared" si="127"/>
        <v>2008</v>
      </c>
      <c r="B2054" s="21">
        <f>MONTH(C2054)</f>
        <v>3</v>
      </c>
      <c r="C2054" s="22">
        <v>39510</v>
      </c>
      <c r="D2054" s="21">
        <v>2098.64</v>
      </c>
      <c r="E2054" s="47" t="str">
        <f>IF(B2054&lt;&gt;B2053, "First Quote", "")</f>
        <v>First Quote</v>
      </c>
      <c r="F2054" s="23" t="str">
        <f>IF(_xlfn.MINIFS($D$3:$D$6287,$A$3:$A$6287,A2054,$B$3:$B$6287,B2054)=D2054,"Lowest point","")</f>
        <v/>
      </c>
      <c r="G2054" s="24" t="str">
        <f>IF(_xlfn.MAXIFS($D$3:$D$6287,$A$3:$A$6287,A2054,$B$3:$B$6287,B2054)=D2054,"Highest point","")</f>
        <v/>
      </c>
      <c r="J2054" s="25">
        <f>IF(E2054="First Quote", $H$4/D2054, "")</f>
        <v>0.23824953303091528</v>
      </c>
      <c r="K2054" s="26">
        <f t="shared" si="128"/>
        <v>28.470114410010893</v>
      </c>
      <c r="L2054" s="27">
        <f>K2054*D2054</f>
        <v>59748.520905425255</v>
      </c>
      <c r="M2054" s="10"/>
      <c r="N2054" s="28">
        <f>IF(F2054="lowest point", $H$4/D2054, 0)</f>
        <v>0</v>
      </c>
      <c r="O2054" s="28">
        <f t="shared" si="129"/>
        <v>29.232823245324923</v>
      </c>
      <c r="P2054" s="29">
        <f>O2054*D2054</f>
        <v>61349.172175568696</v>
      </c>
      <c r="R2054" s="28">
        <f>IF(G2054="highest point", $H$4/D2054, 0)</f>
        <v>0</v>
      </c>
      <c r="S2054" s="28">
        <f t="shared" si="130"/>
        <v>27.533154711542615</v>
      </c>
      <c r="T2054" s="29">
        <f>D2054*S2054</f>
        <v>57782.179803831787</v>
      </c>
    </row>
    <row r="2055" spans="1:20">
      <c r="A2055" s="21">
        <f t="shared" si="127"/>
        <v>2008</v>
      </c>
      <c r="B2055" s="21">
        <f>MONTH(C2055)</f>
        <v>3</v>
      </c>
      <c r="C2055" s="22">
        <v>39511</v>
      </c>
      <c r="D2055" s="21">
        <v>2091.42</v>
      </c>
      <c r="E2055" s="47" t="str">
        <f>IF(B2055&lt;&gt;B2054, "First Quote", "")</f>
        <v/>
      </c>
      <c r="F2055" s="23" t="str">
        <f>IF(_xlfn.MINIFS($D$3:$D$6287,$A$3:$A$6287,A2055,$B$3:$B$6287,B2055)=D2055,"Lowest point","")</f>
        <v/>
      </c>
      <c r="G2055" s="24" t="str">
        <f>IF(_xlfn.MAXIFS($D$3:$D$6287,$A$3:$A$6287,A2055,$B$3:$B$6287,B2055)=D2055,"Highest point","")</f>
        <v/>
      </c>
      <c r="J2055" s="25" t="str">
        <f>IF(E2055="First Quote", $H$4/D2055, "")</f>
        <v/>
      </c>
      <c r="K2055" s="26">
        <f t="shared" si="128"/>
        <v>28.470114410010893</v>
      </c>
      <c r="L2055" s="27">
        <f>K2055*D2055</f>
        <v>59542.966679384983</v>
      </c>
      <c r="M2055" s="10"/>
      <c r="N2055" s="28">
        <f>IF(F2055="lowest point", $H$4/D2055, 0)</f>
        <v>0</v>
      </c>
      <c r="O2055" s="28">
        <f t="shared" si="129"/>
        <v>29.232823245324923</v>
      </c>
      <c r="P2055" s="29">
        <f>O2055*D2055</f>
        <v>61138.111191737451</v>
      </c>
      <c r="R2055" s="28">
        <f>IF(G2055="highest point", $H$4/D2055, 0)</f>
        <v>0</v>
      </c>
      <c r="S2055" s="28">
        <f t="shared" si="130"/>
        <v>27.533154711542615</v>
      </c>
      <c r="T2055" s="29">
        <f>D2055*S2055</f>
        <v>57583.390426814454</v>
      </c>
    </row>
    <row r="2056" spans="1:20">
      <c r="A2056" s="21">
        <f t="shared" si="127"/>
        <v>2008</v>
      </c>
      <c r="B2056" s="21">
        <f>MONTH(C2056)</f>
        <v>3</v>
      </c>
      <c r="C2056" s="22">
        <v>39512</v>
      </c>
      <c r="D2056" s="21">
        <v>2103.42</v>
      </c>
      <c r="E2056" s="47" t="str">
        <f>IF(B2056&lt;&gt;B2055, "First Quote", "")</f>
        <v/>
      </c>
      <c r="F2056" s="23" t="str">
        <f>IF(_xlfn.MINIFS($D$3:$D$6287,$A$3:$A$6287,A2056,$B$3:$B$6287,B2056)=D2056,"Lowest point","")</f>
        <v/>
      </c>
      <c r="G2056" s="24" t="str">
        <f>IF(_xlfn.MAXIFS($D$3:$D$6287,$A$3:$A$6287,A2056,$B$3:$B$6287,B2056)=D2056,"Highest point","")</f>
        <v/>
      </c>
      <c r="J2056" s="25" t="str">
        <f>IF(E2056="First Quote", $H$4/D2056, "")</f>
        <v/>
      </c>
      <c r="K2056" s="26">
        <f t="shared" si="128"/>
        <v>28.470114410010893</v>
      </c>
      <c r="L2056" s="27">
        <f>K2056*D2056</f>
        <v>59884.608052305113</v>
      </c>
      <c r="M2056" s="10"/>
      <c r="N2056" s="28">
        <f>IF(F2056="lowest point", $H$4/D2056, 0)</f>
        <v>0</v>
      </c>
      <c r="O2056" s="28">
        <f t="shared" si="129"/>
        <v>29.232823245324923</v>
      </c>
      <c r="P2056" s="29">
        <f>O2056*D2056</f>
        <v>61488.90507068135</v>
      </c>
      <c r="R2056" s="28">
        <f>IF(G2056="highest point", $H$4/D2056, 0)</f>
        <v>0</v>
      </c>
      <c r="S2056" s="28">
        <f t="shared" si="130"/>
        <v>27.533154711542615</v>
      </c>
      <c r="T2056" s="29">
        <f>D2056*S2056</f>
        <v>57913.788283352966</v>
      </c>
    </row>
    <row r="2057" spans="1:20">
      <c r="A2057" s="21">
        <f t="shared" si="127"/>
        <v>2008</v>
      </c>
      <c r="B2057" s="21">
        <f>MONTH(C2057)</f>
        <v>3</v>
      </c>
      <c r="C2057" s="22">
        <v>39513</v>
      </c>
      <c r="D2057" s="21">
        <v>2057.44</v>
      </c>
      <c r="E2057" s="47" t="str">
        <f>IF(B2057&lt;&gt;B2056, "First Quote", "")</f>
        <v/>
      </c>
      <c r="F2057" s="23" t="str">
        <f>IF(_xlfn.MINIFS($D$3:$D$6287,$A$3:$A$6287,A2057,$B$3:$B$6287,B2057)=D2057,"Lowest point","")</f>
        <v/>
      </c>
      <c r="G2057" s="24" t="str">
        <f>IF(_xlfn.MAXIFS($D$3:$D$6287,$A$3:$A$6287,A2057,$B$3:$B$6287,B2057)=D2057,"Highest point","")</f>
        <v/>
      </c>
      <c r="J2057" s="25" t="str">
        <f>IF(E2057="First Quote", $H$4/D2057, "")</f>
        <v/>
      </c>
      <c r="K2057" s="26">
        <f t="shared" si="128"/>
        <v>28.470114410010893</v>
      </c>
      <c r="L2057" s="27">
        <f>K2057*D2057</f>
        <v>58575.552191732815</v>
      </c>
      <c r="M2057" s="10"/>
      <c r="N2057" s="28">
        <f>IF(F2057="lowest point", $H$4/D2057, 0)</f>
        <v>0</v>
      </c>
      <c r="O2057" s="28">
        <f t="shared" si="129"/>
        <v>29.232823245324923</v>
      </c>
      <c r="P2057" s="29">
        <f>O2057*D2057</f>
        <v>60144.779857861307</v>
      </c>
      <c r="R2057" s="28">
        <f>IF(G2057="highest point", $H$4/D2057, 0)</f>
        <v>0</v>
      </c>
      <c r="S2057" s="28">
        <f t="shared" si="130"/>
        <v>27.533154711542615</v>
      </c>
      <c r="T2057" s="29">
        <f>D2057*S2057</f>
        <v>56647.813829716237</v>
      </c>
    </row>
    <row r="2058" spans="1:20">
      <c r="A2058" s="21">
        <f t="shared" si="127"/>
        <v>2008</v>
      </c>
      <c r="B2058" s="21">
        <f>MONTH(C2058)</f>
        <v>3</v>
      </c>
      <c r="C2058" s="22">
        <v>39514</v>
      </c>
      <c r="D2058" s="21">
        <v>2040.17</v>
      </c>
      <c r="E2058" s="47" t="str">
        <f>IF(B2058&lt;&gt;B2057, "First Quote", "")</f>
        <v/>
      </c>
      <c r="F2058" s="23" t="str">
        <f>IF(_xlfn.MINIFS($D$3:$D$6287,$A$3:$A$6287,A2058,$B$3:$B$6287,B2058)=D2058,"Lowest point","")</f>
        <v/>
      </c>
      <c r="G2058" s="24" t="str">
        <f>IF(_xlfn.MAXIFS($D$3:$D$6287,$A$3:$A$6287,A2058,$B$3:$B$6287,B2058)=D2058,"Highest point","")</f>
        <v/>
      </c>
      <c r="J2058" s="25" t="str">
        <f>IF(E2058="First Quote", $H$4/D2058, "")</f>
        <v/>
      </c>
      <c r="K2058" s="26">
        <f t="shared" si="128"/>
        <v>28.470114410010893</v>
      </c>
      <c r="L2058" s="27">
        <f>K2058*D2058</f>
        <v>58083.873315871926</v>
      </c>
      <c r="M2058" s="10"/>
      <c r="N2058" s="28">
        <f>IF(F2058="lowest point", $H$4/D2058, 0)</f>
        <v>0</v>
      </c>
      <c r="O2058" s="28">
        <f t="shared" si="129"/>
        <v>29.232823245324923</v>
      </c>
      <c r="P2058" s="29">
        <f>O2058*D2058</f>
        <v>59639.929000414551</v>
      </c>
      <c r="R2058" s="28">
        <f>IF(G2058="highest point", $H$4/D2058, 0)</f>
        <v>0</v>
      </c>
      <c r="S2058" s="28">
        <f t="shared" si="130"/>
        <v>27.533154711542615</v>
      </c>
      <c r="T2058" s="29">
        <f>D2058*S2058</f>
        <v>56172.316247847899</v>
      </c>
    </row>
    <row r="2059" spans="1:20">
      <c r="A2059" s="21">
        <f t="shared" si="127"/>
        <v>2008</v>
      </c>
      <c r="B2059" s="21">
        <f>MONTH(C2059)</f>
        <v>3</v>
      </c>
      <c r="C2059" s="22">
        <v>39517</v>
      </c>
      <c r="D2059" s="21">
        <v>2008.71</v>
      </c>
      <c r="E2059" s="47" t="str">
        <f>IF(B2059&lt;&gt;B2058, "First Quote", "")</f>
        <v/>
      </c>
      <c r="F2059" s="23" t="str">
        <f>IF(_xlfn.MINIFS($D$3:$D$6287,$A$3:$A$6287,A2059,$B$3:$B$6287,B2059)=D2059,"Lowest point","")</f>
        <v>Lowest point</v>
      </c>
      <c r="G2059" s="24" t="str">
        <f>IF(_xlfn.MAXIFS($D$3:$D$6287,$A$3:$A$6287,A2059,$B$3:$B$6287,B2059)=D2059,"Highest point","")</f>
        <v/>
      </c>
      <c r="J2059" s="25" t="str">
        <f>IF(E2059="First Quote", $H$4/D2059, "")</f>
        <v/>
      </c>
      <c r="K2059" s="26">
        <f t="shared" si="128"/>
        <v>28.470114410010893</v>
      </c>
      <c r="L2059" s="27">
        <f>K2059*D2059</f>
        <v>57188.20351653298</v>
      </c>
      <c r="M2059" s="10"/>
      <c r="N2059" s="28">
        <f>IF(F2059="lowest point", $H$4/D2059, 0)</f>
        <v>0.24891597094652787</v>
      </c>
      <c r="O2059" s="28">
        <f t="shared" si="129"/>
        <v>29.48173921627145</v>
      </c>
      <c r="P2059" s="29">
        <f>O2059*D2059</f>
        <v>59220.264381116627</v>
      </c>
      <c r="R2059" s="28">
        <f>IF(G2059="highest point", $H$4/D2059, 0)</f>
        <v>0</v>
      </c>
      <c r="S2059" s="28">
        <f t="shared" si="130"/>
        <v>27.533154711542615</v>
      </c>
      <c r="T2059" s="29">
        <f>D2059*S2059</f>
        <v>55306.123200622766</v>
      </c>
    </row>
    <row r="2060" spans="1:20">
      <c r="A2060" s="21">
        <f t="shared" si="127"/>
        <v>2008</v>
      </c>
      <c r="B2060" s="21">
        <f>MONTH(C2060)</f>
        <v>3</v>
      </c>
      <c r="C2060" s="22">
        <v>39518</v>
      </c>
      <c r="D2060" s="21">
        <v>2083.36</v>
      </c>
      <c r="E2060" s="47" t="str">
        <f>IF(B2060&lt;&gt;B2059, "First Quote", "")</f>
        <v/>
      </c>
      <c r="F2060" s="23" t="str">
        <f>IF(_xlfn.MINIFS($D$3:$D$6287,$A$3:$A$6287,A2060,$B$3:$B$6287,B2060)=D2060,"Lowest point","")</f>
        <v/>
      </c>
      <c r="G2060" s="24" t="str">
        <f>IF(_xlfn.MAXIFS($D$3:$D$6287,$A$3:$A$6287,A2060,$B$3:$B$6287,B2060)=D2060,"Highest point","")</f>
        <v/>
      </c>
      <c r="J2060" s="25" t="str">
        <f>IF(E2060="First Quote", $H$4/D2060, "")</f>
        <v/>
      </c>
      <c r="K2060" s="26">
        <f t="shared" si="128"/>
        <v>28.470114410010893</v>
      </c>
      <c r="L2060" s="27">
        <f>K2060*D2060</f>
        <v>59313.497557240298</v>
      </c>
      <c r="M2060" s="10"/>
      <c r="N2060" s="28">
        <f>IF(F2060="lowest point", $H$4/D2060, 0)</f>
        <v>0</v>
      </c>
      <c r="O2060" s="28">
        <f t="shared" si="129"/>
        <v>29.48173921627145</v>
      </c>
      <c r="P2060" s="29">
        <f>O2060*D2060</f>
        <v>61421.07621361129</v>
      </c>
      <c r="R2060" s="28">
        <f>IF(G2060="highest point", $H$4/D2060, 0)</f>
        <v>0</v>
      </c>
      <c r="S2060" s="28">
        <f t="shared" si="130"/>
        <v>27.533154711542615</v>
      </c>
      <c r="T2060" s="29">
        <f>D2060*S2060</f>
        <v>57361.473199839427</v>
      </c>
    </row>
    <row r="2061" spans="1:20">
      <c r="A2061" s="21">
        <f t="shared" ref="A2061:A2124" si="131">YEAR(C2061)</f>
        <v>2008</v>
      </c>
      <c r="B2061" s="21">
        <f>MONTH(C2061)</f>
        <v>3</v>
      </c>
      <c r="C2061" s="22">
        <v>39519</v>
      </c>
      <c r="D2061" s="21">
        <v>2065.21</v>
      </c>
      <c r="E2061" s="47" t="str">
        <f>IF(B2061&lt;&gt;B2060, "First Quote", "")</f>
        <v/>
      </c>
      <c r="F2061" s="23" t="str">
        <f>IF(_xlfn.MINIFS($D$3:$D$6287,$A$3:$A$6287,A2061,$B$3:$B$6287,B2061)=D2061,"Lowest point","")</f>
        <v/>
      </c>
      <c r="G2061" s="24" t="str">
        <f>IF(_xlfn.MAXIFS($D$3:$D$6287,$A$3:$A$6287,A2061,$B$3:$B$6287,B2061)=D2061,"Highest point","")</f>
        <v/>
      </c>
      <c r="J2061" s="25" t="str">
        <f>IF(E2061="First Quote", $H$4/D2061, "")</f>
        <v/>
      </c>
      <c r="K2061" s="26">
        <f t="shared" si="128"/>
        <v>28.470114410010893</v>
      </c>
      <c r="L2061" s="27">
        <f>K2061*D2061</f>
        <v>58796.764980698601</v>
      </c>
      <c r="M2061" s="10"/>
      <c r="N2061" s="28">
        <f>IF(F2061="lowest point", $H$4/D2061, 0)</f>
        <v>0</v>
      </c>
      <c r="O2061" s="28">
        <f t="shared" si="129"/>
        <v>29.48173921627145</v>
      </c>
      <c r="P2061" s="29">
        <f>O2061*D2061</f>
        <v>60885.982646835961</v>
      </c>
      <c r="R2061" s="28">
        <f>IF(G2061="highest point", $H$4/D2061, 0)</f>
        <v>0</v>
      </c>
      <c r="S2061" s="28">
        <f t="shared" si="130"/>
        <v>27.533154711542615</v>
      </c>
      <c r="T2061" s="29">
        <f>D2061*S2061</f>
        <v>56861.746441824922</v>
      </c>
    </row>
    <row r="2062" spans="1:20">
      <c r="A2062" s="21">
        <f t="shared" si="131"/>
        <v>2008</v>
      </c>
      <c r="B2062" s="21">
        <f>MONTH(C2062)</f>
        <v>3</v>
      </c>
      <c r="C2062" s="22">
        <v>39520</v>
      </c>
      <c r="D2062" s="21">
        <v>2075.88</v>
      </c>
      <c r="E2062" s="47" t="str">
        <f>IF(B2062&lt;&gt;B2061, "First Quote", "")</f>
        <v/>
      </c>
      <c r="F2062" s="23" t="str">
        <f>IF(_xlfn.MINIFS($D$3:$D$6287,$A$3:$A$6287,A2062,$B$3:$B$6287,B2062)=D2062,"Lowest point","")</f>
        <v/>
      </c>
      <c r="G2062" s="24" t="str">
        <f>IF(_xlfn.MAXIFS($D$3:$D$6287,$A$3:$A$6287,A2062,$B$3:$B$6287,B2062)=D2062,"Highest point","")</f>
        <v/>
      </c>
      <c r="J2062" s="25" t="str">
        <f>IF(E2062="First Quote", $H$4/D2062, "")</f>
        <v/>
      </c>
      <c r="K2062" s="26">
        <f t="shared" si="128"/>
        <v>28.470114410010893</v>
      </c>
      <c r="L2062" s="27">
        <f>K2062*D2062</f>
        <v>59100.541101453418</v>
      </c>
      <c r="M2062" s="10"/>
      <c r="N2062" s="28">
        <f>IF(F2062="lowest point", $H$4/D2062, 0)</f>
        <v>0</v>
      </c>
      <c r="O2062" s="28">
        <f t="shared" si="129"/>
        <v>29.48173921627145</v>
      </c>
      <c r="P2062" s="29">
        <f>O2062*D2062</f>
        <v>61200.552804273582</v>
      </c>
      <c r="R2062" s="28">
        <f>IF(G2062="highest point", $H$4/D2062, 0)</f>
        <v>0</v>
      </c>
      <c r="S2062" s="28">
        <f t="shared" si="130"/>
        <v>27.533154711542615</v>
      </c>
      <c r="T2062" s="29">
        <f>D2062*S2062</f>
        <v>57155.525202597084</v>
      </c>
    </row>
    <row r="2063" spans="1:20">
      <c r="A2063" s="21">
        <f t="shared" si="131"/>
        <v>2008</v>
      </c>
      <c r="B2063" s="21">
        <f>MONTH(C2063)</f>
        <v>3</v>
      </c>
      <c r="C2063" s="22">
        <v>39521</v>
      </c>
      <c r="D2063" s="21">
        <v>2032.79</v>
      </c>
      <c r="E2063" s="47" t="str">
        <f>IF(B2063&lt;&gt;B2062, "First Quote", "")</f>
        <v/>
      </c>
      <c r="F2063" s="23" t="str">
        <f>IF(_xlfn.MINIFS($D$3:$D$6287,$A$3:$A$6287,A2063,$B$3:$B$6287,B2063)=D2063,"Lowest point","")</f>
        <v/>
      </c>
      <c r="G2063" s="24" t="str">
        <f>IF(_xlfn.MAXIFS($D$3:$D$6287,$A$3:$A$6287,A2063,$B$3:$B$6287,B2063)=D2063,"Highest point","")</f>
        <v/>
      </c>
      <c r="J2063" s="25" t="str">
        <f>IF(E2063="First Quote", $H$4/D2063, "")</f>
        <v/>
      </c>
      <c r="K2063" s="26">
        <f t="shared" si="128"/>
        <v>28.470114410010893</v>
      </c>
      <c r="L2063" s="27">
        <f>K2063*D2063</f>
        <v>57873.76387152604</v>
      </c>
      <c r="M2063" s="10"/>
      <c r="N2063" s="28">
        <f>IF(F2063="lowest point", $H$4/D2063, 0)</f>
        <v>0</v>
      </c>
      <c r="O2063" s="28">
        <f t="shared" si="129"/>
        <v>29.48173921627145</v>
      </c>
      <c r="P2063" s="29">
        <f>O2063*D2063</f>
        <v>59930.184661444437</v>
      </c>
      <c r="R2063" s="28">
        <f>IF(G2063="highest point", $H$4/D2063, 0)</f>
        <v>0</v>
      </c>
      <c r="S2063" s="28">
        <f t="shared" si="130"/>
        <v>27.533154711542615</v>
      </c>
      <c r="T2063" s="29">
        <f>D2063*S2063</f>
        <v>55969.121566076712</v>
      </c>
    </row>
    <row r="2064" spans="1:20">
      <c r="A2064" s="21">
        <f t="shared" si="131"/>
        <v>2008</v>
      </c>
      <c r="B2064" s="21">
        <f>MONTH(C2064)</f>
        <v>3</v>
      </c>
      <c r="C2064" s="22">
        <v>39524</v>
      </c>
      <c r="D2064" s="21">
        <v>2014.88</v>
      </c>
      <c r="E2064" s="47" t="str">
        <f>IF(B2064&lt;&gt;B2063, "First Quote", "")</f>
        <v/>
      </c>
      <c r="F2064" s="23" t="str">
        <f>IF(_xlfn.MINIFS($D$3:$D$6287,$A$3:$A$6287,A2064,$B$3:$B$6287,B2064)=D2064,"Lowest point","")</f>
        <v/>
      </c>
      <c r="G2064" s="24" t="str">
        <f>IF(_xlfn.MAXIFS($D$3:$D$6287,$A$3:$A$6287,A2064,$B$3:$B$6287,B2064)=D2064,"Highest point","")</f>
        <v/>
      </c>
      <c r="J2064" s="25" t="str">
        <f>IF(E2064="First Quote", $H$4/D2064, "")</f>
        <v/>
      </c>
      <c r="K2064" s="26">
        <f t="shared" si="128"/>
        <v>28.470114410010893</v>
      </c>
      <c r="L2064" s="27">
        <f>K2064*D2064</f>
        <v>57363.864122442748</v>
      </c>
      <c r="M2064" s="10"/>
      <c r="N2064" s="28">
        <f>IF(F2064="lowest point", $H$4/D2064, 0)</f>
        <v>0</v>
      </c>
      <c r="O2064" s="28">
        <f t="shared" si="129"/>
        <v>29.48173921627145</v>
      </c>
      <c r="P2064" s="29">
        <f>O2064*D2064</f>
        <v>59402.166712081023</v>
      </c>
      <c r="R2064" s="28">
        <f>IF(G2064="highest point", $H$4/D2064, 0)</f>
        <v>0</v>
      </c>
      <c r="S2064" s="28">
        <f t="shared" si="130"/>
        <v>27.533154711542615</v>
      </c>
      <c r="T2064" s="29">
        <f>D2064*S2064</f>
        <v>55476.002765192985</v>
      </c>
    </row>
    <row r="2065" spans="1:20">
      <c r="A2065" s="21">
        <f t="shared" si="131"/>
        <v>2008</v>
      </c>
      <c r="B2065" s="21">
        <f>MONTH(C2065)</f>
        <v>3</v>
      </c>
      <c r="C2065" s="22">
        <v>39525</v>
      </c>
      <c r="D2065" s="21">
        <v>2100.38</v>
      </c>
      <c r="E2065" s="47" t="str">
        <f>IF(B2065&lt;&gt;B2064, "First Quote", "")</f>
        <v/>
      </c>
      <c r="F2065" s="23" t="str">
        <f>IF(_xlfn.MINIFS($D$3:$D$6287,$A$3:$A$6287,A2065,$B$3:$B$6287,B2065)=D2065,"Lowest point","")</f>
        <v/>
      </c>
      <c r="G2065" s="24" t="str">
        <f>IF(_xlfn.MAXIFS($D$3:$D$6287,$A$3:$A$6287,A2065,$B$3:$B$6287,B2065)=D2065,"Highest point","")</f>
        <v/>
      </c>
      <c r="J2065" s="25" t="str">
        <f>IF(E2065="First Quote", $H$4/D2065, "")</f>
        <v/>
      </c>
      <c r="K2065" s="26">
        <f t="shared" si="128"/>
        <v>28.470114410010893</v>
      </c>
      <c r="L2065" s="27">
        <f>K2065*D2065</f>
        <v>59798.058904498685</v>
      </c>
      <c r="M2065" s="10"/>
      <c r="N2065" s="28">
        <f>IF(F2065="lowest point", $H$4/D2065, 0)</f>
        <v>0</v>
      </c>
      <c r="O2065" s="28">
        <f t="shared" si="129"/>
        <v>29.48173921627145</v>
      </c>
      <c r="P2065" s="29">
        <f>O2065*D2065</f>
        <v>61922.855415072234</v>
      </c>
      <c r="R2065" s="28">
        <f>IF(G2065="highest point", $H$4/D2065, 0)</f>
        <v>0</v>
      </c>
      <c r="S2065" s="28">
        <f t="shared" si="130"/>
        <v>27.533154711542615</v>
      </c>
      <c r="T2065" s="29">
        <f>D2065*S2065</f>
        <v>57830.087493029881</v>
      </c>
    </row>
    <row r="2066" spans="1:20">
      <c r="A2066" s="21">
        <f t="shared" si="131"/>
        <v>2008</v>
      </c>
      <c r="B2066" s="21">
        <f>MONTH(C2066)</f>
        <v>3</v>
      </c>
      <c r="C2066" s="22">
        <v>39526</v>
      </c>
      <c r="D2066" s="21">
        <v>2049.4</v>
      </c>
      <c r="E2066" s="47" t="str">
        <f>IF(B2066&lt;&gt;B2065, "First Quote", "")</f>
        <v/>
      </c>
      <c r="F2066" s="23" t="str">
        <f>IF(_xlfn.MINIFS($D$3:$D$6287,$A$3:$A$6287,A2066,$B$3:$B$6287,B2066)=D2066,"Lowest point","")</f>
        <v/>
      </c>
      <c r="G2066" s="24" t="str">
        <f>IF(_xlfn.MAXIFS($D$3:$D$6287,$A$3:$A$6287,A2066,$B$3:$B$6287,B2066)=D2066,"Highest point","")</f>
        <v/>
      </c>
      <c r="J2066" s="25" t="str">
        <f>IF(E2066="First Quote", $H$4/D2066, "")</f>
        <v/>
      </c>
      <c r="K2066" s="26">
        <f t="shared" si="128"/>
        <v>28.470114410010893</v>
      </c>
      <c r="L2066" s="27">
        <f>K2066*D2066</f>
        <v>58346.652471876325</v>
      </c>
      <c r="M2066" s="10"/>
      <c r="N2066" s="28">
        <f>IF(F2066="lowest point", $H$4/D2066, 0)</f>
        <v>0</v>
      </c>
      <c r="O2066" s="28">
        <f t="shared" si="129"/>
        <v>29.48173921627145</v>
      </c>
      <c r="P2066" s="29">
        <f>O2066*D2066</f>
        <v>60419.876349826714</v>
      </c>
      <c r="R2066" s="28">
        <f>IF(G2066="highest point", $H$4/D2066, 0)</f>
        <v>0</v>
      </c>
      <c r="S2066" s="28">
        <f t="shared" si="130"/>
        <v>27.533154711542615</v>
      </c>
      <c r="T2066" s="29">
        <f>D2066*S2066</f>
        <v>56426.447265835435</v>
      </c>
    </row>
    <row r="2067" spans="1:20">
      <c r="A2067" s="21">
        <f t="shared" si="131"/>
        <v>2008</v>
      </c>
      <c r="B2067" s="21">
        <f>MONTH(C2067)</f>
        <v>3</v>
      </c>
      <c r="C2067" s="22">
        <v>39527</v>
      </c>
      <c r="D2067" s="21">
        <v>2098.46</v>
      </c>
      <c r="E2067" s="47" t="str">
        <f>IF(B2067&lt;&gt;B2066, "First Quote", "")</f>
        <v/>
      </c>
      <c r="F2067" s="23" t="str">
        <f>IF(_xlfn.MINIFS($D$3:$D$6287,$A$3:$A$6287,A2067,$B$3:$B$6287,B2067)=D2067,"Lowest point","")</f>
        <v/>
      </c>
      <c r="G2067" s="24" t="str">
        <f>IF(_xlfn.MAXIFS($D$3:$D$6287,$A$3:$A$6287,A2067,$B$3:$B$6287,B2067)=D2067,"Highest point","")</f>
        <v/>
      </c>
      <c r="J2067" s="25" t="str">
        <f>IF(E2067="First Quote", $H$4/D2067, "")</f>
        <v/>
      </c>
      <c r="K2067" s="26">
        <f t="shared" si="128"/>
        <v>28.470114410010893</v>
      </c>
      <c r="L2067" s="27">
        <f>K2067*D2067</f>
        <v>59743.396284831462</v>
      </c>
      <c r="M2067" s="10"/>
      <c r="N2067" s="28">
        <f>IF(F2067="lowest point", $H$4/D2067, 0)</f>
        <v>0</v>
      </c>
      <c r="O2067" s="28">
        <f t="shared" si="129"/>
        <v>29.48173921627145</v>
      </c>
      <c r="P2067" s="29">
        <f>O2067*D2067</f>
        <v>61866.250475776986</v>
      </c>
      <c r="R2067" s="28">
        <f>IF(G2067="highest point", $H$4/D2067, 0)</f>
        <v>0</v>
      </c>
      <c r="S2067" s="28">
        <f t="shared" si="130"/>
        <v>27.533154711542615</v>
      </c>
      <c r="T2067" s="29">
        <f>D2067*S2067</f>
        <v>57777.223835983714</v>
      </c>
    </row>
    <row r="2068" spans="1:20">
      <c r="A2068" s="21">
        <f t="shared" si="131"/>
        <v>2008</v>
      </c>
      <c r="B2068" s="21">
        <f>MONTH(C2068)</f>
        <v>3</v>
      </c>
      <c r="C2068" s="22">
        <v>39531</v>
      </c>
      <c r="D2068" s="21">
        <v>2130.62</v>
      </c>
      <c r="E2068" s="47" t="str">
        <f>IF(B2068&lt;&gt;B2067, "First Quote", "")</f>
        <v/>
      </c>
      <c r="F2068" s="23" t="str">
        <f>IF(_xlfn.MINIFS($D$3:$D$6287,$A$3:$A$6287,A2068,$B$3:$B$6287,B2068)=D2068,"Lowest point","")</f>
        <v/>
      </c>
      <c r="G2068" s="24" t="str">
        <f>IF(_xlfn.MAXIFS($D$3:$D$6287,$A$3:$A$6287,A2068,$B$3:$B$6287,B2068)=D2068,"Highest point","")</f>
        <v/>
      </c>
      <c r="J2068" s="25" t="str">
        <f>IF(E2068="First Quote", $H$4/D2068, "")</f>
        <v/>
      </c>
      <c r="K2068" s="26">
        <f t="shared" si="128"/>
        <v>28.470114410010893</v>
      </c>
      <c r="L2068" s="27">
        <f>K2068*D2068</f>
        <v>60658.995164257409</v>
      </c>
      <c r="M2068" s="10"/>
      <c r="N2068" s="28">
        <f>IF(F2068="lowest point", $H$4/D2068, 0)</f>
        <v>0</v>
      </c>
      <c r="O2068" s="28">
        <f t="shared" si="129"/>
        <v>29.48173921627145</v>
      </c>
      <c r="P2068" s="29">
        <f>O2068*D2068</f>
        <v>62814.383208972271</v>
      </c>
      <c r="R2068" s="28">
        <f>IF(G2068="highest point", $H$4/D2068, 0)</f>
        <v>0</v>
      </c>
      <c r="S2068" s="28">
        <f t="shared" si="130"/>
        <v>27.533154711542615</v>
      </c>
      <c r="T2068" s="29">
        <f>D2068*S2068</f>
        <v>58662.69009150692</v>
      </c>
    </row>
    <row r="2069" spans="1:20">
      <c r="A2069" s="21">
        <f t="shared" si="131"/>
        <v>2008</v>
      </c>
      <c r="B2069" s="21">
        <f>MONTH(C2069)</f>
        <v>3</v>
      </c>
      <c r="C2069" s="22">
        <v>39532</v>
      </c>
      <c r="D2069" s="21">
        <v>2135.54</v>
      </c>
      <c r="E2069" s="47" t="str">
        <f>IF(B2069&lt;&gt;B2068, "First Quote", "")</f>
        <v/>
      </c>
      <c r="F2069" s="23" t="str">
        <f>IF(_xlfn.MINIFS($D$3:$D$6287,$A$3:$A$6287,A2069,$B$3:$B$6287,B2069)=D2069,"Lowest point","")</f>
        <v/>
      </c>
      <c r="G2069" s="24" t="str">
        <f>IF(_xlfn.MAXIFS($D$3:$D$6287,$A$3:$A$6287,A2069,$B$3:$B$6287,B2069)=D2069,"Highest point","")</f>
        <v>Highest point</v>
      </c>
      <c r="J2069" s="25" t="str">
        <f>IF(E2069="First Quote", $H$4/D2069, "")</f>
        <v/>
      </c>
      <c r="K2069" s="26">
        <f t="shared" si="128"/>
        <v>28.470114410010893</v>
      </c>
      <c r="L2069" s="27">
        <f>K2069*D2069</f>
        <v>60799.068127154664</v>
      </c>
      <c r="M2069" s="10"/>
      <c r="N2069" s="28">
        <f>IF(F2069="lowest point", $H$4/D2069, 0)</f>
        <v>0</v>
      </c>
      <c r="O2069" s="28">
        <f t="shared" si="129"/>
        <v>29.48173921627145</v>
      </c>
      <c r="P2069" s="29">
        <f>O2069*D2069</f>
        <v>62959.433365916331</v>
      </c>
      <c r="R2069" s="28">
        <f>IF(G2069="highest point", $H$4/D2069, 0)</f>
        <v>0.23413281886548601</v>
      </c>
      <c r="S2069" s="28">
        <f t="shared" si="130"/>
        <v>27.767287530408101</v>
      </c>
      <c r="T2069" s="29">
        <f>D2069*S2069</f>
        <v>59298.153212687714</v>
      </c>
    </row>
    <row r="2070" spans="1:20">
      <c r="A2070" s="21">
        <f t="shared" si="131"/>
        <v>2008</v>
      </c>
      <c r="B2070" s="21">
        <f>MONTH(C2070)</f>
        <v>3</v>
      </c>
      <c r="C2070" s="22">
        <v>39533</v>
      </c>
      <c r="D2070" s="21">
        <v>2116.9299999999998</v>
      </c>
      <c r="E2070" s="47" t="str">
        <f>IF(B2070&lt;&gt;B2069, "First Quote", "")</f>
        <v/>
      </c>
      <c r="F2070" s="23" t="str">
        <f>IF(_xlfn.MINIFS($D$3:$D$6287,$A$3:$A$6287,A2070,$B$3:$B$6287,B2070)=D2070,"Lowest point","")</f>
        <v/>
      </c>
      <c r="G2070" s="24" t="str">
        <f>IF(_xlfn.MAXIFS($D$3:$D$6287,$A$3:$A$6287,A2070,$B$3:$B$6287,B2070)=D2070,"Highest point","")</f>
        <v/>
      </c>
      <c r="J2070" s="25" t="str">
        <f>IF(E2070="First Quote", $H$4/D2070, "")</f>
        <v/>
      </c>
      <c r="K2070" s="26">
        <f t="shared" si="128"/>
        <v>28.470114410010893</v>
      </c>
      <c r="L2070" s="27">
        <f>K2070*D2070</f>
        <v>60269.239297984357</v>
      </c>
      <c r="M2070" s="10"/>
      <c r="N2070" s="28">
        <f>IF(F2070="lowest point", $H$4/D2070, 0)</f>
        <v>0</v>
      </c>
      <c r="O2070" s="28">
        <f t="shared" si="129"/>
        <v>29.48173921627145</v>
      </c>
      <c r="P2070" s="29">
        <f>O2070*D2070</f>
        <v>62410.778199101514</v>
      </c>
      <c r="R2070" s="28">
        <f>IF(G2070="highest point", $H$4/D2070, 0)</f>
        <v>0</v>
      </c>
      <c r="S2070" s="28">
        <f t="shared" si="130"/>
        <v>27.767287530408101</v>
      </c>
      <c r="T2070" s="29">
        <f>D2070*S2070</f>
        <v>58781.403991746818</v>
      </c>
    </row>
    <row r="2071" spans="1:20">
      <c r="A2071" s="21">
        <f t="shared" si="131"/>
        <v>2008</v>
      </c>
      <c r="B2071" s="21">
        <f>MONTH(C2071)</f>
        <v>3</v>
      </c>
      <c r="C2071" s="22">
        <v>39534</v>
      </c>
      <c r="D2071" s="21">
        <v>2093.11</v>
      </c>
      <c r="E2071" s="47" t="str">
        <f>IF(B2071&lt;&gt;B2070, "First Quote", "")</f>
        <v/>
      </c>
      <c r="F2071" s="23" t="str">
        <f>IF(_xlfn.MINIFS($D$3:$D$6287,$A$3:$A$6287,A2071,$B$3:$B$6287,B2071)=D2071,"Lowest point","")</f>
        <v/>
      </c>
      <c r="G2071" s="24" t="str">
        <f>IF(_xlfn.MAXIFS($D$3:$D$6287,$A$3:$A$6287,A2071,$B$3:$B$6287,B2071)=D2071,"Highest point","")</f>
        <v/>
      </c>
      <c r="J2071" s="25" t="str">
        <f>IF(E2071="First Quote", $H$4/D2071, "")</f>
        <v/>
      </c>
      <c r="K2071" s="26">
        <f t="shared" si="128"/>
        <v>28.470114410010893</v>
      </c>
      <c r="L2071" s="27">
        <f>K2071*D2071</f>
        <v>59591.081172737904</v>
      </c>
      <c r="M2071" s="10"/>
      <c r="N2071" s="28">
        <f>IF(F2071="lowest point", $H$4/D2071, 0)</f>
        <v>0</v>
      </c>
      <c r="O2071" s="28">
        <f t="shared" si="129"/>
        <v>29.48173921627145</v>
      </c>
      <c r="P2071" s="29">
        <f>O2071*D2071</f>
        <v>61708.523170969936</v>
      </c>
      <c r="R2071" s="28">
        <f>IF(G2071="highest point", $H$4/D2071, 0)</f>
        <v>0</v>
      </c>
      <c r="S2071" s="28">
        <f t="shared" si="130"/>
        <v>27.767287530408101</v>
      </c>
      <c r="T2071" s="29">
        <f>D2071*S2071</f>
        <v>58119.987202772507</v>
      </c>
    </row>
    <row r="2072" spans="1:20">
      <c r="A2072" s="21">
        <f t="shared" si="131"/>
        <v>2008</v>
      </c>
      <c r="B2072" s="21">
        <f>MONTH(C2072)</f>
        <v>3</v>
      </c>
      <c r="C2072" s="22">
        <v>39535</v>
      </c>
      <c r="D2072" s="21">
        <v>2076.56</v>
      </c>
      <c r="E2072" s="47" t="str">
        <f>IF(B2072&lt;&gt;B2071, "First Quote", "")</f>
        <v/>
      </c>
      <c r="F2072" s="23" t="str">
        <f>IF(_xlfn.MINIFS($D$3:$D$6287,$A$3:$A$6287,A2072,$B$3:$B$6287,B2072)=D2072,"Lowest point","")</f>
        <v/>
      </c>
      <c r="G2072" s="24" t="str">
        <f>IF(_xlfn.MAXIFS($D$3:$D$6287,$A$3:$A$6287,A2072,$B$3:$B$6287,B2072)=D2072,"Highest point","")</f>
        <v/>
      </c>
      <c r="J2072" s="25" t="str">
        <f>IF(E2072="First Quote", $H$4/D2072, "")</f>
        <v/>
      </c>
      <c r="K2072" s="26">
        <f t="shared" si="128"/>
        <v>28.470114410010893</v>
      </c>
      <c r="L2072" s="27">
        <f>K2072*D2072</f>
        <v>59119.900779252217</v>
      </c>
      <c r="M2072" s="10"/>
      <c r="N2072" s="28">
        <f>IF(F2072="lowest point", $H$4/D2072, 0)</f>
        <v>0</v>
      </c>
      <c r="O2072" s="28">
        <f t="shared" si="129"/>
        <v>29.48173921627145</v>
      </c>
      <c r="P2072" s="29">
        <f>O2072*D2072</f>
        <v>61220.600386940641</v>
      </c>
      <c r="R2072" s="28">
        <f>IF(G2072="highest point", $H$4/D2072, 0)</f>
        <v>0</v>
      </c>
      <c r="S2072" s="28">
        <f t="shared" si="130"/>
        <v>27.767287530408101</v>
      </c>
      <c r="T2072" s="29">
        <f>D2072*S2072</f>
        <v>57660.438594144245</v>
      </c>
    </row>
    <row r="2073" spans="1:20">
      <c r="A2073" s="21">
        <f t="shared" si="131"/>
        <v>2008</v>
      </c>
      <c r="B2073" s="21">
        <f>MONTH(C2073)</f>
        <v>3</v>
      </c>
      <c r="C2073" s="22">
        <v>39538</v>
      </c>
      <c r="D2073" s="21">
        <v>2088.42</v>
      </c>
      <c r="E2073" s="47" t="str">
        <f>IF(B2073&lt;&gt;B2072, "First Quote", "")</f>
        <v/>
      </c>
      <c r="F2073" s="23" t="str">
        <f>IF(_xlfn.MINIFS($D$3:$D$6287,$A$3:$A$6287,A2073,$B$3:$B$6287,B2073)=D2073,"Lowest point","")</f>
        <v/>
      </c>
      <c r="G2073" s="24" t="str">
        <f>IF(_xlfn.MAXIFS($D$3:$D$6287,$A$3:$A$6287,A2073,$B$3:$B$6287,B2073)=D2073,"Highest point","")</f>
        <v/>
      </c>
      <c r="J2073" s="25" t="str">
        <f>IF(E2073="First Quote", $H$4/D2073, "")</f>
        <v/>
      </c>
      <c r="K2073" s="26">
        <f t="shared" si="128"/>
        <v>28.470114410010893</v>
      </c>
      <c r="L2073" s="27">
        <f>K2073*D2073</f>
        <v>59457.55633615495</v>
      </c>
      <c r="M2073" s="10"/>
      <c r="N2073" s="28">
        <f>IF(F2073="lowest point", $H$4/D2073, 0)</f>
        <v>0</v>
      </c>
      <c r="O2073" s="28">
        <f t="shared" si="129"/>
        <v>29.48173921627145</v>
      </c>
      <c r="P2073" s="29">
        <f>O2073*D2073</f>
        <v>61570.253814045624</v>
      </c>
      <c r="R2073" s="28">
        <f>IF(G2073="highest point", $H$4/D2073, 0)</f>
        <v>0</v>
      </c>
      <c r="S2073" s="28">
        <f t="shared" si="130"/>
        <v>27.767287530408101</v>
      </c>
      <c r="T2073" s="29">
        <f>D2073*S2073</f>
        <v>57989.758624254886</v>
      </c>
    </row>
    <row r="2074" spans="1:20">
      <c r="A2074" s="21">
        <f t="shared" si="131"/>
        <v>2008</v>
      </c>
      <c r="B2074" s="21">
        <f>MONTH(C2074)</f>
        <v>4</v>
      </c>
      <c r="C2074" s="22">
        <v>39539</v>
      </c>
      <c r="D2074" s="21">
        <v>2163.38</v>
      </c>
      <c r="E2074" s="47" t="str">
        <f>IF(B2074&lt;&gt;B2073, "First Quote", "")</f>
        <v>First Quote</v>
      </c>
      <c r="F2074" s="23" t="str">
        <f>IF(_xlfn.MINIFS($D$3:$D$6287,$A$3:$A$6287,A2074,$B$3:$B$6287,B2074)=D2074,"Lowest point","")</f>
        <v/>
      </c>
      <c r="G2074" s="24" t="str">
        <f>IF(_xlfn.MAXIFS($D$3:$D$6287,$A$3:$A$6287,A2074,$B$3:$B$6287,B2074)=D2074,"Highest point","")</f>
        <v/>
      </c>
      <c r="J2074" s="25">
        <f>IF(E2074="First Quote", $H$4/D2074, "")</f>
        <v>0.23111982176039345</v>
      </c>
      <c r="K2074" s="26">
        <f t="shared" si="128"/>
        <v>28.701234231771288</v>
      </c>
      <c r="L2074" s="27">
        <f>K2074*D2074</f>
        <v>62091.676112329369</v>
      </c>
      <c r="M2074" s="10"/>
      <c r="N2074" s="28">
        <f>IF(F2074="lowest point", $H$4/D2074, 0)</f>
        <v>0</v>
      </c>
      <c r="O2074" s="28">
        <f t="shared" si="129"/>
        <v>29.48173921627145</v>
      </c>
      <c r="P2074" s="29">
        <f>O2074*D2074</f>
        <v>63780.204985697332</v>
      </c>
      <c r="R2074" s="28">
        <f>IF(G2074="highest point", $H$4/D2074, 0)</f>
        <v>0</v>
      </c>
      <c r="S2074" s="28">
        <f t="shared" si="130"/>
        <v>27.767287530408101</v>
      </c>
      <c r="T2074" s="29">
        <f>D2074*S2074</f>
        <v>60071.194497534278</v>
      </c>
    </row>
    <row r="2075" spans="1:20">
      <c r="A2075" s="21">
        <f t="shared" si="131"/>
        <v>2008</v>
      </c>
      <c r="B2075" s="21">
        <f>MONTH(C2075)</f>
        <v>4</v>
      </c>
      <c r="C2075" s="22">
        <v>39540</v>
      </c>
      <c r="D2075" s="21">
        <v>2159.63</v>
      </c>
      <c r="E2075" s="47" t="str">
        <f>IF(B2075&lt;&gt;B2074, "First Quote", "")</f>
        <v/>
      </c>
      <c r="F2075" s="23" t="str">
        <f>IF(_xlfn.MINIFS($D$3:$D$6287,$A$3:$A$6287,A2075,$B$3:$B$6287,B2075)=D2075,"Lowest point","")</f>
        <v/>
      </c>
      <c r="G2075" s="24" t="str">
        <f>IF(_xlfn.MAXIFS($D$3:$D$6287,$A$3:$A$6287,A2075,$B$3:$B$6287,B2075)=D2075,"Highest point","")</f>
        <v/>
      </c>
      <c r="J2075" s="25" t="str">
        <f>IF(E2075="First Quote", $H$4/D2075, "")</f>
        <v/>
      </c>
      <c r="K2075" s="26">
        <f t="shared" si="128"/>
        <v>28.701234231771288</v>
      </c>
      <c r="L2075" s="27">
        <f>K2075*D2075</f>
        <v>61984.046483960228</v>
      </c>
      <c r="M2075" s="10"/>
      <c r="N2075" s="28">
        <f>IF(F2075="lowest point", $H$4/D2075, 0)</f>
        <v>0</v>
      </c>
      <c r="O2075" s="28">
        <f t="shared" si="129"/>
        <v>29.48173921627145</v>
      </c>
      <c r="P2075" s="29">
        <f>O2075*D2075</f>
        <v>63669.648463636317</v>
      </c>
      <c r="R2075" s="28">
        <f>IF(G2075="highest point", $H$4/D2075, 0)</f>
        <v>0</v>
      </c>
      <c r="S2075" s="28">
        <f t="shared" si="130"/>
        <v>27.767287530408101</v>
      </c>
      <c r="T2075" s="29">
        <f>D2075*S2075</f>
        <v>59967.067169295253</v>
      </c>
    </row>
    <row r="2076" spans="1:20">
      <c r="A2076" s="21">
        <f t="shared" si="131"/>
        <v>2008</v>
      </c>
      <c r="B2076" s="21">
        <f>MONTH(C2076)</f>
        <v>4</v>
      </c>
      <c r="C2076" s="22">
        <v>39541</v>
      </c>
      <c r="D2076" s="21">
        <v>2162.46</v>
      </c>
      <c r="E2076" s="47" t="str">
        <f>IF(B2076&lt;&gt;B2075, "First Quote", "")</f>
        <v/>
      </c>
      <c r="F2076" s="23" t="str">
        <f>IF(_xlfn.MINIFS($D$3:$D$6287,$A$3:$A$6287,A2076,$B$3:$B$6287,B2076)=D2076,"Lowest point","")</f>
        <v/>
      </c>
      <c r="G2076" s="24" t="str">
        <f>IF(_xlfn.MAXIFS($D$3:$D$6287,$A$3:$A$6287,A2076,$B$3:$B$6287,B2076)=D2076,"Highest point","")</f>
        <v/>
      </c>
      <c r="J2076" s="25" t="str">
        <f>IF(E2076="First Quote", $H$4/D2076, "")</f>
        <v/>
      </c>
      <c r="K2076" s="26">
        <f t="shared" si="128"/>
        <v>28.701234231771288</v>
      </c>
      <c r="L2076" s="27">
        <f>K2076*D2076</f>
        <v>62065.270976836138</v>
      </c>
      <c r="M2076" s="10"/>
      <c r="N2076" s="28">
        <f>IF(F2076="lowest point", $H$4/D2076, 0)</f>
        <v>0</v>
      </c>
      <c r="O2076" s="28">
        <f t="shared" si="129"/>
        <v>29.48173921627145</v>
      </c>
      <c r="P2076" s="29">
        <f>O2076*D2076</f>
        <v>63753.081785618364</v>
      </c>
      <c r="R2076" s="28">
        <f>IF(G2076="highest point", $H$4/D2076, 0)</f>
        <v>0</v>
      </c>
      <c r="S2076" s="28">
        <f t="shared" si="130"/>
        <v>27.767287530408101</v>
      </c>
      <c r="T2076" s="29">
        <f>D2076*S2076</f>
        <v>60045.648593006306</v>
      </c>
    </row>
    <row r="2077" spans="1:20">
      <c r="A2077" s="21">
        <f t="shared" si="131"/>
        <v>2008</v>
      </c>
      <c r="B2077" s="21">
        <f>MONTH(C2077)</f>
        <v>4</v>
      </c>
      <c r="C2077" s="22">
        <v>39542</v>
      </c>
      <c r="D2077" s="21">
        <v>2164.21</v>
      </c>
      <c r="E2077" s="47" t="str">
        <f>IF(B2077&lt;&gt;B2076, "First Quote", "")</f>
        <v/>
      </c>
      <c r="F2077" s="23" t="str">
        <f>IF(_xlfn.MINIFS($D$3:$D$6287,$A$3:$A$6287,A2077,$B$3:$B$6287,B2077)=D2077,"Lowest point","")</f>
        <v/>
      </c>
      <c r="G2077" s="24" t="str">
        <f>IF(_xlfn.MAXIFS($D$3:$D$6287,$A$3:$A$6287,A2077,$B$3:$B$6287,B2077)=D2077,"Highest point","")</f>
        <v/>
      </c>
      <c r="J2077" s="25" t="str">
        <f>IF(E2077="First Quote", $H$4/D2077, "")</f>
        <v/>
      </c>
      <c r="K2077" s="26">
        <f t="shared" si="128"/>
        <v>28.701234231771288</v>
      </c>
      <c r="L2077" s="27">
        <f>K2077*D2077</f>
        <v>62115.498136741742</v>
      </c>
      <c r="M2077" s="10"/>
      <c r="N2077" s="28">
        <f>IF(F2077="lowest point", $H$4/D2077, 0)</f>
        <v>0</v>
      </c>
      <c r="O2077" s="28">
        <f t="shared" si="129"/>
        <v>29.48173921627145</v>
      </c>
      <c r="P2077" s="29">
        <f>O2077*D2077</f>
        <v>63804.674829246833</v>
      </c>
      <c r="R2077" s="28">
        <f>IF(G2077="highest point", $H$4/D2077, 0)</f>
        <v>0</v>
      </c>
      <c r="S2077" s="28">
        <f t="shared" si="130"/>
        <v>27.767287530408101</v>
      </c>
      <c r="T2077" s="29">
        <f>D2077*S2077</f>
        <v>60094.241346184521</v>
      </c>
    </row>
    <row r="2078" spans="1:20">
      <c r="A2078" s="21">
        <f t="shared" si="131"/>
        <v>2008</v>
      </c>
      <c r="B2078" s="21">
        <f>MONTH(C2078)</f>
        <v>4</v>
      </c>
      <c r="C2078" s="22">
        <v>39545</v>
      </c>
      <c r="D2078" s="21">
        <v>2167.61</v>
      </c>
      <c r="E2078" s="47" t="str">
        <f>IF(B2078&lt;&gt;B2077, "First Quote", "")</f>
        <v/>
      </c>
      <c r="F2078" s="23" t="str">
        <f>IF(_xlfn.MINIFS($D$3:$D$6287,$A$3:$A$6287,A2078,$B$3:$B$6287,B2078)=D2078,"Lowest point","")</f>
        <v/>
      </c>
      <c r="G2078" s="24" t="str">
        <f>IF(_xlfn.MAXIFS($D$3:$D$6287,$A$3:$A$6287,A2078,$B$3:$B$6287,B2078)=D2078,"Highest point","")</f>
        <v/>
      </c>
      <c r="J2078" s="25" t="str">
        <f>IF(E2078="First Quote", $H$4/D2078, "")</f>
        <v/>
      </c>
      <c r="K2078" s="26">
        <f t="shared" si="128"/>
        <v>28.701234231771288</v>
      </c>
      <c r="L2078" s="27">
        <f>K2078*D2078</f>
        <v>62213.082333129765</v>
      </c>
      <c r="M2078" s="10"/>
      <c r="N2078" s="28">
        <f>IF(F2078="lowest point", $H$4/D2078, 0)</f>
        <v>0</v>
      </c>
      <c r="O2078" s="28">
        <f t="shared" si="129"/>
        <v>29.48173921627145</v>
      </c>
      <c r="P2078" s="29">
        <f>O2078*D2078</f>
        <v>63904.912742582164</v>
      </c>
      <c r="R2078" s="28">
        <f>IF(G2078="highest point", $H$4/D2078, 0)</f>
        <v>0</v>
      </c>
      <c r="S2078" s="28">
        <f t="shared" si="130"/>
        <v>27.767287530408101</v>
      </c>
      <c r="T2078" s="29">
        <f>D2078*S2078</f>
        <v>60188.650123787906</v>
      </c>
    </row>
    <row r="2079" spans="1:20">
      <c r="A2079" s="21">
        <f t="shared" si="131"/>
        <v>2008</v>
      </c>
      <c r="B2079" s="21">
        <f>MONTH(C2079)</f>
        <v>4</v>
      </c>
      <c r="C2079" s="22">
        <v>39546</v>
      </c>
      <c r="D2079" s="21">
        <v>2157.2800000000002</v>
      </c>
      <c r="E2079" s="47" t="str">
        <f>IF(B2079&lt;&gt;B2078, "First Quote", "")</f>
        <v/>
      </c>
      <c r="F2079" s="23" t="str">
        <f>IF(_xlfn.MINIFS($D$3:$D$6287,$A$3:$A$6287,A2079,$B$3:$B$6287,B2079)=D2079,"Lowest point","")</f>
        <v/>
      </c>
      <c r="G2079" s="24" t="str">
        <f>IF(_xlfn.MAXIFS($D$3:$D$6287,$A$3:$A$6287,A2079,$B$3:$B$6287,B2079)=D2079,"Highest point","")</f>
        <v/>
      </c>
      <c r="J2079" s="25" t="str">
        <f>IF(E2079="First Quote", $H$4/D2079, "")</f>
        <v/>
      </c>
      <c r="K2079" s="26">
        <f t="shared" si="128"/>
        <v>28.701234231771288</v>
      </c>
      <c r="L2079" s="27">
        <f>K2079*D2079</f>
        <v>61916.598583515566</v>
      </c>
      <c r="M2079" s="10"/>
      <c r="N2079" s="28">
        <f>IF(F2079="lowest point", $H$4/D2079, 0)</f>
        <v>0</v>
      </c>
      <c r="O2079" s="28">
        <f t="shared" si="129"/>
        <v>29.48173921627145</v>
      </c>
      <c r="P2079" s="29">
        <f>O2079*D2079</f>
        <v>63600.366376478079</v>
      </c>
      <c r="R2079" s="28">
        <f>IF(G2079="highest point", $H$4/D2079, 0)</f>
        <v>0</v>
      </c>
      <c r="S2079" s="28">
        <f t="shared" si="130"/>
        <v>27.767287530408101</v>
      </c>
      <c r="T2079" s="29">
        <f>D2079*S2079</f>
        <v>59901.814043598795</v>
      </c>
    </row>
    <row r="2080" spans="1:20">
      <c r="A2080" s="21">
        <f t="shared" si="131"/>
        <v>2008</v>
      </c>
      <c r="B2080" s="21">
        <f>MONTH(C2080)</f>
        <v>4</v>
      </c>
      <c r="C2080" s="22">
        <v>39547</v>
      </c>
      <c r="D2080" s="21">
        <v>2139.9899999999998</v>
      </c>
      <c r="E2080" s="47" t="str">
        <f>IF(B2080&lt;&gt;B2079, "First Quote", "")</f>
        <v/>
      </c>
      <c r="F2080" s="23" t="str">
        <f>IF(_xlfn.MINIFS($D$3:$D$6287,$A$3:$A$6287,A2080,$B$3:$B$6287,B2080)=D2080,"Lowest point","")</f>
        <v/>
      </c>
      <c r="G2080" s="24" t="str">
        <f>IF(_xlfn.MAXIFS($D$3:$D$6287,$A$3:$A$6287,A2080,$B$3:$B$6287,B2080)=D2080,"Highest point","")</f>
        <v/>
      </c>
      <c r="J2080" s="25" t="str">
        <f>IF(E2080="First Quote", $H$4/D2080, "")</f>
        <v/>
      </c>
      <c r="K2080" s="26">
        <f t="shared" si="128"/>
        <v>28.701234231771288</v>
      </c>
      <c r="L2080" s="27">
        <f>K2080*D2080</f>
        <v>61420.354243648231</v>
      </c>
      <c r="M2080" s="10"/>
      <c r="N2080" s="28">
        <f>IF(F2080="lowest point", $H$4/D2080, 0)</f>
        <v>0</v>
      </c>
      <c r="O2080" s="28">
        <f t="shared" si="129"/>
        <v>29.48173921627145</v>
      </c>
      <c r="P2080" s="29">
        <f>O2080*D2080</f>
        <v>63090.627105428735</v>
      </c>
      <c r="R2080" s="28">
        <f>IF(G2080="highest point", $H$4/D2080, 0)</f>
        <v>0</v>
      </c>
      <c r="S2080" s="28">
        <f t="shared" si="130"/>
        <v>27.767287530408101</v>
      </c>
      <c r="T2080" s="29">
        <f>D2080*S2080</f>
        <v>59421.717642198026</v>
      </c>
    </row>
    <row r="2081" spans="1:20">
      <c r="A2081" s="21">
        <f t="shared" si="131"/>
        <v>2008</v>
      </c>
      <c r="B2081" s="21">
        <f>MONTH(C2081)</f>
        <v>4</v>
      </c>
      <c r="C2081" s="22">
        <v>39548</v>
      </c>
      <c r="D2081" s="21">
        <v>2149.67</v>
      </c>
      <c r="E2081" s="47" t="str">
        <f>IF(B2081&lt;&gt;B2080, "First Quote", "")</f>
        <v/>
      </c>
      <c r="F2081" s="23" t="str">
        <f>IF(_xlfn.MINIFS($D$3:$D$6287,$A$3:$A$6287,A2081,$B$3:$B$6287,B2081)=D2081,"Lowest point","")</f>
        <v/>
      </c>
      <c r="G2081" s="24" t="str">
        <f>IF(_xlfn.MAXIFS($D$3:$D$6287,$A$3:$A$6287,A2081,$B$3:$B$6287,B2081)=D2081,"Highest point","")</f>
        <v/>
      </c>
      <c r="J2081" s="25" t="str">
        <f>IF(E2081="First Quote", $H$4/D2081, "")</f>
        <v/>
      </c>
      <c r="K2081" s="26">
        <f t="shared" si="128"/>
        <v>28.701234231771288</v>
      </c>
      <c r="L2081" s="27">
        <f>K2081*D2081</f>
        <v>61698.182191011787</v>
      </c>
      <c r="M2081" s="10"/>
      <c r="N2081" s="28">
        <f>IF(F2081="lowest point", $H$4/D2081, 0)</f>
        <v>0</v>
      </c>
      <c r="O2081" s="28">
        <f t="shared" si="129"/>
        <v>29.48173921627145</v>
      </c>
      <c r="P2081" s="29">
        <f>O2081*D2081</f>
        <v>63376.010341042253</v>
      </c>
      <c r="R2081" s="28">
        <f>IF(G2081="highest point", $H$4/D2081, 0)</f>
        <v>0</v>
      </c>
      <c r="S2081" s="28">
        <f t="shared" si="130"/>
        <v>27.767287530408101</v>
      </c>
      <c r="T2081" s="29">
        <f>D2081*S2081</f>
        <v>59690.504985492385</v>
      </c>
    </row>
    <row r="2082" spans="1:20">
      <c r="A2082" s="21">
        <f t="shared" si="131"/>
        <v>2008</v>
      </c>
      <c r="B2082" s="21">
        <f>MONTH(C2082)</f>
        <v>4</v>
      </c>
      <c r="C2082" s="22">
        <v>39549</v>
      </c>
      <c r="D2082" s="21">
        <v>2106.0100000000002</v>
      </c>
      <c r="E2082" s="47" t="str">
        <f>IF(B2082&lt;&gt;B2081, "First Quote", "")</f>
        <v/>
      </c>
      <c r="F2082" s="23" t="str">
        <f>IF(_xlfn.MINIFS($D$3:$D$6287,$A$3:$A$6287,A2082,$B$3:$B$6287,B2082)=D2082,"Lowest point","")</f>
        <v/>
      </c>
      <c r="G2082" s="24" t="str">
        <f>IF(_xlfn.MAXIFS($D$3:$D$6287,$A$3:$A$6287,A2082,$B$3:$B$6287,B2082)=D2082,"Highest point","")</f>
        <v/>
      </c>
      <c r="J2082" s="25" t="str">
        <f>IF(E2082="First Quote", $H$4/D2082, "")</f>
        <v/>
      </c>
      <c r="K2082" s="26">
        <f t="shared" si="128"/>
        <v>28.701234231771288</v>
      </c>
      <c r="L2082" s="27">
        <f>K2082*D2082</f>
        <v>60445.086304452656</v>
      </c>
      <c r="M2082" s="10"/>
      <c r="N2082" s="28">
        <f>IF(F2082="lowest point", $H$4/D2082, 0)</f>
        <v>0</v>
      </c>
      <c r="O2082" s="28">
        <f t="shared" si="129"/>
        <v>29.48173921627145</v>
      </c>
      <c r="P2082" s="29">
        <f>O2082*D2082</f>
        <v>62088.837606859845</v>
      </c>
      <c r="R2082" s="28">
        <f>IF(G2082="highest point", $H$4/D2082, 0)</f>
        <v>0</v>
      </c>
      <c r="S2082" s="28">
        <f t="shared" si="130"/>
        <v>27.767287530408101</v>
      </c>
      <c r="T2082" s="29">
        <f>D2082*S2082</f>
        <v>58478.185211914773</v>
      </c>
    </row>
    <row r="2083" spans="1:20">
      <c r="A2083" s="21">
        <f t="shared" si="131"/>
        <v>2008</v>
      </c>
      <c r="B2083" s="21">
        <f>MONTH(C2083)</f>
        <v>4</v>
      </c>
      <c r="C2083" s="22">
        <v>39552</v>
      </c>
      <c r="D2083" s="21">
        <v>2098.92</v>
      </c>
      <c r="E2083" s="47" t="str">
        <f>IF(B2083&lt;&gt;B2082, "First Quote", "")</f>
        <v/>
      </c>
      <c r="F2083" s="23" t="str">
        <f>IF(_xlfn.MINIFS($D$3:$D$6287,$A$3:$A$6287,A2083,$B$3:$B$6287,B2083)=D2083,"Lowest point","")</f>
        <v>Lowest point</v>
      </c>
      <c r="G2083" s="24" t="str">
        <f>IF(_xlfn.MAXIFS($D$3:$D$6287,$A$3:$A$6287,A2083,$B$3:$B$6287,B2083)=D2083,"Highest point","")</f>
        <v/>
      </c>
      <c r="J2083" s="25" t="str">
        <f>IF(E2083="First Quote", $H$4/D2083, "")</f>
        <v/>
      </c>
      <c r="K2083" s="26">
        <f t="shared" si="128"/>
        <v>28.701234231771288</v>
      </c>
      <c r="L2083" s="27">
        <f>K2083*D2083</f>
        <v>60241.594553749397</v>
      </c>
      <c r="M2083" s="10"/>
      <c r="N2083" s="28">
        <f>IF(F2083="lowest point", $H$4/D2083, 0)</f>
        <v>0.23821775008099402</v>
      </c>
      <c r="O2083" s="28">
        <f t="shared" si="129"/>
        <v>29.719956966352445</v>
      </c>
      <c r="P2083" s="29">
        <f>O2083*D2083</f>
        <v>62379.812075816473</v>
      </c>
      <c r="R2083" s="28">
        <f>IF(G2083="highest point", $H$4/D2083, 0)</f>
        <v>0</v>
      </c>
      <c r="S2083" s="28">
        <f t="shared" si="130"/>
        <v>27.767287530408101</v>
      </c>
      <c r="T2083" s="29">
        <f>D2083*S2083</f>
        <v>58281.315143324173</v>
      </c>
    </row>
    <row r="2084" spans="1:20">
      <c r="A2084" s="21">
        <f t="shared" si="131"/>
        <v>2008</v>
      </c>
      <c r="B2084" s="21">
        <f>MONTH(C2084)</f>
        <v>4</v>
      </c>
      <c r="C2084" s="22">
        <v>39553</v>
      </c>
      <c r="D2084" s="21">
        <v>2108.59</v>
      </c>
      <c r="E2084" s="47" t="str">
        <f>IF(B2084&lt;&gt;B2083, "First Quote", "")</f>
        <v/>
      </c>
      <c r="F2084" s="23" t="str">
        <f>IF(_xlfn.MINIFS($D$3:$D$6287,$A$3:$A$6287,A2084,$B$3:$B$6287,B2084)=D2084,"Lowest point","")</f>
        <v/>
      </c>
      <c r="G2084" s="24" t="str">
        <f>IF(_xlfn.MAXIFS($D$3:$D$6287,$A$3:$A$6287,A2084,$B$3:$B$6287,B2084)=D2084,"Highest point","")</f>
        <v/>
      </c>
      <c r="J2084" s="25" t="str">
        <f>IF(E2084="First Quote", $H$4/D2084, "")</f>
        <v/>
      </c>
      <c r="K2084" s="26">
        <f t="shared" si="128"/>
        <v>28.701234231771288</v>
      </c>
      <c r="L2084" s="27">
        <f>K2084*D2084</f>
        <v>60519.135488770626</v>
      </c>
      <c r="M2084" s="10"/>
      <c r="N2084" s="28">
        <f>IF(F2084="lowest point", $H$4/D2084, 0)</f>
        <v>0</v>
      </c>
      <c r="O2084" s="28">
        <f t="shared" si="129"/>
        <v>29.719956966352445</v>
      </c>
      <c r="P2084" s="29">
        <f>O2084*D2084</f>
        <v>62667.204059681106</v>
      </c>
      <c r="R2084" s="28">
        <f>IF(G2084="highest point", $H$4/D2084, 0)</f>
        <v>0</v>
      </c>
      <c r="S2084" s="28">
        <f t="shared" si="130"/>
        <v>27.767287530408101</v>
      </c>
      <c r="T2084" s="29">
        <f>D2084*S2084</f>
        <v>58549.824813743224</v>
      </c>
    </row>
    <row r="2085" spans="1:20">
      <c r="A2085" s="21">
        <f t="shared" si="131"/>
        <v>2008</v>
      </c>
      <c r="B2085" s="21">
        <f>MONTH(C2085)</f>
        <v>4</v>
      </c>
      <c r="C2085" s="22">
        <v>39554</v>
      </c>
      <c r="D2085" s="21">
        <v>2156.67</v>
      </c>
      <c r="E2085" s="47" t="str">
        <f>IF(B2085&lt;&gt;B2084, "First Quote", "")</f>
        <v/>
      </c>
      <c r="F2085" s="23" t="str">
        <f>IF(_xlfn.MINIFS($D$3:$D$6287,$A$3:$A$6287,A2085,$B$3:$B$6287,B2085)=D2085,"Lowest point","")</f>
        <v/>
      </c>
      <c r="G2085" s="24" t="str">
        <f>IF(_xlfn.MAXIFS($D$3:$D$6287,$A$3:$A$6287,A2085,$B$3:$B$6287,B2085)=D2085,"Highest point","")</f>
        <v/>
      </c>
      <c r="J2085" s="25" t="str">
        <f>IF(E2085="First Quote", $H$4/D2085, "")</f>
        <v/>
      </c>
      <c r="K2085" s="26">
        <f t="shared" si="128"/>
        <v>28.701234231771288</v>
      </c>
      <c r="L2085" s="27">
        <f>K2085*D2085</f>
        <v>61899.090830634188</v>
      </c>
      <c r="M2085" s="10"/>
      <c r="N2085" s="28">
        <f>IF(F2085="lowest point", $H$4/D2085, 0)</f>
        <v>0</v>
      </c>
      <c r="O2085" s="28">
        <f t="shared" si="129"/>
        <v>29.719956966352445</v>
      </c>
      <c r="P2085" s="29">
        <f>O2085*D2085</f>
        <v>64096.13959062333</v>
      </c>
      <c r="R2085" s="28">
        <f>IF(G2085="highest point", $H$4/D2085, 0)</f>
        <v>0</v>
      </c>
      <c r="S2085" s="28">
        <f t="shared" si="130"/>
        <v>27.767287530408101</v>
      </c>
      <c r="T2085" s="29">
        <f>D2085*S2085</f>
        <v>59884.875998205243</v>
      </c>
    </row>
    <row r="2086" spans="1:20">
      <c r="A2086" s="21">
        <f t="shared" si="131"/>
        <v>2008</v>
      </c>
      <c r="B2086" s="21">
        <f>MONTH(C2086)</f>
        <v>4</v>
      </c>
      <c r="C2086" s="22">
        <v>39555</v>
      </c>
      <c r="D2086" s="21">
        <v>2158.08</v>
      </c>
      <c r="E2086" s="47" t="str">
        <f>IF(B2086&lt;&gt;B2085, "First Quote", "")</f>
        <v/>
      </c>
      <c r="F2086" s="23" t="str">
        <f>IF(_xlfn.MINIFS($D$3:$D$6287,$A$3:$A$6287,A2086,$B$3:$B$6287,B2086)=D2086,"Lowest point","")</f>
        <v/>
      </c>
      <c r="G2086" s="24" t="str">
        <f>IF(_xlfn.MAXIFS($D$3:$D$6287,$A$3:$A$6287,A2086,$B$3:$B$6287,B2086)=D2086,"Highest point","")</f>
        <v/>
      </c>
      <c r="J2086" s="25" t="str">
        <f>IF(E2086="First Quote", $H$4/D2086, "")</f>
        <v/>
      </c>
      <c r="K2086" s="26">
        <f t="shared" si="128"/>
        <v>28.701234231771288</v>
      </c>
      <c r="L2086" s="27">
        <f>K2086*D2086</f>
        <v>61939.559570900979</v>
      </c>
      <c r="M2086" s="10"/>
      <c r="N2086" s="28">
        <f>IF(F2086="lowest point", $H$4/D2086, 0)</f>
        <v>0</v>
      </c>
      <c r="O2086" s="28">
        <f t="shared" si="129"/>
        <v>29.719956966352445</v>
      </c>
      <c r="P2086" s="29">
        <f>O2086*D2086</f>
        <v>64138.044729945883</v>
      </c>
      <c r="R2086" s="28">
        <f>IF(G2086="highest point", $H$4/D2086, 0)</f>
        <v>0</v>
      </c>
      <c r="S2086" s="28">
        <f t="shared" si="130"/>
        <v>27.767287530408101</v>
      </c>
      <c r="T2086" s="29">
        <f>D2086*S2086</f>
        <v>59924.027873623112</v>
      </c>
    </row>
    <row r="2087" spans="1:20">
      <c r="A2087" s="21">
        <f t="shared" si="131"/>
        <v>2008</v>
      </c>
      <c r="B2087" s="21">
        <f>MONTH(C2087)</f>
        <v>4</v>
      </c>
      <c r="C2087" s="22">
        <v>39556</v>
      </c>
      <c r="D2087" s="21">
        <v>2197.2399999999998</v>
      </c>
      <c r="E2087" s="47" t="str">
        <f>IF(B2087&lt;&gt;B2086, "First Quote", "")</f>
        <v/>
      </c>
      <c r="F2087" s="23" t="str">
        <f>IF(_xlfn.MINIFS($D$3:$D$6287,$A$3:$A$6287,A2087,$B$3:$B$6287,B2087)=D2087,"Lowest point","")</f>
        <v/>
      </c>
      <c r="G2087" s="24" t="str">
        <f>IF(_xlfn.MAXIFS($D$3:$D$6287,$A$3:$A$6287,A2087,$B$3:$B$6287,B2087)=D2087,"Highest point","")</f>
        <v/>
      </c>
      <c r="J2087" s="25" t="str">
        <f>IF(E2087="First Quote", $H$4/D2087, "")</f>
        <v/>
      </c>
      <c r="K2087" s="26">
        <f t="shared" si="128"/>
        <v>28.701234231771288</v>
      </c>
      <c r="L2087" s="27">
        <f>K2087*D2087</f>
        <v>63063.499903417141</v>
      </c>
      <c r="M2087" s="10"/>
      <c r="N2087" s="28">
        <f>IF(F2087="lowest point", $H$4/D2087, 0)</f>
        <v>0</v>
      </c>
      <c r="O2087" s="28">
        <f t="shared" si="129"/>
        <v>29.719956966352445</v>
      </c>
      <c r="P2087" s="29">
        <f>O2087*D2087</f>
        <v>65301.878244748237</v>
      </c>
      <c r="R2087" s="28">
        <f>IF(G2087="highest point", $H$4/D2087, 0)</f>
        <v>0</v>
      </c>
      <c r="S2087" s="28">
        <f t="shared" si="130"/>
        <v>27.767287530408101</v>
      </c>
      <c r="T2087" s="29">
        <f>D2087*S2087</f>
        <v>61011.39485331389</v>
      </c>
    </row>
    <row r="2088" spans="1:20">
      <c r="A2088" s="21">
        <f t="shared" si="131"/>
        <v>2008</v>
      </c>
      <c r="B2088" s="21">
        <f>MONTH(C2088)</f>
        <v>4</v>
      </c>
      <c r="C2088" s="22">
        <v>39559</v>
      </c>
      <c r="D2088" s="21">
        <v>2193.87</v>
      </c>
      <c r="E2088" s="47" t="str">
        <f>IF(B2088&lt;&gt;B2087, "First Quote", "")</f>
        <v/>
      </c>
      <c r="F2088" s="23" t="str">
        <f>IF(_xlfn.MINIFS($D$3:$D$6287,$A$3:$A$6287,A2088,$B$3:$B$6287,B2088)=D2088,"Lowest point","")</f>
        <v/>
      </c>
      <c r="G2088" s="24" t="str">
        <f>IF(_xlfn.MAXIFS($D$3:$D$6287,$A$3:$A$6287,A2088,$B$3:$B$6287,B2088)=D2088,"Highest point","")</f>
        <v/>
      </c>
      <c r="J2088" s="25" t="str">
        <f>IF(E2088="First Quote", $H$4/D2088, "")</f>
        <v/>
      </c>
      <c r="K2088" s="26">
        <f t="shared" si="128"/>
        <v>28.701234231771288</v>
      </c>
      <c r="L2088" s="27">
        <f>K2088*D2088</f>
        <v>62966.776744056071</v>
      </c>
      <c r="M2088" s="10"/>
      <c r="N2088" s="28">
        <f>IF(F2088="lowest point", $H$4/D2088, 0)</f>
        <v>0</v>
      </c>
      <c r="O2088" s="28">
        <f t="shared" si="129"/>
        <v>29.719956966352445</v>
      </c>
      <c r="P2088" s="29">
        <f>O2088*D2088</f>
        <v>65201.721989771635</v>
      </c>
      <c r="R2088" s="28">
        <f>IF(G2088="highest point", $H$4/D2088, 0)</f>
        <v>0</v>
      </c>
      <c r="S2088" s="28">
        <f t="shared" si="130"/>
        <v>27.767287530408101</v>
      </c>
      <c r="T2088" s="29">
        <f>D2088*S2088</f>
        <v>60917.819094336417</v>
      </c>
    </row>
    <row r="2089" spans="1:20">
      <c r="A2089" s="21">
        <f t="shared" si="131"/>
        <v>2008</v>
      </c>
      <c r="B2089" s="21">
        <f>MONTH(C2089)</f>
        <v>4</v>
      </c>
      <c r="C2089" s="22">
        <v>39560</v>
      </c>
      <c r="D2089" s="21">
        <v>2174.59</v>
      </c>
      <c r="E2089" s="47" t="str">
        <f>IF(B2089&lt;&gt;B2088, "First Quote", "")</f>
        <v/>
      </c>
      <c r="F2089" s="23" t="str">
        <f>IF(_xlfn.MINIFS($D$3:$D$6287,$A$3:$A$6287,A2089,$B$3:$B$6287,B2089)=D2089,"Lowest point","")</f>
        <v/>
      </c>
      <c r="G2089" s="24" t="str">
        <f>IF(_xlfn.MAXIFS($D$3:$D$6287,$A$3:$A$6287,A2089,$B$3:$B$6287,B2089)=D2089,"Highest point","")</f>
        <v/>
      </c>
      <c r="J2089" s="25" t="str">
        <f>IF(E2089="First Quote", $H$4/D2089, "")</f>
        <v/>
      </c>
      <c r="K2089" s="26">
        <f t="shared" si="128"/>
        <v>28.701234231771288</v>
      </c>
      <c r="L2089" s="27">
        <f>K2089*D2089</f>
        <v>62413.416948067526</v>
      </c>
      <c r="M2089" s="10"/>
      <c r="N2089" s="28">
        <f>IF(F2089="lowest point", $H$4/D2089, 0)</f>
        <v>0</v>
      </c>
      <c r="O2089" s="28">
        <f t="shared" si="129"/>
        <v>29.719956966352445</v>
      </c>
      <c r="P2089" s="29">
        <f>O2089*D2089</f>
        <v>64628.721219460371</v>
      </c>
      <c r="R2089" s="28">
        <f>IF(G2089="highest point", $H$4/D2089, 0)</f>
        <v>0</v>
      </c>
      <c r="S2089" s="28">
        <f t="shared" si="130"/>
        <v>27.767287530408101</v>
      </c>
      <c r="T2089" s="29">
        <f>D2089*S2089</f>
        <v>60382.465790750153</v>
      </c>
    </row>
    <row r="2090" spans="1:20">
      <c r="A2090" s="21">
        <f t="shared" si="131"/>
        <v>2008</v>
      </c>
      <c r="B2090" s="21">
        <f>MONTH(C2090)</f>
        <v>4</v>
      </c>
      <c r="C2090" s="22">
        <v>39561</v>
      </c>
      <c r="D2090" s="21">
        <v>2180.91</v>
      </c>
      <c r="E2090" s="47" t="str">
        <f>IF(B2090&lt;&gt;B2089, "First Quote", "")</f>
        <v/>
      </c>
      <c r="F2090" s="23" t="str">
        <f>IF(_xlfn.MINIFS($D$3:$D$6287,$A$3:$A$6287,A2090,$B$3:$B$6287,B2090)=D2090,"Lowest point","")</f>
        <v/>
      </c>
      <c r="G2090" s="24" t="str">
        <f>IF(_xlfn.MAXIFS($D$3:$D$6287,$A$3:$A$6287,A2090,$B$3:$B$6287,B2090)=D2090,"Highest point","")</f>
        <v/>
      </c>
      <c r="J2090" s="25" t="str">
        <f>IF(E2090="First Quote", $H$4/D2090, "")</f>
        <v/>
      </c>
      <c r="K2090" s="26">
        <f t="shared" si="128"/>
        <v>28.701234231771288</v>
      </c>
      <c r="L2090" s="27">
        <f>K2090*D2090</f>
        <v>62594.808748412317</v>
      </c>
      <c r="M2090" s="10"/>
      <c r="N2090" s="28">
        <f>IF(F2090="lowest point", $H$4/D2090, 0)</f>
        <v>0</v>
      </c>
      <c r="O2090" s="28">
        <f t="shared" si="129"/>
        <v>29.719956966352445</v>
      </c>
      <c r="P2090" s="29">
        <f>O2090*D2090</f>
        <v>64816.551347487708</v>
      </c>
      <c r="R2090" s="28">
        <f>IF(G2090="highest point", $H$4/D2090, 0)</f>
        <v>0</v>
      </c>
      <c r="S2090" s="28">
        <f t="shared" si="130"/>
        <v>27.767287530408101</v>
      </c>
      <c r="T2090" s="29">
        <f>D2090*S2090</f>
        <v>60557.955047942327</v>
      </c>
    </row>
    <row r="2091" spans="1:20">
      <c r="A2091" s="21">
        <f t="shared" si="131"/>
        <v>2008</v>
      </c>
      <c r="B2091" s="21">
        <f>MONTH(C2091)</f>
        <v>4</v>
      </c>
      <c r="C2091" s="22">
        <v>39562</v>
      </c>
      <c r="D2091" s="21">
        <v>2194.96</v>
      </c>
      <c r="E2091" s="47" t="str">
        <f>IF(B2091&lt;&gt;B2090, "First Quote", "")</f>
        <v/>
      </c>
      <c r="F2091" s="23" t="str">
        <f>IF(_xlfn.MINIFS($D$3:$D$6287,$A$3:$A$6287,A2091,$B$3:$B$6287,B2091)=D2091,"Lowest point","")</f>
        <v/>
      </c>
      <c r="G2091" s="24" t="str">
        <f>IF(_xlfn.MAXIFS($D$3:$D$6287,$A$3:$A$6287,A2091,$B$3:$B$6287,B2091)=D2091,"Highest point","")</f>
        <v/>
      </c>
      <c r="J2091" s="25" t="str">
        <f>IF(E2091="First Quote", $H$4/D2091, "")</f>
        <v/>
      </c>
      <c r="K2091" s="26">
        <f t="shared" si="128"/>
        <v>28.701234231771288</v>
      </c>
      <c r="L2091" s="27">
        <f>K2091*D2091</f>
        <v>62998.061089368704</v>
      </c>
      <c r="M2091" s="10"/>
      <c r="N2091" s="28">
        <f>IF(F2091="lowest point", $H$4/D2091, 0)</f>
        <v>0</v>
      </c>
      <c r="O2091" s="28">
        <f t="shared" si="129"/>
        <v>29.719956966352445</v>
      </c>
      <c r="P2091" s="29">
        <f>O2091*D2091</f>
        <v>65234.116742864964</v>
      </c>
      <c r="R2091" s="28">
        <f>IF(G2091="highest point", $H$4/D2091, 0)</f>
        <v>0</v>
      </c>
      <c r="S2091" s="28">
        <f t="shared" si="130"/>
        <v>27.767287530408101</v>
      </c>
      <c r="T2091" s="29">
        <f>D2091*S2091</f>
        <v>60948.085437744565</v>
      </c>
    </row>
    <row r="2092" spans="1:20">
      <c r="A2092" s="21">
        <f t="shared" si="131"/>
        <v>2008</v>
      </c>
      <c r="B2092" s="21">
        <f>MONTH(C2092)</f>
        <v>4</v>
      </c>
      <c r="C2092" s="22">
        <v>39563</v>
      </c>
      <c r="D2092" s="21">
        <v>2209.25</v>
      </c>
      <c r="E2092" s="47" t="str">
        <f>IF(B2092&lt;&gt;B2091, "First Quote", "")</f>
        <v/>
      </c>
      <c r="F2092" s="23" t="str">
        <f>IF(_xlfn.MINIFS($D$3:$D$6287,$A$3:$A$6287,A2092,$B$3:$B$6287,B2092)=D2092,"Lowest point","")</f>
        <v/>
      </c>
      <c r="G2092" s="24" t="str">
        <f>IF(_xlfn.MAXIFS($D$3:$D$6287,$A$3:$A$6287,A2092,$B$3:$B$6287,B2092)=D2092,"Highest point","")</f>
        <v>Highest point</v>
      </c>
      <c r="J2092" s="25" t="str">
        <f>IF(E2092="First Quote", $H$4/D2092, "")</f>
        <v/>
      </c>
      <c r="K2092" s="26">
        <f t="shared" si="128"/>
        <v>28.701234231771288</v>
      </c>
      <c r="L2092" s="27">
        <f>K2092*D2092</f>
        <v>63408.201726540719</v>
      </c>
      <c r="M2092" s="10"/>
      <c r="N2092" s="28">
        <f>IF(F2092="lowest point", $H$4/D2092, 0)</f>
        <v>0</v>
      </c>
      <c r="O2092" s="28">
        <f t="shared" si="129"/>
        <v>29.719956966352445</v>
      </c>
      <c r="P2092" s="29">
        <f>O2092*D2092</f>
        <v>65658.814927914136</v>
      </c>
      <c r="R2092" s="28">
        <f>IF(G2092="highest point", $H$4/D2092, 0)</f>
        <v>0.22632114971144054</v>
      </c>
      <c r="S2092" s="28">
        <f t="shared" si="130"/>
        <v>27.993608680119543</v>
      </c>
      <c r="T2092" s="29">
        <f>D2092*S2092</f>
        <v>61844.879976554097</v>
      </c>
    </row>
    <row r="2093" spans="1:20">
      <c r="A2093" s="21">
        <f t="shared" si="131"/>
        <v>2008</v>
      </c>
      <c r="B2093" s="21">
        <f>MONTH(C2093)</f>
        <v>4</v>
      </c>
      <c r="C2093" s="22">
        <v>39566</v>
      </c>
      <c r="D2093" s="21">
        <v>2207.02</v>
      </c>
      <c r="E2093" s="47" t="str">
        <f>IF(B2093&lt;&gt;B2092, "First Quote", "")</f>
        <v/>
      </c>
      <c r="F2093" s="23" t="str">
        <f>IF(_xlfn.MINIFS($D$3:$D$6287,$A$3:$A$6287,A2093,$B$3:$B$6287,B2093)=D2093,"Lowest point","")</f>
        <v/>
      </c>
      <c r="G2093" s="24" t="str">
        <f>IF(_xlfn.MAXIFS($D$3:$D$6287,$A$3:$A$6287,A2093,$B$3:$B$6287,B2093)=D2093,"Highest point","")</f>
        <v/>
      </c>
      <c r="J2093" s="25" t="str">
        <f>IF(E2093="First Quote", $H$4/D2093, "")</f>
        <v/>
      </c>
      <c r="K2093" s="26">
        <f t="shared" si="128"/>
        <v>28.701234231771288</v>
      </c>
      <c r="L2093" s="27">
        <f>K2093*D2093</f>
        <v>63344.197974203867</v>
      </c>
      <c r="M2093" s="10"/>
      <c r="N2093" s="28">
        <f>IF(F2093="lowest point", $H$4/D2093, 0)</f>
        <v>0</v>
      </c>
      <c r="O2093" s="28">
        <f t="shared" si="129"/>
        <v>29.719956966352445</v>
      </c>
      <c r="P2093" s="29">
        <f>O2093*D2093</f>
        <v>65592.539423879178</v>
      </c>
      <c r="R2093" s="28">
        <f>IF(G2093="highest point", $H$4/D2093, 0)</f>
        <v>0</v>
      </c>
      <c r="S2093" s="28">
        <f t="shared" si="130"/>
        <v>27.993608680119543</v>
      </c>
      <c r="T2093" s="29">
        <f>D2093*S2093</f>
        <v>61782.454229197436</v>
      </c>
    </row>
    <row r="2094" spans="1:20">
      <c r="A2094" s="21">
        <f t="shared" si="131"/>
        <v>2008</v>
      </c>
      <c r="B2094" s="21">
        <f>MONTH(C2094)</f>
        <v>4</v>
      </c>
      <c r="C2094" s="22">
        <v>39567</v>
      </c>
      <c r="D2094" s="21">
        <v>2198.5</v>
      </c>
      <c r="E2094" s="47" t="str">
        <f>IF(B2094&lt;&gt;B2093, "First Quote", "")</f>
        <v/>
      </c>
      <c r="F2094" s="23" t="str">
        <f>IF(_xlfn.MINIFS($D$3:$D$6287,$A$3:$A$6287,A2094,$B$3:$B$6287,B2094)=D2094,"Lowest point","")</f>
        <v/>
      </c>
      <c r="G2094" s="24" t="str">
        <f>IF(_xlfn.MAXIFS($D$3:$D$6287,$A$3:$A$6287,A2094,$B$3:$B$6287,B2094)=D2094,"Highest point","")</f>
        <v/>
      </c>
      <c r="J2094" s="25" t="str">
        <f>IF(E2094="First Quote", $H$4/D2094, "")</f>
        <v/>
      </c>
      <c r="K2094" s="26">
        <f t="shared" si="128"/>
        <v>28.701234231771288</v>
      </c>
      <c r="L2094" s="27">
        <f>K2094*D2094</f>
        <v>63099.663458549177</v>
      </c>
      <c r="M2094" s="10"/>
      <c r="N2094" s="28">
        <f>IF(F2094="lowest point", $H$4/D2094, 0)</f>
        <v>0</v>
      </c>
      <c r="O2094" s="28">
        <f t="shared" si="129"/>
        <v>29.719956966352445</v>
      </c>
      <c r="P2094" s="29">
        <f>O2094*D2094</f>
        <v>65339.325390525853</v>
      </c>
      <c r="R2094" s="28">
        <f>IF(G2094="highest point", $H$4/D2094, 0)</f>
        <v>0</v>
      </c>
      <c r="S2094" s="28">
        <f t="shared" si="130"/>
        <v>27.993608680119543</v>
      </c>
      <c r="T2094" s="29">
        <f>D2094*S2094</f>
        <v>61543.948683242816</v>
      </c>
    </row>
    <row r="2095" spans="1:20">
      <c r="A2095" s="21">
        <f t="shared" si="131"/>
        <v>2008</v>
      </c>
      <c r="B2095" s="21">
        <f>MONTH(C2095)</f>
        <v>4</v>
      </c>
      <c r="C2095" s="22">
        <v>39568</v>
      </c>
      <c r="D2095" s="21">
        <v>2190.13</v>
      </c>
      <c r="E2095" s="47" t="str">
        <f>IF(B2095&lt;&gt;B2094, "First Quote", "")</f>
        <v/>
      </c>
      <c r="F2095" s="23" t="str">
        <f>IF(_xlfn.MINIFS($D$3:$D$6287,$A$3:$A$6287,A2095,$B$3:$B$6287,B2095)=D2095,"Lowest point","")</f>
        <v/>
      </c>
      <c r="G2095" s="24" t="str">
        <f>IF(_xlfn.MAXIFS($D$3:$D$6287,$A$3:$A$6287,A2095,$B$3:$B$6287,B2095)=D2095,"Highest point","")</f>
        <v/>
      </c>
      <c r="J2095" s="25" t="str">
        <f>IF(E2095="First Quote", $H$4/D2095, "")</f>
        <v/>
      </c>
      <c r="K2095" s="26">
        <f t="shared" si="128"/>
        <v>28.701234231771288</v>
      </c>
      <c r="L2095" s="27">
        <f>K2095*D2095</f>
        <v>62859.434128029257</v>
      </c>
      <c r="M2095" s="10"/>
      <c r="N2095" s="28">
        <f>IF(F2095="lowest point", $H$4/D2095, 0)</f>
        <v>0</v>
      </c>
      <c r="O2095" s="28">
        <f t="shared" si="129"/>
        <v>29.719956966352445</v>
      </c>
      <c r="P2095" s="29">
        <f>O2095*D2095</f>
        <v>65090.56935071748</v>
      </c>
      <c r="R2095" s="28">
        <f>IF(G2095="highest point", $H$4/D2095, 0)</f>
        <v>0</v>
      </c>
      <c r="S2095" s="28">
        <f t="shared" si="130"/>
        <v>27.993608680119543</v>
      </c>
      <c r="T2095" s="29">
        <f>D2095*S2095</f>
        <v>61309.64217859022</v>
      </c>
    </row>
    <row r="2096" spans="1:20">
      <c r="A2096" s="21">
        <f t="shared" si="131"/>
        <v>2008</v>
      </c>
      <c r="B2096" s="21">
        <f>MONTH(C2096)</f>
        <v>5</v>
      </c>
      <c r="C2096" s="22">
        <v>39569</v>
      </c>
      <c r="D2096" s="21">
        <v>2228.09</v>
      </c>
      <c r="E2096" s="47" t="str">
        <f>IF(B2096&lt;&gt;B2095, "First Quote", "")</f>
        <v>First Quote</v>
      </c>
      <c r="F2096" s="23" t="str">
        <f>IF(_xlfn.MINIFS($D$3:$D$6287,$A$3:$A$6287,A2096,$B$3:$B$6287,B2096)=D2096,"Lowest point","")</f>
        <v/>
      </c>
      <c r="G2096" s="24" t="str">
        <f>IF(_xlfn.MAXIFS($D$3:$D$6287,$A$3:$A$6287,A2096,$B$3:$B$6287,B2096)=D2096,"Highest point","")</f>
        <v/>
      </c>
      <c r="J2096" s="25">
        <f>IF(E2096="First Quote", $H$4/D2096, "")</f>
        <v>0.22440745212267008</v>
      </c>
      <c r="K2096" s="26">
        <f t="shared" si="128"/>
        <v>28.925641683893957</v>
      </c>
      <c r="L2096" s="27">
        <f>K2096*D2096</f>
        <v>64448.932979467289</v>
      </c>
      <c r="M2096" s="10"/>
      <c r="N2096" s="28">
        <f>IF(F2096="lowest point", $H$4/D2096, 0)</f>
        <v>0</v>
      </c>
      <c r="O2096" s="28">
        <f t="shared" si="129"/>
        <v>29.719956966352445</v>
      </c>
      <c r="P2096" s="29">
        <f>O2096*D2096</f>
        <v>66218.738917160226</v>
      </c>
      <c r="R2096" s="28">
        <f>IF(G2096="highest point", $H$4/D2096, 0)</f>
        <v>0</v>
      </c>
      <c r="S2096" s="28">
        <f t="shared" si="130"/>
        <v>27.993608680119543</v>
      </c>
      <c r="T2096" s="29">
        <f>D2096*S2096</f>
        <v>62372.279564087556</v>
      </c>
    </row>
    <row r="2097" spans="1:20">
      <c r="A2097" s="21">
        <f t="shared" si="131"/>
        <v>2008</v>
      </c>
      <c r="B2097" s="21">
        <f>MONTH(C2097)</f>
        <v>5</v>
      </c>
      <c r="C2097" s="22">
        <v>39570</v>
      </c>
      <c r="D2097" s="21">
        <v>2235.3000000000002</v>
      </c>
      <c r="E2097" s="47" t="str">
        <f>IF(B2097&lt;&gt;B2096, "First Quote", "")</f>
        <v/>
      </c>
      <c r="F2097" s="23" t="str">
        <f>IF(_xlfn.MINIFS($D$3:$D$6287,$A$3:$A$6287,A2097,$B$3:$B$6287,B2097)=D2097,"Lowest point","")</f>
        <v/>
      </c>
      <c r="G2097" s="24" t="str">
        <f>IF(_xlfn.MAXIFS($D$3:$D$6287,$A$3:$A$6287,A2097,$B$3:$B$6287,B2097)=D2097,"Highest point","")</f>
        <v/>
      </c>
      <c r="J2097" s="25" t="str">
        <f>IF(E2097="First Quote", $H$4/D2097, "")</f>
        <v/>
      </c>
      <c r="K2097" s="26">
        <f t="shared" si="128"/>
        <v>28.925641683893957</v>
      </c>
      <c r="L2097" s="27">
        <f>K2097*D2097</f>
        <v>64657.486856008167</v>
      </c>
      <c r="M2097" s="10"/>
      <c r="N2097" s="28">
        <f>IF(F2097="lowest point", $H$4/D2097, 0)</f>
        <v>0</v>
      </c>
      <c r="O2097" s="28">
        <f t="shared" si="129"/>
        <v>29.719956966352445</v>
      </c>
      <c r="P2097" s="29">
        <f>O2097*D2097</f>
        <v>66433.01980688762</v>
      </c>
      <c r="R2097" s="28">
        <f>IF(G2097="highest point", $H$4/D2097, 0)</f>
        <v>0</v>
      </c>
      <c r="S2097" s="28">
        <f t="shared" si="130"/>
        <v>27.993608680119543</v>
      </c>
      <c r="T2097" s="29">
        <f>D2097*S2097</f>
        <v>62574.113482671222</v>
      </c>
    </row>
    <row r="2098" spans="1:20">
      <c r="A2098" s="21">
        <f t="shared" si="131"/>
        <v>2008</v>
      </c>
      <c r="B2098" s="21">
        <f>MONTH(C2098)</f>
        <v>5</v>
      </c>
      <c r="C2098" s="22">
        <v>39573</v>
      </c>
      <c r="D2098" s="21">
        <v>2225.37</v>
      </c>
      <c r="E2098" s="47" t="str">
        <f>IF(B2098&lt;&gt;B2097, "First Quote", "")</f>
        <v/>
      </c>
      <c r="F2098" s="23" t="str">
        <f>IF(_xlfn.MINIFS($D$3:$D$6287,$A$3:$A$6287,A2098,$B$3:$B$6287,B2098)=D2098,"Lowest point","")</f>
        <v/>
      </c>
      <c r="G2098" s="24" t="str">
        <f>IF(_xlfn.MAXIFS($D$3:$D$6287,$A$3:$A$6287,A2098,$B$3:$B$6287,B2098)=D2098,"Highest point","")</f>
        <v/>
      </c>
      <c r="J2098" s="25" t="str">
        <f>IF(E2098="First Quote", $H$4/D2098, "")</f>
        <v/>
      </c>
      <c r="K2098" s="26">
        <f t="shared" si="128"/>
        <v>28.925641683893957</v>
      </c>
      <c r="L2098" s="27">
        <f>K2098*D2098</f>
        <v>64370.25523408709</v>
      </c>
      <c r="M2098" s="10"/>
      <c r="N2098" s="28">
        <f>IF(F2098="lowest point", $H$4/D2098, 0)</f>
        <v>0</v>
      </c>
      <c r="O2098" s="28">
        <f t="shared" si="129"/>
        <v>29.719956966352445</v>
      </c>
      <c r="P2098" s="29">
        <f>O2098*D2098</f>
        <v>66137.900634211735</v>
      </c>
      <c r="R2098" s="28">
        <f>IF(G2098="highest point", $H$4/D2098, 0)</f>
        <v>0</v>
      </c>
      <c r="S2098" s="28">
        <f t="shared" si="130"/>
        <v>27.993608680119543</v>
      </c>
      <c r="T2098" s="29">
        <f>D2098*S2098</f>
        <v>62296.136948477622</v>
      </c>
    </row>
    <row r="2099" spans="1:20">
      <c r="A2099" s="21">
        <f t="shared" si="131"/>
        <v>2008</v>
      </c>
      <c r="B2099" s="21">
        <f>MONTH(C2099)</f>
        <v>5</v>
      </c>
      <c r="C2099" s="22">
        <v>39574</v>
      </c>
      <c r="D2099" s="21">
        <v>2242.4699999999998</v>
      </c>
      <c r="E2099" s="47" t="str">
        <f>IF(B2099&lt;&gt;B2098, "First Quote", "")</f>
        <v/>
      </c>
      <c r="F2099" s="23" t="str">
        <f>IF(_xlfn.MINIFS($D$3:$D$6287,$A$3:$A$6287,A2099,$B$3:$B$6287,B2099)=D2099,"Lowest point","")</f>
        <v/>
      </c>
      <c r="G2099" s="24" t="str">
        <f>IF(_xlfn.MAXIFS($D$3:$D$6287,$A$3:$A$6287,A2099,$B$3:$B$6287,B2099)=D2099,"Highest point","")</f>
        <v/>
      </c>
      <c r="J2099" s="25" t="str">
        <f>IF(E2099="First Quote", $H$4/D2099, "")</f>
        <v/>
      </c>
      <c r="K2099" s="26">
        <f t="shared" si="128"/>
        <v>28.925641683893957</v>
      </c>
      <c r="L2099" s="27">
        <f>K2099*D2099</f>
        <v>64864.883706881679</v>
      </c>
      <c r="M2099" s="10"/>
      <c r="N2099" s="28">
        <f>IF(F2099="lowest point", $H$4/D2099, 0)</f>
        <v>0</v>
      </c>
      <c r="O2099" s="28">
        <f t="shared" si="129"/>
        <v>29.719956966352445</v>
      </c>
      <c r="P2099" s="29">
        <f>O2099*D2099</f>
        <v>66646.111898336356</v>
      </c>
      <c r="R2099" s="28">
        <f>IF(G2099="highest point", $H$4/D2099, 0)</f>
        <v>0</v>
      </c>
      <c r="S2099" s="28">
        <f t="shared" si="130"/>
        <v>27.993608680119543</v>
      </c>
      <c r="T2099" s="29">
        <f>D2099*S2099</f>
        <v>62774.827656907662</v>
      </c>
    </row>
    <row r="2100" spans="1:20">
      <c r="A2100" s="21">
        <f t="shared" si="131"/>
        <v>2008</v>
      </c>
      <c r="B2100" s="21">
        <f>MONTH(C2100)</f>
        <v>5</v>
      </c>
      <c r="C2100" s="22">
        <v>39575</v>
      </c>
      <c r="D2100" s="21">
        <v>2202.77</v>
      </c>
      <c r="E2100" s="47" t="str">
        <f>IF(B2100&lt;&gt;B2099, "First Quote", "")</f>
        <v/>
      </c>
      <c r="F2100" s="23" t="str">
        <f>IF(_xlfn.MINIFS($D$3:$D$6287,$A$3:$A$6287,A2100,$B$3:$B$6287,B2100)=D2100,"Lowest point","")</f>
        <v/>
      </c>
      <c r="G2100" s="24" t="str">
        <f>IF(_xlfn.MAXIFS($D$3:$D$6287,$A$3:$A$6287,A2100,$B$3:$B$6287,B2100)=D2100,"Highest point","")</f>
        <v/>
      </c>
      <c r="J2100" s="25" t="str">
        <f>IF(E2100="First Quote", $H$4/D2100, "")</f>
        <v/>
      </c>
      <c r="K2100" s="26">
        <f t="shared" si="128"/>
        <v>28.925641683893957</v>
      </c>
      <c r="L2100" s="27">
        <f>K2100*D2100</f>
        <v>63716.535732031094</v>
      </c>
      <c r="M2100" s="10"/>
      <c r="N2100" s="28">
        <f>IF(F2100="lowest point", $H$4/D2100, 0)</f>
        <v>0</v>
      </c>
      <c r="O2100" s="28">
        <f t="shared" si="129"/>
        <v>29.719956966352445</v>
      </c>
      <c r="P2100" s="29">
        <f>O2100*D2100</f>
        <v>65466.229606772176</v>
      </c>
      <c r="R2100" s="28">
        <f>IF(G2100="highest point", $H$4/D2100, 0)</f>
        <v>0</v>
      </c>
      <c r="S2100" s="28">
        <f t="shared" si="130"/>
        <v>27.993608680119543</v>
      </c>
      <c r="T2100" s="29">
        <f>D2100*S2100</f>
        <v>61663.481392306923</v>
      </c>
    </row>
    <row r="2101" spans="1:20">
      <c r="A2101" s="21">
        <f t="shared" si="131"/>
        <v>2008</v>
      </c>
      <c r="B2101" s="21">
        <f>MONTH(C2101)</f>
        <v>5</v>
      </c>
      <c r="C2101" s="22">
        <v>39576</v>
      </c>
      <c r="D2101" s="21">
        <v>2210.9499999999998</v>
      </c>
      <c r="E2101" s="47" t="str">
        <f>IF(B2101&lt;&gt;B2100, "First Quote", "")</f>
        <v/>
      </c>
      <c r="F2101" s="23" t="str">
        <f>IF(_xlfn.MINIFS($D$3:$D$6287,$A$3:$A$6287,A2101,$B$3:$B$6287,B2101)=D2101,"Lowest point","")</f>
        <v/>
      </c>
      <c r="G2101" s="24" t="str">
        <f>IF(_xlfn.MAXIFS($D$3:$D$6287,$A$3:$A$6287,A2101,$B$3:$B$6287,B2101)=D2101,"Highest point","")</f>
        <v/>
      </c>
      <c r="J2101" s="25" t="str">
        <f>IF(E2101="First Quote", $H$4/D2101, "")</f>
        <v/>
      </c>
      <c r="K2101" s="26">
        <f t="shared" si="128"/>
        <v>28.925641683893957</v>
      </c>
      <c r="L2101" s="27">
        <f>K2101*D2101</f>
        <v>63953.147481005341</v>
      </c>
      <c r="M2101" s="10"/>
      <c r="N2101" s="28">
        <f>IF(F2101="lowest point", $H$4/D2101, 0)</f>
        <v>0</v>
      </c>
      <c r="O2101" s="28">
        <f t="shared" si="129"/>
        <v>29.719956966352445</v>
      </c>
      <c r="P2101" s="29">
        <f>O2101*D2101</f>
        <v>65709.338854756934</v>
      </c>
      <c r="R2101" s="28">
        <f>IF(G2101="highest point", $H$4/D2101, 0)</f>
        <v>0</v>
      </c>
      <c r="S2101" s="28">
        <f t="shared" si="130"/>
        <v>27.993608680119543</v>
      </c>
      <c r="T2101" s="29">
        <f>D2101*S2101</f>
        <v>61892.469111310296</v>
      </c>
    </row>
    <row r="2102" spans="1:20">
      <c r="A2102" s="21">
        <f t="shared" si="131"/>
        <v>2008</v>
      </c>
      <c r="B2102" s="21">
        <f>MONTH(C2102)</f>
        <v>5</v>
      </c>
      <c r="C2102" s="22">
        <v>39577</v>
      </c>
      <c r="D2102" s="21">
        <v>2196.54</v>
      </c>
      <c r="E2102" s="47" t="str">
        <f>IF(B2102&lt;&gt;B2101, "First Quote", "")</f>
        <v/>
      </c>
      <c r="F2102" s="23" t="str">
        <f>IF(_xlfn.MINIFS($D$3:$D$6287,$A$3:$A$6287,A2102,$B$3:$B$6287,B2102)=D2102,"Lowest point","")</f>
        <v/>
      </c>
      <c r="G2102" s="24" t="str">
        <f>IF(_xlfn.MAXIFS($D$3:$D$6287,$A$3:$A$6287,A2102,$B$3:$B$6287,B2102)=D2102,"Highest point","")</f>
        <v/>
      </c>
      <c r="J2102" s="25" t="str">
        <f>IF(E2102="First Quote", $H$4/D2102, "")</f>
        <v/>
      </c>
      <c r="K2102" s="26">
        <f t="shared" si="128"/>
        <v>28.925641683893957</v>
      </c>
      <c r="L2102" s="27">
        <f>K2102*D2102</f>
        <v>63536.328984340435</v>
      </c>
      <c r="M2102" s="10"/>
      <c r="N2102" s="28">
        <f>IF(F2102="lowest point", $H$4/D2102, 0)</f>
        <v>0</v>
      </c>
      <c r="O2102" s="28">
        <f t="shared" si="129"/>
        <v>29.719956966352445</v>
      </c>
      <c r="P2102" s="29">
        <f>O2102*D2102</f>
        <v>65281.074274871797</v>
      </c>
      <c r="R2102" s="28">
        <f>IF(G2102="highest point", $H$4/D2102, 0)</f>
        <v>0</v>
      </c>
      <c r="S2102" s="28">
        <f t="shared" si="130"/>
        <v>27.993608680119543</v>
      </c>
      <c r="T2102" s="29">
        <f>D2102*S2102</f>
        <v>61489.081210229779</v>
      </c>
    </row>
    <row r="2103" spans="1:20">
      <c r="A2103" s="21">
        <f t="shared" si="131"/>
        <v>2008</v>
      </c>
      <c r="B2103" s="21">
        <f>MONTH(C2103)</f>
        <v>5</v>
      </c>
      <c r="C2103" s="22">
        <v>39580</v>
      </c>
      <c r="D2103" s="21">
        <v>2220.81</v>
      </c>
      <c r="E2103" s="47" t="str">
        <f>IF(B2103&lt;&gt;B2102, "First Quote", "")</f>
        <v/>
      </c>
      <c r="F2103" s="23" t="str">
        <f>IF(_xlfn.MINIFS($D$3:$D$6287,$A$3:$A$6287,A2103,$B$3:$B$6287,B2103)=D2103,"Lowest point","")</f>
        <v/>
      </c>
      <c r="G2103" s="24" t="str">
        <f>IF(_xlfn.MAXIFS($D$3:$D$6287,$A$3:$A$6287,A2103,$B$3:$B$6287,B2103)=D2103,"Highest point","")</f>
        <v/>
      </c>
      <c r="J2103" s="25" t="str">
        <f>IF(E2103="First Quote", $H$4/D2103, "")</f>
        <v/>
      </c>
      <c r="K2103" s="26">
        <f t="shared" si="128"/>
        <v>28.925641683893957</v>
      </c>
      <c r="L2103" s="27">
        <f>K2103*D2103</f>
        <v>64238.354308008536</v>
      </c>
      <c r="M2103" s="10"/>
      <c r="N2103" s="28">
        <f>IF(F2103="lowest point", $H$4/D2103, 0)</f>
        <v>0</v>
      </c>
      <c r="O2103" s="28">
        <f t="shared" si="129"/>
        <v>29.719956966352445</v>
      </c>
      <c r="P2103" s="29">
        <f>O2103*D2103</f>
        <v>66002.377630445175</v>
      </c>
      <c r="R2103" s="28">
        <f>IF(G2103="highest point", $H$4/D2103, 0)</f>
        <v>0</v>
      </c>
      <c r="S2103" s="28">
        <f t="shared" si="130"/>
        <v>27.993608680119543</v>
      </c>
      <c r="T2103" s="29">
        <f>D2103*S2103</f>
        <v>62168.486092896281</v>
      </c>
    </row>
    <row r="2104" spans="1:20">
      <c r="A2104" s="21">
        <f t="shared" si="131"/>
        <v>2008</v>
      </c>
      <c r="B2104" s="21">
        <f>MONTH(C2104)</f>
        <v>5</v>
      </c>
      <c r="C2104" s="22">
        <v>39581</v>
      </c>
      <c r="D2104" s="21">
        <v>2220.46</v>
      </c>
      <c r="E2104" s="47" t="str">
        <f>IF(B2104&lt;&gt;B2103, "First Quote", "")</f>
        <v/>
      </c>
      <c r="F2104" s="23" t="str">
        <f>IF(_xlfn.MINIFS($D$3:$D$6287,$A$3:$A$6287,A2104,$B$3:$B$6287,B2104)=D2104,"Lowest point","")</f>
        <v/>
      </c>
      <c r="G2104" s="24" t="str">
        <f>IF(_xlfn.MAXIFS($D$3:$D$6287,$A$3:$A$6287,A2104,$B$3:$B$6287,B2104)=D2104,"Highest point","")</f>
        <v/>
      </c>
      <c r="J2104" s="25" t="str">
        <f>IF(E2104="First Quote", $H$4/D2104, "")</f>
        <v/>
      </c>
      <c r="K2104" s="26">
        <f t="shared" si="128"/>
        <v>28.925641683893957</v>
      </c>
      <c r="L2104" s="27">
        <f>K2104*D2104</f>
        <v>64228.230333419175</v>
      </c>
      <c r="M2104" s="10"/>
      <c r="N2104" s="28">
        <f>IF(F2104="lowest point", $H$4/D2104, 0)</f>
        <v>0</v>
      </c>
      <c r="O2104" s="28">
        <f t="shared" si="129"/>
        <v>29.719956966352445</v>
      </c>
      <c r="P2104" s="29">
        <f>O2104*D2104</f>
        <v>65991.975645506958</v>
      </c>
      <c r="R2104" s="28">
        <f>IF(G2104="highest point", $H$4/D2104, 0)</f>
        <v>0</v>
      </c>
      <c r="S2104" s="28">
        <f t="shared" si="130"/>
        <v>27.993608680119543</v>
      </c>
      <c r="T2104" s="29">
        <f>D2104*S2104</f>
        <v>62158.68832985824</v>
      </c>
    </row>
    <row r="2105" spans="1:20">
      <c r="A2105" s="21">
        <f t="shared" si="131"/>
        <v>2008</v>
      </c>
      <c r="B2105" s="21">
        <f>MONTH(C2105)</f>
        <v>5</v>
      </c>
      <c r="C2105" s="22">
        <v>39582</v>
      </c>
      <c r="D2105" s="21">
        <v>2229.7399999999998</v>
      </c>
      <c r="E2105" s="47" t="str">
        <f>IF(B2105&lt;&gt;B2104, "First Quote", "")</f>
        <v/>
      </c>
      <c r="F2105" s="23" t="str">
        <f>IF(_xlfn.MINIFS($D$3:$D$6287,$A$3:$A$6287,A2105,$B$3:$B$6287,B2105)=D2105,"Lowest point","")</f>
        <v/>
      </c>
      <c r="G2105" s="24" t="str">
        <f>IF(_xlfn.MAXIFS($D$3:$D$6287,$A$3:$A$6287,A2105,$B$3:$B$6287,B2105)=D2105,"Highest point","")</f>
        <v/>
      </c>
      <c r="J2105" s="25" t="str">
        <f>IF(E2105="First Quote", $H$4/D2105, "")</f>
        <v/>
      </c>
      <c r="K2105" s="26">
        <f t="shared" si="128"/>
        <v>28.925641683893957</v>
      </c>
      <c r="L2105" s="27">
        <f>K2105*D2105</f>
        <v>64496.660288245708</v>
      </c>
      <c r="M2105" s="10"/>
      <c r="N2105" s="28">
        <f>IF(F2105="lowest point", $H$4/D2105, 0)</f>
        <v>0</v>
      </c>
      <c r="O2105" s="28">
        <f t="shared" si="129"/>
        <v>29.719956966352445</v>
      </c>
      <c r="P2105" s="29">
        <f>O2105*D2105</f>
        <v>66267.776846154695</v>
      </c>
      <c r="R2105" s="28">
        <f>IF(G2105="highest point", $H$4/D2105, 0)</f>
        <v>0</v>
      </c>
      <c r="S2105" s="28">
        <f t="shared" si="130"/>
        <v>27.993608680119543</v>
      </c>
      <c r="T2105" s="29">
        <f>D2105*S2105</f>
        <v>62418.469018409742</v>
      </c>
    </row>
    <row r="2106" spans="1:20">
      <c r="A2106" s="21">
        <f t="shared" si="131"/>
        <v>2008</v>
      </c>
      <c r="B2106" s="21">
        <f>MONTH(C2106)</f>
        <v>5</v>
      </c>
      <c r="C2106" s="22">
        <v>39583</v>
      </c>
      <c r="D2106" s="21">
        <v>2253.7600000000002</v>
      </c>
      <c r="E2106" s="47" t="str">
        <f>IF(B2106&lt;&gt;B2105, "First Quote", "")</f>
        <v/>
      </c>
      <c r="F2106" s="23" t="str">
        <f>IF(_xlfn.MINIFS($D$3:$D$6287,$A$3:$A$6287,A2106,$B$3:$B$6287,B2106)=D2106,"Lowest point","")</f>
        <v/>
      </c>
      <c r="G2106" s="24" t="str">
        <f>IF(_xlfn.MAXIFS($D$3:$D$6287,$A$3:$A$6287,A2106,$B$3:$B$6287,B2106)=D2106,"Highest point","")</f>
        <v/>
      </c>
      <c r="J2106" s="25" t="str">
        <f>IF(E2106="First Quote", $H$4/D2106, "")</f>
        <v/>
      </c>
      <c r="K2106" s="26">
        <f t="shared" si="128"/>
        <v>28.925641683893957</v>
      </c>
      <c r="L2106" s="27">
        <f>K2106*D2106</f>
        <v>65191.454201492852</v>
      </c>
      <c r="M2106" s="10"/>
      <c r="N2106" s="28">
        <f>IF(F2106="lowest point", $H$4/D2106, 0)</f>
        <v>0</v>
      </c>
      <c r="O2106" s="28">
        <f t="shared" si="129"/>
        <v>29.719956966352445</v>
      </c>
      <c r="P2106" s="29">
        <f>O2106*D2106</f>
        <v>66981.650212486493</v>
      </c>
      <c r="R2106" s="28">
        <f>IF(G2106="highest point", $H$4/D2106, 0)</f>
        <v>0</v>
      </c>
      <c r="S2106" s="28">
        <f t="shared" si="130"/>
        <v>27.993608680119543</v>
      </c>
      <c r="T2106" s="29">
        <f>D2106*S2106</f>
        <v>63090.875498906229</v>
      </c>
    </row>
    <row r="2107" spans="1:20">
      <c r="A2107" s="21">
        <f t="shared" si="131"/>
        <v>2008</v>
      </c>
      <c r="B2107" s="21">
        <f>MONTH(C2107)</f>
        <v>5</v>
      </c>
      <c r="C2107" s="22">
        <v>39584</v>
      </c>
      <c r="D2107" s="21">
        <v>2256.64</v>
      </c>
      <c r="E2107" s="47" t="str">
        <f>IF(B2107&lt;&gt;B2106, "First Quote", "")</f>
        <v/>
      </c>
      <c r="F2107" s="23" t="str">
        <f>IF(_xlfn.MINIFS($D$3:$D$6287,$A$3:$A$6287,A2107,$B$3:$B$6287,B2107)=D2107,"Lowest point","")</f>
        <v/>
      </c>
      <c r="G2107" s="24" t="str">
        <f>IF(_xlfn.MAXIFS($D$3:$D$6287,$A$3:$A$6287,A2107,$B$3:$B$6287,B2107)=D2107,"Highest point","")</f>
        <v/>
      </c>
      <c r="J2107" s="25" t="str">
        <f>IF(E2107="First Quote", $H$4/D2107, "")</f>
        <v/>
      </c>
      <c r="K2107" s="26">
        <f t="shared" si="128"/>
        <v>28.925641683893957</v>
      </c>
      <c r="L2107" s="27">
        <f>K2107*D2107</f>
        <v>65274.760049542456</v>
      </c>
      <c r="M2107" s="10"/>
      <c r="N2107" s="28">
        <f>IF(F2107="lowest point", $H$4/D2107, 0)</f>
        <v>0</v>
      </c>
      <c r="O2107" s="28">
        <f t="shared" si="129"/>
        <v>29.719956966352445</v>
      </c>
      <c r="P2107" s="29">
        <f>O2107*D2107</f>
        <v>67067.243688549584</v>
      </c>
      <c r="R2107" s="28">
        <f>IF(G2107="highest point", $H$4/D2107, 0)</f>
        <v>0</v>
      </c>
      <c r="S2107" s="28">
        <f t="shared" si="130"/>
        <v>27.993608680119543</v>
      </c>
      <c r="T2107" s="29">
        <f>D2107*S2107</f>
        <v>63171.497091904959</v>
      </c>
    </row>
    <row r="2108" spans="1:20">
      <c r="A2108" s="21">
        <f t="shared" si="131"/>
        <v>2008</v>
      </c>
      <c r="B2108" s="21">
        <f>MONTH(C2108)</f>
        <v>5</v>
      </c>
      <c r="C2108" s="22">
        <v>39587</v>
      </c>
      <c r="D2108" s="21">
        <v>2258.7399999999998</v>
      </c>
      <c r="E2108" s="47" t="str">
        <f>IF(B2108&lt;&gt;B2107, "First Quote", "")</f>
        <v/>
      </c>
      <c r="F2108" s="23" t="str">
        <f>IF(_xlfn.MINIFS($D$3:$D$6287,$A$3:$A$6287,A2108,$B$3:$B$6287,B2108)=D2108,"Lowest point","")</f>
        <v/>
      </c>
      <c r="G2108" s="24" t="str">
        <f>IF(_xlfn.MAXIFS($D$3:$D$6287,$A$3:$A$6287,A2108,$B$3:$B$6287,B2108)=D2108,"Highest point","")</f>
        <v>Highest point</v>
      </c>
      <c r="J2108" s="25" t="str">
        <f>IF(E2108="First Quote", $H$4/D2108, "")</f>
        <v/>
      </c>
      <c r="K2108" s="26">
        <f t="shared" si="128"/>
        <v>28.925641683893957</v>
      </c>
      <c r="L2108" s="27">
        <f>K2108*D2108</f>
        <v>65335.503897078634</v>
      </c>
      <c r="M2108" s="10"/>
      <c r="N2108" s="28">
        <f>IF(F2108="lowest point", $H$4/D2108, 0)</f>
        <v>0</v>
      </c>
      <c r="O2108" s="28">
        <f t="shared" si="129"/>
        <v>29.719956966352445</v>
      </c>
      <c r="P2108" s="29">
        <f>O2108*D2108</f>
        <v>67129.655598178913</v>
      </c>
      <c r="R2108" s="28">
        <f>IF(G2108="highest point", $H$4/D2108, 0)</f>
        <v>0.2213623524619921</v>
      </c>
      <c r="S2108" s="28">
        <f t="shared" si="130"/>
        <v>28.214971032581534</v>
      </c>
      <c r="T2108" s="29">
        <f>D2108*S2108</f>
        <v>63730.283670133205</v>
      </c>
    </row>
    <row r="2109" spans="1:20">
      <c r="A2109" s="21">
        <f t="shared" si="131"/>
        <v>2008</v>
      </c>
      <c r="B2109" s="21">
        <f>MONTH(C2109)</f>
        <v>5</v>
      </c>
      <c r="C2109" s="22">
        <v>39588</v>
      </c>
      <c r="D2109" s="21">
        <v>2237.79</v>
      </c>
      <c r="E2109" s="47" t="str">
        <f>IF(B2109&lt;&gt;B2108, "First Quote", "")</f>
        <v/>
      </c>
      <c r="F2109" s="23" t="str">
        <f>IF(_xlfn.MINIFS($D$3:$D$6287,$A$3:$A$6287,A2109,$B$3:$B$6287,B2109)=D2109,"Lowest point","")</f>
        <v/>
      </c>
      <c r="G2109" s="24" t="str">
        <f>IF(_xlfn.MAXIFS($D$3:$D$6287,$A$3:$A$6287,A2109,$B$3:$B$6287,B2109)=D2109,"Highest point","")</f>
        <v/>
      </c>
      <c r="J2109" s="25" t="str">
        <f>IF(E2109="First Quote", $H$4/D2109, "")</f>
        <v/>
      </c>
      <c r="K2109" s="26">
        <f t="shared" si="128"/>
        <v>28.925641683893957</v>
      </c>
      <c r="L2109" s="27">
        <f>K2109*D2109</f>
        <v>64729.511703801058</v>
      </c>
      <c r="M2109" s="10"/>
      <c r="N2109" s="28">
        <f>IF(F2109="lowest point", $H$4/D2109, 0)</f>
        <v>0</v>
      </c>
      <c r="O2109" s="28">
        <f t="shared" si="129"/>
        <v>29.719956966352445</v>
      </c>
      <c r="P2109" s="29">
        <f>O2109*D2109</f>
        <v>66507.022499733837</v>
      </c>
      <c r="R2109" s="28">
        <f>IF(G2109="highest point", $H$4/D2109, 0)</f>
        <v>0</v>
      </c>
      <c r="S2109" s="28">
        <f t="shared" si="130"/>
        <v>28.214971032581534</v>
      </c>
      <c r="T2109" s="29">
        <f>D2109*S2109</f>
        <v>63139.180027000628</v>
      </c>
    </row>
    <row r="2110" spans="1:20">
      <c r="A2110" s="21">
        <f t="shared" si="131"/>
        <v>2008</v>
      </c>
      <c r="B2110" s="21">
        <f>MONTH(C2110)</f>
        <v>5</v>
      </c>
      <c r="C2110" s="22">
        <v>39589</v>
      </c>
      <c r="D2110" s="21">
        <v>2202.02</v>
      </c>
      <c r="E2110" s="47" t="str">
        <f>IF(B2110&lt;&gt;B2109, "First Quote", "")</f>
        <v/>
      </c>
      <c r="F2110" s="23" t="str">
        <f>IF(_xlfn.MINIFS($D$3:$D$6287,$A$3:$A$6287,A2110,$B$3:$B$6287,B2110)=D2110,"Lowest point","")</f>
        <v/>
      </c>
      <c r="G2110" s="24" t="str">
        <f>IF(_xlfn.MAXIFS($D$3:$D$6287,$A$3:$A$6287,A2110,$B$3:$B$6287,B2110)=D2110,"Highest point","")</f>
        <v/>
      </c>
      <c r="J2110" s="25" t="str">
        <f>IF(E2110="First Quote", $H$4/D2110, "")</f>
        <v/>
      </c>
      <c r="K2110" s="26">
        <f t="shared" si="128"/>
        <v>28.925641683893957</v>
      </c>
      <c r="L2110" s="27">
        <f>K2110*D2110</f>
        <v>63694.841500768169</v>
      </c>
      <c r="M2110" s="10"/>
      <c r="N2110" s="28">
        <f>IF(F2110="lowest point", $H$4/D2110, 0)</f>
        <v>0</v>
      </c>
      <c r="O2110" s="28">
        <f t="shared" si="129"/>
        <v>29.719956966352445</v>
      </c>
      <c r="P2110" s="29">
        <f>O2110*D2110</f>
        <v>65443.939639047414</v>
      </c>
      <c r="R2110" s="28">
        <f>IF(G2110="highest point", $H$4/D2110, 0)</f>
        <v>0</v>
      </c>
      <c r="S2110" s="28">
        <f t="shared" si="130"/>
        <v>28.214971032581534</v>
      </c>
      <c r="T2110" s="29">
        <f>D2110*S2110</f>
        <v>62129.930513165193</v>
      </c>
    </row>
    <row r="2111" spans="1:20">
      <c r="A2111" s="21">
        <f t="shared" si="131"/>
        <v>2008</v>
      </c>
      <c r="B2111" s="21">
        <f>MONTH(C2111)</f>
        <v>5</v>
      </c>
      <c r="C2111" s="22">
        <v>39590</v>
      </c>
      <c r="D2111" s="21">
        <v>2208.1999999999998</v>
      </c>
      <c r="E2111" s="47" t="str">
        <f>IF(B2111&lt;&gt;B2110, "First Quote", "")</f>
        <v/>
      </c>
      <c r="F2111" s="23" t="str">
        <f>IF(_xlfn.MINIFS($D$3:$D$6287,$A$3:$A$6287,A2111,$B$3:$B$6287,B2111)=D2111,"Lowest point","")</f>
        <v/>
      </c>
      <c r="G2111" s="24" t="str">
        <f>IF(_xlfn.MAXIFS($D$3:$D$6287,$A$3:$A$6287,A2111,$B$3:$B$6287,B2111)=D2111,"Highest point","")</f>
        <v/>
      </c>
      <c r="J2111" s="25" t="str">
        <f>IF(E2111="First Quote", $H$4/D2111, "")</f>
        <v/>
      </c>
      <c r="K2111" s="26">
        <f t="shared" si="128"/>
        <v>28.925641683893957</v>
      </c>
      <c r="L2111" s="27">
        <f>K2111*D2111</f>
        <v>63873.601966374634</v>
      </c>
      <c r="M2111" s="10"/>
      <c r="N2111" s="28">
        <f>IF(F2111="lowest point", $H$4/D2111, 0)</f>
        <v>0</v>
      </c>
      <c r="O2111" s="28">
        <f t="shared" si="129"/>
        <v>29.719956966352445</v>
      </c>
      <c r="P2111" s="29">
        <f>O2111*D2111</f>
        <v>65627.608973099457</v>
      </c>
      <c r="R2111" s="28">
        <f>IF(G2111="highest point", $H$4/D2111, 0)</f>
        <v>0</v>
      </c>
      <c r="S2111" s="28">
        <f t="shared" si="130"/>
        <v>28.214971032581534</v>
      </c>
      <c r="T2111" s="29">
        <f>D2111*S2111</f>
        <v>62304.299034146541</v>
      </c>
    </row>
    <row r="2112" spans="1:20">
      <c r="A2112" s="21">
        <f t="shared" si="131"/>
        <v>2008</v>
      </c>
      <c r="B2112" s="21">
        <f>MONTH(C2112)</f>
        <v>5</v>
      </c>
      <c r="C2112" s="22">
        <v>39591</v>
      </c>
      <c r="D2112" s="21">
        <v>2179.0500000000002</v>
      </c>
      <c r="E2112" s="47" t="str">
        <f>IF(B2112&lt;&gt;B2111, "First Quote", "")</f>
        <v/>
      </c>
      <c r="F2112" s="23" t="str">
        <f>IF(_xlfn.MINIFS($D$3:$D$6287,$A$3:$A$6287,A2112,$B$3:$B$6287,B2112)=D2112,"Lowest point","")</f>
        <v>Lowest point</v>
      </c>
      <c r="G2112" s="24" t="str">
        <f>IF(_xlfn.MAXIFS($D$3:$D$6287,$A$3:$A$6287,A2112,$B$3:$B$6287,B2112)=D2112,"Highest point","")</f>
        <v/>
      </c>
      <c r="J2112" s="25" t="str">
        <f>IF(E2112="First Quote", $H$4/D2112, "")</f>
        <v/>
      </c>
      <c r="K2112" s="26">
        <f t="shared" si="128"/>
        <v>28.925641683893957</v>
      </c>
      <c r="L2112" s="27">
        <f>K2112*D2112</f>
        <v>63030.419511289132</v>
      </c>
      <c r="M2112" s="10"/>
      <c r="N2112" s="28">
        <f>IF(F2112="lowest point", $H$4/D2112, 0)</f>
        <v>0.22945779123930152</v>
      </c>
      <c r="O2112" s="28">
        <f t="shared" si="129"/>
        <v>29.949414757591747</v>
      </c>
      <c r="P2112" s="29">
        <f>O2112*D2112</f>
        <v>65261.272227530302</v>
      </c>
      <c r="R2112" s="28">
        <f>IF(G2112="highest point", $H$4/D2112, 0)</f>
        <v>0</v>
      </c>
      <c r="S2112" s="28">
        <f t="shared" si="130"/>
        <v>28.214971032581534</v>
      </c>
      <c r="T2112" s="29">
        <f>D2112*S2112</f>
        <v>61481.832628546799</v>
      </c>
    </row>
    <row r="2113" spans="1:20">
      <c r="A2113" s="21">
        <f t="shared" si="131"/>
        <v>2008</v>
      </c>
      <c r="B2113" s="21">
        <f>MONTH(C2113)</f>
        <v>5</v>
      </c>
      <c r="C2113" s="22">
        <v>39595</v>
      </c>
      <c r="D2113" s="21">
        <v>2193.98</v>
      </c>
      <c r="E2113" s="47" t="str">
        <f>IF(B2113&lt;&gt;B2112, "First Quote", "")</f>
        <v/>
      </c>
      <c r="F2113" s="23" t="str">
        <f>IF(_xlfn.MINIFS($D$3:$D$6287,$A$3:$A$6287,A2113,$B$3:$B$6287,B2113)=D2113,"Lowest point","")</f>
        <v/>
      </c>
      <c r="G2113" s="24" t="str">
        <f>IF(_xlfn.MAXIFS($D$3:$D$6287,$A$3:$A$6287,A2113,$B$3:$B$6287,B2113)=D2113,"Highest point","")</f>
        <v/>
      </c>
      <c r="J2113" s="25" t="str">
        <f>IF(E2113="First Quote", $H$4/D2113, "")</f>
        <v/>
      </c>
      <c r="K2113" s="26">
        <f t="shared" si="128"/>
        <v>28.925641683893957</v>
      </c>
      <c r="L2113" s="27">
        <f>K2113*D2113</f>
        <v>63462.279341629663</v>
      </c>
      <c r="M2113" s="10"/>
      <c r="N2113" s="28">
        <f>IF(F2113="lowest point", $H$4/D2113, 0)</f>
        <v>0</v>
      </c>
      <c r="O2113" s="28">
        <f t="shared" si="129"/>
        <v>29.949414757591747</v>
      </c>
      <c r="P2113" s="29">
        <f>O2113*D2113</f>
        <v>65708.416989861144</v>
      </c>
      <c r="R2113" s="28">
        <f>IF(G2113="highest point", $H$4/D2113, 0)</f>
        <v>0</v>
      </c>
      <c r="S2113" s="28">
        <f t="shared" si="130"/>
        <v>28.214971032581534</v>
      </c>
      <c r="T2113" s="29">
        <f>D2113*S2113</f>
        <v>61903.082146063236</v>
      </c>
    </row>
    <row r="2114" spans="1:20">
      <c r="A2114" s="21">
        <f t="shared" si="131"/>
        <v>2008</v>
      </c>
      <c r="B2114" s="21">
        <f>MONTH(C2114)</f>
        <v>5</v>
      </c>
      <c r="C2114" s="22">
        <v>39596</v>
      </c>
      <c r="D2114" s="21">
        <v>2203.1</v>
      </c>
      <c r="E2114" s="47" t="str">
        <f>IF(B2114&lt;&gt;B2113, "First Quote", "")</f>
        <v/>
      </c>
      <c r="F2114" s="23" t="str">
        <f>IF(_xlfn.MINIFS($D$3:$D$6287,$A$3:$A$6287,A2114,$B$3:$B$6287,B2114)=D2114,"Lowest point","")</f>
        <v/>
      </c>
      <c r="G2114" s="24" t="str">
        <f>IF(_xlfn.MAXIFS($D$3:$D$6287,$A$3:$A$6287,A2114,$B$3:$B$6287,B2114)=D2114,"Highest point","")</f>
        <v/>
      </c>
      <c r="J2114" s="25" t="str">
        <f>IF(E2114="First Quote", $H$4/D2114, "")</f>
        <v/>
      </c>
      <c r="K2114" s="26">
        <f t="shared" si="128"/>
        <v>28.925641683893957</v>
      </c>
      <c r="L2114" s="27">
        <f>K2114*D2114</f>
        <v>63726.081193786777</v>
      </c>
      <c r="M2114" s="10"/>
      <c r="N2114" s="28">
        <f>IF(F2114="lowest point", $H$4/D2114, 0)</f>
        <v>0</v>
      </c>
      <c r="O2114" s="28">
        <f t="shared" si="129"/>
        <v>29.949414757591747</v>
      </c>
      <c r="P2114" s="29">
        <f>O2114*D2114</f>
        <v>65981.555652450377</v>
      </c>
      <c r="R2114" s="28">
        <f>IF(G2114="highest point", $H$4/D2114, 0)</f>
        <v>0</v>
      </c>
      <c r="S2114" s="28">
        <f t="shared" si="130"/>
        <v>28.214971032581534</v>
      </c>
      <c r="T2114" s="29">
        <f>D2114*S2114</f>
        <v>62160.402681880376</v>
      </c>
    </row>
    <row r="2115" spans="1:20">
      <c r="A2115" s="21">
        <f t="shared" si="131"/>
        <v>2008</v>
      </c>
      <c r="B2115" s="21">
        <f>MONTH(C2115)</f>
        <v>5</v>
      </c>
      <c r="C2115" s="22">
        <v>39597</v>
      </c>
      <c r="D2115" s="21">
        <v>2215.12</v>
      </c>
      <c r="E2115" s="47" t="str">
        <f>IF(B2115&lt;&gt;B2114, "First Quote", "")</f>
        <v/>
      </c>
      <c r="F2115" s="23" t="str">
        <f>IF(_xlfn.MINIFS($D$3:$D$6287,$A$3:$A$6287,A2115,$B$3:$B$6287,B2115)=D2115,"Lowest point","")</f>
        <v/>
      </c>
      <c r="G2115" s="24" t="str">
        <f>IF(_xlfn.MAXIFS($D$3:$D$6287,$A$3:$A$6287,A2115,$B$3:$B$6287,B2115)=D2115,"Highest point","")</f>
        <v/>
      </c>
      <c r="J2115" s="25" t="str">
        <f>IF(E2115="First Quote", $H$4/D2115, "")</f>
        <v/>
      </c>
      <c r="K2115" s="26">
        <f t="shared" si="128"/>
        <v>28.925641683893957</v>
      </c>
      <c r="L2115" s="27">
        <f>K2115*D2115</f>
        <v>64073.767406827181</v>
      </c>
      <c r="M2115" s="10"/>
      <c r="N2115" s="28">
        <f>IF(F2115="lowest point", $H$4/D2115, 0)</f>
        <v>0</v>
      </c>
      <c r="O2115" s="28">
        <f t="shared" si="129"/>
        <v>29.949414757591747</v>
      </c>
      <c r="P2115" s="29">
        <f>O2115*D2115</f>
        <v>66341.547617836623</v>
      </c>
      <c r="R2115" s="28">
        <f>IF(G2115="highest point", $H$4/D2115, 0)</f>
        <v>0</v>
      </c>
      <c r="S2115" s="28">
        <f t="shared" si="130"/>
        <v>28.214971032581534</v>
      </c>
      <c r="T2115" s="29">
        <f>D2115*S2115</f>
        <v>62499.546633692007</v>
      </c>
    </row>
    <row r="2116" spans="1:20">
      <c r="A2116" s="21">
        <f t="shared" si="131"/>
        <v>2008</v>
      </c>
      <c r="B2116" s="21">
        <f>MONTH(C2116)</f>
        <v>5</v>
      </c>
      <c r="C2116" s="22">
        <v>39598</v>
      </c>
      <c r="D2116" s="21">
        <v>2218.5</v>
      </c>
      <c r="E2116" s="47" t="str">
        <f>IF(B2116&lt;&gt;B2115, "First Quote", "")</f>
        <v/>
      </c>
      <c r="F2116" s="23" t="str">
        <f>IF(_xlfn.MINIFS($D$3:$D$6287,$A$3:$A$6287,A2116,$B$3:$B$6287,B2116)=D2116,"Lowest point","")</f>
        <v/>
      </c>
      <c r="G2116" s="24" t="str">
        <f>IF(_xlfn.MAXIFS($D$3:$D$6287,$A$3:$A$6287,A2116,$B$3:$B$6287,B2116)=D2116,"Highest point","")</f>
        <v/>
      </c>
      <c r="J2116" s="25" t="str">
        <f>IF(E2116="First Quote", $H$4/D2116, "")</f>
        <v/>
      </c>
      <c r="K2116" s="26">
        <f t="shared" si="128"/>
        <v>28.925641683893957</v>
      </c>
      <c r="L2116" s="27">
        <f>K2116*D2116</f>
        <v>64171.536075718745</v>
      </c>
      <c r="M2116" s="10"/>
      <c r="N2116" s="28">
        <f>IF(F2116="lowest point", $H$4/D2116, 0)</f>
        <v>0</v>
      </c>
      <c r="O2116" s="28">
        <f t="shared" si="129"/>
        <v>29.949414757591747</v>
      </c>
      <c r="P2116" s="29">
        <f>O2116*D2116</f>
        <v>66442.776639717296</v>
      </c>
      <c r="R2116" s="28">
        <f>IF(G2116="highest point", $H$4/D2116, 0)</f>
        <v>0</v>
      </c>
      <c r="S2116" s="28">
        <f t="shared" si="130"/>
        <v>28.214971032581534</v>
      </c>
      <c r="T2116" s="29">
        <f>D2116*S2116</f>
        <v>62594.913235782136</v>
      </c>
    </row>
    <row r="2117" spans="1:20">
      <c r="A2117" s="21">
        <f t="shared" si="131"/>
        <v>2008</v>
      </c>
      <c r="B2117" s="21">
        <f>MONTH(C2117)</f>
        <v>6</v>
      </c>
      <c r="C2117" s="22">
        <v>39601</v>
      </c>
      <c r="D2117" s="21">
        <v>2195.27</v>
      </c>
      <c r="E2117" s="47" t="str">
        <f>IF(B2117&lt;&gt;B2116, "First Quote", "")</f>
        <v>First Quote</v>
      </c>
      <c r="F2117" s="23" t="str">
        <f>IF(_xlfn.MINIFS($D$3:$D$6287,$A$3:$A$6287,A2117,$B$3:$B$6287,B2117)=D2117,"Lowest point","")</f>
        <v/>
      </c>
      <c r="G2117" s="24" t="str">
        <f>IF(_xlfn.MAXIFS($D$3:$D$6287,$A$3:$A$6287,A2117,$B$3:$B$6287,B2117)=D2117,"Highest point","")</f>
        <v/>
      </c>
      <c r="J2117" s="25">
        <f>IF(E2117="First Quote", $H$4/D2117, "")</f>
        <v>0.22776241646813375</v>
      </c>
      <c r="K2117" s="26">
        <f t="shared" ref="K2117:K2180" si="132">IF(E2117="First Quote",J2117+K2116,K2116)</f>
        <v>29.153404100362092</v>
      </c>
      <c r="L2117" s="27">
        <f>K2117*D2117</f>
        <v>63999.593419401892</v>
      </c>
      <c r="M2117" s="10"/>
      <c r="N2117" s="28">
        <f>IF(F2117="lowest point", $H$4/D2117, 0)</f>
        <v>0</v>
      </c>
      <c r="O2117" s="28">
        <f t="shared" ref="O2117:O2180" si="133">IF(F2117="Lowest Point",N2117+O2116,O2116)</f>
        <v>29.949414757591747</v>
      </c>
      <c r="P2117" s="29">
        <f>O2117*D2117</f>
        <v>65747.051734898429</v>
      </c>
      <c r="R2117" s="28">
        <f>IF(G2117="highest point", $H$4/D2117, 0)</f>
        <v>0</v>
      </c>
      <c r="S2117" s="28">
        <f t="shared" ref="S2117:S2180" si="134">IF(G2117="Highest Point",R2117+S2116,S2116)</f>
        <v>28.214971032581534</v>
      </c>
      <c r="T2117" s="29">
        <f>D2117*S2117</f>
        <v>61939.479458695263</v>
      </c>
    </row>
    <row r="2118" spans="1:20">
      <c r="A2118" s="21">
        <f t="shared" si="131"/>
        <v>2008</v>
      </c>
      <c r="B2118" s="21">
        <f>MONTH(C2118)</f>
        <v>6</v>
      </c>
      <c r="C2118" s="22">
        <v>39602</v>
      </c>
      <c r="D2118" s="21">
        <v>2182.65</v>
      </c>
      <c r="E2118" s="47" t="str">
        <f>IF(B2118&lt;&gt;B2117, "First Quote", "")</f>
        <v/>
      </c>
      <c r="F2118" s="23" t="str">
        <f>IF(_xlfn.MINIFS($D$3:$D$6287,$A$3:$A$6287,A2118,$B$3:$B$6287,B2118)=D2118,"Lowest point","")</f>
        <v/>
      </c>
      <c r="G2118" s="24" t="str">
        <f>IF(_xlfn.MAXIFS($D$3:$D$6287,$A$3:$A$6287,A2118,$B$3:$B$6287,B2118)=D2118,"Highest point","")</f>
        <v/>
      </c>
      <c r="J2118" s="25" t="str">
        <f>IF(E2118="First Quote", $H$4/D2118, "")</f>
        <v/>
      </c>
      <c r="K2118" s="26">
        <f t="shared" si="132"/>
        <v>29.153404100362092</v>
      </c>
      <c r="L2118" s="27">
        <f>K2118*D2118</f>
        <v>63631.677459655322</v>
      </c>
      <c r="M2118" s="10"/>
      <c r="N2118" s="28">
        <f>IF(F2118="lowest point", $H$4/D2118, 0)</f>
        <v>0</v>
      </c>
      <c r="O2118" s="28">
        <f t="shared" si="133"/>
        <v>29.949414757591747</v>
      </c>
      <c r="P2118" s="29">
        <f>O2118*D2118</f>
        <v>65369.090120657631</v>
      </c>
      <c r="R2118" s="28">
        <f>IF(G2118="highest point", $H$4/D2118, 0)</f>
        <v>0</v>
      </c>
      <c r="S2118" s="28">
        <f t="shared" si="134"/>
        <v>28.214971032581534</v>
      </c>
      <c r="T2118" s="29">
        <f>D2118*S2118</f>
        <v>61583.406524264086</v>
      </c>
    </row>
    <row r="2119" spans="1:20">
      <c r="A2119" s="21">
        <f t="shared" si="131"/>
        <v>2008</v>
      </c>
      <c r="B2119" s="21">
        <f>MONTH(C2119)</f>
        <v>6</v>
      </c>
      <c r="C2119" s="22">
        <v>39603</v>
      </c>
      <c r="D2119" s="21">
        <v>2183.0100000000002</v>
      </c>
      <c r="E2119" s="47" t="str">
        <f>IF(B2119&lt;&gt;B2118, "First Quote", "")</f>
        <v/>
      </c>
      <c r="F2119" s="23" t="str">
        <f>IF(_xlfn.MINIFS($D$3:$D$6287,$A$3:$A$6287,A2119,$B$3:$B$6287,B2119)=D2119,"Lowest point","")</f>
        <v/>
      </c>
      <c r="G2119" s="24" t="str">
        <f>IF(_xlfn.MAXIFS($D$3:$D$6287,$A$3:$A$6287,A2119,$B$3:$B$6287,B2119)=D2119,"Highest point","")</f>
        <v/>
      </c>
      <c r="J2119" s="25" t="str">
        <f>IF(E2119="First Quote", $H$4/D2119, "")</f>
        <v/>
      </c>
      <c r="K2119" s="26">
        <f t="shared" si="132"/>
        <v>29.153404100362092</v>
      </c>
      <c r="L2119" s="27">
        <f>K2119*D2119</f>
        <v>63642.17268513146</v>
      </c>
      <c r="M2119" s="10"/>
      <c r="N2119" s="28">
        <f>IF(F2119="lowest point", $H$4/D2119, 0)</f>
        <v>0</v>
      </c>
      <c r="O2119" s="28">
        <f t="shared" si="133"/>
        <v>29.949414757591747</v>
      </c>
      <c r="P2119" s="29">
        <f>O2119*D2119</f>
        <v>65379.871909970367</v>
      </c>
      <c r="R2119" s="28">
        <f>IF(G2119="highest point", $H$4/D2119, 0)</f>
        <v>0</v>
      </c>
      <c r="S2119" s="28">
        <f t="shared" si="134"/>
        <v>28.214971032581534</v>
      </c>
      <c r="T2119" s="29">
        <f>D2119*S2119</f>
        <v>61593.563913835824</v>
      </c>
    </row>
    <row r="2120" spans="1:20">
      <c r="A2120" s="21">
        <f t="shared" si="131"/>
        <v>2008</v>
      </c>
      <c r="B2120" s="21">
        <f>MONTH(C2120)</f>
        <v>6</v>
      </c>
      <c r="C2120" s="22">
        <v>39604</v>
      </c>
      <c r="D2120" s="21">
        <v>2225.7399999999998</v>
      </c>
      <c r="E2120" s="47" t="str">
        <f>IF(B2120&lt;&gt;B2119, "First Quote", "")</f>
        <v/>
      </c>
      <c r="F2120" s="23" t="str">
        <f>IF(_xlfn.MINIFS($D$3:$D$6287,$A$3:$A$6287,A2120,$B$3:$B$6287,B2120)=D2120,"Lowest point","")</f>
        <v/>
      </c>
      <c r="G2120" s="24" t="str">
        <f>IF(_xlfn.MAXIFS($D$3:$D$6287,$A$3:$A$6287,A2120,$B$3:$B$6287,B2120)=D2120,"Highest point","")</f>
        <v>Highest point</v>
      </c>
      <c r="J2120" s="25" t="str">
        <f>IF(E2120="First Quote", $H$4/D2120, "")</f>
        <v/>
      </c>
      <c r="K2120" s="26">
        <f t="shared" si="132"/>
        <v>29.153404100362092</v>
      </c>
      <c r="L2120" s="27">
        <f>K2120*D2120</f>
        <v>64887.897642339914</v>
      </c>
      <c r="M2120" s="10"/>
      <c r="N2120" s="28">
        <f>IF(F2120="lowest point", $H$4/D2120, 0)</f>
        <v>0</v>
      </c>
      <c r="O2120" s="28">
        <f t="shared" si="133"/>
        <v>29.949414757591747</v>
      </c>
      <c r="P2120" s="29">
        <f>O2120*D2120</f>
        <v>66659.610402562248</v>
      </c>
      <c r="R2120" s="28">
        <f>IF(G2120="highest point", $H$4/D2120, 0)</f>
        <v>0.22464438793390065</v>
      </c>
      <c r="S2120" s="28">
        <f t="shared" si="134"/>
        <v>28.439615420515434</v>
      </c>
      <c r="T2120" s="29">
        <f>D2120*S2120</f>
        <v>63299.189626058018</v>
      </c>
    </row>
    <row r="2121" spans="1:20">
      <c r="A2121" s="21">
        <f t="shared" si="131"/>
        <v>2008</v>
      </c>
      <c r="B2121" s="21">
        <f>MONTH(C2121)</f>
        <v>6</v>
      </c>
      <c r="C2121" s="22">
        <v>39605</v>
      </c>
      <c r="D2121" s="21">
        <v>2157.2399999999998</v>
      </c>
      <c r="E2121" s="47" t="str">
        <f>IF(B2121&lt;&gt;B2120, "First Quote", "")</f>
        <v/>
      </c>
      <c r="F2121" s="23" t="str">
        <f>IF(_xlfn.MINIFS($D$3:$D$6287,$A$3:$A$6287,A2121,$B$3:$B$6287,B2121)=D2121,"Lowest point","")</f>
        <v/>
      </c>
      <c r="G2121" s="24" t="str">
        <f>IF(_xlfn.MAXIFS($D$3:$D$6287,$A$3:$A$6287,A2121,$B$3:$B$6287,B2121)=D2121,"Highest point","")</f>
        <v/>
      </c>
      <c r="J2121" s="25" t="str">
        <f>IF(E2121="First Quote", $H$4/D2121, "")</f>
        <v/>
      </c>
      <c r="K2121" s="26">
        <f t="shared" si="132"/>
        <v>29.153404100362092</v>
      </c>
      <c r="L2121" s="27">
        <f>K2121*D2121</f>
        <v>62890.889461465114</v>
      </c>
      <c r="M2121" s="10"/>
      <c r="N2121" s="28">
        <f>IF(F2121="lowest point", $H$4/D2121, 0)</f>
        <v>0</v>
      </c>
      <c r="O2121" s="28">
        <f t="shared" si="133"/>
        <v>29.949414757591747</v>
      </c>
      <c r="P2121" s="29">
        <f>O2121*D2121</f>
        <v>64608.075491667216</v>
      </c>
      <c r="R2121" s="28">
        <f>IF(G2121="highest point", $H$4/D2121, 0)</f>
        <v>0</v>
      </c>
      <c r="S2121" s="28">
        <f t="shared" si="134"/>
        <v>28.439615420515434</v>
      </c>
      <c r="T2121" s="29">
        <f>D2121*S2121</f>
        <v>61351.07596975271</v>
      </c>
    </row>
    <row r="2122" spans="1:20">
      <c r="A2122" s="21">
        <f t="shared" si="131"/>
        <v>2008</v>
      </c>
      <c r="B2122" s="21">
        <f>MONTH(C2122)</f>
        <v>6</v>
      </c>
      <c r="C2122" s="22">
        <v>39608</v>
      </c>
      <c r="D2122" s="21">
        <v>2159.0300000000002</v>
      </c>
      <c r="E2122" s="47" t="str">
        <f>IF(B2122&lt;&gt;B2121, "First Quote", "")</f>
        <v/>
      </c>
      <c r="F2122" s="23" t="str">
        <f>IF(_xlfn.MINIFS($D$3:$D$6287,$A$3:$A$6287,A2122,$B$3:$B$6287,B2122)=D2122,"Lowest point","")</f>
        <v/>
      </c>
      <c r="G2122" s="24" t="str">
        <f>IF(_xlfn.MAXIFS($D$3:$D$6287,$A$3:$A$6287,A2122,$B$3:$B$6287,B2122)=D2122,"Highest point","")</f>
        <v/>
      </c>
      <c r="J2122" s="25" t="str">
        <f>IF(E2122="First Quote", $H$4/D2122, "")</f>
        <v/>
      </c>
      <c r="K2122" s="26">
        <f t="shared" si="132"/>
        <v>29.153404100362092</v>
      </c>
      <c r="L2122" s="27">
        <f>K2122*D2122</f>
        <v>62943.074054804776</v>
      </c>
      <c r="M2122" s="10"/>
      <c r="N2122" s="28">
        <f>IF(F2122="lowest point", $H$4/D2122, 0)</f>
        <v>0</v>
      </c>
      <c r="O2122" s="28">
        <f t="shared" si="133"/>
        <v>29.949414757591747</v>
      </c>
      <c r="P2122" s="29">
        <f>O2122*D2122</f>
        <v>64661.684944083318</v>
      </c>
      <c r="R2122" s="28">
        <f>IF(G2122="highest point", $H$4/D2122, 0)</f>
        <v>0</v>
      </c>
      <c r="S2122" s="28">
        <f t="shared" si="134"/>
        <v>28.439615420515434</v>
      </c>
      <c r="T2122" s="29">
        <f>D2122*S2122</f>
        <v>61401.982881355441</v>
      </c>
    </row>
    <row r="2123" spans="1:20">
      <c r="A2123" s="21">
        <f t="shared" si="131"/>
        <v>2008</v>
      </c>
      <c r="B2123" s="21">
        <f>MONTH(C2123)</f>
        <v>6</v>
      </c>
      <c r="C2123" s="22">
        <v>39609</v>
      </c>
      <c r="D2123" s="21">
        <v>2153.77</v>
      </c>
      <c r="E2123" s="47" t="str">
        <f>IF(B2123&lt;&gt;B2122, "First Quote", "")</f>
        <v/>
      </c>
      <c r="F2123" s="23" t="str">
        <f>IF(_xlfn.MINIFS($D$3:$D$6287,$A$3:$A$6287,A2123,$B$3:$B$6287,B2123)=D2123,"Lowest point","")</f>
        <v/>
      </c>
      <c r="G2123" s="24" t="str">
        <f>IF(_xlfn.MAXIFS($D$3:$D$6287,$A$3:$A$6287,A2123,$B$3:$B$6287,B2123)=D2123,"Highest point","")</f>
        <v/>
      </c>
      <c r="J2123" s="25" t="str">
        <f>IF(E2123="First Quote", $H$4/D2123, "")</f>
        <v/>
      </c>
      <c r="K2123" s="26">
        <f t="shared" si="132"/>
        <v>29.153404100362092</v>
      </c>
      <c r="L2123" s="27">
        <f>K2123*D2123</f>
        <v>62789.72714923686</v>
      </c>
      <c r="M2123" s="10"/>
      <c r="N2123" s="28">
        <f>IF(F2123="lowest point", $H$4/D2123, 0)</f>
        <v>0</v>
      </c>
      <c r="O2123" s="28">
        <f t="shared" si="133"/>
        <v>29.949414757591747</v>
      </c>
      <c r="P2123" s="29">
        <f>O2123*D2123</f>
        <v>64504.151022458376</v>
      </c>
      <c r="R2123" s="28">
        <f>IF(G2123="highest point", $H$4/D2123, 0)</f>
        <v>0</v>
      </c>
      <c r="S2123" s="28">
        <f t="shared" si="134"/>
        <v>28.439615420515434</v>
      </c>
      <c r="T2123" s="29">
        <f>D2123*S2123</f>
        <v>61252.390504243529</v>
      </c>
    </row>
    <row r="2124" spans="1:20">
      <c r="A2124" s="21">
        <f t="shared" si="131"/>
        <v>2008</v>
      </c>
      <c r="B2124" s="21">
        <f>MONTH(C2124)</f>
        <v>6</v>
      </c>
      <c r="C2124" s="22">
        <v>39610</v>
      </c>
      <c r="D2124" s="21">
        <v>2117.84</v>
      </c>
      <c r="E2124" s="47" t="str">
        <f>IF(B2124&lt;&gt;B2123, "First Quote", "")</f>
        <v/>
      </c>
      <c r="F2124" s="23" t="str">
        <f>IF(_xlfn.MINIFS($D$3:$D$6287,$A$3:$A$6287,A2124,$B$3:$B$6287,B2124)=D2124,"Lowest point","")</f>
        <v/>
      </c>
      <c r="G2124" s="24" t="str">
        <f>IF(_xlfn.MAXIFS($D$3:$D$6287,$A$3:$A$6287,A2124,$B$3:$B$6287,B2124)=D2124,"Highest point","")</f>
        <v/>
      </c>
      <c r="J2124" s="25" t="str">
        <f>IF(E2124="First Quote", $H$4/D2124, "")</f>
        <v/>
      </c>
      <c r="K2124" s="26">
        <f t="shared" si="132"/>
        <v>29.153404100362092</v>
      </c>
      <c r="L2124" s="27">
        <f>K2124*D2124</f>
        <v>61742.245339910856</v>
      </c>
      <c r="M2124" s="10"/>
      <c r="N2124" s="28">
        <f>IF(F2124="lowest point", $H$4/D2124, 0)</f>
        <v>0</v>
      </c>
      <c r="O2124" s="28">
        <f t="shared" si="133"/>
        <v>29.949414757591747</v>
      </c>
      <c r="P2124" s="29">
        <f>O2124*D2124</f>
        <v>63428.068550218108</v>
      </c>
      <c r="R2124" s="28">
        <f>IF(G2124="highest point", $H$4/D2124, 0)</f>
        <v>0</v>
      </c>
      <c r="S2124" s="28">
        <f t="shared" si="134"/>
        <v>28.439615420515434</v>
      </c>
      <c r="T2124" s="29">
        <f>D2124*S2124</f>
        <v>60230.555122184407</v>
      </c>
    </row>
    <row r="2125" spans="1:20">
      <c r="A2125" s="21">
        <f t="shared" ref="A2125:A2188" si="135">YEAR(C2125)</f>
        <v>2008</v>
      </c>
      <c r="B2125" s="21">
        <f>MONTH(C2125)</f>
        <v>6</v>
      </c>
      <c r="C2125" s="22">
        <v>39611</v>
      </c>
      <c r="D2125" s="21">
        <v>2124.94</v>
      </c>
      <c r="E2125" s="47" t="str">
        <f>IF(B2125&lt;&gt;B2124, "First Quote", "")</f>
        <v/>
      </c>
      <c r="F2125" s="23" t="str">
        <f>IF(_xlfn.MINIFS($D$3:$D$6287,$A$3:$A$6287,A2125,$B$3:$B$6287,B2125)=D2125,"Lowest point","")</f>
        <v/>
      </c>
      <c r="G2125" s="24" t="str">
        <f>IF(_xlfn.MAXIFS($D$3:$D$6287,$A$3:$A$6287,A2125,$B$3:$B$6287,B2125)=D2125,"Highest point","")</f>
        <v/>
      </c>
      <c r="J2125" s="25" t="str">
        <f>IF(E2125="First Quote", $H$4/D2125, "")</f>
        <v/>
      </c>
      <c r="K2125" s="26">
        <f t="shared" si="132"/>
        <v>29.153404100362092</v>
      </c>
      <c r="L2125" s="27">
        <f>K2125*D2125</f>
        <v>61949.234509023423</v>
      </c>
      <c r="M2125" s="10"/>
      <c r="N2125" s="28">
        <f>IF(F2125="lowest point", $H$4/D2125, 0)</f>
        <v>0</v>
      </c>
      <c r="O2125" s="28">
        <f t="shared" si="133"/>
        <v>29.949414757591747</v>
      </c>
      <c r="P2125" s="29">
        <f>O2125*D2125</f>
        <v>63640.709394997008</v>
      </c>
      <c r="R2125" s="28">
        <f>IF(G2125="highest point", $H$4/D2125, 0)</f>
        <v>0</v>
      </c>
      <c r="S2125" s="28">
        <f t="shared" si="134"/>
        <v>28.439615420515434</v>
      </c>
      <c r="T2125" s="29">
        <f>D2125*S2125</f>
        <v>60432.476391670069</v>
      </c>
    </row>
    <row r="2126" spans="1:20">
      <c r="A2126" s="21">
        <f t="shared" si="135"/>
        <v>2008</v>
      </c>
      <c r="B2126" s="21">
        <f>MONTH(C2126)</f>
        <v>6</v>
      </c>
      <c r="C2126" s="22">
        <v>39612</v>
      </c>
      <c r="D2126" s="21">
        <v>2156.96</v>
      </c>
      <c r="E2126" s="47" t="str">
        <f>IF(B2126&lt;&gt;B2125, "First Quote", "")</f>
        <v/>
      </c>
      <c r="F2126" s="23" t="str">
        <f>IF(_xlfn.MINIFS($D$3:$D$6287,$A$3:$A$6287,A2126,$B$3:$B$6287,B2126)=D2126,"Lowest point","")</f>
        <v/>
      </c>
      <c r="G2126" s="24" t="str">
        <f>IF(_xlfn.MAXIFS($D$3:$D$6287,$A$3:$A$6287,A2126,$B$3:$B$6287,B2126)=D2126,"Highest point","")</f>
        <v/>
      </c>
      <c r="J2126" s="25" t="str">
        <f>IF(E2126="First Quote", $H$4/D2126, "")</f>
        <v/>
      </c>
      <c r="K2126" s="26">
        <f t="shared" si="132"/>
        <v>29.153404100362092</v>
      </c>
      <c r="L2126" s="27">
        <f>K2126*D2126</f>
        <v>62882.72650831702</v>
      </c>
      <c r="M2126" s="10"/>
      <c r="N2126" s="28">
        <f>IF(F2126="lowest point", $H$4/D2126, 0)</f>
        <v>0</v>
      </c>
      <c r="O2126" s="28">
        <f t="shared" si="133"/>
        <v>29.949414757591747</v>
      </c>
      <c r="P2126" s="29">
        <f>O2126*D2126</f>
        <v>64599.689655535098</v>
      </c>
      <c r="R2126" s="28">
        <f>IF(G2126="highest point", $H$4/D2126, 0)</f>
        <v>0</v>
      </c>
      <c r="S2126" s="28">
        <f t="shared" si="134"/>
        <v>28.439615420515434</v>
      </c>
      <c r="T2126" s="29">
        <f>D2126*S2126</f>
        <v>61343.112877434971</v>
      </c>
    </row>
    <row r="2127" spans="1:20">
      <c r="A2127" s="21">
        <f t="shared" si="135"/>
        <v>2008</v>
      </c>
      <c r="B2127" s="21">
        <f>MONTH(C2127)</f>
        <v>6</v>
      </c>
      <c r="C2127" s="22">
        <v>39615</v>
      </c>
      <c r="D2127" s="21">
        <v>2157.14</v>
      </c>
      <c r="E2127" s="47" t="str">
        <f>IF(B2127&lt;&gt;B2126, "First Quote", "")</f>
        <v/>
      </c>
      <c r="F2127" s="23" t="str">
        <f>IF(_xlfn.MINIFS($D$3:$D$6287,$A$3:$A$6287,A2127,$B$3:$B$6287,B2127)=D2127,"Lowest point","")</f>
        <v/>
      </c>
      <c r="G2127" s="24" t="str">
        <f>IF(_xlfn.MAXIFS($D$3:$D$6287,$A$3:$A$6287,A2127,$B$3:$B$6287,B2127)=D2127,"Highest point","")</f>
        <v/>
      </c>
      <c r="J2127" s="25" t="str">
        <f>IF(E2127="First Quote", $H$4/D2127, "")</f>
        <v/>
      </c>
      <c r="K2127" s="26">
        <f t="shared" si="132"/>
        <v>29.153404100362092</v>
      </c>
      <c r="L2127" s="27">
        <f>K2127*D2127</f>
        <v>62887.974121055078</v>
      </c>
      <c r="M2127" s="10"/>
      <c r="N2127" s="28">
        <f>IF(F2127="lowest point", $H$4/D2127, 0)</f>
        <v>0</v>
      </c>
      <c r="O2127" s="28">
        <f t="shared" si="133"/>
        <v>29.949414757591747</v>
      </c>
      <c r="P2127" s="29">
        <f>O2127*D2127</f>
        <v>64605.080550191458</v>
      </c>
      <c r="R2127" s="28">
        <f>IF(G2127="highest point", $H$4/D2127, 0)</f>
        <v>0</v>
      </c>
      <c r="S2127" s="28">
        <f t="shared" si="134"/>
        <v>28.439615420515434</v>
      </c>
      <c r="T2127" s="29">
        <f>D2127*S2127</f>
        <v>61348.23200821066</v>
      </c>
    </row>
    <row r="2128" spans="1:20">
      <c r="A2128" s="21">
        <f t="shared" si="135"/>
        <v>2008</v>
      </c>
      <c r="B2128" s="21">
        <f>MONTH(C2128)</f>
        <v>6</v>
      </c>
      <c r="C2128" s="22">
        <v>39616</v>
      </c>
      <c r="D2128" s="21">
        <v>2142.5500000000002</v>
      </c>
      <c r="E2128" s="47" t="str">
        <f>IF(B2128&lt;&gt;B2127, "First Quote", "")</f>
        <v/>
      </c>
      <c r="F2128" s="23" t="str">
        <f>IF(_xlfn.MINIFS($D$3:$D$6287,$A$3:$A$6287,A2128,$B$3:$B$6287,B2128)=D2128,"Lowest point","")</f>
        <v/>
      </c>
      <c r="G2128" s="24" t="str">
        <f>IF(_xlfn.MAXIFS($D$3:$D$6287,$A$3:$A$6287,A2128,$B$3:$B$6287,B2128)=D2128,"Highest point","")</f>
        <v/>
      </c>
      <c r="J2128" s="25" t="str">
        <f>IF(E2128="First Quote", $H$4/D2128, "")</f>
        <v/>
      </c>
      <c r="K2128" s="26">
        <f t="shared" si="132"/>
        <v>29.153404100362092</v>
      </c>
      <c r="L2128" s="27">
        <f>K2128*D2128</f>
        <v>62462.625955230804</v>
      </c>
      <c r="M2128" s="10"/>
      <c r="N2128" s="28">
        <f>IF(F2128="lowest point", $H$4/D2128, 0)</f>
        <v>0</v>
      </c>
      <c r="O2128" s="28">
        <f t="shared" si="133"/>
        <v>29.949414757591747</v>
      </c>
      <c r="P2128" s="29">
        <f>O2128*D2128</f>
        <v>64168.118588878206</v>
      </c>
      <c r="R2128" s="28">
        <f>IF(G2128="highest point", $H$4/D2128, 0)</f>
        <v>0</v>
      </c>
      <c r="S2128" s="28">
        <f t="shared" si="134"/>
        <v>28.439615420515434</v>
      </c>
      <c r="T2128" s="29">
        <f>D2128*S2128</f>
        <v>60933.298019225345</v>
      </c>
    </row>
    <row r="2129" spans="1:20">
      <c r="A2129" s="21">
        <f t="shared" si="135"/>
        <v>2008</v>
      </c>
      <c r="B2129" s="21">
        <f>MONTH(C2129)</f>
        <v>6</v>
      </c>
      <c r="C2129" s="22">
        <v>39617</v>
      </c>
      <c r="D2129" s="21">
        <v>2121.7800000000002</v>
      </c>
      <c r="E2129" s="47" t="str">
        <f>IF(B2129&lt;&gt;B2128, "First Quote", "")</f>
        <v/>
      </c>
      <c r="F2129" s="23" t="str">
        <f>IF(_xlfn.MINIFS($D$3:$D$6287,$A$3:$A$6287,A2129,$B$3:$B$6287,B2129)=D2129,"Lowest point","")</f>
        <v/>
      </c>
      <c r="G2129" s="24" t="str">
        <f>IF(_xlfn.MAXIFS($D$3:$D$6287,$A$3:$A$6287,A2129,$B$3:$B$6287,B2129)=D2129,"Highest point","")</f>
        <v/>
      </c>
      <c r="J2129" s="25" t="str">
        <f>IF(E2129="First Quote", $H$4/D2129, "")</f>
        <v/>
      </c>
      <c r="K2129" s="26">
        <f t="shared" si="132"/>
        <v>29.153404100362092</v>
      </c>
      <c r="L2129" s="27">
        <f>K2129*D2129</f>
        <v>61857.109752066288</v>
      </c>
      <c r="M2129" s="10"/>
      <c r="N2129" s="28">
        <f>IF(F2129="lowest point", $H$4/D2129, 0)</f>
        <v>0</v>
      </c>
      <c r="O2129" s="28">
        <f t="shared" si="133"/>
        <v>29.949414757591747</v>
      </c>
      <c r="P2129" s="29">
        <f>O2129*D2129</f>
        <v>63546.069244363025</v>
      </c>
      <c r="R2129" s="28">
        <f>IF(G2129="highest point", $H$4/D2129, 0)</f>
        <v>0</v>
      </c>
      <c r="S2129" s="28">
        <f t="shared" si="134"/>
        <v>28.439615420515434</v>
      </c>
      <c r="T2129" s="29">
        <f>D2129*S2129</f>
        <v>60342.60720694124</v>
      </c>
    </row>
    <row r="2130" spans="1:20">
      <c r="A2130" s="21">
        <f t="shared" si="135"/>
        <v>2008</v>
      </c>
      <c r="B2130" s="21">
        <f>MONTH(C2130)</f>
        <v>6</v>
      </c>
      <c r="C2130" s="22">
        <v>39618</v>
      </c>
      <c r="D2130" s="21">
        <v>2130.3000000000002</v>
      </c>
      <c r="E2130" s="47" t="str">
        <f>IF(B2130&lt;&gt;B2129, "First Quote", "")</f>
        <v/>
      </c>
      <c r="F2130" s="23" t="str">
        <f>IF(_xlfn.MINIFS($D$3:$D$6287,$A$3:$A$6287,A2130,$B$3:$B$6287,B2130)=D2130,"Lowest point","")</f>
        <v/>
      </c>
      <c r="G2130" s="24" t="str">
        <f>IF(_xlfn.MAXIFS($D$3:$D$6287,$A$3:$A$6287,A2130,$B$3:$B$6287,B2130)=D2130,"Highest point","")</f>
        <v/>
      </c>
      <c r="J2130" s="25" t="str">
        <f>IF(E2130="First Quote", $H$4/D2130, "")</f>
        <v/>
      </c>
      <c r="K2130" s="26">
        <f t="shared" si="132"/>
        <v>29.153404100362092</v>
      </c>
      <c r="L2130" s="27">
        <f>K2130*D2130</f>
        <v>62105.496755001368</v>
      </c>
      <c r="M2130" s="10"/>
      <c r="N2130" s="28">
        <f>IF(F2130="lowest point", $H$4/D2130, 0)</f>
        <v>0</v>
      </c>
      <c r="O2130" s="28">
        <f t="shared" si="133"/>
        <v>29.949414757591747</v>
      </c>
      <c r="P2130" s="29">
        <f>O2130*D2130</f>
        <v>63801.238258097706</v>
      </c>
      <c r="R2130" s="28">
        <f>IF(G2130="highest point", $H$4/D2130, 0)</f>
        <v>0</v>
      </c>
      <c r="S2130" s="28">
        <f t="shared" si="134"/>
        <v>28.439615420515434</v>
      </c>
      <c r="T2130" s="29">
        <f>D2130*S2130</f>
        <v>60584.912730324031</v>
      </c>
    </row>
    <row r="2131" spans="1:20">
      <c r="A2131" s="21">
        <f t="shared" si="135"/>
        <v>2008</v>
      </c>
      <c r="B2131" s="21">
        <f>MONTH(C2131)</f>
        <v>6</v>
      </c>
      <c r="C2131" s="22">
        <v>39619</v>
      </c>
      <c r="D2131" s="21">
        <v>2090.8200000000002</v>
      </c>
      <c r="E2131" s="47" t="str">
        <f>IF(B2131&lt;&gt;B2130, "First Quote", "")</f>
        <v/>
      </c>
      <c r="F2131" s="23" t="str">
        <f>IF(_xlfn.MINIFS($D$3:$D$6287,$A$3:$A$6287,A2131,$B$3:$B$6287,B2131)=D2131,"Lowest point","")</f>
        <v/>
      </c>
      <c r="G2131" s="24" t="str">
        <f>IF(_xlfn.MAXIFS($D$3:$D$6287,$A$3:$A$6287,A2131,$B$3:$B$6287,B2131)=D2131,"Highest point","")</f>
        <v/>
      </c>
      <c r="J2131" s="25" t="str">
        <f>IF(E2131="First Quote", $H$4/D2131, "")</f>
        <v/>
      </c>
      <c r="K2131" s="26">
        <f t="shared" si="132"/>
        <v>29.153404100362092</v>
      </c>
      <c r="L2131" s="27">
        <f>K2131*D2131</f>
        <v>60954.520361119074</v>
      </c>
      <c r="M2131" s="10"/>
      <c r="N2131" s="28">
        <f>IF(F2131="lowest point", $H$4/D2131, 0)</f>
        <v>0</v>
      </c>
      <c r="O2131" s="28">
        <f t="shared" si="133"/>
        <v>29.949414757591747</v>
      </c>
      <c r="P2131" s="29">
        <f>O2131*D2131</f>
        <v>62618.835363467981</v>
      </c>
      <c r="R2131" s="28">
        <f>IF(G2131="highest point", $H$4/D2131, 0)</f>
        <v>0</v>
      </c>
      <c r="S2131" s="28">
        <f t="shared" si="134"/>
        <v>28.439615420515434</v>
      </c>
      <c r="T2131" s="29">
        <f>D2131*S2131</f>
        <v>59462.116713522082</v>
      </c>
    </row>
    <row r="2132" spans="1:20">
      <c r="A2132" s="21">
        <f t="shared" si="135"/>
        <v>2008</v>
      </c>
      <c r="B2132" s="21">
        <f>MONTH(C2132)</f>
        <v>6</v>
      </c>
      <c r="C2132" s="22">
        <v>39622</v>
      </c>
      <c r="D2132" s="21">
        <v>2090.94</v>
      </c>
      <c r="E2132" s="47" t="str">
        <f>IF(B2132&lt;&gt;B2131, "First Quote", "")</f>
        <v/>
      </c>
      <c r="F2132" s="23" t="str">
        <f>IF(_xlfn.MINIFS($D$3:$D$6287,$A$3:$A$6287,A2132,$B$3:$B$6287,B2132)=D2132,"Lowest point","")</f>
        <v/>
      </c>
      <c r="G2132" s="24" t="str">
        <f>IF(_xlfn.MAXIFS($D$3:$D$6287,$A$3:$A$6287,A2132,$B$3:$B$6287,B2132)=D2132,"Highest point","")</f>
        <v/>
      </c>
      <c r="J2132" s="25" t="str">
        <f>IF(E2132="First Quote", $H$4/D2132, "")</f>
        <v/>
      </c>
      <c r="K2132" s="26">
        <f t="shared" si="132"/>
        <v>29.153404100362092</v>
      </c>
      <c r="L2132" s="27">
        <f>K2132*D2132</f>
        <v>60958.018769611117</v>
      </c>
      <c r="M2132" s="10"/>
      <c r="N2132" s="28">
        <f>IF(F2132="lowest point", $H$4/D2132, 0)</f>
        <v>0</v>
      </c>
      <c r="O2132" s="28">
        <f t="shared" si="133"/>
        <v>29.949414757591747</v>
      </c>
      <c r="P2132" s="29">
        <f>O2132*D2132</f>
        <v>62622.429293238885</v>
      </c>
      <c r="R2132" s="28">
        <f>IF(G2132="highest point", $H$4/D2132, 0)</f>
        <v>0</v>
      </c>
      <c r="S2132" s="28">
        <f t="shared" si="134"/>
        <v>28.439615420515434</v>
      </c>
      <c r="T2132" s="29">
        <f>D2132*S2132</f>
        <v>59465.529467372544</v>
      </c>
    </row>
    <row r="2133" spans="1:20">
      <c r="A2133" s="21">
        <f t="shared" si="135"/>
        <v>2008</v>
      </c>
      <c r="B2133" s="21">
        <f>MONTH(C2133)</f>
        <v>6</v>
      </c>
      <c r="C2133" s="22">
        <v>39623</v>
      </c>
      <c r="D2133" s="21">
        <v>2085.08</v>
      </c>
      <c r="E2133" s="47" t="str">
        <f>IF(B2133&lt;&gt;B2132, "First Quote", "")</f>
        <v/>
      </c>
      <c r="F2133" s="23" t="str">
        <f>IF(_xlfn.MINIFS($D$3:$D$6287,$A$3:$A$6287,A2133,$B$3:$B$6287,B2133)=D2133,"Lowest point","")</f>
        <v/>
      </c>
      <c r="G2133" s="24" t="str">
        <f>IF(_xlfn.MAXIFS($D$3:$D$6287,$A$3:$A$6287,A2133,$B$3:$B$6287,B2133)=D2133,"Highest point","")</f>
        <v/>
      </c>
      <c r="J2133" s="25" t="str">
        <f>IF(E2133="First Quote", $H$4/D2133, "")</f>
        <v/>
      </c>
      <c r="K2133" s="26">
        <f t="shared" si="132"/>
        <v>29.153404100362092</v>
      </c>
      <c r="L2133" s="27">
        <f>K2133*D2133</f>
        <v>60787.179821582991</v>
      </c>
      <c r="M2133" s="10"/>
      <c r="N2133" s="28">
        <f>IF(F2133="lowest point", $H$4/D2133, 0)</f>
        <v>0</v>
      </c>
      <c r="O2133" s="28">
        <f t="shared" si="133"/>
        <v>29.949414757591747</v>
      </c>
      <c r="P2133" s="29">
        <f>O2133*D2133</f>
        <v>62446.925722759399</v>
      </c>
      <c r="R2133" s="28">
        <f>IF(G2133="highest point", $H$4/D2133, 0)</f>
        <v>0</v>
      </c>
      <c r="S2133" s="28">
        <f t="shared" si="134"/>
        <v>28.439615420515434</v>
      </c>
      <c r="T2133" s="29">
        <f>D2133*S2133</f>
        <v>59298.873321008316</v>
      </c>
    </row>
    <row r="2134" spans="1:20">
      <c r="A2134" s="21">
        <f t="shared" si="135"/>
        <v>2008</v>
      </c>
      <c r="B2134" s="21">
        <f>MONTH(C2134)</f>
        <v>6</v>
      </c>
      <c r="C2134" s="22">
        <v>39624</v>
      </c>
      <c r="D2134" s="21">
        <v>2097.37</v>
      </c>
      <c r="E2134" s="47" t="str">
        <f>IF(B2134&lt;&gt;B2133, "First Quote", "")</f>
        <v/>
      </c>
      <c r="F2134" s="23" t="str">
        <f>IF(_xlfn.MINIFS($D$3:$D$6287,$A$3:$A$6287,A2134,$B$3:$B$6287,B2134)=D2134,"Lowest point","")</f>
        <v/>
      </c>
      <c r="G2134" s="24" t="str">
        <f>IF(_xlfn.MAXIFS($D$3:$D$6287,$A$3:$A$6287,A2134,$B$3:$B$6287,B2134)=D2134,"Highest point","")</f>
        <v/>
      </c>
      <c r="J2134" s="25" t="str">
        <f>IF(E2134="First Quote", $H$4/D2134, "")</f>
        <v/>
      </c>
      <c r="K2134" s="26">
        <f t="shared" si="132"/>
        <v>29.153404100362092</v>
      </c>
      <c r="L2134" s="27">
        <f>K2134*D2134</f>
        <v>61145.475157976434</v>
      </c>
      <c r="M2134" s="10"/>
      <c r="N2134" s="28">
        <f>IF(F2134="lowest point", $H$4/D2134, 0)</f>
        <v>0</v>
      </c>
      <c r="O2134" s="28">
        <f t="shared" si="133"/>
        <v>29.949414757591747</v>
      </c>
      <c r="P2134" s="29">
        <f>O2134*D2134</f>
        <v>62815.0040301302</v>
      </c>
      <c r="R2134" s="28">
        <f>IF(G2134="highest point", $H$4/D2134, 0)</f>
        <v>0</v>
      </c>
      <c r="S2134" s="28">
        <f t="shared" si="134"/>
        <v>28.439615420515434</v>
      </c>
      <c r="T2134" s="29">
        <f>D2134*S2134</f>
        <v>59648.396194526453</v>
      </c>
    </row>
    <row r="2135" spans="1:20">
      <c r="A2135" s="21">
        <f t="shared" si="135"/>
        <v>2008</v>
      </c>
      <c r="B2135" s="21">
        <f>MONTH(C2135)</f>
        <v>6</v>
      </c>
      <c r="C2135" s="22">
        <v>39625</v>
      </c>
      <c r="D2135" s="21">
        <v>2036.4</v>
      </c>
      <c r="E2135" s="47" t="str">
        <f>IF(B2135&lt;&gt;B2134, "First Quote", "")</f>
        <v/>
      </c>
      <c r="F2135" s="23" t="str">
        <f>IF(_xlfn.MINIFS($D$3:$D$6287,$A$3:$A$6287,A2135,$B$3:$B$6287,B2135)=D2135,"Lowest point","")</f>
        <v/>
      </c>
      <c r="G2135" s="24" t="str">
        <f>IF(_xlfn.MAXIFS($D$3:$D$6287,$A$3:$A$6287,A2135,$B$3:$B$6287,B2135)=D2135,"Highest point","")</f>
        <v/>
      </c>
      <c r="J2135" s="25" t="str">
        <f>IF(E2135="First Quote", $H$4/D2135, "")</f>
        <v/>
      </c>
      <c r="K2135" s="26">
        <f t="shared" si="132"/>
        <v>29.153404100362092</v>
      </c>
      <c r="L2135" s="27">
        <f>K2135*D2135</f>
        <v>59367.992109977364</v>
      </c>
      <c r="M2135" s="10"/>
      <c r="N2135" s="28">
        <f>IF(F2135="lowest point", $H$4/D2135, 0)</f>
        <v>0</v>
      </c>
      <c r="O2135" s="28">
        <f t="shared" si="133"/>
        <v>29.949414757591747</v>
      </c>
      <c r="P2135" s="29">
        <f>O2135*D2135</f>
        <v>60988.988212359836</v>
      </c>
      <c r="R2135" s="28">
        <f>IF(G2135="highest point", $H$4/D2135, 0)</f>
        <v>0</v>
      </c>
      <c r="S2135" s="28">
        <f t="shared" si="134"/>
        <v>28.439615420515434</v>
      </c>
      <c r="T2135" s="29">
        <f>D2135*S2135</f>
        <v>57914.432842337636</v>
      </c>
    </row>
    <row r="2136" spans="1:20">
      <c r="A2136" s="21">
        <f t="shared" si="135"/>
        <v>2008</v>
      </c>
      <c r="B2136" s="21">
        <f>MONTH(C2136)</f>
        <v>6</v>
      </c>
      <c r="C2136" s="22">
        <v>39626</v>
      </c>
      <c r="D2136" s="21">
        <v>2028.89</v>
      </c>
      <c r="E2136" s="47" t="str">
        <f>IF(B2136&lt;&gt;B2135, "First Quote", "")</f>
        <v/>
      </c>
      <c r="F2136" s="23" t="str">
        <f>IF(_xlfn.MINIFS($D$3:$D$6287,$A$3:$A$6287,A2136,$B$3:$B$6287,B2136)=D2136,"Lowest point","")</f>
        <v>Lowest point</v>
      </c>
      <c r="G2136" s="24" t="str">
        <f>IF(_xlfn.MAXIFS($D$3:$D$6287,$A$3:$A$6287,A2136,$B$3:$B$6287,B2136)=D2136,"Highest point","")</f>
        <v/>
      </c>
      <c r="J2136" s="25" t="str">
        <f>IF(E2136="First Quote", $H$4/D2136, "")</f>
        <v/>
      </c>
      <c r="K2136" s="26">
        <f t="shared" si="132"/>
        <v>29.153404100362092</v>
      </c>
      <c r="L2136" s="27">
        <f>K2136*D2136</f>
        <v>59149.050045183649</v>
      </c>
      <c r="M2136" s="10"/>
      <c r="N2136" s="28">
        <f>IF(F2136="lowest point", $H$4/D2136, 0)</f>
        <v>0.24644017171951163</v>
      </c>
      <c r="O2136" s="28">
        <f t="shared" si="133"/>
        <v>30.19585492931126</v>
      </c>
      <c r="P2136" s="29">
        <f>O2136*D2136</f>
        <v>61264.068107530322</v>
      </c>
      <c r="R2136" s="28">
        <f>IF(G2136="highest point", $H$4/D2136, 0)</f>
        <v>0</v>
      </c>
      <c r="S2136" s="28">
        <f t="shared" si="134"/>
        <v>28.439615420515434</v>
      </c>
      <c r="T2136" s="29">
        <f>D2136*S2136</f>
        <v>57700.851330529564</v>
      </c>
    </row>
    <row r="2137" spans="1:20">
      <c r="A2137" s="21">
        <f t="shared" si="135"/>
        <v>2008</v>
      </c>
      <c r="B2137" s="21">
        <f>MONTH(C2137)</f>
        <v>6</v>
      </c>
      <c r="C2137" s="22">
        <v>39629</v>
      </c>
      <c r="D2137" s="21">
        <v>2031.47</v>
      </c>
      <c r="E2137" s="47" t="str">
        <f>IF(B2137&lt;&gt;B2136, "First Quote", "")</f>
        <v/>
      </c>
      <c r="F2137" s="23" t="str">
        <f>IF(_xlfn.MINIFS($D$3:$D$6287,$A$3:$A$6287,A2137,$B$3:$B$6287,B2137)=D2137,"Lowest point","")</f>
        <v/>
      </c>
      <c r="G2137" s="24" t="str">
        <f>IF(_xlfn.MAXIFS($D$3:$D$6287,$A$3:$A$6287,A2137,$B$3:$B$6287,B2137)=D2137,"Highest point","")</f>
        <v/>
      </c>
      <c r="J2137" s="25" t="str">
        <f>IF(E2137="First Quote", $H$4/D2137, "")</f>
        <v/>
      </c>
      <c r="K2137" s="26">
        <f t="shared" si="132"/>
        <v>29.153404100362092</v>
      </c>
      <c r="L2137" s="27">
        <f>K2137*D2137</f>
        <v>59224.265827762581</v>
      </c>
      <c r="M2137" s="10"/>
      <c r="N2137" s="28">
        <f>IF(F2137="lowest point", $H$4/D2137, 0)</f>
        <v>0</v>
      </c>
      <c r="O2137" s="28">
        <f t="shared" si="133"/>
        <v>30.19585492931126</v>
      </c>
      <c r="P2137" s="29">
        <f>O2137*D2137</f>
        <v>61341.973413247943</v>
      </c>
      <c r="R2137" s="28">
        <f>IF(G2137="highest point", $H$4/D2137, 0)</f>
        <v>0</v>
      </c>
      <c r="S2137" s="28">
        <f t="shared" si="134"/>
        <v>28.439615420515434</v>
      </c>
      <c r="T2137" s="29">
        <f>D2137*S2137</f>
        <v>57774.225538314487</v>
      </c>
    </row>
    <row r="2138" spans="1:20">
      <c r="A2138" s="21">
        <f t="shared" si="135"/>
        <v>2008</v>
      </c>
      <c r="B2138" s="21">
        <f>MONTH(C2138)</f>
        <v>7</v>
      </c>
      <c r="C2138" s="22">
        <v>39630</v>
      </c>
      <c r="D2138" s="21">
        <v>2039.66</v>
      </c>
      <c r="E2138" s="47" t="str">
        <f>IF(B2138&lt;&gt;B2137, "First Quote", "")</f>
        <v>First Quote</v>
      </c>
      <c r="F2138" s="23" t="str">
        <f>IF(_xlfn.MINIFS($D$3:$D$6287,$A$3:$A$6287,A2138,$B$3:$B$6287,B2138)=D2138,"Lowest point","")</f>
        <v/>
      </c>
      <c r="G2138" s="24" t="str">
        <f>IF(_xlfn.MAXIFS($D$3:$D$6287,$A$3:$A$6287,A2138,$B$3:$B$6287,B2138)=D2138,"Highest point","")</f>
        <v/>
      </c>
      <c r="J2138" s="25">
        <f>IF(E2138="First Quote", $H$4/D2138, "")</f>
        <v>0.24513889569830266</v>
      </c>
      <c r="K2138" s="26">
        <f t="shared" si="132"/>
        <v>29.398542996060396</v>
      </c>
      <c r="L2138" s="27">
        <f>K2138*D2138</f>
        <v>59963.03220734455</v>
      </c>
      <c r="M2138" s="10"/>
      <c r="N2138" s="28">
        <f>IF(F2138="lowest point", $H$4/D2138, 0)</f>
        <v>0</v>
      </c>
      <c r="O2138" s="28">
        <f t="shared" si="133"/>
        <v>30.19585492931126</v>
      </c>
      <c r="P2138" s="29">
        <f>O2138*D2138</f>
        <v>61589.277465119005</v>
      </c>
      <c r="R2138" s="28">
        <f>IF(G2138="highest point", $H$4/D2138, 0)</f>
        <v>0</v>
      </c>
      <c r="S2138" s="28">
        <f t="shared" si="134"/>
        <v>28.439615420515434</v>
      </c>
      <c r="T2138" s="29">
        <f>D2138*S2138</f>
        <v>58007.145988608514</v>
      </c>
    </row>
    <row r="2139" spans="1:20">
      <c r="A2139" s="21">
        <f t="shared" si="135"/>
        <v>2008</v>
      </c>
      <c r="B2139" s="21">
        <f>MONTH(C2139)</f>
        <v>7</v>
      </c>
      <c r="C2139" s="22">
        <v>39631</v>
      </c>
      <c r="D2139" s="21">
        <v>2002.64</v>
      </c>
      <c r="E2139" s="47" t="str">
        <f>IF(B2139&lt;&gt;B2138, "First Quote", "")</f>
        <v/>
      </c>
      <c r="F2139" s="23" t="str">
        <f>IF(_xlfn.MINIFS($D$3:$D$6287,$A$3:$A$6287,A2139,$B$3:$B$6287,B2139)=D2139,"Lowest point","")</f>
        <v/>
      </c>
      <c r="G2139" s="24" t="str">
        <f>IF(_xlfn.MAXIFS($D$3:$D$6287,$A$3:$A$6287,A2139,$B$3:$B$6287,B2139)=D2139,"Highest point","")</f>
        <v/>
      </c>
      <c r="J2139" s="25" t="str">
        <f>IF(E2139="First Quote", $H$4/D2139, "")</f>
        <v/>
      </c>
      <c r="K2139" s="26">
        <f t="shared" si="132"/>
        <v>29.398542996060396</v>
      </c>
      <c r="L2139" s="27">
        <f>K2139*D2139</f>
        <v>58874.698145630391</v>
      </c>
      <c r="M2139" s="10"/>
      <c r="N2139" s="28">
        <f>IF(F2139="lowest point", $H$4/D2139, 0)</f>
        <v>0</v>
      </c>
      <c r="O2139" s="28">
        <f t="shared" si="133"/>
        <v>30.19585492931126</v>
      </c>
      <c r="P2139" s="29">
        <f>O2139*D2139</f>
        <v>60471.426915635901</v>
      </c>
      <c r="R2139" s="28">
        <f>IF(G2139="highest point", $H$4/D2139, 0)</f>
        <v>0</v>
      </c>
      <c r="S2139" s="28">
        <f t="shared" si="134"/>
        <v>28.439615420515434</v>
      </c>
      <c r="T2139" s="29">
        <f>D2139*S2139</f>
        <v>56954.311425741034</v>
      </c>
    </row>
    <row r="2140" spans="1:20">
      <c r="A2140" s="21">
        <f t="shared" si="135"/>
        <v>2008</v>
      </c>
      <c r="B2140" s="21">
        <f>MONTH(C2140)</f>
        <v>7</v>
      </c>
      <c r="C2140" s="22">
        <v>39632</v>
      </c>
      <c r="D2140" s="21">
        <v>2004.87</v>
      </c>
      <c r="E2140" s="47" t="str">
        <f>IF(B2140&lt;&gt;B2139, "First Quote", "")</f>
        <v/>
      </c>
      <c r="F2140" s="23" t="str">
        <f>IF(_xlfn.MINIFS($D$3:$D$6287,$A$3:$A$6287,A2140,$B$3:$B$6287,B2140)=D2140,"Lowest point","")</f>
        <v/>
      </c>
      <c r="G2140" s="24" t="str">
        <f>IF(_xlfn.MAXIFS($D$3:$D$6287,$A$3:$A$6287,A2140,$B$3:$B$6287,B2140)=D2140,"Highest point","")</f>
        <v/>
      </c>
      <c r="J2140" s="25" t="str">
        <f>IF(E2140="First Quote", $H$4/D2140, "")</f>
        <v/>
      </c>
      <c r="K2140" s="26">
        <f t="shared" si="132"/>
        <v>29.398542996060396</v>
      </c>
      <c r="L2140" s="27">
        <f>K2140*D2140</f>
        <v>58940.256896511601</v>
      </c>
      <c r="M2140" s="10"/>
      <c r="N2140" s="28">
        <f>IF(F2140="lowest point", $H$4/D2140, 0)</f>
        <v>0</v>
      </c>
      <c r="O2140" s="28">
        <f t="shared" si="133"/>
        <v>30.19585492931126</v>
      </c>
      <c r="P2140" s="29">
        <f>O2140*D2140</f>
        <v>60538.763672128262</v>
      </c>
      <c r="R2140" s="28">
        <f>IF(G2140="highest point", $H$4/D2140, 0)</f>
        <v>0</v>
      </c>
      <c r="S2140" s="28">
        <f t="shared" si="134"/>
        <v>28.439615420515434</v>
      </c>
      <c r="T2140" s="29">
        <f>D2140*S2140</f>
        <v>57017.731768128775</v>
      </c>
    </row>
    <row r="2141" spans="1:20">
      <c r="A2141" s="21">
        <f t="shared" si="135"/>
        <v>2008</v>
      </c>
      <c r="B2141" s="21">
        <f>MONTH(C2141)</f>
        <v>7</v>
      </c>
      <c r="C2141" s="22">
        <v>39636</v>
      </c>
      <c r="D2141" s="21">
        <v>1988.09</v>
      </c>
      <c r="E2141" s="47" t="str">
        <f>IF(B2141&lt;&gt;B2140, "First Quote", "")</f>
        <v/>
      </c>
      <c r="F2141" s="23" t="str">
        <f>IF(_xlfn.MINIFS($D$3:$D$6287,$A$3:$A$6287,A2141,$B$3:$B$6287,B2141)=D2141,"Lowest point","")</f>
        <v/>
      </c>
      <c r="G2141" s="24" t="str">
        <f>IF(_xlfn.MAXIFS($D$3:$D$6287,$A$3:$A$6287,A2141,$B$3:$B$6287,B2141)=D2141,"Highest point","")</f>
        <v/>
      </c>
      <c r="J2141" s="25" t="str">
        <f>IF(E2141="First Quote", $H$4/D2141, "")</f>
        <v/>
      </c>
      <c r="K2141" s="26">
        <f t="shared" si="132"/>
        <v>29.398542996060396</v>
      </c>
      <c r="L2141" s="27">
        <f>K2141*D2141</f>
        <v>58446.949345037712</v>
      </c>
      <c r="M2141" s="10"/>
      <c r="N2141" s="28">
        <f>IF(F2141="lowest point", $H$4/D2141, 0)</f>
        <v>0</v>
      </c>
      <c r="O2141" s="28">
        <f t="shared" si="133"/>
        <v>30.19585492931126</v>
      </c>
      <c r="P2141" s="29">
        <f>O2141*D2141</f>
        <v>60032.077226414418</v>
      </c>
      <c r="R2141" s="28">
        <f>IF(G2141="highest point", $H$4/D2141, 0)</f>
        <v>0</v>
      </c>
      <c r="S2141" s="28">
        <f t="shared" si="134"/>
        <v>28.439615420515434</v>
      </c>
      <c r="T2141" s="29">
        <f>D2141*S2141</f>
        <v>56540.515021372528</v>
      </c>
    </row>
    <row r="2142" spans="1:20">
      <c r="A2142" s="21">
        <f t="shared" si="135"/>
        <v>2008</v>
      </c>
      <c r="B2142" s="21">
        <f>MONTH(C2142)</f>
        <v>7</v>
      </c>
      <c r="C2142" s="22">
        <v>39637</v>
      </c>
      <c r="D2142" s="21">
        <v>2022.83</v>
      </c>
      <c r="E2142" s="47" t="str">
        <f>IF(B2142&lt;&gt;B2141, "First Quote", "")</f>
        <v/>
      </c>
      <c r="F2142" s="23" t="str">
        <f>IF(_xlfn.MINIFS($D$3:$D$6287,$A$3:$A$6287,A2142,$B$3:$B$6287,B2142)=D2142,"Lowest point","")</f>
        <v/>
      </c>
      <c r="G2142" s="24" t="str">
        <f>IF(_xlfn.MAXIFS($D$3:$D$6287,$A$3:$A$6287,A2142,$B$3:$B$6287,B2142)=D2142,"Highest point","")</f>
        <v/>
      </c>
      <c r="J2142" s="25" t="str">
        <f>IF(E2142="First Quote", $H$4/D2142, "")</f>
        <v/>
      </c>
      <c r="K2142" s="26">
        <f t="shared" si="132"/>
        <v>29.398542996060396</v>
      </c>
      <c r="L2142" s="27">
        <f>K2142*D2142</f>
        <v>59468.254728720851</v>
      </c>
      <c r="M2142" s="10"/>
      <c r="N2142" s="28">
        <f>IF(F2142="lowest point", $H$4/D2142, 0)</f>
        <v>0</v>
      </c>
      <c r="O2142" s="28">
        <f t="shared" si="133"/>
        <v>30.19585492931126</v>
      </c>
      <c r="P2142" s="29">
        <f>O2142*D2142</f>
        <v>61081.081226658695</v>
      </c>
      <c r="R2142" s="28">
        <f>IF(G2142="highest point", $H$4/D2142, 0)</f>
        <v>0</v>
      </c>
      <c r="S2142" s="28">
        <f t="shared" si="134"/>
        <v>28.439615420515434</v>
      </c>
      <c r="T2142" s="29">
        <f>D2142*S2142</f>
        <v>57528.507261081235</v>
      </c>
    </row>
    <row r="2143" spans="1:20">
      <c r="A2143" s="21">
        <f t="shared" si="135"/>
        <v>2008</v>
      </c>
      <c r="B2143" s="21">
        <f>MONTH(C2143)</f>
        <v>7</v>
      </c>
      <c r="C2143" s="22">
        <v>39638</v>
      </c>
      <c r="D2143" s="21">
        <v>1976.97</v>
      </c>
      <c r="E2143" s="47" t="str">
        <f>IF(B2143&lt;&gt;B2142, "First Quote", "")</f>
        <v/>
      </c>
      <c r="F2143" s="23" t="str">
        <f>IF(_xlfn.MINIFS($D$3:$D$6287,$A$3:$A$6287,A2143,$B$3:$B$6287,B2143)=D2143,"Lowest point","")</f>
        <v/>
      </c>
      <c r="G2143" s="24" t="str">
        <f>IF(_xlfn.MAXIFS($D$3:$D$6287,$A$3:$A$6287,A2143,$B$3:$B$6287,B2143)=D2143,"Highest point","")</f>
        <v/>
      </c>
      <c r="J2143" s="25" t="str">
        <f>IF(E2143="First Quote", $H$4/D2143, "")</f>
        <v/>
      </c>
      <c r="K2143" s="26">
        <f t="shared" si="132"/>
        <v>29.398542996060396</v>
      </c>
      <c r="L2143" s="27">
        <f>K2143*D2143</f>
        <v>58120.037546921521</v>
      </c>
      <c r="M2143" s="10"/>
      <c r="N2143" s="28">
        <f>IF(F2143="lowest point", $H$4/D2143, 0)</f>
        <v>0</v>
      </c>
      <c r="O2143" s="28">
        <f t="shared" si="133"/>
        <v>30.19585492931126</v>
      </c>
      <c r="P2143" s="29">
        <f>O2143*D2143</f>
        <v>59696.299319600483</v>
      </c>
      <c r="R2143" s="28">
        <f>IF(G2143="highest point", $H$4/D2143, 0)</f>
        <v>0</v>
      </c>
      <c r="S2143" s="28">
        <f t="shared" si="134"/>
        <v>28.439615420515434</v>
      </c>
      <c r="T2143" s="29">
        <f>D2143*S2143</f>
        <v>56224.266497896395</v>
      </c>
    </row>
    <row r="2144" spans="1:20">
      <c r="A2144" s="21">
        <f t="shared" si="135"/>
        <v>2008</v>
      </c>
      <c r="B2144" s="21">
        <f>MONTH(C2144)</f>
        <v>7</v>
      </c>
      <c r="C2144" s="22">
        <v>39639</v>
      </c>
      <c r="D2144" s="21">
        <v>1990.78</v>
      </c>
      <c r="E2144" s="47" t="str">
        <f>IF(B2144&lt;&gt;B2143, "First Quote", "")</f>
        <v/>
      </c>
      <c r="F2144" s="23" t="str">
        <f>IF(_xlfn.MINIFS($D$3:$D$6287,$A$3:$A$6287,A2144,$B$3:$B$6287,B2144)=D2144,"Lowest point","")</f>
        <v/>
      </c>
      <c r="G2144" s="24" t="str">
        <f>IF(_xlfn.MAXIFS($D$3:$D$6287,$A$3:$A$6287,A2144,$B$3:$B$6287,B2144)=D2144,"Highest point","")</f>
        <v/>
      </c>
      <c r="J2144" s="25" t="str">
        <f>IF(E2144="First Quote", $H$4/D2144, "")</f>
        <v/>
      </c>
      <c r="K2144" s="26">
        <f t="shared" si="132"/>
        <v>29.398542996060396</v>
      </c>
      <c r="L2144" s="27">
        <f>K2144*D2144</f>
        <v>58526.031425697111</v>
      </c>
      <c r="M2144" s="10"/>
      <c r="N2144" s="28">
        <f>IF(F2144="lowest point", $H$4/D2144, 0)</f>
        <v>0</v>
      </c>
      <c r="O2144" s="28">
        <f t="shared" si="133"/>
        <v>30.19585492931126</v>
      </c>
      <c r="P2144" s="29">
        <f>O2144*D2144</f>
        <v>60113.304076174267</v>
      </c>
      <c r="R2144" s="28">
        <f>IF(G2144="highest point", $H$4/D2144, 0)</f>
        <v>0</v>
      </c>
      <c r="S2144" s="28">
        <f t="shared" si="134"/>
        <v>28.439615420515434</v>
      </c>
      <c r="T2144" s="29">
        <f>D2144*S2144</f>
        <v>56617.017586853712</v>
      </c>
    </row>
    <row r="2145" spans="1:20">
      <c r="A2145" s="21">
        <f t="shared" si="135"/>
        <v>2008</v>
      </c>
      <c r="B2145" s="21">
        <f>MONTH(C2145)</f>
        <v>7</v>
      </c>
      <c r="C2145" s="22">
        <v>39640</v>
      </c>
      <c r="D2145" s="21">
        <v>1968.86</v>
      </c>
      <c r="E2145" s="47" t="str">
        <f>IF(B2145&lt;&gt;B2144, "First Quote", "")</f>
        <v/>
      </c>
      <c r="F2145" s="23" t="str">
        <f>IF(_xlfn.MINIFS($D$3:$D$6287,$A$3:$A$6287,A2145,$B$3:$B$6287,B2145)=D2145,"Lowest point","")</f>
        <v/>
      </c>
      <c r="G2145" s="24" t="str">
        <f>IF(_xlfn.MAXIFS($D$3:$D$6287,$A$3:$A$6287,A2145,$B$3:$B$6287,B2145)=D2145,"Highest point","")</f>
        <v/>
      </c>
      <c r="J2145" s="25" t="str">
        <f>IF(E2145="First Quote", $H$4/D2145, "")</f>
        <v/>
      </c>
      <c r="K2145" s="26">
        <f t="shared" si="132"/>
        <v>29.398542996060396</v>
      </c>
      <c r="L2145" s="27">
        <f>K2145*D2145</f>
        <v>57881.615363223471</v>
      </c>
      <c r="M2145" s="10"/>
      <c r="N2145" s="28">
        <f>IF(F2145="lowest point", $H$4/D2145, 0)</f>
        <v>0</v>
      </c>
      <c r="O2145" s="28">
        <f t="shared" si="133"/>
        <v>30.19585492931126</v>
      </c>
      <c r="P2145" s="29">
        <f>O2145*D2145</f>
        <v>59451.410936123764</v>
      </c>
      <c r="R2145" s="28">
        <f>IF(G2145="highest point", $H$4/D2145, 0)</f>
        <v>0</v>
      </c>
      <c r="S2145" s="28">
        <f t="shared" si="134"/>
        <v>28.439615420515434</v>
      </c>
      <c r="T2145" s="29">
        <f>D2145*S2145</f>
        <v>55993.621216836014</v>
      </c>
    </row>
    <row r="2146" spans="1:20">
      <c r="A2146" s="21">
        <f t="shared" si="135"/>
        <v>2008</v>
      </c>
      <c r="B2146" s="21">
        <f>MONTH(C2146)</f>
        <v>7</v>
      </c>
      <c r="C2146" s="22">
        <v>39643</v>
      </c>
      <c r="D2146" s="21">
        <v>1951.08</v>
      </c>
      <c r="E2146" s="47" t="str">
        <f>IF(B2146&lt;&gt;B2145, "First Quote", "")</f>
        <v/>
      </c>
      <c r="F2146" s="23" t="str">
        <f>IF(_xlfn.MINIFS($D$3:$D$6287,$A$3:$A$6287,A2146,$B$3:$B$6287,B2146)=D2146,"Lowest point","")</f>
        <v/>
      </c>
      <c r="G2146" s="24" t="str">
        <f>IF(_xlfn.MAXIFS($D$3:$D$6287,$A$3:$A$6287,A2146,$B$3:$B$6287,B2146)=D2146,"Highest point","")</f>
        <v/>
      </c>
      <c r="J2146" s="25" t="str">
        <f>IF(E2146="First Quote", $H$4/D2146, "")</f>
        <v/>
      </c>
      <c r="K2146" s="26">
        <f t="shared" si="132"/>
        <v>29.398542996060396</v>
      </c>
      <c r="L2146" s="27">
        <f>K2146*D2146</f>
        <v>57358.909268753516</v>
      </c>
      <c r="M2146" s="10"/>
      <c r="N2146" s="28">
        <f>IF(F2146="lowest point", $H$4/D2146, 0)</f>
        <v>0</v>
      </c>
      <c r="O2146" s="28">
        <f t="shared" si="133"/>
        <v>30.19585492931126</v>
      </c>
      <c r="P2146" s="29">
        <f>O2146*D2146</f>
        <v>58914.528635480609</v>
      </c>
      <c r="R2146" s="28">
        <f>IF(G2146="highest point", $H$4/D2146, 0)</f>
        <v>0</v>
      </c>
      <c r="S2146" s="28">
        <f t="shared" si="134"/>
        <v>28.439615420515434</v>
      </c>
      <c r="T2146" s="29">
        <f>D2146*S2146</f>
        <v>55487.964854659251</v>
      </c>
    </row>
    <row r="2147" spans="1:20">
      <c r="A2147" s="21">
        <f t="shared" si="135"/>
        <v>2008</v>
      </c>
      <c r="B2147" s="21">
        <f>MONTH(C2147)</f>
        <v>7</v>
      </c>
      <c r="C2147" s="22">
        <v>39644</v>
      </c>
      <c r="D2147" s="21">
        <v>1929.85</v>
      </c>
      <c r="E2147" s="47" t="str">
        <f>IF(B2147&lt;&gt;B2146, "First Quote", "")</f>
        <v/>
      </c>
      <c r="F2147" s="23" t="str">
        <f>IF(_xlfn.MINIFS($D$3:$D$6287,$A$3:$A$6287,A2147,$B$3:$B$6287,B2147)=D2147,"Lowest point","")</f>
        <v>Lowest point</v>
      </c>
      <c r="G2147" s="24" t="str">
        <f>IF(_xlfn.MAXIFS($D$3:$D$6287,$A$3:$A$6287,A2147,$B$3:$B$6287,B2147)=D2147,"Highest point","")</f>
        <v/>
      </c>
      <c r="J2147" s="25" t="str">
        <f>IF(E2147="First Quote", $H$4/D2147, "")</f>
        <v/>
      </c>
      <c r="K2147" s="26">
        <f t="shared" si="132"/>
        <v>29.398542996060396</v>
      </c>
      <c r="L2147" s="27">
        <f>K2147*D2147</f>
        <v>56734.778200947156</v>
      </c>
      <c r="M2147" s="10"/>
      <c r="N2147" s="28">
        <f>IF(F2147="lowest point", $H$4/D2147, 0)</f>
        <v>0.25908749384667201</v>
      </c>
      <c r="O2147" s="28">
        <f t="shared" si="133"/>
        <v>30.454942423157931</v>
      </c>
      <c r="P2147" s="29">
        <f>O2147*D2147</f>
        <v>58773.47063533133</v>
      </c>
      <c r="R2147" s="28">
        <f>IF(G2147="highest point", $H$4/D2147, 0)</f>
        <v>0</v>
      </c>
      <c r="S2147" s="28">
        <f t="shared" si="134"/>
        <v>28.439615420515434</v>
      </c>
      <c r="T2147" s="29">
        <f>D2147*S2147</f>
        <v>54884.19181928171</v>
      </c>
    </row>
    <row r="2148" spans="1:20">
      <c r="A2148" s="21">
        <f t="shared" si="135"/>
        <v>2008</v>
      </c>
      <c r="B2148" s="21">
        <f>MONTH(C2148)</f>
        <v>7</v>
      </c>
      <c r="C2148" s="22">
        <v>39645</v>
      </c>
      <c r="D2148" s="21">
        <v>1978.47</v>
      </c>
      <c r="E2148" s="47" t="str">
        <f>IF(B2148&lt;&gt;B2147, "First Quote", "")</f>
        <v/>
      </c>
      <c r="F2148" s="23" t="str">
        <f>IF(_xlfn.MINIFS($D$3:$D$6287,$A$3:$A$6287,A2148,$B$3:$B$6287,B2148)=D2148,"Lowest point","")</f>
        <v/>
      </c>
      <c r="G2148" s="24" t="str">
        <f>IF(_xlfn.MAXIFS($D$3:$D$6287,$A$3:$A$6287,A2148,$B$3:$B$6287,B2148)=D2148,"Highest point","")</f>
        <v/>
      </c>
      <c r="J2148" s="25" t="str">
        <f>IF(E2148="First Quote", $H$4/D2148, "")</f>
        <v/>
      </c>
      <c r="K2148" s="26">
        <f t="shared" si="132"/>
        <v>29.398542996060396</v>
      </c>
      <c r="L2148" s="27">
        <f>K2148*D2148</f>
        <v>58164.135361415611</v>
      </c>
      <c r="M2148" s="10"/>
      <c r="N2148" s="28">
        <f>IF(F2148="lowest point", $H$4/D2148, 0)</f>
        <v>0</v>
      </c>
      <c r="O2148" s="28">
        <f t="shared" si="133"/>
        <v>30.454942423157931</v>
      </c>
      <c r="P2148" s="29">
        <f>O2148*D2148</f>
        <v>60254.189935945273</v>
      </c>
      <c r="R2148" s="28">
        <f>IF(G2148="highest point", $H$4/D2148, 0)</f>
        <v>0</v>
      </c>
      <c r="S2148" s="28">
        <f t="shared" si="134"/>
        <v>28.439615420515434</v>
      </c>
      <c r="T2148" s="29">
        <f>D2148*S2148</f>
        <v>56266.92592102717</v>
      </c>
    </row>
    <row r="2149" spans="1:20">
      <c r="A2149" s="21">
        <f t="shared" si="135"/>
        <v>2008</v>
      </c>
      <c r="B2149" s="21">
        <f>MONTH(C2149)</f>
        <v>7</v>
      </c>
      <c r="C2149" s="22">
        <v>39646</v>
      </c>
      <c r="D2149" s="21">
        <v>2002.3</v>
      </c>
      <c r="E2149" s="47" t="str">
        <f>IF(B2149&lt;&gt;B2148, "First Quote", "")</f>
        <v/>
      </c>
      <c r="F2149" s="23" t="str">
        <f>IF(_xlfn.MINIFS($D$3:$D$6287,$A$3:$A$6287,A2149,$B$3:$B$6287,B2149)=D2149,"Lowest point","")</f>
        <v/>
      </c>
      <c r="G2149" s="24" t="str">
        <f>IF(_xlfn.MAXIFS($D$3:$D$6287,$A$3:$A$6287,A2149,$B$3:$B$6287,B2149)=D2149,"Highest point","")</f>
        <v/>
      </c>
      <c r="J2149" s="25" t="str">
        <f>IF(E2149="First Quote", $H$4/D2149, "")</f>
        <v/>
      </c>
      <c r="K2149" s="26">
        <f t="shared" si="132"/>
        <v>29.398542996060396</v>
      </c>
      <c r="L2149" s="27">
        <f>K2149*D2149</f>
        <v>58864.702641011732</v>
      </c>
      <c r="M2149" s="10"/>
      <c r="N2149" s="28">
        <f>IF(F2149="lowest point", $H$4/D2149, 0)</f>
        <v>0</v>
      </c>
      <c r="O2149" s="28">
        <f t="shared" si="133"/>
        <v>30.454942423157931</v>
      </c>
      <c r="P2149" s="29">
        <f>O2149*D2149</f>
        <v>60979.931213889126</v>
      </c>
      <c r="R2149" s="28">
        <f>IF(G2149="highest point", $H$4/D2149, 0)</f>
        <v>0</v>
      </c>
      <c r="S2149" s="28">
        <f t="shared" si="134"/>
        <v>28.439615420515434</v>
      </c>
      <c r="T2149" s="29">
        <f>D2149*S2149</f>
        <v>56944.641956498053</v>
      </c>
    </row>
    <row r="2150" spans="1:20">
      <c r="A2150" s="21">
        <f t="shared" si="135"/>
        <v>2008</v>
      </c>
      <c r="B2150" s="21">
        <f>MONTH(C2150)</f>
        <v>7</v>
      </c>
      <c r="C2150" s="22">
        <v>39647</v>
      </c>
      <c r="D2150" s="21">
        <v>2002.88</v>
      </c>
      <c r="E2150" s="47" t="str">
        <f>IF(B2150&lt;&gt;B2149, "First Quote", "")</f>
        <v/>
      </c>
      <c r="F2150" s="23" t="str">
        <f>IF(_xlfn.MINIFS($D$3:$D$6287,$A$3:$A$6287,A2150,$B$3:$B$6287,B2150)=D2150,"Lowest point","")</f>
        <v/>
      </c>
      <c r="G2150" s="24" t="str">
        <f>IF(_xlfn.MAXIFS($D$3:$D$6287,$A$3:$A$6287,A2150,$B$3:$B$6287,B2150)=D2150,"Highest point","")</f>
        <v/>
      </c>
      <c r="J2150" s="25" t="str">
        <f>IF(E2150="First Quote", $H$4/D2150, "")</f>
        <v/>
      </c>
      <c r="K2150" s="26">
        <f t="shared" si="132"/>
        <v>29.398542996060396</v>
      </c>
      <c r="L2150" s="27">
        <f>K2150*D2150</f>
        <v>58881.753795949451</v>
      </c>
      <c r="M2150" s="10"/>
      <c r="N2150" s="28">
        <f>IF(F2150="lowest point", $H$4/D2150, 0)</f>
        <v>0</v>
      </c>
      <c r="O2150" s="28">
        <f t="shared" si="133"/>
        <v>30.454942423157931</v>
      </c>
      <c r="P2150" s="29">
        <f>O2150*D2150</f>
        <v>60997.595080494561</v>
      </c>
      <c r="R2150" s="28">
        <f>IF(G2150="highest point", $H$4/D2150, 0)</f>
        <v>0</v>
      </c>
      <c r="S2150" s="28">
        <f t="shared" si="134"/>
        <v>28.439615420515434</v>
      </c>
      <c r="T2150" s="29">
        <f>D2150*S2150</f>
        <v>56961.136933441958</v>
      </c>
    </row>
    <row r="2151" spans="1:20">
      <c r="A2151" s="21">
        <f t="shared" si="135"/>
        <v>2008</v>
      </c>
      <c r="B2151" s="21">
        <f>MONTH(C2151)</f>
        <v>7</v>
      </c>
      <c r="C2151" s="22">
        <v>39650</v>
      </c>
      <c r="D2151" s="21">
        <v>2001.86</v>
      </c>
      <c r="E2151" s="47" t="str">
        <f>IF(B2151&lt;&gt;B2150, "First Quote", "")</f>
        <v/>
      </c>
      <c r="F2151" s="23" t="str">
        <f>IF(_xlfn.MINIFS($D$3:$D$6287,$A$3:$A$6287,A2151,$B$3:$B$6287,B2151)=D2151,"Lowest point","")</f>
        <v/>
      </c>
      <c r="G2151" s="24" t="str">
        <f>IF(_xlfn.MAXIFS($D$3:$D$6287,$A$3:$A$6287,A2151,$B$3:$B$6287,B2151)=D2151,"Highest point","")</f>
        <v/>
      </c>
      <c r="J2151" s="25" t="str">
        <f>IF(E2151="First Quote", $H$4/D2151, "")</f>
        <v/>
      </c>
      <c r="K2151" s="26">
        <f t="shared" si="132"/>
        <v>29.398542996060396</v>
      </c>
      <c r="L2151" s="27">
        <f>K2151*D2151</f>
        <v>58851.76728209346</v>
      </c>
      <c r="M2151" s="10"/>
      <c r="N2151" s="28">
        <f>IF(F2151="lowest point", $H$4/D2151, 0)</f>
        <v>0</v>
      </c>
      <c r="O2151" s="28">
        <f t="shared" si="133"/>
        <v>30.454942423157931</v>
      </c>
      <c r="P2151" s="29">
        <f>O2151*D2151</f>
        <v>60966.531039222929</v>
      </c>
      <c r="R2151" s="28">
        <f>IF(G2151="highest point", $H$4/D2151, 0)</f>
        <v>0</v>
      </c>
      <c r="S2151" s="28">
        <f t="shared" si="134"/>
        <v>28.439615420515434</v>
      </c>
      <c r="T2151" s="29">
        <f>D2151*S2151</f>
        <v>56932.128525713022</v>
      </c>
    </row>
    <row r="2152" spans="1:20">
      <c r="A2152" s="21">
        <f t="shared" si="135"/>
        <v>2008</v>
      </c>
      <c r="B2152" s="21">
        <f>MONTH(C2152)</f>
        <v>7</v>
      </c>
      <c r="C2152" s="22">
        <v>39651</v>
      </c>
      <c r="D2152" s="21">
        <v>2028.91</v>
      </c>
      <c r="E2152" s="47" t="str">
        <f>IF(B2152&lt;&gt;B2151, "First Quote", "")</f>
        <v/>
      </c>
      <c r="F2152" s="23" t="str">
        <f>IF(_xlfn.MINIFS($D$3:$D$6287,$A$3:$A$6287,A2152,$B$3:$B$6287,B2152)=D2152,"Lowest point","")</f>
        <v/>
      </c>
      <c r="G2152" s="24" t="str">
        <f>IF(_xlfn.MAXIFS($D$3:$D$6287,$A$3:$A$6287,A2152,$B$3:$B$6287,B2152)=D2152,"Highest point","")</f>
        <v/>
      </c>
      <c r="J2152" s="25" t="str">
        <f>IF(E2152="First Quote", $H$4/D2152, "")</f>
        <v/>
      </c>
      <c r="K2152" s="26">
        <f t="shared" si="132"/>
        <v>29.398542996060396</v>
      </c>
      <c r="L2152" s="27">
        <f>K2152*D2152</f>
        <v>59646.997870136904</v>
      </c>
      <c r="M2152" s="10"/>
      <c r="N2152" s="28">
        <f>IF(F2152="lowest point", $H$4/D2152, 0)</f>
        <v>0</v>
      </c>
      <c r="O2152" s="28">
        <f t="shared" si="133"/>
        <v>30.454942423157931</v>
      </c>
      <c r="P2152" s="29">
        <f>O2152*D2152</f>
        <v>61790.337231769357</v>
      </c>
      <c r="R2152" s="28">
        <f>IF(G2152="highest point", $H$4/D2152, 0)</f>
        <v>0</v>
      </c>
      <c r="S2152" s="28">
        <f t="shared" si="134"/>
        <v>28.439615420515434</v>
      </c>
      <c r="T2152" s="29">
        <f>D2152*S2152</f>
        <v>57701.420122837968</v>
      </c>
    </row>
    <row r="2153" spans="1:20">
      <c r="A2153" s="21">
        <f t="shared" si="135"/>
        <v>2008</v>
      </c>
      <c r="B2153" s="21">
        <f>MONTH(C2153)</f>
        <v>7</v>
      </c>
      <c r="C2153" s="22">
        <v>39652</v>
      </c>
      <c r="D2153" s="21">
        <v>2037.15</v>
      </c>
      <c r="E2153" s="47" t="str">
        <f>IF(B2153&lt;&gt;B2152, "First Quote", "")</f>
        <v/>
      </c>
      <c r="F2153" s="23" t="str">
        <f>IF(_xlfn.MINIFS($D$3:$D$6287,$A$3:$A$6287,A2153,$B$3:$B$6287,B2153)=D2153,"Lowest point","")</f>
        <v/>
      </c>
      <c r="G2153" s="24" t="str">
        <f>IF(_xlfn.MAXIFS($D$3:$D$6287,$A$3:$A$6287,A2153,$B$3:$B$6287,B2153)=D2153,"Highest point","")</f>
        <v/>
      </c>
      <c r="J2153" s="25" t="str">
        <f>IF(E2153="First Quote", $H$4/D2153, "")</f>
        <v/>
      </c>
      <c r="K2153" s="26">
        <f t="shared" si="132"/>
        <v>29.398542996060396</v>
      </c>
      <c r="L2153" s="27">
        <f>K2153*D2153</f>
        <v>59889.241864424439</v>
      </c>
      <c r="M2153" s="10"/>
      <c r="N2153" s="28">
        <f>IF(F2153="lowest point", $H$4/D2153, 0)</f>
        <v>0</v>
      </c>
      <c r="O2153" s="28">
        <f t="shared" si="133"/>
        <v>30.454942423157931</v>
      </c>
      <c r="P2153" s="29">
        <f>O2153*D2153</f>
        <v>62041.285957336178</v>
      </c>
      <c r="R2153" s="28">
        <f>IF(G2153="highest point", $H$4/D2153, 0)</f>
        <v>0</v>
      </c>
      <c r="S2153" s="28">
        <f t="shared" si="134"/>
        <v>28.439615420515434</v>
      </c>
      <c r="T2153" s="29">
        <f>D2153*S2153</f>
        <v>57935.76255390302</v>
      </c>
    </row>
    <row r="2154" spans="1:20">
      <c r="A2154" s="21">
        <f t="shared" si="135"/>
        <v>2008</v>
      </c>
      <c r="B2154" s="21">
        <f>MONTH(C2154)</f>
        <v>7</v>
      </c>
      <c r="C2154" s="22">
        <v>39653</v>
      </c>
      <c r="D2154" s="21">
        <v>1990.09</v>
      </c>
      <c r="E2154" s="47" t="str">
        <f>IF(B2154&lt;&gt;B2153, "First Quote", "")</f>
        <v/>
      </c>
      <c r="F2154" s="23" t="str">
        <f>IF(_xlfn.MINIFS($D$3:$D$6287,$A$3:$A$6287,A2154,$B$3:$B$6287,B2154)=D2154,"Lowest point","")</f>
        <v/>
      </c>
      <c r="G2154" s="24" t="str">
        <f>IF(_xlfn.MAXIFS($D$3:$D$6287,$A$3:$A$6287,A2154,$B$3:$B$6287,B2154)=D2154,"Highest point","")</f>
        <v/>
      </c>
      <c r="J2154" s="25" t="str">
        <f>IF(E2154="First Quote", $H$4/D2154, "")</f>
        <v/>
      </c>
      <c r="K2154" s="26">
        <f t="shared" si="132"/>
        <v>29.398542996060396</v>
      </c>
      <c r="L2154" s="27">
        <f>K2154*D2154</f>
        <v>58505.746431029831</v>
      </c>
      <c r="M2154" s="10"/>
      <c r="N2154" s="28">
        <f>IF(F2154="lowest point", $H$4/D2154, 0)</f>
        <v>0</v>
      </c>
      <c r="O2154" s="28">
        <f t="shared" si="133"/>
        <v>30.454942423157931</v>
      </c>
      <c r="P2154" s="29">
        <f>O2154*D2154</f>
        <v>60608.076366902365</v>
      </c>
      <c r="R2154" s="28">
        <f>IF(G2154="highest point", $H$4/D2154, 0)</f>
        <v>0</v>
      </c>
      <c r="S2154" s="28">
        <f t="shared" si="134"/>
        <v>28.439615420515434</v>
      </c>
      <c r="T2154" s="29">
        <f>D2154*S2154</f>
        <v>56597.394252213555</v>
      </c>
    </row>
    <row r="2155" spans="1:20">
      <c r="A2155" s="21">
        <f t="shared" si="135"/>
        <v>2008</v>
      </c>
      <c r="B2155" s="21">
        <f>MONTH(C2155)</f>
        <v>7</v>
      </c>
      <c r="C2155" s="22">
        <v>39654</v>
      </c>
      <c r="D2155" s="21">
        <v>1998.41</v>
      </c>
      <c r="E2155" s="47" t="str">
        <f>IF(B2155&lt;&gt;B2154, "First Quote", "")</f>
        <v/>
      </c>
      <c r="F2155" s="23" t="str">
        <f>IF(_xlfn.MINIFS($D$3:$D$6287,$A$3:$A$6287,A2155,$B$3:$B$6287,B2155)=D2155,"Lowest point","")</f>
        <v/>
      </c>
      <c r="G2155" s="24" t="str">
        <f>IF(_xlfn.MAXIFS($D$3:$D$6287,$A$3:$A$6287,A2155,$B$3:$B$6287,B2155)=D2155,"Highest point","")</f>
        <v/>
      </c>
      <c r="J2155" s="25" t="str">
        <f>IF(E2155="First Quote", $H$4/D2155, "")</f>
        <v/>
      </c>
      <c r="K2155" s="26">
        <f t="shared" si="132"/>
        <v>29.398542996060396</v>
      </c>
      <c r="L2155" s="27">
        <f>K2155*D2155</f>
        <v>58750.342308757055</v>
      </c>
      <c r="M2155" s="10"/>
      <c r="N2155" s="28">
        <f>IF(F2155="lowest point", $H$4/D2155, 0)</f>
        <v>0</v>
      </c>
      <c r="O2155" s="28">
        <f t="shared" si="133"/>
        <v>30.454942423157931</v>
      </c>
      <c r="P2155" s="29">
        <f>O2155*D2155</f>
        <v>60861.461487863045</v>
      </c>
      <c r="R2155" s="28">
        <f>IF(G2155="highest point", $H$4/D2155, 0)</f>
        <v>0</v>
      </c>
      <c r="S2155" s="28">
        <f t="shared" si="134"/>
        <v>28.439615420515434</v>
      </c>
      <c r="T2155" s="29">
        <f>D2155*S2155</f>
        <v>56834.011852512253</v>
      </c>
    </row>
    <row r="2156" spans="1:20">
      <c r="A2156" s="21">
        <f t="shared" si="135"/>
        <v>2008</v>
      </c>
      <c r="B2156" s="21">
        <f>MONTH(C2156)</f>
        <v>7</v>
      </c>
      <c r="C2156" s="22">
        <v>39657</v>
      </c>
      <c r="D2156" s="21">
        <v>1961.23</v>
      </c>
      <c r="E2156" s="47" t="str">
        <f>IF(B2156&lt;&gt;B2155, "First Quote", "")</f>
        <v/>
      </c>
      <c r="F2156" s="23" t="str">
        <f>IF(_xlfn.MINIFS($D$3:$D$6287,$A$3:$A$6287,A2156,$B$3:$B$6287,B2156)=D2156,"Lowest point","")</f>
        <v/>
      </c>
      <c r="G2156" s="24" t="str">
        <f>IF(_xlfn.MAXIFS($D$3:$D$6287,$A$3:$A$6287,A2156,$B$3:$B$6287,B2156)=D2156,"Highest point","")</f>
        <v/>
      </c>
      <c r="J2156" s="25" t="str">
        <f>IF(E2156="First Quote", $H$4/D2156, "")</f>
        <v/>
      </c>
      <c r="K2156" s="26">
        <f t="shared" si="132"/>
        <v>29.398542996060396</v>
      </c>
      <c r="L2156" s="27">
        <f>K2156*D2156</f>
        <v>57657.304480163533</v>
      </c>
      <c r="M2156" s="10"/>
      <c r="N2156" s="28">
        <f>IF(F2156="lowest point", $H$4/D2156, 0)</f>
        <v>0</v>
      </c>
      <c r="O2156" s="28">
        <f t="shared" si="133"/>
        <v>30.454942423157931</v>
      </c>
      <c r="P2156" s="29">
        <f>O2156*D2156</f>
        <v>59729.146728570027</v>
      </c>
      <c r="R2156" s="28">
        <f>IF(G2156="highest point", $H$4/D2156, 0)</f>
        <v>0</v>
      </c>
      <c r="S2156" s="28">
        <f t="shared" si="134"/>
        <v>28.439615420515434</v>
      </c>
      <c r="T2156" s="29">
        <f>D2156*S2156</f>
        <v>55776.626951177488</v>
      </c>
    </row>
    <row r="2157" spans="1:20">
      <c r="A2157" s="21">
        <f t="shared" si="135"/>
        <v>2008</v>
      </c>
      <c r="B2157" s="21">
        <f>MONTH(C2157)</f>
        <v>7</v>
      </c>
      <c r="C2157" s="22">
        <v>39658</v>
      </c>
      <c r="D2157" s="21">
        <v>2007.21</v>
      </c>
      <c r="E2157" s="47" t="str">
        <f>IF(B2157&lt;&gt;B2156, "First Quote", "")</f>
        <v/>
      </c>
      <c r="F2157" s="23" t="str">
        <f>IF(_xlfn.MINIFS($D$3:$D$6287,$A$3:$A$6287,A2157,$B$3:$B$6287,B2157)=D2157,"Lowest point","")</f>
        <v/>
      </c>
      <c r="G2157" s="24" t="str">
        <f>IF(_xlfn.MAXIFS($D$3:$D$6287,$A$3:$A$6287,A2157,$B$3:$B$6287,B2157)=D2157,"Highest point","")</f>
        <v/>
      </c>
      <c r="J2157" s="25" t="str">
        <f>IF(E2157="First Quote", $H$4/D2157, "")</f>
        <v/>
      </c>
      <c r="K2157" s="26">
        <f t="shared" si="132"/>
        <v>29.398542996060396</v>
      </c>
      <c r="L2157" s="27">
        <f>K2157*D2157</f>
        <v>59009.049487122385</v>
      </c>
      <c r="M2157" s="10"/>
      <c r="N2157" s="28">
        <f>IF(F2157="lowest point", $H$4/D2157, 0)</f>
        <v>0</v>
      </c>
      <c r="O2157" s="28">
        <f t="shared" si="133"/>
        <v>30.454942423157931</v>
      </c>
      <c r="P2157" s="29">
        <f>O2157*D2157</f>
        <v>61129.464981186829</v>
      </c>
      <c r="R2157" s="28">
        <f>IF(G2157="highest point", $H$4/D2157, 0)</f>
        <v>0</v>
      </c>
      <c r="S2157" s="28">
        <f t="shared" si="134"/>
        <v>28.439615420515434</v>
      </c>
      <c r="T2157" s="29">
        <f>D2157*S2157</f>
        <v>57084.280468212783</v>
      </c>
    </row>
    <row r="2158" spans="1:20">
      <c r="A2158" s="21">
        <f t="shared" si="135"/>
        <v>2008</v>
      </c>
      <c r="B2158" s="21">
        <f>MONTH(C2158)</f>
        <v>7</v>
      </c>
      <c r="C2158" s="22">
        <v>39659</v>
      </c>
      <c r="D2158" s="21">
        <v>2040.81</v>
      </c>
      <c r="E2158" s="47" t="str">
        <f>IF(B2158&lt;&gt;B2157, "First Quote", "")</f>
        <v/>
      </c>
      <c r="F2158" s="23" t="str">
        <f>IF(_xlfn.MINIFS($D$3:$D$6287,$A$3:$A$6287,A2158,$B$3:$B$6287,B2158)=D2158,"Lowest point","")</f>
        <v/>
      </c>
      <c r="G2158" s="24" t="str">
        <f>IF(_xlfn.MAXIFS($D$3:$D$6287,$A$3:$A$6287,A2158,$B$3:$B$6287,B2158)=D2158,"Highest point","")</f>
        <v>Highest point</v>
      </c>
      <c r="J2158" s="25" t="str">
        <f>IF(E2158="First Quote", $H$4/D2158, "")</f>
        <v/>
      </c>
      <c r="K2158" s="26">
        <f t="shared" si="132"/>
        <v>29.398542996060396</v>
      </c>
      <c r="L2158" s="27">
        <f>K2158*D2158</f>
        <v>59996.840531790018</v>
      </c>
      <c r="M2158" s="10"/>
      <c r="N2158" s="28">
        <f>IF(F2158="lowest point", $H$4/D2158, 0)</f>
        <v>0</v>
      </c>
      <c r="O2158" s="28">
        <f t="shared" si="133"/>
        <v>30.454942423157931</v>
      </c>
      <c r="P2158" s="29">
        <f>O2158*D2158</f>
        <v>62152.751046604935</v>
      </c>
      <c r="R2158" s="28">
        <f>IF(G2158="highest point", $H$4/D2158, 0)</f>
        <v>0.24500075950235448</v>
      </c>
      <c r="S2158" s="28">
        <f t="shared" si="134"/>
        <v>28.684616180017787</v>
      </c>
      <c r="T2158" s="29">
        <f>D2158*S2158</f>
        <v>58539.851546342099</v>
      </c>
    </row>
    <row r="2159" spans="1:20">
      <c r="A2159" s="21">
        <f t="shared" si="135"/>
        <v>2008</v>
      </c>
      <c r="B2159" s="21">
        <f>MONTH(C2159)</f>
        <v>7</v>
      </c>
      <c r="C2159" s="22">
        <v>39660</v>
      </c>
      <c r="D2159" s="21">
        <v>2014.39</v>
      </c>
      <c r="E2159" s="47" t="str">
        <f>IF(B2159&lt;&gt;B2158, "First Quote", "")</f>
        <v/>
      </c>
      <c r="F2159" s="23" t="str">
        <f>IF(_xlfn.MINIFS($D$3:$D$6287,$A$3:$A$6287,A2159,$B$3:$B$6287,B2159)=D2159,"Lowest point","")</f>
        <v/>
      </c>
      <c r="G2159" s="24" t="str">
        <f>IF(_xlfn.MAXIFS($D$3:$D$6287,$A$3:$A$6287,A2159,$B$3:$B$6287,B2159)=D2159,"Highest point","")</f>
        <v/>
      </c>
      <c r="J2159" s="25" t="str">
        <f>IF(E2159="First Quote", $H$4/D2159, "")</f>
        <v/>
      </c>
      <c r="K2159" s="26">
        <f t="shared" si="132"/>
        <v>29.398542996060396</v>
      </c>
      <c r="L2159" s="27">
        <f>K2159*D2159</f>
        <v>59220.131025834104</v>
      </c>
      <c r="M2159" s="10"/>
      <c r="N2159" s="28">
        <f>IF(F2159="lowest point", $H$4/D2159, 0)</f>
        <v>0</v>
      </c>
      <c r="O2159" s="28">
        <f t="shared" si="133"/>
        <v>30.454942423157931</v>
      </c>
      <c r="P2159" s="29">
        <f>O2159*D2159</f>
        <v>61348.131467785104</v>
      </c>
      <c r="R2159" s="28">
        <f>IF(G2159="highest point", $H$4/D2159, 0)</f>
        <v>0</v>
      </c>
      <c r="S2159" s="28">
        <f t="shared" si="134"/>
        <v>28.684616180017787</v>
      </c>
      <c r="T2159" s="29">
        <f>D2159*S2159</f>
        <v>57782.003986866031</v>
      </c>
    </row>
    <row r="2160" spans="1:20">
      <c r="A2160" s="21">
        <f t="shared" si="135"/>
        <v>2008</v>
      </c>
      <c r="B2160" s="21">
        <f>MONTH(C2160)</f>
        <v>8</v>
      </c>
      <c r="C2160" s="22">
        <v>39661</v>
      </c>
      <c r="D2160" s="21">
        <v>2003.16</v>
      </c>
      <c r="E2160" s="47" t="str">
        <f>IF(B2160&lt;&gt;B2159, "First Quote", "")</f>
        <v>First Quote</v>
      </c>
      <c r="F2160" s="23" t="str">
        <f>IF(_xlfn.MINIFS($D$3:$D$6287,$A$3:$A$6287,A2160,$B$3:$B$6287,B2160)=D2160,"Lowest point","")</f>
        <v/>
      </c>
      <c r="G2160" s="24" t="str">
        <f>IF(_xlfn.MAXIFS($D$3:$D$6287,$A$3:$A$6287,A2160,$B$3:$B$6287,B2160)=D2160,"Highest point","")</f>
        <v/>
      </c>
      <c r="J2160" s="25">
        <f>IF(E2160="First Quote", $H$4/D2160, "")</f>
        <v>0.24960562311547754</v>
      </c>
      <c r="K2160" s="26">
        <f t="shared" si="132"/>
        <v>29.648148619175874</v>
      </c>
      <c r="L2160" s="27">
        <f>K2160*D2160</f>
        <v>59389.985387988345</v>
      </c>
      <c r="M2160" s="10"/>
      <c r="N2160" s="28">
        <f>IF(F2160="lowest point", $H$4/D2160, 0)</f>
        <v>0</v>
      </c>
      <c r="O2160" s="28">
        <f t="shared" si="133"/>
        <v>30.454942423157931</v>
      </c>
      <c r="P2160" s="29">
        <f>O2160*D2160</f>
        <v>61006.122464373046</v>
      </c>
      <c r="R2160" s="28">
        <f>IF(G2160="highest point", $H$4/D2160, 0)</f>
        <v>0</v>
      </c>
      <c r="S2160" s="28">
        <f t="shared" si="134"/>
        <v>28.684616180017787</v>
      </c>
      <c r="T2160" s="29">
        <f>D2160*S2160</f>
        <v>57459.875747164435</v>
      </c>
    </row>
    <row r="2161" spans="1:20">
      <c r="A2161" s="21">
        <f t="shared" si="135"/>
        <v>2008</v>
      </c>
      <c r="B2161" s="21">
        <f>MONTH(C2161)</f>
        <v>8</v>
      </c>
      <c r="C2161" s="22">
        <v>39664</v>
      </c>
      <c r="D2161" s="21">
        <v>1985.23</v>
      </c>
      <c r="E2161" s="47" t="str">
        <f>IF(B2161&lt;&gt;B2160, "First Quote", "")</f>
        <v/>
      </c>
      <c r="F2161" s="23" t="str">
        <f>IF(_xlfn.MINIFS($D$3:$D$6287,$A$3:$A$6287,A2161,$B$3:$B$6287,B2161)=D2161,"Lowest point","")</f>
        <v>Lowest point</v>
      </c>
      <c r="G2161" s="24" t="str">
        <f>IF(_xlfn.MAXIFS($D$3:$D$6287,$A$3:$A$6287,A2161,$B$3:$B$6287,B2161)=D2161,"Highest point","")</f>
        <v/>
      </c>
      <c r="J2161" s="25" t="str">
        <f>IF(E2161="First Quote", $H$4/D2161, "")</f>
        <v/>
      </c>
      <c r="K2161" s="26">
        <f t="shared" si="132"/>
        <v>29.648148619175874</v>
      </c>
      <c r="L2161" s="27">
        <f>K2161*D2161</f>
        <v>58858.394083246523</v>
      </c>
      <c r="M2161" s="10"/>
      <c r="N2161" s="28">
        <f>IF(F2161="lowest point", $H$4/D2161, 0)</f>
        <v>0.25185998599658477</v>
      </c>
      <c r="O2161" s="28">
        <f t="shared" si="133"/>
        <v>30.706802409154516</v>
      </c>
      <c r="P2161" s="29">
        <f>O2161*D2161</f>
        <v>60960.065346725823</v>
      </c>
      <c r="R2161" s="28">
        <f>IF(G2161="highest point", $H$4/D2161, 0)</f>
        <v>0</v>
      </c>
      <c r="S2161" s="28">
        <f t="shared" si="134"/>
        <v>28.684616180017787</v>
      </c>
      <c r="T2161" s="29">
        <f>D2161*S2161</f>
        <v>56945.560579056713</v>
      </c>
    </row>
    <row r="2162" spans="1:20">
      <c r="A2162" s="21">
        <f t="shared" si="135"/>
        <v>2008</v>
      </c>
      <c r="B2162" s="21">
        <f>MONTH(C2162)</f>
        <v>8</v>
      </c>
      <c r="C2162" s="22">
        <v>39665</v>
      </c>
      <c r="D2162" s="21">
        <v>2042.44</v>
      </c>
      <c r="E2162" s="47" t="str">
        <f>IF(B2162&lt;&gt;B2161, "First Quote", "")</f>
        <v/>
      </c>
      <c r="F2162" s="23" t="str">
        <f>IF(_xlfn.MINIFS($D$3:$D$6287,$A$3:$A$6287,A2162,$B$3:$B$6287,B2162)=D2162,"Lowest point","")</f>
        <v/>
      </c>
      <c r="G2162" s="24" t="str">
        <f>IF(_xlfn.MAXIFS($D$3:$D$6287,$A$3:$A$6287,A2162,$B$3:$B$6287,B2162)=D2162,"Highest point","")</f>
        <v/>
      </c>
      <c r="J2162" s="25" t="str">
        <f>IF(E2162="First Quote", $H$4/D2162, "")</f>
        <v/>
      </c>
      <c r="K2162" s="26">
        <f t="shared" si="132"/>
        <v>29.648148619175874</v>
      </c>
      <c r="L2162" s="27">
        <f>K2162*D2162</f>
        <v>60554.564665749574</v>
      </c>
      <c r="M2162" s="10"/>
      <c r="N2162" s="28">
        <f>IF(F2162="lowest point", $H$4/D2162, 0)</f>
        <v>0</v>
      </c>
      <c r="O2162" s="28">
        <f t="shared" si="133"/>
        <v>30.706802409154516</v>
      </c>
      <c r="P2162" s="29">
        <f>O2162*D2162</f>
        <v>62716.801512553553</v>
      </c>
      <c r="R2162" s="28">
        <f>IF(G2162="highest point", $H$4/D2162, 0)</f>
        <v>0</v>
      </c>
      <c r="S2162" s="28">
        <f t="shared" si="134"/>
        <v>28.684616180017787</v>
      </c>
      <c r="T2162" s="29">
        <f>D2162*S2162</f>
        <v>58586.607470715535</v>
      </c>
    </row>
    <row r="2163" spans="1:20">
      <c r="A2163" s="21">
        <f t="shared" si="135"/>
        <v>2008</v>
      </c>
      <c r="B2163" s="21">
        <f>MONTH(C2163)</f>
        <v>8</v>
      </c>
      <c r="C2163" s="22">
        <v>39666</v>
      </c>
      <c r="D2163" s="21">
        <v>2050.23</v>
      </c>
      <c r="E2163" s="47" t="str">
        <f>IF(B2163&lt;&gt;B2162, "First Quote", "")</f>
        <v/>
      </c>
      <c r="F2163" s="23" t="str">
        <f>IF(_xlfn.MINIFS($D$3:$D$6287,$A$3:$A$6287,A2163,$B$3:$B$6287,B2163)=D2163,"Lowest point","")</f>
        <v/>
      </c>
      <c r="G2163" s="24" t="str">
        <f>IF(_xlfn.MAXIFS($D$3:$D$6287,$A$3:$A$6287,A2163,$B$3:$B$6287,B2163)=D2163,"Highest point","")</f>
        <v/>
      </c>
      <c r="J2163" s="25" t="str">
        <f>IF(E2163="First Quote", $H$4/D2163, "")</f>
        <v/>
      </c>
      <c r="K2163" s="26">
        <f t="shared" si="132"/>
        <v>29.648148619175874</v>
      </c>
      <c r="L2163" s="27">
        <f>K2163*D2163</f>
        <v>60785.523743492951</v>
      </c>
      <c r="M2163" s="10"/>
      <c r="N2163" s="28">
        <f>IF(F2163="lowest point", $H$4/D2163, 0)</f>
        <v>0</v>
      </c>
      <c r="O2163" s="28">
        <f t="shared" si="133"/>
        <v>30.706802409154516</v>
      </c>
      <c r="P2163" s="29">
        <f>O2163*D2163</f>
        <v>62956.007503320863</v>
      </c>
      <c r="R2163" s="28">
        <f>IF(G2163="highest point", $H$4/D2163, 0)</f>
        <v>0</v>
      </c>
      <c r="S2163" s="28">
        <f t="shared" si="134"/>
        <v>28.684616180017787</v>
      </c>
      <c r="T2163" s="29">
        <f>D2163*S2163</f>
        <v>58810.060630757871</v>
      </c>
    </row>
    <row r="2164" spans="1:20">
      <c r="A2164" s="21">
        <f t="shared" si="135"/>
        <v>2008</v>
      </c>
      <c r="B2164" s="21">
        <f>MONTH(C2164)</f>
        <v>8</v>
      </c>
      <c r="C2164" s="22">
        <v>39667</v>
      </c>
      <c r="D2164" s="21">
        <v>2013.66</v>
      </c>
      <c r="E2164" s="47" t="str">
        <f>IF(B2164&lt;&gt;B2163, "First Quote", "")</f>
        <v/>
      </c>
      <c r="F2164" s="23" t="str">
        <f>IF(_xlfn.MINIFS($D$3:$D$6287,$A$3:$A$6287,A2164,$B$3:$B$6287,B2164)=D2164,"Lowest point","")</f>
        <v/>
      </c>
      <c r="G2164" s="24" t="str">
        <f>IF(_xlfn.MAXIFS($D$3:$D$6287,$A$3:$A$6287,A2164,$B$3:$B$6287,B2164)=D2164,"Highest point","")</f>
        <v/>
      </c>
      <c r="J2164" s="25" t="str">
        <f>IF(E2164="First Quote", $H$4/D2164, "")</f>
        <v/>
      </c>
      <c r="K2164" s="26">
        <f t="shared" si="132"/>
        <v>29.648148619175874</v>
      </c>
      <c r="L2164" s="27">
        <f>K2164*D2164</f>
        <v>59701.290948489695</v>
      </c>
      <c r="M2164" s="10"/>
      <c r="N2164" s="28">
        <f>IF(F2164="lowest point", $H$4/D2164, 0)</f>
        <v>0</v>
      </c>
      <c r="O2164" s="28">
        <f t="shared" si="133"/>
        <v>30.706802409154516</v>
      </c>
      <c r="P2164" s="29">
        <f>O2164*D2164</f>
        <v>61833.059739218086</v>
      </c>
      <c r="R2164" s="28">
        <f>IF(G2164="highest point", $H$4/D2164, 0)</f>
        <v>0</v>
      </c>
      <c r="S2164" s="28">
        <f t="shared" si="134"/>
        <v>28.684616180017787</v>
      </c>
      <c r="T2164" s="29">
        <f>D2164*S2164</f>
        <v>57761.06421705462</v>
      </c>
    </row>
    <row r="2165" spans="1:20">
      <c r="A2165" s="21">
        <f t="shared" si="135"/>
        <v>2008</v>
      </c>
      <c r="B2165" s="21">
        <f>MONTH(C2165)</f>
        <v>8</v>
      </c>
      <c r="C2165" s="22">
        <v>39668</v>
      </c>
      <c r="D2165" s="21">
        <v>2061.77</v>
      </c>
      <c r="E2165" s="47" t="str">
        <f>IF(B2165&lt;&gt;B2164, "First Quote", "")</f>
        <v/>
      </c>
      <c r="F2165" s="23" t="str">
        <f>IF(_xlfn.MINIFS($D$3:$D$6287,$A$3:$A$6287,A2165,$B$3:$B$6287,B2165)=D2165,"Lowest point","")</f>
        <v/>
      </c>
      <c r="G2165" s="24" t="str">
        <f>IF(_xlfn.MAXIFS($D$3:$D$6287,$A$3:$A$6287,A2165,$B$3:$B$6287,B2165)=D2165,"Highest point","")</f>
        <v/>
      </c>
      <c r="J2165" s="25" t="str">
        <f>IF(E2165="First Quote", $H$4/D2165, "")</f>
        <v/>
      </c>
      <c r="K2165" s="26">
        <f t="shared" si="132"/>
        <v>29.648148619175874</v>
      </c>
      <c r="L2165" s="27">
        <f>K2165*D2165</f>
        <v>61127.663378558238</v>
      </c>
      <c r="M2165" s="10"/>
      <c r="N2165" s="28">
        <f>IF(F2165="lowest point", $H$4/D2165, 0)</f>
        <v>0</v>
      </c>
      <c r="O2165" s="28">
        <f t="shared" si="133"/>
        <v>30.706802409154516</v>
      </c>
      <c r="P2165" s="29">
        <f>O2165*D2165</f>
        <v>63310.364003122508</v>
      </c>
      <c r="R2165" s="28">
        <f>IF(G2165="highest point", $H$4/D2165, 0)</f>
        <v>0</v>
      </c>
      <c r="S2165" s="28">
        <f t="shared" si="134"/>
        <v>28.684616180017787</v>
      </c>
      <c r="T2165" s="29">
        <f>D2165*S2165</f>
        <v>59141.081101475276</v>
      </c>
    </row>
    <row r="2166" spans="1:20">
      <c r="A2166" s="21">
        <f t="shared" si="135"/>
        <v>2008</v>
      </c>
      <c r="B2166" s="21">
        <f>MONTH(C2166)</f>
        <v>8</v>
      </c>
      <c r="C2166" s="22">
        <v>39671</v>
      </c>
      <c r="D2166" s="21">
        <v>2076.59</v>
      </c>
      <c r="E2166" s="47" t="str">
        <f>IF(B2166&lt;&gt;B2165, "First Quote", "")</f>
        <v/>
      </c>
      <c r="F2166" s="23" t="str">
        <f>IF(_xlfn.MINIFS($D$3:$D$6287,$A$3:$A$6287,A2166,$B$3:$B$6287,B2166)=D2166,"Lowest point","")</f>
        <v/>
      </c>
      <c r="G2166" s="24" t="str">
        <f>IF(_xlfn.MAXIFS($D$3:$D$6287,$A$3:$A$6287,A2166,$B$3:$B$6287,B2166)=D2166,"Highest point","")</f>
        <v>Highest point</v>
      </c>
      <c r="J2166" s="25" t="str">
        <f>IF(E2166="First Quote", $H$4/D2166, "")</f>
        <v/>
      </c>
      <c r="K2166" s="26">
        <f t="shared" si="132"/>
        <v>29.648148619175874</v>
      </c>
      <c r="L2166" s="27">
        <f>K2166*D2166</f>
        <v>61567.048941094436</v>
      </c>
      <c r="M2166" s="10"/>
      <c r="N2166" s="28">
        <f>IF(F2166="lowest point", $H$4/D2166, 0)</f>
        <v>0</v>
      </c>
      <c r="O2166" s="28">
        <f t="shared" si="133"/>
        <v>30.706802409154516</v>
      </c>
      <c r="P2166" s="29">
        <f>O2166*D2166</f>
        <v>63765.438814826179</v>
      </c>
      <c r="R2166" s="28">
        <f>IF(G2166="highest point", $H$4/D2166, 0)</f>
        <v>0.24077935461501787</v>
      </c>
      <c r="S2166" s="28">
        <f t="shared" si="134"/>
        <v>28.925395534632806</v>
      </c>
      <c r="T2166" s="29">
        <f>D2166*S2166</f>
        <v>60066.187113263142</v>
      </c>
    </row>
    <row r="2167" spans="1:20">
      <c r="A2167" s="21">
        <f t="shared" si="135"/>
        <v>2008</v>
      </c>
      <c r="B2167" s="21">
        <f>MONTH(C2167)</f>
        <v>8</v>
      </c>
      <c r="C2167" s="22">
        <v>39672</v>
      </c>
      <c r="D2167" s="21">
        <v>2051.66</v>
      </c>
      <c r="E2167" s="47" t="str">
        <f>IF(B2167&lt;&gt;B2166, "First Quote", "")</f>
        <v/>
      </c>
      <c r="F2167" s="23" t="str">
        <f>IF(_xlfn.MINIFS($D$3:$D$6287,$A$3:$A$6287,A2167,$B$3:$B$6287,B2167)=D2167,"Lowest point","")</f>
        <v/>
      </c>
      <c r="G2167" s="24" t="str">
        <f>IF(_xlfn.MAXIFS($D$3:$D$6287,$A$3:$A$6287,A2167,$B$3:$B$6287,B2167)=D2167,"Highest point","")</f>
        <v/>
      </c>
      <c r="J2167" s="25" t="str">
        <f>IF(E2167="First Quote", $H$4/D2167, "")</f>
        <v/>
      </c>
      <c r="K2167" s="26">
        <f t="shared" si="132"/>
        <v>29.648148619175874</v>
      </c>
      <c r="L2167" s="27">
        <f>K2167*D2167</f>
        <v>60827.920596018368</v>
      </c>
      <c r="M2167" s="10"/>
      <c r="N2167" s="28">
        <f>IF(F2167="lowest point", $H$4/D2167, 0)</f>
        <v>0</v>
      </c>
      <c r="O2167" s="28">
        <f t="shared" si="133"/>
        <v>30.706802409154516</v>
      </c>
      <c r="P2167" s="29">
        <f>O2167*D2167</f>
        <v>62999.91823076595</v>
      </c>
      <c r="R2167" s="28">
        <f>IF(G2167="highest point", $H$4/D2167, 0)</f>
        <v>0</v>
      </c>
      <c r="S2167" s="28">
        <f t="shared" si="134"/>
        <v>28.925395534632806</v>
      </c>
      <c r="T2167" s="29">
        <f>D2167*S2167</f>
        <v>59345.077002584738</v>
      </c>
    </row>
    <row r="2168" spans="1:20">
      <c r="A2168" s="21">
        <f t="shared" si="135"/>
        <v>2008</v>
      </c>
      <c r="B2168" s="21">
        <f>MONTH(C2168)</f>
        <v>8</v>
      </c>
      <c r="C2168" s="22">
        <v>39673</v>
      </c>
      <c r="D2168" s="21">
        <v>2046.35</v>
      </c>
      <c r="E2168" s="47" t="str">
        <f>IF(B2168&lt;&gt;B2167, "First Quote", "")</f>
        <v/>
      </c>
      <c r="F2168" s="23" t="str">
        <f>IF(_xlfn.MINIFS($D$3:$D$6287,$A$3:$A$6287,A2168,$B$3:$B$6287,B2168)=D2168,"Lowest point","")</f>
        <v/>
      </c>
      <c r="G2168" s="24" t="str">
        <f>IF(_xlfn.MAXIFS($D$3:$D$6287,$A$3:$A$6287,A2168,$B$3:$B$6287,B2168)=D2168,"Highest point","")</f>
        <v/>
      </c>
      <c r="J2168" s="25" t="str">
        <f>IF(E2168="First Quote", $H$4/D2168, "")</f>
        <v/>
      </c>
      <c r="K2168" s="26">
        <f t="shared" si="132"/>
        <v>29.648148619175874</v>
      </c>
      <c r="L2168" s="27">
        <f>K2168*D2168</f>
        <v>60670.48892685055</v>
      </c>
      <c r="M2168" s="10"/>
      <c r="N2168" s="28">
        <f>IF(F2168="lowest point", $H$4/D2168, 0)</f>
        <v>0</v>
      </c>
      <c r="O2168" s="28">
        <f t="shared" si="133"/>
        <v>30.706802409154516</v>
      </c>
      <c r="P2168" s="29">
        <f>O2168*D2168</f>
        <v>62836.86510997334</v>
      </c>
      <c r="R2168" s="28">
        <f>IF(G2168="highest point", $H$4/D2168, 0)</f>
        <v>0</v>
      </c>
      <c r="S2168" s="28">
        <f t="shared" si="134"/>
        <v>28.925395534632806</v>
      </c>
      <c r="T2168" s="29">
        <f>D2168*S2168</f>
        <v>59191.483152295841</v>
      </c>
    </row>
    <row r="2169" spans="1:20">
      <c r="A2169" s="21">
        <f t="shared" si="135"/>
        <v>2008</v>
      </c>
      <c r="B2169" s="21">
        <f>MONTH(C2169)</f>
        <v>8</v>
      </c>
      <c r="C2169" s="22">
        <v>39674</v>
      </c>
      <c r="D2169" s="21">
        <v>2057.7199999999998</v>
      </c>
      <c r="E2169" s="47" t="str">
        <f>IF(B2169&lt;&gt;B2168, "First Quote", "")</f>
        <v/>
      </c>
      <c r="F2169" s="23" t="str">
        <f>IF(_xlfn.MINIFS($D$3:$D$6287,$A$3:$A$6287,A2169,$B$3:$B$6287,B2169)=D2169,"Lowest point","")</f>
        <v/>
      </c>
      <c r="G2169" s="24" t="str">
        <f>IF(_xlfn.MAXIFS($D$3:$D$6287,$A$3:$A$6287,A2169,$B$3:$B$6287,B2169)=D2169,"Highest point","")</f>
        <v/>
      </c>
      <c r="J2169" s="25" t="str">
        <f>IF(E2169="First Quote", $H$4/D2169, "")</f>
        <v/>
      </c>
      <c r="K2169" s="26">
        <f t="shared" si="132"/>
        <v>29.648148619175874</v>
      </c>
      <c r="L2169" s="27">
        <f>K2169*D2169</f>
        <v>61007.588376650572</v>
      </c>
      <c r="M2169" s="10"/>
      <c r="N2169" s="28">
        <f>IF(F2169="lowest point", $H$4/D2169, 0)</f>
        <v>0</v>
      </c>
      <c r="O2169" s="28">
        <f t="shared" si="133"/>
        <v>30.706802409154516</v>
      </c>
      <c r="P2169" s="29">
        <f>O2169*D2169</f>
        <v>63186.001453365425</v>
      </c>
      <c r="R2169" s="28">
        <f>IF(G2169="highest point", $H$4/D2169, 0)</f>
        <v>0</v>
      </c>
      <c r="S2169" s="28">
        <f t="shared" si="134"/>
        <v>28.925395534632806</v>
      </c>
      <c r="T2169" s="29">
        <f>D2169*S2169</f>
        <v>59520.364899524611</v>
      </c>
    </row>
    <row r="2170" spans="1:20">
      <c r="A2170" s="21">
        <f t="shared" si="135"/>
        <v>2008</v>
      </c>
      <c r="B2170" s="21">
        <f>MONTH(C2170)</f>
        <v>8</v>
      </c>
      <c r="C2170" s="22">
        <v>39675</v>
      </c>
      <c r="D2170" s="21">
        <v>2066.36</v>
      </c>
      <c r="E2170" s="47" t="str">
        <f>IF(B2170&lt;&gt;B2169, "First Quote", "")</f>
        <v/>
      </c>
      <c r="F2170" s="23" t="str">
        <f>IF(_xlfn.MINIFS($D$3:$D$6287,$A$3:$A$6287,A2170,$B$3:$B$6287,B2170)=D2170,"Lowest point","")</f>
        <v/>
      </c>
      <c r="G2170" s="24" t="str">
        <f>IF(_xlfn.MAXIFS($D$3:$D$6287,$A$3:$A$6287,A2170,$B$3:$B$6287,B2170)=D2170,"Highest point","")</f>
        <v/>
      </c>
      <c r="J2170" s="25" t="str">
        <f>IF(E2170="First Quote", $H$4/D2170, "")</f>
        <v/>
      </c>
      <c r="K2170" s="26">
        <f t="shared" si="132"/>
        <v>29.648148619175874</v>
      </c>
      <c r="L2170" s="27">
        <f>K2170*D2170</f>
        <v>61263.748380720266</v>
      </c>
      <c r="M2170" s="10"/>
      <c r="N2170" s="28">
        <f>IF(F2170="lowest point", $H$4/D2170, 0)</f>
        <v>0</v>
      </c>
      <c r="O2170" s="28">
        <f t="shared" si="133"/>
        <v>30.706802409154516</v>
      </c>
      <c r="P2170" s="29">
        <f>O2170*D2170</f>
        <v>63451.308226180532</v>
      </c>
      <c r="R2170" s="28">
        <f>IF(G2170="highest point", $H$4/D2170, 0)</f>
        <v>0</v>
      </c>
      <c r="S2170" s="28">
        <f t="shared" si="134"/>
        <v>28.925395534632806</v>
      </c>
      <c r="T2170" s="29">
        <f>D2170*S2170</f>
        <v>59770.280316943848</v>
      </c>
    </row>
    <row r="2171" spans="1:20">
      <c r="A2171" s="21">
        <f t="shared" si="135"/>
        <v>2008</v>
      </c>
      <c r="B2171" s="21">
        <f>MONTH(C2171)</f>
        <v>8</v>
      </c>
      <c r="C2171" s="22">
        <v>39678</v>
      </c>
      <c r="D2171" s="21">
        <v>2035.3</v>
      </c>
      <c r="E2171" s="47" t="str">
        <f>IF(B2171&lt;&gt;B2170, "First Quote", "")</f>
        <v/>
      </c>
      <c r="F2171" s="23" t="str">
        <f>IF(_xlfn.MINIFS($D$3:$D$6287,$A$3:$A$6287,A2171,$B$3:$B$6287,B2171)=D2171,"Lowest point","")</f>
        <v/>
      </c>
      <c r="G2171" s="24" t="str">
        <f>IF(_xlfn.MAXIFS($D$3:$D$6287,$A$3:$A$6287,A2171,$B$3:$B$6287,B2171)=D2171,"Highest point","")</f>
        <v/>
      </c>
      <c r="J2171" s="25" t="str">
        <f>IF(E2171="First Quote", $H$4/D2171, "")</f>
        <v/>
      </c>
      <c r="K2171" s="26">
        <f t="shared" si="132"/>
        <v>29.648148619175874</v>
      </c>
      <c r="L2171" s="27">
        <f>K2171*D2171</f>
        <v>60342.876884608653</v>
      </c>
      <c r="M2171" s="10"/>
      <c r="N2171" s="28">
        <f>IF(F2171="lowest point", $H$4/D2171, 0)</f>
        <v>0</v>
      </c>
      <c r="O2171" s="28">
        <f t="shared" si="133"/>
        <v>30.706802409154516</v>
      </c>
      <c r="P2171" s="29">
        <f>O2171*D2171</f>
        <v>62497.554943352188</v>
      </c>
      <c r="R2171" s="28">
        <f>IF(G2171="highest point", $H$4/D2171, 0)</f>
        <v>0</v>
      </c>
      <c r="S2171" s="28">
        <f t="shared" si="134"/>
        <v>28.925395534632806</v>
      </c>
      <c r="T2171" s="29">
        <f>D2171*S2171</f>
        <v>58871.857531638147</v>
      </c>
    </row>
    <row r="2172" spans="1:20">
      <c r="A2172" s="21">
        <f t="shared" si="135"/>
        <v>2008</v>
      </c>
      <c r="B2172" s="21">
        <f>MONTH(C2172)</f>
        <v>8</v>
      </c>
      <c r="C2172" s="22">
        <v>39679</v>
      </c>
      <c r="D2172" s="21">
        <v>2016.52</v>
      </c>
      <c r="E2172" s="47" t="str">
        <f>IF(B2172&lt;&gt;B2171, "First Quote", "")</f>
        <v/>
      </c>
      <c r="F2172" s="23" t="str">
        <f>IF(_xlfn.MINIFS($D$3:$D$6287,$A$3:$A$6287,A2172,$B$3:$B$6287,B2172)=D2172,"Lowest point","")</f>
        <v/>
      </c>
      <c r="G2172" s="24" t="str">
        <f>IF(_xlfn.MAXIFS($D$3:$D$6287,$A$3:$A$6287,A2172,$B$3:$B$6287,B2172)=D2172,"Highest point","")</f>
        <v/>
      </c>
      <c r="J2172" s="25" t="str">
        <f>IF(E2172="First Quote", $H$4/D2172, "")</f>
        <v/>
      </c>
      <c r="K2172" s="26">
        <f t="shared" si="132"/>
        <v>29.648148619175874</v>
      </c>
      <c r="L2172" s="27">
        <f>K2172*D2172</f>
        <v>59786.084653540536</v>
      </c>
      <c r="M2172" s="10"/>
      <c r="N2172" s="28">
        <f>IF(F2172="lowest point", $H$4/D2172, 0)</f>
        <v>0</v>
      </c>
      <c r="O2172" s="28">
        <f t="shared" si="133"/>
        <v>30.706802409154516</v>
      </c>
      <c r="P2172" s="29">
        <f>O2172*D2172</f>
        <v>61920.881194108268</v>
      </c>
      <c r="R2172" s="28">
        <f>IF(G2172="highest point", $H$4/D2172, 0)</f>
        <v>0</v>
      </c>
      <c r="S2172" s="28">
        <f t="shared" si="134"/>
        <v>28.925395534632806</v>
      </c>
      <c r="T2172" s="29">
        <f>D2172*S2172</f>
        <v>58328.638603497748</v>
      </c>
    </row>
    <row r="2173" spans="1:20">
      <c r="A2173" s="21">
        <f t="shared" si="135"/>
        <v>2008</v>
      </c>
      <c r="B2173" s="21">
        <f>MONTH(C2173)</f>
        <v>8</v>
      </c>
      <c r="C2173" s="22">
        <v>39680</v>
      </c>
      <c r="D2173" s="21">
        <v>2029.15</v>
      </c>
      <c r="E2173" s="47" t="str">
        <f>IF(B2173&lt;&gt;B2172, "First Quote", "")</f>
        <v/>
      </c>
      <c r="F2173" s="23" t="str">
        <f>IF(_xlfn.MINIFS($D$3:$D$6287,$A$3:$A$6287,A2173,$B$3:$B$6287,B2173)=D2173,"Lowest point","")</f>
        <v/>
      </c>
      <c r="G2173" s="24" t="str">
        <f>IF(_xlfn.MAXIFS($D$3:$D$6287,$A$3:$A$6287,A2173,$B$3:$B$6287,B2173)=D2173,"Highest point","")</f>
        <v/>
      </c>
      <c r="J2173" s="25" t="str">
        <f>IF(E2173="First Quote", $H$4/D2173, "")</f>
        <v/>
      </c>
      <c r="K2173" s="26">
        <f t="shared" si="132"/>
        <v>29.648148619175874</v>
      </c>
      <c r="L2173" s="27">
        <f>K2173*D2173</f>
        <v>60160.540770600724</v>
      </c>
      <c r="M2173" s="10"/>
      <c r="N2173" s="28">
        <f>IF(F2173="lowest point", $H$4/D2173, 0)</f>
        <v>0</v>
      </c>
      <c r="O2173" s="28">
        <f t="shared" si="133"/>
        <v>30.706802409154516</v>
      </c>
      <c r="P2173" s="29">
        <f>O2173*D2173</f>
        <v>62308.708108535888</v>
      </c>
      <c r="R2173" s="28">
        <f>IF(G2173="highest point", $H$4/D2173, 0)</f>
        <v>0</v>
      </c>
      <c r="S2173" s="28">
        <f t="shared" si="134"/>
        <v>28.925395534632806</v>
      </c>
      <c r="T2173" s="29">
        <f>D2173*S2173</f>
        <v>58693.966349100163</v>
      </c>
    </row>
    <row r="2174" spans="1:20">
      <c r="A2174" s="21">
        <f t="shared" si="135"/>
        <v>2008</v>
      </c>
      <c r="B2174" s="21">
        <f>MONTH(C2174)</f>
        <v>8</v>
      </c>
      <c r="C2174" s="22">
        <v>39681</v>
      </c>
      <c r="D2174" s="21">
        <v>2034.35</v>
      </c>
      <c r="E2174" s="47" t="str">
        <f>IF(B2174&lt;&gt;B2173, "First Quote", "")</f>
        <v/>
      </c>
      <c r="F2174" s="23" t="str">
        <f>IF(_xlfn.MINIFS($D$3:$D$6287,$A$3:$A$6287,A2174,$B$3:$B$6287,B2174)=D2174,"Lowest point","")</f>
        <v/>
      </c>
      <c r="G2174" s="24" t="str">
        <f>IF(_xlfn.MAXIFS($D$3:$D$6287,$A$3:$A$6287,A2174,$B$3:$B$6287,B2174)=D2174,"Highest point","")</f>
        <v/>
      </c>
      <c r="J2174" s="25" t="str">
        <f>IF(E2174="First Quote", $H$4/D2174, "")</f>
        <v/>
      </c>
      <c r="K2174" s="26">
        <f t="shared" si="132"/>
        <v>29.648148619175874</v>
      </c>
      <c r="L2174" s="27">
        <f>K2174*D2174</f>
        <v>60314.711143420434</v>
      </c>
      <c r="M2174" s="10"/>
      <c r="N2174" s="28">
        <f>IF(F2174="lowest point", $H$4/D2174, 0)</f>
        <v>0</v>
      </c>
      <c r="O2174" s="28">
        <f t="shared" si="133"/>
        <v>30.706802409154516</v>
      </c>
      <c r="P2174" s="29">
        <f>O2174*D2174</f>
        <v>62468.383481063487</v>
      </c>
      <c r="R2174" s="28">
        <f>IF(G2174="highest point", $H$4/D2174, 0)</f>
        <v>0</v>
      </c>
      <c r="S2174" s="28">
        <f t="shared" si="134"/>
        <v>28.925395534632806</v>
      </c>
      <c r="T2174" s="29">
        <f>D2174*S2174</f>
        <v>58844.378405880248</v>
      </c>
    </row>
    <row r="2175" spans="1:20">
      <c r="A2175" s="21">
        <f t="shared" si="135"/>
        <v>2008</v>
      </c>
      <c r="B2175" s="21">
        <f>MONTH(C2175)</f>
        <v>8</v>
      </c>
      <c r="C2175" s="22">
        <v>39682</v>
      </c>
      <c r="D2175" s="21">
        <v>2057.64</v>
      </c>
      <c r="E2175" s="47" t="str">
        <f>IF(B2175&lt;&gt;B2174, "First Quote", "")</f>
        <v/>
      </c>
      <c r="F2175" s="23" t="str">
        <f>IF(_xlfn.MINIFS($D$3:$D$6287,$A$3:$A$6287,A2175,$B$3:$B$6287,B2175)=D2175,"Lowest point","")</f>
        <v/>
      </c>
      <c r="G2175" s="24" t="str">
        <f>IF(_xlfn.MAXIFS($D$3:$D$6287,$A$3:$A$6287,A2175,$B$3:$B$6287,B2175)=D2175,"Highest point","")</f>
        <v/>
      </c>
      <c r="J2175" s="25" t="str">
        <f>IF(E2175="First Quote", $H$4/D2175, "")</f>
        <v/>
      </c>
      <c r="K2175" s="26">
        <f t="shared" si="132"/>
        <v>29.648148619175874</v>
      </c>
      <c r="L2175" s="27">
        <f>K2175*D2175</f>
        <v>61005.216524761039</v>
      </c>
      <c r="M2175" s="10"/>
      <c r="N2175" s="28">
        <f>IF(F2175="lowest point", $H$4/D2175, 0)</f>
        <v>0</v>
      </c>
      <c r="O2175" s="28">
        <f t="shared" si="133"/>
        <v>30.706802409154516</v>
      </c>
      <c r="P2175" s="29">
        <f>O2175*D2175</f>
        <v>63183.544909172691</v>
      </c>
      <c r="R2175" s="28">
        <f>IF(G2175="highest point", $H$4/D2175, 0)</f>
        <v>0</v>
      </c>
      <c r="S2175" s="28">
        <f t="shared" si="134"/>
        <v>28.925395534632806</v>
      </c>
      <c r="T2175" s="29">
        <f>D2175*S2175</f>
        <v>59518.050867881844</v>
      </c>
    </row>
    <row r="2176" spans="1:20">
      <c r="A2176" s="21">
        <f t="shared" si="135"/>
        <v>2008</v>
      </c>
      <c r="B2176" s="21">
        <f>MONTH(C2176)</f>
        <v>8</v>
      </c>
      <c r="C2176" s="22">
        <v>39685</v>
      </c>
      <c r="D2176" s="21">
        <v>2017.27</v>
      </c>
      <c r="E2176" s="47" t="str">
        <f>IF(B2176&lt;&gt;B2175, "First Quote", "")</f>
        <v/>
      </c>
      <c r="F2176" s="23" t="str">
        <f>IF(_xlfn.MINIFS($D$3:$D$6287,$A$3:$A$6287,A2176,$B$3:$B$6287,B2176)=D2176,"Lowest point","")</f>
        <v/>
      </c>
      <c r="G2176" s="24" t="str">
        <f>IF(_xlfn.MAXIFS($D$3:$D$6287,$A$3:$A$6287,A2176,$B$3:$B$6287,B2176)=D2176,"Highest point","")</f>
        <v/>
      </c>
      <c r="J2176" s="25" t="str">
        <f>IF(E2176="First Quote", $H$4/D2176, "")</f>
        <v/>
      </c>
      <c r="K2176" s="26">
        <f t="shared" si="132"/>
        <v>29.648148619175874</v>
      </c>
      <c r="L2176" s="27">
        <f>K2176*D2176</f>
        <v>59808.320765004915</v>
      </c>
      <c r="M2176" s="10"/>
      <c r="N2176" s="28">
        <f>IF(F2176="lowest point", $H$4/D2176, 0)</f>
        <v>0</v>
      </c>
      <c r="O2176" s="28">
        <f t="shared" si="133"/>
        <v>30.706802409154516</v>
      </c>
      <c r="P2176" s="29">
        <f>O2176*D2176</f>
        <v>61943.911295915132</v>
      </c>
      <c r="R2176" s="28">
        <f>IF(G2176="highest point", $H$4/D2176, 0)</f>
        <v>0</v>
      </c>
      <c r="S2176" s="28">
        <f t="shared" si="134"/>
        <v>28.925395534632806</v>
      </c>
      <c r="T2176" s="29">
        <f>D2176*S2176</f>
        <v>58350.332650148717</v>
      </c>
    </row>
    <row r="2177" spans="1:20">
      <c r="A2177" s="21">
        <f t="shared" si="135"/>
        <v>2008</v>
      </c>
      <c r="B2177" s="21">
        <f>MONTH(C2177)</f>
        <v>8</v>
      </c>
      <c r="C2177" s="22">
        <v>39686</v>
      </c>
      <c r="D2177" s="21">
        <v>2024.72</v>
      </c>
      <c r="E2177" s="47" t="str">
        <f>IF(B2177&lt;&gt;B2176, "First Quote", "")</f>
        <v/>
      </c>
      <c r="F2177" s="23" t="str">
        <f>IF(_xlfn.MINIFS($D$3:$D$6287,$A$3:$A$6287,A2177,$B$3:$B$6287,B2177)=D2177,"Lowest point","")</f>
        <v/>
      </c>
      <c r="G2177" s="24" t="str">
        <f>IF(_xlfn.MAXIFS($D$3:$D$6287,$A$3:$A$6287,A2177,$B$3:$B$6287,B2177)=D2177,"Highest point","")</f>
        <v/>
      </c>
      <c r="J2177" s="25" t="str">
        <f>IF(E2177="First Quote", $H$4/D2177, "")</f>
        <v/>
      </c>
      <c r="K2177" s="26">
        <f t="shared" si="132"/>
        <v>29.648148619175874</v>
      </c>
      <c r="L2177" s="27">
        <f>K2177*D2177</f>
        <v>60029.199472217777</v>
      </c>
      <c r="M2177" s="10"/>
      <c r="N2177" s="28">
        <f>IF(F2177="lowest point", $H$4/D2177, 0)</f>
        <v>0</v>
      </c>
      <c r="O2177" s="28">
        <f t="shared" si="133"/>
        <v>30.706802409154516</v>
      </c>
      <c r="P2177" s="29">
        <f>O2177*D2177</f>
        <v>62172.67697386333</v>
      </c>
      <c r="R2177" s="28">
        <f>IF(G2177="highest point", $H$4/D2177, 0)</f>
        <v>0</v>
      </c>
      <c r="S2177" s="28">
        <f t="shared" si="134"/>
        <v>28.925395534632806</v>
      </c>
      <c r="T2177" s="29">
        <f>D2177*S2177</f>
        <v>58565.826846881733</v>
      </c>
    </row>
    <row r="2178" spans="1:20">
      <c r="A2178" s="21">
        <f t="shared" si="135"/>
        <v>2008</v>
      </c>
      <c r="B2178" s="21">
        <f>MONTH(C2178)</f>
        <v>8</v>
      </c>
      <c r="C2178" s="22">
        <v>39687</v>
      </c>
      <c r="D2178" s="21">
        <v>2041.24</v>
      </c>
      <c r="E2178" s="47" t="str">
        <f>IF(B2178&lt;&gt;B2177, "First Quote", "")</f>
        <v/>
      </c>
      <c r="F2178" s="23" t="str">
        <f>IF(_xlfn.MINIFS($D$3:$D$6287,$A$3:$A$6287,A2178,$B$3:$B$6287,B2178)=D2178,"Lowest point","")</f>
        <v/>
      </c>
      <c r="G2178" s="24" t="str">
        <f>IF(_xlfn.MAXIFS($D$3:$D$6287,$A$3:$A$6287,A2178,$B$3:$B$6287,B2178)=D2178,"Highest point","")</f>
        <v/>
      </c>
      <c r="J2178" s="25" t="str">
        <f>IF(E2178="First Quote", $H$4/D2178, "")</f>
        <v/>
      </c>
      <c r="K2178" s="26">
        <f t="shared" si="132"/>
        <v>29.648148619175874</v>
      </c>
      <c r="L2178" s="27">
        <f>K2178*D2178</f>
        <v>60518.986887406565</v>
      </c>
      <c r="M2178" s="10"/>
      <c r="N2178" s="28">
        <f>IF(F2178="lowest point", $H$4/D2178, 0)</f>
        <v>0</v>
      </c>
      <c r="O2178" s="28">
        <f t="shared" si="133"/>
        <v>30.706802409154516</v>
      </c>
      <c r="P2178" s="29">
        <f>O2178*D2178</f>
        <v>62679.953349662566</v>
      </c>
      <c r="R2178" s="28">
        <f>IF(G2178="highest point", $H$4/D2178, 0)</f>
        <v>0</v>
      </c>
      <c r="S2178" s="28">
        <f t="shared" si="134"/>
        <v>28.925395534632806</v>
      </c>
      <c r="T2178" s="29">
        <f>D2178*S2178</f>
        <v>59043.674381113866</v>
      </c>
    </row>
    <row r="2179" spans="1:20">
      <c r="A2179" s="21">
        <f t="shared" si="135"/>
        <v>2008</v>
      </c>
      <c r="B2179" s="21">
        <f>MONTH(C2179)</f>
        <v>8</v>
      </c>
      <c r="C2179" s="22">
        <v>39688</v>
      </c>
      <c r="D2179" s="21">
        <v>2071.86</v>
      </c>
      <c r="E2179" s="47" t="str">
        <f>IF(B2179&lt;&gt;B2178, "First Quote", "")</f>
        <v/>
      </c>
      <c r="F2179" s="23" t="str">
        <f>IF(_xlfn.MINIFS($D$3:$D$6287,$A$3:$A$6287,A2179,$B$3:$B$6287,B2179)=D2179,"Lowest point","")</f>
        <v/>
      </c>
      <c r="G2179" s="24" t="str">
        <f>IF(_xlfn.MAXIFS($D$3:$D$6287,$A$3:$A$6287,A2179,$B$3:$B$6287,B2179)=D2179,"Highest point","")</f>
        <v/>
      </c>
      <c r="J2179" s="25" t="str">
        <f>IF(E2179="First Quote", $H$4/D2179, "")</f>
        <v/>
      </c>
      <c r="K2179" s="26">
        <f t="shared" si="132"/>
        <v>29.648148619175874</v>
      </c>
      <c r="L2179" s="27">
        <f>K2179*D2179</f>
        <v>61426.813198125732</v>
      </c>
      <c r="M2179" s="10"/>
      <c r="N2179" s="28">
        <f>IF(F2179="lowest point", $H$4/D2179, 0)</f>
        <v>0</v>
      </c>
      <c r="O2179" s="28">
        <f t="shared" si="133"/>
        <v>30.706802409154516</v>
      </c>
      <c r="P2179" s="29">
        <f>O2179*D2179</f>
        <v>63620.19563943088</v>
      </c>
      <c r="R2179" s="28">
        <f>IF(G2179="highest point", $H$4/D2179, 0)</f>
        <v>0</v>
      </c>
      <c r="S2179" s="28">
        <f t="shared" si="134"/>
        <v>28.925395534632806</v>
      </c>
      <c r="T2179" s="29">
        <f>D2179*S2179</f>
        <v>59929.369992384331</v>
      </c>
    </row>
    <row r="2180" spans="1:20">
      <c r="A2180" s="21">
        <f t="shared" si="135"/>
        <v>2008</v>
      </c>
      <c r="B2180" s="21">
        <f>MONTH(C2180)</f>
        <v>8</v>
      </c>
      <c r="C2180" s="22">
        <v>39689</v>
      </c>
      <c r="D2180" s="21">
        <v>2043.53</v>
      </c>
      <c r="E2180" s="47" t="str">
        <f>IF(B2180&lt;&gt;B2179, "First Quote", "")</f>
        <v/>
      </c>
      <c r="F2180" s="23" t="str">
        <f>IF(_xlfn.MINIFS($D$3:$D$6287,$A$3:$A$6287,A2180,$B$3:$B$6287,B2180)=D2180,"Lowest point","")</f>
        <v/>
      </c>
      <c r="G2180" s="24" t="str">
        <f>IF(_xlfn.MAXIFS($D$3:$D$6287,$A$3:$A$6287,A2180,$B$3:$B$6287,B2180)=D2180,"Highest point","")</f>
        <v/>
      </c>
      <c r="J2180" s="25" t="str">
        <f>IF(E2180="First Quote", $H$4/D2180, "")</f>
        <v/>
      </c>
      <c r="K2180" s="26">
        <f t="shared" si="132"/>
        <v>29.648148619175874</v>
      </c>
      <c r="L2180" s="27">
        <f>K2180*D2180</f>
        <v>60586.881147744476</v>
      </c>
      <c r="M2180" s="10"/>
      <c r="N2180" s="28">
        <f>IF(F2180="lowest point", $H$4/D2180, 0)</f>
        <v>0</v>
      </c>
      <c r="O2180" s="28">
        <f t="shared" si="133"/>
        <v>30.706802409154516</v>
      </c>
      <c r="P2180" s="29">
        <f>O2180*D2180</f>
        <v>62750.271927179529</v>
      </c>
      <c r="R2180" s="28">
        <f>IF(G2180="highest point", $H$4/D2180, 0)</f>
        <v>0</v>
      </c>
      <c r="S2180" s="28">
        <f t="shared" si="134"/>
        <v>28.925395534632806</v>
      </c>
      <c r="T2180" s="29">
        <f>D2180*S2180</f>
        <v>59109.913536888176</v>
      </c>
    </row>
    <row r="2181" spans="1:20">
      <c r="A2181" s="21">
        <f t="shared" si="135"/>
        <v>2008</v>
      </c>
      <c r="B2181" s="21">
        <f>MONTH(C2181)</f>
        <v>9</v>
      </c>
      <c r="C2181" s="22">
        <v>39693</v>
      </c>
      <c r="D2181" s="21">
        <v>2035.24</v>
      </c>
      <c r="E2181" s="47" t="str">
        <f>IF(B2181&lt;&gt;B2180, "First Quote", "")</f>
        <v>First Quote</v>
      </c>
      <c r="F2181" s="23" t="str">
        <f>IF(_xlfn.MINIFS($D$3:$D$6287,$A$3:$A$6287,A2181,$B$3:$B$6287,B2181)=D2181,"Lowest point","")</f>
        <v/>
      </c>
      <c r="G2181" s="24" t="str">
        <f>IF(_xlfn.MAXIFS($D$3:$D$6287,$A$3:$A$6287,A2181,$B$3:$B$6287,B2181)=D2181,"Highest point","")</f>
        <v>Highest point</v>
      </c>
      <c r="J2181" s="25">
        <f>IF(E2181="First Quote", $H$4/D2181, "")</f>
        <v>0.24567127218411589</v>
      </c>
      <c r="K2181" s="26">
        <f t="shared" ref="K2181:K2244" si="136">IF(E2181="First Quote",J2181+K2180,K2180)</f>
        <v>29.893819891359989</v>
      </c>
      <c r="L2181" s="27">
        <f>K2181*D2181</f>
        <v>60841.097995691503</v>
      </c>
      <c r="M2181" s="10"/>
      <c r="N2181" s="28">
        <f>IF(F2181="lowest point", $H$4/D2181, 0)</f>
        <v>0</v>
      </c>
      <c r="O2181" s="28">
        <f t="shared" ref="O2181:O2244" si="137">IF(F2181="Lowest Point",N2181+O2180,O2180)</f>
        <v>30.706802409154516</v>
      </c>
      <c r="P2181" s="29">
        <f>O2181*D2181</f>
        <v>62495.71253520764</v>
      </c>
      <c r="R2181" s="28">
        <f>IF(G2181="highest point", $H$4/D2181, 0)</f>
        <v>0.24567127218411589</v>
      </c>
      <c r="S2181" s="28">
        <f t="shared" ref="S2181:S2244" si="138">IF(G2181="Highest Point",R2181+S2180,S2180)</f>
        <v>29.171066806816921</v>
      </c>
      <c r="T2181" s="29">
        <f>D2181*S2181</f>
        <v>59370.122007906073</v>
      </c>
    </row>
    <row r="2182" spans="1:20">
      <c r="A2182" s="21">
        <f t="shared" si="135"/>
        <v>2008</v>
      </c>
      <c r="B2182" s="21">
        <f>MONTH(C2182)</f>
        <v>9</v>
      </c>
      <c r="C2182" s="22">
        <v>39694</v>
      </c>
      <c r="D2182" s="21">
        <v>2032.13</v>
      </c>
      <c r="E2182" s="47" t="str">
        <f>IF(B2182&lt;&gt;B2181, "First Quote", "")</f>
        <v/>
      </c>
      <c r="F2182" s="23" t="str">
        <f>IF(_xlfn.MINIFS($D$3:$D$6287,$A$3:$A$6287,A2182,$B$3:$B$6287,B2182)=D2182,"Lowest point","")</f>
        <v/>
      </c>
      <c r="G2182" s="24" t="str">
        <f>IF(_xlfn.MAXIFS($D$3:$D$6287,$A$3:$A$6287,A2182,$B$3:$B$6287,B2182)=D2182,"Highest point","")</f>
        <v/>
      </c>
      <c r="J2182" s="25" t="str">
        <f>IF(E2182="First Quote", $H$4/D2182, "")</f>
        <v/>
      </c>
      <c r="K2182" s="26">
        <f t="shared" si="136"/>
        <v>29.893819891359989</v>
      </c>
      <c r="L2182" s="27">
        <f>K2182*D2182</f>
        <v>60748.128215829376</v>
      </c>
      <c r="M2182" s="10"/>
      <c r="N2182" s="28">
        <f>IF(F2182="lowest point", $H$4/D2182, 0)</f>
        <v>0</v>
      </c>
      <c r="O2182" s="28">
        <f t="shared" si="137"/>
        <v>30.706802409154516</v>
      </c>
      <c r="P2182" s="29">
        <f>O2182*D2182</f>
        <v>62400.214379715173</v>
      </c>
      <c r="R2182" s="28">
        <f>IF(G2182="highest point", $H$4/D2182, 0)</f>
        <v>0</v>
      </c>
      <c r="S2182" s="28">
        <f t="shared" si="138"/>
        <v>29.171066806816921</v>
      </c>
      <c r="T2182" s="29">
        <f>D2182*S2182</f>
        <v>59279.399990136873</v>
      </c>
    </row>
    <row r="2183" spans="1:20">
      <c r="A2183" s="21">
        <f t="shared" si="135"/>
        <v>2008</v>
      </c>
      <c r="B2183" s="21">
        <f>MONTH(C2183)</f>
        <v>9</v>
      </c>
      <c r="C2183" s="22">
        <v>39695</v>
      </c>
      <c r="D2183" s="21">
        <v>1971.37</v>
      </c>
      <c r="E2183" s="47" t="str">
        <f>IF(B2183&lt;&gt;B2182, "First Quote", "")</f>
        <v/>
      </c>
      <c r="F2183" s="23" t="str">
        <f>IF(_xlfn.MINIFS($D$3:$D$6287,$A$3:$A$6287,A2183,$B$3:$B$6287,B2183)=D2183,"Lowest point","")</f>
        <v/>
      </c>
      <c r="G2183" s="24" t="str">
        <f>IF(_xlfn.MAXIFS($D$3:$D$6287,$A$3:$A$6287,A2183,$B$3:$B$6287,B2183)=D2183,"Highest point","")</f>
        <v/>
      </c>
      <c r="J2183" s="25" t="str">
        <f>IF(E2183="First Quote", $H$4/D2183, "")</f>
        <v/>
      </c>
      <c r="K2183" s="26">
        <f t="shared" si="136"/>
        <v>29.893819891359989</v>
      </c>
      <c r="L2183" s="27">
        <f>K2183*D2183</f>
        <v>58931.779719230341</v>
      </c>
      <c r="M2183" s="10"/>
      <c r="N2183" s="28">
        <f>IF(F2183="lowest point", $H$4/D2183, 0)</f>
        <v>0</v>
      </c>
      <c r="O2183" s="28">
        <f t="shared" si="137"/>
        <v>30.706802409154516</v>
      </c>
      <c r="P2183" s="29">
        <f>O2183*D2183</f>
        <v>60534.469065334932</v>
      </c>
      <c r="R2183" s="28">
        <f>IF(G2183="highest point", $H$4/D2183, 0)</f>
        <v>0</v>
      </c>
      <c r="S2183" s="28">
        <f t="shared" si="138"/>
        <v>29.171066806816921</v>
      </c>
      <c r="T2183" s="29">
        <f>D2183*S2183</f>
        <v>57506.965970954669</v>
      </c>
    </row>
    <row r="2184" spans="1:20">
      <c r="A2184" s="21">
        <f t="shared" si="135"/>
        <v>2008</v>
      </c>
      <c r="B2184" s="21">
        <f>MONTH(C2184)</f>
        <v>9</v>
      </c>
      <c r="C2184" s="22">
        <v>39696</v>
      </c>
      <c r="D2184" s="21">
        <v>1980.18</v>
      </c>
      <c r="E2184" s="47" t="str">
        <f>IF(B2184&lt;&gt;B2183, "First Quote", "")</f>
        <v/>
      </c>
      <c r="F2184" s="23" t="str">
        <f>IF(_xlfn.MINIFS($D$3:$D$6287,$A$3:$A$6287,A2184,$B$3:$B$6287,B2184)=D2184,"Lowest point","")</f>
        <v/>
      </c>
      <c r="G2184" s="24" t="str">
        <f>IF(_xlfn.MAXIFS($D$3:$D$6287,$A$3:$A$6287,A2184,$B$3:$B$6287,B2184)=D2184,"Highest point","")</f>
        <v/>
      </c>
      <c r="J2184" s="25" t="str">
        <f>IF(E2184="First Quote", $H$4/D2184, "")</f>
        <v/>
      </c>
      <c r="K2184" s="26">
        <f t="shared" si="136"/>
        <v>29.893819891359989</v>
      </c>
      <c r="L2184" s="27">
        <f>K2184*D2184</f>
        <v>59195.144272473226</v>
      </c>
      <c r="M2184" s="10"/>
      <c r="N2184" s="28">
        <f>IF(F2184="lowest point", $H$4/D2184, 0)</f>
        <v>0</v>
      </c>
      <c r="O2184" s="28">
        <f t="shared" si="137"/>
        <v>30.706802409154516</v>
      </c>
      <c r="P2184" s="29">
        <f>O2184*D2184</f>
        <v>60804.995994559591</v>
      </c>
      <c r="R2184" s="28">
        <f>IF(G2184="highest point", $H$4/D2184, 0)</f>
        <v>0</v>
      </c>
      <c r="S2184" s="28">
        <f t="shared" si="138"/>
        <v>29.171066806816921</v>
      </c>
      <c r="T2184" s="29">
        <f>D2184*S2184</f>
        <v>57763.963069522732</v>
      </c>
    </row>
    <row r="2185" spans="1:20">
      <c r="A2185" s="21">
        <f t="shared" si="135"/>
        <v>2008</v>
      </c>
      <c r="B2185" s="21">
        <f>MONTH(C2185)</f>
        <v>9</v>
      </c>
      <c r="C2185" s="22">
        <v>39699</v>
      </c>
      <c r="D2185" s="21">
        <v>2021.13</v>
      </c>
      <c r="E2185" s="47" t="str">
        <f>IF(B2185&lt;&gt;B2184, "First Quote", "")</f>
        <v/>
      </c>
      <c r="F2185" s="23" t="str">
        <f>IF(_xlfn.MINIFS($D$3:$D$6287,$A$3:$A$6287,A2185,$B$3:$B$6287,B2185)=D2185,"Lowest point","")</f>
        <v/>
      </c>
      <c r="G2185" s="24" t="str">
        <f>IF(_xlfn.MAXIFS($D$3:$D$6287,$A$3:$A$6287,A2185,$B$3:$B$6287,B2185)=D2185,"Highest point","")</f>
        <v/>
      </c>
      <c r="J2185" s="25" t="str">
        <f>IF(E2185="First Quote", $H$4/D2185, "")</f>
        <v/>
      </c>
      <c r="K2185" s="26">
        <f t="shared" si="136"/>
        <v>29.893819891359989</v>
      </c>
      <c r="L2185" s="27">
        <f>K2185*D2185</f>
        <v>60419.296197024421</v>
      </c>
      <c r="M2185" s="10"/>
      <c r="N2185" s="28">
        <f>IF(F2185="lowest point", $H$4/D2185, 0)</f>
        <v>0</v>
      </c>
      <c r="O2185" s="28">
        <f t="shared" si="137"/>
        <v>30.706802409154516</v>
      </c>
      <c r="P2185" s="29">
        <f>O2185*D2185</f>
        <v>62062.43955321447</v>
      </c>
      <c r="R2185" s="28">
        <f>IF(G2185="highest point", $H$4/D2185, 0)</f>
        <v>0</v>
      </c>
      <c r="S2185" s="28">
        <f t="shared" si="138"/>
        <v>29.171066806816921</v>
      </c>
      <c r="T2185" s="29">
        <f>D2185*S2185</f>
        <v>58958.518255261886</v>
      </c>
    </row>
    <row r="2186" spans="1:20">
      <c r="A2186" s="21">
        <f t="shared" si="135"/>
        <v>2008</v>
      </c>
      <c r="B2186" s="21">
        <f>MONTH(C2186)</f>
        <v>9</v>
      </c>
      <c r="C2186" s="22">
        <v>39700</v>
      </c>
      <c r="D2186" s="21">
        <v>1952.14</v>
      </c>
      <c r="E2186" s="47" t="str">
        <f>IF(B2186&lt;&gt;B2185, "First Quote", "")</f>
        <v/>
      </c>
      <c r="F2186" s="23" t="str">
        <f>IF(_xlfn.MINIFS($D$3:$D$6287,$A$3:$A$6287,A2186,$B$3:$B$6287,B2186)=D2186,"Lowest point","")</f>
        <v/>
      </c>
      <c r="G2186" s="24" t="str">
        <f>IF(_xlfn.MAXIFS($D$3:$D$6287,$A$3:$A$6287,A2186,$B$3:$B$6287,B2186)=D2186,"Highest point","")</f>
        <v/>
      </c>
      <c r="J2186" s="25" t="str">
        <f>IF(E2186="First Quote", $H$4/D2186, "")</f>
        <v/>
      </c>
      <c r="K2186" s="26">
        <f t="shared" si="136"/>
        <v>29.893819891359989</v>
      </c>
      <c r="L2186" s="27">
        <f>K2186*D2186</f>
        <v>58356.921562719494</v>
      </c>
      <c r="M2186" s="10"/>
      <c r="N2186" s="28">
        <f>IF(F2186="lowest point", $H$4/D2186, 0)</f>
        <v>0</v>
      </c>
      <c r="O2186" s="28">
        <f t="shared" si="137"/>
        <v>30.706802409154516</v>
      </c>
      <c r="P2186" s="29">
        <f>O2186*D2186</f>
        <v>59943.977255006903</v>
      </c>
      <c r="R2186" s="28">
        <f>IF(G2186="highest point", $H$4/D2186, 0)</f>
        <v>0</v>
      </c>
      <c r="S2186" s="28">
        <f t="shared" si="138"/>
        <v>29.171066806816921</v>
      </c>
      <c r="T2186" s="29">
        <f>D2186*S2186</f>
        <v>56946.00635625959</v>
      </c>
    </row>
    <row r="2187" spans="1:20">
      <c r="A2187" s="21">
        <f t="shared" si="135"/>
        <v>2008</v>
      </c>
      <c r="B2187" s="21">
        <f>MONTH(C2187)</f>
        <v>9</v>
      </c>
      <c r="C2187" s="22">
        <v>39701</v>
      </c>
      <c r="D2187" s="21">
        <v>1964.25</v>
      </c>
      <c r="E2187" s="47" t="str">
        <f>IF(B2187&lt;&gt;B2186, "First Quote", "")</f>
        <v/>
      </c>
      <c r="F2187" s="23" t="str">
        <f>IF(_xlfn.MINIFS($D$3:$D$6287,$A$3:$A$6287,A2187,$B$3:$B$6287,B2187)=D2187,"Lowest point","")</f>
        <v/>
      </c>
      <c r="G2187" s="24" t="str">
        <f>IF(_xlfn.MAXIFS($D$3:$D$6287,$A$3:$A$6287,A2187,$B$3:$B$6287,B2187)=D2187,"Highest point","")</f>
        <v/>
      </c>
      <c r="J2187" s="25" t="str">
        <f>IF(E2187="First Quote", $H$4/D2187, "")</f>
        <v/>
      </c>
      <c r="K2187" s="26">
        <f t="shared" si="136"/>
        <v>29.893819891359989</v>
      </c>
      <c r="L2187" s="27">
        <f>K2187*D2187</f>
        <v>58718.935721603855</v>
      </c>
      <c r="M2187" s="10"/>
      <c r="N2187" s="28">
        <f>IF(F2187="lowest point", $H$4/D2187, 0)</f>
        <v>0</v>
      </c>
      <c r="O2187" s="28">
        <f t="shared" si="137"/>
        <v>30.706802409154516</v>
      </c>
      <c r="P2187" s="29">
        <f>O2187*D2187</f>
        <v>60315.836632181759</v>
      </c>
      <c r="R2187" s="28">
        <f>IF(G2187="highest point", $H$4/D2187, 0)</f>
        <v>0</v>
      </c>
      <c r="S2187" s="28">
        <f t="shared" si="138"/>
        <v>29.171066806816921</v>
      </c>
      <c r="T2187" s="29">
        <f>D2187*S2187</f>
        <v>57299.267975290139</v>
      </c>
    </row>
    <row r="2188" spans="1:20">
      <c r="A2188" s="21">
        <f t="shared" si="135"/>
        <v>2008</v>
      </c>
      <c r="B2188" s="21">
        <f>MONTH(C2188)</f>
        <v>9</v>
      </c>
      <c r="C2188" s="22">
        <v>39702</v>
      </c>
      <c r="D2188" s="21">
        <v>1992</v>
      </c>
      <c r="E2188" s="47" t="str">
        <f>IF(B2188&lt;&gt;B2187, "First Quote", "")</f>
        <v/>
      </c>
      <c r="F2188" s="23" t="str">
        <f>IF(_xlfn.MINIFS($D$3:$D$6287,$A$3:$A$6287,A2188,$B$3:$B$6287,B2188)=D2188,"Lowest point","")</f>
        <v/>
      </c>
      <c r="G2188" s="24" t="str">
        <f>IF(_xlfn.MAXIFS($D$3:$D$6287,$A$3:$A$6287,A2188,$B$3:$B$6287,B2188)=D2188,"Highest point","")</f>
        <v/>
      </c>
      <c r="J2188" s="25" t="str">
        <f>IF(E2188="First Quote", $H$4/D2188, "")</f>
        <v/>
      </c>
      <c r="K2188" s="26">
        <f t="shared" si="136"/>
        <v>29.893819891359989</v>
      </c>
      <c r="L2188" s="27">
        <f>K2188*D2188</f>
        <v>59548.489223589095</v>
      </c>
      <c r="M2188" s="10"/>
      <c r="N2188" s="28">
        <f>IF(F2188="lowest point", $H$4/D2188, 0)</f>
        <v>0</v>
      </c>
      <c r="O2188" s="28">
        <f t="shared" si="137"/>
        <v>30.706802409154516</v>
      </c>
      <c r="P2188" s="29">
        <f>O2188*D2188</f>
        <v>61167.950399035799</v>
      </c>
      <c r="R2188" s="28">
        <f>IF(G2188="highest point", $H$4/D2188, 0)</f>
        <v>0</v>
      </c>
      <c r="S2188" s="28">
        <f t="shared" si="138"/>
        <v>29.171066806816921</v>
      </c>
      <c r="T2188" s="29">
        <f>D2188*S2188</f>
        <v>58108.765079179306</v>
      </c>
    </row>
    <row r="2189" spans="1:20">
      <c r="A2189" s="21">
        <f t="shared" ref="A2189:A2252" si="139">YEAR(C2189)</f>
        <v>2008</v>
      </c>
      <c r="B2189" s="21">
        <f>MONTH(C2189)</f>
        <v>9</v>
      </c>
      <c r="C2189" s="22">
        <v>39703</v>
      </c>
      <c r="D2189" s="21">
        <v>1996.26</v>
      </c>
      <c r="E2189" s="47" t="str">
        <f>IF(B2189&lt;&gt;B2188, "First Quote", "")</f>
        <v/>
      </c>
      <c r="F2189" s="23" t="str">
        <f>IF(_xlfn.MINIFS($D$3:$D$6287,$A$3:$A$6287,A2189,$B$3:$B$6287,B2189)=D2189,"Lowest point","")</f>
        <v/>
      </c>
      <c r="G2189" s="24" t="str">
        <f>IF(_xlfn.MAXIFS($D$3:$D$6287,$A$3:$A$6287,A2189,$B$3:$B$6287,B2189)=D2189,"Highest point","")</f>
        <v/>
      </c>
      <c r="J2189" s="25" t="str">
        <f>IF(E2189="First Quote", $H$4/D2189, "")</f>
        <v/>
      </c>
      <c r="K2189" s="26">
        <f t="shared" si="136"/>
        <v>29.893819891359989</v>
      </c>
      <c r="L2189" s="27">
        <f>K2189*D2189</f>
        <v>59675.836896326291</v>
      </c>
      <c r="M2189" s="10"/>
      <c r="N2189" s="28">
        <f>IF(F2189="lowest point", $H$4/D2189, 0)</f>
        <v>0</v>
      </c>
      <c r="O2189" s="28">
        <f t="shared" si="137"/>
        <v>30.706802409154516</v>
      </c>
      <c r="P2189" s="29">
        <f>O2189*D2189</f>
        <v>61298.761377298797</v>
      </c>
      <c r="R2189" s="28">
        <f>IF(G2189="highest point", $H$4/D2189, 0)</f>
        <v>0</v>
      </c>
      <c r="S2189" s="28">
        <f t="shared" si="138"/>
        <v>29.171066806816921</v>
      </c>
      <c r="T2189" s="29">
        <f>D2189*S2189</f>
        <v>58233.033823776343</v>
      </c>
    </row>
    <row r="2190" spans="1:20">
      <c r="A2190" s="21">
        <f t="shared" si="139"/>
        <v>2008</v>
      </c>
      <c r="B2190" s="21">
        <f>MONTH(C2190)</f>
        <v>9</v>
      </c>
      <c r="C2190" s="22">
        <v>39706</v>
      </c>
      <c r="D2190" s="21">
        <v>1902.17</v>
      </c>
      <c r="E2190" s="47" t="str">
        <f>IF(B2190&lt;&gt;B2189, "First Quote", "")</f>
        <v/>
      </c>
      <c r="F2190" s="23" t="str">
        <f>IF(_xlfn.MINIFS($D$3:$D$6287,$A$3:$A$6287,A2190,$B$3:$B$6287,B2190)=D2190,"Lowest point","")</f>
        <v/>
      </c>
      <c r="G2190" s="24" t="str">
        <f>IF(_xlfn.MAXIFS($D$3:$D$6287,$A$3:$A$6287,A2190,$B$3:$B$6287,B2190)=D2190,"Highest point","")</f>
        <v/>
      </c>
      <c r="J2190" s="25" t="str">
        <f>IF(E2190="First Quote", $H$4/D2190, "")</f>
        <v/>
      </c>
      <c r="K2190" s="26">
        <f t="shared" si="136"/>
        <v>29.893819891359989</v>
      </c>
      <c r="L2190" s="27">
        <f>K2190*D2190</f>
        <v>56863.127382748229</v>
      </c>
      <c r="M2190" s="10"/>
      <c r="N2190" s="28">
        <f>IF(F2190="lowest point", $H$4/D2190, 0)</f>
        <v>0</v>
      </c>
      <c r="O2190" s="28">
        <f t="shared" si="137"/>
        <v>30.706802409154516</v>
      </c>
      <c r="P2190" s="29">
        <f>O2190*D2190</f>
        <v>58409.558338621449</v>
      </c>
      <c r="R2190" s="28">
        <f>IF(G2190="highest point", $H$4/D2190, 0)</f>
        <v>0</v>
      </c>
      <c r="S2190" s="28">
        <f t="shared" si="138"/>
        <v>29.171066806816921</v>
      </c>
      <c r="T2190" s="29">
        <f>D2190*S2190</f>
        <v>55488.328147922941</v>
      </c>
    </row>
    <row r="2191" spans="1:20">
      <c r="A2191" s="21">
        <f t="shared" si="139"/>
        <v>2008</v>
      </c>
      <c r="B2191" s="21">
        <f>MONTH(C2191)</f>
        <v>9</v>
      </c>
      <c r="C2191" s="22">
        <v>39707</v>
      </c>
      <c r="D2191" s="21">
        <v>1935.49</v>
      </c>
      <c r="E2191" s="47" t="str">
        <f>IF(B2191&lt;&gt;B2190, "First Quote", "")</f>
        <v/>
      </c>
      <c r="F2191" s="23" t="str">
        <f>IF(_xlfn.MINIFS($D$3:$D$6287,$A$3:$A$6287,A2191,$B$3:$B$6287,B2191)=D2191,"Lowest point","")</f>
        <v/>
      </c>
      <c r="G2191" s="24" t="str">
        <f>IF(_xlfn.MAXIFS($D$3:$D$6287,$A$3:$A$6287,A2191,$B$3:$B$6287,B2191)=D2191,"Highest point","")</f>
        <v/>
      </c>
      <c r="J2191" s="25" t="str">
        <f>IF(E2191="First Quote", $H$4/D2191, "")</f>
        <v/>
      </c>
      <c r="K2191" s="26">
        <f t="shared" si="136"/>
        <v>29.893819891359989</v>
      </c>
      <c r="L2191" s="27">
        <f>K2191*D2191</f>
        <v>57859.189461528345</v>
      </c>
      <c r="M2191" s="10"/>
      <c r="N2191" s="28">
        <f>IF(F2191="lowest point", $H$4/D2191, 0)</f>
        <v>0</v>
      </c>
      <c r="O2191" s="28">
        <f t="shared" si="137"/>
        <v>30.706802409154516</v>
      </c>
      <c r="P2191" s="29">
        <f>O2191*D2191</f>
        <v>59432.708994894478</v>
      </c>
      <c r="R2191" s="28">
        <f>IF(G2191="highest point", $H$4/D2191, 0)</f>
        <v>0</v>
      </c>
      <c r="S2191" s="28">
        <f t="shared" si="138"/>
        <v>29.171066806816921</v>
      </c>
      <c r="T2191" s="29">
        <f>D2191*S2191</f>
        <v>56460.308093926084</v>
      </c>
    </row>
    <row r="2192" spans="1:20">
      <c r="A2192" s="21">
        <f t="shared" si="139"/>
        <v>2008</v>
      </c>
      <c r="B2192" s="21">
        <f>MONTH(C2192)</f>
        <v>9</v>
      </c>
      <c r="C2192" s="22">
        <v>39708</v>
      </c>
      <c r="D2192" s="21">
        <v>1844.31</v>
      </c>
      <c r="E2192" s="47" t="str">
        <f>IF(B2192&lt;&gt;B2191, "First Quote", "")</f>
        <v/>
      </c>
      <c r="F2192" s="23" t="str">
        <f>IF(_xlfn.MINIFS($D$3:$D$6287,$A$3:$A$6287,A2192,$B$3:$B$6287,B2192)=D2192,"Lowest point","")</f>
        <v/>
      </c>
      <c r="G2192" s="24" t="str">
        <f>IF(_xlfn.MAXIFS($D$3:$D$6287,$A$3:$A$6287,A2192,$B$3:$B$6287,B2192)=D2192,"Highest point","")</f>
        <v/>
      </c>
      <c r="J2192" s="25" t="str">
        <f>IF(E2192="First Quote", $H$4/D2192, "")</f>
        <v/>
      </c>
      <c r="K2192" s="26">
        <f t="shared" si="136"/>
        <v>29.893819891359989</v>
      </c>
      <c r="L2192" s="27">
        <f>K2192*D2192</f>
        <v>55133.470963834137</v>
      </c>
      <c r="M2192" s="10"/>
      <c r="N2192" s="28">
        <f>IF(F2192="lowest point", $H$4/D2192, 0)</f>
        <v>0</v>
      </c>
      <c r="O2192" s="28">
        <f t="shared" si="137"/>
        <v>30.706802409154516</v>
      </c>
      <c r="P2192" s="29">
        <f>O2192*D2192</f>
        <v>56632.862751227767</v>
      </c>
      <c r="R2192" s="28">
        <f>IF(G2192="highest point", $H$4/D2192, 0)</f>
        <v>0</v>
      </c>
      <c r="S2192" s="28">
        <f t="shared" si="138"/>
        <v>29.171066806816921</v>
      </c>
      <c r="T2192" s="29">
        <f>D2192*S2192</f>
        <v>53800.490222480512</v>
      </c>
    </row>
    <row r="2193" spans="1:20">
      <c r="A2193" s="21">
        <f t="shared" si="139"/>
        <v>2008</v>
      </c>
      <c r="B2193" s="21">
        <f>MONTH(C2193)</f>
        <v>9</v>
      </c>
      <c r="C2193" s="22">
        <v>39709</v>
      </c>
      <c r="D2193" s="21">
        <v>1924.85</v>
      </c>
      <c r="E2193" s="47" t="str">
        <f>IF(B2193&lt;&gt;B2192, "First Quote", "")</f>
        <v/>
      </c>
      <c r="F2193" s="23" t="str">
        <f>IF(_xlfn.MINIFS($D$3:$D$6287,$A$3:$A$6287,A2193,$B$3:$B$6287,B2193)=D2193,"Lowest point","")</f>
        <v/>
      </c>
      <c r="G2193" s="24" t="str">
        <f>IF(_xlfn.MAXIFS($D$3:$D$6287,$A$3:$A$6287,A2193,$B$3:$B$6287,B2193)=D2193,"Highest point","")</f>
        <v/>
      </c>
      <c r="J2193" s="25" t="str">
        <f>IF(E2193="First Quote", $H$4/D2193, "")</f>
        <v/>
      </c>
      <c r="K2193" s="26">
        <f t="shared" si="136"/>
        <v>29.893819891359989</v>
      </c>
      <c r="L2193" s="27">
        <f>K2193*D2193</f>
        <v>57541.119217884276</v>
      </c>
      <c r="M2193" s="10"/>
      <c r="N2193" s="28">
        <f>IF(F2193="lowest point", $H$4/D2193, 0)</f>
        <v>0</v>
      </c>
      <c r="O2193" s="28">
        <f t="shared" si="137"/>
        <v>30.706802409154516</v>
      </c>
      <c r="P2193" s="29">
        <f>O2193*D2193</f>
        <v>59105.988617261071</v>
      </c>
      <c r="R2193" s="28">
        <f>IF(G2193="highest point", $H$4/D2193, 0)</f>
        <v>0</v>
      </c>
      <c r="S2193" s="28">
        <f t="shared" si="138"/>
        <v>29.171066806816921</v>
      </c>
      <c r="T2193" s="29">
        <f>D2193*S2193</f>
        <v>56149.927943101546</v>
      </c>
    </row>
    <row r="2194" spans="1:20">
      <c r="A2194" s="21">
        <f t="shared" si="139"/>
        <v>2008</v>
      </c>
      <c r="B2194" s="21">
        <f>MONTH(C2194)</f>
        <v>9</v>
      </c>
      <c r="C2194" s="22">
        <v>39710</v>
      </c>
      <c r="D2194" s="21">
        <v>2002.32</v>
      </c>
      <c r="E2194" s="47" t="str">
        <f>IF(B2194&lt;&gt;B2193, "First Quote", "")</f>
        <v/>
      </c>
      <c r="F2194" s="23" t="str">
        <f>IF(_xlfn.MINIFS($D$3:$D$6287,$A$3:$A$6287,A2194,$B$3:$B$6287,B2194)=D2194,"Lowest point","")</f>
        <v/>
      </c>
      <c r="G2194" s="24" t="str">
        <f>IF(_xlfn.MAXIFS($D$3:$D$6287,$A$3:$A$6287,A2194,$B$3:$B$6287,B2194)=D2194,"Highest point","")</f>
        <v/>
      </c>
      <c r="J2194" s="25" t="str">
        <f>IF(E2194="First Quote", $H$4/D2194, "")</f>
        <v/>
      </c>
      <c r="K2194" s="26">
        <f t="shared" si="136"/>
        <v>29.893819891359989</v>
      </c>
      <c r="L2194" s="27">
        <f>K2194*D2194</f>
        <v>59856.993444867934</v>
      </c>
      <c r="M2194" s="10"/>
      <c r="N2194" s="28">
        <f>IF(F2194="lowest point", $H$4/D2194, 0)</f>
        <v>0</v>
      </c>
      <c r="O2194" s="28">
        <f t="shared" si="137"/>
        <v>30.706802409154516</v>
      </c>
      <c r="P2194" s="29">
        <f>O2194*D2194</f>
        <v>61484.844599898272</v>
      </c>
      <c r="R2194" s="28">
        <f>IF(G2194="highest point", $H$4/D2194, 0)</f>
        <v>0</v>
      </c>
      <c r="S2194" s="28">
        <f t="shared" si="138"/>
        <v>29.171066806816921</v>
      </c>
      <c r="T2194" s="29">
        <f>D2194*S2194</f>
        <v>58409.810488625655</v>
      </c>
    </row>
    <row r="2195" spans="1:20">
      <c r="A2195" s="21">
        <f t="shared" si="139"/>
        <v>2008</v>
      </c>
      <c r="B2195" s="21">
        <f>MONTH(C2195)</f>
        <v>9</v>
      </c>
      <c r="C2195" s="22">
        <v>39713</v>
      </c>
      <c r="D2195" s="21">
        <v>1925.86</v>
      </c>
      <c r="E2195" s="47" t="str">
        <f>IF(B2195&lt;&gt;B2194, "First Quote", "")</f>
        <v/>
      </c>
      <c r="F2195" s="23" t="str">
        <f>IF(_xlfn.MINIFS($D$3:$D$6287,$A$3:$A$6287,A2195,$B$3:$B$6287,B2195)=D2195,"Lowest point","")</f>
        <v/>
      </c>
      <c r="G2195" s="24" t="str">
        <f>IF(_xlfn.MAXIFS($D$3:$D$6287,$A$3:$A$6287,A2195,$B$3:$B$6287,B2195)=D2195,"Highest point","")</f>
        <v/>
      </c>
      <c r="J2195" s="25" t="str">
        <f>IF(E2195="First Quote", $H$4/D2195, "")</f>
        <v/>
      </c>
      <c r="K2195" s="26">
        <f t="shared" si="136"/>
        <v>29.893819891359989</v>
      </c>
      <c r="L2195" s="27">
        <f>K2195*D2195</f>
        <v>57571.311975974546</v>
      </c>
      <c r="M2195" s="10"/>
      <c r="N2195" s="28">
        <f>IF(F2195="lowest point", $H$4/D2195, 0)</f>
        <v>0</v>
      </c>
      <c r="O2195" s="28">
        <f t="shared" si="137"/>
        <v>30.706802409154516</v>
      </c>
      <c r="P2195" s="29">
        <f>O2195*D2195</f>
        <v>59137.002487694313</v>
      </c>
      <c r="R2195" s="28">
        <f>IF(G2195="highest point", $H$4/D2195, 0)</f>
        <v>0</v>
      </c>
      <c r="S2195" s="28">
        <f t="shared" si="138"/>
        <v>29.171066806816921</v>
      </c>
      <c r="T2195" s="29">
        <f>D2195*S2195</f>
        <v>56179.390720576434</v>
      </c>
    </row>
    <row r="2196" spans="1:20">
      <c r="A2196" s="21">
        <f t="shared" si="139"/>
        <v>2008</v>
      </c>
      <c r="B2196" s="21">
        <f>MONTH(C2196)</f>
        <v>9</v>
      </c>
      <c r="C2196" s="22">
        <v>39714</v>
      </c>
      <c r="D2196" s="21">
        <v>1895.78</v>
      </c>
      <c r="E2196" s="47" t="str">
        <f>IF(B2196&lt;&gt;B2195, "First Quote", "")</f>
        <v/>
      </c>
      <c r="F2196" s="23" t="str">
        <f>IF(_xlfn.MINIFS($D$3:$D$6287,$A$3:$A$6287,A2196,$B$3:$B$6287,B2196)=D2196,"Lowest point","")</f>
        <v/>
      </c>
      <c r="G2196" s="24" t="str">
        <f>IF(_xlfn.MAXIFS($D$3:$D$6287,$A$3:$A$6287,A2196,$B$3:$B$6287,B2196)=D2196,"Highest point","")</f>
        <v/>
      </c>
      <c r="J2196" s="25" t="str">
        <f>IF(E2196="First Quote", $H$4/D2196, "")</f>
        <v/>
      </c>
      <c r="K2196" s="26">
        <f t="shared" si="136"/>
        <v>29.893819891359989</v>
      </c>
      <c r="L2196" s="27">
        <f>K2196*D2196</f>
        <v>56672.105873642438</v>
      </c>
      <c r="M2196" s="10"/>
      <c r="N2196" s="28">
        <f>IF(F2196="lowest point", $H$4/D2196, 0)</f>
        <v>0</v>
      </c>
      <c r="O2196" s="28">
        <f t="shared" si="137"/>
        <v>30.706802409154516</v>
      </c>
      <c r="P2196" s="29">
        <f>O2196*D2196</f>
        <v>58213.341871226949</v>
      </c>
      <c r="R2196" s="28">
        <f>IF(G2196="highest point", $H$4/D2196, 0)</f>
        <v>0</v>
      </c>
      <c r="S2196" s="28">
        <f t="shared" si="138"/>
        <v>29.171066806816921</v>
      </c>
      <c r="T2196" s="29">
        <f>D2196*S2196</f>
        <v>55301.925031027378</v>
      </c>
    </row>
    <row r="2197" spans="1:20">
      <c r="A2197" s="21">
        <f t="shared" si="139"/>
        <v>2008</v>
      </c>
      <c r="B2197" s="21">
        <f>MONTH(C2197)</f>
        <v>9</v>
      </c>
      <c r="C2197" s="22">
        <v>39715</v>
      </c>
      <c r="D2197" s="21">
        <v>1892.05</v>
      </c>
      <c r="E2197" s="47" t="str">
        <f>IF(B2197&lt;&gt;B2196, "First Quote", "")</f>
        <v/>
      </c>
      <c r="F2197" s="23" t="str">
        <f>IF(_xlfn.MINIFS($D$3:$D$6287,$A$3:$A$6287,A2197,$B$3:$B$6287,B2197)=D2197,"Lowest point","")</f>
        <v/>
      </c>
      <c r="G2197" s="24" t="str">
        <f>IF(_xlfn.MAXIFS($D$3:$D$6287,$A$3:$A$6287,A2197,$B$3:$B$6287,B2197)=D2197,"Highest point","")</f>
        <v/>
      </c>
      <c r="J2197" s="25" t="str">
        <f>IF(E2197="First Quote", $H$4/D2197, "")</f>
        <v/>
      </c>
      <c r="K2197" s="26">
        <f t="shared" si="136"/>
        <v>29.893819891359989</v>
      </c>
      <c r="L2197" s="27">
        <f>K2197*D2197</f>
        <v>56560.601925447663</v>
      </c>
      <c r="M2197" s="10"/>
      <c r="N2197" s="28">
        <f>IF(F2197="lowest point", $H$4/D2197, 0)</f>
        <v>0</v>
      </c>
      <c r="O2197" s="28">
        <f t="shared" si="137"/>
        <v>30.706802409154516</v>
      </c>
      <c r="P2197" s="29">
        <f>O2197*D2197</f>
        <v>58098.805498240799</v>
      </c>
      <c r="R2197" s="28">
        <f>IF(G2197="highest point", $H$4/D2197, 0)</f>
        <v>0</v>
      </c>
      <c r="S2197" s="28">
        <f t="shared" si="138"/>
        <v>29.171066806816921</v>
      </c>
      <c r="T2197" s="29">
        <f>D2197*S2197</f>
        <v>55193.116951837954</v>
      </c>
    </row>
    <row r="2198" spans="1:20">
      <c r="A2198" s="21">
        <f t="shared" si="139"/>
        <v>2008</v>
      </c>
      <c r="B2198" s="21">
        <f>MONTH(C2198)</f>
        <v>9</v>
      </c>
      <c r="C2198" s="22">
        <v>39716</v>
      </c>
      <c r="D2198" s="21">
        <v>1929.24</v>
      </c>
      <c r="E2198" s="47" t="str">
        <f>IF(B2198&lt;&gt;B2197, "First Quote", "")</f>
        <v/>
      </c>
      <c r="F2198" s="23" t="str">
        <f>IF(_xlfn.MINIFS($D$3:$D$6287,$A$3:$A$6287,A2198,$B$3:$B$6287,B2198)=D2198,"Lowest point","")</f>
        <v/>
      </c>
      <c r="G2198" s="24" t="str">
        <f>IF(_xlfn.MAXIFS($D$3:$D$6287,$A$3:$A$6287,A2198,$B$3:$B$6287,B2198)=D2198,"Highest point","")</f>
        <v/>
      </c>
      <c r="J2198" s="25" t="str">
        <f>IF(E2198="First Quote", $H$4/D2198, "")</f>
        <v/>
      </c>
      <c r="K2198" s="26">
        <f t="shared" si="136"/>
        <v>29.893819891359989</v>
      </c>
      <c r="L2198" s="27">
        <f>K2198*D2198</f>
        <v>57672.353087207346</v>
      </c>
      <c r="M2198" s="10"/>
      <c r="N2198" s="28">
        <f>IF(F2198="lowest point", $H$4/D2198, 0)</f>
        <v>0</v>
      </c>
      <c r="O2198" s="28">
        <f t="shared" si="137"/>
        <v>30.706802409154516</v>
      </c>
      <c r="P2198" s="29">
        <f>O2198*D2198</f>
        <v>59240.791479837259</v>
      </c>
      <c r="R2198" s="28">
        <f>IF(G2198="highest point", $H$4/D2198, 0)</f>
        <v>0</v>
      </c>
      <c r="S2198" s="28">
        <f t="shared" si="138"/>
        <v>29.171066806816921</v>
      </c>
      <c r="T2198" s="29">
        <f>D2198*S2198</f>
        <v>56277.988926383478</v>
      </c>
    </row>
    <row r="2199" spans="1:20">
      <c r="A2199" s="21">
        <f t="shared" si="139"/>
        <v>2008</v>
      </c>
      <c r="B2199" s="21">
        <f>MONTH(C2199)</f>
        <v>9</v>
      </c>
      <c r="C2199" s="22">
        <v>39717</v>
      </c>
      <c r="D2199" s="21">
        <v>1935.79</v>
      </c>
      <c r="E2199" s="47" t="str">
        <f>IF(B2199&lt;&gt;B2198, "First Quote", "")</f>
        <v/>
      </c>
      <c r="F2199" s="23" t="str">
        <f>IF(_xlfn.MINIFS($D$3:$D$6287,$A$3:$A$6287,A2199,$B$3:$B$6287,B2199)=D2199,"Lowest point","")</f>
        <v/>
      </c>
      <c r="G2199" s="24" t="str">
        <f>IF(_xlfn.MAXIFS($D$3:$D$6287,$A$3:$A$6287,A2199,$B$3:$B$6287,B2199)=D2199,"Highest point","")</f>
        <v/>
      </c>
      <c r="J2199" s="25" t="str">
        <f>IF(E2199="First Quote", $H$4/D2199, "")</f>
        <v/>
      </c>
      <c r="K2199" s="26">
        <f t="shared" si="136"/>
        <v>29.893819891359989</v>
      </c>
      <c r="L2199" s="27">
        <f>K2199*D2199</f>
        <v>57868.157607495756</v>
      </c>
      <c r="M2199" s="10"/>
      <c r="N2199" s="28">
        <f>IF(F2199="lowest point", $H$4/D2199, 0)</f>
        <v>0</v>
      </c>
      <c r="O2199" s="28">
        <f t="shared" si="137"/>
        <v>30.706802409154516</v>
      </c>
      <c r="P2199" s="29">
        <f>O2199*D2199</f>
        <v>59441.921035617219</v>
      </c>
      <c r="R2199" s="28">
        <f>IF(G2199="highest point", $H$4/D2199, 0)</f>
        <v>0</v>
      </c>
      <c r="S2199" s="28">
        <f t="shared" si="138"/>
        <v>29.171066806816921</v>
      </c>
      <c r="T2199" s="29">
        <f>D2199*S2199</f>
        <v>56469.059413968127</v>
      </c>
    </row>
    <row r="2200" spans="1:20">
      <c r="A2200" s="21">
        <f t="shared" si="139"/>
        <v>2008</v>
      </c>
      <c r="B2200" s="21">
        <f>MONTH(C2200)</f>
        <v>9</v>
      </c>
      <c r="C2200" s="22">
        <v>39720</v>
      </c>
      <c r="D2200" s="21">
        <v>1765.72</v>
      </c>
      <c r="E2200" s="47" t="str">
        <f>IF(B2200&lt;&gt;B2199, "First Quote", "")</f>
        <v/>
      </c>
      <c r="F2200" s="23" t="str">
        <f>IF(_xlfn.MINIFS($D$3:$D$6287,$A$3:$A$6287,A2200,$B$3:$B$6287,B2200)=D2200,"Lowest point","")</f>
        <v>Lowest point</v>
      </c>
      <c r="G2200" s="24" t="str">
        <f>IF(_xlfn.MAXIFS($D$3:$D$6287,$A$3:$A$6287,A2200,$B$3:$B$6287,B2200)=D2200,"Highest point","")</f>
        <v/>
      </c>
      <c r="J2200" s="25" t="str">
        <f>IF(E2200="First Quote", $H$4/D2200, "")</f>
        <v/>
      </c>
      <c r="K2200" s="26">
        <f t="shared" si="136"/>
        <v>29.893819891359989</v>
      </c>
      <c r="L2200" s="27">
        <f>K2200*D2200</f>
        <v>52784.115658572162</v>
      </c>
      <c r="M2200" s="10"/>
      <c r="N2200" s="28">
        <f>IF(F2200="lowest point", $H$4/D2200, 0)</f>
        <v>0.28317060462587501</v>
      </c>
      <c r="O2200" s="28">
        <f t="shared" si="137"/>
        <v>30.989973013780393</v>
      </c>
      <c r="P2200" s="29">
        <f>O2200*D2200</f>
        <v>54719.615149892314</v>
      </c>
      <c r="R2200" s="28">
        <f>IF(G2200="highest point", $H$4/D2200, 0)</f>
        <v>0</v>
      </c>
      <c r="S2200" s="28">
        <f t="shared" si="138"/>
        <v>29.171066806816921</v>
      </c>
      <c r="T2200" s="29">
        <f>D2200*S2200</f>
        <v>51507.936082132772</v>
      </c>
    </row>
    <row r="2201" spans="1:20">
      <c r="A2201" s="21">
        <f t="shared" si="139"/>
        <v>2008</v>
      </c>
      <c r="B2201" s="21">
        <f>MONTH(C2201)</f>
        <v>9</v>
      </c>
      <c r="C2201" s="22">
        <v>39721</v>
      </c>
      <c r="D2201" s="21">
        <v>1861.44</v>
      </c>
      <c r="E2201" s="47" t="str">
        <f>IF(B2201&lt;&gt;B2200, "First Quote", "")</f>
        <v/>
      </c>
      <c r="F2201" s="23" t="str">
        <f>IF(_xlfn.MINIFS($D$3:$D$6287,$A$3:$A$6287,A2201,$B$3:$B$6287,B2201)=D2201,"Lowest point","")</f>
        <v/>
      </c>
      <c r="G2201" s="24" t="str">
        <f>IF(_xlfn.MAXIFS($D$3:$D$6287,$A$3:$A$6287,A2201,$B$3:$B$6287,B2201)=D2201,"Highest point","")</f>
        <v/>
      </c>
      <c r="J2201" s="25" t="str">
        <f>IF(E2201="First Quote", $H$4/D2201, "")</f>
        <v/>
      </c>
      <c r="K2201" s="26">
        <f t="shared" si="136"/>
        <v>29.893819891359989</v>
      </c>
      <c r="L2201" s="27">
        <f>K2201*D2201</f>
        <v>55645.552098573142</v>
      </c>
      <c r="M2201" s="10"/>
      <c r="N2201" s="28">
        <f>IF(F2201="lowest point", $H$4/D2201, 0)</f>
        <v>0</v>
      </c>
      <c r="O2201" s="28">
        <f t="shared" si="137"/>
        <v>30.989973013780393</v>
      </c>
      <c r="P2201" s="29">
        <f>O2201*D2201</f>
        <v>57685.975366771374</v>
      </c>
      <c r="R2201" s="28">
        <f>IF(G2201="highest point", $H$4/D2201, 0)</f>
        <v>0</v>
      </c>
      <c r="S2201" s="28">
        <f t="shared" si="138"/>
        <v>29.171066806816921</v>
      </c>
      <c r="T2201" s="29">
        <f>D2201*S2201</f>
        <v>54300.190596881293</v>
      </c>
    </row>
    <row r="2202" spans="1:20">
      <c r="A2202" s="21">
        <f t="shared" si="139"/>
        <v>2008</v>
      </c>
      <c r="B2202" s="21">
        <f>MONTH(C2202)</f>
        <v>10</v>
      </c>
      <c r="C2202" s="22">
        <v>39722</v>
      </c>
      <c r="D2202" s="21">
        <v>1853.26</v>
      </c>
      <c r="E2202" s="47" t="str">
        <f>IF(B2202&lt;&gt;B2201, "First Quote", "")</f>
        <v>First Quote</v>
      </c>
      <c r="F2202" s="23" t="str">
        <f>IF(_xlfn.MINIFS($D$3:$D$6287,$A$3:$A$6287,A2202,$B$3:$B$6287,B2202)=D2202,"Lowest point","")</f>
        <v/>
      </c>
      <c r="G2202" s="24" t="str">
        <f>IF(_xlfn.MAXIFS($D$3:$D$6287,$A$3:$A$6287,A2202,$B$3:$B$6287,B2202)=D2202,"Highest point","")</f>
        <v>Highest point</v>
      </c>
      <c r="J2202" s="25">
        <f>IF(E2202="First Quote", $H$4/D2202, "")</f>
        <v>0.26979484799758263</v>
      </c>
      <c r="K2202" s="26">
        <f t="shared" si="136"/>
        <v>30.163614739357573</v>
      </c>
      <c r="L2202" s="27">
        <f>K2202*D2202</f>
        <v>55901.020651861814</v>
      </c>
      <c r="M2202" s="10"/>
      <c r="N2202" s="28">
        <f>IF(F2202="lowest point", $H$4/D2202, 0)</f>
        <v>0</v>
      </c>
      <c r="O2202" s="28">
        <f t="shared" si="137"/>
        <v>30.989973013780393</v>
      </c>
      <c r="P2202" s="29">
        <f>O2202*D2202</f>
        <v>57432.477387518651</v>
      </c>
      <c r="R2202" s="28">
        <f>IF(G2202="highest point", $H$4/D2202, 0)</f>
        <v>0.26979484799758263</v>
      </c>
      <c r="S2202" s="28">
        <f t="shared" si="138"/>
        <v>29.440861654814505</v>
      </c>
      <c r="T2202" s="29">
        <f>D2202*S2202</f>
        <v>54561.571270401531</v>
      </c>
    </row>
    <row r="2203" spans="1:20">
      <c r="A2203" s="21">
        <f t="shared" si="139"/>
        <v>2008</v>
      </c>
      <c r="B2203" s="21">
        <f>MONTH(C2203)</f>
        <v>10</v>
      </c>
      <c r="C2203" s="22">
        <v>39723</v>
      </c>
      <c r="D2203" s="21">
        <v>1778.9</v>
      </c>
      <c r="E2203" s="47" t="str">
        <f>IF(B2203&lt;&gt;B2202, "First Quote", "")</f>
        <v/>
      </c>
      <c r="F2203" s="23" t="str">
        <f>IF(_xlfn.MINIFS($D$3:$D$6287,$A$3:$A$6287,A2203,$B$3:$B$6287,B2203)=D2203,"Lowest point","")</f>
        <v/>
      </c>
      <c r="G2203" s="24" t="str">
        <f>IF(_xlfn.MAXIFS($D$3:$D$6287,$A$3:$A$6287,A2203,$B$3:$B$6287,B2203)=D2203,"Highest point","")</f>
        <v/>
      </c>
      <c r="J2203" s="25" t="str">
        <f>IF(E2203="First Quote", $H$4/D2203, "")</f>
        <v/>
      </c>
      <c r="K2203" s="26">
        <f t="shared" si="136"/>
        <v>30.163614739357573</v>
      </c>
      <c r="L2203" s="27">
        <f>K2203*D2203</f>
        <v>53658.054259843193</v>
      </c>
      <c r="M2203" s="10"/>
      <c r="N2203" s="28">
        <f>IF(F2203="lowest point", $H$4/D2203, 0)</f>
        <v>0</v>
      </c>
      <c r="O2203" s="28">
        <f t="shared" si="137"/>
        <v>30.989973013780393</v>
      </c>
      <c r="P2203" s="29">
        <f>O2203*D2203</f>
        <v>55128.062994213942</v>
      </c>
      <c r="R2203" s="28">
        <f>IF(G2203="highest point", $H$4/D2203, 0)</f>
        <v>0</v>
      </c>
      <c r="S2203" s="28">
        <f t="shared" si="138"/>
        <v>29.440861654814505</v>
      </c>
      <c r="T2203" s="29">
        <f>D2203*S2203</f>
        <v>52372.348797749524</v>
      </c>
    </row>
    <row r="2204" spans="1:20">
      <c r="A2204" s="21">
        <f t="shared" si="139"/>
        <v>2008</v>
      </c>
      <c r="B2204" s="21">
        <f>MONTH(C2204)</f>
        <v>10</v>
      </c>
      <c r="C2204" s="22">
        <v>39724</v>
      </c>
      <c r="D2204" s="21">
        <v>1754.91</v>
      </c>
      <c r="E2204" s="47" t="str">
        <f>IF(B2204&lt;&gt;B2203, "First Quote", "")</f>
        <v/>
      </c>
      <c r="F2204" s="23" t="str">
        <f>IF(_xlfn.MINIFS($D$3:$D$6287,$A$3:$A$6287,A2204,$B$3:$B$6287,B2204)=D2204,"Lowest point","")</f>
        <v/>
      </c>
      <c r="G2204" s="24" t="str">
        <f>IF(_xlfn.MAXIFS($D$3:$D$6287,$A$3:$A$6287,A2204,$B$3:$B$6287,B2204)=D2204,"Highest point","")</f>
        <v/>
      </c>
      <c r="J2204" s="25" t="str">
        <f>IF(E2204="First Quote", $H$4/D2204, "")</f>
        <v/>
      </c>
      <c r="K2204" s="26">
        <f t="shared" si="136"/>
        <v>30.163614739357573</v>
      </c>
      <c r="L2204" s="27">
        <f>K2204*D2204</f>
        <v>52934.429142246001</v>
      </c>
      <c r="M2204" s="10"/>
      <c r="N2204" s="28">
        <f>IF(F2204="lowest point", $H$4/D2204, 0)</f>
        <v>0</v>
      </c>
      <c r="O2204" s="28">
        <f t="shared" si="137"/>
        <v>30.989973013780393</v>
      </c>
      <c r="P2204" s="29">
        <f>O2204*D2204</f>
        <v>54384.613541613355</v>
      </c>
      <c r="R2204" s="28">
        <f>IF(G2204="highest point", $H$4/D2204, 0)</f>
        <v>0</v>
      </c>
      <c r="S2204" s="28">
        <f t="shared" si="138"/>
        <v>29.440861654814505</v>
      </c>
      <c r="T2204" s="29">
        <f>D2204*S2204</f>
        <v>51666.062526650523</v>
      </c>
    </row>
    <row r="2205" spans="1:20">
      <c r="A2205" s="21">
        <f t="shared" si="139"/>
        <v>2008</v>
      </c>
      <c r="B2205" s="21">
        <f>MONTH(C2205)</f>
        <v>10</v>
      </c>
      <c r="C2205" s="22">
        <v>39727</v>
      </c>
      <c r="D2205" s="21">
        <v>1687.34</v>
      </c>
      <c r="E2205" s="47" t="str">
        <f>IF(B2205&lt;&gt;B2204, "First Quote", "")</f>
        <v/>
      </c>
      <c r="F2205" s="23" t="str">
        <f>IF(_xlfn.MINIFS($D$3:$D$6287,$A$3:$A$6287,A2205,$B$3:$B$6287,B2205)=D2205,"Lowest point","")</f>
        <v/>
      </c>
      <c r="G2205" s="24" t="str">
        <f>IF(_xlfn.MAXIFS($D$3:$D$6287,$A$3:$A$6287,A2205,$B$3:$B$6287,B2205)=D2205,"Highest point","")</f>
        <v/>
      </c>
      <c r="J2205" s="25" t="str">
        <f>IF(E2205="First Quote", $H$4/D2205, "")</f>
        <v/>
      </c>
      <c r="K2205" s="26">
        <f t="shared" si="136"/>
        <v>30.163614739357573</v>
      </c>
      <c r="L2205" s="27">
        <f>K2205*D2205</f>
        <v>50896.273694307609</v>
      </c>
      <c r="M2205" s="10"/>
      <c r="N2205" s="28">
        <f>IF(F2205="lowest point", $H$4/D2205, 0)</f>
        <v>0</v>
      </c>
      <c r="O2205" s="28">
        <f t="shared" si="137"/>
        <v>30.989973013780393</v>
      </c>
      <c r="P2205" s="29">
        <f>O2205*D2205</f>
        <v>52290.621065072206</v>
      </c>
      <c r="R2205" s="28">
        <f>IF(G2205="highest point", $H$4/D2205, 0)</f>
        <v>0</v>
      </c>
      <c r="S2205" s="28">
        <f t="shared" si="138"/>
        <v>29.440861654814505</v>
      </c>
      <c r="T2205" s="29">
        <f>D2205*S2205</f>
        <v>49676.743504634702</v>
      </c>
    </row>
    <row r="2206" spans="1:20">
      <c r="A2206" s="21">
        <f t="shared" si="139"/>
        <v>2008</v>
      </c>
      <c r="B2206" s="21">
        <f>MONTH(C2206)</f>
        <v>10</v>
      </c>
      <c r="C2206" s="22">
        <v>39728</v>
      </c>
      <c r="D2206" s="21">
        <v>1590.51</v>
      </c>
      <c r="E2206" s="47" t="str">
        <f>IF(B2206&lt;&gt;B2205, "First Quote", "")</f>
        <v/>
      </c>
      <c r="F2206" s="23" t="str">
        <f>IF(_xlfn.MINIFS($D$3:$D$6287,$A$3:$A$6287,A2206,$B$3:$B$6287,B2206)=D2206,"Lowest point","")</f>
        <v/>
      </c>
      <c r="G2206" s="24" t="str">
        <f>IF(_xlfn.MAXIFS($D$3:$D$6287,$A$3:$A$6287,A2206,$B$3:$B$6287,B2206)=D2206,"Highest point","")</f>
        <v/>
      </c>
      <c r="J2206" s="25" t="str">
        <f>IF(E2206="First Quote", $H$4/D2206, "")</f>
        <v/>
      </c>
      <c r="K2206" s="26">
        <f t="shared" si="136"/>
        <v>30.163614739357573</v>
      </c>
      <c r="L2206" s="27">
        <f>K2206*D2206</f>
        <v>47975.530879095611</v>
      </c>
      <c r="M2206" s="10"/>
      <c r="N2206" s="28">
        <f>IF(F2206="lowest point", $H$4/D2206, 0)</f>
        <v>0</v>
      </c>
      <c r="O2206" s="28">
        <f t="shared" si="137"/>
        <v>30.989973013780393</v>
      </c>
      <c r="P2206" s="29">
        <f>O2206*D2206</f>
        <v>49289.861978147856</v>
      </c>
      <c r="R2206" s="28">
        <f>IF(G2206="highest point", $H$4/D2206, 0)</f>
        <v>0</v>
      </c>
      <c r="S2206" s="28">
        <f t="shared" si="138"/>
        <v>29.440861654814505</v>
      </c>
      <c r="T2206" s="29">
        <f>D2206*S2206</f>
        <v>46825.984870599015</v>
      </c>
    </row>
    <row r="2207" spans="1:20">
      <c r="A2207" s="21">
        <f t="shared" si="139"/>
        <v>2008</v>
      </c>
      <c r="B2207" s="21">
        <f>MONTH(C2207)</f>
        <v>10</v>
      </c>
      <c r="C2207" s="22">
        <v>39729</v>
      </c>
      <c r="D2207" s="21">
        <v>1573.34</v>
      </c>
      <c r="E2207" s="47" t="str">
        <f>IF(B2207&lt;&gt;B2206, "First Quote", "")</f>
        <v/>
      </c>
      <c r="F2207" s="23" t="str">
        <f>IF(_xlfn.MINIFS($D$3:$D$6287,$A$3:$A$6287,A2207,$B$3:$B$6287,B2207)=D2207,"Lowest point","")</f>
        <v/>
      </c>
      <c r="G2207" s="24" t="str">
        <f>IF(_xlfn.MAXIFS($D$3:$D$6287,$A$3:$A$6287,A2207,$B$3:$B$6287,B2207)=D2207,"Highest point","")</f>
        <v/>
      </c>
      <c r="J2207" s="25" t="str">
        <f>IF(E2207="First Quote", $H$4/D2207, "")</f>
        <v/>
      </c>
      <c r="K2207" s="26">
        <f t="shared" si="136"/>
        <v>30.163614739357573</v>
      </c>
      <c r="L2207" s="27">
        <f>K2207*D2207</f>
        <v>47457.621614020842</v>
      </c>
      <c r="M2207" s="10"/>
      <c r="N2207" s="28">
        <f>IF(F2207="lowest point", $H$4/D2207, 0)</f>
        <v>0</v>
      </c>
      <c r="O2207" s="28">
        <f t="shared" si="137"/>
        <v>30.989973013780393</v>
      </c>
      <c r="P2207" s="29">
        <f>O2207*D2207</f>
        <v>48757.76414150124</v>
      </c>
      <c r="R2207" s="28">
        <f>IF(G2207="highest point", $H$4/D2207, 0)</f>
        <v>0</v>
      </c>
      <c r="S2207" s="28">
        <f t="shared" si="138"/>
        <v>29.440861654814505</v>
      </c>
      <c r="T2207" s="29">
        <f>D2207*S2207</f>
        <v>46320.485275985848</v>
      </c>
    </row>
    <row r="2208" spans="1:20">
      <c r="A2208" s="21">
        <f t="shared" si="139"/>
        <v>2008</v>
      </c>
      <c r="B2208" s="21">
        <f>MONTH(C2208)</f>
        <v>10</v>
      </c>
      <c r="C2208" s="22">
        <v>39730</v>
      </c>
      <c r="D2208" s="21">
        <v>1453.52</v>
      </c>
      <c r="E2208" s="47" t="str">
        <f>IF(B2208&lt;&gt;B2207, "First Quote", "")</f>
        <v/>
      </c>
      <c r="F2208" s="23" t="str">
        <f>IF(_xlfn.MINIFS($D$3:$D$6287,$A$3:$A$6287,A2208,$B$3:$B$6287,B2208)=D2208,"Lowest point","")</f>
        <v/>
      </c>
      <c r="G2208" s="24" t="str">
        <f>IF(_xlfn.MAXIFS($D$3:$D$6287,$A$3:$A$6287,A2208,$B$3:$B$6287,B2208)=D2208,"Highest point","")</f>
        <v/>
      </c>
      <c r="J2208" s="25" t="str">
        <f>IF(E2208="First Quote", $H$4/D2208, "")</f>
        <v/>
      </c>
      <c r="K2208" s="26">
        <f t="shared" si="136"/>
        <v>30.163614739357573</v>
      </c>
      <c r="L2208" s="27">
        <f>K2208*D2208</f>
        <v>43843.417295951018</v>
      </c>
      <c r="M2208" s="10"/>
      <c r="N2208" s="28">
        <f>IF(F2208="lowest point", $H$4/D2208, 0)</f>
        <v>0</v>
      </c>
      <c r="O2208" s="28">
        <f t="shared" si="137"/>
        <v>30.989973013780393</v>
      </c>
      <c r="P2208" s="29">
        <f>O2208*D2208</f>
        <v>45044.545574990079</v>
      </c>
      <c r="R2208" s="28">
        <f>IF(G2208="highest point", $H$4/D2208, 0)</f>
        <v>0</v>
      </c>
      <c r="S2208" s="28">
        <f t="shared" si="138"/>
        <v>29.440861654814505</v>
      </c>
      <c r="T2208" s="29">
        <f>D2208*S2208</f>
        <v>42792.881232505977</v>
      </c>
    </row>
    <row r="2209" spans="1:20">
      <c r="A2209" s="21">
        <f t="shared" si="139"/>
        <v>2008</v>
      </c>
      <c r="B2209" s="21">
        <f>MONTH(C2209)</f>
        <v>10</v>
      </c>
      <c r="C2209" s="22">
        <v>39731</v>
      </c>
      <c r="D2209" s="21">
        <v>1436.56</v>
      </c>
      <c r="E2209" s="47" t="str">
        <f>IF(B2209&lt;&gt;B2208, "First Quote", "")</f>
        <v/>
      </c>
      <c r="F2209" s="23" t="str">
        <f>IF(_xlfn.MINIFS($D$3:$D$6287,$A$3:$A$6287,A2209,$B$3:$B$6287,B2209)=D2209,"Lowest point","")</f>
        <v/>
      </c>
      <c r="G2209" s="24" t="str">
        <f>IF(_xlfn.MAXIFS($D$3:$D$6287,$A$3:$A$6287,A2209,$B$3:$B$6287,B2209)=D2209,"Highest point","")</f>
        <v/>
      </c>
      <c r="J2209" s="25" t="str">
        <f>IF(E2209="First Quote", $H$4/D2209, "")</f>
        <v/>
      </c>
      <c r="K2209" s="26">
        <f t="shared" si="136"/>
        <v>30.163614739357573</v>
      </c>
      <c r="L2209" s="27">
        <f>K2209*D2209</f>
        <v>43331.842389971513</v>
      </c>
      <c r="M2209" s="10"/>
      <c r="N2209" s="28">
        <f>IF(F2209="lowest point", $H$4/D2209, 0)</f>
        <v>0</v>
      </c>
      <c r="O2209" s="28">
        <f t="shared" si="137"/>
        <v>30.989973013780393</v>
      </c>
      <c r="P2209" s="29">
        <f>O2209*D2209</f>
        <v>44518.955632676356</v>
      </c>
      <c r="R2209" s="28">
        <f>IF(G2209="highest point", $H$4/D2209, 0)</f>
        <v>0</v>
      </c>
      <c r="S2209" s="28">
        <f t="shared" si="138"/>
        <v>29.440861654814505</v>
      </c>
      <c r="T2209" s="29">
        <f>D2209*S2209</f>
        <v>42293.564218840322</v>
      </c>
    </row>
    <row r="2210" spans="1:20">
      <c r="A2210" s="21">
        <f t="shared" si="139"/>
        <v>2008</v>
      </c>
      <c r="B2210" s="21">
        <f>MONTH(C2210)</f>
        <v>10</v>
      </c>
      <c r="C2210" s="22">
        <v>39734</v>
      </c>
      <c r="D2210" s="21">
        <v>1602.93</v>
      </c>
      <c r="E2210" s="47" t="str">
        <f>IF(B2210&lt;&gt;B2209, "First Quote", "")</f>
        <v/>
      </c>
      <c r="F2210" s="23" t="str">
        <f>IF(_xlfn.MINIFS($D$3:$D$6287,$A$3:$A$6287,A2210,$B$3:$B$6287,B2210)=D2210,"Lowest point","")</f>
        <v/>
      </c>
      <c r="G2210" s="24" t="str">
        <f>IF(_xlfn.MAXIFS($D$3:$D$6287,$A$3:$A$6287,A2210,$B$3:$B$6287,B2210)=D2210,"Highest point","")</f>
        <v/>
      </c>
      <c r="J2210" s="25" t="str">
        <f>IF(E2210="First Quote", $H$4/D2210, "")</f>
        <v/>
      </c>
      <c r="K2210" s="26">
        <f t="shared" si="136"/>
        <v>30.163614739357573</v>
      </c>
      <c r="L2210" s="27">
        <f>K2210*D2210</f>
        <v>48350.16297415844</v>
      </c>
      <c r="M2210" s="10"/>
      <c r="N2210" s="28">
        <f>IF(F2210="lowest point", $H$4/D2210, 0)</f>
        <v>0</v>
      </c>
      <c r="O2210" s="28">
        <f t="shared" si="137"/>
        <v>30.989973013780393</v>
      </c>
      <c r="P2210" s="29">
        <f>O2210*D2210</f>
        <v>49674.757442979004</v>
      </c>
      <c r="R2210" s="28">
        <f>IF(G2210="highest point", $H$4/D2210, 0)</f>
        <v>0</v>
      </c>
      <c r="S2210" s="28">
        <f t="shared" si="138"/>
        <v>29.440861654814505</v>
      </c>
      <c r="T2210" s="29">
        <f>D2210*S2210</f>
        <v>47191.640372351816</v>
      </c>
    </row>
    <row r="2211" spans="1:20">
      <c r="A2211" s="21">
        <f t="shared" si="139"/>
        <v>2008</v>
      </c>
      <c r="B2211" s="21">
        <f>MONTH(C2211)</f>
        <v>10</v>
      </c>
      <c r="C2211" s="22">
        <v>39735</v>
      </c>
      <c r="D2211" s="21">
        <v>1594.41</v>
      </c>
      <c r="E2211" s="47" t="str">
        <f>IF(B2211&lt;&gt;B2210, "First Quote", "")</f>
        <v/>
      </c>
      <c r="F2211" s="23" t="str">
        <f>IF(_xlfn.MINIFS($D$3:$D$6287,$A$3:$A$6287,A2211,$B$3:$B$6287,B2211)=D2211,"Lowest point","")</f>
        <v/>
      </c>
      <c r="G2211" s="24" t="str">
        <f>IF(_xlfn.MAXIFS($D$3:$D$6287,$A$3:$A$6287,A2211,$B$3:$B$6287,B2211)=D2211,"Highest point","")</f>
        <v/>
      </c>
      <c r="J2211" s="25" t="str">
        <f>IF(E2211="First Quote", $H$4/D2211, "")</f>
        <v/>
      </c>
      <c r="K2211" s="26">
        <f t="shared" si="136"/>
        <v>30.163614739357573</v>
      </c>
      <c r="L2211" s="27">
        <f>K2211*D2211</f>
        <v>48093.168976579109</v>
      </c>
      <c r="M2211" s="10"/>
      <c r="N2211" s="28">
        <f>IF(F2211="lowest point", $H$4/D2211, 0)</f>
        <v>0</v>
      </c>
      <c r="O2211" s="28">
        <f t="shared" si="137"/>
        <v>30.989973013780393</v>
      </c>
      <c r="P2211" s="29">
        <f>O2211*D2211</f>
        <v>49410.722872901599</v>
      </c>
      <c r="R2211" s="28">
        <f>IF(G2211="highest point", $H$4/D2211, 0)</f>
        <v>0</v>
      </c>
      <c r="S2211" s="28">
        <f t="shared" si="138"/>
        <v>29.440861654814505</v>
      </c>
      <c r="T2211" s="29">
        <f>D2211*S2211</f>
        <v>46940.804231052796</v>
      </c>
    </row>
    <row r="2212" spans="1:20">
      <c r="A2212" s="21">
        <f t="shared" si="139"/>
        <v>2008</v>
      </c>
      <c r="B2212" s="21">
        <f>MONTH(C2212)</f>
        <v>10</v>
      </c>
      <c r="C2212" s="22">
        <v>39736</v>
      </c>
      <c r="D2212" s="21">
        <v>1450.5</v>
      </c>
      <c r="E2212" s="47" t="str">
        <f>IF(B2212&lt;&gt;B2211, "First Quote", "")</f>
        <v/>
      </c>
      <c r="F2212" s="23" t="str">
        <f>IF(_xlfn.MINIFS($D$3:$D$6287,$A$3:$A$6287,A2212,$B$3:$B$6287,B2212)=D2212,"Lowest point","")</f>
        <v/>
      </c>
      <c r="G2212" s="24" t="str">
        <f>IF(_xlfn.MAXIFS($D$3:$D$6287,$A$3:$A$6287,A2212,$B$3:$B$6287,B2212)=D2212,"Highest point","")</f>
        <v/>
      </c>
      <c r="J2212" s="25" t="str">
        <f>IF(E2212="First Quote", $H$4/D2212, "")</f>
        <v/>
      </c>
      <c r="K2212" s="26">
        <f t="shared" si="136"/>
        <v>30.163614739357573</v>
      </c>
      <c r="L2212" s="27">
        <f>K2212*D2212</f>
        <v>43752.323179438157</v>
      </c>
      <c r="M2212" s="10"/>
      <c r="N2212" s="28">
        <f>IF(F2212="lowest point", $H$4/D2212, 0)</f>
        <v>0</v>
      </c>
      <c r="O2212" s="28">
        <f t="shared" si="137"/>
        <v>30.989973013780393</v>
      </c>
      <c r="P2212" s="29">
        <f>O2212*D2212</f>
        <v>44950.955856488457</v>
      </c>
      <c r="R2212" s="28">
        <f>IF(G2212="highest point", $H$4/D2212, 0)</f>
        <v>0</v>
      </c>
      <c r="S2212" s="28">
        <f t="shared" si="138"/>
        <v>29.440861654814505</v>
      </c>
      <c r="T2212" s="29">
        <f>D2212*S2212</f>
        <v>42703.969830308437</v>
      </c>
    </row>
    <row r="2213" spans="1:20">
      <c r="A2213" s="21">
        <f t="shared" si="139"/>
        <v>2008</v>
      </c>
      <c r="B2213" s="21">
        <f>MONTH(C2213)</f>
        <v>10</v>
      </c>
      <c r="C2213" s="22">
        <v>39737</v>
      </c>
      <c r="D2213" s="21">
        <v>1512.21</v>
      </c>
      <c r="E2213" s="47" t="str">
        <f>IF(B2213&lt;&gt;B2212, "First Quote", "")</f>
        <v/>
      </c>
      <c r="F2213" s="23" t="str">
        <f>IF(_xlfn.MINIFS($D$3:$D$6287,$A$3:$A$6287,A2213,$B$3:$B$6287,B2213)=D2213,"Lowest point","")</f>
        <v/>
      </c>
      <c r="G2213" s="24" t="str">
        <f>IF(_xlfn.MAXIFS($D$3:$D$6287,$A$3:$A$6287,A2213,$B$3:$B$6287,B2213)=D2213,"Highest point","")</f>
        <v/>
      </c>
      <c r="J2213" s="25" t="str">
        <f>IF(E2213="First Quote", $H$4/D2213, "")</f>
        <v/>
      </c>
      <c r="K2213" s="26">
        <f t="shared" si="136"/>
        <v>30.163614739357573</v>
      </c>
      <c r="L2213" s="27">
        <f>K2213*D2213</f>
        <v>45613.719845003914</v>
      </c>
      <c r="M2213" s="10"/>
      <c r="N2213" s="28">
        <f>IF(F2213="lowest point", $H$4/D2213, 0)</f>
        <v>0</v>
      </c>
      <c r="O2213" s="28">
        <f t="shared" si="137"/>
        <v>30.989973013780393</v>
      </c>
      <c r="P2213" s="29">
        <f>O2213*D2213</f>
        <v>46863.347091168849</v>
      </c>
      <c r="R2213" s="28">
        <f>IF(G2213="highest point", $H$4/D2213, 0)</f>
        <v>0</v>
      </c>
      <c r="S2213" s="28">
        <f t="shared" si="138"/>
        <v>29.440861654814505</v>
      </c>
      <c r="T2213" s="29">
        <f>D2213*S2213</f>
        <v>44520.765403027042</v>
      </c>
    </row>
    <row r="2214" spans="1:20">
      <c r="A2214" s="21">
        <f t="shared" si="139"/>
        <v>2008</v>
      </c>
      <c r="B2214" s="21">
        <f>MONTH(C2214)</f>
        <v>10</v>
      </c>
      <c r="C2214" s="22">
        <v>39738</v>
      </c>
      <c r="D2214" s="21">
        <v>1502.84</v>
      </c>
      <c r="E2214" s="47" t="str">
        <f>IF(B2214&lt;&gt;B2213, "First Quote", "")</f>
        <v/>
      </c>
      <c r="F2214" s="23" t="str">
        <f>IF(_xlfn.MINIFS($D$3:$D$6287,$A$3:$A$6287,A2214,$B$3:$B$6287,B2214)=D2214,"Lowest point","")</f>
        <v/>
      </c>
      <c r="G2214" s="24" t="str">
        <f>IF(_xlfn.MAXIFS($D$3:$D$6287,$A$3:$A$6287,A2214,$B$3:$B$6287,B2214)=D2214,"Highest point","")</f>
        <v/>
      </c>
      <c r="J2214" s="25" t="str">
        <f>IF(E2214="First Quote", $H$4/D2214, "")</f>
        <v/>
      </c>
      <c r="K2214" s="26">
        <f t="shared" si="136"/>
        <v>30.163614739357573</v>
      </c>
      <c r="L2214" s="27">
        <f>K2214*D2214</f>
        <v>45331.086774896132</v>
      </c>
      <c r="M2214" s="10"/>
      <c r="N2214" s="28">
        <f>IF(F2214="lowest point", $H$4/D2214, 0)</f>
        <v>0</v>
      </c>
      <c r="O2214" s="28">
        <f t="shared" si="137"/>
        <v>30.989973013780393</v>
      </c>
      <c r="P2214" s="29">
        <f>O2214*D2214</f>
        <v>46572.97104402972</v>
      </c>
      <c r="R2214" s="28">
        <f>IF(G2214="highest point", $H$4/D2214, 0)</f>
        <v>0</v>
      </c>
      <c r="S2214" s="28">
        <f t="shared" si="138"/>
        <v>29.440861654814505</v>
      </c>
      <c r="T2214" s="29">
        <f>D2214*S2214</f>
        <v>44244.904529321429</v>
      </c>
    </row>
    <row r="2215" spans="1:20">
      <c r="A2215" s="21">
        <f t="shared" si="139"/>
        <v>2008</v>
      </c>
      <c r="B2215" s="21">
        <f>MONTH(C2215)</f>
        <v>10</v>
      </c>
      <c r="C2215" s="22">
        <v>39741</v>
      </c>
      <c r="D2215" s="21">
        <v>1574.5</v>
      </c>
      <c r="E2215" s="47" t="str">
        <f>IF(B2215&lt;&gt;B2214, "First Quote", "")</f>
        <v/>
      </c>
      <c r="F2215" s="23" t="str">
        <f>IF(_xlfn.MINIFS($D$3:$D$6287,$A$3:$A$6287,A2215,$B$3:$B$6287,B2215)=D2215,"Lowest point","")</f>
        <v/>
      </c>
      <c r="G2215" s="24" t="str">
        <f>IF(_xlfn.MAXIFS($D$3:$D$6287,$A$3:$A$6287,A2215,$B$3:$B$6287,B2215)=D2215,"Highest point","")</f>
        <v/>
      </c>
      <c r="J2215" s="25" t="str">
        <f>IF(E2215="First Quote", $H$4/D2215, "")</f>
        <v/>
      </c>
      <c r="K2215" s="26">
        <f t="shared" si="136"/>
        <v>30.163614739357573</v>
      </c>
      <c r="L2215" s="27">
        <f>K2215*D2215</f>
        <v>47492.6114071185</v>
      </c>
      <c r="M2215" s="10"/>
      <c r="N2215" s="28">
        <f>IF(F2215="lowest point", $H$4/D2215, 0)</f>
        <v>0</v>
      </c>
      <c r="O2215" s="28">
        <f t="shared" si="137"/>
        <v>30.989973013780393</v>
      </c>
      <c r="P2215" s="29">
        <f>O2215*D2215</f>
        <v>48793.712510197227</v>
      </c>
      <c r="R2215" s="28">
        <f>IF(G2215="highest point", $H$4/D2215, 0)</f>
        <v>0</v>
      </c>
      <c r="S2215" s="28">
        <f t="shared" si="138"/>
        <v>29.440861654814505</v>
      </c>
      <c r="T2215" s="29">
        <f>D2215*S2215</f>
        <v>46354.636675505441</v>
      </c>
    </row>
    <row r="2216" spans="1:20">
      <c r="A2216" s="21">
        <f t="shared" si="139"/>
        <v>2008</v>
      </c>
      <c r="B2216" s="21">
        <f>MONTH(C2216)</f>
        <v>10</v>
      </c>
      <c r="C2216" s="22">
        <v>39742</v>
      </c>
      <c r="D2216" s="21">
        <v>1526.02</v>
      </c>
      <c r="E2216" s="47" t="str">
        <f>IF(B2216&lt;&gt;B2215, "First Quote", "")</f>
        <v/>
      </c>
      <c r="F2216" s="23" t="str">
        <f>IF(_xlfn.MINIFS($D$3:$D$6287,$A$3:$A$6287,A2216,$B$3:$B$6287,B2216)=D2216,"Lowest point","")</f>
        <v/>
      </c>
      <c r="G2216" s="24" t="str">
        <f>IF(_xlfn.MAXIFS($D$3:$D$6287,$A$3:$A$6287,A2216,$B$3:$B$6287,B2216)=D2216,"Highest point","")</f>
        <v/>
      </c>
      <c r="J2216" s="25" t="str">
        <f>IF(E2216="First Quote", $H$4/D2216, "")</f>
        <v/>
      </c>
      <c r="K2216" s="26">
        <f t="shared" si="136"/>
        <v>30.163614739357573</v>
      </c>
      <c r="L2216" s="27">
        <f>K2216*D2216</f>
        <v>46030.279364554444</v>
      </c>
      <c r="M2216" s="10"/>
      <c r="N2216" s="28">
        <f>IF(F2216="lowest point", $H$4/D2216, 0)</f>
        <v>0</v>
      </c>
      <c r="O2216" s="28">
        <f t="shared" si="137"/>
        <v>30.989973013780393</v>
      </c>
      <c r="P2216" s="29">
        <f>O2216*D2216</f>
        <v>47291.318618489153</v>
      </c>
      <c r="R2216" s="28">
        <f>IF(G2216="highest point", $H$4/D2216, 0)</f>
        <v>0</v>
      </c>
      <c r="S2216" s="28">
        <f t="shared" si="138"/>
        <v>29.440861654814505</v>
      </c>
      <c r="T2216" s="29">
        <f>D2216*S2216</f>
        <v>44927.34370248003</v>
      </c>
    </row>
    <row r="2217" spans="1:20">
      <c r="A2217" s="21">
        <f t="shared" si="139"/>
        <v>2008</v>
      </c>
      <c r="B2217" s="21">
        <f>MONTH(C2217)</f>
        <v>10</v>
      </c>
      <c r="C2217" s="22">
        <v>39743</v>
      </c>
      <c r="D2217" s="21">
        <v>1433.22</v>
      </c>
      <c r="E2217" s="47" t="str">
        <f>IF(B2217&lt;&gt;B2216, "First Quote", "")</f>
        <v/>
      </c>
      <c r="F2217" s="23" t="str">
        <f>IF(_xlfn.MINIFS($D$3:$D$6287,$A$3:$A$6287,A2217,$B$3:$B$6287,B2217)=D2217,"Lowest point","")</f>
        <v/>
      </c>
      <c r="G2217" s="24" t="str">
        <f>IF(_xlfn.MAXIFS($D$3:$D$6287,$A$3:$A$6287,A2217,$B$3:$B$6287,B2217)=D2217,"Highest point","")</f>
        <v/>
      </c>
      <c r="J2217" s="25" t="str">
        <f>IF(E2217="First Quote", $H$4/D2217, "")</f>
        <v/>
      </c>
      <c r="K2217" s="26">
        <f t="shared" si="136"/>
        <v>30.163614739357573</v>
      </c>
      <c r="L2217" s="27">
        <f>K2217*D2217</f>
        <v>43231.095916742059</v>
      </c>
      <c r="M2217" s="10"/>
      <c r="N2217" s="28">
        <f>IF(F2217="lowest point", $H$4/D2217, 0)</f>
        <v>0</v>
      </c>
      <c r="O2217" s="28">
        <f t="shared" si="137"/>
        <v>30.989973013780393</v>
      </c>
      <c r="P2217" s="29">
        <f>O2217*D2217</f>
        <v>44415.449122810336</v>
      </c>
      <c r="R2217" s="28">
        <f>IF(G2217="highest point", $H$4/D2217, 0)</f>
        <v>0</v>
      </c>
      <c r="S2217" s="28">
        <f t="shared" si="138"/>
        <v>29.440861654814505</v>
      </c>
      <c r="T2217" s="29">
        <f>D2217*S2217</f>
        <v>42195.231740913245</v>
      </c>
    </row>
    <row r="2218" spans="1:20">
      <c r="A2218" s="21">
        <f t="shared" si="139"/>
        <v>2008</v>
      </c>
      <c r="B2218" s="21">
        <f>MONTH(C2218)</f>
        <v>10</v>
      </c>
      <c r="C2218" s="22">
        <v>39744</v>
      </c>
      <c r="D2218" s="21">
        <v>1451.37</v>
      </c>
      <c r="E2218" s="47" t="str">
        <f>IF(B2218&lt;&gt;B2217, "First Quote", "")</f>
        <v/>
      </c>
      <c r="F2218" s="23" t="str">
        <f>IF(_xlfn.MINIFS($D$3:$D$6287,$A$3:$A$6287,A2218,$B$3:$B$6287,B2218)=D2218,"Lowest point","")</f>
        <v/>
      </c>
      <c r="G2218" s="24" t="str">
        <f>IF(_xlfn.MAXIFS($D$3:$D$6287,$A$3:$A$6287,A2218,$B$3:$B$6287,B2218)=D2218,"Highest point","")</f>
        <v/>
      </c>
      <c r="J2218" s="25" t="str">
        <f>IF(E2218="First Quote", $H$4/D2218, "")</f>
        <v/>
      </c>
      <c r="K2218" s="26">
        <f t="shared" si="136"/>
        <v>30.163614739357573</v>
      </c>
      <c r="L2218" s="27">
        <f>K2218*D2218</f>
        <v>43778.565524261401</v>
      </c>
      <c r="M2218" s="10"/>
      <c r="N2218" s="28">
        <f>IF(F2218="lowest point", $H$4/D2218, 0)</f>
        <v>0</v>
      </c>
      <c r="O2218" s="28">
        <f t="shared" si="137"/>
        <v>30.989973013780393</v>
      </c>
      <c r="P2218" s="29">
        <f>O2218*D2218</f>
        <v>44977.917133010444</v>
      </c>
      <c r="R2218" s="28">
        <f>IF(G2218="highest point", $H$4/D2218, 0)</f>
        <v>0</v>
      </c>
      <c r="S2218" s="28">
        <f t="shared" si="138"/>
        <v>29.440861654814505</v>
      </c>
      <c r="T2218" s="29">
        <f>D2218*S2218</f>
        <v>42729.583379948126</v>
      </c>
    </row>
    <row r="2219" spans="1:20">
      <c r="A2219" s="21">
        <f t="shared" si="139"/>
        <v>2008</v>
      </c>
      <c r="B2219" s="21">
        <f>MONTH(C2219)</f>
        <v>10</v>
      </c>
      <c r="C2219" s="22">
        <v>39745</v>
      </c>
      <c r="D2219" s="21">
        <v>1401.29</v>
      </c>
      <c r="E2219" s="47" t="str">
        <f>IF(B2219&lt;&gt;B2218, "First Quote", "")</f>
        <v/>
      </c>
      <c r="F2219" s="23" t="str">
        <f>IF(_xlfn.MINIFS($D$3:$D$6287,$A$3:$A$6287,A2219,$B$3:$B$6287,B2219)=D2219,"Lowest point","")</f>
        <v/>
      </c>
      <c r="G2219" s="24" t="str">
        <f>IF(_xlfn.MAXIFS($D$3:$D$6287,$A$3:$A$6287,A2219,$B$3:$B$6287,B2219)=D2219,"Highest point","")</f>
        <v/>
      </c>
      <c r="J2219" s="25" t="str">
        <f>IF(E2219="First Quote", $H$4/D2219, "")</f>
        <v/>
      </c>
      <c r="K2219" s="26">
        <f t="shared" si="136"/>
        <v>30.163614739357573</v>
      </c>
      <c r="L2219" s="27">
        <f>K2219*D2219</f>
        <v>42267.971698114372</v>
      </c>
      <c r="M2219" s="10"/>
      <c r="N2219" s="28">
        <f>IF(F2219="lowest point", $H$4/D2219, 0)</f>
        <v>0</v>
      </c>
      <c r="O2219" s="28">
        <f t="shared" si="137"/>
        <v>30.989973013780393</v>
      </c>
      <c r="P2219" s="29">
        <f>O2219*D2219</f>
        <v>43425.939284480322</v>
      </c>
      <c r="R2219" s="28">
        <f>IF(G2219="highest point", $H$4/D2219, 0)</f>
        <v>0</v>
      </c>
      <c r="S2219" s="28">
        <f t="shared" si="138"/>
        <v>29.440861654814505</v>
      </c>
      <c r="T2219" s="29">
        <f>D2219*S2219</f>
        <v>41255.185028275017</v>
      </c>
    </row>
    <row r="2220" spans="1:20">
      <c r="A2220" s="21">
        <f t="shared" si="139"/>
        <v>2008</v>
      </c>
      <c r="B2220" s="21">
        <f>MONTH(C2220)</f>
        <v>10</v>
      </c>
      <c r="C2220" s="22">
        <v>39748</v>
      </c>
      <c r="D2220" s="21">
        <v>1356.78</v>
      </c>
      <c r="E2220" s="47" t="str">
        <f>IF(B2220&lt;&gt;B2219, "First Quote", "")</f>
        <v/>
      </c>
      <c r="F2220" s="23" t="str">
        <f>IF(_xlfn.MINIFS($D$3:$D$6287,$A$3:$A$6287,A2220,$B$3:$B$6287,B2220)=D2220,"Lowest point","")</f>
        <v>Lowest point</v>
      </c>
      <c r="G2220" s="24" t="str">
        <f>IF(_xlfn.MAXIFS($D$3:$D$6287,$A$3:$A$6287,A2220,$B$3:$B$6287,B2220)=D2220,"Highest point","")</f>
        <v/>
      </c>
      <c r="J2220" s="25" t="str">
        <f>IF(E2220="First Quote", $H$4/D2220, "")</f>
        <v/>
      </c>
      <c r="K2220" s="26">
        <f t="shared" si="136"/>
        <v>30.163614739357573</v>
      </c>
      <c r="L2220" s="27">
        <f>K2220*D2220</f>
        <v>40925.389206065571</v>
      </c>
      <c r="M2220" s="10"/>
      <c r="N2220" s="28">
        <f>IF(F2220="lowest point", $H$4/D2220, 0)</f>
        <v>0.36851958313064759</v>
      </c>
      <c r="O2220" s="28">
        <f t="shared" si="137"/>
        <v>31.358492596911042</v>
      </c>
      <c r="P2220" s="29">
        <f>O2220*D2220</f>
        <v>42546.575585636965</v>
      </c>
      <c r="R2220" s="28">
        <f>IF(G2220="highest point", $H$4/D2220, 0)</f>
        <v>0</v>
      </c>
      <c r="S2220" s="28">
        <f t="shared" si="138"/>
        <v>29.440861654814505</v>
      </c>
      <c r="T2220" s="29">
        <f>D2220*S2220</f>
        <v>39944.772276019226</v>
      </c>
    </row>
    <row r="2221" spans="1:20">
      <c r="A2221" s="21">
        <f t="shared" si="139"/>
        <v>2008</v>
      </c>
      <c r="B2221" s="21">
        <f>MONTH(C2221)</f>
        <v>10</v>
      </c>
      <c r="C2221" s="22">
        <v>39749</v>
      </c>
      <c r="D2221" s="21">
        <v>1503.16</v>
      </c>
      <c r="E2221" s="47" t="str">
        <f>IF(B2221&lt;&gt;B2220, "First Quote", "")</f>
        <v/>
      </c>
      <c r="F2221" s="23" t="str">
        <f>IF(_xlfn.MINIFS($D$3:$D$6287,$A$3:$A$6287,A2221,$B$3:$B$6287,B2221)=D2221,"Lowest point","")</f>
        <v/>
      </c>
      <c r="G2221" s="24" t="str">
        <f>IF(_xlfn.MAXIFS($D$3:$D$6287,$A$3:$A$6287,A2221,$B$3:$B$6287,B2221)=D2221,"Highest point","")</f>
        <v/>
      </c>
      <c r="J2221" s="25" t="str">
        <f>IF(E2221="First Quote", $H$4/D2221, "")</f>
        <v/>
      </c>
      <c r="K2221" s="26">
        <f t="shared" si="136"/>
        <v>30.163614739357573</v>
      </c>
      <c r="L2221" s="27">
        <f>K2221*D2221</f>
        <v>45340.739131612732</v>
      </c>
      <c r="M2221" s="10"/>
      <c r="N2221" s="28">
        <f>IF(F2221="lowest point", $H$4/D2221, 0)</f>
        <v>0</v>
      </c>
      <c r="O2221" s="28">
        <f t="shared" si="137"/>
        <v>31.358492596911042</v>
      </c>
      <c r="P2221" s="29">
        <f>O2221*D2221</f>
        <v>47136.831731972801</v>
      </c>
      <c r="R2221" s="28">
        <f>IF(G2221="highest point", $H$4/D2221, 0)</f>
        <v>0</v>
      </c>
      <c r="S2221" s="28">
        <f t="shared" si="138"/>
        <v>29.440861654814505</v>
      </c>
      <c r="T2221" s="29">
        <f>D2221*S2221</f>
        <v>44254.325605050974</v>
      </c>
    </row>
    <row r="2222" spans="1:20">
      <c r="A2222" s="21">
        <f t="shared" si="139"/>
        <v>2008</v>
      </c>
      <c r="B2222" s="21">
        <f>MONTH(C2222)</f>
        <v>10</v>
      </c>
      <c r="C2222" s="22">
        <v>39750</v>
      </c>
      <c r="D2222" s="21">
        <v>1486.73</v>
      </c>
      <c r="E2222" s="47" t="str">
        <f>IF(B2222&lt;&gt;B2221, "First Quote", "")</f>
        <v/>
      </c>
      <c r="F2222" s="23" t="str">
        <f>IF(_xlfn.MINIFS($D$3:$D$6287,$A$3:$A$6287,A2222,$B$3:$B$6287,B2222)=D2222,"Lowest point","")</f>
        <v/>
      </c>
      <c r="G2222" s="24" t="str">
        <f>IF(_xlfn.MAXIFS($D$3:$D$6287,$A$3:$A$6287,A2222,$B$3:$B$6287,B2222)=D2222,"Highest point","")</f>
        <v/>
      </c>
      <c r="J2222" s="25" t="str">
        <f>IF(E2222="First Quote", $H$4/D2222, "")</f>
        <v/>
      </c>
      <c r="K2222" s="26">
        <f t="shared" si="136"/>
        <v>30.163614739357573</v>
      </c>
      <c r="L2222" s="27">
        <f>K2222*D2222</f>
        <v>44845.150941445085</v>
      </c>
      <c r="M2222" s="10"/>
      <c r="N2222" s="28">
        <f>IF(F2222="lowest point", $H$4/D2222, 0)</f>
        <v>0</v>
      </c>
      <c r="O2222" s="28">
        <f t="shared" si="137"/>
        <v>31.358492596911042</v>
      </c>
      <c r="P2222" s="29">
        <f>O2222*D2222</f>
        <v>46621.611698605557</v>
      </c>
      <c r="R2222" s="28">
        <f>IF(G2222="highest point", $H$4/D2222, 0)</f>
        <v>0</v>
      </c>
      <c r="S2222" s="28">
        <f t="shared" si="138"/>
        <v>29.440861654814505</v>
      </c>
      <c r="T2222" s="29">
        <f>D2222*S2222</f>
        <v>43770.612248062367</v>
      </c>
    </row>
    <row r="2223" spans="1:20">
      <c r="A2223" s="21">
        <f t="shared" si="139"/>
        <v>2008</v>
      </c>
      <c r="B2223" s="21">
        <f>MONTH(C2223)</f>
        <v>10</v>
      </c>
      <c r="C2223" s="22">
        <v>39751</v>
      </c>
      <c r="D2223" s="21">
        <v>1525.37</v>
      </c>
      <c r="E2223" s="47" t="str">
        <f>IF(B2223&lt;&gt;B2222, "First Quote", "")</f>
        <v/>
      </c>
      <c r="F2223" s="23" t="str">
        <f>IF(_xlfn.MINIFS($D$3:$D$6287,$A$3:$A$6287,A2223,$B$3:$B$6287,B2223)=D2223,"Lowest point","")</f>
        <v/>
      </c>
      <c r="G2223" s="24" t="str">
        <f>IF(_xlfn.MAXIFS($D$3:$D$6287,$A$3:$A$6287,A2223,$B$3:$B$6287,B2223)=D2223,"Highest point","")</f>
        <v/>
      </c>
      <c r="J2223" s="25" t="str">
        <f>IF(E2223="First Quote", $H$4/D2223, "")</f>
        <v/>
      </c>
      <c r="K2223" s="26">
        <f t="shared" si="136"/>
        <v>30.163614739357573</v>
      </c>
      <c r="L2223" s="27">
        <f>K2223*D2223</f>
        <v>46010.673014973858</v>
      </c>
      <c r="M2223" s="10"/>
      <c r="N2223" s="28">
        <f>IF(F2223="lowest point", $H$4/D2223, 0)</f>
        <v>0</v>
      </c>
      <c r="O2223" s="28">
        <f t="shared" si="137"/>
        <v>31.358492596911042</v>
      </c>
      <c r="P2223" s="29">
        <f>O2223*D2223</f>
        <v>47833.303852550191</v>
      </c>
      <c r="R2223" s="28">
        <f>IF(G2223="highest point", $H$4/D2223, 0)</f>
        <v>0</v>
      </c>
      <c r="S2223" s="28">
        <f t="shared" si="138"/>
        <v>29.440861654814505</v>
      </c>
      <c r="T2223" s="29">
        <f>D2223*S2223</f>
        <v>44908.207142404397</v>
      </c>
    </row>
    <row r="2224" spans="1:20">
      <c r="A2224" s="21">
        <f t="shared" si="139"/>
        <v>2008</v>
      </c>
      <c r="B2224" s="21">
        <f>MONTH(C2224)</f>
        <v>10</v>
      </c>
      <c r="C2224" s="22">
        <v>39752</v>
      </c>
      <c r="D2224" s="21">
        <v>1548.81</v>
      </c>
      <c r="E2224" s="47" t="str">
        <f>IF(B2224&lt;&gt;B2223, "First Quote", "")</f>
        <v/>
      </c>
      <c r="F2224" s="23" t="str">
        <f>IF(_xlfn.MINIFS($D$3:$D$6287,$A$3:$A$6287,A2224,$B$3:$B$6287,B2224)=D2224,"Lowest point","")</f>
        <v/>
      </c>
      <c r="G2224" s="24" t="str">
        <f>IF(_xlfn.MAXIFS($D$3:$D$6287,$A$3:$A$6287,A2224,$B$3:$B$6287,B2224)=D2224,"Highest point","")</f>
        <v/>
      </c>
      <c r="J2224" s="25" t="str">
        <f>IF(E2224="First Quote", $H$4/D2224, "")</f>
        <v/>
      </c>
      <c r="K2224" s="26">
        <f t="shared" si="136"/>
        <v>30.163614739357573</v>
      </c>
      <c r="L2224" s="27">
        <f>K2224*D2224</f>
        <v>46717.708144464399</v>
      </c>
      <c r="M2224" s="10"/>
      <c r="N2224" s="28">
        <f>IF(F2224="lowest point", $H$4/D2224, 0)</f>
        <v>0</v>
      </c>
      <c r="O2224" s="28">
        <f t="shared" si="137"/>
        <v>31.358492596911042</v>
      </c>
      <c r="P2224" s="29">
        <f>O2224*D2224</f>
        <v>48568.346919021787</v>
      </c>
      <c r="R2224" s="28">
        <f>IF(G2224="highest point", $H$4/D2224, 0)</f>
        <v>0</v>
      </c>
      <c r="S2224" s="28">
        <f t="shared" si="138"/>
        <v>29.440861654814505</v>
      </c>
      <c r="T2224" s="29">
        <f>D2224*S2224</f>
        <v>45598.300939593253</v>
      </c>
    </row>
    <row r="2225" spans="1:20">
      <c r="A2225" s="21">
        <f t="shared" si="139"/>
        <v>2008</v>
      </c>
      <c r="B2225" s="21">
        <f>MONTH(C2225)</f>
        <v>11</v>
      </c>
      <c r="C2225" s="22">
        <v>39755</v>
      </c>
      <c r="D2225" s="21">
        <v>1544.91</v>
      </c>
      <c r="E2225" s="47" t="str">
        <f>IF(B2225&lt;&gt;B2224, "First Quote", "")</f>
        <v>First Quote</v>
      </c>
      <c r="F2225" s="23" t="str">
        <f>IF(_xlfn.MINIFS($D$3:$D$6287,$A$3:$A$6287,A2225,$B$3:$B$6287,B2225)=D2225,"Lowest point","")</f>
        <v/>
      </c>
      <c r="G2225" s="24" t="str">
        <f>IF(_xlfn.MAXIFS($D$3:$D$6287,$A$3:$A$6287,A2225,$B$3:$B$6287,B2225)=D2225,"Highest point","")</f>
        <v/>
      </c>
      <c r="J2225" s="25">
        <f>IF(E2225="First Quote", $H$4/D2225, "")</f>
        <v>0.32364344848567228</v>
      </c>
      <c r="K2225" s="26">
        <f t="shared" si="136"/>
        <v>30.487258187843246</v>
      </c>
      <c r="L2225" s="27">
        <f>K2225*D2225</f>
        <v>47100.070046980909</v>
      </c>
      <c r="M2225" s="10"/>
      <c r="N2225" s="28">
        <f>IF(F2225="lowest point", $H$4/D2225, 0)</f>
        <v>0</v>
      </c>
      <c r="O2225" s="28">
        <f t="shared" si="137"/>
        <v>31.358492596911042</v>
      </c>
      <c r="P2225" s="29">
        <f>O2225*D2225</f>
        <v>48446.04879789384</v>
      </c>
      <c r="R2225" s="28">
        <f>IF(G2225="highest point", $H$4/D2225, 0)</f>
        <v>0</v>
      </c>
      <c r="S2225" s="28">
        <f t="shared" si="138"/>
        <v>29.440861654814505</v>
      </c>
      <c r="T2225" s="29">
        <f>D2225*S2225</f>
        <v>45483.481579139479</v>
      </c>
    </row>
    <row r="2226" spans="1:20">
      <c r="A2226" s="21">
        <f t="shared" si="139"/>
        <v>2008</v>
      </c>
      <c r="B2226" s="21">
        <f>MONTH(C2226)</f>
        <v>11</v>
      </c>
      <c r="C2226" s="22">
        <v>39756</v>
      </c>
      <c r="D2226" s="21">
        <v>1608</v>
      </c>
      <c r="E2226" s="47" t="str">
        <f>IF(B2226&lt;&gt;B2225, "First Quote", "")</f>
        <v/>
      </c>
      <c r="F2226" s="23" t="str">
        <f>IF(_xlfn.MINIFS($D$3:$D$6287,$A$3:$A$6287,A2226,$B$3:$B$6287,B2226)=D2226,"Lowest point","")</f>
        <v/>
      </c>
      <c r="G2226" s="24" t="str">
        <f>IF(_xlfn.MAXIFS($D$3:$D$6287,$A$3:$A$6287,A2226,$B$3:$B$6287,B2226)=D2226,"Highest point","")</f>
        <v>Highest point</v>
      </c>
      <c r="J2226" s="25" t="str">
        <f>IF(E2226="First Quote", $H$4/D2226, "")</f>
        <v/>
      </c>
      <c r="K2226" s="26">
        <f t="shared" si="136"/>
        <v>30.487258187843246</v>
      </c>
      <c r="L2226" s="27">
        <f>K2226*D2226</f>
        <v>49023.51116605194</v>
      </c>
      <c r="M2226" s="10"/>
      <c r="N2226" s="28">
        <f>IF(F2226="lowest point", $H$4/D2226, 0)</f>
        <v>0</v>
      </c>
      <c r="O2226" s="28">
        <f t="shared" si="137"/>
        <v>31.358492596911042</v>
      </c>
      <c r="P2226" s="29">
        <f>O2226*D2226</f>
        <v>50424.456095832953</v>
      </c>
      <c r="R2226" s="28">
        <f>IF(G2226="highest point", $H$4/D2226, 0)</f>
        <v>0.31094527363184077</v>
      </c>
      <c r="S2226" s="28">
        <f t="shared" si="138"/>
        <v>29.751806928446346</v>
      </c>
      <c r="T2226" s="29">
        <f>D2226*S2226</f>
        <v>47840.905540941727</v>
      </c>
    </row>
    <row r="2227" spans="1:20">
      <c r="A2227" s="21">
        <f t="shared" si="139"/>
        <v>2008</v>
      </c>
      <c r="B2227" s="21">
        <f>MONTH(C2227)</f>
        <v>11</v>
      </c>
      <c r="C2227" s="22">
        <v>39757</v>
      </c>
      <c r="D2227" s="21">
        <v>1524.21</v>
      </c>
      <c r="E2227" s="47" t="str">
        <f>IF(B2227&lt;&gt;B2226, "First Quote", "")</f>
        <v/>
      </c>
      <c r="F2227" s="23" t="str">
        <f>IF(_xlfn.MINIFS($D$3:$D$6287,$A$3:$A$6287,A2227,$B$3:$B$6287,B2227)=D2227,"Lowest point","")</f>
        <v/>
      </c>
      <c r="G2227" s="24" t="str">
        <f>IF(_xlfn.MAXIFS($D$3:$D$6287,$A$3:$A$6287,A2227,$B$3:$B$6287,B2227)=D2227,"Highest point","")</f>
        <v/>
      </c>
      <c r="J2227" s="25" t="str">
        <f>IF(E2227="First Quote", $H$4/D2227, "")</f>
        <v/>
      </c>
      <c r="K2227" s="26">
        <f t="shared" si="136"/>
        <v>30.487258187843246</v>
      </c>
      <c r="L2227" s="27">
        <f>K2227*D2227</f>
        <v>46468.983802492556</v>
      </c>
      <c r="M2227" s="10"/>
      <c r="N2227" s="28">
        <f>IF(F2227="lowest point", $H$4/D2227, 0)</f>
        <v>0</v>
      </c>
      <c r="O2227" s="28">
        <f t="shared" si="137"/>
        <v>31.358492596911042</v>
      </c>
      <c r="P2227" s="29">
        <f>O2227*D2227</f>
        <v>47796.928001137778</v>
      </c>
      <c r="R2227" s="28">
        <f>IF(G2227="highest point", $H$4/D2227, 0)</f>
        <v>0</v>
      </c>
      <c r="S2227" s="28">
        <f t="shared" si="138"/>
        <v>29.751806928446346</v>
      </c>
      <c r="T2227" s="29">
        <f>D2227*S2227</f>
        <v>45348.001638407208</v>
      </c>
    </row>
    <row r="2228" spans="1:20">
      <c r="A2228" s="21">
        <f t="shared" si="139"/>
        <v>2008</v>
      </c>
      <c r="B2228" s="21">
        <f>MONTH(C2228)</f>
        <v>11</v>
      </c>
      <c r="C2228" s="22">
        <v>39758</v>
      </c>
      <c r="D2228" s="21">
        <v>1448.01</v>
      </c>
      <c r="E2228" s="47" t="str">
        <f>IF(B2228&lt;&gt;B2227, "First Quote", "")</f>
        <v/>
      </c>
      <c r="F2228" s="23" t="str">
        <f>IF(_xlfn.MINIFS($D$3:$D$6287,$A$3:$A$6287,A2228,$B$3:$B$6287,B2228)=D2228,"Lowest point","")</f>
        <v/>
      </c>
      <c r="G2228" s="24" t="str">
        <f>IF(_xlfn.MAXIFS($D$3:$D$6287,$A$3:$A$6287,A2228,$B$3:$B$6287,B2228)=D2228,"Highest point","")</f>
        <v/>
      </c>
      <c r="J2228" s="25" t="str">
        <f>IF(E2228="First Quote", $H$4/D2228, "")</f>
        <v/>
      </c>
      <c r="K2228" s="26">
        <f t="shared" si="136"/>
        <v>30.487258187843246</v>
      </c>
      <c r="L2228" s="27">
        <f>K2228*D2228</f>
        <v>44145.854728578895</v>
      </c>
      <c r="M2228" s="10"/>
      <c r="N2228" s="28">
        <f>IF(F2228="lowest point", $H$4/D2228, 0)</f>
        <v>0</v>
      </c>
      <c r="O2228" s="28">
        <f t="shared" si="137"/>
        <v>31.358492596911042</v>
      </c>
      <c r="P2228" s="29">
        <f>O2228*D2228</f>
        <v>45407.410865253158</v>
      </c>
      <c r="R2228" s="28">
        <f>IF(G2228="highest point", $H$4/D2228, 0)</f>
        <v>0</v>
      </c>
      <c r="S2228" s="28">
        <f t="shared" si="138"/>
        <v>29.751806928446346</v>
      </c>
      <c r="T2228" s="29">
        <f>D2228*S2228</f>
        <v>43080.913950459595</v>
      </c>
    </row>
    <row r="2229" spans="1:20">
      <c r="A2229" s="21">
        <f t="shared" si="139"/>
        <v>2008</v>
      </c>
      <c r="B2229" s="21">
        <f>MONTH(C2229)</f>
        <v>11</v>
      </c>
      <c r="C2229" s="22">
        <v>39759</v>
      </c>
      <c r="D2229" s="21">
        <v>1490.31</v>
      </c>
      <c r="E2229" s="47" t="str">
        <f>IF(B2229&lt;&gt;B2228, "First Quote", "")</f>
        <v/>
      </c>
      <c r="F2229" s="23" t="str">
        <f>IF(_xlfn.MINIFS($D$3:$D$6287,$A$3:$A$6287,A2229,$B$3:$B$6287,B2229)=D2229,"Lowest point","")</f>
        <v/>
      </c>
      <c r="G2229" s="24" t="str">
        <f>IF(_xlfn.MAXIFS($D$3:$D$6287,$A$3:$A$6287,A2229,$B$3:$B$6287,B2229)=D2229,"Highest point","")</f>
        <v/>
      </c>
      <c r="J2229" s="25" t="str">
        <f>IF(E2229="First Quote", $H$4/D2229, "")</f>
        <v/>
      </c>
      <c r="K2229" s="26">
        <f t="shared" si="136"/>
        <v>30.487258187843246</v>
      </c>
      <c r="L2229" s="27">
        <f>K2229*D2229</f>
        <v>45435.465749924668</v>
      </c>
      <c r="M2229" s="10"/>
      <c r="N2229" s="28">
        <f>IF(F2229="lowest point", $H$4/D2229, 0)</f>
        <v>0</v>
      </c>
      <c r="O2229" s="28">
        <f t="shared" si="137"/>
        <v>31.358492596911042</v>
      </c>
      <c r="P2229" s="29">
        <f>O2229*D2229</f>
        <v>46733.875102102495</v>
      </c>
      <c r="R2229" s="28">
        <f>IF(G2229="highest point", $H$4/D2229, 0)</f>
        <v>0</v>
      </c>
      <c r="S2229" s="28">
        <f t="shared" si="138"/>
        <v>29.751806928446346</v>
      </c>
      <c r="T2229" s="29">
        <f>D2229*S2229</f>
        <v>44339.415383532869</v>
      </c>
    </row>
    <row r="2230" spans="1:20">
      <c r="A2230" s="21">
        <f t="shared" si="139"/>
        <v>2008</v>
      </c>
      <c r="B2230" s="21">
        <f>MONTH(C2230)</f>
        <v>11</v>
      </c>
      <c r="C2230" s="22">
        <v>39762</v>
      </c>
      <c r="D2230" s="21">
        <v>1471.64</v>
      </c>
      <c r="E2230" s="47" t="str">
        <f>IF(B2230&lt;&gt;B2229, "First Quote", "")</f>
        <v/>
      </c>
      <c r="F2230" s="23" t="str">
        <f>IF(_xlfn.MINIFS($D$3:$D$6287,$A$3:$A$6287,A2230,$B$3:$B$6287,B2230)=D2230,"Lowest point","")</f>
        <v/>
      </c>
      <c r="G2230" s="24" t="str">
        <f>IF(_xlfn.MAXIFS($D$3:$D$6287,$A$3:$A$6287,A2230,$B$3:$B$6287,B2230)=D2230,"Highest point","")</f>
        <v/>
      </c>
      <c r="J2230" s="25" t="str">
        <f>IF(E2230="First Quote", $H$4/D2230, "")</f>
        <v/>
      </c>
      <c r="K2230" s="26">
        <f t="shared" si="136"/>
        <v>30.487258187843246</v>
      </c>
      <c r="L2230" s="27">
        <f>K2230*D2230</f>
        <v>44866.268639557638</v>
      </c>
      <c r="M2230" s="10"/>
      <c r="N2230" s="28">
        <f>IF(F2230="lowest point", $H$4/D2230, 0)</f>
        <v>0</v>
      </c>
      <c r="O2230" s="28">
        <f t="shared" si="137"/>
        <v>31.358492596911042</v>
      </c>
      <c r="P2230" s="29">
        <f>O2230*D2230</f>
        <v>46148.412045318168</v>
      </c>
      <c r="R2230" s="28">
        <f>IF(G2230="highest point", $H$4/D2230, 0)</f>
        <v>0</v>
      </c>
      <c r="S2230" s="28">
        <f t="shared" si="138"/>
        <v>29.751806928446346</v>
      </c>
      <c r="T2230" s="29">
        <f>D2230*S2230</f>
        <v>43783.949148178785</v>
      </c>
    </row>
    <row r="2231" spans="1:20">
      <c r="A2231" s="21">
        <f t="shared" si="139"/>
        <v>2008</v>
      </c>
      <c r="B2231" s="21">
        <f>MONTH(C2231)</f>
        <v>11</v>
      </c>
      <c r="C2231" s="22">
        <v>39763</v>
      </c>
      <c r="D2231" s="21">
        <v>1439.22</v>
      </c>
      <c r="E2231" s="47" t="str">
        <f>IF(B2231&lt;&gt;B2230, "First Quote", "")</f>
        <v/>
      </c>
      <c r="F2231" s="23" t="str">
        <f>IF(_xlfn.MINIFS($D$3:$D$6287,$A$3:$A$6287,A2231,$B$3:$B$6287,B2231)=D2231,"Lowest point","")</f>
        <v/>
      </c>
      <c r="G2231" s="24" t="str">
        <f>IF(_xlfn.MAXIFS($D$3:$D$6287,$A$3:$A$6287,A2231,$B$3:$B$6287,B2231)=D2231,"Highest point","")</f>
        <v/>
      </c>
      <c r="J2231" s="25" t="str">
        <f>IF(E2231="First Quote", $H$4/D2231, "")</f>
        <v/>
      </c>
      <c r="K2231" s="26">
        <f t="shared" si="136"/>
        <v>30.487258187843246</v>
      </c>
      <c r="L2231" s="27">
        <f>K2231*D2231</f>
        <v>43877.871729107756</v>
      </c>
      <c r="M2231" s="10"/>
      <c r="N2231" s="28">
        <f>IF(F2231="lowest point", $H$4/D2231, 0)</f>
        <v>0</v>
      </c>
      <c r="O2231" s="28">
        <f t="shared" si="137"/>
        <v>31.358492596911042</v>
      </c>
      <c r="P2231" s="29">
        <f>O2231*D2231</f>
        <v>45131.769715326307</v>
      </c>
      <c r="R2231" s="28">
        <f>IF(G2231="highest point", $H$4/D2231, 0)</f>
        <v>0</v>
      </c>
      <c r="S2231" s="28">
        <f t="shared" si="138"/>
        <v>29.751806928446346</v>
      </c>
      <c r="T2231" s="29">
        <f>D2231*S2231</f>
        <v>42819.395567558553</v>
      </c>
    </row>
    <row r="2232" spans="1:20">
      <c r="A2232" s="21">
        <f t="shared" si="139"/>
        <v>2008</v>
      </c>
      <c r="B2232" s="21">
        <f>MONTH(C2232)</f>
        <v>11</v>
      </c>
      <c r="C2232" s="22">
        <v>39764</v>
      </c>
      <c r="D2232" s="21">
        <v>1365.15</v>
      </c>
      <c r="E2232" s="47" t="str">
        <f>IF(B2232&lt;&gt;B2231, "First Quote", "")</f>
        <v/>
      </c>
      <c r="F2232" s="23" t="str">
        <f>IF(_xlfn.MINIFS($D$3:$D$6287,$A$3:$A$6287,A2232,$B$3:$B$6287,B2232)=D2232,"Lowest point","")</f>
        <v/>
      </c>
      <c r="G2232" s="24" t="str">
        <f>IF(_xlfn.MAXIFS($D$3:$D$6287,$A$3:$A$6287,A2232,$B$3:$B$6287,B2232)=D2232,"Highest point","")</f>
        <v/>
      </c>
      <c r="J2232" s="25" t="str">
        <f>IF(E2232="First Quote", $H$4/D2232, "")</f>
        <v/>
      </c>
      <c r="K2232" s="26">
        <f t="shared" si="136"/>
        <v>30.487258187843246</v>
      </c>
      <c r="L2232" s="27">
        <f>K2232*D2232</f>
        <v>41619.680515134212</v>
      </c>
      <c r="M2232" s="10"/>
      <c r="N2232" s="28">
        <f>IF(F2232="lowest point", $H$4/D2232, 0)</f>
        <v>0</v>
      </c>
      <c r="O2232" s="28">
        <f t="shared" si="137"/>
        <v>31.358492596911042</v>
      </c>
      <c r="P2232" s="29">
        <f>O2232*D2232</f>
        <v>42809.046168673114</v>
      </c>
      <c r="R2232" s="28">
        <f>IF(G2232="highest point", $H$4/D2232, 0)</f>
        <v>0</v>
      </c>
      <c r="S2232" s="28">
        <f t="shared" si="138"/>
        <v>29.751806928446346</v>
      </c>
      <c r="T2232" s="29">
        <f>D2232*S2232</f>
        <v>40615.679228368528</v>
      </c>
    </row>
    <row r="2233" spans="1:20">
      <c r="A2233" s="21">
        <f t="shared" si="139"/>
        <v>2008</v>
      </c>
      <c r="B2233" s="21">
        <f>MONTH(C2233)</f>
        <v>11</v>
      </c>
      <c r="C2233" s="22">
        <v>39765</v>
      </c>
      <c r="D2233" s="21">
        <v>1459.82</v>
      </c>
      <c r="E2233" s="47" t="str">
        <f>IF(B2233&lt;&gt;B2232, "First Quote", "")</f>
        <v/>
      </c>
      <c r="F2233" s="23" t="str">
        <f>IF(_xlfn.MINIFS($D$3:$D$6287,$A$3:$A$6287,A2233,$B$3:$B$6287,B2233)=D2233,"Lowest point","")</f>
        <v/>
      </c>
      <c r="G2233" s="24" t="str">
        <f>IF(_xlfn.MAXIFS($D$3:$D$6287,$A$3:$A$6287,A2233,$B$3:$B$6287,B2233)=D2233,"Highest point","")</f>
        <v/>
      </c>
      <c r="J2233" s="25" t="str">
        <f>IF(E2233="First Quote", $H$4/D2233, "")</f>
        <v/>
      </c>
      <c r="K2233" s="26">
        <f t="shared" si="136"/>
        <v>30.487258187843246</v>
      </c>
      <c r="L2233" s="27">
        <f>K2233*D2233</f>
        <v>44505.909247777323</v>
      </c>
      <c r="M2233" s="10"/>
      <c r="N2233" s="28">
        <f>IF(F2233="lowest point", $H$4/D2233, 0)</f>
        <v>0</v>
      </c>
      <c r="O2233" s="28">
        <f t="shared" si="137"/>
        <v>31.358492596911042</v>
      </c>
      <c r="P2233" s="29">
        <f>O2233*D2233</f>
        <v>45777.754662822677</v>
      </c>
      <c r="R2233" s="28">
        <f>IF(G2233="highest point", $H$4/D2233, 0)</f>
        <v>0</v>
      </c>
      <c r="S2233" s="28">
        <f t="shared" si="138"/>
        <v>29.751806928446346</v>
      </c>
      <c r="T2233" s="29">
        <f>D2233*S2233</f>
        <v>43432.282790284546</v>
      </c>
    </row>
    <row r="2234" spans="1:20">
      <c r="A2234" s="21">
        <f t="shared" si="139"/>
        <v>2008</v>
      </c>
      <c r="B2234" s="21">
        <f>MONTH(C2234)</f>
        <v>11</v>
      </c>
      <c r="C2234" s="22">
        <v>39766</v>
      </c>
      <c r="D2234" s="21">
        <v>1399.2</v>
      </c>
      <c r="E2234" s="47" t="str">
        <f>IF(B2234&lt;&gt;B2233, "First Quote", "")</f>
        <v/>
      </c>
      <c r="F2234" s="23" t="str">
        <f>IF(_xlfn.MINIFS($D$3:$D$6287,$A$3:$A$6287,A2234,$B$3:$B$6287,B2234)=D2234,"Lowest point","")</f>
        <v/>
      </c>
      <c r="G2234" s="24" t="str">
        <f>IF(_xlfn.MAXIFS($D$3:$D$6287,$A$3:$A$6287,A2234,$B$3:$B$6287,B2234)=D2234,"Highest point","")</f>
        <v/>
      </c>
      <c r="J2234" s="25" t="str">
        <f>IF(E2234="First Quote", $H$4/D2234, "")</f>
        <v/>
      </c>
      <c r="K2234" s="26">
        <f t="shared" si="136"/>
        <v>30.487258187843246</v>
      </c>
      <c r="L2234" s="27">
        <f>K2234*D2234</f>
        <v>42657.771656430268</v>
      </c>
      <c r="M2234" s="10"/>
      <c r="N2234" s="28">
        <f>IF(F2234="lowest point", $H$4/D2234, 0)</f>
        <v>0</v>
      </c>
      <c r="O2234" s="28">
        <f t="shared" si="137"/>
        <v>31.358492596911042</v>
      </c>
      <c r="P2234" s="29">
        <f>O2234*D2234</f>
        <v>43876.802841597928</v>
      </c>
      <c r="R2234" s="28">
        <f>IF(G2234="highest point", $H$4/D2234, 0)</f>
        <v>0</v>
      </c>
      <c r="S2234" s="28">
        <f t="shared" si="138"/>
        <v>29.751806928446346</v>
      </c>
      <c r="T2234" s="29">
        <f>D2234*S2234</f>
        <v>41628.728254282127</v>
      </c>
    </row>
    <row r="2235" spans="1:20">
      <c r="A2235" s="21">
        <f t="shared" si="139"/>
        <v>2008</v>
      </c>
      <c r="B2235" s="21">
        <f>MONTH(C2235)</f>
        <v>11</v>
      </c>
      <c r="C2235" s="22">
        <v>39769</v>
      </c>
      <c r="D2235" s="21">
        <v>1363.14</v>
      </c>
      <c r="E2235" s="47" t="str">
        <f>IF(B2235&lt;&gt;B2234, "First Quote", "")</f>
        <v/>
      </c>
      <c r="F2235" s="23" t="str">
        <f>IF(_xlfn.MINIFS($D$3:$D$6287,$A$3:$A$6287,A2235,$B$3:$B$6287,B2235)=D2235,"Lowest point","")</f>
        <v/>
      </c>
      <c r="G2235" s="24" t="str">
        <f>IF(_xlfn.MAXIFS($D$3:$D$6287,$A$3:$A$6287,A2235,$B$3:$B$6287,B2235)=D2235,"Highest point","")</f>
        <v/>
      </c>
      <c r="J2235" s="25" t="str">
        <f>IF(E2235="First Quote", $H$4/D2235, "")</f>
        <v/>
      </c>
      <c r="K2235" s="26">
        <f t="shared" si="136"/>
        <v>30.487258187843246</v>
      </c>
      <c r="L2235" s="27">
        <f>K2235*D2235</f>
        <v>41558.401126176643</v>
      </c>
      <c r="M2235" s="10"/>
      <c r="N2235" s="28">
        <f>IF(F2235="lowest point", $H$4/D2235, 0)</f>
        <v>0</v>
      </c>
      <c r="O2235" s="28">
        <f t="shared" si="137"/>
        <v>31.358492596911042</v>
      </c>
      <c r="P2235" s="29">
        <f>O2235*D2235</f>
        <v>42746.01559855332</v>
      </c>
      <c r="R2235" s="28">
        <f>IF(G2235="highest point", $H$4/D2235, 0)</f>
        <v>0</v>
      </c>
      <c r="S2235" s="28">
        <f t="shared" si="138"/>
        <v>29.751806928446346</v>
      </c>
      <c r="T2235" s="29">
        <f>D2235*S2235</f>
        <v>40555.878096442357</v>
      </c>
    </row>
    <row r="2236" spans="1:20">
      <c r="A2236" s="21">
        <f t="shared" si="139"/>
        <v>2008</v>
      </c>
      <c r="B2236" s="21">
        <f>MONTH(C2236)</f>
        <v>11</v>
      </c>
      <c r="C2236" s="22">
        <v>39770</v>
      </c>
      <c r="D2236" s="21">
        <v>1376.82</v>
      </c>
      <c r="E2236" s="47" t="str">
        <f>IF(B2236&lt;&gt;B2235, "First Quote", "")</f>
        <v/>
      </c>
      <c r="F2236" s="23" t="str">
        <f>IF(_xlfn.MINIFS($D$3:$D$6287,$A$3:$A$6287,A2236,$B$3:$B$6287,B2236)=D2236,"Lowest point","")</f>
        <v/>
      </c>
      <c r="G2236" s="24" t="str">
        <f>IF(_xlfn.MAXIFS($D$3:$D$6287,$A$3:$A$6287,A2236,$B$3:$B$6287,B2236)=D2236,"Highest point","")</f>
        <v/>
      </c>
      <c r="J2236" s="25" t="str">
        <f>IF(E2236="First Quote", $H$4/D2236, "")</f>
        <v/>
      </c>
      <c r="K2236" s="26">
        <f t="shared" si="136"/>
        <v>30.487258187843246</v>
      </c>
      <c r="L2236" s="27">
        <f>K2236*D2236</f>
        <v>41975.466818186338</v>
      </c>
      <c r="M2236" s="10"/>
      <c r="N2236" s="28">
        <f>IF(F2236="lowest point", $H$4/D2236, 0)</f>
        <v>0</v>
      </c>
      <c r="O2236" s="28">
        <f t="shared" si="137"/>
        <v>31.358492596911042</v>
      </c>
      <c r="P2236" s="29">
        <f>O2236*D2236</f>
        <v>43174.999777279059</v>
      </c>
      <c r="R2236" s="28">
        <f>IF(G2236="highest point", $H$4/D2236, 0)</f>
        <v>0</v>
      </c>
      <c r="S2236" s="28">
        <f t="shared" si="138"/>
        <v>29.751806928446346</v>
      </c>
      <c r="T2236" s="29">
        <f>D2236*S2236</f>
        <v>40962.882815223493</v>
      </c>
    </row>
    <row r="2237" spans="1:20">
      <c r="A2237" s="21">
        <f t="shared" si="139"/>
        <v>2008</v>
      </c>
      <c r="B2237" s="21">
        <f>MONTH(C2237)</f>
        <v>11</v>
      </c>
      <c r="C2237" s="22">
        <v>39771</v>
      </c>
      <c r="D2237" s="21">
        <v>1292.76</v>
      </c>
      <c r="E2237" s="47" t="str">
        <f>IF(B2237&lt;&gt;B2236, "First Quote", "")</f>
        <v/>
      </c>
      <c r="F2237" s="23" t="str">
        <f>IF(_xlfn.MINIFS($D$3:$D$6287,$A$3:$A$6287,A2237,$B$3:$B$6287,B2237)=D2237,"Lowest point","")</f>
        <v/>
      </c>
      <c r="G2237" s="24" t="str">
        <f>IF(_xlfn.MAXIFS($D$3:$D$6287,$A$3:$A$6287,A2237,$B$3:$B$6287,B2237)=D2237,"Highest point","")</f>
        <v/>
      </c>
      <c r="J2237" s="25" t="str">
        <f>IF(E2237="First Quote", $H$4/D2237, "")</f>
        <v/>
      </c>
      <c r="K2237" s="26">
        <f t="shared" si="136"/>
        <v>30.487258187843246</v>
      </c>
      <c r="L2237" s="27">
        <f>K2237*D2237</f>
        <v>39412.707894916231</v>
      </c>
      <c r="M2237" s="10"/>
      <c r="N2237" s="28">
        <f>IF(F2237="lowest point", $H$4/D2237, 0)</f>
        <v>0</v>
      </c>
      <c r="O2237" s="28">
        <f t="shared" si="137"/>
        <v>31.358492596911042</v>
      </c>
      <c r="P2237" s="29">
        <f>O2237*D2237</f>
        <v>40539.00488958272</v>
      </c>
      <c r="R2237" s="28">
        <f>IF(G2237="highest point", $H$4/D2237, 0)</f>
        <v>0</v>
      </c>
      <c r="S2237" s="28">
        <f t="shared" si="138"/>
        <v>29.751806928446346</v>
      </c>
      <c r="T2237" s="29">
        <f>D2237*S2237</f>
        <v>38461.945924818297</v>
      </c>
    </row>
    <row r="2238" spans="1:20">
      <c r="A2238" s="21">
        <f t="shared" si="139"/>
        <v>2008</v>
      </c>
      <c r="B2238" s="21">
        <f>MONTH(C2238)</f>
        <v>11</v>
      </c>
      <c r="C2238" s="22">
        <v>39772</v>
      </c>
      <c r="D2238" s="21">
        <v>1206.04</v>
      </c>
      <c r="E2238" s="47" t="str">
        <f>IF(B2238&lt;&gt;B2237, "First Quote", "")</f>
        <v/>
      </c>
      <c r="F2238" s="23" t="str">
        <f>IF(_xlfn.MINIFS($D$3:$D$6287,$A$3:$A$6287,A2238,$B$3:$B$6287,B2238)=D2238,"Lowest point","")</f>
        <v>Lowest point</v>
      </c>
      <c r="G2238" s="24" t="str">
        <f>IF(_xlfn.MAXIFS($D$3:$D$6287,$A$3:$A$6287,A2238,$B$3:$B$6287,B2238)=D2238,"Highest point","")</f>
        <v/>
      </c>
      <c r="J2238" s="25" t="str">
        <f>IF(E2238="First Quote", $H$4/D2238, "")</f>
        <v/>
      </c>
      <c r="K2238" s="26">
        <f t="shared" si="136"/>
        <v>30.487258187843246</v>
      </c>
      <c r="L2238" s="27">
        <f>K2238*D2238</f>
        <v>36768.852864866465</v>
      </c>
      <c r="M2238" s="10"/>
      <c r="N2238" s="28">
        <f>IF(F2238="lowest point", $H$4/D2238, 0)</f>
        <v>0.41457994759709466</v>
      </c>
      <c r="O2238" s="28">
        <f t="shared" si="137"/>
        <v>31.773072544508135</v>
      </c>
      <c r="P2238" s="29">
        <f>O2238*D2238</f>
        <v>38319.59641157859</v>
      </c>
      <c r="R2238" s="28">
        <f>IF(G2238="highest point", $H$4/D2238, 0)</f>
        <v>0</v>
      </c>
      <c r="S2238" s="28">
        <f t="shared" si="138"/>
        <v>29.751806928446346</v>
      </c>
      <c r="T2238" s="29">
        <f>D2238*S2238</f>
        <v>35881.869227983429</v>
      </c>
    </row>
    <row r="2239" spans="1:20">
      <c r="A2239" s="21">
        <f t="shared" si="139"/>
        <v>2008</v>
      </c>
      <c r="B2239" s="21">
        <f>MONTH(C2239)</f>
        <v>11</v>
      </c>
      <c r="C2239" s="22">
        <v>39773</v>
      </c>
      <c r="D2239" s="21">
        <v>1282.5899999999999</v>
      </c>
      <c r="E2239" s="47" t="str">
        <f>IF(B2239&lt;&gt;B2238, "First Quote", "")</f>
        <v/>
      </c>
      <c r="F2239" s="23" t="str">
        <f>IF(_xlfn.MINIFS($D$3:$D$6287,$A$3:$A$6287,A2239,$B$3:$B$6287,B2239)=D2239,"Lowest point","")</f>
        <v/>
      </c>
      <c r="G2239" s="24" t="str">
        <f>IF(_xlfn.MAXIFS($D$3:$D$6287,$A$3:$A$6287,A2239,$B$3:$B$6287,B2239)=D2239,"Highest point","")</f>
        <v/>
      </c>
      <c r="J2239" s="25" t="str">
        <f>IF(E2239="First Quote", $H$4/D2239, "")</f>
        <v/>
      </c>
      <c r="K2239" s="26">
        <f t="shared" si="136"/>
        <v>30.487258187843246</v>
      </c>
      <c r="L2239" s="27">
        <f>K2239*D2239</f>
        <v>39102.652479145865</v>
      </c>
      <c r="M2239" s="10"/>
      <c r="N2239" s="28">
        <f>IF(F2239="lowest point", $H$4/D2239, 0)</f>
        <v>0</v>
      </c>
      <c r="O2239" s="28">
        <f t="shared" si="137"/>
        <v>31.773072544508135</v>
      </c>
      <c r="P2239" s="29">
        <f>O2239*D2239</f>
        <v>40751.825114860687</v>
      </c>
      <c r="R2239" s="28">
        <f>IF(G2239="highest point", $H$4/D2239, 0)</f>
        <v>0</v>
      </c>
      <c r="S2239" s="28">
        <f t="shared" si="138"/>
        <v>29.751806928446346</v>
      </c>
      <c r="T2239" s="29">
        <f>D2239*S2239</f>
        <v>38159.370048355995</v>
      </c>
    </row>
    <row r="2240" spans="1:20">
      <c r="A2240" s="21">
        <f t="shared" si="139"/>
        <v>2008</v>
      </c>
      <c r="B2240" s="21">
        <f>MONTH(C2240)</f>
        <v>11</v>
      </c>
      <c r="C2240" s="22">
        <v>39776</v>
      </c>
      <c r="D2240" s="21">
        <v>1365.63</v>
      </c>
      <c r="E2240" s="47" t="str">
        <f>IF(B2240&lt;&gt;B2239, "First Quote", "")</f>
        <v/>
      </c>
      <c r="F2240" s="23" t="str">
        <f>IF(_xlfn.MINIFS($D$3:$D$6287,$A$3:$A$6287,A2240,$B$3:$B$6287,B2240)=D2240,"Lowest point","")</f>
        <v/>
      </c>
      <c r="G2240" s="24" t="str">
        <f>IF(_xlfn.MAXIFS($D$3:$D$6287,$A$3:$A$6287,A2240,$B$3:$B$6287,B2240)=D2240,"Highest point","")</f>
        <v/>
      </c>
      <c r="J2240" s="25" t="str">
        <f>IF(E2240="First Quote", $H$4/D2240, "")</f>
        <v/>
      </c>
      <c r="K2240" s="26">
        <f t="shared" si="136"/>
        <v>30.487258187843246</v>
      </c>
      <c r="L2240" s="27">
        <f>K2240*D2240</f>
        <v>41634.314399064373</v>
      </c>
      <c r="M2240" s="10"/>
      <c r="N2240" s="28">
        <f>IF(F2240="lowest point", $H$4/D2240, 0)</f>
        <v>0</v>
      </c>
      <c r="O2240" s="28">
        <f t="shared" si="137"/>
        <v>31.773072544508135</v>
      </c>
      <c r="P2240" s="29">
        <f>O2240*D2240</f>
        <v>43390.261058956647</v>
      </c>
      <c r="R2240" s="28">
        <f>IF(G2240="highest point", $H$4/D2240, 0)</f>
        <v>0</v>
      </c>
      <c r="S2240" s="28">
        <f t="shared" si="138"/>
        <v>29.751806928446346</v>
      </c>
      <c r="T2240" s="29">
        <f>D2240*S2240</f>
        <v>40629.960095694187</v>
      </c>
    </row>
    <row r="2241" spans="1:20">
      <c r="A2241" s="21">
        <f t="shared" si="139"/>
        <v>2008</v>
      </c>
      <c r="B2241" s="21">
        <f>MONTH(C2241)</f>
        <v>11</v>
      </c>
      <c r="C2241" s="22">
        <v>39777</v>
      </c>
      <c r="D2241" s="21">
        <v>1374.79</v>
      </c>
      <c r="E2241" s="47" t="str">
        <f>IF(B2241&lt;&gt;B2240, "First Quote", "")</f>
        <v/>
      </c>
      <c r="F2241" s="23" t="str">
        <f>IF(_xlfn.MINIFS($D$3:$D$6287,$A$3:$A$6287,A2241,$B$3:$B$6287,B2241)=D2241,"Lowest point","")</f>
        <v/>
      </c>
      <c r="G2241" s="24" t="str">
        <f>IF(_xlfn.MAXIFS($D$3:$D$6287,$A$3:$A$6287,A2241,$B$3:$B$6287,B2241)=D2241,"Highest point","")</f>
        <v/>
      </c>
      <c r="J2241" s="25" t="str">
        <f>IF(E2241="First Quote", $H$4/D2241, "")</f>
        <v/>
      </c>
      <c r="K2241" s="26">
        <f t="shared" si="136"/>
        <v>30.487258187843246</v>
      </c>
      <c r="L2241" s="27">
        <f>K2241*D2241</f>
        <v>41913.577684065014</v>
      </c>
      <c r="M2241" s="10"/>
      <c r="N2241" s="28">
        <f>IF(F2241="lowest point", $H$4/D2241, 0)</f>
        <v>0</v>
      </c>
      <c r="O2241" s="28">
        <f t="shared" si="137"/>
        <v>31.773072544508135</v>
      </c>
      <c r="P2241" s="29">
        <f>O2241*D2241</f>
        <v>43681.302403464339</v>
      </c>
      <c r="R2241" s="28">
        <f>IF(G2241="highest point", $H$4/D2241, 0)</f>
        <v>0</v>
      </c>
      <c r="S2241" s="28">
        <f t="shared" si="138"/>
        <v>29.751806928446346</v>
      </c>
      <c r="T2241" s="29">
        <f>D2241*S2241</f>
        <v>40902.486647158752</v>
      </c>
    </row>
    <row r="2242" spans="1:20">
      <c r="A2242" s="21">
        <f t="shared" si="139"/>
        <v>2008</v>
      </c>
      <c r="B2242" s="21">
        <f>MONTH(C2242)</f>
        <v>11</v>
      </c>
      <c r="C2242" s="22">
        <v>39778</v>
      </c>
      <c r="D2242" s="21">
        <v>1423.9</v>
      </c>
      <c r="E2242" s="47" t="str">
        <f>IF(B2242&lt;&gt;B2241, "First Quote", "")</f>
        <v/>
      </c>
      <c r="F2242" s="23" t="str">
        <f>IF(_xlfn.MINIFS($D$3:$D$6287,$A$3:$A$6287,A2242,$B$3:$B$6287,B2242)=D2242,"Lowest point","")</f>
        <v/>
      </c>
      <c r="G2242" s="24" t="str">
        <f>IF(_xlfn.MAXIFS($D$3:$D$6287,$A$3:$A$6287,A2242,$B$3:$B$6287,B2242)=D2242,"Highest point","")</f>
        <v/>
      </c>
      <c r="J2242" s="25" t="str">
        <f>IF(E2242="First Quote", $H$4/D2242, "")</f>
        <v/>
      </c>
      <c r="K2242" s="26">
        <f t="shared" si="136"/>
        <v>30.487258187843246</v>
      </c>
      <c r="L2242" s="27">
        <f>K2242*D2242</f>
        <v>43410.806933669999</v>
      </c>
      <c r="M2242" s="10"/>
      <c r="N2242" s="28">
        <f>IF(F2242="lowest point", $H$4/D2242, 0)</f>
        <v>0</v>
      </c>
      <c r="O2242" s="28">
        <f t="shared" si="137"/>
        <v>31.773072544508135</v>
      </c>
      <c r="P2242" s="29">
        <f>O2242*D2242</f>
        <v>45241.677996125138</v>
      </c>
      <c r="R2242" s="28">
        <f>IF(G2242="highest point", $H$4/D2242, 0)</f>
        <v>0</v>
      </c>
      <c r="S2242" s="28">
        <f t="shared" si="138"/>
        <v>29.751806928446346</v>
      </c>
      <c r="T2242" s="29">
        <f>D2242*S2242</f>
        <v>42363.597885414754</v>
      </c>
    </row>
    <row r="2243" spans="1:20">
      <c r="A2243" s="21">
        <f t="shared" si="139"/>
        <v>2008</v>
      </c>
      <c r="B2243" s="21">
        <f>MONTH(C2243)</f>
        <v>11</v>
      </c>
      <c r="C2243" s="22">
        <v>39780</v>
      </c>
      <c r="D2243" s="21">
        <v>1437.68</v>
      </c>
      <c r="E2243" s="47" t="str">
        <f>IF(B2243&lt;&gt;B2242, "First Quote", "")</f>
        <v/>
      </c>
      <c r="F2243" s="23" t="str">
        <f>IF(_xlfn.MINIFS($D$3:$D$6287,$A$3:$A$6287,A2243,$B$3:$B$6287,B2243)=D2243,"Lowest point","")</f>
        <v/>
      </c>
      <c r="G2243" s="24" t="str">
        <f>IF(_xlfn.MAXIFS($D$3:$D$6287,$A$3:$A$6287,A2243,$B$3:$B$6287,B2243)=D2243,"Highest point","")</f>
        <v/>
      </c>
      <c r="J2243" s="25" t="str">
        <f>IF(E2243="First Quote", $H$4/D2243, "")</f>
        <v/>
      </c>
      <c r="K2243" s="26">
        <f t="shared" si="136"/>
        <v>30.487258187843246</v>
      </c>
      <c r="L2243" s="27">
        <f>K2243*D2243</f>
        <v>43830.92135149848</v>
      </c>
      <c r="M2243" s="10"/>
      <c r="N2243" s="28">
        <f>IF(F2243="lowest point", $H$4/D2243, 0)</f>
        <v>0</v>
      </c>
      <c r="O2243" s="28">
        <f t="shared" si="137"/>
        <v>31.773072544508135</v>
      </c>
      <c r="P2243" s="29">
        <f>O2243*D2243</f>
        <v>45679.510935788458</v>
      </c>
      <c r="R2243" s="28">
        <f>IF(G2243="highest point", $H$4/D2243, 0)</f>
        <v>0</v>
      </c>
      <c r="S2243" s="28">
        <f t="shared" si="138"/>
        <v>29.751806928446346</v>
      </c>
      <c r="T2243" s="29">
        <f>D2243*S2243</f>
        <v>42773.577784888745</v>
      </c>
    </row>
    <row r="2244" spans="1:20">
      <c r="A2244" s="21">
        <f t="shared" si="139"/>
        <v>2008</v>
      </c>
      <c r="B2244" s="21">
        <f>MONTH(C2244)</f>
        <v>12</v>
      </c>
      <c r="C2244" s="22">
        <v>39783</v>
      </c>
      <c r="D2244" s="21">
        <v>1309.3900000000001</v>
      </c>
      <c r="E2244" s="47" t="str">
        <f>IF(B2244&lt;&gt;B2243, "First Quote", "")</f>
        <v>First Quote</v>
      </c>
      <c r="F2244" s="23" t="str">
        <f>IF(_xlfn.MINIFS($D$3:$D$6287,$A$3:$A$6287,A2244,$B$3:$B$6287,B2244)=D2244,"Lowest point","")</f>
        <v>Lowest point</v>
      </c>
      <c r="G2244" s="24" t="str">
        <f>IF(_xlfn.MAXIFS($D$3:$D$6287,$A$3:$A$6287,A2244,$B$3:$B$6287,B2244)=D2244,"Highest point","")</f>
        <v/>
      </c>
      <c r="J2244" s="25">
        <f>IF(E2244="First Quote", $H$4/D2244, "")</f>
        <v>0.38185720068123324</v>
      </c>
      <c r="K2244" s="26">
        <f t="shared" si="136"/>
        <v>30.869115388524477</v>
      </c>
      <c r="L2244" s="27">
        <f>K2244*D2244</f>
        <v>40419.710998580071</v>
      </c>
      <c r="M2244" s="10"/>
      <c r="N2244" s="28">
        <f>IF(F2244="lowest point", $H$4/D2244, 0)</f>
        <v>0.38185720068123324</v>
      </c>
      <c r="O2244" s="28">
        <f t="shared" si="137"/>
        <v>32.154929745189371</v>
      </c>
      <c r="P2244" s="29">
        <f>O2244*D2244</f>
        <v>42103.343459053511</v>
      </c>
      <c r="R2244" s="28">
        <f>IF(G2244="highest point", $H$4/D2244, 0)</f>
        <v>0</v>
      </c>
      <c r="S2244" s="28">
        <f t="shared" si="138"/>
        <v>29.751806928446346</v>
      </c>
      <c r="T2244" s="29">
        <f>D2244*S2244</f>
        <v>38956.718474038367</v>
      </c>
    </row>
    <row r="2245" spans="1:20">
      <c r="A2245" s="21">
        <f t="shared" si="139"/>
        <v>2008</v>
      </c>
      <c r="B2245" s="21">
        <f>MONTH(C2245)</f>
        <v>12</v>
      </c>
      <c r="C2245" s="22">
        <v>39784</v>
      </c>
      <c r="D2245" s="21">
        <v>1361.79</v>
      </c>
      <c r="E2245" s="47" t="str">
        <f>IF(B2245&lt;&gt;B2244, "First Quote", "")</f>
        <v/>
      </c>
      <c r="F2245" s="23" t="str">
        <f>IF(_xlfn.MINIFS($D$3:$D$6287,$A$3:$A$6287,A2245,$B$3:$B$6287,B2245)=D2245,"Lowest point","")</f>
        <v/>
      </c>
      <c r="G2245" s="24" t="str">
        <f>IF(_xlfn.MAXIFS($D$3:$D$6287,$A$3:$A$6287,A2245,$B$3:$B$6287,B2245)=D2245,"Highest point","")</f>
        <v/>
      </c>
      <c r="J2245" s="25" t="str">
        <f>IF(E2245="First Quote", $H$4/D2245, "")</f>
        <v/>
      </c>
      <c r="K2245" s="26">
        <f t="shared" ref="K2245:K2308" si="140">IF(E2245="First Quote",J2245+K2244,K2244)</f>
        <v>30.869115388524477</v>
      </c>
      <c r="L2245" s="27">
        <f>K2245*D2245</f>
        <v>42037.252644938744</v>
      </c>
      <c r="M2245" s="10"/>
      <c r="N2245" s="28">
        <f>IF(F2245="lowest point", $H$4/D2245, 0)</f>
        <v>0</v>
      </c>
      <c r="O2245" s="28">
        <f t="shared" ref="O2245:O2308" si="141">IF(F2245="Lowest Point",N2245+O2244,O2244)</f>
        <v>32.154929745189371</v>
      </c>
      <c r="P2245" s="29">
        <f>O2245*D2245</f>
        <v>43788.261777701431</v>
      </c>
      <c r="R2245" s="28">
        <f>IF(G2245="highest point", $H$4/D2245, 0)</f>
        <v>0</v>
      </c>
      <c r="S2245" s="28">
        <f t="shared" ref="S2245:S2308" si="142">IF(G2245="Highest Point",R2245+S2244,S2244)</f>
        <v>29.751806928446346</v>
      </c>
      <c r="T2245" s="29">
        <f>D2245*S2245</f>
        <v>40515.713157088947</v>
      </c>
    </row>
    <row r="2246" spans="1:20">
      <c r="A2246" s="21">
        <f t="shared" si="139"/>
        <v>2008</v>
      </c>
      <c r="B2246" s="21">
        <f>MONTH(C2246)</f>
        <v>12</v>
      </c>
      <c r="C2246" s="22">
        <v>39785</v>
      </c>
      <c r="D2246" s="21">
        <v>1397.72</v>
      </c>
      <c r="E2246" s="47" t="str">
        <f>IF(B2246&lt;&gt;B2245, "First Quote", "")</f>
        <v/>
      </c>
      <c r="F2246" s="23" t="str">
        <f>IF(_xlfn.MINIFS($D$3:$D$6287,$A$3:$A$6287,A2246,$B$3:$B$6287,B2246)=D2246,"Lowest point","")</f>
        <v/>
      </c>
      <c r="G2246" s="24" t="str">
        <f>IF(_xlfn.MAXIFS($D$3:$D$6287,$A$3:$A$6287,A2246,$B$3:$B$6287,B2246)=D2246,"Highest point","")</f>
        <v/>
      </c>
      <c r="J2246" s="25" t="str">
        <f>IF(E2246="First Quote", $H$4/D2246, "")</f>
        <v/>
      </c>
      <c r="K2246" s="26">
        <f t="shared" si="140"/>
        <v>30.869115388524477</v>
      </c>
      <c r="L2246" s="27">
        <f>K2246*D2246</f>
        <v>43146.379960848433</v>
      </c>
      <c r="M2246" s="10"/>
      <c r="N2246" s="28">
        <f>IF(F2246="lowest point", $H$4/D2246, 0)</f>
        <v>0</v>
      </c>
      <c r="O2246" s="28">
        <f t="shared" si="141"/>
        <v>32.154929745189371</v>
      </c>
      <c r="P2246" s="29">
        <f>O2246*D2246</f>
        <v>44943.588403446091</v>
      </c>
      <c r="R2246" s="28">
        <f>IF(G2246="highest point", $H$4/D2246, 0)</f>
        <v>0</v>
      </c>
      <c r="S2246" s="28">
        <f t="shared" si="142"/>
        <v>29.751806928446346</v>
      </c>
      <c r="T2246" s="29">
        <f>D2246*S2246</f>
        <v>41584.695580028027</v>
      </c>
    </row>
    <row r="2247" spans="1:20">
      <c r="A2247" s="21">
        <f t="shared" si="139"/>
        <v>2008</v>
      </c>
      <c r="B2247" s="21">
        <f>MONTH(C2247)</f>
        <v>12</v>
      </c>
      <c r="C2247" s="22">
        <v>39786</v>
      </c>
      <c r="D2247" s="21">
        <v>1356.81</v>
      </c>
      <c r="E2247" s="47" t="str">
        <f>IF(B2247&lt;&gt;B2246, "First Quote", "")</f>
        <v/>
      </c>
      <c r="F2247" s="23" t="str">
        <f>IF(_xlfn.MINIFS($D$3:$D$6287,$A$3:$A$6287,A2247,$B$3:$B$6287,B2247)=D2247,"Lowest point","")</f>
        <v/>
      </c>
      <c r="G2247" s="24" t="str">
        <f>IF(_xlfn.MAXIFS($D$3:$D$6287,$A$3:$A$6287,A2247,$B$3:$B$6287,B2247)=D2247,"Highest point","")</f>
        <v/>
      </c>
      <c r="J2247" s="25" t="str">
        <f>IF(E2247="First Quote", $H$4/D2247, "")</f>
        <v/>
      </c>
      <c r="K2247" s="26">
        <f t="shared" si="140"/>
        <v>30.869115388524477</v>
      </c>
      <c r="L2247" s="27">
        <f>K2247*D2247</f>
        <v>41883.524450303892</v>
      </c>
      <c r="M2247" s="10"/>
      <c r="N2247" s="28">
        <f>IF(F2247="lowest point", $H$4/D2247, 0)</f>
        <v>0</v>
      </c>
      <c r="O2247" s="28">
        <f t="shared" si="141"/>
        <v>32.154929745189371</v>
      </c>
      <c r="P2247" s="29">
        <f>O2247*D2247</f>
        <v>43628.130227570386</v>
      </c>
      <c r="R2247" s="28">
        <f>IF(G2247="highest point", $H$4/D2247, 0)</f>
        <v>0</v>
      </c>
      <c r="S2247" s="28">
        <f t="shared" si="142"/>
        <v>29.751806928446346</v>
      </c>
      <c r="T2247" s="29">
        <f>D2247*S2247</f>
        <v>40367.549158585287</v>
      </c>
    </row>
    <row r="2248" spans="1:20">
      <c r="A2248" s="21">
        <f t="shared" si="139"/>
        <v>2008</v>
      </c>
      <c r="B2248" s="21">
        <f>MONTH(C2248)</f>
        <v>12</v>
      </c>
      <c r="C2248" s="22">
        <v>39787</v>
      </c>
      <c r="D2248" s="21">
        <v>1406.36</v>
      </c>
      <c r="E2248" s="47" t="str">
        <f>IF(B2248&lt;&gt;B2247, "First Quote", "")</f>
        <v/>
      </c>
      <c r="F2248" s="23" t="str">
        <f>IF(_xlfn.MINIFS($D$3:$D$6287,$A$3:$A$6287,A2248,$B$3:$B$6287,B2248)=D2248,"Lowest point","")</f>
        <v/>
      </c>
      <c r="G2248" s="24" t="str">
        <f>IF(_xlfn.MAXIFS($D$3:$D$6287,$A$3:$A$6287,A2248,$B$3:$B$6287,B2248)=D2248,"Highest point","")</f>
        <v/>
      </c>
      <c r="J2248" s="25" t="str">
        <f>IF(E2248="First Quote", $H$4/D2248, "")</f>
        <v/>
      </c>
      <c r="K2248" s="26">
        <f t="shared" si="140"/>
        <v>30.869115388524477</v>
      </c>
      <c r="L2248" s="27">
        <f>K2248*D2248</f>
        <v>43413.089117805284</v>
      </c>
      <c r="M2248" s="10"/>
      <c r="N2248" s="28">
        <f>IF(F2248="lowest point", $H$4/D2248, 0)</f>
        <v>0</v>
      </c>
      <c r="O2248" s="28">
        <f t="shared" si="141"/>
        <v>32.154929745189371</v>
      </c>
      <c r="P2248" s="29">
        <f>O2248*D2248</f>
        <v>45221.406996444523</v>
      </c>
      <c r="R2248" s="28">
        <f>IF(G2248="highest point", $H$4/D2248, 0)</f>
        <v>0</v>
      </c>
      <c r="S2248" s="28">
        <f t="shared" si="142"/>
        <v>29.751806928446346</v>
      </c>
      <c r="T2248" s="29">
        <f>D2248*S2248</f>
        <v>41841.751191889802</v>
      </c>
    </row>
    <row r="2249" spans="1:20">
      <c r="A2249" s="21">
        <f t="shared" si="139"/>
        <v>2008</v>
      </c>
      <c r="B2249" s="21">
        <f>MONTH(C2249)</f>
        <v>12</v>
      </c>
      <c r="C2249" s="22">
        <v>39790</v>
      </c>
      <c r="D2249" s="21">
        <v>1460.6</v>
      </c>
      <c r="E2249" s="47" t="str">
        <f>IF(B2249&lt;&gt;B2248, "First Quote", "")</f>
        <v/>
      </c>
      <c r="F2249" s="23" t="str">
        <f>IF(_xlfn.MINIFS($D$3:$D$6287,$A$3:$A$6287,A2249,$B$3:$B$6287,B2249)=D2249,"Lowest point","")</f>
        <v/>
      </c>
      <c r="G2249" s="24" t="str">
        <f>IF(_xlfn.MAXIFS($D$3:$D$6287,$A$3:$A$6287,A2249,$B$3:$B$6287,B2249)=D2249,"Highest point","")</f>
        <v/>
      </c>
      <c r="J2249" s="25" t="str">
        <f>IF(E2249="First Quote", $H$4/D2249, "")</f>
        <v/>
      </c>
      <c r="K2249" s="26">
        <f t="shared" si="140"/>
        <v>30.869115388524477</v>
      </c>
      <c r="L2249" s="27">
        <f>K2249*D2249</f>
        <v>45087.429936478846</v>
      </c>
      <c r="M2249" s="10"/>
      <c r="N2249" s="28">
        <f>IF(F2249="lowest point", $H$4/D2249, 0)</f>
        <v>0</v>
      </c>
      <c r="O2249" s="28">
        <f t="shared" si="141"/>
        <v>32.154929745189371</v>
      </c>
      <c r="P2249" s="29">
        <f>O2249*D2249</f>
        <v>46965.490385823592</v>
      </c>
      <c r="R2249" s="28">
        <f>IF(G2249="highest point", $H$4/D2249, 0)</f>
        <v>0</v>
      </c>
      <c r="S2249" s="28">
        <f t="shared" si="142"/>
        <v>29.751806928446346</v>
      </c>
      <c r="T2249" s="29">
        <f>D2249*S2249</f>
        <v>43455.489199688731</v>
      </c>
    </row>
    <row r="2250" spans="1:20">
      <c r="A2250" s="21">
        <f t="shared" si="139"/>
        <v>2008</v>
      </c>
      <c r="B2250" s="21">
        <f>MONTH(C2250)</f>
        <v>12</v>
      </c>
      <c r="C2250" s="22">
        <v>39791</v>
      </c>
      <c r="D2250" s="21">
        <v>1426.88</v>
      </c>
      <c r="E2250" s="47" t="str">
        <f>IF(B2250&lt;&gt;B2249, "First Quote", "")</f>
        <v/>
      </c>
      <c r="F2250" s="23" t="str">
        <f>IF(_xlfn.MINIFS($D$3:$D$6287,$A$3:$A$6287,A2250,$B$3:$B$6287,B2250)=D2250,"Lowest point","")</f>
        <v/>
      </c>
      <c r="G2250" s="24" t="str">
        <f>IF(_xlfn.MAXIFS($D$3:$D$6287,$A$3:$A$6287,A2250,$B$3:$B$6287,B2250)=D2250,"Highest point","")</f>
        <v/>
      </c>
      <c r="J2250" s="25" t="str">
        <f>IF(E2250="First Quote", $H$4/D2250, "")</f>
        <v/>
      </c>
      <c r="K2250" s="26">
        <f t="shared" si="140"/>
        <v>30.869115388524477</v>
      </c>
      <c r="L2250" s="27">
        <f>K2250*D2250</f>
        <v>44046.523365577807</v>
      </c>
      <c r="M2250" s="10"/>
      <c r="N2250" s="28">
        <f>IF(F2250="lowest point", $H$4/D2250, 0)</f>
        <v>0</v>
      </c>
      <c r="O2250" s="28">
        <f t="shared" si="141"/>
        <v>32.154929745189371</v>
      </c>
      <c r="P2250" s="29">
        <f>O2250*D2250</f>
        <v>45881.226154815813</v>
      </c>
      <c r="R2250" s="28">
        <f>IF(G2250="highest point", $H$4/D2250, 0)</f>
        <v>0</v>
      </c>
      <c r="S2250" s="28">
        <f t="shared" si="142"/>
        <v>29.751806928446346</v>
      </c>
      <c r="T2250" s="29">
        <f>D2250*S2250</f>
        <v>42452.258270061524</v>
      </c>
    </row>
    <row r="2251" spans="1:20">
      <c r="A2251" s="21">
        <f t="shared" si="139"/>
        <v>2008</v>
      </c>
      <c r="B2251" s="21">
        <f>MONTH(C2251)</f>
        <v>12</v>
      </c>
      <c r="C2251" s="22">
        <v>39792</v>
      </c>
      <c r="D2251" s="21">
        <v>1444</v>
      </c>
      <c r="E2251" s="47" t="str">
        <f>IF(B2251&lt;&gt;B2250, "First Quote", "")</f>
        <v/>
      </c>
      <c r="F2251" s="23" t="str">
        <f>IF(_xlfn.MINIFS($D$3:$D$6287,$A$3:$A$6287,A2251,$B$3:$B$6287,B2251)=D2251,"Lowest point","")</f>
        <v/>
      </c>
      <c r="G2251" s="24" t="str">
        <f>IF(_xlfn.MAXIFS($D$3:$D$6287,$A$3:$A$6287,A2251,$B$3:$B$6287,B2251)=D2251,"Highest point","")</f>
        <v/>
      </c>
      <c r="J2251" s="25" t="str">
        <f>IF(E2251="First Quote", $H$4/D2251, "")</f>
        <v/>
      </c>
      <c r="K2251" s="26">
        <f t="shared" si="140"/>
        <v>30.869115388524477</v>
      </c>
      <c r="L2251" s="27">
        <f>K2251*D2251</f>
        <v>44575.002621029344</v>
      </c>
      <c r="M2251" s="10"/>
      <c r="N2251" s="28">
        <f>IF(F2251="lowest point", $H$4/D2251, 0)</f>
        <v>0</v>
      </c>
      <c r="O2251" s="28">
        <f t="shared" si="141"/>
        <v>32.154929745189371</v>
      </c>
      <c r="P2251" s="29">
        <f>O2251*D2251</f>
        <v>46431.718552053455</v>
      </c>
      <c r="R2251" s="28">
        <f>IF(G2251="highest point", $H$4/D2251, 0)</f>
        <v>0</v>
      </c>
      <c r="S2251" s="28">
        <f t="shared" si="142"/>
        <v>29.751806928446346</v>
      </c>
      <c r="T2251" s="29">
        <f>D2251*S2251</f>
        <v>42961.609204676526</v>
      </c>
    </row>
    <row r="2252" spans="1:20">
      <c r="A2252" s="21">
        <f t="shared" si="139"/>
        <v>2008</v>
      </c>
      <c r="B2252" s="21">
        <f>MONTH(C2252)</f>
        <v>12</v>
      </c>
      <c r="C2252" s="22">
        <v>39793</v>
      </c>
      <c r="D2252" s="21">
        <v>1403.2</v>
      </c>
      <c r="E2252" s="47" t="str">
        <f>IF(B2252&lt;&gt;B2251, "First Quote", "")</f>
        <v/>
      </c>
      <c r="F2252" s="23" t="str">
        <f>IF(_xlfn.MINIFS($D$3:$D$6287,$A$3:$A$6287,A2252,$B$3:$B$6287,B2252)=D2252,"Lowest point","")</f>
        <v/>
      </c>
      <c r="G2252" s="24" t="str">
        <f>IF(_xlfn.MAXIFS($D$3:$D$6287,$A$3:$A$6287,A2252,$B$3:$B$6287,B2252)=D2252,"Highest point","")</f>
        <v/>
      </c>
      <c r="J2252" s="25" t="str">
        <f>IF(E2252="First Quote", $H$4/D2252, "")</f>
        <v/>
      </c>
      <c r="K2252" s="26">
        <f t="shared" si="140"/>
        <v>30.869115388524477</v>
      </c>
      <c r="L2252" s="27">
        <f>K2252*D2252</f>
        <v>43315.54271317755</v>
      </c>
      <c r="M2252" s="10"/>
      <c r="N2252" s="28">
        <f>IF(F2252="lowest point", $H$4/D2252, 0)</f>
        <v>0</v>
      </c>
      <c r="O2252" s="28">
        <f t="shared" si="141"/>
        <v>32.154929745189371</v>
      </c>
      <c r="P2252" s="29">
        <f>O2252*D2252</f>
        <v>45119.797418449729</v>
      </c>
      <c r="R2252" s="28">
        <f>IF(G2252="highest point", $H$4/D2252, 0)</f>
        <v>0</v>
      </c>
      <c r="S2252" s="28">
        <f t="shared" si="142"/>
        <v>29.751806928446346</v>
      </c>
      <c r="T2252" s="29">
        <f>D2252*S2252</f>
        <v>41747.735481995915</v>
      </c>
    </row>
    <row r="2253" spans="1:20">
      <c r="A2253" s="21">
        <f t="shared" ref="A2253:A2316" si="143">YEAR(C2253)</f>
        <v>2008</v>
      </c>
      <c r="B2253" s="21">
        <f>MONTH(C2253)</f>
        <v>12</v>
      </c>
      <c r="C2253" s="22">
        <v>39794</v>
      </c>
      <c r="D2253" s="21">
        <v>1413.07</v>
      </c>
      <c r="E2253" s="47" t="str">
        <f>IF(B2253&lt;&gt;B2252, "First Quote", "")</f>
        <v/>
      </c>
      <c r="F2253" s="23" t="str">
        <f>IF(_xlfn.MINIFS($D$3:$D$6287,$A$3:$A$6287,A2253,$B$3:$B$6287,B2253)=D2253,"Lowest point","")</f>
        <v/>
      </c>
      <c r="G2253" s="24" t="str">
        <f>IF(_xlfn.MAXIFS($D$3:$D$6287,$A$3:$A$6287,A2253,$B$3:$B$6287,B2253)=D2253,"Highest point","")</f>
        <v/>
      </c>
      <c r="J2253" s="25" t="str">
        <f>IF(E2253="First Quote", $H$4/D2253, "")</f>
        <v/>
      </c>
      <c r="K2253" s="26">
        <f t="shared" si="140"/>
        <v>30.869115388524477</v>
      </c>
      <c r="L2253" s="27">
        <f>K2253*D2253</f>
        <v>43620.220882062284</v>
      </c>
      <c r="M2253" s="10"/>
      <c r="N2253" s="28">
        <f>IF(F2253="lowest point", $H$4/D2253, 0)</f>
        <v>0</v>
      </c>
      <c r="O2253" s="28">
        <f t="shared" si="141"/>
        <v>32.154929745189371</v>
      </c>
      <c r="P2253" s="29">
        <f>O2253*D2253</f>
        <v>45437.166575034746</v>
      </c>
      <c r="R2253" s="28">
        <f>IF(G2253="highest point", $H$4/D2253, 0)</f>
        <v>0</v>
      </c>
      <c r="S2253" s="28">
        <f t="shared" si="142"/>
        <v>29.751806928446346</v>
      </c>
      <c r="T2253" s="29">
        <f>D2253*S2253</f>
        <v>42041.385816379676</v>
      </c>
    </row>
    <row r="2254" spans="1:20">
      <c r="A2254" s="21">
        <f t="shared" si="143"/>
        <v>2008</v>
      </c>
      <c r="B2254" s="21">
        <f>MONTH(C2254)</f>
        <v>12</v>
      </c>
      <c r="C2254" s="22">
        <v>39797</v>
      </c>
      <c r="D2254" s="21">
        <v>1395.21</v>
      </c>
      <c r="E2254" s="47" t="str">
        <f>IF(B2254&lt;&gt;B2253, "First Quote", "")</f>
        <v/>
      </c>
      <c r="F2254" s="23" t="str">
        <f>IF(_xlfn.MINIFS($D$3:$D$6287,$A$3:$A$6287,A2254,$B$3:$B$6287,B2254)=D2254,"Lowest point","")</f>
        <v/>
      </c>
      <c r="G2254" s="24" t="str">
        <f>IF(_xlfn.MAXIFS($D$3:$D$6287,$A$3:$A$6287,A2254,$B$3:$B$6287,B2254)=D2254,"Highest point","")</f>
        <v/>
      </c>
      <c r="J2254" s="25" t="str">
        <f>IF(E2254="First Quote", $H$4/D2254, "")</f>
        <v/>
      </c>
      <c r="K2254" s="26">
        <f t="shared" si="140"/>
        <v>30.869115388524477</v>
      </c>
      <c r="L2254" s="27">
        <f>K2254*D2254</f>
        <v>43068.898481223237</v>
      </c>
      <c r="M2254" s="10"/>
      <c r="N2254" s="28">
        <f>IF(F2254="lowest point", $H$4/D2254, 0)</f>
        <v>0</v>
      </c>
      <c r="O2254" s="28">
        <f t="shared" si="141"/>
        <v>32.154929745189371</v>
      </c>
      <c r="P2254" s="29">
        <f>O2254*D2254</f>
        <v>44862.879529785663</v>
      </c>
      <c r="R2254" s="28">
        <f>IF(G2254="highest point", $H$4/D2254, 0)</f>
        <v>0</v>
      </c>
      <c r="S2254" s="28">
        <f t="shared" si="142"/>
        <v>29.751806928446346</v>
      </c>
      <c r="T2254" s="29">
        <f>D2254*S2254</f>
        <v>41510.018544637627</v>
      </c>
    </row>
    <row r="2255" spans="1:20">
      <c r="A2255" s="21">
        <f t="shared" si="143"/>
        <v>2008</v>
      </c>
      <c r="B2255" s="21">
        <f>MONTH(C2255)</f>
        <v>12</v>
      </c>
      <c r="C2255" s="22">
        <v>39798</v>
      </c>
      <c r="D2255" s="21">
        <v>1466.87</v>
      </c>
      <c r="E2255" s="47" t="str">
        <f>IF(B2255&lt;&gt;B2254, "First Quote", "")</f>
        <v/>
      </c>
      <c r="F2255" s="23" t="str">
        <f>IF(_xlfn.MINIFS($D$3:$D$6287,$A$3:$A$6287,A2255,$B$3:$B$6287,B2255)=D2255,"Lowest point","")</f>
        <v/>
      </c>
      <c r="G2255" s="24" t="str">
        <f>IF(_xlfn.MAXIFS($D$3:$D$6287,$A$3:$A$6287,A2255,$B$3:$B$6287,B2255)=D2255,"Highest point","")</f>
        <v>Highest point</v>
      </c>
      <c r="J2255" s="25" t="str">
        <f>IF(E2255="First Quote", $H$4/D2255, "")</f>
        <v/>
      </c>
      <c r="K2255" s="26">
        <f t="shared" si="140"/>
        <v>30.869115388524477</v>
      </c>
      <c r="L2255" s="27">
        <f>K2255*D2255</f>
        <v>45280.979289964896</v>
      </c>
      <c r="M2255" s="10"/>
      <c r="N2255" s="28">
        <f>IF(F2255="lowest point", $H$4/D2255, 0)</f>
        <v>0</v>
      </c>
      <c r="O2255" s="28">
        <f t="shared" si="141"/>
        <v>32.154929745189371</v>
      </c>
      <c r="P2255" s="29">
        <f>O2255*D2255</f>
        <v>47167.101795325929</v>
      </c>
      <c r="R2255" s="28">
        <f>IF(G2255="highest point", $H$4/D2255, 0)</f>
        <v>0.34086183506377526</v>
      </c>
      <c r="S2255" s="28">
        <f t="shared" si="142"/>
        <v>30.092668763510122</v>
      </c>
      <c r="T2255" s="29">
        <f>D2255*S2255</f>
        <v>44142.033029130092</v>
      </c>
    </row>
    <row r="2256" spans="1:20">
      <c r="A2256" s="21">
        <f t="shared" si="143"/>
        <v>2008</v>
      </c>
      <c r="B2256" s="21">
        <f>MONTH(C2256)</f>
        <v>12</v>
      </c>
      <c r="C2256" s="22">
        <v>39799</v>
      </c>
      <c r="D2256" s="21">
        <v>1452.88</v>
      </c>
      <c r="E2256" s="47" t="str">
        <f>IF(B2256&lt;&gt;B2255, "First Quote", "")</f>
        <v/>
      </c>
      <c r="F2256" s="23" t="str">
        <f>IF(_xlfn.MINIFS($D$3:$D$6287,$A$3:$A$6287,A2256,$B$3:$B$6287,B2256)=D2256,"Lowest point","")</f>
        <v/>
      </c>
      <c r="G2256" s="24" t="str">
        <f>IF(_xlfn.MAXIFS($D$3:$D$6287,$A$3:$A$6287,A2256,$B$3:$B$6287,B2256)=D2256,"Highest point","")</f>
        <v/>
      </c>
      <c r="J2256" s="25" t="str">
        <f>IF(E2256="First Quote", $H$4/D2256, "")</f>
        <v/>
      </c>
      <c r="K2256" s="26">
        <f t="shared" si="140"/>
        <v>30.869115388524477</v>
      </c>
      <c r="L2256" s="27">
        <f>K2256*D2256</f>
        <v>44849.120365679446</v>
      </c>
      <c r="M2256" s="10"/>
      <c r="N2256" s="28">
        <f>IF(F2256="lowest point", $H$4/D2256, 0)</f>
        <v>0</v>
      </c>
      <c r="O2256" s="28">
        <f t="shared" si="141"/>
        <v>32.154929745189371</v>
      </c>
      <c r="P2256" s="29">
        <f>O2256*D2256</f>
        <v>46717.254328190735</v>
      </c>
      <c r="R2256" s="28">
        <f>IF(G2256="highest point", $H$4/D2256, 0)</f>
        <v>0</v>
      </c>
      <c r="S2256" s="28">
        <f t="shared" si="142"/>
        <v>30.092668763510122</v>
      </c>
      <c r="T2256" s="29">
        <f>D2256*S2256</f>
        <v>43721.036593128592</v>
      </c>
    </row>
    <row r="2257" spans="1:20">
      <c r="A2257" s="21">
        <f t="shared" si="143"/>
        <v>2008</v>
      </c>
      <c r="B2257" s="21">
        <f>MONTH(C2257)</f>
        <v>12</v>
      </c>
      <c r="C2257" s="22">
        <v>39800</v>
      </c>
      <c r="D2257" s="21">
        <v>1422.19</v>
      </c>
      <c r="E2257" s="47" t="str">
        <f>IF(B2257&lt;&gt;B2256, "First Quote", "")</f>
        <v/>
      </c>
      <c r="F2257" s="23" t="str">
        <f>IF(_xlfn.MINIFS($D$3:$D$6287,$A$3:$A$6287,A2257,$B$3:$B$6287,B2257)=D2257,"Lowest point","")</f>
        <v/>
      </c>
      <c r="G2257" s="24" t="str">
        <f>IF(_xlfn.MAXIFS($D$3:$D$6287,$A$3:$A$6287,A2257,$B$3:$B$6287,B2257)=D2257,"Highest point","")</f>
        <v/>
      </c>
      <c r="J2257" s="25" t="str">
        <f>IF(E2257="First Quote", $H$4/D2257, "")</f>
        <v/>
      </c>
      <c r="K2257" s="26">
        <f t="shared" si="140"/>
        <v>30.869115388524477</v>
      </c>
      <c r="L2257" s="27">
        <f>K2257*D2257</f>
        <v>43901.74721440563</v>
      </c>
      <c r="M2257" s="10"/>
      <c r="N2257" s="28">
        <f>IF(F2257="lowest point", $H$4/D2257, 0)</f>
        <v>0</v>
      </c>
      <c r="O2257" s="28">
        <f t="shared" si="141"/>
        <v>32.154929745189371</v>
      </c>
      <c r="P2257" s="29">
        <f>O2257*D2257</f>
        <v>45730.419534310873</v>
      </c>
      <c r="R2257" s="28">
        <f>IF(G2257="highest point", $H$4/D2257, 0)</f>
        <v>0</v>
      </c>
      <c r="S2257" s="28">
        <f t="shared" si="142"/>
        <v>30.092668763510122</v>
      </c>
      <c r="T2257" s="29">
        <f>D2257*S2257</f>
        <v>42797.492588776462</v>
      </c>
    </row>
    <row r="2258" spans="1:20">
      <c r="A2258" s="21">
        <f t="shared" si="143"/>
        <v>2008</v>
      </c>
      <c r="B2258" s="21">
        <f>MONTH(C2258)</f>
        <v>12</v>
      </c>
      <c r="C2258" s="22">
        <v>39801</v>
      </c>
      <c r="D2258" s="21">
        <v>1426.39</v>
      </c>
      <c r="E2258" s="47" t="str">
        <f>IF(B2258&lt;&gt;B2257, "First Quote", "")</f>
        <v/>
      </c>
      <c r="F2258" s="23" t="str">
        <f>IF(_xlfn.MINIFS($D$3:$D$6287,$A$3:$A$6287,A2258,$B$3:$B$6287,B2258)=D2258,"Lowest point","")</f>
        <v/>
      </c>
      <c r="G2258" s="24" t="str">
        <f>IF(_xlfn.MAXIFS($D$3:$D$6287,$A$3:$A$6287,A2258,$B$3:$B$6287,B2258)=D2258,"Highest point","")</f>
        <v/>
      </c>
      <c r="J2258" s="25" t="str">
        <f>IF(E2258="First Quote", $H$4/D2258, "")</f>
        <v/>
      </c>
      <c r="K2258" s="26">
        <f t="shared" si="140"/>
        <v>30.869115388524477</v>
      </c>
      <c r="L2258" s="27">
        <f>K2258*D2258</f>
        <v>44031.397499037434</v>
      </c>
      <c r="M2258" s="10"/>
      <c r="N2258" s="28">
        <f>IF(F2258="lowest point", $H$4/D2258, 0)</f>
        <v>0</v>
      </c>
      <c r="O2258" s="28">
        <f t="shared" si="141"/>
        <v>32.154929745189371</v>
      </c>
      <c r="P2258" s="29">
        <f>O2258*D2258</f>
        <v>45865.470239240669</v>
      </c>
      <c r="R2258" s="28">
        <f>IF(G2258="highest point", $H$4/D2258, 0)</f>
        <v>0</v>
      </c>
      <c r="S2258" s="28">
        <f t="shared" si="142"/>
        <v>30.092668763510122</v>
      </c>
      <c r="T2258" s="29">
        <f>D2258*S2258</f>
        <v>42923.881797583206</v>
      </c>
    </row>
    <row r="2259" spans="1:20">
      <c r="A2259" s="21">
        <f t="shared" si="143"/>
        <v>2008</v>
      </c>
      <c r="B2259" s="21">
        <f>MONTH(C2259)</f>
        <v>12</v>
      </c>
      <c r="C2259" s="22">
        <v>39804</v>
      </c>
      <c r="D2259" s="21">
        <v>1400.42</v>
      </c>
      <c r="E2259" s="47" t="str">
        <f>IF(B2259&lt;&gt;B2258, "First Quote", "")</f>
        <v/>
      </c>
      <c r="F2259" s="23" t="str">
        <f>IF(_xlfn.MINIFS($D$3:$D$6287,$A$3:$A$6287,A2259,$B$3:$B$6287,B2259)=D2259,"Lowest point","")</f>
        <v/>
      </c>
      <c r="G2259" s="24" t="str">
        <f>IF(_xlfn.MAXIFS($D$3:$D$6287,$A$3:$A$6287,A2259,$B$3:$B$6287,B2259)=D2259,"Highest point","")</f>
        <v/>
      </c>
      <c r="J2259" s="25" t="str">
        <f>IF(E2259="First Quote", $H$4/D2259, "")</f>
        <v/>
      </c>
      <c r="K2259" s="26">
        <f t="shared" si="140"/>
        <v>30.869115388524477</v>
      </c>
      <c r="L2259" s="27">
        <f>K2259*D2259</f>
        <v>43229.726572397449</v>
      </c>
      <c r="M2259" s="10"/>
      <c r="N2259" s="28">
        <f>IF(F2259="lowest point", $H$4/D2259, 0)</f>
        <v>0</v>
      </c>
      <c r="O2259" s="28">
        <f t="shared" si="141"/>
        <v>32.154929745189371</v>
      </c>
      <c r="P2259" s="29">
        <f>O2259*D2259</f>
        <v>45030.406713758101</v>
      </c>
      <c r="R2259" s="28">
        <f>IF(G2259="highest point", $H$4/D2259, 0)</f>
        <v>0</v>
      </c>
      <c r="S2259" s="28">
        <f t="shared" si="142"/>
        <v>30.092668763510122</v>
      </c>
      <c r="T2259" s="29">
        <f>D2259*S2259</f>
        <v>42142.375189794846</v>
      </c>
    </row>
    <row r="2260" spans="1:20">
      <c r="A2260" s="21">
        <f t="shared" si="143"/>
        <v>2008</v>
      </c>
      <c r="B2260" s="21">
        <f>MONTH(C2260)</f>
        <v>12</v>
      </c>
      <c r="C2260" s="22">
        <v>39805</v>
      </c>
      <c r="D2260" s="21">
        <v>1387.08</v>
      </c>
      <c r="E2260" s="47" t="str">
        <f>IF(B2260&lt;&gt;B2259, "First Quote", "")</f>
        <v/>
      </c>
      <c r="F2260" s="23" t="str">
        <f>IF(_xlfn.MINIFS($D$3:$D$6287,$A$3:$A$6287,A2260,$B$3:$B$6287,B2260)=D2260,"Lowest point","")</f>
        <v/>
      </c>
      <c r="G2260" s="24" t="str">
        <f>IF(_xlfn.MAXIFS($D$3:$D$6287,$A$3:$A$6287,A2260,$B$3:$B$6287,B2260)=D2260,"Highest point","")</f>
        <v/>
      </c>
      <c r="J2260" s="25" t="str">
        <f>IF(E2260="First Quote", $H$4/D2260, "")</f>
        <v/>
      </c>
      <c r="K2260" s="26">
        <f t="shared" si="140"/>
        <v>30.869115388524477</v>
      </c>
      <c r="L2260" s="27">
        <f>K2260*D2260</f>
        <v>42817.932573114529</v>
      </c>
      <c r="M2260" s="10"/>
      <c r="N2260" s="28">
        <f>IF(F2260="lowest point", $H$4/D2260, 0)</f>
        <v>0</v>
      </c>
      <c r="O2260" s="28">
        <f t="shared" si="141"/>
        <v>32.154929745189371</v>
      </c>
      <c r="P2260" s="29">
        <f>O2260*D2260</f>
        <v>44601.459950957273</v>
      </c>
      <c r="R2260" s="28">
        <f>IF(G2260="highest point", $H$4/D2260, 0)</f>
        <v>0</v>
      </c>
      <c r="S2260" s="28">
        <f t="shared" si="142"/>
        <v>30.092668763510122</v>
      </c>
      <c r="T2260" s="29">
        <f>D2260*S2260</f>
        <v>41740.938988489615</v>
      </c>
    </row>
    <row r="2261" spans="1:20">
      <c r="A2261" s="21">
        <f t="shared" si="143"/>
        <v>2008</v>
      </c>
      <c r="B2261" s="21">
        <f>MONTH(C2261)</f>
        <v>12</v>
      </c>
      <c r="C2261" s="22">
        <v>39806</v>
      </c>
      <c r="D2261" s="21">
        <v>1395.76</v>
      </c>
      <c r="E2261" s="47" t="str">
        <f>IF(B2261&lt;&gt;B2260, "First Quote", "")</f>
        <v/>
      </c>
      <c r="F2261" s="23" t="str">
        <f>IF(_xlfn.MINIFS($D$3:$D$6287,$A$3:$A$6287,A2261,$B$3:$B$6287,B2261)=D2261,"Lowest point","")</f>
        <v/>
      </c>
      <c r="G2261" s="24" t="str">
        <f>IF(_xlfn.MAXIFS($D$3:$D$6287,$A$3:$A$6287,A2261,$B$3:$B$6287,B2261)=D2261,"Highest point","")</f>
        <v/>
      </c>
      <c r="J2261" s="25" t="str">
        <f>IF(E2261="First Quote", $H$4/D2261, "")</f>
        <v/>
      </c>
      <c r="K2261" s="26">
        <f t="shared" si="140"/>
        <v>30.869115388524477</v>
      </c>
      <c r="L2261" s="27">
        <f>K2261*D2261</f>
        <v>43085.876494686927</v>
      </c>
      <c r="M2261" s="10"/>
      <c r="N2261" s="28">
        <f>IF(F2261="lowest point", $H$4/D2261, 0)</f>
        <v>0</v>
      </c>
      <c r="O2261" s="28">
        <f t="shared" si="141"/>
        <v>32.154929745189371</v>
      </c>
      <c r="P2261" s="29">
        <f>O2261*D2261</f>
        <v>44880.564741145514</v>
      </c>
      <c r="R2261" s="28">
        <f>IF(G2261="highest point", $H$4/D2261, 0)</f>
        <v>0</v>
      </c>
      <c r="S2261" s="28">
        <f t="shared" si="142"/>
        <v>30.092668763510122</v>
      </c>
      <c r="T2261" s="29">
        <f>D2261*S2261</f>
        <v>42002.143353356885</v>
      </c>
    </row>
    <row r="2262" spans="1:20">
      <c r="A2262" s="21">
        <f t="shared" si="143"/>
        <v>2008</v>
      </c>
      <c r="B2262" s="21">
        <f>MONTH(C2262)</f>
        <v>12</v>
      </c>
      <c r="C2262" s="22">
        <v>39808</v>
      </c>
      <c r="D2262" s="21">
        <v>1403.22</v>
      </c>
      <c r="E2262" s="47" t="str">
        <f>IF(B2262&lt;&gt;B2261, "First Quote", "")</f>
        <v/>
      </c>
      <c r="F2262" s="23" t="str">
        <f>IF(_xlfn.MINIFS($D$3:$D$6287,$A$3:$A$6287,A2262,$B$3:$B$6287,B2262)=D2262,"Lowest point","")</f>
        <v/>
      </c>
      <c r="G2262" s="24" t="str">
        <f>IF(_xlfn.MAXIFS($D$3:$D$6287,$A$3:$A$6287,A2262,$B$3:$B$6287,B2262)=D2262,"Highest point","")</f>
        <v/>
      </c>
      <c r="J2262" s="25" t="str">
        <f>IF(E2262="First Quote", $H$4/D2262, "")</f>
        <v/>
      </c>
      <c r="K2262" s="26">
        <f t="shared" si="140"/>
        <v>30.869115388524477</v>
      </c>
      <c r="L2262" s="27">
        <f>K2262*D2262</f>
        <v>43316.16009548532</v>
      </c>
      <c r="M2262" s="10"/>
      <c r="N2262" s="28">
        <f>IF(F2262="lowest point", $H$4/D2262, 0)</f>
        <v>0</v>
      </c>
      <c r="O2262" s="28">
        <f t="shared" si="141"/>
        <v>32.154929745189371</v>
      </c>
      <c r="P2262" s="29">
        <f>O2262*D2262</f>
        <v>45120.440517044626</v>
      </c>
      <c r="R2262" s="28">
        <f>IF(G2262="highest point", $H$4/D2262, 0)</f>
        <v>0</v>
      </c>
      <c r="S2262" s="28">
        <f t="shared" si="142"/>
        <v>30.092668763510122</v>
      </c>
      <c r="T2262" s="29">
        <f>D2262*S2262</f>
        <v>42226.634662332675</v>
      </c>
    </row>
    <row r="2263" spans="1:20">
      <c r="A2263" s="21">
        <f t="shared" si="143"/>
        <v>2008</v>
      </c>
      <c r="B2263" s="21">
        <f>MONTH(C2263)</f>
        <v>12</v>
      </c>
      <c r="C2263" s="22">
        <v>39811</v>
      </c>
      <c r="D2263" s="21">
        <v>1398.25</v>
      </c>
      <c r="E2263" s="47" t="str">
        <f>IF(B2263&lt;&gt;B2262, "First Quote", "")</f>
        <v/>
      </c>
      <c r="F2263" s="23" t="str">
        <f>IF(_xlfn.MINIFS($D$3:$D$6287,$A$3:$A$6287,A2263,$B$3:$B$6287,B2263)=D2263,"Lowest point","")</f>
        <v/>
      </c>
      <c r="G2263" s="24" t="str">
        <f>IF(_xlfn.MAXIFS($D$3:$D$6287,$A$3:$A$6287,A2263,$B$3:$B$6287,B2263)=D2263,"Highest point","")</f>
        <v/>
      </c>
      <c r="J2263" s="25" t="str">
        <f>IF(E2263="First Quote", $H$4/D2263, "")</f>
        <v/>
      </c>
      <c r="K2263" s="26">
        <f t="shared" si="140"/>
        <v>30.869115388524477</v>
      </c>
      <c r="L2263" s="27">
        <f>K2263*D2263</f>
        <v>43162.740592004353</v>
      </c>
      <c r="M2263" s="10"/>
      <c r="N2263" s="28">
        <f>IF(F2263="lowest point", $H$4/D2263, 0)</f>
        <v>0</v>
      </c>
      <c r="O2263" s="28">
        <f t="shared" si="141"/>
        <v>32.154929745189371</v>
      </c>
      <c r="P2263" s="29">
        <f>O2263*D2263</f>
        <v>44960.630516211037</v>
      </c>
      <c r="R2263" s="28">
        <f>IF(G2263="highest point", $H$4/D2263, 0)</f>
        <v>0</v>
      </c>
      <c r="S2263" s="28">
        <f t="shared" si="142"/>
        <v>30.092668763510122</v>
      </c>
      <c r="T2263" s="29">
        <f>D2263*S2263</f>
        <v>42077.074098578028</v>
      </c>
    </row>
    <row r="2264" spans="1:20">
      <c r="A2264" s="21">
        <f t="shared" si="143"/>
        <v>2008</v>
      </c>
      <c r="B2264" s="21">
        <f>MONTH(C2264)</f>
        <v>12</v>
      </c>
      <c r="C2264" s="22">
        <v>39812</v>
      </c>
      <c r="D2264" s="21">
        <v>1432.65</v>
      </c>
      <c r="E2264" s="47" t="str">
        <f>IF(B2264&lt;&gt;B2263, "First Quote", "")</f>
        <v/>
      </c>
      <c r="F2264" s="23" t="str">
        <f>IF(_xlfn.MINIFS($D$3:$D$6287,$A$3:$A$6287,A2264,$B$3:$B$6287,B2264)=D2264,"Lowest point","")</f>
        <v/>
      </c>
      <c r="G2264" s="24" t="str">
        <f>IF(_xlfn.MAXIFS($D$3:$D$6287,$A$3:$A$6287,A2264,$B$3:$B$6287,B2264)=D2264,"Highest point","")</f>
        <v/>
      </c>
      <c r="J2264" s="25" t="str">
        <f>IF(E2264="First Quote", $H$4/D2264, "")</f>
        <v/>
      </c>
      <c r="K2264" s="26">
        <f t="shared" si="140"/>
        <v>30.869115388524477</v>
      </c>
      <c r="L2264" s="27">
        <f>K2264*D2264</f>
        <v>44224.638161369592</v>
      </c>
      <c r="M2264" s="10"/>
      <c r="N2264" s="28">
        <f>IF(F2264="lowest point", $H$4/D2264, 0)</f>
        <v>0</v>
      </c>
      <c r="O2264" s="28">
        <f t="shared" si="141"/>
        <v>32.154929745189371</v>
      </c>
      <c r="P2264" s="29">
        <f>O2264*D2264</f>
        <v>46066.760099445557</v>
      </c>
      <c r="R2264" s="28">
        <f>IF(G2264="highest point", $H$4/D2264, 0)</f>
        <v>0</v>
      </c>
      <c r="S2264" s="28">
        <f t="shared" si="142"/>
        <v>30.092668763510122</v>
      </c>
      <c r="T2264" s="29">
        <f>D2264*S2264</f>
        <v>43112.261904042782</v>
      </c>
    </row>
    <row r="2265" spans="1:20">
      <c r="A2265" s="21">
        <f t="shared" si="143"/>
        <v>2008</v>
      </c>
      <c r="B2265" s="21">
        <f>MONTH(C2265)</f>
        <v>12</v>
      </c>
      <c r="C2265" s="22">
        <v>39813</v>
      </c>
      <c r="D2265" s="21">
        <v>1452.98</v>
      </c>
      <c r="E2265" s="47" t="str">
        <f>IF(B2265&lt;&gt;B2264, "First Quote", "")</f>
        <v/>
      </c>
      <c r="F2265" s="23" t="str">
        <f>IF(_xlfn.MINIFS($D$3:$D$6287,$A$3:$A$6287,A2265,$B$3:$B$6287,B2265)=D2265,"Lowest point","")</f>
        <v/>
      </c>
      <c r="G2265" s="24" t="str">
        <f>IF(_xlfn.MAXIFS($D$3:$D$6287,$A$3:$A$6287,A2265,$B$3:$B$6287,B2265)=D2265,"Highest point","")</f>
        <v/>
      </c>
      <c r="J2265" s="25" t="str">
        <f>IF(E2265="First Quote", $H$4/D2265, "")</f>
        <v/>
      </c>
      <c r="K2265" s="26">
        <f t="shared" si="140"/>
        <v>30.869115388524477</v>
      </c>
      <c r="L2265" s="27">
        <f>K2265*D2265</f>
        <v>44852.207277218295</v>
      </c>
      <c r="M2265" s="10"/>
      <c r="N2265" s="28">
        <f>IF(F2265="lowest point", $H$4/D2265, 0)</f>
        <v>0</v>
      </c>
      <c r="O2265" s="28">
        <f t="shared" si="141"/>
        <v>32.154929745189371</v>
      </c>
      <c r="P2265" s="29">
        <f>O2265*D2265</f>
        <v>46720.46982116525</v>
      </c>
      <c r="R2265" s="28">
        <f>IF(G2265="highest point", $H$4/D2265, 0)</f>
        <v>0</v>
      </c>
      <c r="S2265" s="28">
        <f t="shared" si="142"/>
        <v>30.092668763510122</v>
      </c>
      <c r="T2265" s="29">
        <f>D2265*S2265</f>
        <v>43724.045860004939</v>
      </c>
    </row>
    <row r="2266" spans="1:20">
      <c r="A2266" s="21">
        <f t="shared" si="143"/>
        <v>2009</v>
      </c>
      <c r="B2266" s="21">
        <f>MONTH(C2266)</f>
        <v>1</v>
      </c>
      <c r="C2266" s="22">
        <v>39815</v>
      </c>
      <c r="D2266" s="21">
        <v>1499.17</v>
      </c>
      <c r="E2266" s="47" t="str">
        <f>IF(B2266&lt;&gt;B2265, "First Quote", "")</f>
        <v>First Quote</v>
      </c>
      <c r="F2266" s="23" t="str">
        <f>IF(_xlfn.MINIFS($D$3:$D$6287,$A$3:$A$6287,A2266,$B$3:$B$6287,B2266)=D2266,"Lowest point","")</f>
        <v/>
      </c>
      <c r="G2266" s="24" t="str">
        <f>IF(_xlfn.MAXIFS($D$3:$D$6287,$A$3:$A$6287,A2266,$B$3:$B$6287,B2266)=D2266,"Highest point","")</f>
        <v/>
      </c>
      <c r="J2266" s="25">
        <f>IF(E2266="First Quote", $H$4/D2266, "")</f>
        <v>0.33351787989354109</v>
      </c>
      <c r="K2266" s="26">
        <f t="shared" si="140"/>
        <v>31.202633268418019</v>
      </c>
      <c r="L2266" s="27">
        <f>K2266*D2266</f>
        <v>46778.051717014241</v>
      </c>
      <c r="M2266" s="10"/>
      <c r="N2266" s="28">
        <f>IF(F2266="lowest point", $H$4/D2266, 0)</f>
        <v>0</v>
      </c>
      <c r="O2266" s="28">
        <f t="shared" si="141"/>
        <v>32.154929745189371</v>
      </c>
      <c r="P2266" s="29">
        <f>O2266*D2266</f>
        <v>48205.706026095548</v>
      </c>
      <c r="R2266" s="28">
        <f>IF(G2266="highest point", $H$4/D2266, 0)</f>
        <v>0</v>
      </c>
      <c r="S2266" s="28">
        <f t="shared" si="142"/>
        <v>30.092668763510122</v>
      </c>
      <c r="T2266" s="29">
        <f>D2266*S2266</f>
        <v>45114.02623019147</v>
      </c>
    </row>
    <row r="2267" spans="1:20">
      <c r="A2267" s="21">
        <f t="shared" si="143"/>
        <v>2009</v>
      </c>
      <c r="B2267" s="21">
        <f>MONTH(C2267)</f>
        <v>1</v>
      </c>
      <c r="C2267" s="22">
        <v>39818</v>
      </c>
      <c r="D2267" s="21">
        <v>1492.21</v>
      </c>
      <c r="E2267" s="47" t="str">
        <f>IF(B2267&lt;&gt;B2266, "First Quote", "")</f>
        <v/>
      </c>
      <c r="F2267" s="23" t="str">
        <f>IF(_xlfn.MINIFS($D$3:$D$6287,$A$3:$A$6287,A2267,$B$3:$B$6287,B2267)=D2267,"Lowest point","")</f>
        <v/>
      </c>
      <c r="G2267" s="24" t="str">
        <f>IF(_xlfn.MAXIFS($D$3:$D$6287,$A$3:$A$6287,A2267,$B$3:$B$6287,B2267)=D2267,"Highest point","")</f>
        <v/>
      </c>
      <c r="J2267" s="25" t="str">
        <f>IF(E2267="First Quote", $H$4/D2267, "")</f>
        <v/>
      </c>
      <c r="K2267" s="26">
        <f t="shared" si="140"/>
        <v>31.202633268418019</v>
      </c>
      <c r="L2267" s="27">
        <f>K2267*D2267</f>
        <v>46560.881389466056</v>
      </c>
      <c r="M2267" s="10"/>
      <c r="N2267" s="28">
        <f>IF(F2267="lowest point", $H$4/D2267, 0)</f>
        <v>0</v>
      </c>
      <c r="O2267" s="28">
        <f t="shared" si="141"/>
        <v>32.154929745189371</v>
      </c>
      <c r="P2267" s="29">
        <f>O2267*D2267</f>
        <v>47981.907715069035</v>
      </c>
      <c r="R2267" s="28">
        <f>IF(G2267="highest point", $H$4/D2267, 0)</f>
        <v>0</v>
      </c>
      <c r="S2267" s="28">
        <f t="shared" si="142"/>
        <v>30.092668763510122</v>
      </c>
      <c r="T2267" s="29">
        <f>D2267*S2267</f>
        <v>44904.581255597441</v>
      </c>
    </row>
    <row r="2268" spans="1:20">
      <c r="A2268" s="21">
        <f t="shared" si="143"/>
        <v>2009</v>
      </c>
      <c r="B2268" s="21">
        <f>MONTH(C2268)</f>
        <v>1</v>
      </c>
      <c r="C2268" s="22">
        <v>39819</v>
      </c>
      <c r="D2268" s="21">
        <v>1503.87</v>
      </c>
      <c r="E2268" s="47" t="str">
        <f>IF(B2268&lt;&gt;B2267, "First Quote", "")</f>
        <v/>
      </c>
      <c r="F2268" s="23" t="str">
        <f>IF(_xlfn.MINIFS($D$3:$D$6287,$A$3:$A$6287,A2268,$B$3:$B$6287,B2268)=D2268,"Lowest point","")</f>
        <v/>
      </c>
      <c r="G2268" s="24" t="str">
        <f>IF(_xlfn.MAXIFS($D$3:$D$6287,$A$3:$A$6287,A2268,$B$3:$B$6287,B2268)=D2268,"Highest point","")</f>
        <v>Highest point</v>
      </c>
      <c r="J2268" s="25" t="str">
        <f>IF(E2268="First Quote", $H$4/D2268, "")</f>
        <v/>
      </c>
      <c r="K2268" s="26">
        <f t="shared" si="140"/>
        <v>31.202633268418019</v>
      </c>
      <c r="L2268" s="27">
        <f>K2268*D2268</f>
        <v>46924.704093375803</v>
      </c>
      <c r="M2268" s="10"/>
      <c r="N2268" s="28">
        <f>IF(F2268="lowest point", $H$4/D2268, 0)</f>
        <v>0</v>
      </c>
      <c r="O2268" s="28">
        <f t="shared" si="141"/>
        <v>32.154929745189371</v>
      </c>
      <c r="P2268" s="29">
        <f>O2268*D2268</f>
        <v>48356.834195897936</v>
      </c>
      <c r="R2268" s="28">
        <f>IF(G2268="highest point", $H$4/D2268, 0)</f>
        <v>0.33247554642356059</v>
      </c>
      <c r="S2268" s="28">
        <f t="shared" si="142"/>
        <v>30.425144309933682</v>
      </c>
      <c r="T2268" s="29">
        <f>D2268*S2268</f>
        <v>45755.461773379961</v>
      </c>
    </row>
    <row r="2269" spans="1:20">
      <c r="A2269" s="21">
        <f t="shared" si="143"/>
        <v>2009</v>
      </c>
      <c r="B2269" s="21">
        <f>MONTH(C2269)</f>
        <v>1</v>
      </c>
      <c r="C2269" s="22">
        <v>39820</v>
      </c>
      <c r="D2269" s="21">
        <v>1459.58</v>
      </c>
      <c r="E2269" s="47" t="str">
        <f>IF(B2269&lt;&gt;B2268, "First Quote", "")</f>
        <v/>
      </c>
      <c r="F2269" s="23" t="str">
        <f>IF(_xlfn.MINIFS($D$3:$D$6287,$A$3:$A$6287,A2269,$B$3:$B$6287,B2269)=D2269,"Lowest point","")</f>
        <v/>
      </c>
      <c r="G2269" s="24" t="str">
        <f>IF(_xlfn.MAXIFS($D$3:$D$6287,$A$3:$A$6287,A2269,$B$3:$B$6287,B2269)=D2269,"Highest point","")</f>
        <v/>
      </c>
      <c r="J2269" s="25" t="str">
        <f>IF(E2269="First Quote", $H$4/D2269, "")</f>
        <v/>
      </c>
      <c r="K2269" s="26">
        <f t="shared" si="140"/>
        <v>31.202633268418019</v>
      </c>
      <c r="L2269" s="27">
        <f>K2269*D2269</f>
        <v>45542.73946591757</v>
      </c>
      <c r="M2269" s="10"/>
      <c r="N2269" s="28">
        <f>IF(F2269="lowest point", $H$4/D2269, 0)</f>
        <v>0</v>
      </c>
      <c r="O2269" s="28">
        <f t="shared" si="141"/>
        <v>32.154929745189371</v>
      </c>
      <c r="P2269" s="29">
        <f>O2269*D2269</f>
        <v>46932.692357483502</v>
      </c>
      <c r="R2269" s="28">
        <f>IF(G2269="highest point", $H$4/D2269, 0)</f>
        <v>0</v>
      </c>
      <c r="S2269" s="28">
        <f t="shared" si="142"/>
        <v>30.425144309933682</v>
      </c>
      <c r="T2269" s="29">
        <f>D2269*S2269</f>
        <v>44407.932131893001</v>
      </c>
    </row>
    <row r="2270" spans="1:20">
      <c r="A2270" s="21">
        <f t="shared" si="143"/>
        <v>2009</v>
      </c>
      <c r="B2270" s="21">
        <f>MONTH(C2270)</f>
        <v>1</v>
      </c>
      <c r="C2270" s="22">
        <v>39821</v>
      </c>
      <c r="D2270" s="21">
        <v>1464.6</v>
      </c>
      <c r="E2270" s="47" t="str">
        <f>IF(B2270&lt;&gt;B2269, "First Quote", "")</f>
        <v/>
      </c>
      <c r="F2270" s="23" t="str">
        <f>IF(_xlfn.MINIFS($D$3:$D$6287,$A$3:$A$6287,A2270,$B$3:$B$6287,B2270)=D2270,"Lowest point","")</f>
        <v/>
      </c>
      <c r="G2270" s="24" t="str">
        <f>IF(_xlfn.MAXIFS($D$3:$D$6287,$A$3:$A$6287,A2270,$B$3:$B$6287,B2270)=D2270,"Highest point","")</f>
        <v/>
      </c>
      <c r="J2270" s="25" t="str">
        <f>IF(E2270="First Quote", $H$4/D2270, "")</f>
        <v/>
      </c>
      <c r="K2270" s="26">
        <f t="shared" si="140"/>
        <v>31.202633268418019</v>
      </c>
      <c r="L2270" s="27">
        <f>K2270*D2270</f>
        <v>45699.376684925024</v>
      </c>
      <c r="M2270" s="10"/>
      <c r="N2270" s="28">
        <f>IF(F2270="lowest point", $H$4/D2270, 0)</f>
        <v>0</v>
      </c>
      <c r="O2270" s="28">
        <f t="shared" si="141"/>
        <v>32.154929745189371</v>
      </c>
      <c r="P2270" s="29">
        <f>O2270*D2270</f>
        <v>47094.110104804349</v>
      </c>
      <c r="R2270" s="28">
        <f>IF(G2270="highest point", $H$4/D2270, 0)</f>
        <v>0</v>
      </c>
      <c r="S2270" s="28">
        <f t="shared" si="142"/>
        <v>30.425144309933682</v>
      </c>
      <c r="T2270" s="29">
        <f>D2270*S2270</f>
        <v>44560.666356328868</v>
      </c>
    </row>
    <row r="2271" spans="1:20">
      <c r="A2271" s="21">
        <f t="shared" si="143"/>
        <v>2009</v>
      </c>
      <c r="B2271" s="21">
        <f>MONTH(C2271)</f>
        <v>1</v>
      </c>
      <c r="C2271" s="22">
        <v>39822</v>
      </c>
      <c r="D2271" s="21">
        <v>1433.41</v>
      </c>
      <c r="E2271" s="47" t="str">
        <f>IF(B2271&lt;&gt;B2270, "First Quote", "")</f>
        <v/>
      </c>
      <c r="F2271" s="23" t="str">
        <f>IF(_xlfn.MINIFS($D$3:$D$6287,$A$3:$A$6287,A2271,$B$3:$B$6287,B2271)=D2271,"Lowest point","")</f>
        <v/>
      </c>
      <c r="G2271" s="24" t="str">
        <f>IF(_xlfn.MAXIFS($D$3:$D$6287,$A$3:$A$6287,A2271,$B$3:$B$6287,B2271)=D2271,"Highest point","")</f>
        <v/>
      </c>
      <c r="J2271" s="25" t="str">
        <f>IF(E2271="First Quote", $H$4/D2271, "")</f>
        <v/>
      </c>
      <c r="K2271" s="26">
        <f t="shared" si="140"/>
        <v>31.202633268418019</v>
      </c>
      <c r="L2271" s="27">
        <f>K2271*D2271</f>
        <v>44726.166553283074</v>
      </c>
      <c r="M2271" s="10"/>
      <c r="N2271" s="28">
        <f>IF(F2271="lowest point", $H$4/D2271, 0)</f>
        <v>0</v>
      </c>
      <c r="O2271" s="28">
        <f t="shared" si="141"/>
        <v>32.154929745189371</v>
      </c>
      <c r="P2271" s="29">
        <f>O2271*D2271</f>
        <v>46091.197846051902</v>
      </c>
      <c r="R2271" s="28">
        <f>IF(G2271="highest point", $H$4/D2271, 0)</f>
        <v>0</v>
      </c>
      <c r="S2271" s="28">
        <f t="shared" si="142"/>
        <v>30.425144309933682</v>
      </c>
      <c r="T2271" s="29">
        <f>D2271*S2271</f>
        <v>43611.706105302044</v>
      </c>
    </row>
    <row r="2272" spans="1:20">
      <c r="A2272" s="21">
        <f t="shared" si="143"/>
        <v>2009</v>
      </c>
      <c r="B2272" s="21">
        <f>MONTH(C2272)</f>
        <v>1</v>
      </c>
      <c r="C2272" s="22">
        <v>39825</v>
      </c>
      <c r="D2272" s="21">
        <v>1401.07</v>
      </c>
      <c r="E2272" s="47" t="str">
        <f>IF(B2272&lt;&gt;B2271, "First Quote", "")</f>
        <v/>
      </c>
      <c r="F2272" s="23" t="str">
        <f>IF(_xlfn.MINIFS($D$3:$D$6287,$A$3:$A$6287,A2272,$B$3:$B$6287,B2272)=D2272,"Lowest point","")</f>
        <v/>
      </c>
      <c r="G2272" s="24" t="str">
        <f>IF(_xlfn.MAXIFS($D$3:$D$6287,$A$3:$A$6287,A2272,$B$3:$B$6287,B2272)=D2272,"Highest point","")</f>
        <v/>
      </c>
      <c r="J2272" s="25" t="str">
        <f>IF(E2272="First Quote", $H$4/D2272, "")</f>
        <v/>
      </c>
      <c r="K2272" s="26">
        <f t="shared" si="140"/>
        <v>31.202633268418019</v>
      </c>
      <c r="L2272" s="27">
        <f>K2272*D2272</f>
        <v>43717.07339338243</v>
      </c>
      <c r="M2272" s="10"/>
      <c r="N2272" s="28">
        <f>IF(F2272="lowest point", $H$4/D2272, 0)</f>
        <v>0</v>
      </c>
      <c r="O2272" s="28">
        <f t="shared" si="141"/>
        <v>32.154929745189371</v>
      </c>
      <c r="P2272" s="29">
        <f>O2272*D2272</f>
        <v>45051.307418092467</v>
      </c>
      <c r="R2272" s="28">
        <f>IF(G2272="highest point", $H$4/D2272, 0)</f>
        <v>0</v>
      </c>
      <c r="S2272" s="28">
        <f t="shared" si="142"/>
        <v>30.425144309933682</v>
      </c>
      <c r="T2272" s="29">
        <f>D2272*S2272</f>
        <v>42627.75693831878</v>
      </c>
    </row>
    <row r="2273" spans="1:20">
      <c r="A2273" s="21">
        <f t="shared" si="143"/>
        <v>2009</v>
      </c>
      <c r="B2273" s="21">
        <f>MONTH(C2273)</f>
        <v>1</v>
      </c>
      <c r="C2273" s="22">
        <v>39826</v>
      </c>
      <c r="D2273" s="21">
        <v>1403.63</v>
      </c>
      <c r="E2273" s="47" t="str">
        <f>IF(B2273&lt;&gt;B2272, "First Quote", "")</f>
        <v/>
      </c>
      <c r="F2273" s="23" t="str">
        <f>IF(_xlfn.MINIFS($D$3:$D$6287,$A$3:$A$6287,A2273,$B$3:$B$6287,B2273)=D2273,"Lowest point","")</f>
        <v/>
      </c>
      <c r="G2273" s="24" t="str">
        <f>IF(_xlfn.MAXIFS($D$3:$D$6287,$A$3:$A$6287,A2273,$B$3:$B$6287,B2273)=D2273,"Highest point","")</f>
        <v/>
      </c>
      <c r="J2273" s="25" t="str">
        <f>IF(E2273="First Quote", $H$4/D2273, "")</f>
        <v/>
      </c>
      <c r="K2273" s="26">
        <f t="shared" si="140"/>
        <v>31.202633268418019</v>
      </c>
      <c r="L2273" s="27">
        <f>K2273*D2273</f>
        <v>43796.952134549589</v>
      </c>
      <c r="M2273" s="10"/>
      <c r="N2273" s="28">
        <f>IF(F2273="lowest point", $H$4/D2273, 0)</f>
        <v>0</v>
      </c>
      <c r="O2273" s="28">
        <f t="shared" si="141"/>
        <v>32.154929745189371</v>
      </c>
      <c r="P2273" s="29">
        <f>O2273*D2273</f>
        <v>45133.624038240159</v>
      </c>
      <c r="R2273" s="28">
        <f>IF(G2273="highest point", $H$4/D2273, 0)</f>
        <v>0</v>
      </c>
      <c r="S2273" s="28">
        <f t="shared" si="142"/>
        <v>30.425144309933682</v>
      </c>
      <c r="T2273" s="29">
        <f>D2273*S2273</f>
        <v>42705.645307752216</v>
      </c>
    </row>
    <row r="2274" spans="1:20">
      <c r="A2274" s="21">
        <f t="shared" si="143"/>
        <v>2009</v>
      </c>
      <c r="B2274" s="21">
        <f>MONTH(C2274)</f>
        <v>1</v>
      </c>
      <c r="C2274" s="22">
        <v>39827</v>
      </c>
      <c r="D2274" s="21">
        <v>1356.79</v>
      </c>
      <c r="E2274" s="47" t="str">
        <f>IF(B2274&lt;&gt;B2273, "First Quote", "")</f>
        <v/>
      </c>
      <c r="F2274" s="23" t="str">
        <f>IF(_xlfn.MINIFS($D$3:$D$6287,$A$3:$A$6287,A2274,$B$3:$B$6287,B2274)=D2274,"Lowest point","")</f>
        <v/>
      </c>
      <c r="G2274" s="24" t="str">
        <f>IF(_xlfn.MAXIFS($D$3:$D$6287,$A$3:$A$6287,A2274,$B$3:$B$6287,B2274)=D2274,"Highest point","")</f>
        <v/>
      </c>
      <c r="J2274" s="25" t="str">
        <f>IF(E2274="First Quote", $H$4/D2274, "")</f>
        <v/>
      </c>
      <c r="K2274" s="26">
        <f t="shared" si="140"/>
        <v>31.202633268418019</v>
      </c>
      <c r="L2274" s="27">
        <f>K2274*D2274</f>
        <v>42335.420792256882</v>
      </c>
      <c r="M2274" s="10"/>
      <c r="N2274" s="28">
        <f>IF(F2274="lowest point", $H$4/D2274, 0)</f>
        <v>0</v>
      </c>
      <c r="O2274" s="28">
        <f t="shared" si="141"/>
        <v>32.154929745189371</v>
      </c>
      <c r="P2274" s="29">
        <f>O2274*D2274</f>
        <v>43627.487128975488</v>
      </c>
      <c r="R2274" s="28">
        <f>IF(G2274="highest point", $H$4/D2274, 0)</f>
        <v>0</v>
      </c>
      <c r="S2274" s="28">
        <f t="shared" si="142"/>
        <v>30.425144309933682</v>
      </c>
      <c r="T2274" s="29">
        <f>D2274*S2274</f>
        <v>41280.531548274921</v>
      </c>
    </row>
    <row r="2275" spans="1:20">
      <c r="A2275" s="21">
        <f t="shared" si="143"/>
        <v>2009</v>
      </c>
      <c r="B2275" s="21">
        <f>MONTH(C2275)</f>
        <v>1</v>
      </c>
      <c r="C2275" s="22">
        <v>39828</v>
      </c>
      <c r="D2275" s="21">
        <v>1358.64</v>
      </c>
      <c r="E2275" s="47" t="str">
        <f>IF(B2275&lt;&gt;B2274, "First Quote", "")</f>
        <v/>
      </c>
      <c r="F2275" s="23" t="str">
        <f>IF(_xlfn.MINIFS($D$3:$D$6287,$A$3:$A$6287,A2275,$B$3:$B$6287,B2275)=D2275,"Lowest point","")</f>
        <v/>
      </c>
      <c r="G2275" s="24" t="str">
        <f>IF(_xlfn.MAXIFS($D$3:$D$6287,$A$3:$A$6287,A2275,$B$3:$B$6287,B2275)=D2275,"Highest point","")</f>
        <v/>
      </c>
      <c r="J2275" s="25" t="str">
        <f>IF(E2275="First Quote", $H$4/D2275, "")</f>
        <v/>
      </c>
      <c r="K2275" s="26">
        <f t="shared" si="140"/>
        <v>31.202633268418019</v>
      </c>
      <c r="L2275" s="27">
        <f>K2275*D2275</f>
        <v>42393.145663803458</v>
      </c>
      <c r="M2275" s="10"/>
      <c r="N2275" s="28">
        <f>IF(F2275="lowest point", $H$4/D2275, 0)</f>
        <v>0</v>
      </c>
      <c r="O2275" s="28">
        <f t="shared" si="141"/>
        <v>32.154929745189371</v>
      </c>
      <c r="P2275" s="29">
        <f>O2275*D2275</f>
        <v>43686.973749004093</v>
      </c>
      <c r="R2275" s="28">
        <f>IF(G2275="highest point", $H$4/D2275, 0)</f>
        <v>0</v>
      </c>
      <c r="S2275" s="28">
        <f t="shared" si="142"/>
        <v>30.425144309933682</v>
      </c>
      <c r="T2275" s="29">
        <f>D2275*S2275</f>
        <v>41336.818065248299</v>
      </c>
    </row>
    <row r="2276" spans="1:20">
      <c r="A2276" s="21">
        <f t="shared" si="143"/>
        <v>2009</v>
      </c>
      <c r="B2276" s="21">
        <f>MONTH(C2276)</f>
        <v>1</v>
      </c>
      <c r="C2276" s="22">
        <v>39829</v>
      </c>
      <c r="D2276" s="21">
        <v>1368.92</v>
      </c>
      <c r="E2276" s="47" t="str">
        <f>IF(B2276&lt;&gt;B2275, "First Quote", "")</f>
        <v/>
      </c>
      <c r="F2276" s="23" t="str">
        <f>IF(_xlfn.MINIFS($D$3:$D$6287,$A$3:$A$6287,A2276,$B$3:$B$6287,B2276)=D2276,"Lowest point","")</f>
        <v/>
      </c>
      <c r="G2276" s="24" t="str">
        <f>IF(_xlfn.MAXIFS($D$3:$D$6287,$A$3:$A$6287,A2276,$B$3:$B$6287,B2276)=D2276,"Highest point","")</f>
        <v/>
      </c>
      <c r="J2276" s="25" t="str">
        <f>IF(E2276="First Quote", $H$4/D2276, "")</f>
        <v/>
      </c>
      <c r="K2276" s="26">
        <f t="shared" si="140"/>
        <v>31.202633268418019</v>
      </c>
      <c r="L2276" s="27">
        <f>K2276*D2276</f>
        <v>42713.908733802797</v>
      </c>
      <c r="M2276" s="10"/>
      <c r="N2276" s="28">
        <f>IF(F2276="lowest point", $H$4/D2276, 0)</f>
        <v>0</v>
      </c>
      <c r="O2276" s="28">
        <f t="shared" si="141"/>
        <v>32.154929745189371</v>
      </c>
      <c r="P2276" s="29">
        <f>O2276*D2276</f>
        <v>44017.526426784636</v>
      </c>
      <c r="R2276" s="28">
        <f>IF(G2276="highest point", $H$4/D2276, 0)</f>
        <v>0</v>
      </c>
      <c r="S2276" s="28">
        <f t="shared" si="142"/>
        <v>30.425144309933682</v>
      </c>
      <c r="T2276" s="29">
        <f>D2276*S2276</f>
        <v>41649.588548754415</v>
      </c>
    </row>
    <row r="2277" spans="1:20">
      <c r="A2277" s="21">
        <f t="shared" si="143"/>
        <v>2009</v>
      </c>
      <c r="B2277" s="21">
        <f>MONTH(C2277)</f>
        <v>1</v>
      </c>
      <c r="C2277" s="22">
        <v>39833</v>
      </c>
      <c r="D2277" s="21">
        <v>1296.6300000000001</v>
      </c>
      <c r="E2277" s="47" t="str">
        <f>IF(B2277&lt;&gt;B2276, "First Quote", "")</f>
        <v/>
      </c>
      <c r="F2277" s="23" t="str">
        <f>IF(_xlfn.MINIFS($D$3:$D$6287,$A$3:$A$6287,A2277,$B$3:$B$6287,B2277)=D2277,"Lowest point","")</f>
        <v>Lowest point</v>
      </c>
      <c r="G2277" s="24" t="str">
        <f>IF(_xlfn.MAXIFS($D$3:$D$6287,$A$3:$A$6287,A2277,$B$3:$B$6287,B2277)=D2277,"Highest point","")</f>
        <v/>
      </c>
      <c r="J2277" s="25" t="str">
        <f>IF(E2277="First Quote", $H$4/D2277, "")</f>
        <v/>
      </c>
      <c r="K2277" s="26">
        <f t="shared" si="140"/>
        <v>31.202633268418019</v>
      </c>
      <c r="L2277" s="27">
        <f>K2277*D2277</f>
        <v>40458.270374828862</v>
      </c>
      <c r="M2277" s="10"/>
      <c r="N2277" s="28">
        <f>IF(F2277="lowest point", $H$4/D2277, 0)</f>
        <v>0.38561501739123727</v>
      </c>
      <c r="O2277" s="28">
        <f t="shared" si="141"/>
        <v>32.540544762580609</v>
      </c>
      <c r="P2277" s="29">
        <f>O2277*D2277</f>
        <v>42193.046555504901</v>
      </c>
      <c r="R2277" s="28">
        <f>IF(G2277="highest point", $H$4/D2277, 0)</f>
        <v>0</v>
      </c>
      <c r="S2277" s="28">
        <f t="shared" si="142"/>
        <v>30.425144309933682</v>
      </c>
      <c r="T2277" s="29">
        <f>D2277*S2277</f>
        <v>39450.154866589313</v>
      </c>
    </row>
    <row r="2278" spans="1:20">
      <c r="A2278" s="21">
        <f t="shared" si="143"/>
        <v>2009</v>
      </c>
      <c r="B2278" s="21">
        <f>MONTH(C2278)</f>
        <v>1</v>
      </c>
      <c r="C2278" s="22">
        <v>39834</v>
      </c>
      <c r="D2278" s="21">
        <v>1353.33</v>
      </c>
      <c r="E2278" s="47" t="str">
        <f>IF(B2278&lt;&gt;B2277, "First Quote", "")</f>
        <v/>
      </c>
      <c r="F2278" s="23" t="str">
        <f>IF(_xlfn.MINIFS($D$3:$D$6287,$A$3:$A$6287,A2278,$B$3:$B$6287,B2278)=D2278,"Lowest point","")</f>
        <v/>
      </c>
      <c r="G2278" s="24" t="str">
        <f>IF(_xlfn.MAXIFS($D$3:$D$6287,$A$3:$A$6287,A2278,$B$3:$B$6287,B2278)=D2278,"Highest point","")</f>
        <v/>
      </c>
      <c r="J2278" s="25" t="str">
        <f>IF(E2278="First Quote", $H$4/D2278, "")</f>
        <v/>
      </c>
      <c r="K2278" s="26">
        <f t="shared" si="140"/>
        <v>31.202633268418019</v>
      </c>
      <c r="L2278" s="27">
        <f>K2278*D2278</f>
        <v>42227.459681148153</v>
      </c>
      <c r="M2278" s="10"/>
      <c r="N2278" s="28">
        <f>IF(F2278="lowest point", $H$4/D2278, 0)</f>
        <v>0</v>
      </c>
      <c r="O2278" s="28">
        <f t="shared" si="141"/>
        <v>32.540544762580609</v>
      </c>
      <c r="P2278" s="29">
        <f>O2278*D2278</f>
        <v>44038.095443543214</v>
      </c>
      <c r="R2278" s="28">
        <f>IF(G2278="highest point", $H$4/D2278, 0)</f>
        <v>0</v>
      </c>
      <c r="S2278" s="28">
        <f t="shared" si="142"/>
        <v>30.425144309933682</v>
      </c>
      <c r="T2278" s="29">
        <f>D2278*S2278</f>
        <v>41175.260548962549</v>
      </c>
    </row>
    <row r="2279" spans="1:20">
      <c r="A2279" s="21">
        <f t="shared" si="143"/>
        <v>2009</v>
      </c>
      <c r="B2279" s="21">
        <f>MONTH(C2279)</f>
        <v>1</v>
      </c>
      <c r="C2279" s="22">
        <v>39835</v>
      </c>
      <c r="D2279" s="21">
        <v>1332.84</v>
      </c>
      <c r="E2279" s="47" t="str">
        <f>IF(B2279&lt;&gt;B2278, "First Quote", "")</f>
        <v/>
      </c>
      <c r="F2279" s="23" t="str">
        <f>IF(_xlfn.MINIFS($D$3:$D$6287,$A$3:$A$6287,A2279,$B$3:$B$6287,B2279)=D2279,"Lowest point","")</f>
        <v/>
      </c>
      <c r="G2279" s="24" t="str">
        <f>IF(_xlfn.MAXIFS($D$3:$D$6287,$A$3:$A$6287,A2279,$B$3:$B$6287,B2279)=D2279,"Highest point","")</f>
        <v/>
      </c>
      <c r="J2279" s="25" t="str">
        <f>IF(E2279="First Quote", $H$4/D2279, "")</f>
        <v/>
      </c>
      <c r="K2279" s="26">
        <f t="shared" si="140"/>
        <v>31.202633268418019</v>
      </c>
      <c r="L2279" s="27">
        <f>K2279*D2279</f>
        <v>41588.117725478267</v>
      </c>
      <c r="M2279" s="10"/>
      <c r="N2279" s="28">
        <f>IF(F2279="lowest point", $H$4/D2279, 0)</f>
        <v>0</v>
      </c>
      <c r="O2279" s="28">
        <f t="shared" si="141"/>
        <v>32.540544762580609</v>
      </c>
      <c r="P2279" s="29">
        <f>O2279*D2279</f>
        <v>43371.339681357938</v>
      </c>
      <c r="R2279" s="28">
        <f>IF(G2279="highest point", $H$4/D2279, 0)</f>
        <v>0</v>
      </c>
      <c r="S2279" s="28">
        <f t="shared" si="142"/>
        <v>30.425144309933682</v>
      </c>
      <c r="T2279" s="29">
        <f>D2279*S2279</f>
        <v>40551.849342052003</v>
      </c>
    </row>
    <row r="2280" spans="1:20">
      <c r="A2280" s="21">
        <f t="shared" si="143"/>
        <v>2009</v>
      </c>
      <c r="B2280" s="21">
        <f>MONTH(C2280)</f>
        <v>1</v>
      </c>
      <c r="C2280" s="22">
        <v>39836</v>
      </c>
      <c r="D2280" s="21">
        <v>1340.02</v>
      </c>
      <c r="E2280" s="47" t="str">
        <f>IF(B2280&lt;&gt;B2279, "First Quote", "")</f>
        <v/>
      </c>
      <c r="F2280" s="23" t="str">
        <f>IF(_xlfn.MINIFS($D$3:$D$6287,$A$3:$A$6287,A2280,$B$3:$B$6287,B2280)=D2280,"Lowest point","")</f>
        <v/>
      </c>
      <c r="G2280" s="24" t="str">
        <f>IF(_xlfn.MAXIFS($D$3:$D$6287,$A$3:$A$6287,A2280,$B$3:$B$6287,B2280)=D2280,"Highest point","")</f>
        <v/>
      </c>
      <c r="J2280" s="25" t="str">
        <f>IF(E2280="First Quote", $H$4/D2280, "")</f>
        <v/>
      </c>
      <c r="K2280" s="26">
        <f t="shared" si="140"/>
        <v>31.202633268418019</v>
      </c>
      <c r="L2280" s="27">
        <f>K2280*D2280</f>
        <v>41812.152632345511</v>
      </c>
      <c r="M2280" s="10"/>
      <c r="N2280" s="28">
        <f>IF(F2280="lowest point", $H$4/D2280, 0)</f>
        <v>0</v>
      </c>
      <c r="O2280" s="28">
        <f t="shared" si="141"/>
        <v>32.540544762580609</v>
      </c>
      <c r="P2280" s="29">
        <f>O2280*D2280</f>
        <v>43604.980792753267</v>
      </c>
      <c r="R2280" s="28">
        <f>IF(G2280="highest point", $H$4/D2280, 0)</f>
        <v>0</v>
      </c>
      <c r="S2280" s="28">
        <f t="shared" si="142"/>
        <v>30.425144309933682</v>
      </c>
      <c r="T2280" s="29">
        <f>D2280*S2280</f>
        <v>40770.30187819733</v>
      </c>
    </row>
    <row r="2281" spans="1:20">
      <c r="A2281" s="21">
        <f t="shared" si="143"/>
        <v>2009</v>
      </c>
      <c r="B2281" s="21">
        <f>MONTH(C2281)</f>
        <v>1</v>
      </c>
      <c r="C2281" s="22">
        <v>39839</v>
      </c>
      <c r="D2281" s="21">
        <v>1347.47</v>
      </c>
      <c r="E2281" s="47" t="str">
        <f>IF(B2281&lt;&gt;B2280, "First Quote", "")</f>
        <v/>
      </c>
      <c r="F2281" s="23" t="str">
        <f>IF(_xlfn.MINIFS($D$3:$D$6287,$A$3:$A$6287,A2281,$B$3:$B$6287,B2281)=D2281,"Lowest point","")</f>
        <v/>
      </c>
      <c r="G2281" s="24" t="str">
        <f>IF(_xlfn.MAXIFS($D$3:$D$6287,$A$3:$A$6287,A2281,$B$3:$B$6287,B2281)=D2281,"Highest point","")</f>
        <v/>
      </c>
      <c r="J2281" s="25" t="str">
        <f>IF(E2281="First Quote", $H$4/D2281, "")</f>
        <v/>
      </c>
      <c r="K2281" s="26">
        <f t="shared" si="140"/>
        <v>31.202633268418019</v>
      </c>
      <c r="L2281" s="27">
        <f>K2281*D2281</f>
        <v>42044.612250195227</v>
      </c>
      <c r="M2281" s="10"/>
      <c r="N2281" s="28">
        <f>IF(F2281="lowest point", $H$4/D2281, 0)</f>
        <v>0</v>
      </c>
      <c r="O2281" s="28">
        <f t="shared" si="141"/>
        <v>32.540544762580609</v>
      </c>
      <c r="P2281" s="29">
        <f>O2281*D2281</f>
        <v>43847.407851234493</v>
      </c>
      <c r="R2281" s="28">
        <f>IF(G2281="highest point", $H$4/D2281, 0)</f>
        <v>0</v>
      </c>
      <c r="S2281" s="28">
        <f t="shared" si="142"/>
        <v>30.425144309933682</v>
      </c>
      <c r="T2281" s="29">
        <f>D2281*S2281</f>
        <v>40996.96920330634</v>
      </c>
    </row>
    <row r="2282" spans="1:20">
      <c r="A2282" s="21">
        <f t="shared" si="143"/>
        <v>2009</v>
      </c>
      <c r="B2282" s="21">
        <f>MONTH(C2282)</f>
        <v>1</v>
      </c>
      <c r="C2282" s="22">
        <v>39840</v>
      </c>
      <c r="D2282" s="21">
        <v>1362.18</v>
      </c>
      <c r="E2282" s="47" t="str">
        <f>IF(B2282&lt;&gt;B2281, "First Quote", "")</f>
        <v/>
      </c>
      <c r="F2282" s="23" t="str">
        <f>IF(_xlfn.MINIFS($D$3:$D$6287,$A$3:$A$6287,A2282,$B$3:$B$6287,B2282)=D2282,"Lowest point","")</f>
        <v/>
      </c>
      <c r="G2282" s="24" t="str">
        <f>IF(_xlfn.MAXIFS($D$3:$D$6287,$A$3:$A$6287,A2282,$B$3:$B$6287,B2282)=D2282,"Highest point","")</f>
        <v/>
      </c>
      <c r="J2282" s="25" t="str">
        <f>IF(E2282="First Quote", $H$4/D2282, "")</f>
        <v/>
      </c>
      <c r="K2282" s="26">
        <f t="shared" si="140"/>
        <v>31.202633268418019</v>
      </c>
      <c r="L2282" s="27">
        <f>K2282*D2282</f>
        <v>42503.602985573656</v>
      </c>
      <c r="M2282" s="10"/>
      <c r="N2282" s="28">
        <f>IF(F2282="lowest point", $H$4/D2282, 0)</f>
        <v>0</v>
      </c>
      <c r="O2282" s="28">
        <f t="shared" si="141"/>
        <v>32.540544762580609</v>
      </c>
      <c r="P2282" s="29">
        <f>O2282*D2282</f>
        <v>44326.079264692053</v>
      </c>
      <c r="R2282" s="28">
        <f>IF(G2282="highest point", $H$4/D2282, 0)</f>
        <v>0</v>
      </c>
      <c r="S2282" s="28">
        <f t="shared" si="142"/>
        <v>30.425144309933682</v>
      </c>
      <c r="T2282" s="29">
        <f>D2282*S2282</f>
        <v>41444.523076105463</v>
      </c>
    </row>
    <row r="2283" spans="1:20">
      <c r="A2283" s="21">
        <f t="shared" si="143"/>
        <v>2009</v>
      </c>
      <c r="B2283" s="21">
        <f>MONTH(C2283)</f>
        <v>1</v>
      </c>
      <c r="C2283" s="22">
        <v>39841</v>
      </c>
      <c r="D2283" s="21">
        <v>1408.07</v>
      </c>
      <c r="E2283" s="47" t="str">
        <f>IF(B2283&lt;&gt;B2282, "First Quote", "")</f>
        <v/>
      </c>
      <c r="F2283" s="23" t="str">
        <f>IF(_xlfn.MINIFS($D$3:$D$6287,$A$3:$A$6287,A2283,$B$3:$B$6287,B2283)=D2283,"Lowest point","")</f>
        <v/>
      </c>
      <c r="G2283" s="24" t="str">
        <f>IF(_xlfn.MAXIFS($D$3:$D$6287,$A$3:$A$6287,A2283,$B$3:$B$6287,B2283)=D2283,"Highest point","")</f>
        <v/>
      </c>
      <c r="J2283" s="25" t="str">
        <f>IF(E2283="First Quote", $H$4/D2283, "")</f>
        <v/>
      </c>
      <c r="K2283" s="26">
        <f t="shared" si="140"/>
        <v>31.202633268418019</v>
      </c>
      <c r="L2283" s="27">
        <f>K2283*D2283</f>
        <v>43935.491826261357</v>
      </c>
      <c r="M2283" s="10"/>
      <c r="N2283" s="28">
        <f>IF(F2283="lowest point", $H$4/D2283, 0)</f>
        <v>0</v>
      </c>
      <c r="O2283" s="28">
        <f t="shared" si="141"/>
        <v>32.540544762580609</v>
      </c>
      <c r="P2283" s="29">
        <f>O2283*D2283</f>
        <v>45819.364863846873</v>
      </c>
      <c r="R2283" s="28">
        <f>IF(G2283="highest point", $H$4/D2283, 0)</f>
        <v>0</v>
      </c>
      <c r="S2283" s="28">
        <f t="shared" si="142"/>
        <v>30.425144309933682</v>
      </c>
      <c r="T2283" s="29">
        <f>D2283*S2283</f>
        <v>42840.732948488316</v>
      </c>
    </row>
    <row r="2284" spans="1:20">
      <c r="A2284" s="21">
        <f t="shared" si="143"/>
        <v>2009</v>
      </c>
      <c r="B2284" s="21">
        <f>MONTH(C2284)</f>
        <v>1</v>
      </c>
      <c r="C2284" s="22">
        <v>39842</v>
      </c>
      <c r="D2284" s="21">
        <v>1361.54</v>
      </c>
      <c r="E2284" s="47" t="str">
        <f>IF(B2284&lt;&gt;B2283, "First Quote", "")</f>
        <v/>
      </c>
      <c r="F2284" s="23" t="str">
        <f>IF(_xlfn.MINIFS($D$3:$D$6287,$A$3:$A$6287,A2284,$B$3:$B$6287,B2284)=D2284,"Lowest point","")</f>
        <v/>
      </c>
      <c r="G2284" s="24" t="str">
        <f>IF(_xlfn.MAXIFS($D$3:$D$6287,$A$3:$A$6287,A2284,$B$3:$B$6287,B2284)=D2284,"Highest point","")</f>
        <v/>
      </c>
      <c r="J2284" s="25" t="str">
        <f>IF(E2284="First Quote", $H$4/D2284, "")</f>
        <v/>
      </c>
      <c r="K2284" s="26">
        <f t="shared" si="140"/>
        <v>31.202633268418019</v>
      </c>
      <c r="L2284" s="27">
        <f>K2284*D2284</f>
        <v>42483.633300281872</v>
      </c>
      <c r="M2284" s="10"/>
      <c r="N2284" s="28">
        <f>IF(F2284="lowest point", $H$4/D2284, 0)</f>
        <v>0</v>
      </c>
      <c r="O2284" s="28">
        <f t="shared" si="141"/>
        <v>32.540544762580609</v>
      </c>
      <c r="P2284" s="29">
        <f>O2284*D2284</f>
        <v>44305.253316044</v>
      </c>
      <c r="R2284" s="28">
        <f>IF(G2284="highest point", $H$4/D2284, 0)</f>
        <v>0</v>
      </c>
      <c r="S2284" s="28">
        <f t="shared" si="142"/>
        <v>30.425144309933682</v>
      </c>
      <c r="T2284" s="29">
        <f>D2284*S2284</f>
        <v>41425.050983747104</v>
      </c>
    </row>
    <row r="2285" spans="1:20">
      <c r="A2285" s="21">
        <f t="shared" si="143"/>
        <v>2009</v>
      </c>
      <c r="B2285" s="21">
        <f>MONTH(C2285)</f>
        <v>1</v>
      </c>
      <c r="C2285" s="22">
        <v>39843</v>
      </c>
      <c r="D2285" s="21">
        <v>1330.51</v>
      </c>
      <c r="E2285" s="47" t="str">
        <f>IF(B2285&lt;&gt;B2284, "First Quote", "")</f>
        <v/>
      </c>
      <c r="F2285" s="23" t="str">
        <f>IF(_xlfn.MINIFS($D$3:$D$6287,$A$3:$A$6287,A2285,$B$3:$B$6287,B2285)=D2285,"Lowest point","")</f>
        <v/>
      </c>
      <c r="G2285" s="24" t="str">
        <f>IF(_xlfn.MAXIFS($D$3:$D$6287,$A$3:$A$6287,A2285,$B$3:$B$6287,B2285)=D2285,"Highest point","")</f>
        <v/>
      </c>
      <c r="J2285" s="25" t="str">
        <f>IF(E2285="First Quote", $H$4/D2285, "")</f>
        <v/>
      </c>
      <c r="K2285" s="26">
        <f t="shared" si="140"/>
        <v>31.202633268418019</v>
      </c>
      <c r="L2285" s="27">
        <f>K2285*D2285</f>
        <v>41515.41558996286</v>
      </c>
      <c r="M2285" s="10"/>
      <c r="N2285" s="28">
        <f>IF(F2285="lowest point", $H$4/D2285, 0)</f>
        <v>0</v>
      </c>
      <c r="O2285" s="28">
        <f t="shared" si="141"/>
        <v>32.540544762580609</v>
      </c>
      <c r="P2285" s="29">
        <f>O2285*D2285</f>
        <v>43295.520212061128</v>
      </c>
      <c r="R2285" s="28">
        <f>IF(G2285="highest point", $H$4/D2285, 0)</f>
        <v>0</v>
      </c>
      <c r="S2285" s="28">
        <f t="shared" si="142"/>
        <v>30.425144309933682</v>
      </c>
      <c r="T2285" s="29">
        <f>D2285*S2285</f>
        <v>40480.958755809865</v>
      </c>
    </row>
    <row r="2286" spans="1:20">
      <c r="A2286" s="21">
        <f t="shared" si="143"/>
        <v>2009</v>
      </c>
      <c r="B2286" s="21">
        <f>MONTH(C2286)</f>
        <v>2</v>
      </c>
      <c r="C2286" s="22">
        <v>39846</v>
      </c>
      <c r="D2286" s="21">
        <v>1329.81</v>
      </c>
      <c r="E2286" s="47" t="str">
        <f>IF(B2286&lt;&gt;B2285, "First Quote", "")</f>
        <v>First Quote</v>
      </c>
      <c r="F2286" s="23" t="str">
        <f>IF(_xlfn.MINIFS($D$3:$D$6287,$A$3:$A$6287,A2286,$B$3:$B$6287,B2286)=D2286,"Lowest point","")</f>
        <v/>
      </c>
      <c r="G2286" s="24" t="str">
        <f>IF(_xlfn.MAXIFS($D$3:$D$6287,$A$3:$A$6287,A2286,$B$3:$B$6287,B2286)=D2286,"Highest point","")</f>
        <v/>
      </c>
      <c r="J2286" s="25">
        <f>IF(E2286="First Quote", $H$4/D2286, "")</f>
        <v>0.37599356299020165</v>
      </c>
      <c r="K2286" s="26">
        <f t="shared" si="140"/>
        <v>31.578626831408222</v>
      </c>
      <c r="L2286" s="27">
        <f>K2286*D2286</f>
        <v>41993.573746674963</v>
      </c>
      <c r="M2286" s="10"/>
      <c r="N2286" s="28">
        <f>IF(F2286="lowest point", $H$4/D2286, 0)</f>
        <v>0</v>
      </c>
      <c r="O2286" s="28">
        <f t="shared" si="141"/>
        <v>32.540544762580609</v>
      </c>
      <c r="P2286" s="29">
        <f>O2286*D2286</f>
        <v>43272.741830727318</v>
      </c>
      <c r="R2286" s="28">
        <f>IF(G2286="highest point", $H$4/D2286, 0)</f>
        <v>0</v>
      </c>
      <c r="S2286" s="28">
        <f t="shared" si="142"/>
        <v>30.425144309933682</v>
      </c>
      <c r="T2286" s="29">
        <f>D2286*S2286</f>
        <v>40459.661154792906</v>
      </c>
    </row>
    <row r="2287" spans="1:20">
      <c r="A2287" s="21">
        <f t="shared" si="143"/>
        <v>2009</v>
      </c>
      <c r="B2287" s="21">
        <f>MONTH(C2287)</f>
        <v>2</v>
      </c>
      <c r="C2287" s="22">
        <v>39847</v>
      </c>
      <c r="D2287" s="21">
        <v>1350.89</v>
      </c>
      <c r="E2287" s="47" t="str">
        <f>IF(B2287&lt;&gt;B2286, "First Quote", "")</f>
        <v/>
      </c>
      <c r="F2287" s="23" t="str">
        <f>IF(_xlfn.MINIFS($D$3:$D$6287,$A$3:$A$6287,A2287,$B$3:$B$6287,B2287)=D2287,"Lowest point","")</f>
        <v/>
      </c>
      <c r="G2287" s="24" t="str">
        <f>IF(_xlfn.MAXIFS($D$3:$D$6287,$A$3:$A$6287,A2287,$B$3:$B$6287,B2287)=D2287,"Highest point","")</f>
        <v/>
      </c>
      <c r="J2287" s="25" t="str">
        <f>IF(E2287="First Quote", $H$4/D2287, "")</f>
        <v/>
      </c>
      <c r="K2287" s="26">
        <f t="shared" si="140"/>
        <v>31.578626831408222</v>
      </c>
      <c r="L2287" s="27">
        <f>K2287*D2287</f>
        <v>42659.251200281054</v>
      </c>
      <c r="M2287" s="10"/>
      <c r="N2287" s="28">
        <f>IF(F2287="lowest point", $H$4/D2287, 0)</f>
        <v>0</v>
      </c>
      <c r="O2287" s="28">
        <f t="shared" si="141"/>
        <v>32.540544762580609</v>
      </c>
      <c r="P2287" s="29">
        <f>O2287*D2287</f>
        <v>43958.696514322524</v>
      </c>
      <c r="R2287" s="28">
        <f>IF(G2287="highest point", $H$4/D2287, 0)</f>
        <v>0</v>
      </c>
      <c r="S2287" s="28">
        <f t="shared" si="142"/>
        <v>30.425144309933682</v>
      </c>
      <c r="T2287" s="29">
        <f>D2287*S2287</f>
        <v>41101.023196846312</v>
      </c>
    </row>
    <row r="2288" spans="1:20">
      <c r="A2288" s="21">
        <f t="shared" si="143"/>
        <v>2009</v>
      </c>
      <c r="B2288" s="21">
        <f>MONTH(C2288)</f>
        <v>2</v>
      </c>
      <c r="C2288" s="22">
        <v>39848</v>
      </c>
      <c r="D2288" s="21">
        <v>1341.77</v>
      </c>
      <c r="E2288" s="47" t="str">
        <f>IF(B2288&lt;&gt;B2287, "First Quote", "")</f>
        <v/>
      </c>
      <c r="F2288" s="23" t="str">
        <f>IF(_xlfn.MINIFS($D$3:$D$6287,$A$3:$A$6287,A2288,$B$3:$B$6287,B2288)=D2288,"Lowest point","")</f>
        <v/>
      </c>
      <c r="G2288" s="24" t="str">
        <f>IF(_xlfn.MAXIFS($D$3:$D$6287,$A$3:$A$6287,A2288,$B$3:$B$6287,B2288)=D2288,"Highest point","")</f>
        <v/>
      </c>
      <c r="J2288" s="25" t="str">
        <f>IF(E2288="First Quote", $H$4/D2288, "")</f>
        <v/>
      </c>
      <c r="K2288" s="26">
        <f t="shared" si="140"/>
        <v>31.578626831408222</v>
      </c>
      <c r="L2288" s="27">
        <f>K2288*D2288</f>
        <v>42371.254123578612</v>
      </c>
      <c r="M2288" s="10"/>
      <c r="N2288" s="28">
        <f>IF(F2288="lowest point", $H$4/D2288, 0)</f>
        <v>0</v>
      </c>
      <c r="O2288" s="28">
        <f t="shared" si="141"/>
        <v>32.540544762580609</v>
      </c>
      <c r="P2288" s="29">
        <f>O2288*D2288</f>
        <v>43661.926746087782</v>
      </c>
      <c r="R2288" s="28">
        <f>IF(G2288="highest point", $H$4/D2288, 0)</f>
        <v>0</v>
      </c>
      <c r="S2288" s="28">
        <f t="shared" si="142"/>
        <v>30.425144309933682</v>
      </c>
      <c r="T2288" s="29">
        <f>D2288*S2288</f>
        <v>40823.545880739715</v>
      </c>
    </row>
    <row r="2289" spans="1:20">
      <c r="A2289" s="21">
        <f t="shared" si="143"/>
        <v>2009</v>
      </c>
      <c r="B2289" s="21">
        <f>MONTH(C2289)</f>
        <v>2</v>
      </c>
      <c r="C2289" s="22">
        <v>39849</v>
      </c>
      <c r="D2289" s="21">
        <v>1363.82</v>
      </c>
      <c r="E2289" s="47" t="str">
        <f>IF(B2289&lt;&gt;B2288, "First Quote", "")</f>
        <v/>
      </c>
      <c r="F2289" s="23" t="str">
        <f>IF(_xlfn.MINIFS($D$3:$D$6287,$A$3:$A$6287,A2289,$B$3:$B$6287,B2289)=D2289,"Lowest point","")</f>
        <v/>
      </c>
      <c r="G2289" s="24" t="str">
        <f>IF(_xlfn.MAXIFS($D$3:$D$6287,$A$3:$A$6287,A2289,$B$3:$B$6287,B2289)=D2289,"Highest point","")</f>
        <v/>
      </c>
      <c r="J2289" s="25" t="str">
        <f>IF(E2289="First Quote", $H$4/D2289, "")</f>
        <v/>
      </c>
      <c r="K2289" s="26">
        <f t="shared" si="140"/>
        <v>31.578626831408222</v>
      </c>
      <c r="L2289" s="27">
        <f>K2289*D2289</f>
        <v>43067.562845211156</v>
      </c>
      <c r="M2289" s="10"/>
      <c r="N2289" s="28">
        <f>IF(F2289="lowest point", $H$4/D2289, 0)</f>
        <v>0</v>
      </c>
      <c r="O2289" s="28">
        <f t="shared" si="141"/>
        <v>32.540544762580609</v>
      </c>
      <c r="P2289" s="29">
        <f>O2289*D2289</f>
        <v>44379.445758102687</v>
      </c>
      <c r="R2289" s="28">
        <f>IF(G2289="highest point", $H$4/D2289, 0)</f>
        <v>0</v>
      </c>
      <c r="S2289" s="28">
        <f t="shared" si="142"/>
        <v>30.425144309933682</v>
      </c>
      <c r="T2289" s="29">
        <f>D2289*S2289</f>
        <v>41494.420312773749</v>
      </c>
    </row>
    <row r="2290" spans="1:20">
      <c r="A2290" s="21">
        <f t="shared" si="143"/>
        <v>2009</v>
      </c>
      <c r="B2290" s="21">
        <f>MONTH(C2290)</f>
        <v>2</v>
      </c>
      <c r="C2290" s="22">
        <v>39850</v>
      </c>
      <c r="D2290" s="21">
        <v>1401.06</v>
      </c>
      <c r="E2290" s="47" t="str">
        <f>IF(B2290&lt;&gt;B2289, "First Quote", "")</f>
        <v/>
      </c>
      <c r="F2290" s="23" t="str">
        <f>IF(_xlfn.MINIFS($D$3:$D$6287,$A$3:$A$6287,A2290,$B$3:$B$6287,B2290)=D2290,"Lowest point","")</f>
        <v/>
      </c>
      <c r="G2290" s="24" t="str">
        <f>IF(_xlfn.MAXIFS($D$3:$D$6287,$A$3:$A$6287,A2290,$B$3:$B$6287,B2290)=D2290,"Highest point","")</f>
        <v/>
      </c>
      <c r="J2290" s="25" t="str">
        <f>IF(E2290="First Quote", $H$4/D2290, "")</f>
        <v/>
      </c>
      <c r="K2290" s="26">
        <f t="shared" si="140"/>
        <v>31.578626831408222</v>
      </c>
      <c r="L2290" s="27">
        <f>K2290*D2290</f>
        <v>44243.550908412799</v>
      </c>
      <c r="M2290" s="10"/>
      <c r="N2290" s="28">
        <f>IF(F2290="lowest point", $H$4/D2290, 0)</f>
        <v>0</v>
      </c>
      <c r="O2290" s="28">
        <f t="shared" si="141"/>
        <v>32.540544762580609</v>
      </c>
      <c r="P2290" s="29">
        <f>O2290*D2290</f>
        <v>45591.255645061188</v>
      </c>
      <c r="R2290" s="28">
        <f>IF(G2290="highest point", $H$4/D2290, 0)</f>
        <v>0</v>
      </c>
      <c r="S2290" s="28">
        <f t="shared" si="142"/>
        <v>30.425144309933682</v>
      </c>
      <c r="T2290" s="29">
        <f>D2290*S2290</f>
        <v>42627.45268687568</v>
      </c>
    </row>
    <row r="2291" spans="1:20">
      <c r="A2291" s="21">
        <f t="shared" si="143"/>
        <v>2009</v>
      </c>
      <c r="B2291" s="21">
        <f>MONTH(C2291)</f>
        <v>2</v>
      </c>
      <c r="C2291" s="22">
        <v>39853</v>
      </c>
      <c r="D2291" s="21">
        <v>1403.19</v>
      </c>
      <c r="E2291" s="47" t="str">
        <f>IF(B2291&lt;&gt;B2290, "First Quote", "")</f>
        <v/>
      </c>
      <c r="F2291" s="23" t="str">
        <f>IF(_xlfn.MINIFS($D$3:$D$6287,$A$3:$A$6287,A2291,$B$3:$B$6287,B2291)=D2291,"Lowest point","")</f>
        <v/>
      </c>
      <c r="G2291" s="24" t="str">
        <f>IF(_xlfn.MAXIFS($D$3:$D$6287,$A$3:$A$6287,A2291,$B$3:$B$6287,B2291)=D2291,"Highest point","")</f>
        <v>Highest point</v>
      </c>
      <c r="J2291" s="25" t="str">
        <f>IF(E2291="First Quote", $H$4/D2291, "")</f>
        <v/>
      </c>
      <c r="K2291" s="26">
        <f t="shared" si="140"/>
        <v>31.578626831408222</v>
      </c>
      <c r="L2291" s="27">
        <f>K2291*D2291</f>
        <v>44310.813383563705</v>
      </c>
      <c r="M2291" s="10"/>
      <c r="N2291" s="28">
        <f>IF(F2291="lowest point", $H$4/D2291, 0)</f>
        <v>0</v>
      </c>
      <c r="O2291" s="28">
        <f t="shared" si="141"/>
        <v>32.540544762580609</v>
      </c>
      <c r="P2291" s="29">
        <f>O2291*D2291</f>
        <v>45660.567005405486</v>
      </c>
      <c r="R2291" s="28">
        <f>IF(G2291="highest point", $H$4/D2291, 0)</f>
        <v>0.3563309316628539</v>
      </c>
      <c r="S2291" s="28">
        <f t="shared" si="142"/>
        <v>30.781475241596535</v>
      </c>
      <c r="T2291" s="29">
        <f>D2291*S2291</f>
        <v>43192.258244255841</v>
      </c>
    </row>
    <row r="2292" spans="1:20">
      <c r="A2292" s="21">
        <f t="shared" si="143"/>
        <v>2009</v>
      </c>
      <c r="B2292" s="21">
        <f>MONTH(C2292)</f>
        <v>2</v>
      </c>
      <c r="C2292" s="22">
        <v>39854</v>
      </c>
      <c r="D2292" s="21">
        <v>1334.3</v>
      </c>
      <c r="E2292" s="47" t="str">
        <f>IF(B2292&lt;&gt;B2291, "First Quote", "")</f>
        <v/>
      </c>
      <c r="F2292" s="23" t="str">
        <f>IF(_xlfn.MINIFS($D$3:$D$6287,$A$3:$A$6287,A2292,$B$3:$B$6287,B2292)=D2292,"Lowest point","")</f>
        <v/>
      </c>
      <c r="G2292" s="24" t="str">
        <f>IF(_xlfn.MAXIFS($D$3:$D$6287,$A$3:$A$6287,A2292,$B$3:$B$6287,B2292)=D2292,"Highest point","")</f>
        <v/>
      </c>
      <c r="J2292" s="25" t="str">
        <f>IF(E2292="First Quote", $H$4/D2292, "")</f>
        <v/>
      </c>
      <c r="K2292" s="26">
        <f t="shared" si="140"/>
        <v>31.578626831408222</v>
      </c>
      <c r="L2292" s="27">
        <f>K2292*D2292</f>
        <v>42135.361781147993</v>
      </c>
      <c r="M2292" s="10"/>
      <c r="N2292" s="28">
        <f>IF(F2292="lowest point", $H$4/D2292, 0)</f>
        <v>0</v>
      </c>
      <c r="O2292" s="28">
        <f t="shared" si="141"/>
        <v>32.540544762580609</v>
      </c>
      <c r="P2292" s="29">
        <f>O2292*D2292</f>
        <v>43418.848876711309</v>
      </c>
      <c r="R2292" s="28">
        <f>IF(G2292="highest point", $H$4/D2292, 0)</f>
        <v>0</v>
      </c>
      <c r="S2292" s="28">
        <f t="shared" si="142"/>
        <v>30.781475241596535</v>
      </c>
      <c r="T2292" s="29">
        <f>D2292*S2292</f>
        <v>41071.722414862255</v>
      </c>
    </row>
    <row r="2293" spans="1:20">
      <c r="A2293" s="21">
        <f t="shared" si="143"/>
        <v>2009</v>
      </c>
      <c r="B2293" s="21">
        <f>MONTH(C2293)</f>
        <v>2</v>
      </c>
      <c r="C2293" s="22">
        <v>39855</v>
      </c>
      <c r="D2293" s="21">
        <v>1345.5</v>
      </c>
      <c r="E2293" s="47" t="str">
        <f>IF(B2293&lt;&gt;B2292, "First Quote", "")</f>
        <v/>
      </c>
      <c r="F2293" s="23" t="str">
        <f>IF(_xlfn.MINIFS($D$3:$D$6287,$A$3:$A$6287,A2293,$B$3:$B$6287,B2293)=D2293,"Lowest point","")</f>
        <v/>
      </c>
      <c r="G2293" s="24" t="str">
        <f>IF(_xlfn.MAXIFS($D$3:$D$6287,$A$3:$A$6287,A2293,$B$3:$B$6287,B2293)=D2293,"Highest point","")</f>
        <v/>
      </c>
      <c r="J2293" s="25" t="str">
        <f>IF(E2293="First Quote", $H$4/D2293, "")</f>
        <v/>
      </c>
      <c r="K2293" s="26">
        <f t="shared" si="140"/>
        <v>31.578626831408222</v>
      </c>
      <c r="L2293" s="27">
        <f>K2293*D2293</f>
        <v>42489.042401659761</v>
      </c>
      <c r="M2293" s="10"/>
      <c r="N2293" s="28">
        <f>IF(F2293="lowest point", $H$4/D2293, 0)</f>
        <v>0</v>
      </c>
      <c r="O2293" s="28">
        <f t="shared" si="141"/>
        <v>32.540544762580609</v>
      </c>
      <c r="P2293" s="29">
        <f>O2293*D2293</f>
        <v>43783.302978052212</v>
      </c>
      <c r="R2293" s="28">
        <f>IF(G2293="highest point", $H$4/D2293, 0)</f>
        <v>0</v>
      </c>
      <c r="S2293" s="28">
        <f t="shared" si="142"/>
        <v>30.781475241596535</v>
      </c>
      <c r="T2293" s="29">
        <f>D2293*S2293</f>
        <v>41416.474937568135</v>
      </c>
    </row>
    <row r="2294" spans="1:20">
      <c r="A2294" s="21">
        <f t="shared" si="143"/>
        <v>2009</v>
      </c>
      <c r="B2294" s="21">
        <f>MONTH(C2294)</f>
        <v>2</v>
      </c>
      <c r="C2294" s="22">
        <v>39856</v>
      </c>
      <c r="D2294" s="21">
        <v>1348.15</v>
      </c>
      <c r="E2294" s="47" t="str">
        <f>IF(B2294&lt;&gt;B2293, "First Quote", "")</f>
        <v/>
      </c>
      <c r="F2294" s="23" t="str">
        <f>IF(_xlfn.MINIFS($D$3:$D$6287,$A$3:$A$6287,A2294,$B$3:$B$6287,B2294)=D2294,"Lowest point","")</f>
        <v/>
      </c>
      <c r="G2294" s="24" t="str">
        <f>IF(_xlfn.MAXIFS($D$3:$D$6287,$A$3:$A$6287,A2294,$B$3:$B$6287,B2294)=D2294,"Highest point","")</f>
        <v/>
      </c>
      <c r="J2294" s="25" t="str">
        <f>IF(E2294="First Quote", $H$4/D2294, "")</f>
        <v/>
      </c>
      <c r="K2294" s="26">
        <f t="shared" si="140"/>
        <v>31.578626831408222</v>
      </c>
      <c r="L2294" s="27">
        <f>K2294*D2294</f>
        <v>42572.725762762995</v>
      </c>
      <c r="M2294" s="10"/>
      <c r="N2294" s="28">
        <f>IF(F2294="lowest point", $H$4/D2294, 0)</f>
        <v>0</v>
      </c>
      <c r="O2294" s="28">
        <f t="shared" si="141"/>
        <v>32.540544762580609</v>
      </c>
      <c r="P2294" s="29">
        <f>O2294*D2294</f>
        <v>43869.535421673048</v>
      </c>
      <c r="R2294" s="28">
        <f>IF(G2294="highest point", $H$4/D2294, 0)</f>
        <v>0</v>
      </c>
      <c r="S2294" s="28">
        <f t="shared" si="142"/>
        <v>30.781475241596535</v>
      </c>
      <c r="T2294" s="29">
        <f>D2294*S2294</f>
        <v>41498.045846958368</v>
      </c>
    </row>
    <row r="2295" spans="1:20">
      <c r="A2295" s="21">
        <f t="shared" si="143"/>
        <v>2009</v>
      </c>
      <c r="B2295" s="21">
        <f>MONTH(C2295)</f>
        <v>2</v>
      </c>
      <c r="C2295" s="22">
        <v>39857</v>
      </c>
      <c r="D2295" s="21">
        <v>1334.83</v>
      </c>
      <c r="E2295" s="47" t="str">
        <f>IF(B2295&lt;&gt;B2294, "First Quote", "")</f>
        <v/>
      </c>
      <c r="F2295" s="23" t="str">
        <f>IF(_xlfn.MINIFS($D$3:$D$6287,$A$3:$A$6287,A2295,$B$3:$B$6287,B2295)=D2295,"Lowest point","")</f>
        <v/>
      </c>
      <c r="G2295" s="24" t="str">
        <f>IF(_xlfn.MAXIFS($D$3:$D$6287,$A$3:$A$6287,A2295,$B$3:$B$6287,B2295)=D2295,"Highest point","")</f>
        <v/>
      </c>
      <c r="J2295" s="25" t="str">
        <f>IF(E2295="First Quote", $H$4/D2295, "")</f>
        <v/>
      </c>
      <c r="K2295" s="26">
        <f t="shared" si="140"/>
        <v>31.578626831408222</v>
      </c>
      <c r="L2295" s="27">
        <f>K2295*D2295</f>
        <v>42152.098453368635</v>
      </c>
      <c r="M2295" s="10"/>
      <c r="N2295" s="28">
        <f>IF(F2295="lowest point", $H$4/D2295, 0)</f>
        <v>0</v>
      </c>
      <c r="O2295" s="28">
        <f t="shared" si="141"/>
        <v>32.540544762580609</v>
      </c>
      <c r="P2295" s="29">
        <f>O2295*D2295</f>
        <v>43436.095365435474</v>
      </c>
      <c r="R2295" s="28">
        <f>IF(G2295="highest point", $H$4/D2295, 0)</f>
        <v>0</v>
      </c>
      <c r="S2295" s="28">
        <f t="shared" si="142"/>
        <v>30.781475241596535</v>
      </c>
      <c r="T2295" s="29">
        <f>D2295*S2295</f>
        <v>41088.036596740298</v>
      </c>
    </row>
    <row r="2296" spans="1:20">
      <c r="A2296" s="21">
        <f t="shared" si="143"/>
        <v>2009</v>
      </c>
      <c r="B2296" s="21">
        <f>MONTH(C2296)</f>
        <v>2</v>
      </c>
      <c r="C2296" s="22">
        <v>39861</v>
      </c>
      <c r="D2296" s="21">
        <v>1274.26</v>
      </c>
      <c r="E2296" s="47" t="str">
        <f>IF(B2296&lt;&gt;B2295, "First Quote", "")</f>
        <v/>
      </c>
      <c r="F2296" s="23" t="str">
        <f>IF(_xlfn.MINIFS($D$3:$D$6287,$A$3:$A$6287,A2296,$B$3:$B$6287,B2296)=D2296,"Lowest point","")</f>
        <v/>
      </c>
      <c r="G2296" s="24" t="str">
        <f>IF(_xlfn.MAXIFS($D$3:$D$6287,$A$3:$A$6287,A2296,$B$3:$B$6287,B2296)=D2296,"Highest point","")</f>
        <v/>
      </c>
      <c r="J2296" s="25" t="str">
        <f>IF(E2296="First Quote", $H$4/D2296, "")</f>
        <v/>
      </c>
      <c r="K2296" s="26">
        <f t="shared" si="140"/>
        <v>31.578626831408222</v>
      </c>
      <c r="L2296" s="27">
        <f>K2296*D2296</f>
        <v>40239.38102619024</v>
      </c>
      <c r="M2296" s="10"/>
      <c r="N2296" s="28">
        <f>IF(F2296="lowest point", $H$4/D2296, 0)</f>
        <v>0</v>
      </c>
      <c r="O2296" s="28">
        <f t="shared" si="141"/>
        <v>32.540544762580609</v>
      </c>
      <c r="P2296" s="29">
        <f>O2296*D2296</f>
        <v>41465.114569165969</v>
      </c>
      <c r="R2296" s="28">
        <f>IF(G2296="highest point", $H$4/D2296, 0)</f>
        <v>0</v>
      </c>
      <c r="S2296" s="28">
        <f t="shared" si="142"/>
        <v>30.781475241596535</v>
      </c>
      <c r="T2296" s="29">
        <f>D2296*S2296</f>
        <v>39223.602641356803</v>
      </c>
    </row>
    <row r="2297" spans="1:20">
      <c r="A2297" s="21">
        <f t="shared" si="143"/>
        <v>2009</v>
      </c>
      <c r="B2297" s="21">
        <f>MONTH(C2297)</f>
        <v>2</v>
      </c>
      <c r="C2297" s="22">
        <v>39862</v>
      </c>
      <c r="D2297" s="21">
        <v>1273.29</v>
      </c>
      <c r="E2297" s="47" t="str">
        <f>IF(B2297&lt;&gt;B2296, "First Quote", "")</f>
        <v/>
      </c>
      <c r="F2297" s="23" t="str">
        <f>IF(_xlfn.MINIFS($D$3:$D$6287,$A$3:$A$6287,A2297,$B$3:$B$6287,B2297)=D2297,"Lowest point","")</f>
        <v/>
      </c>
      <c r="G2297" s="24" t="str">
        <f>IF(_xlfn.MAXIFS($D$3:$D$6287,$A$3:$A$6287,A2297,$B$3:$B$6287,B2297)=D2297,"Highest point","")</f>
        <v/>
      </c>
      <c r="J2297" s="25" t="str">
        <f>IF(E2297="First Quote", $H$4/D2297, "")</f>
        <v/>
      </c>
      <c r="K2297" s="26">
        <f t="shared" si="140"/>
        <v>31.578626831408222</v>
      </c>
      <c r="L2297" s="27">
        <f>K2297*D2297</f>
        <v>40208.749758163773</v>
      </c>
      <c r="M2297" s="10"/>
      <c r="N2297" s="28">
        <f>IF(F2297="lowest point", $H$4/D2297, 0)</f>
        <v>0</v>
      </c>
      <c r="O2297" s="28">
        <f t="shared" si="141"/>
        <v>32.540544762580609</v>
      </c>
      <c r="P2297" s="29">
        <f>O2297*D2297</f>
        <v>41433.550240746263</v>
      </c>
      <c r="R2297" s="28">
        <f>IF(G2297="highest point", $H$4/D2297, 0)</f>
        <v>0</v>
      </c>
      <c r="S2297" s="28">
        <f t="shared" si="142"/>
        <v>30.781475241596535</v>
      </c>
      <c r="T2297" s="29">
        <f>D2297*S2297</f>
        <v>39193.744610372451</v>
      </c>
    </row>
    <row r="2298" spans="1:20">
      <c r="A2298" s="21">
        <f t="shared" si="143"/>
        <v>2009</v>
      </c>
      <c r="B2298" s="21">
        <f>MONTH(C2298)</f>
        <v>2</v>
      </c>
      <c r="C2298" s="22">
        <v>39863</v>
      </c>
      <c r="D2298" s="21">
        <v>1258.82</v>
      </c>
      <c r="E2298" s="47" t="str">
        <f>IF(B2298&lt;&gt;B2297, "First Quote", "")</f>
        <v/>
      </c>
      <c r="F2298" s="23" t="str">
        <f>IF(_xlfn.MINIFS($D$3:$D$6287,$A$3:$A$6287,A2298,$B$3:$B$6287,B2298)=D2298,"Lowest point","")</f>
        <v/>
      </c>
      <c r="G2298" s="24" t="str">
        <f>IF(_xlfn.MAXIFS($D$3:$D$6287,$A$3:$A$6287,A2298,$B$3:$B$6287,B2298)=D2298,"Highest point","")</f>
        <v/>
      </c>
      <c r="J2298" s="25" t="str">
        <f>IF(E2298="First Quote", $H$4/D2298, "")</f>
        <v/>
      </c>
      <c r="K2298" s="26">
        <f t="shared" si="140"/>
        <v>31.578626831408222</v>
      </c>
      <c r="L2298" s="27">
        <f>K2298*D2298</f>
        <v>39751.807027913295</v>
      </c>
      <c r="M2298" s="10"/>
      <c r="N2298" s="28">
        <f>IF(F2298="lowest point", $H$4/D2298, 0)</f>
        <v>0</v>
      </c>
      <c r="O2298" s="28">
        <f t="shared" si="141"/>
        <v>32.540544762580609</v>
      </c>
      <c r="P2298" s="29">
        <f>O2298*D2298</f>
        <v>40962.688558031718</v>
      </c>
      <c r="R2298" s="28">
        <f>IF(G2298="highest point", $H$4/D2298, 0)</f>
        <v>0</v>
      </c>
      <c r="S2298" s="28">
        <f t="shared" si="142"/>
        <v>30.781475241596535</v>
      </c>
      <c r="T2298" s="29">
        <f>D2298*S2298</f>
        <v>38748.336663626549</v>
      </c>
    </row>
    <row r="2299" spans="1:20">
      <c r="A2299" s="21">
        <f t="shared" si="143"/>
        <v>2009</v>
      </c>
      <c r="B2299" s="21">
        <f>MONTH(C2299)</f>
        <v>2</v>
      </c>
      <c r="C2299" s="22">
        <v>39864</v>
      </c>
      <c r="D2299" s="21">
        <v>1244.72</v>
      </c>
      <c r="E2299" s="47" t="str">
        <f>IF(B2299&lt;&gt;B2298, "First Quote", "")</f>
        <v/>
      </c>
      <c r="F2299" s="23" t="str">
        <f>IF(_xlfn.MINIFS($D$3:$D$6287,$A$3:$A$6287,A2299,$B$3:$B$6287,B2299)=D2299,"Lowest point","")</f>
        <v/>
      </c>
      <c r="G2299" s="24" t="str">
        <f>IF(_xlfn.MAXIFS($D$3:$D$6287,$A$3:$A$6287,A2299,$B$3:$B$6287,B2299)=D2299,"Highest point","")</f>
        <v/>
      </c>
      <c r="J2299" s="25" t="str">
        <f>IF(E2299="First Quote", $H$4/D2299, "")</f>
        <v/>
      </c>
      <c r="K2299" s="26">
        <f t="shared" si="140"/>
        <v>31.578626831408222</v>
      </c>
      <c r="L2299" s="27">
        <f>K2299*D2299</f>
        <v>39306.54838959044</v>
      </c>
      <c r="M2299" s="10"/>
      <c r="N2299" s="28">
        <f>IF(F2299="lowest point", $H$4/D2299, 0)</f>
        <v>0</v>
      </c>
      <c r="O2299" s="28">
        <f t="shared" si="141"/>
        <v>32.540544762580609</v>
      </c>
      <c r="P2299" s="29">
        <f>O2299*D2299</f>
        <v>40503.866876879336</v>
      </c>
      <c r="R2299" s="28">
        <f>IF(G2299="highest point", $H$4/D2299, 0)</f>
        <v>0</v>
      </c>
      <c r="S2299" s="28">
        <f t="shared" si="142"/>
        <v>30.781475241596535</v>
      </c>
      <c r="T2299" s="29">
        <f>D2299*S2299</f>
        <v>38314.31786272004</v>
      </c>
    </row>
    <row r="2300" spans="1:20">
      <c r="A2300" s="21">
        <f t="shared" si="143"/>
        <v>2009</v>
      </c>
      <c r="B2300" s="21">
        <f>MONTH(C2300)</f>
        <v>2</v>
      </c>
      <c r="C2300" s="22">
        <v>39867</v>
      </c>
      <c r="D2300" s="21">
        <v>1201.56</v>
      </c>
      <c r="E2300" s="47" t="str">
        <f>IF(B2300&lt;&gt;B2299, "First Quote", "")</f>
        <v/>
      </c>
      <c r="F2300" s="23" t="str">
        <f>IF(_xlfn.MINIFS($D$3:$D$6287,$A$3:$A$6287,A2300,$B$3:$B$6287,B2300)=D2300,"Lowest point","")</f>
        <v/>
      </c>
      <c r="G2300" s="24" t="str">
        <f>IF(_xlfn.MAXIFS($D$3:$D$6287,$A$3:$A$6287,A2300,$B$3:$B$6287,B2300)=D2300,"Highest point","")</f>
        <v/>
      </c>
      <c r="J2300" s="25" t="str">
        <f>IF(E2300="First Quote", $H$4/D2300, "")</f>
        <v/>
      </c>
      <c r="K2300" s="26">
        <f t="shared" si="140"/>
        <v>31.578626831408222</v>
      </c>
      <c r="L2300" s="27">
        <f>K2300*D2300</f>
        <v>37943.614855546861</v>
      </c>
      <c r="M2300" s="10"/>
      <c r="N2300" s="28">
        <f>IF(F2300="lowest point", $H$4/D2300, 0)</f>
        <v>0</v>
      </c>
      <c r="O2300" s="28">
        <f t="shared" si="141"/>
        <v>32.540544762580609</v>
      </c>
      <c r="P2300" s="29">
        <f>O2300*D2300</f>
        <v>39099.416964926357</v>
      </c>
      <c r="R2300" s="28">
        <f>IF(G2300="highest point", $H$4/D2300, 0)</f>
        <v>0</v>
      </c>
      <c r="S2300" s="28">
        <f t="shared" si="142"/>
        <v>30.781475241596535</v>
      </c>
      <c r="T2300" s="29">
        <f>D2300*S2300</f>
        <v>36985.789391292732</v>
      </c>
    </row>
    <row r="2301" spans="1:20">
      <c r="A2301" s="21">
        <f t="shared" si="143"/>
        <v>2009</v>
      </c>
      <c r="B2301" s="21">
        <f>MONTH(C2301)</f>
        <v>2</v>
      </c>
      <c r="C2301" s="22">
        <v>39868</v>
      </c>
      <c r="D2301" s="21">
        <v>1249.76</v>
      </c>
      <c r="E2301" s="47" t="str">
        <f>IF(B2301&lt;&gt;B2300, "First Quote", "")</f>
        <v/>
      </c>
      <c r="F2301" s="23" t="str">
        <f>IF(_xlfn.MINIFS($D$3:$D$6287,$A$3:$A$6287,A2301,$B$3:$B$6287,B2301)=D2301,"Lowest point","")</f>
        <v/>
      </c>
      <c r="G2301" s="24" t="str">
        <f>IF(_xlfn.MAXIFS($D$3:$D$6287,$A$3:$A$6287,A2301,$B$3:$B$6287,B2301)=D2301,"Highest point","")</f>
        <v/>
      </c>
      <c r="J2301" s="25" t="str">
        <f>IF(E2301="First Quote", $H$4/D2301, "")</f>
        <v/>
      </c>
      <c r="K2301" s="26">
        <f t="shared" si="140"/>
        <v>31.578626831408222</v>
      </c>
      <c r="L2301" s="27">
        <f>K2301*D2301</f>
        <v>39465.704668820741</v>
      </c>
      <c r="M2301" s="10"/>
      <c r="N2301" s="28">
        <f>IF(F2301="lowest point", $H$4/D2301, 0)</f>
        <v>0</v>
      </c>
      <c r="O2301" s="28">
        <f t="shared" si="141"/>
        <v>32.540544762580609</v>
      </c>
      <c r="P2301" s="29">
        <f>O2301*D2301</f>
        <v>40667.87122248274</v>
      </c>
      <c r="R2301" s="28">
        <f>IF(G2301="highest point", $H$4/D2301, 0)</f>
        <v>0</v>
      </c>
      <c r="S2301" s="28">
        <f t="shared" si="142"/>
        <v>30.781475241596535</v>
      </c>
      <c r="T2301" s="29">
        <f>D2301*S2301</f>
        <v>38469.456497937688</v>
      </c>
    </row>
    <row r="2302" spans="1:20">
      <c r="A2302" s="21">
        <f t="shared" si="143"/>
        <v>2009</v>
      </c>
      <c r="B2302" s="21">
        <f>MONTH(C2302)</f>
        <v>2</v>
      </c>
      <c r="C2302" s="22">
        <v>39869</v>
      </c>
      <c r="D2302" s="21">
        <v>1236.74</v>
      </c>
      <c r="E2302" s="47" t="str">
        <f>IF(B2302&lt;&gt;B2301, "First Quote", "")</f>
        <v/>
      </c>
      <c r="F2302" s="23" t="str">
        <f>IF(_xlfn.MINIFS($D$3:$D$6287,$A$3:$A$6287,A2302,$B$3:$B$6287,B2302)=D2302,"Lowest point","")</f>
        <v/>
      </c>
      <c r="G2302" s="24" t="str">
        <f>IF(_xlfn.MAXIFS($D$3:$D$6287,$A$3:$A$6287,A2302,$B$3:$B$6287,B2302)=D2302,"Highest point","")</f>
        <v/>
      </c>
      <c r="J2302" s="25" t="str">
        <f>IF(E2302="First Quote", $H$4/D2302, "")</f>
        <v/>
      </c>
      <c r="K2302" s="26">
        <f t="shared" si="140"/>
        <v>31.578626831408222</v>
      </c>
      <c r="L2302" s="27">
        <f>K2302*D2302</f>
        <v>39054.550947475807</v>
      </c>
      <c r="M2302" s="10"/>
      <c r="N2302" s="28">
        <f>IF(F2302="lowest point", $H$4/D2302, 0)</f>
        <v>0</v>
      </c>
      <c r="O2302" s="28">
        <f t="shared" si="141"/>
        <v>32.540544762580609</v>
      </c>
      <c r="P2302" s="29">
        <f>O2302*D2302</f>
        <v>40244.193329673944</v>
      </c>
      <c r="R2302" s="28">
        <f>IF(G2302="highest point", $H$4/D2302, 0)</f>
        <v>0</v>
      </c>
      <c r="S2302" s="28">
        <f t="shared" si="142"/>
        <v>30.781475241596535</v>
      </c>
      <c r="T2302" s="29">
        <f>D2302*S2302</f>
        <v>38068.681690292098</v>
      </c>
    </row>
    <row r="2303" spans="1:20">
      <c r="A2303" s="21">
        <f t="shared" si="143"/>
        <v>2009</v>
      </c>
      <c r="B2303" s="21">
        <f>MONTH(C2303)</f>
        <v>2</v>
      </c>
      <c r="C2303" s="22">
        <v>39870</v>
      </c>
      <c r="D2303" s="21">
        <v>1217.49</v>
      </c>
      <c r="E2303" s="47" t="str">
        <f>IF(B2303&lt;&gt;B2302, "First Quote", "")</f>
        <v/>
      </c>
      <c r="F2303" s="23" t="str">
        <f>IF(_xlfn.MINIFS($D$3:$D$6287,$A$3:$A$6287,A2303,$B$3:$B$6287,B2303)=D2303,"Lowest point","")</f>
        <v/>
      </c>
      <c r="G2303" s="24" t="str">
        <f>IF(_xlfn.MAXIFS($D$3:$D$6287,$A$3:$A$6287,A2303,$B$3:$B$6287,B2303)=D2303,"Highest point","")</f>
        <v/>
      </c>
      <c r="J2303" s="25" t="str">
        <f>IF(E2303="First Quote", $H$4/D2303, "")</f>
        <v/>
      </c>
      <c r="K2303" s="26">
        <f t="shared" si="140"/>
        <v>31.578626831408222</v>
      </c>
      <c r="L2303" s="27">
        <f>K2303*D2303</f>
        <v>38446.662380971196</v>
      </c>
      <c r="M2303" s="10"/>
      <c r="N2303" s="28">
        <f>IF(F2303="lowest point", $H$4/D2303, 0)</f>
        <v>0</v>
      </c>
      <c r="O2303" s="28">
        <f t="shared" si="141"/>
        <v>32.540544762580609</v>
      </c>
      <c r="P2303" s="29">
        <f>O2303*D2303</f>
        <v>39617.787842994265</v>
      </c>
      <c r="R2303" s="28">
        <f>IF(G2303="highest point", $H$4/D2303, 0)</f>
        <v>0</v>
      </c>
      <c r="S2303" s="28">
        <f t="shared" si="142"/>
        <v>30.781475241596535</v>
      </c>
      <c r="T2303" s="29">
        <f>D2303*S2303</f>
        <v>37476.138291891366</v>
      </c>
    </row>
    <row r="2304" spans="1:20">
      <c r="A2304" s="21">
        <f t="shared" si="143"/>
        <v>2009</v>
      </c>
      <c r="B2304" s="21">
        <f>MONTH(C2304)</f>
        <v>2</v>
      </c>
      <c r="C2304" s="22">
        <v>39871</v>
      </c>
      <c r="D2304" s="21">
        <v>1188.8399999999999</v>
      </c>
      <c r="E2304" s="47" t="str">
        <f>IF(B2304&lt;&gt;B2303, "First Quote", "")</f>
        <v/>
      </c>
      <c r="F2304" s="23" t="str">
        <f>IF(_xlfn.MINIFS($D$3:$D$6287,$A$3:$A$6287,A2304,$B$3:$B$6287,B2304)=D2304,"Lowest point","")</f>
        <v>Lowest point</v>
      </c>
      <c r="G2304" s="24" t="str">
        <f>IF(_xlfn.MAXIFS($D$3:$D$6287,$A$3:$A$6287,A2304,$B$3:$B$6287,B2304)=D2304,"Highest point","")</f>
        <v/>
      </c>
      <c r="J2304" s="25" t="str">
        <f>IF(E2304="First Quote", $H$4/D2304, "")</f>
        <v/>
      </c>
      <c r="K2304" s="26">
        <f t="shared" si="140"/>
        <v>31.578626831408222</v>
      </c>
      <c r="L2304" s="27">
        <f>K2304*D2304</f>
        <v>37541.934722251346</v>
      </c>
      <c r="M2304" s="10"/>
      <c r="N2304" s="28">
        <f>IF(F2304="lowest point", $H$4/D2304, 0)</f>
        <v>0.42057804246155922</v>
      </c>
      <c r="O2304" s="28">
        <f t="shared" si="141"/>
        <v>32.961122805042166</v>
      </c>
      <c r="P2304" s="29">
        <f>O2304*D2304</f>
        <v>39185.501235546326</v>
      </c>
      <c r="R2304" s="28">
        <f>IF(G2304="highest point", $H$4/D2304, 0)</f>
        <v>0</v>
      </c>
      <c r="S2304" s="28">
        <f t="shared" si="142"/>
        <v>30.781475241596535</v>
      </c>
      <c r="T2304" s="29">
        <f>D2304*S2304</f>
        <v>36594.249026219622</v>
      </c>
    </row>
    <row r="2305" spans="1:20">
      <c r="A2305" s="21">
        <f t="shared" si="143"/>
        <v>2009</v>
      </c>
      <c r="B2305" s="21">
        <f>MONTH(C2305)</f>
        <v>3</v>
      </c>
      <c r="C2305" s="22">
        <v>39874</v>
      </c>
      <c r="D2305" s="21">
        <v>1133.43</v>
      </c>
      <c r="E2305" s="47" t="str">
        <f>IF(B2305&lt;&gt;B2304, "First Quote", "")</f>
        <v>First Quote</v>
      </c>
      <c r="F2305" s="23" t="str">
        <f>IF(_xlfn.MINIFS($D$3:$D$6287,$A$3:$A$6287,A2305,$B$3:$B$6287,B2305)=D2305,"Lowest point","")</f>
        <v/>
      </c>
      <c r="G2305" s="24" t="str">
        <f>IF(_xlfn.MAXIFS($D$3:$D$6287,$A$3:$A$6287,A2305,$B$3:$B$6287,B2305)=D2305,"Highest point","")</f>
        <v/>
      </c>
      <c r="J2305" s="25">
        <f>IF(E2305="First Quote", $H$4/D2305, "")</f>
        <v>0.44113884403977305</v>
      </c>
      <c r="K2305" s="26">
        <f t="shared" si="140"/>
        <v>32.019765675447992</v>
      </c>
      <c r="L2305" s="27">
        <f>K2305*D2305</f>
        <v>36292.163009523021</v>
      </c>
      <c r="M2305" s="10"/>
      <c r="N2305" s="28">
        <f>IF(F2305="lowest point", $H$4/D2305, 0)</f>
        <v>0</v>
      </c>
      <c r="O2305" s="28">
        <f t="shared" si="141"/>
        <v>32.961122805042166</v>
      </c>
      <c r="P2305" s="29">
        <f>O2305*D2305</f>
        <v>37359.125420918943</v>
      </c>
      <c r="R2305" s="28">
        <f>IF(G2305="highest point", $H$4/D2305, 0)</f>
        <v>0</v>
      </c>
      <c r="S2305" s="28">
        <f t="shared" si="142"/>
        <v>30.781475241596535</v>
      </c>
      <c r="T2305" s="29">
        <f>D2305*S2305</f>
        <v>34888.647483082765</v>
      </c>
    </row>
    <row r="2306" spans="1:20">
      <c r="A2306" s="21">
        <f t="shared" si="143"/>
        <v>2009</v>
      </c>
      <c r="B2306" s="21">
        <f>MONTH(C2306)</f>
        <v>3</v>
      </c>
      <c r="C2306" s="22">
        <v>39875</v>
      </c>
      <c r="D2306" s="21">
        <v>1126.18</v>
      </c>
      <c r="E2306" s="47" t="str">
        <f>IF(B2306&lt;&gt;B2305, "First Quote", "")</f>
        <v/>
      </c>
      <c r="F2306" s="23" t="str">
        <f>IF(_xlfn.MINIFS($D$3:$D$6287,$A$3:$A$6287,A2306,$B$3:$B$6287,B2306)=D2306,"Lowest point","")</f>
        <v/>
      </c>
      <c r="G2306" s="24" t="str">
        <f>IF(_xlfn.MAXIFS($D$3:$D$6287,$A$3:$A$6287,A2306,$B$3:$B$6287,B2306)=D2306,"Highest point","")</f>
        <v/>
      </c>
      <c r="J2306" s="25" t="str">
        <f>IF(E2306="First Quote", $H$4/D2306, "")</f>
        <v/>
      </c>
      <c r="K2306" s="26">
        <f t="shared" si="140"/>
        <v>32.019765675447992</v>
      </c>
      <c r="L2306" s="27">
        <f>K2306*D2306</f>
        <v>36060.019708376021</v>
      </c>
      <c r="M2306" s="10"/>
      <c r="N2306" s="28">
        <f>IF(F2306="lowest point", $H$4/D2306, 0)</f>
        <v>0</v>
      </c>
      <c r="O2306" s="28">
        <f t="shared" si="141"/>
        <v>32.961122805042166</v>
      </c>
      <c r="P2306" s="29">
        <f>O2306*D2306</f>
        <v>37120.157280582389</v>
      </c>
      <c r="R2306" s="28">
        <f>IF(G2306="highest point", $H$4/D2306, 0)</f>
        <v>0</v>
      </c>
      <c r="S2306" s="28">
        <f t="shared" si="142"/>
        <v>30.781475241596535</v>
      </c>
      <c r="T2306" s="29">
        <f>D2306*S2306</f>
        <v>34665.481787581186</v>
      </c>
    </row>
    <row r="2307" spans="1:20">
      <c r="A2307" s="21">
        <f t="shared" si="143"/>
        <v>2009</v>
      </c>
      <c r="B2307" s="21">
        <f>MONTH(C2307)</f>
        <v>3</v>
      </c>
      <c r="C2307" s="22">
        <v>39876</v>
      </c>
      <c r="D2307" s="21">
        <v>1153.3499999999999</v>
      </c>
      <c r="E2307" s="47" t="str">
        <f>IF(B2307&lt;&gt;B2306, "First Quote", "")</f>
        <v/>
      </c>
      <c r="F2307" s="23" t="str">
        <f>IF(_xlfn.MINIFS($D$3:$D$6287,$A$3:$A$6287,A2307,$B$3:$B$6287,B2307)=D2307,"Lowest point","")</f>
        <v/>
      </c>
      <c r="G2307" s="24" t="str">
        <f>IF(_xlfn.MAXIFS($D$3:$D$6287,$A$3:$A$6287,A2307,$B$3:$B$6287,B2307)=D2307,"Highest point","")</f>
        <v/>
      </c>
      <c r="J2307" s="25" t="str">
        <f>IF(E2307="First Quote", $H$4/D2307, "")</f>
        <v/>
      </c>
      <c r="K2307" s="26">
        <f t="shared" si="140"/>
        <v>32.019765675447992</v>
      </c>
      <c r="L2307" s="27">
        <f>K2307*D2307</f>
        <v>36929.996741777941</v>
      </c>
      <c r="M2307" s="10"/>
      <c r="N2307" s="28">
        <f>IF(F2307="lowest point", $H$4/D2307, 0)</f>
        <v>0</v>
      </c>
      <c r="O2307" s="28">
        <f t="shared" si="141"/>
        <v>32.961122805042166</v>
      </c>
      <c r="P2307" s="29">
        <f>O2307*D2307</f>
        <v>38015.71098719538</v>
      </c>
      <c r="R2307" s="28">
        <f>IF(G2307="highest point", $H$4/D2307, 0)</f>
        <v>0</v>
      </c>
      <c r="S2307" s="28">
        <f t="shared" si="142"/>
        <v>30.781475241596535</v>
      </c>
      <c r="T2307" s="29">
        <f>D2307*S2307</f>
        <v>35501.814469895362</v>
      </c>
    </row>
    <row r="2308" spans="1:20">
      <c r="A2308" s="21">
        <f t="shared" si="143"/>
        <v>2009</v>
      </c>
      <c r="B2308" s="21">
        <f>MONTH(C2308)</f>
        <v>3</v>
      </c>
      <c r="C2308" s="22">
        <v>39877</v>
      </c>
      <c r="D2308" s="21">
        <v>1104.3800000000001</v>
      </c>
      <c r="E2308" s="47" t="str">
        <f>IF(B2308&lt;&gt;B2307, "First Quote", "")</f>
        <v/>
      </c>
      <c r="F2308" s="23" t="str">
        <f>IF(_xlfn.MINIFS($D$3:$D$6287,$A$3:$A$6287,A2308,$B$3:$B$6287,B2308)=D2308,"Lowest point","")</f>
        <v/>
      </c>
      <c r="G2308" s="24" t="str">
        <f>IF(_xlfn.MAXIFS($D$3:$D$6287,$A$3:$A$6287,A2308,$B$3:$B$6287,B2308)=D2308,"Highest point","")</f>
        <v/>
      </c>
      <c r="J2308" s="25" t="str">
        <f>IF(E2308="First Quote", $H$4/D2308, "")</f>
        <v/>
      </c>
      <c r="K2308" s="26">
        <f t="shared" si="140"/>
        <v>32.019765675447992</v>
      </c>
      <c r="L2308" s="27">
        <f>K2308*D2308</f>
        <v>35361.988816651254</v>
      </c>
      <c r="M2308" s="10"/>
      <c r="N2308" s="28">
        <f>IF(F2308="lowest point", $H$4/D2308, 0)</f>
        <v>0</v>
      </c>
      <c r="O2308" s="28">
        <f t="shared" si="141"/>
        <v>32.961122805042166</v>
      </c>
      <c r="P2308" s="29">
        <f>O2308*D2308</f>
        <v>36401.60480343247</v>
      </c>
      <c r="R2308" s="28">
        <f>IF(G2308="highest point", $H$4/D2308, 0)</f>
        <v>0</v>
      </c>
      <c r="S2308" s="28">
        <f t="shared" si="142"/>
        <v>30.781475241596535</v>
      </c>
      <c r="T2308" s="29">
        <f>D2308*S2308</f>
        <v>33994.445627314388</v>
      </c>
    </row>
    <row r="2309" spans="1:20">
      <c r="A2309" s="21">
        <f t="shared" si="143"/>
        <v>2009</v>
      </c>
      <c r="B2309" s="21">
        <f>MONTH(C2309)</f>
        <v>3</v>
      </c>
      <c r="C2309" s="22">
        <v>39878</v>
      </c>
      <c r="D2309" s="21">
        <v>1106</v>
      </c>
      <c r="E2309" s="47" t="str">
        <f>IF(B2309&lt;&gt;B2308, "First Quote", "")</f>
        <v/>
      </c>
      <c r="F2309" s="23" t="str">
        <f>IF(_xlfn.MINIFS($D$3:$D$6287,$A$3:$A$6287,A2309,$B$3:$B$6287,B2309)=D2309,"Lowest point","")</f>
        <v/>
      </c>
      <c r="G2309" s="24" t="str">
        <f>IF(_xlfn.MAXIFS($D$3:$D$6287,$A$3:$A$6287,A2309,$B$3:$B$6287,B2309)=D2309,"Highest point","")</f>
        <v/>
      </c>
      <c r="J2309" s="25" t="str">
        <f>IF(E2309="First Quote", $H$4/D2309, "")</f>
        <v/>
      </c>
      <c r="K2309" s="26">
        <f t="shared" ref="K2309:K2372" si="144">IF(E2309="First Quote",J2309+K2308,K2308)</f>
        <v>32.019765675447992</v>
      </c>
      <c r="L2309" s="27">
        <f>K2309*D2309</f>
        <v>35413.860837045482</v>
      </c>
      <c r="M2309" s="10"/>
      <c r="N2309" s="28">
        <f>IF(F2309="lowest point", $H$4/D2309, 0)</f>
        <v>0</v>
      </c>
      <c r="O2309" s="28">
        <f t="shared" ref="O2309:O2372" si="145">IF(F2309="Lowest Point",N2309+O2308,O2308)</f>
        <v>32.961122805042166</v>
      </c>
      <c r="P2309" s="29">
        <f>O2309*D2309</f>
        <v>36455.001822376638</v>
      </c>
      <c r="R2309" s="28">
        <f>IF(G2309="highest point", $H$4/D2309, 0)</f>
        <v>0</v>
      </c>
      <c r="S2309" s="28">
        <f t="shared" ref="S2309:S2372" si="146">IF(G2309="Highest Point",R2309+S2308,S2308)</f>
        <v>30.781475241596535</v>
      </c>
      <c r="T2309" s="29">
        <f>D2309*S2309</f>
        <v>34044.311617205771</v>
      </c>
    </row>
    <row r="2310" spans="1:20">
      <c r="A2310" s="21">
        <f t="shared" si="143"/>
        <v>2009</v>
      </c>
      <c r="B2310" s="21">
        <f>MONTH(C2310)</f>
        <v>3</v>
      </c>
      <c r="C2310" s="22">
        <v>39881</v>
      </c>
      <c r="D2310" s="21">
        <v>1095.04</v>
      </c>
      <c r="E2310" s="47" t="str">
        <f>IF(B2310&lt;&gt;B2309, "First Quote", "")</f>
        <v/>
      </c>
      <c r="F2310" s="23" t="str">
        <f>IF(_xlfn.MINIFS($D$3:$D$6287,$A$3:$A$6287,A2310,$B$3:$B$6287,B2310)=D2310,"Lowest point","")</f>
        <v>Lowest point</v>
      </c>
      <c r="G2310" s="24" t="str">
        <f>IF(_xlfn.MAXIFS($D$3:$D$6287,$A$3:$A$6287,A2310,$B$3:$B$6287,B2310)=D2310,"Highest point","")</f>
        <v/>
      </c>
      <c r="J2310" s="25" t="str">
        <f>IF(E2310="First Quote", $H$4/D2310, "")</f>
        <v/>
      </c>
      <c r="K2310" s="26">
        <f t="shared" si="144"/>
        <v>32.019765675447992</v>
      </c>
      <c r="L2310" s="27">
        <f>K2310*D2310</f>
        <v>35062.924205242569</v>
      </c>
      <c r="M2310" s="10"/>
      <c r="N2310" s="28">
        <f>IF(F2310="lowest point", $H$4/D2310, 0)</f>
        <v>0.45660432495616599</v>
      </c>
      <c r="O2310" s="28">
        <f t="shared" si="145"/>
        <v>33.417727129998333</v>
      </c>
      <c r="P2310" s="29">
        <f>O2310*D2310</f>
        <v>36593.747916433371</v>
      </c>
      <c r="R2310" s="28">
        <f>IF(G2310="highest point", $H$4/D2310, 0)</f>
        <v>0</v>
      </c>
      <c r="S2310" s="28">
        <f t="shared" si="146"/>
        <v>30.781475241596535</v>
      </c>
      <c r="T2310" s="29">
        <f>D2310*S2310</f>
        <v>33706.946648557867</v>
      </c>
    </row>
    <row r="2311" spans="1:20">
      <c r="A2311" s="21">
        <f t="shared" si="143"/>
        <v>2009</v>
      </c>
      <c r="B2311" s="21">
        <f>MONTH(C2311)</f>
        <v>3</v>
      </c>
      <c r="C2311" s="22">
        <v>39882</v>
      </c>
      <c r="D2311" s="21">
        <v>1164.83</v>
      </c>
      <c r="E2311" s="47" t="str">
        <f>IF(B2311&lt;&gt;B2310, "First Quote", "")</f>
        <v/>
      </c>
      <c r="F2311" s="23" t="str">
        <f>IF(_xlfn.MINIFS($D$3:$D$6287,$A$3:$A$6287,A2311,$B$3:$B$6287,B2311)=D2311,"Lowest point","")</f>
        <v/>
      </c>
      <c r="G2311" s="24" t="str">
        <f>IF(_xlfn.MAXIFS($D$3:$D$6287,$A$3:$A$6287,A2311,$B$3:$B$6287,B2311)=D2311,"Highest point","")</f>
        <v/>
      </c>
      <c r="J2311" s="25" t="str">
        <f>IF(E2311="First Quote", $H$4/D2311, "")</f>
        <v/>
      </c>
      <c r="K2311" s="26">
        <f t="shared" si="144"/>
        <v>32.019765675447992</v>
      </c>
      <c r="L2311" s="27">
        <f>K2311*D2311</f>
        <v>37297.583651732086</v>
      </c>
      <c r="M2311" s="10"/>
      <c r="N2311" s="28">
        <f>IF(F2311="lowest point", $H$4/D2311, 0)</f>
        <v>0</v>
      </c>
      <c r="O2311" s="28">
        <f t="shared" si="145"/>
        <v>33.417727129998333</v>
      </c>
      <c r="P2311" s="29">
        <f>O2311*D2311</f>
        <v>38925.971092835956</v>
      </c>
      <c r="R2311" s="28">
        <f>IF(G2311="highest point", $H$4/D2311, 0)</f>
        <v>0</v>
      </c>
      <c r="S2311" s="28">
        <f t="shared" si="146"/>
        <v>30.781475241596535</v>
      </c>
      <c r="T2311" s="29">
        <f>D2311*S2311</f>
        <v>35855.185805668887</v>
      </c>
    </row>
    <row r="2312" spans="1:20">
      <c r="A2312" s="21">
        <f t="shared" si="143"/>
        <v>2009</v>
      </c>
      <c r="B2312" s="21">
        <f>MONTH(C2312)</f>
        <v>3</v>
      </c>
      <c r="C2312" s="22">
        <v>39883</v>
      </c>
      <c r="D2312" s="21">
        <v>1168.07</v>
      </c>
      <c r="E2312" s="47" t="str">
        <f>IF(B2312&lt;&gt;B2311, "First Quote", "")</f>
        <v/>
      </c>
      <c r="F2312" s="23" t="str">
        <f>IF(_xlfn.MINIFS($D$3:$D$6287,$A$3:$A$6287,A2312,$B$3:$B$6287,B2312)=D2312,"Lowest point","")</f>
        <v/>
      </c>
      <c r="G2312" s="24" t="str">
        <f>IF(_xlfn.MAXIFS($D$3:$D$6287,$A$3:$A$6287,A2312,$B$3:$B$6287,B2312)=D2312,"Highest point","")</f>
        <v/>
      </c>
      <c r="J2312" s="25" t="str">
        <f>IF(E2312="First Quote", $H$4/D2312, "")</f>
        <v/>
      </c>
      <c r="K2312" s="26">
        <f t="shared" si="144"/>
        <v>32.019765675447992</v>
      </c>
      <c r="L2312" s="27">
        <f>K2312*D2312</f>
        <v>37401.327692520535</v>
      </c>
      <c r="M2312" s="10"/>
      <c r="N2312" s="28">
        <f>IF(F2312="lowest point", $H$4/D2312, 0)</f>
        <v>0</v>
      </c>
      <c r="O2312" s="28">
        <f t="shared" si="145"/>
        <v>33.417727129998333</v>
      </c>
      <c r="P2312" s="29">
        <f>O2312*D2312</f>
        <v>39034.244528737152</v>
      </c>
      <c r="R2312" s="28">
        <f>IF(G2312="highest point", $H$4/D2312, 0)</f>
        <v>0</v>
      </c>
      <c r="S2312" s="28">
        <f t="shared" si="146"/>
        <v>30.781475241596535</v>
      </c>
      <c r="T2312" s="29">
        <f>D2312*S2312</f>
        <v>35954.91778545166</v>
      </c>
    </row>
    <row r="2313" spans="1:20">
      <c r="A2313" s="21">
        <f t="shared" si="143"/>
        <v>2009</v>
      </c>
      <c r="B2313" s="21">
        <f>MONTH(C2313)</f>
        <v>3</v>
      </c>
      <c r="C2313" s="22">
        <v>39884</v>
      </c>
      <c r="D2313" s="21">
        <v>1215.8699999999999</v>
      </c>
      <c r="E2313" s="47" t="str">
        <f>IF(B2313&lt;&gt;B2312, "First Quote", "")</f>
        <v/>
      </c>
      <c r="F2313" s="23" t="str">
        <f>IF(_xlfn.MINIFS($D$3:$D$6287,$A$3:$A$6287,A2313,$B$3:$B$6287,B2313)=D2313,"Lowest point","")</f>
        <v/>
      </c>
      <c r="G2313" s="24" t="str">
        <f>IF(_xlfn.MAXIFS($D$3:$D$6287,$A$3:$A$6287,A2313,$B$3:$B$6287,B2313)=D2313,"Highest point","")</f>
        <v/>
      </c>
      <c r="J2313" s="25" t="str">
        <f>IF(E2313="First Quote", $H$4/D2313, "")</f>
        <v/>
      </c>
      <c r="K2313" s="26">
        <f t="shared" si="144"/>
        <v>32.019765675447992</v>
      </c>
      <c r="L2313" s="27">
        <f>K2313*D2313</f>
        <v>38931.872491806949</v>
      </c>
      <c r="M2313" s="10"/>
      <c r="N2313" s="28">
        <f>IF(F2313="lowest point", $H$4/D2313, 0)</f>
        <v>0</v>
      </c>
      <c r="O2313" s="28">
        <f t="shared" si="145"/>
        <v>33.417727129998333</v>
      </c>
      <c r="P2313" s="29">
        <f>O2313*D2313</f>
        <v>40631.611885551072</v>
      </c>
      <c r="R2313" s="28">
        <f>IF(G2313="highest point", $H$4/D2313, 0)</f>
        <v>0</v>
      </c>
      <c r="S2313" s="28">
        <f t="shared" si="146"/>
        <v>30.781475241596535</v>
      </c>
      <c r="T2313" s="29">
        <f>D2313*S2313</f>
        <v>37426.272301999976</v>
      </c>
    </row>
    <row r="2314" spans="1:20">
      <c r="A2314" s="21">
        <f t="shared" si="143"/>
        <v>2009</v>
      </c>
      <c r="B2314" s="21">
        <f>MONTH(C2314)</f>
        <v>3</v>
      </c>
      <c r="C2314" s="22">
        <v>39885</v>
      </c>
      <c r="D2314" s="21">
        <v>1225.32</v>
      </c>
      <c r="E2314" s="47" t="str">
        <f>IF(B2314&lt;&gt;B2313, "First Quote", "")</f>
        <v/>
      </c>
      <c r="F2314" s="23" t="str">
        <f>IF(_xlfn.MINIFS($D$3:$D$6287,$A$3:$A$6287,A2314,$B$3:$B$6287,B2314)=D2314,"Lowest point","")</f>
        <v/>
      </c>
      <c r="G2314" s="24" t="str">
        <f>IF(_xlfn.MAXIFS($D$3:$D$6287,$A$3:$A$6287,A2314,$B$3:$B$6287,B2314)=D2314,"Highest point","")</f>
        <v/>
      </c>
      <c r="J2314" s="25" t="str">
        <f>IF(E2314="First Quote", $H$4/D2314, "")</f>
        <v/>
      </c>
      <c r="K2314" s="26">
        <f t="shared" si="144"/>
        <v>32.019765675447992</v>
      </c>
      <c r="L2314" s="27">
        <f>K2314*D2314</f>
        <v>39234.459277439935</v>
      </c>
      <c r="M2314" s="10"/>
      <c r="N2314" s="28">
        <f>IF(F2314="lowest point", $H$4/D2314, 0)</f>
        <v>0</v>
      </c>
      <c r="O2314" s="28">
        <f t="shared" si="145"/>
        <v>33.417727129998333</v>
      </c>
      <c r="P2314" s="29">
        <f>O2314*D2314</f>
        <v>40947.409406929553</v>
      </c>
      <c r="R2314" s="28">
        <f>IF(G2314="highest point", $H$4/D2314, 0)</f>
        <v>0</v>
      </c>
      <c r="S2314" s="28">
        <f t="shared" si="146"/>
        <v>30.781475241596535</v>
      </c>
      <c r="T2314" s="29">
        <f>D2314*S2314</f>
        <v>37717.157243033063</v>
      </c>
    </row>
    <row r="2315" spans="1:20">
      <c r="A2315" s="21">
        <f t="shared" si="143"/>
        <v>2009</v>
      </c>
      <c r="B2315" s="21">
        <f>MONTH(C2315)</f>
        <v>3</v>
      </c>
      <c r="C2315" s="22">
        <v>39888</v>
      </c>
      <c r="D2315" s="21">
        <v>1221.03</v>
      </c>
      <c r="E2315" s="47" t="str">
        <f>IF(B2315&lt;&gt;B2314, "First Quote", "")</f>
        <v/>
      </c>
      <c r="F2315" s="23" t="str">
        <f>IF(_xlfn.MINIFS($D$3:$D$6287,$A$3:$A$6287,A2315,$B$3:$B$6287,B2315)=D2315,"Lowest point","")</f>
        <v/>
      </c>
      <c r="G2315" s="24" t="str">
        <f>IF(_xlfn.MAXIFS($D$3:$D$6287,$A$3:$A$6287,A2315,$B$3:$B$6287,B2315)=D2315,"Highest point","")</f>
        <v/>
      </c>
      <c r="J2315" s="25" t="str">
        <f>IF(E2315="First Quote", $H$4/D2315, "")</f>
        <v/>
      </c>
      <c r="K2315" s="26">
        <f t="shared" si="144"/>
        <v>32.019765675447992</v>
      </c>
      <c r="L2315" s="27">
        <f>K2315*D2315</f>
        <v>39097.094482692264</v>
      </c>
      <c r="M2315" s="10"/>
      <c r="N2315" s="28">
        <f>IF(F2315="lowest point", $H$4/D2315, 0)</f>
        <v>0</v>
      </c>
      <c r="O2315" s="28">
        <f t="shared" si="145"/>
        <v>33.417727129998333</v>
      </c>
      <c r="P2315" s="29">
        <f>O2315*D2315</f>
        <v>40804.047357541865</v>
      </c>
      <c r="R2315" s="28">
        <f>IF(G2315="highest point", $H$4/D2315, 0)</f>
        <v>0</v>
      </c>
      <c r="S2315" s="28">
        <f t="shared" si="146"/>
        <v>30.781475241596535</v>
      </c>
      <c r="T2315" s="29">
        <f>D2315*S2315</f>
        <v>37585.10471424662</v>
      </c>
    </row>
    <row r="2316" spans="1:20">
      <c r="A2316" s="21">
        <f t="shared" si="143"/>
        <v>2009</v>
      </c>
      <c r="B2316" s="21">
        <f>MONTH(C2316)</f>
        <v>3</v>
      </c>
      <c r="C2316" s="22">
        <v>39889</v>
      </c>
      <c r="D2316" s="21">
        <v>1260.29</v>
      </c>
      <c r="E2316" s="47" t="str">
        <f>IF(B2316&lt;&gt;B2315, "First Quote", "")</f>
        <v/>
      </c>
      <c r="F2316" s="23" t="str">
        <f>IF(_xlfn.MINIFS($D$3:$D$6287,$A$3:$A$6287,A2316,$B$3:$B$6287,B2316)=D2316,"Lowest point","")</f>
        <v/>
      </c>
      <c r="G2316" s="24" t="str">
        <f>IF(_xlfn.MAXIFS($D$3:$D$6287,$A$3:$A$6287,A2316,$B$3:$B$6287,B2316)=D2316,"Highest point","")</f>
        <v/>
      </c>
      <c r="J2316" s="25" t="str">
        <f>IF(E2316="First Quote", $H$4/D2316, "")</f>
        <v/>
      </c>
      <c r="K2316" s="26">
        <f t="shared" si="144"/>
        <v>32.019765675447992</v>
      </c>
      <c r="L2316" s="27">
        <f>K2316*D2316</f>
        <v>40354.190483110346</v>
      </c>
      <c r="M2316" s="10"/>
      <c r="N2316" s="28">
        <f>IF(F2316="lowest point", $H$4/D2316, 0)</f>
        <v>0</v>
      </c>
      <c r="O2316" s="28">
        <f t="shared" si="145"/>
        <v>33.417727129998333</v>
      </c>
      <c r="P2316" s="29">
        <f>O2316*D2316</f>
        <v>42116.0273246656</v>
      </c>
      <c r="R2316" s="28">
        <f>IF(G2316="highest point", $H$4/D2316, 0)</f>
        <v>0</v>
      </c>
      <c r="S2316" s="28">
        <f t="shared" si="146"/>
        <v>30.781475241596535</v>
      </c>
      <c r="T2316" s="29">
        <f>D2316*S2316</f>
        <v>38793.585432231695</v>
      </c>
    </row>
    <row r="2317" spans="1:20">
      <c r="A2317" s="21">
        <f t="shared" ref="A2317:A2380" si="147">YEAR(C2317)</f>
        <v>2009</v>
      </c>
      <c r="B2317" s="21">
        <f>MONTH(C2317)</f>
        <v>3</v>
      </c>
      <c r="C2317" s="22">
        <v>39890</v>
      </c>
      <c r="D2317" s="21">
        <v>1286.6199999999999</v>
      </c>
      <c r="E2317" s="47" t="str">
        <f>IF(B2317&lt;&gt;B2316, "First Quote", "")</f>
        <v/>
      </c>
      <c r="F2317" s="23" t="str">
        <f>IF(_xlfn.MINIFS($D$3:$D$6287,$A$3:$A$6287,A2317,$B$3:$B$6287,B2317)=D2317,"Lowest point","")</f>
        <v/>
      </c>
      <c r="G2317" s="24" t="str">
        <f>IF(_xlfn.MAXIFS($D$3:$D$6287,$A$3:$A$6287,A2317,$B$3:$B$6287,B2317)=D2317,"Highest point","")</f>
        <v/>
      </c>
      <c r="J2317" s="25" t="str">
        <f>IF(E2317="First Quote", $H$4/D2317, "")</f>
        <v/>
      </c>
      <c r="K2317" s="26">
        <f t="shared" si="144"/>
        <v>32.019765675447992</v>
      </c>
      <c r="L2317" s="27">
        <f>K2317*D2317</f>
        <v>41197.270913344895</v>
      </c>
      <c r="M2317" s="10"/>
      <c r="N2317" s="28">
        <f>IF(F2317="lowest point", $H$4/D2317, 0)</f>
        <v>0</v>
      </c>
      <c r="O2317" s="28">
        <f t="shared" si="145"/>
        <v>33.417727129998333</v>
      </c>
      <c r="P2317" s="29">
        <f>O2317*D2317</f>
        <v>42995.916079998453</v>
      </c>
      <c r="R2317" s="28">
        <f>IF(G2317="highest point", $H$4/D2317, 0)</f>
        <v>0</v>
      </c>
      <c r="S2317" s="28">
        <f t="shared" si="146"/>
        <v>30.781475241596535</v>
      </c>
      <c r="T2317" s="29">
        <f>D2317*S2317</f>
        <v>39604.061675342928</v>
      </c>
    </row>
    <row r="2318" spans="1:20">
      <c r="A2318" s="21">
        <f t="shared" si="147"/>
        <v>2009</v>
      </c>
      <c r="B2318" s="21">
        <f>MONTH(C2318)</f>
        <v>3</v>
      </c>
      <c r="C2318" s="22">
        <v>39891</v>
      </c>
      <c r="D2318" s="21">
        <v>1269.93</v>
      </c>
      <c r="E2318" s="47" t="str">
        <f>IF(B2318&lt;&gt;B2317, "First Quote", "")</f>
        <v/>
      </c>
      <c r="F2318" s="23" t="str">
        <f>IF(_xlfn.MINIFS($D$3:$D$6287,$A$3:$A$6287,A2318,$B$3:$B$6287,B2318)=D2318,"Lowest point","")</f>
        <v/>
      </c>
      <c r="G2318" s="24" t="str">
        <f>IF(_xlfn.MAXIFS($D$3:$D$6287,$A$3:$A$6287,A2318,$B$3:$B$6287,B2318)=D2318,"Highest point","")</f>
        <v/>
      </c>
      <c r="J2318" s="25" t="str">
        <f>IF(E2318="First Quote", $H$4/D2318, "")</f>
        <v/>
      </c>
      <c r="K2318" s="26">
        <f t="shared" si="144"/>
        <v>32.019765675447992</v>
      </c>
      <c r="L2318" s="27">
        <f>K2318*D2318</f>
        <v>40662.861024221667</v>
      </c>
      <c r="M2318" s="10"/>
      <c r="N2318" s="28">
        <f>IF(F2318="lowest point", $H$4/D2318, 0)</f>
        <v>0</v>
      </c>
      <c r="O2318" s="28">
        <f t="shared" si="145"/>
        <v>33.417727129998333</v>
      </c>
      <c r="P2318" s="29">
        <f>O2318*D2318</f>
        <v>42438.174214198785</v>
      </c>
      <c r="R2318" s="28">
        <f>IF(G2318="highest point", $H$4/D2318, 0)</f>
        <v>0</v>
      </c>
      <c r="S2318" s="28">
        <f t="shared" si="146"/>
        <v>30.781475241596535</v>
      </c>
      <c r="T2318" s="29">
        <f>D2318*S2318</f>
        <v>39090.31885356069</v>
      </c>
    </row>
    <row r="2319" spans="1:20">
      <c r="A2319" s="21">
        <f t="shared" si="147"/>
        <v>2009</v>
      </c>
      <c r="B2319" s="21">
        <f>MONTH(C2319)</f>
        <v>3</v>
      </c>
      <c r="C2319" s="22">
        <v>39892</v>
      </c>
      <c r="D2319" s="21">
        <v>1244.8599999999999</v>
      </c>
      <c r="E2319" s="47" t="str">
        <f>IF(B2319&lt;&gt;B2318, "First Quote", "")</f>
        <v/>
      </c>
      <c r="F2319" s="23" t="str">
        <f>IF(_xlfn.MINIFS($D$3:$D$6287,$A$3:$A$6287,A2319,$B$3:$B$6287,B2319)=D2319,"Lowest point","")</f>
        <v/>
      </c>
      <c r="G2319" s="24" t="str">
        <f>IF(_xlfn.MAXIFS($D$3:$D$6287,$A$3:$A$6287,A2319,$B$3:$B$6287,B2319)=D2319,"Highest point","")</f>
        <v/>
      </c>
      <c r="J2319" s="25" t="str">
        <f>IF(E2319="First Quote", $H$4/D2319, "")</f>
        <v/>
      </c>
      <c r="K2319" s="26">
        <f t="shared" si="144"/>
        <v>32.019765675447992</v>
      </c>
      <c r="L2319" s="27">
        <f>K2319*D2319</f>
        <v>39860.125498738184</v>
      </c>
      <c r="M2319" s="10"/>
      <c r="N2319" s="28">
        <f>IF(F2319="lowest point", $H$4/D2319, 0)</f>
        <v>0</v>
      </c>
      <c r="O2319" s="28">
        <f t="shared" si="145"/>
        <v>33.417727129998333</v>
      </c>
      <c r="P2319" s="29">
        <f>O2319*D2319</f>
        <v>41600.39179504972</v>
      </c>
      <c r="R2319" s="28">
        <f>IF(G2319="highest point", $H$4/D2319, 0)</f>
        <v>0</v>
      </c>
      <c r="S2319" s="28">
        <f t="shared" si="146"/>
        <v>30.781475241596535</v>
      </c>
      <c r="T2319" s="29">
        <f>D2319*S2319</f>
        <v>38318.627269253862</v>
      </c>
    </row>
    <row r="2320" spans="1:20">
      <c r="A2320" s="21">
        <f t="shared" si="147"/>
        <v>2009</v>
      </c>
      <c r="B2320" s="21">
        <f>MONTH(C2320)</f>
        <v>3</v>
      </c>
      <c r="C2320" s="22">
        <v>39895</v>
      </c>
      <c r="D2320" s="21">
        <v>1333.21</v>
      </c>
      <c r="E2320" s="47" t="str">
        <f>IF(B2320&lt;&gt;B2319, "First Quote", "")</f>
        <v/>
      </c>
      <c r="F2320" s="23" t="str">
        <f>IF(_xlfn.MINIFS($D$3:$D$6287,$A$3:$A$6287,A2320,$B$3:$B$6287,B2320)=D2320,"Lowest point","")</f>
        <v/>
      </c>
      <c r="G2320" s="24" t="str">
        <f>IF(_xlfn.MAXIFS($D$3:$D$6287,$A$3:$A$6287,A2320,$B$3:$B$6287,B2320)=D2320,"Highest point","")</f>
        <v/>
      </c>
      <c r="J2320" s="25" t="str">
        <f>IF(E2320="First Quote", $H$4/D2320, "")</f>
        <v/>
      </c>
      <c r="K2320" s="26">
        <f t="shared" si="144"/>
        <v>32.019765675447992</v>
      </c>
      <c r="L2320" s="27">
        <f>K2320*D2320</f>
        <v>42689.071796164018</v>
      </c>
      <c r="M2320" s="10"/>
      <c r="N2320" s="28">
        <f>IF(F2320="lowest point", $H$4/D2320, 0)</f>
        <v>0</v>
      </c>
      <c r="O2320" s="28">
        <f t="shared" si="145"/>
        <v>33.417727129998333</v>
      </c>
      <c r="P2320" s="29">
        <f>O2320*D2320</f>
        <v>44552.847986985078</v>
      </c>
      <c r="R2320" s="28">
        <f>IF(G2320="highest point", $H$4/D2320, 0)</f>
        <v>0</v>
      </c>
      <c r="S2320" s="28">
        <f t="shared" si="146"/>
        <v>30.781475241596535</v>
      </c>
      <c r="T2320" s="29">
        <f>D2320*S2320</f>
        <v>41038.170606848915</v>
      </c>
    </row>
    <row r="2321" spans="1:20">
      <c r="A2321" s="21">
        <f t="shared" si="147"/>
        <v>2009</v>
      </c>
      <c r="B2321" s="21">
        <f>MONTH(C2321)</f>
        <v>3</v>
      </c>
      <c r="C2321" s="22">
        <v>39896</v>
      </c>
      <c r="D2321" s="21">
        <v>1306.03</v>
      </c>
      <c r="E2321" s="47" t="str">
        <f>IF(B2321&lt;&gt;B2320, "First Quote", "")</f>
        <v/>
      </c>
      <c r="F2321" s="23" t="str">
        <f>IF(_xlfn.MINIFS($D$3:$D$6287,$A$3:$A$6287,A2321,$B$3:$B$6287,B2321)=D2321,"Lowest point","")</f>
        <v/>
      </c>
      <c r="G2321" s="24" t="str">
        <f>IF(_xlfn.MAXIFS($D$3:$D$6287,$A$3:$A$6287,A2321,$B$3:$B$6287,B2321)=D2321,"Highest point","")</f>
        <v/>
      </c>
      <c r="J2321" s="25" t="str">
        <f>IF(E2321="First Quote", $H$4/D2321, "")</f>
        <v/>
      </c>
      <c r="K2321" s="26">
        <f t="shared" si="144"/>
        <v>32.019765675447992</v>
      </c>
      <c r="L2321" s="27">
        <f>K2321*D2321</f>
        <v>41818.774565105341</v>
      </c>
      <c r="M2321" s="10"/>
      <c r="N2321" s="28">
        <f>IF(F2321="lowest point", $H$4/D2321, 0)</f>
        <v>0</v>
      </c>
      <c r="O2321" s="28">
        <f t="shared" si="145"/>
        <v>33.417727129998333</v>
      </c>
      <c r="P2321" s="29">
        <f>O2321*D2321</f>
        <v>43644.554163591725</v>
      </c>
      <c r="R2321" s="28">
        <f>IF(G2321="highest point", $H$4/D2321, 0)</f>
        <v>0</v>
      </c>
      <c r="S2321" s="28">
        <f t="shared" si="146"/>
        <v>30.781475241596535</v>
      </c>
      <c r="T2321" s="29">
        <f>D2321*S2321</f>
        <v>40201.530109782325</v>
      </c>
    </row>
    <row r="2322" spans="1:20">
      <c r="A2322" s="21">
        <f t="shared" si="147"/>
        <v>2009</v>
      </c>
      <c r="B2322" s="21">
        <f>MONTH(C2322)</f>
        <v>3</v>
      </c>
      <c r="C2322" s="22">
        <v>39897</v>
      </c>
      <c r="D2322" s="21">
        <v>1318.61</v>
      </c>
      <c r="E2322" s="47" t="str">
        <f>IF(B2322&lt;&gt;B2321, "First Quote", "")</f>
        <v/>
      </c>
      <c r="F2322" s="23" t="str">
        <f>IF(_xlfn.MINIFS($D$3:$D$6287,$A$3:$A$6287,A2322,$B$3:$B$6287,B2322)=D2322,"Lowest point","")</f>
        <v/>
      </c>
      <c r="G2322" s="24" t="str">
        <f>IF(_xlfn.MAXIFS($D$3:$D$6287,$A$3:$A$6287,A2322,$B$3:$B$6287,B2322)=D2322,"Highest point","")</f>
        <v/>
      </c>
      <c r="J2322" s="25" t="str">
        <f>IF(E2322="First Quote", $H$4/D2322, "")</f>
        <v/>
      </c>
      <c r="K2322" s="26">
        <f t="shared" si="144"/>
        <v>32.019765675447992</v>
      </c>
      <c r="L2322" s="27">
        <f>K2322*D2322</f>
        <v>42221.583217302476</v>
      </c>
      <c r="M2322" s="10"/>
      <c r="N2322" s="28">
        <f>IF(F2322="lowest point", $H$4/D2322, 0)</f>
        <v>0</v>
      </c>
      <c r="O2322" s="28">
        <f t="shared" si="145"/>
        <v>33.417727129998333</v>
      </c>
      <c r="P2322" s="29">
        <f>O2322*D2322</f>
        <v>44064.949170887099</v>
      </c>
      <c r="R2322" s="28">
        <f>IF(G2322="highest point", $H$4/D2322, 0)</f>
        <v>0</v>
      </c>
      <c r="S2322" s="28">
        <f t="shared" si="146"/>
        <v>30.781475241596535</v>
      </c>
      <c r="T2322" s="29">
        <f>D2322*S2322</f>
        <v>40588.761068321604</v>
      </c>
    </row>
    <row r="2323" spans="1:20">
      <c r="A2323" s="21">
        <f t="shared" si="147"/>
        <v>2009</v>
      </c>
      <c r="B2323" s="21">
        <f>MONTH(C2323)</f>
        <v>3</v>
      </c>
      <c r="C2323" s="22">
        <v>39898</v>
      </c>
      <c r="D2323" s="21">
        <v>1349.37</v>
      </c>
      <c r="E2323" s="47" t="str">
        <f>IF(B2323&lt;&gt;B2322, "First Quote", "")</f>
        <v/>
      </c>
      <c r="F2323" s="23" t="str">
        <f>IF(_xlfn.MINIFS($D$3:$D$6287,$A$3:$A$6287,A2323,$B$3:$B$6287,B2323)=D2323,"Lowest point","")</f>
        <v/>
      </c>
      <c r="G2323" s="24" t="str">
        <f>IF(_xlfn.MAXIFS($D$3:$D$6287,$A$3:$A$6287,A2323,$B$3:$B$6287,B2323)=D2323,"Highest point","")</f>
        <v>Highest point</v>
      </c>
      <c r="J2323" s="25" t="str">
        <f>IF(E2323="First Quote", $H$4/D2323, "")</f>
        <v/>
      </c>
      <c r="K2323" s="26">
        <f t="shared" si="144"/>
        <v>32.019765675447992</v>
      </c>
      <c r="L2323" s="27">
        <f>K2323*D2323</f>
        <v>43206.511209479257</v>
      </c>
      <c r="M2323" s="10"/>
      <c r="N2323" s="28">
        <f>IF(F2323="lowest point", $H$4/D2323, 0)</f>
        <v>0</v>
      </c>
      <c r="O2323" s="28">
        <f t="shared" si="145"/>
        <v>33.417727129998333</v>
      </c>
      <c r="P2323" s="29">
        <f>O2323*D2323</f>
        <v>45092.878457405845</v>
      </c>
      <c r="R2323" s="28">
        <f>IF(G2323="highest point", $H$4/D2323, 0)</f>
        <v>0.37054329057263763</v>
      </c>
      <c r="S2323" s="28">
        <f t="shared" si="146"/>
        <v>31.152018532169173</v>
      </c>
      <c r="T2323" s="29">
        <f>D2323*S2323</f>
        <v>42035.59924675311</v>
      </c>
    </row>
    <row r="2324" spans="1:20">
      <c r="A2324" s="21">
        <f t="shared" si="147"/>
        <v>2009</v>
      </c>
      <c r="B2324" s="21">
        <f>MONTH(C2324)</f>
        <v>3</v>
      </c>
      <c r="C2324" s="22">
        <v>39899</v>
      </c>
      <c r="D2324" s="21">
        <v>1322.19</v>
      </c>
      <c r="E2324" s="47" t="str">
        <f>IF(B2324&lt;&gt;B2323, "First Quote", "")</f>
        <v/>
      </c>
      <c r="F2324" s="23" t="str">
        <f>IF(_xlfn.MINIFS($D$3:$D$6287,$A$3:$A$6287,A2324,$B$3:$B$6287,B2324)=D2324,"Lowest point","")</f>
        <v/>
      </c>
      <c r="G2324" s="24" t="str">
        <f>IF(_xlfn.MAXIFS($D$3:$D$6287,$A$3:$A$6287,A2324,$B$3:$B$6287,B2324)=D2324,"Highest point","")</f>
        <v/>
      </c>
      <c r="J2324" s="25" t="str">
        <f>IF(E2324="First Quote", $H$4/D2324, "")</f>
        <v/>
      </c>
      <c r="K2324" s="26">
        <f t="shared" si="144"/>
        <v>32.019765675447992</v>
      </c>
      <c r="L2324" s="27">
        <f>K2324*D2324</f>
        <v>42336.213978420579</v>
      </c>
      <c r="M2324" s="10"/>
      <c r="N2324" s="28">
        <f>IF(F2324="lowest point", $H$4/D2324, 0)</f>
        <v>0</v>
      </c>
      <c r="O2324" s="28">
        <f t="shared" si="145"/>
        <v>33.417727129998333</v>
      </c>
      <c r="P2324" s="29">
        <f>O2324*D2324</f>
        <v>44184.584634012499</v>
      </c>
      <c r="R2324" s="28">
        <f>IF(G2324="highest point", $H$4/D2324, 0)</f>
        <v>0</v>
      </c>
      <c r="S2324" s="28">
        <f t="shared" si="146"/>
        <v>31.152018532169173</v>
      </c>
      <c r="T2324" s="29">
        <f>D2324*S2324</f>
        <v>41188.887383048757</v>
      </c>
    </row>
    <row r="2325" spans="1:20">
      <c r="A2325" s="21">
        <f t="shared" si="147"/>
        <v>2009</v>
      </c>
      <c r="B2325" s="21">
        <f>MONTH(C2325)</f>
        <v>3</v>
      </c>
      <c r="C2325" s="22">
        <v>39902</v>
      </c>
      <c r="D2325" s="21">
        <v>1276.22</v>
      </c>
      <c r="E2325" s="47" t="str">
        <f>IF(B2325&lt;&gt;B2324, "First Quote", "")</f>
        <v/>
      </c>
      <c r="F2325" s="23" t="str">
        <f>IF(_xlfn.MINIFS($D$3:$D$6287,$A$3:$A$6287,A2325,$B$3:$B$6287,B2325)=D2325,"Lowest point","")</f>
        <v/>
      </c>
      <c r="G2325" s="24" t="str">
        <f>IF(_xlfn.MAXIFS($D$3:$D$6287,$A$3:$A$6287,A2325,$B$3:$B$6287,B2325)=D2325,"Highest point","")</f>
        <v/>
      </c>
      <c r="J2325" s="25" t="str">
        <f>IF(E2325="First Quote", $H$4/D2325, "")</f>
        <v/>
      </c>
      <c r="K2325" s="26">
        <f t="shared" si="144"/>
        <v>32.019765675447992</v>
      </c>
      <c r="L2325" s="27">
        <f>K2325*D2325</f>
        <v>40864.265350320238</v>
      </c>
      <c r="M2325" s="10"/>
      <c r="N2325" s="28">
        <f>IF(F2325="lowest point", $H$4/D2325, 0)</f>
        <v>0</v>
      </c>
      <c r="O2325" s="28">
        <f t="shared" si="145"/>
        <v>33.417727129998333</v>
      </c>
      <c r="P2325" s="29">
        <f>O2325*D2325</f>
        <v>42648.371717846472</v>
      </c>
      <c r="R2325" s="28">
        <f>IF(G2325="highest point", $H$4/D2325, 0)</f>
        <v>0</v>
      </c>
      <c r="S2325" s="28">
        <f t="shared" si="146"/>
        <v>31.152018532169173</v>
      </c>
      <c r="T2325" s="29">
        <f>D2325*S2325</f>
        <v>39756.829091124942</v>
      </c>
    </row>
    <row r="2326" spans="1:20">
      <c r="A2326" s="21">
        <f t="shared" si="147"/>
        <v>2009</v>
      </c>
      <c r="B2326" s="21">
        <f>MONTH(C2326)</f>
        <v>3</v>
      </c>
      <c r="C2326" s="22">
        <v>39903</v>
      </c>
      <c r="D2326" s="21">
        <v>1292.98</v>
      </c>
      <c r="E2326" s="47" t="str">
        <f>IF(B2326&lt;&gt;B2325, "First Quote", "")</f>
        <v/>
      </c>
      <c r="F2326" s="23" t="str">
        <f>IF(_xlfn.MINIFS($D$3:$D$6287,$A$3:$A$6287,A2326,$B$3:$B$6287,B2326)=D2326,"Lowest point","")</f>
        <v/>
      </c>
      <c r="G2326" s="24" t="str">
        <f>IF(_xlfn.MAXIFS($D$3:$D$6287,$A$3:$A$6287,A2326,$B$3:$B$6287,B2326)=D2326,"Highest point","")</f>
        <v/>
      </c>
      <c r="J2326" s="25" t="str">
        <f>IF(E2326="First Quote", $H$4/D2326, "")</f>
        <v/>
      </c>
      <c r="K2326" s="26">
        <f t="shared" si="144"/>
        <v>32.019765675447992</v>
      </c>
      <c r="L2326" s="27">
        <f>K2326*D2326</f>
        <v>41400.916623040743</v>
      </c>
      <c r="M2326" s="10"/>
      <c r="N2326" s="28">
        <f>IF(F2326="lowest point", $H$4/D2326, 0)</f>
        <v>0</v>
      </c>
      <c r="O2326" s="28">
        <f t="shared" si="145"/>
        <v>33.417727129998333</v>
      </c>
      <c r="P2326" s="29">
        <f>O2326*D2326</f>
        <v>43208.452824545246</v>
      </c>
      <c r="R2326" s="28">
        <f>IF(G2326="highest point", $H$4/D2326, 0)</f>
        <v>0</v>
      </c>
      <c r="S2326" s="28">
        <f t="shared" si="146"/>
        <v>31.152018532169173</v>
      </c>
      <c r="T2326" s="29">
        <f>D2326*S2326</f>
        <v>40278.936921724096</v>
      </c>
    </row>
    <row r="2327" spans="1:20">
      <c r="A2327" s="21">
        <f t="shared" si="147"/>
        <v>2009</v>
      </c>
      <c r="B2327" s="21">
        <f>MONTH(C2327)</f>
        <v>4</v>
      </c>
      <c r="C2327" s="22">
        <v>39904</v>
      </c>
      <c r="D2327" s="21">
        <v>1314.63</v>
      </c>
      <c r="E2327" s="47" t="str">
        <f>IF(B2327&lt;&gt;B2326, "First Quote", "")</f>
        <v>First Quote</v>
      </c>
      <c r="F2327" s="23" t="str">
        <f>IF(_xlfn.MINIFS($D$3:$D$6287,$A$3:$A$6287,A2327,$B$3:$B$6287,B2327)=D2327,"Lowest point","")</f>
        <v>Lowest point</v>
      </c>
      <c r="G2327" s="24" t="str">
        <f>IF(_xlfn.MAXIFS($D$3:$D$6287,$A$3:$A$6287,A2327,$B$3:$B$6287,B2327)=D2327,"Highest point","")</f>
        <v/>
      </c>
      <c r="J2327" s="25">
        <f>IF(E2327="First Quote", $H$4/D2327, "")</f>
        <v>0.38033515133535667</v>
      </c>
      <c r="K2327" s="26">
        <f t="shared" si="144"/>
        <v>32.400100826783351</v>
      </c>
      <c r="L2327" s="27">
        <f>K2327*D2327</f>
        <v>42594.144549914199</v>
      </c>
      <c r="M2327" s="10"/>
      <c r="N2327" s="28">
        <f>IF(F2327="lowest point", $H$4/D2327, 0)</f>
        <v>0.38033515133535667</v>
      </c>
      <c r="O2327" s="28">
        <f t="shared" si="145"/>
        <v>33.798062281333692</v>
      </c>
      <c r="P2327" s="29">
        <f>O2327*D2327</f>
        <v>44431.946616909714</v>
      </c>
      <c r="R2327" s="28">
        <f>IF(G2327="highest point", $H$4/D2327, 0)</f>
        <v>0</v>
      </c>
      <c r="S2327" s="28">
        <f t="shared" si="146"/>
        <v>31.152018532169173</v>
      </c>
      <c r="T2327" s="29">
        <f>D2327*S2327</f>
        <v>40953.378122945564</v>
      </c>
    </row>
    <row r="2328" spans="1:20">
      <c r="A2328" s="21">
        <f t="shared" si="147"/>
        <v>2009</v>
      </c>
      <c r="B2328" s="21">
        <f>MONTH(C2328)</f>
        <v>4</v>
      </c>
      <c r="C2328" s="22">
        <v>39905</v>
      </c>
      <c r="D2328" s="21">
        <v>1352.47</v>
      </c>
      <c r="E2328" s="47" t="str">
        <f>IF(B2328&lt;&gt;B2327, "First Quote", "")</f>
        <v/>
      </c>
      <c r="F2328" s="23" t="str">
        <f>IF(_xlfn.MINIFS($D$3:$D$6287,$A$3:$A$6287,A2328,$B$3:$B$6287,B2328)=D2328,"Lowest point","")</f>
        <v/>
      </c>
      <c r="G2328" s="24" t="str">
        <f>IF(_xlfn.MAXIFS($D$3:$D$6287,$A$3:$A$6287,A2328,$B$3:$B$6287,B2328)=D2328,"Highest point","")</f>
        <v/>
      </c>
      <c r="J2328" s="25" t="str">
        <f>IF(E2328="First Quote", $H$4/D2328, "")</f>
        <v/>
      </c>
      <c r="K2328" s="26">
        <f t="shared" si="144"/>
        <v>32.400100826783351</v>
      </c>
      <c r="L2328" s="27">
        <f>K2328*D2328</f>
        <v>43820.164365199678</v>
      </c>
      <c r="M2328" s="10"/>
      <c r="N2328" s="28">
        <f>IF(F2328="lowest point", $H$4/D2328, 0)</f>
        <v>0</v>
      </c>
      <c r="O2328" s="28">
        <f t="shared" si="145"/>
        <v>33.798062281333692</v>
      </c>
      <c r="P2328" s="29">
        <f>O2328*D2328</f>
        <v>45710.865293635383</v>
      </c>
      <c r="R2328" s="28">
        <f>IF(G2328="highest point", $H$4/D2328, 0)</f>
        <v>0</v>
      </c>
      <c r="S2328" s="28">
        <f t="shared" si="146"/>
        <v>31.152018532169173</v>
      </c>
      <c r="T2328" s="29">
        <f>D2328*S2328</f>
        <v>42132.170504202841</v>
      </c>
    </row>
    <row r="2329" spans="1:20">
      <c r="A2329" s="21">
        <f t="shared" si="147"/>
        <v>2009</v>
      </c>
      <c r="B2329" s="21">
        <f>MONTH(C2329)</f>
        <v>4</v>
      </c>
      <c r="C2329" s="22">
        <v>39906</v>
      </c>
      <c r="D2329" s="21">
        <v>1365.66</v>
      </c>
      <c r="E2329" s="47" t="str">
        <f>IF(B2329&lt;&gt;B2328, "First Quote", "")</f>
        <v/>
      </c>
      <c r="F2329" s="23" t="str">
        <f>IF(_xlfn.MINIFS($D$3:$D$6287,$A$3:$A$6287,A2329,$B$3:$B$6287,B2329)=D2329,"Lowest point","")</f>
        <v/>
      </c>
      <c r="G2329" s="24" t="str">
        <f>IF(_xlfn.MAXIFS($D$3:$D$6287,$A$3:$A$6287,A2329,$B$3:$B$6287,B2329)=D2329,"Highest point","")</f>
        <v/>
      </c>
      <c r="J2329" s="25" t="str">
        <f>IF(E2329="First Quote", $H$4/D2329, "")</f>
        <v/>
      </c>
      <c r="K2329" s="26">
        <f t="shared" si="144"/>
        <v>32.400100826783351</v>
      </c>
      <c r="L2329" s="27">
        <f>K2329*D2329</f>
        <v>44247.521695104952</v>
      </c>
      <c r="M2329" s="10"/>
      <c r="N2329" s="28">
        <f>IF(F2329="lowest point", $H$4/D2329, 0)</f>
        <v>0</v>
      </c>
      <c r="O2329" s="28">
        <f t="shared" si="145"/>
        <v>33.798062281333692</v>
      </c>
      <c r="P2329" s="29">
        <f>O2329*D2329</f>
        <v>46156.661735126174</v>
      </c>
      <c r="R2329" s="28">
        <f>IF(G2329="highest point", $H$4/D2329, 0)</f>
        <v>0</v>
      </c>
      <c r="S2329" s="28">
        <f t="shared" si="146"/>
        <v>31.152018532169173</v>
      </c>
      <c r="T2329" s="29">
        <f>D2329*S2329</f>
        <v>42543.065628642158</v>
      </c>
    </row>
    <row r="2330" spans="1:20">
      <c r="A2330" s="21">
        <f t="shared" si="147"/>
        <v>2009</v>
      </c>
      <c r="B2330" s="21">
        <f>MONTH(C2330)</f>
        <v>4</v>
      </c>
      <c r="C2330" s="22">
        <v>39909</v>
      </c>
      <c r="D2330" s="21">
        <v>1354.36</v>
      </c>
      <c r="E2330" s="47" t="str">
        <f>IF(B2330&lt;&gt;B2329, "First Quote", "")</f>
        <v/>
      </c>
      <c r="F2330" s="23" t="str">
        <f>IF(_xlfn.MINIFS($D$3:$D$6287,$A$3:$A$6287,A2330,$B$3:$B$6287,B2330)=D2330,"Lowest point","")</f>
        <v/>
      </c>
      <c r="G2330" s="24" t="str">
        <f>IF(_xlfn.MAXIFS($D$3:$D$6287,$A$3:$A$6287,A2330,$B$3:$B$6287,B2330)=D2330,"Highest point","")</f>
        <v/>
      </c>
      <c r="J2330" s="25" t="str">
        <f>IF(E2330="First Quote", $H$4/D2330, "")</f>
        <v/>
      </c>
      <c r="K2330" s="26">
        <f t="shared" si="144"/>
        <v>32.400100826783351</v>
      </c>
      <c r="L2330" s="27">
        <f>K2330*D2330</f>
        <v>43881.400555762295</v>
      </c>
      <c r="M2330" s="10"/>
      <c r="N2330" s="28">
        <f>IF(F2330="lowest point", $H$4/D2330, 0)</f>
        <v>0</v>
      </c>
      <c r="O2330" s="28">
        <f t="shared" si="145"/>
        <v>33.798062281333692</v>
      </c>
      <c r="P2330" s="29">
        <f>O2330*D2330</f>
        <v>45774.743631347097</v>
      </c>
      <c r="R2330" s="28">
        <f>IF(G2330="highest point", $H$4/D2330, 0)</f>
        <v>0</v>
      </c>
      <c r="S2330" s="28">
        <f t="shared" si="146"/>
        <v>31.152018532169173</v>
      </c>
      <c r="T2330" s="29">
        <f>D2330*S2330</f>
        <v>42191.047819228639</v>
      </c>
    </row>
    <row r="2331" spans="1:20">
      <c r="A2331" s="21">
        <f t="shared" si="147"/>
        <v>2009</v>
      </c>
      <c r="B2331" s="21">
        <f>MONTH(C2331)</f>
        <v>4</v>
      </c>
      <c r="C2331" s="22">
        <v>39910</v>
      </c>
      <c r="D2331" s="21">
        <v>1322.91</v>
      </c>
      <c r="E2331" s="47" t="str">
        <f>IF(B2331&lt;&gt;B2330, "First Quote", "")</f>
        <v/>
      </c>
      <c r="F2331" s="23" t="str">
        <f>IF(_xlfn.MINIFS($D$3:$D$6287,$A$3:$A$6287,A2331,$B$3:$B$6287,B2331)=D2331,"Lowest point","")</f>
        <v/>
      </c>
      <c r="G2331" s="24" t="str">
        <f>IF(_xlfn.MAXIFS($D$3:$D$6287,$A$3:$A$6287,A2331,$B$3:$B$6287,B2331)=D2331,"Highest point","")</f>
        <v/>
      </c>
      <c r="J2331" s="25" t="str">
        <f>IF(E2331="First Quote", $H$4/D2331, "")</f>
        <v/>
      </c>
      <c r="K2331" s="26">
        <f t="shared" si="144"/>
        <v>32.400100826783351</v>
      </c>
      <c r="L2331" s="27">
        <f>K2331*D2331</f>
        <v>42862.417384759967</v>
      </c>
      <c r="M2331" s="10"/>
      <c r="N2331" s="28">
        <f>IF(F2331="lowest point", $H$4/D2331, 0)</f>
        <v>0</v>
      </c>
      <c r="O2331" s="28">
        <f t="shared" si="145"/>
        <v>33.798062281333692</v>
      </c>
      <c r="P2331" s="29">
        <f>O2331*D2331</f>
        <v>44711.794572599159</v>
      </c>
      <c r="R2331" s="28">
        <f>IF(G2331="highest point", $H$4/D2331, 0)</f>
        <v>0</v>
      </c>
      <c r="S2331" s="28">
        <f t="shared" si="146"/>
        <v>31.152018532169173</v>
      </c>
      <c r="T2331" s="29">
        <f>D2331*S2331</f>
        <v>41211.316836391925</v>
      </c>
    </row>
    <row r="2332" spans="1:20">
      <c r="A2332" s="21">
        <f t="shared" si="147"/>
        <v>2009</v>
      </c>
      <c r="B2332" s="21">
        <f>MONTH(C2332)</f>
        <v>4</v>
      </c>
      <c r="C2332" s="22">
        <v>39911</v>
      </c>
      <c r="D2332" s="21">
        <v>1338.53</v>
      </c>
      <c r="E2332" s="47" t="str">
        <f>IF(B2332&lt;&gt;B2331, "First Quote", "")</f>
        <v/>
      </c>
      <c r="F2332" s="23" t="str">
        <f>IF(_xlfn.MINIFS($D$3:$D$6287,$A$3:$A$6287,A2332,$B$3:$B$6287,B2332)=D2332,"Lowest point","")</f>
        <v/>
      </c>
      <c r="G2332" s="24" t="str">
        <f>IF(_xlfn.MAXIFS($D$3:$D$6287,$A$3:$A$6287,A2332,$B$3:$B$6287,B2332)=D2332,"Highest point","")</f>
        <v/>
      </c>
      <c r="J2332" s="25" t="str">
        <f>IF(E2332="First Quote", $H$4/D2332, "")</f>
        <v/>
      </c>
      <c r="K2332" s="26">
        <f t="shared" si="144"/>
        <v>32.400100826783351</v>
      </c>
      <c r="L2332" s="27">
        <f>K2332*D2332</f>
        <v>43368.50695967432</v>
      </c>
      <c r="M2332" s="10"/>
      <c r="N2332" s="28">
        <f>IF(F2332="lowest point", $H$4/D2332, 0)</f>
        <v>0</v>
      </c>
      <c r="O2332" s="28">
        <f t="shared" si="145"/>
        <v>33.798062281333692</v>
      </c>
      <c r="P2332" s="29">
        <f>O2332*D2332</f>
        <v>45239.720305433584</v>
      </c>
      <c r="R2332" s="28">
        <f>IF(G2332="highest point", $H$4/D2332, 0)</f>
        <v>0</v>
      </c>
      <c r="S2332" s="28">
        <f t="shared" si="146"/>
        <v>31.152018532169173</v>
      </c>
      <c r="T2332" s="29">
        <f>D2332*S2332</f>
        <v>41697.911365864406</v>
      </c>
    </row>
    <row r="2333" spans="1:20">
      <c r="A2333" s="21">
        <f t="shared" si="147"/>
        <v>2009</v>
      </c>
      <c r="B2333" s="21">
        <f>MONTH(C2333)</f>
        <v>4</v>
      </c>
      <c r="C2333" s="22">
        <v>39912</v>
      </c>
      <c r="D2333" s="21">
        <v>1389.49</v>
      </c>
      <c r="E2333" s="47" t="str">
        <f>IF(B2333&lt;&gt;B2332, "First Quote", "")</f>
        <v/>
      </c>
      <c r="F2333" s="23" t="str">
        <f>IF(_xlfn.MINIFS($D$3:$D$6287,$A$3:$A$6287,A2333,$B$3:$B$6287,B2333)=D2333,"Lowest point","")</f>
        <v/>
      </c>
      <c r="G2333" s="24" t="str">
        <f>IF(_xlfn.MAXIFS($D$3:$D$6287,$A$3:$A$6287,A2333,$B$3:$B$6287,B2333)=D2333,"Highest point","")</f>
        <v/>
      </c>
      <c r="J2333" s="25" t="str">
        <f>IF(E2333="First Quote", $H$4/D2333, "")</f>
        <v/>
      </c>
      <c r="K2333" s="26">
        <f t="shared" si="144"/>
        <v>32.400100826783351</v>
      </c>
      <c r="L2333" s="27">
        <f>K2333*D2333</f>
        <v>45019.6160978072</v>
      </c>
      <c r="M2333" s="10"/>
      <c r="N2333" s="28">
        <f>IF(F2333="lowest point", $H$4/D2333, 0)</f>
        <v>0</v>
      </c>
      <c r="O2333" s="28">
        <f t="shared" si="145"/>
        <v>33.798062281333692</v>
      </c>
      <c r="P2333" s="29">
        <f>O2333*D2333</f>
        <v>46962.06955929035</v>
      </c>
      <c r="R2333" s="28">
        <f>IF(G2333="highest point", $H$4/D2333, 0)</f>
        <v>0</v>
      </c>
      <c r="S2333" s="28">
        <f t="shared" si="146"/>
        <v>31.152018532169173</v>
      </c>
      <c r="T2333" s="29">
        <f>D2333*S2333</f>
        <v>43285.418230263742</v>
      </c>
    </row>
    <row r="2334" spans="1:20">
      <c r="A2334" s="21">
        <f t="shared" si="147"/>
        <v>2009</v>
      </c>
      <c r="B2334" s="21">
        <f>MONTH(C2334)</f>
        <v>4</v>
      </c>
      <c r="C2334" s="22">
        <v>39916</v>
      </c>
      <c r="D2334" s="21">
        <v>1393.13</v>
      </c>
      <c r="E2334" s="47" t="str">
        <f>IF(B2334&lt;&gt;B2333, "First Quote", "")</f>
        <v/>
      </c>
      <c r="F2334" s="23" t="str">
        <f>IF(_xlfn.MINIFS($D$3:$D$6287,$A$3:$A$6287,A2334,$B$3:$B$6287,B2334)=D2334,"Lowest point","")</f>
        <v/>
      </c>
      <c r="G2334" s="24" t="str">
        <f>IF(_xlfn.MAXIFS($D$3:$D$6287,$A$3:$A$6287,A2334,$B$3:$B$6287,B2334)=D2334,"Highest point","")</f>
        <v/>
      </c>
      <c r="J2334" s="25" t="str">
        <f>IF(E2334="First Quote", $H$4/D2334, "")</f>
        <v/>
      </c>
      <c r="K2334" s="26">
        <f t="shared" si="144"/>
        <v>32.400100826783351</v>
      </c>
      <c r="L2334" s="27">
        <f>K2334*D2334</f>
        <v>45137.55246481669</v>
      </c>
      <c r="M2334" s="10"/>
      <c r="N2334" s="28">
        <f>IF(F2334="lowest point", $H$4/D2334, 0)</f>
        <v>0</v>
      </c>
      <c r="O2334" s="28">
        <f t="shared" si="145"/>
        <v>33.798062281333692</v>
      </c>
      <c r="P2334" s="29">
        <f>O2334*D2334</f>
        <v>47085.094505994413</v>
      </c>
      <c r="R2334" s="28">
        <f>IF(G2334="highest point", $H$4/D2334, 0)</f>
        <v>0</v>
      </c>
      <c r="S2334" s="28">
        <f t="shared" si="146"/>
        <v>31.152018532169173</v>
      </c>
      <c r="T2334" s="29">
        <f>D2334*S2334</f>
        <v>43398.811577720844</v>
      </c>
    </row>
    <row r="2335" spans="1:20">
      <c r="A2335" s="21">
        <f t="shared" si="147"/>
        <v>2009</v>
      </c>
      <c r="B2335" s="21">
        <f>MONTH(C2335)</f>
        <v>4</v>
      </c>
      <c r="C2335" s="22">
        <v>39917</v>
      </c>
      <c r="D2335" s="21">
        <v>1365.2</v>
      </c>
      <c r="E2335" s="47" t="str">
        <f>IF(B2335&lt;&gt;B2334, "First Quote", "")</f>
        <v/>
      </c>
      <c r="F2335" s="23" t="str">
        <f>IF(_xlfn.MINIFS($D$3:$D$6287,$A$3:$A$6287,A2335,$B$3:$B$6287,B2335)=D2335,"Lowest point","")</f>
        <v/>
      </c>
      <c r="G2335" s="24" t="str">
        <f>IF(_xlfn.MAXIFS($D$3:$D$6287,$A$3:$A$6287,A2335,$B$3:$B$6287,B2335)=D2335,"Highest point","")</f>
        <v/>
      </c>
      <c r="J2335" s="25" t="str">
        <f>IF(E2335="First Quote", $H$4/D2335, "")</f>
        <v/>
      </c>
      <c r="K2335" s="26">
        <f t="shared" si="144"/>
        <v>32.400100826783351</v>
      </c>
      <c r="L2335" s="27">
        <f>K2335*D2335</f>
        <v>44232.617648724634</v>
      </c>
      <c r="M2335" s="10"/>
      <c r="N2335" s="28">
        <f>IF(F2335="lowest point", $H$4/D2335, 0)</f>
        <v>0</v>
      </c>
      <c r="O2335" s="28">
        <f t="shared" si="145"/>
        <v>33.798062281333692</v>
      </c>
      <c r="P2335" s="29">
        <f>O2335*D2335</f>
        <v>46141.114626476759</v>
      </c>
      <c r="R2335" s="28">
        <f>IF(G2335="highest point", $H$4/D2335, 0)</f>
        <v>0</v>
      </c>
      <c r="S2335" s="28">
        <f t="shared" si="146"/>
        <v>31.152018532169173</v>
      </c>
      <c r="T2335" s="29">
        <f>D2335*S2335</f>
        <v>42528.735700117359</v>
      </c>
    </row>
    <row r="2336" spans="1:20">
      <c r="A2336" s="21">
        <f t="shared" si="147"/>
        <v>2009</v>
      </c>
      <c r="B2336" s="21">
        <f>MONTH(C2336)</f>
        <v>4</v>
      </c>
      <c r="C2336" s="22">
        <v>39918</v>
      </c>
      <c r="D2336" s="21">
        <v>1382.36</v>
      </c>
      <c r="E2336" s="47" t="str">
        <f>IF(B2336&lt;&gt;B2335, "First Quote", "")</f>
        <v/>
      </c>
      <c r="F2336" s="23" t="str">
        <f>IF(_xlfn.MINIFS($D$3:$D$6287,$A$3:$A$6287,A2336,$B$3:$B$6287,B2336)=D2336,"Lowest point","")</f>
        <v/>
      </c>
      <c r="G2336" s="24" t="str">
        <f>IF(_xlfn.MAXIFS($D$3:$D$6287,$A$3:$A$6287,A2336,$B$3:$B$6287,B2336)=D2336,"Highest point","")</f>
        <v/>
      </c>
      <c r="J2336" s="25" t="str">
        <f>IF(E2336="First Quote", $H$4/D2336, "")</f>
        <v/>
      </c>
      <c r="K2336" s="26">
        <f t="shared" si="144"/>
        <v>32.400100826783351</v>
      </c>
      <c r="L2336" s="27">
        <f>K2336*D2336</f>
        <v>44788.60337891223</v>
      </c>
      <c r="M2336" s="10"/>
      <c r="N2336" s="28">
        <f>IF(F2336="lowest point", $H$4/D2336, 0)</f>
        <v>0</v>
      </c>
      <c r="O2336" s="28">
        <f t="shared" si="145"/>
        <v>33.798062281333692</v>
      </c>
      <c r="P2336" s="29">
        <f>O2336*D2336</f>
        <v>46721.089375224437</v>
      </c>
      <c r="R2336" s="28">
        <f>IF(G2336="highest point", $H$4/D2336, 0)</f>
        <v>0</v>
      </c>
      <c r="S2336" s="28">
        <f t="shared" si="146"/>
        <v>31.152018532169173</v>
      </c>
      <c r="T2336" s="29">
        <f>D2336*S2336</f>
        <v>43063.304338129376</v>
      </c>
    </row>
    <row r="2337" spans="1:20">
      <c r="A2337" s="21">
        <f t="shared" si="147"/>
        <v>2009</v>
      </c>
      <c r="B2337" s="21">
        <f>MONTH(C2337)</f>
        <v>4</v>
      </c>
      <c r="C2337" s="22">
        <v>39919</v>
      </c>
      <c r="D2337" s="21">
        <v>1403.89</v>
      </c>
      <c r="E2337" s="47" t="str">
        <f>IF(B2337&lt;&gt;B2336, "First Quote", "")</f>
        <v/>
      </c>
      <c r="F2337" s="23" t="str">
        <f>IF(_xlfn.MINIFS($D$3:$D$6287,$A$3:$A$6287,A2337,$B$3:$B$6287,B2337)=D2337,"Lowest point","")</f>
        <v/>
      </c>
      <c r="G2337" s="24" t="str">
        <f>IF(_xlfn.MAXIFS($D$3:$D$6287,$A$3:$A$6287,A2337,$B$3:$B$6287,B2337)=D2337,"Highest point","")</f>
        <v/>
      </c>
      <c r="J2337" s="25" t="str">
        <f>IF(E2337="First Quote", $H$4/D2337, "")</f>
        <v/>
      </c>
      <c r="K2337" s="26">
        <f t="shared" si="144"/>
        <v>32.400100826783351</v>
      </c>
      <c r="L2337" s="27">
        <f>K2337*D2337</f>
        <v>45486.177549712884</v>
      </c>
      <c r="M2337" s="10"/>
      <c r="N2337" s="28">
        <f>IF(F2337="lowest point", $H$4/D2337, 0)</f>
        <v>0</v>
      </c>
      <c r="O2337" s="28">
        <f t="shared" si="145"/>
        <v>33.798062281333692</v>
      </c>
      <c r="P2337" s="29">
        <f>O2337*D2337</f>
        <v>47448.761656141563</v>
      </c>
      <c r="R2337" s="28">
        <f>IF(G2337="highest point", $H$4/D2337, 0)</f>
        <v>0</v>
      </c>
      <c r="S2337" s="28">
        <f t="shared" si="146"/>
        <v>31.152018532169173</v>
      </c>
      <c r="T2337" s="29">
        <f>D2337*S2337</f>
        <v>43734.007297126984</v>
      </c>
    </row>
    <row r="2338" spans="1:20">
      <c r="A2338" s="21">
        <f t="shared" si="147"/>
        <v>2009</v>
      </c>
      <c r="B2338" s="21">
        <f>MONTH(C2338)</f>
        <v>4</v>
      </c>
      <c r="C2338" s="22">
        <v>39920</v>
      </c>
      <c r="D2338" s="21">
        <v>1410.85</v>
      </c>
      <c r="E2338" s="47" t="str">
        <f>IF(B2338&lt;&gt;B2337, "First Quote", "")</f>
        <v/>
      </c>
      <c r="F2338" s="23" t="str">
        <f>IF(_xlfn.MINIFS($D$3:$D$6287,$A$3:$A$6287,A2338,$B$3:$B$6287,B2338)=D2338,"Lowest point","")</f>
        <v/>
      </c>
      <c r="G2338" s="24" t="str">
        <f>IF(_xlfn.MAXIFS($D$3:$D$6287,$A$3:$A$6287,A2338,$B$3:$B$6287,B2338)=D2338,"Highest point","")</f>
        <v/>
      </c>
      <c r="J2338" s="25" t="str">
        <f>IF(E2338="First Quote", $H$4/D2338, "")</f>
        <v/>
      </c>
      <c r="K2338" s="26">
        <f t="shared" si="144"/>
        <v>32.400100826783351</v>
      </c>
      <c r="L2338" s="27">
        <f>K2338*D2338</f>
        <v>45711.682251467289</v>
      </c>
      <c r="M2338" s="10"/>
      <c r="N2338" s="28">
        <f>IF(F2338="lowest point", $H$4/D2338, 0)</f>
        <v>0</v>
      </c>
      <c r="O2338" s="28">
        <f t="shared" si="145"/>
        <v>33.798062281333692</v>
      </c>
      <c r="P2338" s="29">
        <f>O2338*D2338</f>
        <v>47683.996169619633</v>
      </c>
      <c r="R2338" s="28">
        <f>IF(G2338="highest point", $H$4/D2338, 0)</f>
        <v>0</v>
      </c>
      <c r="S2338" s="28">
        <f t="shared" si="146"/>
        <v>31.152018532169173</v>
      </c>
      <c r="T2338" s="29">
        <f>D2338*S2338</f>
        <v>43950.825346110876</v>
      </c>
    </row>
    <row r="2339" spans="1:20">
      <c r="A2339" s="21">
        <f t="shared" si="147"/>
        <v>2009</v>
      </c>
      <c r="B2339" s="21">
        <f>MONTH(C2339)</f>
        <v>4</v>
      </c>
      <c r="C2339" s="22">
        <v>39923</v>
      </c>
      <c r="D2339" s="21">
        <v>1350.52</v>
      </c>
      <c r="E2339" s="47" t="str">
        <f>IF(B2339&lt;&gt;B2338, "First Quote", "")</f>
        <v/>
      </c>
      <c r="F2339" s="23" t="str">
        <f>IF(_xlfn.MINIFS($D$3:$D$6287,$A$3:$A$6287,A2339,$B$3:$B$6287,B2339)=D2339,"Lowest point","")</f>
        <v/>
      </c>
      <c r="G2339" s="24" t="str">
        <f>IF(_xlfn.MAXIFS($D$3:$D$6287,$A$3:$A$6287,A2339,$B$3:$B$6287,B2339)=D2339,"Highest point","")</f>
        <v/>
      </c>
      <c r="J2339" s="25" t="str">
        <f>IF(E2339="First Quote", $H$4/D2339, "")</f>
        <v/>
      </c>
      <c r="K2339" s="26">
        <f t="shared" si="144"/>
        <v>32.400100826783351</v>
      </c>
      <c r="L2339" s="27">
        <f>K2339*D2339</f>
        <v>43756.984168587449</v>
      </c>
      <c r="M2339" s="10"/>
      <c r="N2339" s="28">
        <f>IF(F2339="lowest point", $H$4/D2339, 0)</f>
        <v>0</v>
      </c>
      <c r="O2339" s="28">
        <f t="shared" si="145"/>
        <v>33.798062281333692</v>
      </c>
      <c r="P2339" s="29">
        <f>O2339*D2339</f>
        <v>45644.959072186779</v>
      </c>
      <c r="R2339" s="28">
        <f>IF(G2339="highest point", $H$4/D2339, 0)</f>
        <v>0</v>
      </c>
      <c r="S2339" s="28">
        <f t="shared" si="146"/>
        <v>31.152018532169173</v>
      </c>
      <c r="T2339" s="29">
        <f>D2339*S2339</f>
        <v>42071.424068065113</v>
      </c>
    </row>
    <row r="2340" spans="1:20">
      <c r="A2340" s="21">
        <f t="shared" si="147"/>
        <v>2009</v>
      </c>
      <c r="B2340" s="21">
        <f>MONTH(C2340)</f>
        <v>4</v>
      </c>
      <c r="C2340" s="22">
        <v>39924</v>
      </c>
      <c r="D2340" s="21">
        <v>1379.22</v>
      </c>
      <c r="E2340" s="47" t="str">
        <f>IF(B2340&lt;&gt;B2339, "First Quote", "")</f>
        <v/>
      </c>
      <c r="F2340" s="23" t="str">
        <f>IF(_xlfn.MINIFS($D$3:$D$6287,$A$3:$A$6287,A2340,$B$3:$B$6287,B2340)=D2340,"Lowest point","")</f>
        <v/>
      </c>
      <c r="G2340" s="24" t="str">
        <f>IF(_xlfn.MAXIFS($D$3:$D$6287,$A$3:$A$6287,A2340,$B$3:$B$6287,B2340)=D2340,"Highest point","")</f>
        <v/>
      </c>
      <c r="J2340" s="25" t="str">
        <f>IF(E2340="First Quote", $H$4/D2340, "")</f>
        <v/>
      </c>
      <c r="K2340" s="26">
        <f t="shared" si="144"/>
        <v>32.400100826783351</v>
      </c>
      <c r="L2340" s="27">
        <f>K2340*D2340</f>
        <v>44686.867062316138</v>
      </c>
      <c r="M2340" s="10"/>
      <c r="N2340" s="28">
        <f>IF(F2340="lowest point", $H$4/D2340, 0)</f>
        <v>0</v>
      </c>
      <c r="O2340" s="28">
        <f t="shared" si="145"/>
        <v>33.798062281333692</v>
      </c>
      <c r="P2340" s="29">
        <f>O2340*D2340</f>
        <v>46614.963459661056</v>
      </c>
      <c r="R2340" s="28">
        <f>IF(G2340="highest point", $H$4/D2340, 0)</f>
        <v>0</v>
      </c>
      <c r="S2340" s="28">
        <f t="shared" si="146"/>
        <v>31.152018532169173</v>
      </c>
      <c r="T2340" s="29">
        <f>D2340*S2340</f>
        <v>42965.486999938366</v>
      </c>
    </row>
    <row r="2341" spans="1:20">
      <c r="A2341" s="21">
        <f t="shared" si="147"/>
        <v>2009</v>
      </c>
      <c r="B2341" s="21">
        <f>MONTH(C2341)</f>
        <v>4</v>
      </c>
      <c r="C2341" s="22">
        <v>39925</v>
      </c>
      <c r="D2341" s="21">
        <v>1368.92</v>
      </c>
      <c r="E2341" s="47" t="str">
        <f>IF(B2341&lt;&gt;B2340, "First Quote", "")</f>
        <v/>
      </c>
      <c r="F2341" s="23" t="str">
        <f>IF(_xlfn.MINIFS($D$3:$D$6287,$A$3:$A$6287,A2341,$B$3:$B$6287,B2341)=D2341,"Lowest point","")</f>
        <v/>
      </c>
      <c r="G2341" s="24" t="str">
        <f>IF(_xlfn.MAXIFS($D$3:$D$6287,$A$3:$A$6287,A2341,$B$3:$B$6287,B2341)=D2341,"Highest point","")</f>
        <v/>
      </c>
      <c r="J2341" s="25" t="str">
        <f>IF(E2341="First Quote", $H$4/D2341, "")</f>
        <v/>
      </c>
      <c r="K2341" s="26">
        <f t="shared" si="144"/>
        <v>32.400100826783351</v>
      </c>
      <c r="L2341" s="27">
        <f>K2341*D2341</f>
        <v>44353.146023800269</v>
      </c>
      <c r="M2341" s="10"/>
      <c r="N2341" s="28">
        <f>IF(F2341="lowest point", $H$4/D2341, 0)</f>
        <v>0</v>
      </c>
      <c r="O2341" s="28">
        <f t="shared" si="145"/>
        <v>33.798062281333692</v>
      </c>
      <c r="P2341" s="29">
        <f>O2341*D2341</f>
        <v>46266.84341816332</v>
      </c>
      <c r="R2341" s="28">
        <f>IF(G2341="highest point", $H$4/D2341, 0)</f>
        <v>0</v>
      </c>
      <c r="S2341" s="28">
        <f t="shared" si="146"/>
        <v>31.152018532169173</v>
      </c>
      <c r="T2341" s="29">
        <f>D2341*S2341</f>
        <v>42644.621209057026</v>
      </c>
    </row>
    <row r="2342" spans="1:20">
      <c r="A2342" s="21">
        <f t="shared" si="147"/>
        <v>2009</v>
      </c>
      <c r="B2342" s="21">
        <f>MONTH(C2342)</f>
        <v>4</v>
      </c>
      <c r="C2342" s="22">
        <v>39926</v>
      </c>
      <c r="D2342" s="21">
        <v>1382.52</v>
      </c>
      <c r="E2342" s="47" t="str">
        <f>IF(B2342&lt;&gt;B2341, "First Quote", "")</f>
        <v/>
      </c>
      <c r="F2342" s="23" t="str">
        <f>IF(_xlfn.MINIFS($D$3:$D$6287,$A$3:$A$6287,A2342,$B$3:$B$6287,B2342)=D2342,"Lowest point","")</f>
        <v/>
      </c>
      <c r="G2342" s="24" t="str">
        <f>IF(_xlfn.MAXIFS($D$3:$D$6287,$A$3:$A$6287,A2342,$B$3:$B$6287,B2342)=D2342,"Highest point","")</f>
        <v/>
      </c>
      <c r="J2342" s="25" t="str">
        <f>IF(E2342="First Quote", $H$4/D2342, "")</f>
        <v/>
      </c>
      <c r="K2342" s="26">
        <f t="shared" si="144"/>
        <v>32.400100826783351</v>
      </c>
      <c r="L2342" s="27">
        <f>K2342*D2342</f>
        <v>44793.787395044521</v>
      </c>
      <c r="M2342" s="10"/>
      <c r="N2342" s="28">
        <f>IF(F2342="lowest point", $H$4/D2342, 0)</f>
        <v>0</v>
      </c>
      <c r="O2342" s="28">
        <f t="shared" si="145"/>
        <v>33.798062281333692</v>
      </c>
      <c r="P2342" s="29">
        <f>O2342*D2342</f>
        <v>46726.497065189455</v>
      </c>
      <c r="R2342" s="28">
        <f>IF(G2342="highest point", $H$4/D2342, 0)</f>
        <v>0</v>
      </c>
      <c r="S2342" s="28">
        <f t="shared" si="146"/>
        <v>31.152018532169173</v>
      </c>
      <c r="T2342" s="29">
        <f>D2342*S2342</f>
        <v>43068.288661094521</v>
      </c>
    </row>
    <row r="2343" spans="1:20">
      <c r="A2343" s="21">
        <f t="shared" si="147"/>
        <v>2009</v>
      </c>
      <c r="B2343" s="21">
        <f>MONTH(C2343)</f>
        <v>4</v>
      </c>
      <c r="C2343" s="22">
        <v>39927</v>
      </c>
      <c r="D2343" s="21">
        <v>1405.74</v>
      </c>
      <c r="E2343" s="47" t="str">
        <f>IF(B2343&lt;&gt;B2342, "First Quote", "")</f>
        <v/>
      </c>
      <c r="F2343" s="23" t="str">
        <f>IF(_xlfn.MINIFS($D$3:$D$6287,$A$3:$A$6287,A2343,$B$3:$B$6287,B2343)=D2343,"Lowest point","")</f>
        <v/>
      </c>
      <c r="G2343" s="24" t="str">
        <f>IF(_xlfn.MAXIFS($D$3:$D$6287,$A$3:$A$6287,A2343,$B$3:$B$6287,B2343)=D2343,"Highest point","")</f>
        <v/>
      </c>
      <c r="J2343" s="25" t="str">
        <f>IF(E2343="First Quote", $H$4/D2343, "")</f>
        <v/>
      </c>
      <c r="K2343" s="26">
        <f t="shared" si="144"/>
        <v>32.400100826783351</v>
      </c>
      <c r="L2343" s="27">
        <f>K2343*D2343</f>
        <v>45546.117736242428</v>
      </c>
      <c r="M2343" s="10"/>
      <c r="N2343" s="28">
        <f>IF(F2343="lowest point", $H$4/D2343, 0)</f>
        <v>0</v>
      </c>
      <c r="O2343" s="28">
        <f t="shared" si="145"/>
        <v>33.798062281333692</v>
      </c>
      <c r="P2343" s="29">
        <f>O2343*D2343</f>
        <v>47511.288071362025</v>
      </c>
      <c r="R2343" s="28">
        <f>IF(G2343="highest point", $H$4/D2343, 0)</f>
        <v>0</v>
      </c>
      <c r="S2343" s="28">
        <f t="shared" si="146"/>
        <v>31.152018532169173</v>
      </c>
      <c r="T2343" s="29">
        <f>D2343*S2343</f>
        <v>43791.638531411496</v>
      </c>
    </row>
    <row r="2344" spans="1:20">
      <c r="A2344" s="21">
        <f t="shared" si="147"/>
        <v>2009</v>
      </c>
      <c r="B2344" s="21">
        <f>MONTH(C2344)</f>
        <v>4</v>
      </c>
      <c r="C2344" s="22">
        <v>39930</v>
      </c>
      <c r="D2344" s="21">
        <v>1391.58</v>
      </c>
      <c r="E2344" s="47" t="str">
        <f>IF(B2344&lt;&gt;B2343, "First Quote", "")</f>
        <v/>
      </c>
      <c r="F2344" s="23" t="str">
        <f>IF(_xlfn.MINIFS($D$3:$D$6287,$A$3:$A$6287,A2344,$B$3:$B$6287,B2344)=D2344,"Lowest point","")</f>
        <v/>
      </c>
      <c r="G2344" s="24" t="str">
        <f>IF(_xlfn.MAXIFS($D$3:$D$6287,$A$3:$A$6287,A2344,$B$3:$B$6287,B2344)=D2344,"Highest point","")</f>
        <v/>
      </c>
      <c r="J2344" s="25" t="str">
        <f>IF(E2344="First Quote", $H$4/D2344, "")</f>
        <v/>
      </c>
      <c r="K2344" s="26">
        <f t="shared" si="144"/>
        <v>32.400100826783351</v>
      </c>
      <c r="L2344" s="27">
        <f>K2344*D2344</f>
        <v>45087.332308535173</v>
      </c>
      <c r="M2344" s="10"/>
      <c r="N2344" s="28">
        <f>IF(F2344="lowest point", $H$4/D2344, 0)</f>
        <v>0</v>
      </c>
      <c r="O2344" s="28">
        <f t="shared" si="145"/>
        <v>33.798062281333692</v>
      </c>
      <c r="P2344" s="29">
        <f>O2344*D2344</f>
        <v>47032.707509458334</v>
      </c>
      <c r="R2344" s="28">
        <f>IF(G2344="highest point", $H$4/D2344, 0)</f>
        <v>0</v>
      </c>
      <c r="S2344" s="28">
        <f t="shared" si="146"/>
        <v>31.152018532169173</v>
      </c>
      <c r="T2344" s="29">
        <f>D2344*S2344</f>
        <v>43350.525948995972</v>
      </c>
    </row>
    <row r="2345" spans="1:20">
      <c r="A2345" s="21">
        <f t="shared" si="147"/>
        <v>2009</v>
      </c>
      <c r="B2345" s="21">
        <f>MONTH(C2345)</f>
        <v>4</v>
      </c>
      <c r="C2345" s="22">
        <v>39931</v>
      </c>
      <c r="D2345" s="21">
        <v>1387.82</v>
      </c>
      <c r="E2345" s="47" t="str">
        <f>IF(B2345&lt;&gt;B2344, "First Quote", "")</f>
        <v/>
      </c>
      <c r="F2345" s="23" t="str">
        <f>IF(_xlfn.MINIFS($D$3:$D$6287,$A$3:$A$6287,A2345,$B$3:$B$6287,B2345)=D2345,"Lowest point","")</f>
        <v/>
      </c>
      <c r="G2345" s="24" t="str">
        <f>IF(_xlfn.MAXIFS($D$3:$D$6287,$A$3:$A$6287,A2345,$B$3:$B$6287,B2345)=D2345,"Highest point","")</f>
        <v/>
      </c>
      <c r="J2345" s="25" t="str">
        <f>IF(E2345="First Quote", $H$4/D2345, "")</f>
        <v/>
      </c>
      <c r="K2345" s="26">
        <f t="shared" si="144"/>
        <v>32.400100826783351</v>
      </c>
      <c r="L2345" s="27">
        <f>K2345*D2345</f>
        <v>44965.507929426465</v>
      </c>
      <c r="M2345" s="10"/>
      <c r="N2345" s="28">
        <f>IF(F2345="lowest point", $H$4/D2345, 0)</f>
        <v>0</v>
      </c>
      <c r="O2345" s="28">
        <f t="shared" si="145"/>
        <v>33.798062281333692</v>
      </c>
      <c r="P2345" s="29">
        <f>O2345*D2345</f>
        <v>46905.626795280521</v>
      </c>
      <c r="R2345" s="28">
        <f>IF(G2345="highest point", $H$4/D2345, 0)</f>
        <v>0</v>
      </c>
      <c r="S2345" s="28">
        <f t="shared" si="146"/>
        <v>31.152018532169173</v>
      </c>
      <c r="T2345" s="29">
        <f>D2345*S2345</f>
        <v>43233.394359315018</v>
      </c>
    </row>
    <row r="2346" spans="1:20">
      <c r="A2346" s="21">
        <f t="shared" si="147"/>
        <v>2009</v>
      </c>
      <c r="B2346" s="21">
        <f>MONTH(C2346)</f>
        <v>4</v>
      </c>
      <c r="C2346" s="22">
        <v>39932</v>
      </c>
      <c r="D2346" s="21">
        <v>1417.99</v>
      </c>
      <c r="E2346" s="47" t="str">
        <f>IF(B2346&lt;&gt;B2345, "First Quote", "")</f>
        <v/>
      </c>
      <c r="F2346" s="23" t="str">
        <f>IF(_xlfn.MINIFS($D$3:$D$6287,$A$3:$A$6287,A2346,$B$3:$B$6287,B2346)=D2346,"Lowest point","")</f>
        <v/>
      </c>
      <c r="G2346" s="24" t="str">
        <f>IF(_xlfn.MAXIFS($D$3:$D$6287,$A$3:$A$6287,A2346,$B$3:$B$6287,B2346)=D2346,"Highest point","")</f>
        <v>Highest point</v>
      </c>
      <c r="J2346" s="25" t="str">
        <f>IF(E2346="First Quote", $H$4/D2346, "")</f>
        <v/>
      </c>
      <c r="K2346" s="26">
        <f t="shared" si="144"/>
        <v>32.400100826783351</v>
      </c>
      <c r="L2346" s="27">
        <f>K2346*D2346</f>
        <v>45943.018971370526</v>
      </c>
      <c r="M2346" s="10"/>
      <c r="N2346" s="28">
        <f>IF(F2346="lowest point", $H$4/D2346, 0)</f>
        <v>0</v>
      </c>
      <c r="O2346" s="28">
        <f t="shared" si="145"/>
        <v>33.798062281333692</v>
      </c>
      <c r="P2346" s="29">
        <f>O2346*D2346</f>
        <v>47925.314334308365</v>
      </c>
      <c r="R2346" s="28">
        <f>IF(G2346="highest point", $H$4/D2346, 0)</f>
        <v>0.35261179556978539</v>
      </c>
      <c r="S2346" s="28">
        <f t="shared" si="146"/>
        <v>31.504630327738958</v>
      </c>
      <c r="T2346" s="29">
        <f>D2346*S2346</f>
        <v>44673.250758430564</v>
      </c>
    </row>
    <row r="2347" spans="1:20">
      <c r="A2347" s="21">
        <f t="shared" si="147"/>
        <v>2009</v>
      </c>
      <c r="B2347" s="21">
        <f>MONTH(C2347)</f>
        <v>4</v>
      </c>
      <c r="C2347" s="22">
        <v>39933</v>
      </c>
      <c r="D2347" s="21">
        <v>1416.73</v>
      </c>
      <c r="E2347" s="47" t="str">
        <f>IF(B2347&lt;&gt;B2346, "First Quote", "")</f>
        <v/>
      </c>
      <c r="F2347" s="23" t="str">
        <f>IF(_xlfn.MINIFS($D$3:$D$6287,$A$3:$A$6287,A2347,$B$3:$B$6287,B2347)=D2347,"Lowest point","")</f>
        <v/>
      </c>
      <c r="G2347" s="24" t="str">
        <f>IF(_xlfn.MAXIFS($D$3:$D$6287,$A$3:$A$6287,A2347,$B$3:$B$6287,B2347)=D2347,"Highest point","")</f>
        <v/>
      </c>
      <c r="J2347" s="25" t="str">
        <f>IF(E2347="First Quote", $H$4/D2347, "")</f>
        <v/>
      </c>
      <c r="K2347" s="26">
        <f t="shared" si="144"/>
        <v>32.400100826783351</v>
      </c>
      <c r="L2347" s="27">
        <f>K2347*D2347</f>
        <v>45902.194844328777</v>
      </c>
      <c r="M2347" s="10"/>
      <c r="N2347" s="28">
        <f>IF(F2347="lowest point", $H$4/D2347, 0)</f>
        <v>0</v>
      </c>
      <c r="O2347" s="28">
        <f t="shared" si="145"/>
        <v>33.798062281333692</v>
      </c>
      <c r="P2347" s="29">
        <f>O2347*D2347</f>
        <v>47882.728775833879</v>
      </c>
      <c r="R2347" s="28">
        <f>IF(G2347="highest point", $H$4/D2347, 0)</f>
        <v>0</v>
      </c>
      <c r="S2347" s="28">
        <f t="shared" si="146"/>
        <v>31.504630327738958</v>
      </c>
      <c r="T2347" s="29">
        <f>D2347*S2347</f>
        <v>44633.554924217613</v>
      </c>
    </row>
    <row r="2348" spans="1:20">
      <c r="A2348" s="21">
        <f t="shared" si="147"/>
        <v>2009</v>
      </c>
      <c r="B2348" s="21">
        <f>MONTH(C2348)</f>
        <v>5</v>
      </c>
      <c r="C2348" s="22">
        <v>39934</v>
      </c>
      <c r="D2348" s="21">
        <v>1424.41</v>
      </c>
      <c r="E2348" s="47" t="str">
        <f>IF(B2348&lt;&gt;B2347, "First Quote", "")</f>
        <v>First Quote</v>
      </c>
      <c r="F2348" s="23" t="str">
        <f>IF(_xlfn.MINIFS($D$3:$D$6287,$A$3:$A$6287,A2348,$B$3:$B$6287,B2348)=D2348,"Lowest point","")</f>
        <v>Lowest point</v>
      </c>
      <c r="G2348" s="24" t="str">
        <f>IF(_xlfn.MAXIFS($D$3:$D$6287,$A$3:$A$6287,A2348,$B$3:$B$6287,B2348)=D2348,"Highest point","")</f>
        <v/>
      </c>
      <c r="J2348" s="25">
        <f>IF(E2348="First Quote", $H$4/D2348, "")</f>
        <v>0.35102252862588718</v>
      </c>
      <c r="K2348" s="26">
        <f t="shared" si="144"/>
        <v>32.751123355409241</v>
      </c>
      <c r="L2348" s="27">
        <f>K2348*D2348</f>
        <v>46651.027618678483</v>
      </c>
      <c r="M2348" s="10"/>
      <c r="N2348" s="28">
        <f>IF(F2348="lowest point", $H$4/D2348, 0)</f>
        <v>0.35102252862588718</v>
      </c>
      <c r="O2348" s="28">
        <f t="shared" si="145"/>
        <v>34.149084809959582</v>
      </c>
      <c r="P2348" s="29">
        <f>O2348*D2348</f>
        <v>48642.29789415453</v>
      </c>
      <c r="R2348" s="28">
        <f>IF(G2348="highest point", $H$4/D2348, 0)</f>
        <v>0</v>
      </c>
      <c r="S2348" s="28">
        <f t="shared" si="146"/>
        <v>31.504630327738958</v>
      </c>
      <c r="T2348" s="29">
        <f>D2348*S2348</f>
        <v>44875.510485134655</v>
      </c>
    </row>
    <row r="2349" spans="1:20">
      <c r="A2349" s="21">
        <f t="shared" si="147"/>
        <v>2009</v>
      </c>
      <c r="B2349" s="21">
        <f>MONTH(C2349)</f>
        <v>5</v>
      </c>
      <c r="C2349" s="22">
        <v>39937</v>
      </c>
      <c r="D2349" s="21">
        <v>1472.64</v>
      </c>
      <c r="E2349" s="47" t="str">
        <f>IF(B2349&lt;&gt;B2348, "First Quote", "")</f>
        <v/>
      </c>
      <c r="F2349" s="23" t="str">
        <f>IF(_xlfn.MINIFS($D$3:$D$6287,$A$3:$A$6287,A2349,$B$3:$B$6287,B2349)=D2349,"Lowest point","")</f>
        <v/>
      </c>
      <c r="G2349" s="24" t="str">
        <f>IF(_xlfn.MAXIFS($D$3:$D$6287,$A$3:$A$6287,A2349,$B$3:$B$6287,B2349)=D2349,"Highest point","")</f>
        <v/>
      </c>
      <c r="J2349" s="25" t="str">
        <f>IF(E2349="First Quote", $H$4/D2349, "")</f>
        <v/>
      </c>
      <c r="K2349" s="26">
        <f t="shared" si="144"/>
        <v>32.751123355409241</v>
      </c>
      <c r="L2349" s="27">
        <f>K2349*D2349</f>
        <v>48230.614298109867</v>
      </c>
      <c r="M2349" s="10"/>
      <c r="N2349" s="28">
        <f>IF(F2349="lowest point", $H$4/D2349, 0)</f>
        <v>0</v>
      </c>
      <c r="O2349" s="28">
        <f t="shared" si="145"/>
        <v>34.149084809959582</v>
      </c>
      <c r="P2349" s="29">
        <f>O2349*D2349</f>
        <v>50289.308254538882</v>
      </c>
      <c r="R2349" s="28">
        <f>IF(G2349="highest point", $H$4/D2349, 0)</f>
        <v>0</v>
      </c>
      <c r="S2349" s="28">
        <f t="shared" si="146"/>
        <v>31.504630327738958</v>
      </c>
      <c r="T2349" s="29">
        <f>D2349*S2349</f>
        <v>46394.9788058415</v>
      </c>
    </row>
    <row r="2350" spans="1:20">
      <c r="A2350" s="21">
        <f t="shared" si="147"/>
        <v>2009</v>
      </c>
      <c r="B2350" s="21">
        <f>MONTH(C2350)</f>
        <v>5</v>
      </c>
      <c r="C2350" s="22">
        <v>39938</v>
      </c>
      <c r="D2350" s="21">
        <v>1467.25</v>
      </c>
      <c r="E2350" s="47" t="str">
        <f>IF(B2350&lt;&gt;B2349, "First Quote", "")</f>
        <v/>
      </c>
      <c r="F2350" s="23" t="str">
        <f>IF(_xlfn.MINIFS($D$3:$D$6287,$A$3:$A$6287,A2350,$B$3:$B$6287,B2350)=D2350,"Lowest point","")</f>
        <v/>
      </c>
      <c r="G2350" s="24" t="str">
        <f>IF(_xlfn.MAXIFS($D$3:$D$6287,$A$3:$A$6287,A2350,$B$3:$B$6287,B2350)=D2350,"Highest point","")</f>
        <v/>
      </c>
      <c r="J2350" s="25" t="str">
        <f>IF(E2350="First Quote", $H$4/D2350, "")</f>
        <v/>
      </c>
      <c r="K2350" s="26">
        <f t="shared" si="144"/>
        <v>32.751123355409241</v>
      </c>
      <c r="L2350" s="27">
        <f>K2350*D2350</f>
        <v>48054.085743224212</v>
      </c>
      <c r="M2350" s="10"/>
      <c r="N2350" s="28">
        <f>IF(F2350="lowest point", $H$4/D2350, 0)</f>
        <v>0</v>
      </c>
      <c r="O2350" s="28">
        <f t="shared" si="145"/>
        <v>34.149084809959582</v>
      </c>
      <c r="P2350" s="29">
        <f>O2350*D2350</f>
        <v>50105.2446874132</v>
      </c>
      <c r="R2350" s="28">
        <f>IF(G2350="highest point", $H$4/D2350, 0)</f>
        <v>0</v>
      </c>
      <c r="S2350" s="28">
        <f t="shared" si="146"/>
        <v>31.504630327738958</v>
      </c>
      <c r="T2350" s="29">
        <f>D2350*S2350</f>
        <v>46225.168848374989</v>
      </c>
    </row>
    <row r="2351" spans="1:20">
      <c r="A2351" s="21">
        <f t="shared" si="147"/>
        <v>2009</v>
      </c>
      <c r="B2351" s="21">
        <f>MONTH(C2351)</f>
        <v>5</v>
      </c>
      <c r="C2351" s="22">
        <v>39939</v>
      </c>
      <c r="D2351" s="21">
        <v>1493.31</v>
      </c>
      <c r="E2351" s="47" t="str">
        <f>IF(B2351&lt;&gt;B2350, "First Quote", "")</f>
        <v/>
      </c>
      <c r="F2351" s="23" t="str">
        <f>IF(_xlfn.MINIFS($D$3:$D$6287,$A$3:$A$6287,A2351,$B$3:$B$6287,B2351)=D2351,"Lowest point","")</f>
        <v/>
      </c>
      <c r="G2351" s="24" t="str">
        <f>IF(_xlfn.MAXIFS($D$3:$D$6287,$A$3:$A$6287,A2351,$B$3:$B$6287,B2351)=D2351,"Highest point","")</f>
        <v/>
      </c>
      <c r="J2351" s="25" t="str">
        <f>IF(E2351="First Quote", $H$4/D2351, "")</f>
        <v/>
      </c>
      <c r="K2351" s="26">
        <f t="shared" si="144"/>
        <v>32.751123355409241</v>
      </c>
      <c r="L2351" s="27">
        <f>K2351*D2351</f>
        <v>48907.580017866174</v>
      </c>
      <c r="M2351" s="10"/>
      <c r="N2351" s="28">
        <f>IF(F2351="lowest point", $H$4/D2351, 0)</f>
        <v>0</v>
      </c>
      <c r="O2351" s="28">
        <f t="shared" si="145"/>
        <v>34.149084809959582</v>
      </c>
      <c r="P2351" s="29">
        <f>O2351*D2351</f>
        <v>50995.169837560745</v>
      </c>
      <c r="R2351" s="28">
        <f>IF(G2351="highest point", $H$4/D2351, 0)</f>
        <v>0</v>
      </c>
      <c r="S2351" s="28">
        <f t="shared" si="146"/>
        <v>31.504630327738958</v>
      </c>
      <c r="T2351" s="29">
        <f>D2351*S2351</f>
        <v>47046.179514715863</v>
      </c>
    </row>
    <row r="2352" spans="1:20">
      <c r="A2352" s="21">
        <f t="shared" si="147"/>
        <v>2009</v>
      </c>
      <c r="B2352" s="21">
        <f>MONTH(C2352)</f>
        <v>5</v>
      </c>
      <c r="C2352" s="22">
        <v>39940</v>
      </c>
      <c r="D2352" s="21">
        <v>1473.66</v>
      </c>
      <c r="E2352" s="47" t="str">
        <f>IF(B2352&lt;&gt;B2351, "First Quote", "")</f>
        <v/>
      </c>
      <c r="F2352" s="23" t="str">
        <f>IF(_xlfn.MINIFS($D$3:$D$6287,$A$3:$A$6287,A2352,$B$3:$B$6287,B2352)=D2352,"Lowest point","")</f>
        <v/>
      </c>
      <c r="G2352" s="24" t="str">
        <f>IF(_xlfn.MAXIFS($D$3:$D$6287,$A$3:$A$6287,A2352,$B$3:$B$6287,B2352)=D2352,"Highest point","")</f>
        <v/>
      </c>
      <c r="J2352" s="25" t="str">
        <f>IF(E2352="First Quote", $H$4/D2352, "")</f>
        <v/>
      </c>
      <c r="K2352" s="26">
        <f t="shared" si="144"/>
        <v>32.751123355409241</v>
      </c>
      <c r="L2352" s="27">
        <f>K2352*D2352</f>
        <v>48264.020443932386</v>
      </c>
      <c r="M2352" s="10"/>
      <c r="N2352" s="28">
        <f>IF(F2352="lowest point", $H$4/D2352, 0)</f>
        <v>0</v>
      </c>
      <c r="O2352" s="28">
        <f t="shared" si="145"/>
        <v>34.149084809959582</v>
      </c>
      <c r="P2352" s="29">
        <f>O2352*D2352</f>
        <v>50324.140321045044</v>
      </c>
      <c r="R2352" s="28">
        <f>IF(G2352="highest point", $H$4/D2352, 0)</f>
        <v>0</v>
      </c>
      <c r="S2352" s="28">
        <f t="shared" si="146"/>
        <v>31.504630327738958</v>
      </c>
      <c r="T2352" s="29">
        <f>D2352*S2352</f>
        <v>46427.113528775793</v>
      </c>
    </row>
    <row r="2353" spans="1:20">
      <c r="A2353" s="21">
        <f t="shared" si="147"/>
        <v>2009</v>
      </c>
      <c r="B2353" s="21">
        <f>MONTH(C2353)</f>
        <v>5</v>
      </c>
      <c r="C2353" s="22">
        <v>39941</v>
      </c>
      <c r="D2353" s="21">
        <v>1509.14</v>
      </c>
      <c r="E2353" s="47" t="str">
        <f>IF(B2353&lt;&gt;B2352, "First Quote", "")</f>
        <v/>
      </c>
      <c r="F2353" s="23" t="str">
        <f>IF(_xlfn.MINIFS($D$3:$D$6287,$A$3:$A$6287,A2353,$B$3:$B$6287,B2353)=D2353,"Lowest point","")</f>
        <v/>
      </c>
      <c r="G2353" s="24" t="str">
        <f>IF(_xlfn.MAXIFS($D$3:$D$6287,$A$3:$A$6287,A2353,$B$3:$B$6287,B2353)=D2353,"Highest point","")</f>
        <v>Highest point</v>
      </c>
      <c r="J2353" s="25" t="str">
        <f>IF(E2353="First Quote", $H$4/D2353, "")</f>
        <v/>
      </c>
      <c r="K2353" s="26">
        <f t="shared" si="144"/>
        <v>32.751123355409241</v>
      </c>
      <c r="L2353" s="27">
        <f>K2353*D2353</f>
        <v>49426.030300582308</v>
      </c>
      <c r="M2353" s="10"/>
      <c r="N2353" s="28">
        <f>IF(F2353="lowest point", $H$4/D2353, 0)</f>
        <v>0</v>
      </c>
      <c r="O2353" s="28">
        <f t="shared" si="145"/>
        <v>34.149084809959582</v>
      </c>
      <c r="P2353" s="29">
        <f>O2353*D2353</f>
        <v>51535.749850102409</v>
      </c>
      <c r="R2353" s="28">
        <f>IF(G2353="highest point", $H$4/D2353, 0)</f>
        <v>0.33131452350345225</v>
      </c>
      <c r="S2353" s="28">
        <f t="shared" si="146"/>
        <v>31.835944851242409</v>
      </c>
      <c r="T2353" s="29">
        <f>D2353*S2353</f>
        <v>48044.897812803974</v>
      </c>
    </row>
    <row r="2354" spans="1:20">
      <c r="A2354" s="21">
        <f t="shared" si="147"/>
        <v>2009</v>
      </c>
      <c r="B2354" s="21">
        <f>MONTH(C2354)</f>
        <v>5</v>
      </c>
      <c r="C2354" s="22">
        <v>39944</v>
      </c>
      <c r="D2354" s="21">
        <v>1477.2</v>
      </c>
      <c r="E2354" s="47" t="str">
        <f>IF(B2354&lt;&gt;B2353, "First Quote", "")</f>
        <v/>
      </c>
      <c r="F2354" s="23" t="str">
        <f>IF(_xlfn.MINIFS($D$3:$D$6287,$A$3:$A$6287,A2354,$B$3:$B$6287,B2354)=D2354,"Lowest point","")</f>
        <v/>
      </c>
      <c r="G2354" s="24" t="str">
        <f>IF(_xlfn.MAXIFS($D$3:$D$6287,$A$3:$A$6287,A2354,$B$3:$B$6287,B2354)=D2354,"Highest point","")</f>
        <v/>
      </c>
      <c r="J2354" s="25" t="str">
        <f>IF(E2354="First Quote", $H$4/D2354, "")</f>
        <v/>
      </c>
      <c r="K2354" s="26">
        <f t="shared" si="144"/>
        <v>32.751123355409241</v>
      </c>
      <c r="L2354" s="27">
        <f>K2354*D2354</f>
        <v>48379.959420610532</v>
      </c>
      <c r="M2354" s="10"/>
      <c r="N2354" s="28">
        <f>IF(F2354="lowest point", $H$4/D2354, 0)</f>
        <v>0</v>
      </c>
      <c r="O2354" s="28">
        <f t="shared" si="145"/>
        <v>34.149084809959582</v>
      </c>
      <c r="P2354" s="29">
        <f>O2354*D2354</f>
        <v>50445.028081272299</v>
      </c>
      <c r="R2354" s="28">
        <f>IF(G2354="highest point", $H$4/D2354, 0)</f>
        <v>0</v>
      </c>
      <c r="S2354" s="28">
        <f t="shared" si="146"/>
        <v>31.835944851242409</v>
      </c>
      <c r="T2354" s="29">
        <f>D2354*S2354</f>
        <v>47028.057734255286</v>
      </c>
    </row>
    <row r="2355" spans="1:20">
      <c r="A2355" s="21">
        <f t="shared" si="147"/>
        <v>2009</v>
      </c>
      <c r="B2355" s="21">
        <f>MONTH(C2355)</f>
        <v>5</v>
      </c>
      <c r="C2355" s="22">
        <v>39945</v>
      </c>
      <c r="D2355" s="21">
        <v>1475.83</v>
      </c>
      <c r="E2355" s="47" t="str">
        <f>IF(B2355&lt;&gt;B2354, "First Quote", "")</f>
        <v/>
      </c>
      <c r="F2355" s="23" t="str">
        <f>IF(_xlfn.MINIFS($D$3:$D$6287,$A$3:$A$6287,A2355,$B$3:$B$6287,B2355)=D2355,"Lowest point","")</f>
        <v/>
      </c>
      <c r="G2355" s="24" t="str">
        <f>IF(_xlfn.MAXIFS($D$3:$D$6287,$A$3:$A$6287,A2355,$B$3:$B$6287,B2355)=D2355,"Highest point","")</f>
        <v/>
      </c>
      <c r="J2355" s="25" t="str">
        <f>IF(E2355="First Quote", $H$4/D2355, "")</f>
        <v/>
      </c>
      <c r="K2355" s="26">
        <f t="shared" si="144"/>
        <v>32.751123355409241</v>
      </c>
      <c r="L2355" s="27">
        <f>K2355*D2355</f>
        <v>48335.09038161362</v>
      </c>
      <c r="M2355" s="10"/>
      <c r="N2355" s="28">
        <f>IF(F2355="lowest point", $H$4/D2355, 0)</f>
        <v>0</v>
      </c>
      <c r="O2355" s="28">
        <f t="shared" si="145"/>
        <v>34.149084809959582</v>
      </c>
      <c r="P2355" s="29">
        <f>O2355*D2355</f>
        <v>50398.243835082649</v>
      </c>
      <c r="R2355" s="28">
        <f>IF(G2355="highest point", $H$4/D2355, 0)</f>
        <v>0</v>
      </c>
      <c r="S2355" s="28">
        <f t="shared" si="146"/>
        <v>31.835944851242409</v>
      </c>
      <c r="T2355" s="29">
        <f>D2355*S2355</f>
        <v>46984.44248980908</v>
      </c>
    </row>
    <row r="2356" spans="1:20">
      <c r="A2356" s="21">
        <f t="shared" si="147"/>
        <v>2009</v>
      </c>
      <c r="B2356" s="21">
        <f>MONTH(C2356)</f>
        <v>5</v>
      </c>
      <c r="C2356" s="22">
        <v>39946</v>
      </c>
      <c r="D2356" s="21">
        <v>1436.74</v>
      </c>
      <c r="E2356" s="47" t="str">
        <f>IF(B2356&lt;&gt;B2355, "First Quote", "")</f>
        <v/>
      </c>
      <c r="F2356" s="23" t="str">
        <f>IF(_xlfn.MINIFS($D$3:$D$6287,$A$3:$A$6287,A2356,$B$3:$B$6287,B2356)=D2356,"Lowest point","")</f>
        <v/>
      </c>
      <c r="G2356" s="24" t="str">
        <f>IF(_xlfn.MAXIFS($D$3:$D$6287,$A$3:$A$6287,A2356,$B$3:$B$6287,B2356)=D2356,"Highest point","")</f>
        <v/>
      </c>
      <c r="J2356" s="25" t="str">
        <f>IF(E2356="First Quote", $H$4/D2356, "")</f>
        <v/>
      </c>
      <c r="K2356" s="26">
        <f t="shared" si="144"/>
        <v>32.751123355409241</v>
      </c>
      <c r="L2356" s="27">
        <f>K2356*D2356</f>
        <v>47054.848969650673</v>
      </c>
      <c r="M2356" s="10"/>
      <c r="N2356" s="28">
        <f>IF(F2356="lowest point", $H$4/D2356, 0)</f>
        <v>0</v>
      </c>
      <c r="O2356" s="28">
        <f t="shared" si="145"/>
        <v>34.149084809959582</v>
      </c>
      <c r="P2356" s="29">
        <f>O2356*D2356</f>
        <v>49063.356109861328</v>
      </c>
      <c r="R2356" s="28">
        <f>IF(G2356="highest point", $H$4/D2356, 0)</f>
        <v>0</v>
      </c>
      <c r="S2356" s="28">
        <f t="shared" si="146"/>
        <v>31.835944851242409</v>
      </c>
      <c r="T2356" s="29">
        <f>D2356*S2356</f>
        <v>45739.97540557402</v>
      </c>
    </row>
    <row r="2357" spans="1:20">
      <c r="A2357" s="21">
        <f t="shared" si="147"/>
        <v>2009</v>
      </c>
      <c r="B2357" s="21">
        <f>MONTH(C2357)</f>
        <v>5</v>
      </c>
      <c r="C2357" s="22">
        <v>39947</v>
      </c>
      <c r="D2357" s="21">
        <v>1451.17</v>
      </c>
      <c r="E2357" s="47" t="str">
        <f>IF(B2357&lt;&gt;B2356, "First Quote", "")</f>
        <v/>
      </c>
      <c r="F2357" s="23" t="str">
        <f>IF(_xlfn.MINIFS($D$3:$D$6287,$A$3:$A$6287,A2357,$B$3:$B$6287,B2357)=D2357,"Lowest point","")</f>
        <v/>
      </c>
      <c r="G2357" s="24" t="str">
        <f>IF(_xlfn.MAXIFS($D$3:$D$6287,$A$3:$A$6287,A2357,$B$3:$B$6287,B2357)=D2357,"Highest point","")</f>
        <v/>
      </c>
      <c r="J2357" s="25" t="str">
        <f>IF(E2357="First Quote", $H$4/D2357, "")</f>
        <v/>
      </c>
      <c r="K2357" s="26">
        <f t="shared" si="144"/>
        <v>32.751123355409241</v>
      </c>
      <c r="L2357" s="27">
        <f>K2357*D2357</f>
        <v>47527.447679669232</v>
      </c>
      <c r="M2357" s="10"/>
      <c r="N2357" s="28">
        <f>IF(F2357="lowest point", $H$4/D2357, 0)</f>
        <v>0</v>
      </c>
      <c r="O2357" s="28">
        <f t="shared" si="145"/>
        <v>34.149084809959582</v>
      </c>
      <c r="P2357" s="29">
        <f>O2357*D2357</f>
        <v>49556.127403669052</v>
      </c>
      <c r="R2357" s="28">
        <f>IF(G2357="highest point", $H$4/D2357, 0)</f>
        <v>0</v>
      </c>
      <c r="S2357" s="28">
        <f t="shared" si="146"/>
        <v>31.835944851242409</v>
      </c>
      <c r="T2357" s="29">
        <f>D2357*S2357</f>
        <v>46199.368089777447</v>
      </c>
    </row>
    <row r="2358" spans="1:20">
      <c r="A2358" s="21">
        <f t="shared" si="147"/>
        <v>2009</v>
      </c>
      <c r="B2358" s="21">
        <f>MONTH(C2358)</f>
        <v>5</v>
      </c>
      <c r="C2358" s="22">
        <v>39948</v>
      </c>
      <c r="D2358" s="21">
        <v>1435.48</v>
      </c>
      <c r="E2358" s="47" t="str">
        <f>IF(B2358&lt;&gt;B2357, "First Quote", "")</f>
        <v/>
      </c>
      <c r="F2358" s="23" t="str">
        <f>IF(_xlfn.MINIFS($D$3:$D$6287,$A$3:$A$6287,A2358,$B$3:$B$6287,B2358)=D2358,"Lowest point","")</f>
        <v/>
      </c>
      <c r="G2358" s="24" t="str">
        <f>IF(_xlfn.MAXIFS($D$3:$D$6287,$A$3:$A$6287,A2358,$B$3:$B$6287,B2358)=D2358,"Highest point","")</f>
        <v/>
      </c>
      <c r="J2358" s="25" t="str">
        <f>IF(E2358="First Quote", $H$4/D2358, "")</f>
        <v/>
      </c>
      <c r="K2358" s="26">
        <f t="shared" si="144"/>
        <v>32.751123355409241</v>
      </c>
      <c r="L2358" s="27">
        <f>K2358*D2358</f>
        <v>47013.582554222856</v>
      </c>
      <c r="M2358" s="10"/>
      <c r="N2358" s="28">
        <f>IF(F2358="lowest point", $H$4/D2358, 0)</f>
        <v>0</v>
      </c>
      <c r="O2358" s="28">
        <f t="shared" si="145"/>
        <v>34.149084809959582</v>
      </c>
      <c r="P2358" s="29">
        <f>O2358*D2358</f>
        <v>49020.328263000782</v>
      </c>
      <c r="R2358" s="28">
        <f>IF(G2358="highest point", $H$4/D2358, 0)</f>
        <v>0</v>
      </c>
      <c r="S2358" s="28">
        <f t="shared" si="146"/>
        <v>31.835944851242409</v>
      </c>
      <c r="T2358" s="29">
        <f>D2358*S2358</f>
        <v>45699.862115061456</v>
      </c>
    </row>
    <row r="2359" spans="1:20">
      <c r="A2359" s="21">
        <f t="shared" si="147"/>
        <v>2009</v>
      </c>
      <c r="B2359" s="21">
        <f>MONTH(C2359)</f>
        <v>5</v>
      </c>
      <c r="C2359" s="22">
        <v>39951</v>
      </c>
      <c r="D2359" s="21">
        <v>1479.24</v>
      </c>
      <c r="E2359" s="47" t="str">
        <f>IF(B2359&lt;&gt;B2358, "First Quote", "")</f>
        <v/>
      </c>
      <c r="F2359" s="23" t="str">
        <f>IF(_xlfn.MINIFS($D$3:$D$6287,$A$3:$A$6287,A2359,$B$3:$B$6287,B2359)=D2359,"Lowest point","")</f>
        <v/>
      </c>
      <c r="G2359" s="24" t="str">
        <f>IF(_xlfn.MAXIFS($D$3:$D$6287,$A$3:$A$6287,A2359,$B$3:$B$6287,B2359)=D2359,"Highest point","")</f>
        <v/>
      </c>
      <c r="J2359" s="25" t="str">
        <f>IF(E2359="First Quote", $H$4/D2359, "")</f>
        <v/>
      </c>
      <c r="K2359" s="26">
        <f t="shared" si="144"/>
        <v>32.751123355409241</v>
      </c>
      <c r="L2359" s="27">
        <f>K2359*D2359</f>
        <v>48446.77171225557</v>
      </c>
      <c r="M2359" s="10"/>
      <c r="N2359" s="28">
        <f>IF(F2359="lowest point", $H$4/D2359, 0)</f>
        <v>0</v>
      </c>
      <c r="O2359" s="28">
        <f t="shared" si="145"/>
        <v>34.149084809959582</v>
      </c>
      <c r="P2359" s="29">
        <f>O2359*D2359</f>
        <v>50514.692214284616</v>
      </c>
      <c r="R2359" s="28">
        <f>IF(G2359="highest point", $H$4/D2359, 0)</f>
        <v>0</v>
      </c>
      <c r="S2359" s="28">
        <f t="shared" si="146"/>
        <v>31.835944851242409</v>
      </c>
      <c r="T2359" s="29">
        <f>D2359*S2359</f>
        <v>47093.00306175182</v>
      </c>
    </row>
    <row r="2360" spans="1:20">
      <c r="A2360" s="21">
        <f t="shared" si="147"/>
        <v>2009</v>
      </c>
      <c r="B2360" s="21">
        <f>MONTH(C2360)</f>
        <v>5</v>
      </c>
      <c r="C2360" s="22">
        <v>39952</v>
      </c>
      <c r="D2360" s="21">
        <v>1476.94</v>
      </c>
      <c r="E2360" s="47" t="str">
        <f>IF(B2360&lt;&gt;B2359, "First Quote", "")</f>
        <v/>
      </c>
      <c r="F2360" s="23" t="str">
        <f>IF(_xlfn.MINIFS($D$3:$D$6287,$A$3:$A$6287,A2360,$B$3:$B$6287,B2360)=D2360,"Lowest point","")</f>
        <v/>
      </c>
      <c r="G2360" s="24" t="str">
        <f>IF(_xlfn.MAXIFS($D$3:$D$6287,$A$3:$A$6287,A2360,$B$3:$B$6287,B2360)=D2360,"Highest point","")</f>
        <v/>
      </c>
      <c r="J2360" s="25" t="str">
        <f>IF(E2360="First Quote", $H$4/D2360, "")</f>
        <v/>
      </c>
      <c r="K2360" s="26">
        <f t="shared" si="144"/>
        <v>32.751123355409241</v>
      </c>
      <c r="L2360" s="27">
        <f>K2360*D2360</f>
        <v>48371.444128538125</v>
      </c>
      <c r="M2360" s="10"/>
      <c r="N2360" s="28">
        <f>IF(F2360="lowest point", $H$4/D2360, 0)</f>
        <v>0</v>
      </c>
      <c r="O2360" s="28">
        <f t="shared" si="145"/>
        <v>34.149084809959582</v>
      </c>
      <c r="P2360" s="29">
        <f>O2360*D2360</f>
        <v>50436.149319221709</v>
      </c>
      <c r="R2360" s="28">
        <f>IF(G2360="highest point", $H$4/D2360, 0)</f>
        <v>0</v>
      </c>
      <c r="S2360" s="28">
        <f t="shared" si="146"/>
        <v>31.835944851242409</v>
      </c>
      <c r="T2360" s="29">
        <f>D2360*S2360</f>
        <v>47019.780388593965</v>
      </c>
    </row>
    <row r="2361" spans="1:20">
      <c r="A2361" s="21">
        <f t="shared" si="147"/>
        <v>2009</v>
      </c>
      <c r="B2361" s="21">
        <f>MONTH(C2361)</f>
        <v>5</v>
      </c>
      <c r="C2361" s="22">
        <v>39953</v>
      </c>
      <c r="D2361" s="21">
        <v>1469.47</v>
      </c>
      <c r="E2361" s="47" t="str">
        <f>IF(B2361&lt;&gt;B2360, "First Quote", "")</f>
        <v/>
      </c>
      <c r="F2361" s="23" t="str">
        <f>IF(_xlfn.MINIFS($D$3:$D$6287,$A$3:$A$6287,A2361,$B$3:$B$6287,B2361)=D2361,"Lowest point","")</f>
        <v/>
      </c>
      <c r="G2361" s="24" t="str">
        <f>IF(_xlfn.MAXIFS($D$3:$D$6287,$A$3:$A$6287,A2361,$B$3:$B$6287,B2361)=D2361,"Highest point","")</f>
        <v/>
      </c>
      <c r="J2361" s="25" t="str">
        <f>IF(E2361="First Quote", $H$4/D2361, "")</f>
        <v/>
      </c>
      <c r="K2361" s="26">
        <f t="shared" si="144"/>
        <v>32.751123355409241</v>
      </c>
      <c r="L2361" s="27">
        <f>K2361*D2361</f>
        <v>48126.793237073216</v>
      </c>
      <c r="M2361" s="10"/>
      <c r="N2361" s="28">
        <f>IF(F2361="lowest point", $H$4/D2361, 0)</f>
        <v>0</v>
      </c>
      <c r="O2361" s="28">
        <f t="shared" si="145"/>
        <v>34.149084809959582</v>
      </c>
      <c r="P2361" s="29">
        <f>O2361*D2361</f>
        <v>50181.055655691307</v>
      </c>
      <c r="R2361" s="28">
        <f>IF(G2361="highest point", $H$4/D2361, 0)</f>
        <v>0</v>
      </c>
      <c r="S2361" s="28">
        <f t="shared" si="146"/>
        <v>31.835944851242409</v>
      </c>
      <c r="T2361" s="29">
        <f>D2361*S2361</f>
        <v>46781.965880555181</v>
      </c>
    </row>
    <row r="2362" spans="1:20">
      <c r="A2362" s="21">
        <f t="shared" si="147"/>
        <v>2009</v>
      </c>
      <c r="B2362" s="21">
        <f>MONTH(C2362)</f>
        <v>5</v>
      </c>
      <c r="C2362" s="22">
        <v>39954</v>
      </c>
      <c r="D2362" s="21">
        <v>1445.28</v>
      </c>
      <c r="E2362" s="47" t="str">
        <f>IF(B2362&lt;&gt;B2361, "First Quote", "")</f>
        <v/>
      </c>
      <c r="F2362" s="23" t="str">
        <f>IF(_xlfn.MINIFS($D$3:$D$6287,$A$3:$A$6287,A2362,$B$3:$B$6287,B2362)=D2362,"Lowest point","")</f>
        <v/>
      </c>
      <c r="G2362" s="24" t="str">
        <f>IF(_xlfn.MAXIFS($D$3:$D$6287,$A$3:$A$6287,A2362,$B$3:$B$6287,B2362)=D2362,"Highest point","")</f>
        <v/>
      </c>
      <c r="J2362" s="25" t="str">
        <f>IF(E2362="First Quote", $H$4/D2362, "")</f>
        <v/>
      </c>
      <c r="K2362" s="26">
        <f t="shared" si="144"/>
        <v>32.751123355409241</v>
      </c>
      <c r="L2362" s="27">
        <f>K2362*D2362</f>
        <v>47334.543563105864</v>
      </c>
      <c r="M2362" s="10"/>
      <c r="N2362" s="28">
        <f>IF(F2362="lowest point", $H$4/D2362, 0)</f>
        <v>0</v>
      </c>
      <c r="O2362" s="28">
        <f t="shared" si="145"/>
        <v>34.149084809959582</v>
      </c>
      <c r="P2362" s="29">
        <f>O2362*D2362</f>
        <v>49354.989294138388</v>
      </c>
      <c r="R2362" s="28">
        <f>IF(G2362="highest point", $H$4/D2362, 0)</f>
        <v>0</v>
      </c>
      <c r="S2362" s="28">
        <f t="shared" si="146"/>
        <v>31.835944851242409</v>
      </c>
      <c r="T2362" s="29">
        <f>D2362*S2362</f>
        <v>46011.85437460363</v>
      </c>
    </row>
    <row r="2363" spans="1:20">
      <c r="A2363" s="21">
        <f t="shared" si="147"/>
        <v>2009</v>
      </c>
      <c r="B2363" s="21">
        <f>MONTH(C2363)</f>
        <v>5</v>
      </c>
      <c r="C2363" s="22">
        <v>39955</v>
      </c>
      <c r="D2363" s="21">
        <v>1443.14</v>
      </c>
      <c r="E2363" s="47" t="str">
        <f>IF(B2363&lt;&gt;B2362, "First Quote", "")</f>
        <v/>
      </c>
      <c r="F2363" s="23" t="str">
        <f>IF(_xlfn.MINIFS($D$3:$D$6287,$A$3:$A$6287,A2363,$B$3:$B$6287,B2363)=D2363,"Lowest point","")</f>
        <v/>
      </c>
      <c r="G2363" s="24" t="str">
        <f>IF(_xlfn.MAXIFS($D$3:$D$6287,$A$3:$A$6287,A2363,$B$3:$B$6287,B2363)=D2363,"Highest point","")</f>
        <v/>
      </c>
      <c r="J2363" s="25" t="str">
        <f>IF(E2363="First Quote", $H$4/D2363, "")</f>
        <v/>
      </c>
      <c r="K2363" s="26">
        <f t="shared" si="144"/>
        <v>32.751123355409241</v>
      </c>
      <c r="L2363" s="27">
        <f>K2363*D2363</f>
        <v>47264.456159125293</v>
      </c>
      <c r="M2363" s="10"/>
      <c r="N2363" s="28">
        <f>IF(F2363="lowest point", $H$4/D2363, 0)</f>
        <v>0</v>
      </c>
      <c r="O2363" s="28">
        <f t="shared" si="145"/>
        <v>34.149084809959582</v>
      </c>
      <c r="P2363" s="29">
        <f>O2363*D2363</f>
        <v>49281.910252645073</v>
      </c>
      <c r="R2363" s="28">
        <f>IF(G2363="highest point", $H$4/D2363, 0)</f>
        <v>0</v>
      </c>
      <c r="S2363" s="28">
        <f t="shared" si="146"/>
        <v>31.835944851242409</v>
      </c>
      <c r="T2363" s="29">
        <f>D2363*S2363</f>
        <v>45943.725452621977</v>
      </c>
    </row>
    <row r="2364" spans="1:20">
      <c r="A2364" s="21">
        <f t="shared" si="147"/>
        <v>2009</v>
      </c>
      <c r="B2364" s="21">
        <f>MONTH(C2364)</f>
        <v>5</v>
      </c>
      <c r="C2364" s="22">
        <v>39959</v>
      </c>
      <c r="D2364" s="21">
        <v>1481.1</v>
      </c>
      <c r="E2364" s="47" t="str">
        <f>IF(B2364&lt;&gt;B2363, "First Quote", "")</f>
        <v/>
      </c>
      <c r="F2364" s="23" t="str">
        <f>IF(_xlfn.MINIFS($D$3:$D$6287,$A$3:$A$6287,A2364,$B$3:$B$6287,B2364)=D2364,"Lowest point","")</f>
        <v/>
      </c>
      <c r="G2364" s="24" t="str">
        <f>IF(_xlfn.MAXIFS($D$3:$D$6287,$A$3:$A$6287,A2364,$B$3:$B$6287,B2364)=D2364,"Highest point","")</f>
        <v/>
      </c>
      <c r="J2364" s="25" t="str">
        <f>IF(E2364="First Quote", $H$4/D2364, "")</f>
        <v/>
      </c>
      <c r="K2364" s="26">
        <f t="shared" si="144"/>
        <v>32.751123355409241</v>
      </c>
      <c r="L2364" s="27">
        <f>K2364*D2364</f>
        <v>48507.688801696626</v>
      </c>
      <c r="M2364" s="10"/>
      <c r="N2364" s="28">
        <f>IF(F2364="lowest point", $H$4/D2364, 0)</f>
        <v>0</v>
      </c>
      <c r="O2364" s="28">
        <f t="shared" si="145"/>
        <v>34.149084809959582</v>
      </c>
      <c r="P2364" s="29">
        <f>O2364*D2364</f>
        <v>50578.209512031135</v>
      </c>
      <c r="R2364" s="28">
        <f>IF(G2364="highest point", $H$4/D2364, 0)</f>
        <v>0</v>
      </c>
      <c r="S2364" s="28">
        <f t="shared" si="146"/>
        <v>31.835944851242409</v>
      </c>
      <c r="T2364" s="29">
        <f>D2364*S2364</f>
        <v>47152.217919175127</v>
      </c>
    </row>
    <row r="2365" spans="1:20">
      <c r="A2365" s="21">
        <f t="shared" si="147"/>
        <v>2009</v>
      </c>
      <c r="B2365" s="21">
        <f>MONTH(C2365)</f>
        <v>5</v>
      </c>
      <c r="C2365" s="22">
        <v>39960</v>
      </c>
      <c r="D2365" s="21">
        <v>1453.28</v>
      </c>
      <c r="E2365" s="47" t="str">
        <f>IF(B2365&lt;&gt;B2364, "First Quote", "")</f>
        <v/>
      </c>
      <c r="F2365" s="23" t="str">
        <f>IF(_xlfn.MINIFS($D$3:$D$6287,$A$3:$A$6287,A2365,$B$3:$B$6287,B2365)=D2365,"Lowest point","")</f>
        <v/>
      </c>
      <c r="G2365" s="24" t="str">
        <f>IF(_xlfn.MAXIFS($D$3:$D$6287,$A$3:$A$6287,A2365,$B$3:$B$6287,B2365)=D2365,"Highest point","")</f>
        <v/>
      </c>
      <c r="J2365" s="25" t="str">
        <f>IF(E2365="First Quote", $H$4/D2365, "")</f>
        <v/>
      </c>
      <c r="K2365" s="26">
        <f t="shared" si="144"/>
        <v>32.751123355409241</v>
      </c>
      <c r="L2365" s="27">
        <f>K2365*D2365</f>
        <v>47596.552549949141</v>
      </c>
      <c r="M2365" s="10"/>
      <c r="N2365" s="28">
        <f>IF(F2365="lowest point", $H$4/D2365, 0)</f>
        <v>0</v>
      </c>
      <c r="O2365" s="28">
        <f t="shared" si="145"/>
        <v>34.149084809959582</v>
      </c>
      <c r="P2365" s="29">
        <f>O2365*D2365</f>
        <v>49628.181972618062</v>
      </c>
      <c r="R2365" s="28">
        <f>IF(G2365="highest point", $H$4/D2365, 0)</f>
        <v>0</v>
      </c>
      <c r="S2365" s="28">
        <f t="shared" si="146"/>
        <v>31.835944851242409</v>
      </c>
      <c r="T2365" s="29">
        <f>D2365*S2365</f>
        <v>46266.541933413566</v>
      </c>
    </row>
    <row r="2366" spans="1:20">
      <c r="A2366" s="21">
        <f t="shared" si="147"/>
        <v>2009</v>
      </c>
      <c r="B2366" s="21">
        <f>MONTH(C2366)</f>
        <v>5</v>
      </c>
      <c r="C2366" s="22">
        <v>39961</v>
      </c>
      <c r="D2366" s="21">
        <v>1475.94</v>
      </c>
      <c r="E2366" s="47" t="str">
        <f>IF(B2366&lt;&gt;B2365, "First Quote", "")</f>
        <v/>
      </c>
      <c r="F2366" s="23" t="str">
        <f>IF(_xlfn.MINIFS($D$3:$D$6287,$A$3:$A$6287,A2366,$B$3:$B$6287,B2366)=D2366,"Lowest point","")</f>
        <v/>
      </c>
      <c r="G2366" s="24" t="str">
        <f>IF(_xlfn.MAXIFS($D$3:$D$6287,$A$3:$A$6287,A2366,$B$3:$B$6287,B2366)=D2366,"Highest point","")</f>
        <v/>
      </c>
      <c r="J2366" s="25" t="str">
        <f>IF(E2366="First Quote", $H$4/D2366, "")</f>
        <v/>
      </c>
      <c r="K2366" s="26">
        <f t="shared" si="144"/>
        <v>32.751123355409241</v>
      </c>
      <c r="L2366" s="27">
        <f>K2366*D2366</f>
        <v>48338.693005182715</v>
      </c>
      <c r="M2366" s="10"/>
      <c r="N2366" s="28">
        <f>IF(F2366="lowest point", $H$4/D2366, 0)</f>
        <v>0</v>
      </c>
      <c r="O2366" s="28">
        <f t="shared" si="145"/>
        <v>34.149084809959582</v>
      </c>
      <c r="P2366" s="29">
        <f>O2366*D2366</f>
        <v>50402.000234411746</v>
      </c>
      <c r="R2366" s="28">
        <f>IF(G2366="highest point", $H$4/D2366, 0)</f>
        <v>0</v>
      </c>
      <c r="S2366" s="28">
        <f t="shared" si="146"/>
        <v>31.835944851242409</v>
      </c>
      <c r="T2366" s="29">
        <f>D2366*S2366</f>
        <v>46987.944443742723</v>
      </c>
    </row>
    <row r="2367" spans="1:20">
      <c r="A2367" s="21">
        <f t="shared" si="147"/>
        <v>2009</v>
      </c>
      <c r="B2367" s="21">
        <f>MONTH(C2367)</f>
        <v>5</v>
      </c>
      <c r="C2367" s="22">
        <v>39962</v>
      </c>
      <c r="D2367" s="21">
        <v>1495.97</v>
      </c>
      <c r="E2367" s="47" t="str">
        <f>IF(B2367&lt;&gt;B2366, "First Quote", "")</f>
        <v/>
      </c>
      <c r="F2367" s="23" t="str">
        <f>IF(_xlfn.MINIFS($D$3:$D$6287,$A$3:$A$6287,A2367,$B$3:$B$6287,B2367)=D2367,"Lowest point","")</f>
        <v/>
      </c>
      <c r="G2367" s="24" t="str">
        <f>IF(_xlfn.MAXIFS($D$3:$D$6287,$A$3:$A$6287,A2367,$B$3:$B$6287,B2367)=D2367,"Highest point","")</f>
        <v/>
      </c>
      <c r="J2367" s="25" t="str">
        <f>IF(E2367="First Quote", $H$4/D2367, "")</f>
        <v/>
      </c>
      <c r="K2367" s="26">
        <f t="shared" si="144"/>
        <v>32.751123355409241</v>
      </c>
      <c r="L2367" s="27">
        <f>K2367*D2367</f>
        <v>48994.698005991566</v>
      </c>
      <c r="M2367" s="10"/>
      <c r="N2367" s="28">
        <f>IF(F2367="lowest point", $H$4/D2367, 0)</f>
        <v>0</v>
      </c>
      <c r="O2367" s="28">
        <f t="shared" si="145"/>
        <v>34.149084809959582</v>
      </c>
      <c r="P2367" s="29">
        <f>O2367*D2367</f>
        <v>51086.006403155239</v>
      </c>
      <c r="R2367" s="28">
        <f>IF(G2367="highest point", $H$4/D2367, 0)</f>
        <v>0</v>
      </c>
      <c r="S2367" s="28">
        <f t="shared" si="146"/>
        <v>31.835944851242409</v>
      </c>
      <c r="T2367" s="29">
        <f>D2367*S2367</f>
        <v>47625.618419113111</v>
      </c>
    </row>
    <row r="2368" spans="1:20">
      <c r="A2368" s="21">
        <f t="shared" si="147"/>
        <v>2009</v>
      </c>
      <c r="B2368" s="21">
        <f>MONTH(C2368)</f>
        <v>6</v>
      </c>
      <c r="C2368" s="22">
        <v>39965</v>
      </c>
      <c r="D2368" s="21">
        <v>1534.65</v>
      </c>
      <c r="E2368" s="47" t="str">
        <f>IF(B2368&lt;&gt;B2367, "First Quote", "")</f>
        <v>First Quote</v>
      </c>
      <c r="F2368" s="23" t="str">
        <f>IF(_xlfn.MINIFS($D$3:$D$6287,$A$3:$A$6287,A2368,$B$3:$B$6287,B2368)=D2368,"Lowest point","")</f>
        <v/>
      </c>
      <c r="G2368" s="24" t="str">
        <f>IF(_xlfn.MAXIFS($D$3:$D$6287,$A$3:$A$6287,A2368,$B$3:$B$6287,B2368)=D2368,"Highest point","")</f>
        <v/>
      </c>
      <c r="J2368" s="25">
        <f>IF(E2368="First Quote", $H$4/D2368, "")</f>
        <v>0.32580718730655195</v>
      </c>
      <c r="K2368" s="26">
        <f t="shared" si="144"/>
        <v>33.076930542715793</v>
      </c>
      <c r="L2368" s="27">
        <f>K2368*D2368</f>
        <v>50761.511457378794</v>
      </c>
      <c r="M2368" s="10"/>
      <c r="N2368" s="28">
        <f>IF(F2368="lowest point", $H$4/D2368, 0)</f>
        <v>0</v>
      </c>
      <c r="O2368" s="28">
        <f t="shared" si="145"/>
        <v>34.149084809959582</v>
      </c>
      <c r="P2368" s="29">
        <f>O2368*D2368</f>
        <v>52406.893003604477</v>
      </c>
      <c r="R2368" s="28">
        <f>IF(G2368="highest point", $H$4/D2368, 0)</f>
        <v>0</v>
      </c>
      <c r="S2368" s="28">
        <f t="shared" si="146"/>
        <v>31.835944851242409</v>
      </c>
      <c r="T2368" s="29">
        <f>D2368*S2368</f>
        <v>48857.032765959164</v>
      </c>
    </row>
    <row r="2369" spans="1:20">
      <c r="A2369" s="21">
        <f t="shared" si="147"/>
        <v>2009</v>
      </c>
      <c r="B2369" s="21">
        <f>MONTH(C2369)</f>
        <v>6</v>
      </c>
      <c r="C2369" s="22">
        <v>39966</v>
      </c>
      <c r="D2369" s="21">
        <v>1537.69</v>
      </c>
      <c r="E2369" s="47" t="str">
        <f>IF(B2369&lt;&gt;B2368, "First Quote", "")</f>
        <v/>
      </c>
      <c r="F2369" s="23" t="str">
        <f>IF(_xlfn.MINIFS($D$3:$D$6287,$A$3:$A$6287,A2369,$B$3:$B$6287,B2369)=D2369,"Lowest point","")</f>
        <v/>
      </c>
      <c r="G2369" s="24" t="str">
        <f>IF(_xlfn.MAXIFS($D$3:$D$6287,$A$3:$A$6287,A2369,$B$3:$B$6287,B2369)=D2369,"Highest point","")</f>
        <v/>
      </c>
      <c r="J2369" s="25" t="str">
        <f>IF(E2369="First Quote", $H$4/D2369, "")</f>
        <v/>
      </c>
      <c r="K2369" s="26">
        <f t="shared" si="144"/>
        <v>33.076930542715793</v>
      </c>
      <c r="L2369" s="27">
        <f>K2369*D2369</f>
        <v>50862.065326228651</v>
      </c>
      <c r="M2369" s="10"/>
      <c r="N2369" s="28">
        <f>IF(F2369="lowest point", $H$4/D2369, 0)</f>
        <v>0</v>
      </c>
      <c r="O2369" s="28">
        <f t="shared" si="145"/>
        <v>34.149084809959582</v>
      </c>
      <c r="P2369" s="29">
        <f>O2369*D2369</f>
        <v>52510.70622142675</v>
      </c>
      <c r="R2369" s="28">
        <f>IF(G2369="highest point", $H$4/D2369, 0)</f>
        <v>0</v>
      </c>
      <c r="S2369" s="28">
        <f t="shared" si="146"/>
        <v>31.835944851242409</v>
      </c>
      <c r="T2369" s="29">
        <f>D2369*S2369</f>
        <v>48953.81403830694</v>
      </c>
    </row>
    <row r="2370" spans="1:20">
      <c r="A2370" s="21">
        <f t="shared" si="147"/>
        <v>2009</v>
      </c>
      <c r="B2370" s="21">
        <f>MONTH(C2370)</f>
        <v>6</v>
      </c>
      <c r="C2370" s="22">
        <v>39967</v>
      </c>
      <c r="D2370" s="21">
        <v>1516.88</v>
      </c>
      <c r="E2370" s="47" t="str">
        <f>IF(B2370&lt;&gt;B2369, "First Quote", "")</f>
        <v/>
      </c>
      <c r="F2370" s="23" t="str">
        <f>IF(_xlfn.MINIFS($D$3:$D$6287,$A$3:$A$6287,A2370,$B$3:$B$6287,B2370)=D2370,"Lowest point","")</f>
        <v/>
      </c>
      <c r="G2370" s="24" t="str">
        <f>IF(_xlfn.MAXIFS($D$3:$D$6287,$A$3:$A$6287,A2370,$B$3:$B$6287,B2370)=D2370,"Highest point","")</f>
        <v/>
      </c>
      <c r="J2370" s="25" t="str">
        <f>IF(E2370="First Quote", $H$4/D2370, "")</f>
        <v/>
      </c>
      <c r="K2370" s="26">
        <f t="shared" si="144"/>
        <v>33.076930542715793</v>
      </c>
      <c r="L2370" s="27">
        <f>K2370*D2370</f>
        <v>50173.734401634734</v>
      </c>
      <c r="M2370" s="10"/>
      <c r="N2370" s="28">
        <f>IF(F2370="lowest point", $H$4/D2370, 0)</f>
        <v>0</v>
      </c>
      <c r="O2370" s="28">
        <f t="shared" si="145"/>
        <v>34.149084809959582</v>
      </c>
      <c r="P2370" s="29">
        <f>O2370*D2370</f>
        <v>51800.063766531493</v>
      </c>
      <c r="R2370" s="28">
        <f>IF(G2370="highest point", $H$4/D2370, 0)</f>
        <v>0</v>
      </c>
      <c r="S2370" s="28">
        <f t="shared" si="146"/>
        <v>31.835944851242409</v>
      </c>
      <c r="T2370" s="29">
        <f>D2370*S2370</f>
        <v>48291.308025952589</v>
      </c>
    </row>
    <row r="2371" spans="1:20">
      <c r="A2371" s="21">
        <f t="shared" si="147"/>
        <v>2009</v>
      </c>
      <c r="B2371" s="21">
        <f>MONTH(C2371)</f>
        <v>6</v>
      </c>
      <c r="C2371" s="22">
        <v>39968</v>
      </c>
      <c r="D2371" s="21">
        <v>1534.59</v>
      </c>
      <c r="E2371" s="47" t="str">
        <f>IF(B2371&lt;&gt;B2370, "First Quote", "")</f>
        <v/>
      </c>
      <c r="F2371" s="23" t="str">
        <f>IF(_xlfn.MINIFS($D$3:$D$6287,$A$3:$A$6287,A2371,$B$3:$B$6287,B2371)=D2371,"Lowest point","")</f>
        <v/>
      </c>
      <c r="G2371" s="24" t="str">
        <f>IF(_xlfn.MAXIFS($D$3:$D$6287,$A$3:$A$6287,A2371,$B$3:$B$6287,B2371)=D2371,"Highest point","")</f>
        <v/>
      </c>
      <c r="J2371" s="25" t="str">
        <f>IF(E2371="First Quote", $H$4/D2371, "")</f>
        <v/>
      </c>
      <c r="K2371" s="26">
        <f t="shared" si="144"/>
        <v>33.076930542715793</v>
      </c>
      <c r="L2371" s="27">
        <f>K2371*D2371</f>
        <v>50759.526841546227</v>
      </c>
      <c r="M2371" s="10"/>
      <c r="N2371" s="28">
        <f>IF(F2371="lowest point", $H$4/D2371, 0)</f>
        <v>0</v>
      </c>
      <c r="O2371" s="28">
        <f t="shared" si="145"/>
        <v>34.149084809959582</v>
      </c>
      <c r="P2371" s="29">
        <f>O2371*D2371</f>
        <v>52404.844058515875</v>
      </c>
      <c r="R2371" s="28">
        <f>IF(G2371="highest point", $H$4/D2371, 0)</f>
        <v>0</v>
      </c>
      <c r="S2371" s="28">
        <f t="shared" si="146"/>
        <v>31.835944851242409</v>
      </c>
      <c r="T2371" s="29">
        <f>D2371*S2371</f>
        <v>48855.122609268088</v>
      </c>
    </row>
    <row r="2372" spans="1:20">
      <c r="A2372" s="21">
        <f t="shared" si="147"/>
        <v>2009</v>
      </c>
      <c r="B2372" s="21">
        <f>MONTH(C2372)</f>
        <v>6</v>
      </c>
      <c r="C2372" s="22">
        <v>39969</v>
      </c>
      <c r="D2372" s="21">
        <v>1530.81</v>
      </c>
      <c r="E2372" s="47" t="str">
        <f>IF(B2372&lt;&gt;B2371, "First Quote", "")</f>
        <v/>
      </c>
      <c r="F2372" s="23" t="str">
        <f>IF(_xlfn.MINIFS($D$3:$D$6287,$A$3:$A$6287,A2372,$B$3:$B$6287,B2372)=D2372,"Lowest point","")</f>
        <v/>
      </c>
      <c r="G2372" s="24" t="str">
        <f>IF(_xlfn.MAXIFS($D$3:$D$6287,$A$3:$A$6287,A2372,$B$3:$B$6287,B2372)=D2372,"Highest point","")</f>
        <v/>
      </c>
      <c r="J2372" s="25" t="str">
        <f>IF(E2372="First Quote", $H$4/D2372, "")</f>
        <v/>
      </c>
      <c r="K2372" s="26">
        <f t="shared" si="144"/>
        <v>33.076930542715793</v>
      </c>
      <c r="L2372" s="27">
        <f>K2372*D2372</f>
        <v>50634.496044094762</v>
      </c>
      <c r="M2372" s="10"/>
      <c r="N2372" s="28">
        <f>IF(F2372="lowest point", $H$4/D2372, 0)</f>
        <v>0</v>
      </c>
      <c r="O2372" s="28">
        <f t="shared" si="145"/>
        <v>34.149084809959582</v>
      </c>
      <c r="P2372" s="29">
        <f>O2372*D2372</f>
        <v>52275.760517934228</v>
      </c>
      <c r="R2372" s="28">
        <f>IF(G2372="highest point", $H$4/D2372, 0)</f>
        <v>0</v>
      </c>
      <c r="S2372" s="28">
        <f t="shared" si="146"/>
        <v>31.835944851242409</v>
      </c>
      <c r="T2372" s="29">
        <f>D2372*S2372</f>
        <v>48734.782737730391</v>
      </c>
    </row>
    <row r="2373" spans="1:20">
      <c r="A2373" s="21">
        <f t="shared" si="147"/>
        <v>2009</v>
      </c>
      <c r="B2373" s="21">
        <f>MONTH(C2373)</f>
        <v>6</v>
      </c>
      <c r="C2373" s="22">
        <v>39972</v>
      </c>
      <c r="D2373" s="21">
        <v>1529.59</v>
      </c>
      <c r="E2373" s="47" t="str">
        <f>IF(B2373&lt;&gt;B2372, "First Quote", "")</f>
        <v/>
      </c>
      <c r="F2373" s="23" t="str">
        <f>IF(_xlfn.MINIFS($D$3:$D$6287,$A$3:$A$6287,A2373,$B$3:$B$6287,B2373)=D2373,"Lowest point","")</f>
        <v/>
      </c>
      <c r="G2373" s="24" t="str">
        <f>IF(_xlfn.MAXIFS($D$3:$D$6287,$A$3:$A$6287,A2373,$B$3:$B$6287,B2373)=D2373,"Highest point","")</f>
        <v/>
      </c>
      <c r="J2373" s="25" t="str">
        <f>IF(E2373="First Quote", $H$4/D2373, "")</f>
        <v/>
      </c>
      <c r="K2373" s="26">
        <f t="shared" ref="K2373:K2436" si="148">IF(E2373="First Quote",J2373+K2372,K2372)</f>
        <v>33.076930542715793</v>
      </c>
      <c r="L2373" s="27">
        <f>K2373*D2373</f>
        <v>50594.142188832644</v>
      </c>
      <c r="M2373" s="10"/>
      <c r="N2373" s="28">
        <f>IF(F2373="lowest point", $H$4/D2373, 0)</f>
        <v>0</v>
      </c>
      <c r="O2373" s="28">
        <f t="shared" ref="O2373:O2436" si="149">IF(F2373="Lowest Point",N2373+O2372,O2372)</f>
        <v>34.149084809959582</v>
      </c>
      <c r="P2373" s="29">
        <f>O2373*D2373</f>
        <v>52234.098634466078</v>
      </c>
      <c r="R2373" s="28">
        <f>IF(G2373="highest point", $H$4/D2373, 0)</f>
        <v>0</v>
      </c>
      <c r="S2373" s="28">
        <f t="shared" ref="S2373:S2436" si="150">IF(G2373="Highest Point",R2373+S2372,S2372)</f>
        <v>31.835944851242409</v>
      </c>
      <c r="T2373" s="29">
        <f>D2373*S2373</f>
        <v>48695.942885011871</v>
      </c>
    </row>
    <row r="2374" spans="1:20">
      <c r="A2374" s="21">
        <f t="shared" si="147"/>
        <v>2009</v>
      </c>
      <c r="B2374" s="21">
        <f>MONTH(C2374)</f>
        <v>6</v>
      </c>
      <c r="C2374" s="22">
        <v>39973</v>
      </c>
      <c r="D2374" s="21">
        <v>1535.03</v>
      </c>
      <c r="E2374" s="47" t="str">
        <f>IF(B2374&lt;&gt;B2373, "First Quote", "")</f>
        <v/>
      </c>
      <c r="F2374" s="23" t="str">
        <f>IF(_xlfn.MINIFS($D$3:$D$6287,$A$3:$A$6287,A2374,$B$3:$B$6287,B2374)=D2374,"Lowest point","")</f>
        <v/>
      </c>
      <c r="G2374" s="24" t="str">
        <f>IF(_xlfn.MAXIFS($D$3:$D$6287,$A$3:$A$6287,A2374,$B$3:$B$6287,B2374)=D2374,"Highest point","")</f>
        <v/>
      </c>
      <c r="J2374" s="25" t="str">
        <f>IF(E2374="First Quote", $H$4/D2374, "")</f>
        <v/>
      </c>
      <c r="K2374" s="26">
        <f t="shared" si="148"/>
        <v>33.076930542715793</v>
      </c>
      <c r="L2374" s="27">
        <f>K2374*D2374</f>
        <v>50774.080690985022</v>
      </c>
      <c r="M2374" s="10"/>
      <c r="N2374" s="28">
        <f>IF(F2374="lowest point", $H$4/D2374, 0)</f>
        <v>0</v>
      </c>
      <c r="O2374" s="28">
        <f t="shared" si="149"/>
        <v>34.149084809959582</v>
      </c>
      <c r="P2374" s="29">
        <f>O2374*D2374</f>
        <v>52419.869655832255</v>
      </c>
      <c r="R2374" s="28">
        <f>IF(G2374="highest point", $H$4/D2374, 0)</f>
        <v>0</v>
      </c>
      <c r="S2374" s="28">
        <f t="shared" si="150"/>
        <v>31.835944851242409</v>
      </c>
      <c r="T2374" s="29">
        <f>D2374*S2374</f>
        <v>48869.130425002637</v>
      </c>
    </row>
    <row r="2375" spans="1:20">
      <c r="A2375" s="21">
        <f t="shared" si="147"/>
        <v>2009</v>
      </c>
      <c r="B2375" s="21">
        <f>MONTH(C2375)</f>
        <v>6</v>
      </c>
      <c r="C2375" s="22">
        <v>39974</v>
      </c>
      <c r="D2375" s="21">
        <v>1529.76</v>
      </c>
      <c r="E2375" s="47" t="str">
        <f>IF(B2375&lt;&gt;B2374, "First Quote", "")</f>
        <v/>
      </c>
      <c r="F2375" s="23" t="str">
        <f>IF(_xlfn.MINIFS($D$3:$D$6287,$A$3:$A$6287,A2375,$B$3:$B$6287,B2375)=D2375,"Lowest point","")</f>
        <v/>
      </c>
      <c r="G2375" s="24" t="str">
        <f>IF(_xlfn.MAXIFS($D$3:$D$6287,$A$3:$A$6287,A2375,$B$3:$B$6287,B2375)=D2375,"Highest point","")</f>
        <v/>
      </c>
      <c r="J2375" s="25" t="str">
        <f>IF(E2375="First Quote", $H$4/D2375, "")</f>
        <v/>
      </c>
      <c r="K2375" s="26">
        <f t="shared" si="148"/>
        <v>33.076930542715793</v>
      </c>
      <c r="L2375" s="27">
        <f>K2375*D2375</f>
        <v>50599.765267024908</v>
      </c>
      <c r="M2375" s="10"/>
      <c r="N2375" s="28">
        <f>IF(F2375="lowest point", $H$4/D2375, 0)</f>
        <v>0</v>
      </c>
      <c r="O2375" s="28">
        <f t="shared" si="149"/>
        <v>34.149084809959582</v>
      </c>
      <c r="P2375" s="29">
        <f>O2375*D2375</f>
        <v>52239.903978883769</v>
      </c>
      <c r="R2375" s="28">
        <f>IF(G2375="highest point", $H$4/D2375, 0)</f>
        <v>0</v>
      </c>
      <c r="S2375" s="28">
        <f t="shared" si="150"/>
        <v>31.835944851242409</v>
      </c>
      <c r="T2375" s="29">
        <f>D2375*S2375</f>
        <v>48701.35499563659</v>
      </c>
    </row>
    <row r="2376" spans="1:20">
      <c r="A2376" s="21">
        <f t="shared" si="147"/>
        <v>2009</v>
      </c>
      <c r="B2376" s="21">
        <f>MONTH(C2376)</f>
        <v>6</v>
      </c>
      <c r="C2376" s="22">
        <v>39975</v>
      </c>
      <c r="D2376" s="21">
        <v>1539.5</v>
      </c>
      <c r="E2376" s="47" t="str">
        <f>IF(B2376&lt;&gt;B2375, "First Quote", "")</f>
        <v/>
      </c>
      <c r="F2376" s="23" t="str">
        <f>IF(_xlfn.MINIFS($D$3:$D$6287,$A$3:$A$6287,A2376,$B$3:$B$6287,B2376)=D2376,"Lowest point","")</f>
        <v/>
      </c>
      <c r="G2376" s="24" t="str">
        <f>IF(_xlfn.MAXIFS($D$3:$D$6287,$A$3:$A$6287,A2376,$B$3:$B$6287,B2376)=D2376,"Highest point","")</f>
        <v/>
      </c>
      <c r="J2376" s="25" t="str">
        <f>IF(E2376="First Quote", $H$4/D2376, "")</f>
        <v/>
      </c>
      <c r="K2376" s="26">
        <f t="shared" si="148"/>
        <v>33.076930542715793</v>
      </c>
      <c r="L2376" s="27">
        <f>K2376*D2376</f>
        <v>50921.934570510966</v>
      </c>
      <c r="M2376" s="10"/>
      <c r="N2376" s="28">
        <f>IF(F2376="lowest point", $H$4/D2376, 0)</f>
        <v>0</v>
      </c>
      <c r="O2376" s="28">
        <f t="shared" si="149"/>
        <v>34.149084809959582</v>
      </c>
      <c r="P2376" s="29">
        <f>O2376*D2376</f>
        <v>52572.516064932774</v>
      </c>
      <c r="R2376" s="28">
        <f>IF(G2376="highest point", $H$4/D2376, 0)</f>
        <v>0</v>
      </c>
      <c r="S2376" s="28">
        <f t="shared" si="150"/>
        <v>31.835944851242409</v>
      </c>
      <c r="T2376" s="29">
        <f>D2376*S2376</f>
        <v>49011.437098487688</v>
      </c>
    </row>
    <row r="2377" spans="1:20">
      <c r="A2377" s="21">
        <f t="shared" si="147"/>
        <v>2009</v>
      </c>
      <c r="B2377" s="21">
        <f>MONTH(C2377)</f>
        <v>6</v>
      </c>
      <c r="C2377" s="22">
        <v>39976</v>
      </c>
      <c r="D2377" s="21">
        <v>1541.7</v>
      </c>
      <c r="E2377" s="47" t="str">
        <f>IF(B2377&lt;&gt;B2376, "First Quote", "")</f>
        <v/>
      </c>
      <c r="F2377" s="23" t="str">
        <f>IF(_xlfn.MINIFS($D$3:$D$6287,$A$3:$A$6287,A2377,$B$3:$B$6287,B2377)=D2377,"Lowest point","")</f>
        <v/>
      </c>
      <c r="G2377" s="24" t="str">
        <f>IF(_xlfn.MAXIFS($D$3:$D$6287,$A$3:$A$6287,A2377,$B$3:$B$6287,B2377)=D2377,"Highest point","")</f>
        <v>Highest point</v>
      </c>
      <c r="J2377" s="25" t="str">
        <f>IF(E2377="First Quote", $H$4/D2377, "")</f>
        <v/>
      </c>
      <c r="K2377" s="26">
        <f t="shared" si="148"/>
        <v>33.076930542715793</v>
      </c>
      <c r="L2377" s="27">
        <f>K2377*D2377</f>
        <v>50994.70381770494</v>
      </c>
      <c r="M2377" s="10"/>
      <c r="N2377" s="28">
        <f>IF(F2377="lowest point", $H$4/D2377, 0)</f>
        <v>0</v>
      </c>
      <c r="O2377" s="28">
        <f t="shared" si="149"/>
        <v>34.149084809959582</v>
      </c>
      <c r="P2377" s="29">
        <f>O2377*D2377</f>
        <v>52647.64405151469</v>
      </c>
      <c r="R2377" s="28">
        <f>IF(G2377="highest point", $H$4/D2377, 0)</f>
        <v>0.32431731205811765</v>
      </c>
      <c r="S2377" s="28">
        <f t="shared" si="150"/>
        <v>32.16026216330053</v>
      </c>
      <c r="T2377" s="29">
        <f>D2377*S2377</f>
        <v>49581.476177160432</v>
      </c>
    </row>
    <row r="2378" spans="1:20">
      <c r="A2378" s="21">
        <f t="shared" si="147"/>
        <v>2009</v>
      </c>
      <c r="B2378" s="21">
        <f>MONTH(C2378)</f>
        <v>6</v>
      </c>
      <c r="C2378" s="22">
        <v>39979</v>
      </c>
      <c r="D2378" s="21">
        <v>1505.06</v>
      </c>
      <c r="E2378" s="47" t="str">
        <f>IF(B2378&lt;&gt;B2377, "First Quote", "")</f>
        <v/>
      </c>
      <c r="F2378" s="23" t="str">
        <f>IF(_xlfn.MINIFS($D$3:$D$6287,$A$3:$A$6287,A2378,$B$3:$B$6287,B2378)=D2378,"Lowest point","")</f>
        <v/>
      </c>
      <c r="G2378" s="24" t="str">
        <f>IF(_xlfn.MAXIFS($D$3:$D$6287,$A$3:$A$6287,A2378,$B$3:$B$6287,B2378)=D2378,"Highest point","")</f>
        <v/>
      </c>
      <c r="J2378" s="25" t="str">
        <f>IF(E2378="First Quote", $H$4/D2378, "")</f>
        <v/>
      </c>
      <c r="K2378" s="26">
        <f t="shared" si="148"/>
        <v>33.076930542715793</v>
      </c>
      <c r="L2378" s="27">
        <f>K2378*D2378</f>
        <v>49782.76508261983</v>
      </c>
      <c r="M2378" s="10"/>
      <c r="N2378" s="28">
        <f>IF(F2378="lowest point", $H$4/D2378, 0)</f>
        <v>0</v>
      </c>
      <c r="O2378" s="28">
        <f t="shared" si="149"/>
        <v>34.149084809959582</v>
      </c>
      <c r="P2378" s="29">
        <f>O2378*D2378</f>
        <v>51396.421584077769</v>
      </c>
      <c r="R2378" s="28">
        <f>IF(G2378="highest point", $H$4/D2378, 0)</f>
        <v>0</v>
      </c>
      <c r="S2378" s="28">
        <f t="shared" si="150"/>
        <v>32.16026216330053</v>
      </c>
      <c r="T2378" s="29">
        <f>D2378*S2378</f>
        <v>48403.124171497097</v>
      </c>
    </row>
    <row r="2379" spans="1:20">
      <c r="A2379" s="21">
        <f t="shared" si="147"/>
        <v>2009</v>
      </c>
      <c r="B2379" s="21">
        <f>MONTH(C2379)</f>
        <v>6</v>
      </c>
      <c r="C2379" s="22">
        <v>39980</v>
      </c>
      <c r="D2379" s="21">
        <v>1485.92</v>
      </c>
      <c r="E2379" s="47" t="str">
        <f>IF(B2379&lt;&gt;B2378, "First Quote", "")</f>
        <v/>
      </c>
      <c r="F2379" s="23" t="str">
        <f>IF(_xlfn.MINIFS($D$3:$D$6287,$A$3:$A$6287,A2379,$B$3:$B$6287,B2379)=D2379,"Lowest point","")</f>
        <v/>
      </c>
      <c r="G2379" s="24" t="str">
        <f>IF(_xlfn.MAXIFS($D$3:$D$6287,$A$3:$A$6287,A2379,$B$3:$B$6287,B2379)=D2379,"Highest point","")</f>
        <v/>
      </c>
      <c r="J2379" s="25" t="str">
        <f>IF(E2379="First Quote", $H$4/D2379, "")</f>
        <v/>
      </c>
      <c r="K2379" s="26">
        <f t="shared" si="148"/>
        <v>33.076930542715793</v>
      </c>
      <c r="L2379" s="27">
        <f>K2379*D2379</f>
        <v>49149.672632032256</v>
      </c>
      <c r="M2379" s="10"/>
      <c r="N2379" s="28">
        <f>IF(F2379="lowest point", $H$4/D2379, 0)</f>
        <v>0</v>
      </c>
      <c r="O2379" s="28">
        <f t="shared" si="149"/>
        <v>34.149084809959582</v>
      </c>
      <c r="P2379" s="29">
        <f>O2379*D2379</f>
        <v>50742.808100815142</v>
      </c>
      <c r="R2379" s="28">
        <f>IF(G2379="highest point", $H$4/D2379, 0)</f>
        <v>0</v>
      </c>
      <c r="S2379" s="28">
        <f t="shared" si="150"/>
        <v>32.16026216330053</v>
      </c>
      <c r="T2379" s="29">
        <f>D2379*S2379</f>
        <v>47787.576753691523</v>
      </c>
    </row>
    <row r="2380" spans="1:20">
      <c r="A2380" s="21">
        <f t="shared" si="147"/>
        <v>2009</v>
      </c>
      <c r="B2380" s="21">
        <f>MONTH(C2380)</f>
        <v>6</v>
      </c>
      <c r="C2380" s="22">
        <v>39981</v>
      </c>
      <c r="D2380" s="21">
        <v>1483.9</v>
      </c>
      <c r="E2380" s="47" t="str">
        <f>IF(B2380&lt;&gt;B2379, "First Quote", "")</f>
        <v/>
      </c>
      <c r="F2380" s="23" t="str">
        <f>IF(_xlfn.MINIFS($D$3:$D$6287,$A$3:$A$6287,A2380,$B$3:$B$6287,B2380)=D2380,"Lowest point","")</f>
        <v/>
      </c>
      <c r="G2380" s="24" t="str">
        <f>IF(_xlfn.MAXIFS($D$3:$D$6287,$A$3:$A$6287,A2380,$B$3:$B$6287,B2380)=D2380,"Highest point","")</f>
        <v/>
      </c>
      <c r="J2380" s="25" t="str">
        <f>IF(E2380="First Quote", $H$4/D2380, "")</f>
        <v/>
      </c>
      <c r="K2380" s="26">
        <f t="shared" si="148"/>
        <v>33.076930542715793</v>
      </c>
      <c r="L2380" s="27">
        <f>K2380*D2380</f>
        <v>49082.857232335969</v>
      </c>
      <c r="M2380" s="10"/>
      <c r="N2380" s="28">
        <f>IF(F2380="lowest point", $H$4/D2380, 0)</f>
        <v>0</v>
      </c>
      <c r="O2380" s="28">
        <f t="shared" si="149"/>
        <v>34.149084809959582</v>
      </c>
      <c r="P2380" s="29">
        <f>O2380*D2380</f>
        <v>50673.826949499031</v>
      </c>
      <c r="R2380" s="28">
        <f>IF(G2380="highest point", $H$4/D2380, 0)</f>
        <v>0</v>
      </c>
      <c r="S2380" s="28">
        <f t="shared" si="150"/>
        <v>32.16026216330053</v>
      </c>
      <c r="T2380" s="29">
        <f>D2380*S2380</f>
        <v>47722.61302412166</v>
      </c>
    </row>
    <row r="2381" spans="1:20">
      <c r="A2381" s="21">
        <f t="shared" ref="A2381:A2444" si="151">YEAR(C2381)</f>
        <v>2009</v>
      </c>
      <c r="B2381" s="21">
        <f>MONTH(C2381)</f>
        <v>6</v>
      </c>
      <c r="C2381" s="22">
        <v>39982</v>
      </c>
      <c r="D2381" s="21">
        <v>1496.59</v>
      </c>
      <c r="E2381" s="47" t="str">
        <f>IF(B2381&lt;&gt;B2380, "First Quote", "")</f>
        <v/>
      </c>
      <c r="F2381" s="23" t="str">
        <f>IF(_xlfn.MINIFS($D$3:$D$6287,$A$3:$A$6287,A2381,$B$3:$B$6287,B2381)=D2381,"Lowest point","")</f>
        <v/>
      </c>
      <c r="G2381" s="24" t="str">
        <f>IF(_xlfn.MAXIFS($D$3:$D$6287,$A$3:$A$6287,A2381,$B$3:$B$6287,B2381)=D2381,"Highest point","")</f>
        <v/>
      </c>
      <c r="J2381" s="25" t="str">
        <f>IF(E2381="First Quote", $H$4/D2381, "")</f>
        <v/>
      </c>
      <c r="K2381" s="26">
        <f t="shared" si="148"/>
        <v>33.076930542715793</v>
      </c>
      <c r="L2381" s="27">
        <f>K2381*D2381</f>
        <v>49502.603480923026</v>
      </c>
      <c r="M2381" s="10"/>
      <c r="N2381" s="28">
        <f>IF(F2381="lowest point", $H$4/D2381, 0)</f>
        <v>0</v>
      </c>
      <c r="O2381" s="28">
        <f t="shared" si="149"/>
        <v>34.149084809959582</v>
      </c>
      <c r="P2381" s="29">
        <f>O2381*D2381</f>
        <v>51107.17883573741</v>
      </c>
      <c r="R2381" s="28">
        <f>IF(G2381="highest point", $H$4/D2381, 0)</f>
        <v>0</v>
      </c>
      <c r="S2381" s="28">
        <f t="shared" si="150"/>
        <v>32.16026216330053</v>
      </c>
      <c r="T2381" s="29">
        <f>D2381*S2381</f>
        <v>48130.726750973939</v>
      </c>
    </row>
    <row r="2382" spans="1:20">
      <c r="A2382" s="21">
        <f t="shared" si="151"/>
        <v>2009</v>
      </c>
      <c r="B2382" s="21">
        <f>MONTH(C2382)</f>
        <v>6</v>
      </c>
      <c r="C2382" s="22">
        <v>39983</v>
      </c>
      <c r="D2382" s="21">
        <v>1501.25</v>
      </c>
      <c r="E2382" s="47" t="str">
        <f>IF(B2382&lt;&gt;B2381, "First Quote", "")</f>
        <v/>
      </c>
      <c r="F2382" s="23" t="str">
        <f>IF(_xlfn.MINIFS($D$3:$D$6287,$A$3:$A$6287,A2382,$B$3:$B$6287,B2382)=D2382,"Lowest point","")</f>
        <v/>
      </c>
      <c r="G2382" s="24" t="str">
        <f>IF(_xlfn.MAXIFS($D$3:$D$6287,$A$3:$A$6287,A2382,$B$3:$B$6287,B2382)=D2382,"Highest point","")</f>
        <v/>
      </c>
      <c r="J2382" s="25" t="str">
        <f>IF(E2382="First Quote", $H$4/D2382, "")</f>
        <v/>
      </c>
      <c r="K2382" s="26">
        <f t="shared" si="148"/>
        <v>33.076930542715793</v>
      </c>
      <c r="L2382" s="27">
        <f>K2382*D2382</f>
        <v>49656.741977252088</v>
      </c>
      <c r="M2382" s="10"/>
      <c r="N2382" s="28">
        <f>IF(F2382="lowest point", $H$4/D2382, 0)</f>
        <v>0</v>
      </c>
      <c r="O2382" s="28">
        <f t="shared" si="149"/>
        <v>34.149084809959582</v>
      </c>
      <c r="P2382" s="29">
        <f>O2382*D2382</f>
        <v>51266.313570951825</v>
      </c>
      <c r="R2382" s="28">
        <f>IF(G2382="highest point", $H$4/D2382, 0)</f>
        <v>0</v>
      </c>
      <c r="S2382" s="28">
        <f t="shared" si="150"/>
        <v>32.16026216330053</v>
      </c>
      <c r="T2382" s="29">
        <f>D2382*S2382</f>
        <v>48280.593572654921</v>
      </c>
    </row>
    <row r="2383" spans="1:20">
      <c r="A2383" s="21">
        <f t="shared" si="151"/>
        <v>2009</v>
      </c>
      <c r="B2383" s="21">
        <f>MONTH(C2383)</f>
        <v>6</v>
      </c>
      <c r="C2383" s="22">
        <v>39986</v>
      </c>
      <c r="D2383" s="21">
        <v>1455.54</v>
      </c>
      <c r="E2383" s="47" t="str">
        <f>IF(B2383&lt;&gt;B2382, "First Quote", "")</f>
        <v/>
      </c>
      <c r="F2383" s="23" t="str">
        <f>IF(_xlfn.MINIFS($D$3:$D$6287,$A$3:$A$6287,A2383,$B$3:$B$6287,B2383)=D2383,"Lowest point","")</f>
        <v>Lowest point</v>
      </c>
      <c r="G2383" s="24" t="str">
        <f>IF(_xlfn.MAXIFS($D$3:$D$6287,$A$3:$A$6287,A2383,$B$3:$B$6287,B2383)=D2383,"Highest point","")</f>
        <v/>
      </c>
      <c r="J2383" s="25" t="str">
        <f>IF(E2383="First Quote", $H$4/D2383, "")</f>
        <v/>
      </c>
      <c r="K2383" s="26">
        <f t="shared" si="148"/>
        <v>33.076930542715793</v>
      </c>
      <c r="L2383" s="27">
        <f>K2383*D2383</f>
        <v>48144.795482144546</v>
      </c>
      <c r="M2383" s="10"/>
      <c r="N2383" s="28">
        <f>IF(F2383="lowest point", $H$4/D2383, 0)</f>
        <v>0.34351512153565</v>
      </c>
      <c r="O2383" s="28">
        <f t="shared" si="149"/>
        <v>34.492599931495235</v>
      </c>
      <c r="P2383" s="29">
        <f>O2383*D2383</f>
        <v>50205.358904288572</v>
      </c>
      <c r="R2383" s="28">
        <f>IF(G2383="highest point", $H$4/D2383, 0)</f>
        <v>0</v>
      </c>
      <c r="S2383" s="28">
        <f t="shared" si="150"/>
        <v>32.16026216330053</v>
      </c>
      <c r="T2383" s="29">
        <f>D2383*S2383</f>
        <v>46810.547989170453</v>
      </c>
    </row>
    <row r="2384" spans="1:20">
      <c r="A2384" s="21">
        <f t="shared" si="151"/>
        <v>2009</v>
      </c>
      <c r="B2384" s="21">
        <f>MONTH(C2384)</f>
        <v>6</v>
      </c>
      <c r="C2384" s="22">
        <v>39987</v>
      </c>
      <c r="D2384" s="21">
        <v>1458.92</v>
      </c>
      <c r="E2384" s="47" t="str">
        <f>IF(B2384&lt;&gt;B2383, "First Quote", "")</f>
        <v/>
      </c>
      <c r="F2384" s="23" t="str">
        <f>IF(_xlfn.MINIFS($D$3:$D$6287,$A$3:$A$6287,A2384,$B$3:$B$6287,B2384)=D2384,"Lowest point","")</f>
        <v/>
      </c>
      <c r="G2384" s="24" t="str">
        <f>IF(_xlfn.MAXIFS($D$3:$D$6287,$A$3:$A$6287,A2384,$B$3:$B$6287,B2384)=D2384,"Highest point","")</f>
        <v/>
      </c>
      <c r="J2384" s="25" t="str">
        <f>IF(E2384="First Quote", $H$4/D2384, "")</f>
        <v/>
      </c>
      <c r="K2384" s="26">
        <f t="shared" si="148"/>
        <v>33.076930542715793</v>
      </c>
      <c r="L2384" s="27">
        <f>K2384*D2384</f>
        <v>48256.59550737893</v>
      </c>
      <c r="M2384" s="10"/>
      <c r="N2384" s="28">
        <f>IF(F2384="lowest point", $H$4/D2384, 0)</f>
        <v>0</v>
      </c>
      <c r="O2384" s="28">
        <f t="shared" si="149"/>
        <v>34.492599931495235</v>
      </c>
      <c r="P2384" s="29">
        <f>O2384*D2384</f>
        <v>50321.943892057032</v>
      </c>
      <c r="R2384" s="28">
        <f>IF(G2384="highest point", $H$4/D2384, 0)</f>
        <v>0</v>
      </c>
      <c r="S2384" s="28">
        <f t="shared" si="150"/>
        <v>32.16026216330053</v>
      </c>
      <c r="T2384" s="29">
        <f>D2384*S2384</f>
        <v>46919.249675282408</v>
      </c>
    </row>
    <row r="2385" spans="1:20">
      <c r="A2385" s="21">
        <f t="shared" si="151"/>
        <v>2009</v>
      </c>
      <c r="B2385" s="21">
        <f>MONTH(C2385)</f>
        <v>6</v>
      </c>
      <c r="C2385" s="22">
        <v>39988</v>
      </c>
      <c r="D2385" s="21">
        <v>1468.48</v>
      </c>
      <c r="E2385" s="47" t="str">
        <f>IF(B2385&lt;&gt;B2384, "First Quote", "")</f>
        <v/>
      </c>
      <c r="F2385" s="23" t="str">
        <f>IF(_xlfn.MINIFS($D$3:$D$6287,$A$3:$A$6287,A2385,$B$3:$B$6287,B2385)=D2385,"Lowest point","")</f>
        <v/>
      </c>
      <c r="G2385" s="24" t="str">
        <f>IF(_xlfn.MAXIFS($D$3:$D$6287,$A$3:$A$6287,A2385,$B$3:$B$6287,B2385)=D2385,"Highest point","")</f>
        <v/>
      </c>
      <c r="J2385" s="25" t="str">
        <f>IF(E2385="First Quote", $H$4/D2385, "")</f>
        <v/>
      </c>
      <c r="K2385" s="26">
        <f t="shared" si="148"/>
        <v>33.076930542715793</v>
      </c>
      <c r="L2385" s="27">
        <f>K2385*D2385</f>
        <v>48572.810963367287</v>
      </c>
      <c r="M2385" s="10"/>
      <c r="N2385" s="28">
        <f>IF(F2385="lowest point", $H$4/D2385, 0)</f>
        <v>0</v>
      </c>
      <c r="O2385" s="28">
        <f t="shared" si="149"/>
        <v>34.492599931495235</v>
      </c>
      <c r="P2385" s="29">
        <f>O2385*D2385</f>
        <v>50651.693147402126</v>
      </c>
      <c r="R2385" s="28">
        <f>IF(G2385="highest point", $H$4/D2385, 0)</f>
        <v>0</v>
      </c>
      <c r="S2385" s="28">
        <f t="shared" si="150"/>
        <v>32.16026216330053</v>
      </c>
      <c r="T2385" s="29">
        <f>D2385*S2385</f>
        <v>47226.701781563563</v>
      </c>
    </row>
    <row r="2386" spans="1:20">
      <c r="A2386" s="21">
        <f t="shared" si="151"/>
        <v>2009</v>
      </c>
      <c r="B2386" s="21">
        <f>MONTH(C2386)</f>
        <v>6</v>
      </c>
      <c r="C2386" s="22">
        <v>39989</v>
      </c>
      <c r="D2386" s="21">
        <v>1499.98</v>
      </c>
      <c r="E2386" s="47" t="str">
        <f>IF(B2386&lt;&gt;B2385, "First Quote", "")</f>
        <v/>
      </c>
      <c r="F2386" s="23" t="str">
        <f>IF(_xlfn.MINIFS($D$3:$D$6287,$A$3:$A$6287,A2386,$B$3:$B$6287,B2386)=D2386,"Lowest point","")</f>
        <v/>
      </c>
      <c r="G2386" s="24" t="str">
        <f>IF(_xlfn.MAXIFS($D$3:$D$6287,$A$3:$A$6287,A2386,$B$3:$B$6287,B2386)=D2386,"Highest point","")</f>
        <v/>
      </c>
      <c r="J2386" s="25" t="str">
        <f>IF(E2386="First Quote", $H$4/D2386, "")</f>
        <v/>
      </c>
      <c r="K2386" s="26">
        <f t="shared" si="148"/>
        <v>33.076930542715793</v>
      </c>
      <c r="L2386" s="27">
        <f>K2386*D2386</f>
        <v>49614.734275462833</v>
      </c>
      <c r="M2386" s="10"/>
      <c r="N2386" s="28">
        <f>IF(F2386="lowest point", $H$4/D2386, 0)</f>
        <v>0</v>
      </c>
      <c r="O2386" s="28">
        <f t="shared" si="149"/>
        <v>34.492599931495235</v>
      </c>
      <c r="P2386" s="29">
        <f>O2386*D2386</f>
        <v>51738.210045244225</v>
      </c>
      <c r="R2386" s="28">
        <f>IF(G2386="highest point", $H$4/D2386, 0)</f>
        <v>0</v>
      </c>
      <c r="S2386" s="28">
        <f t="shared" si="150"/>
        <v>32.16026216330053</v>
      </c>
      <c r="T2386" s="29">
        <f>D2386*S2386</f>
        <v>48239.750039707527</v>
      </c>
    </row>
    <row r="2387" spans="1:20">
      <c r="A2387" s="21">
        <f t="shared" si="151"/>
        <v>2009</v>
      </c>
      <c r="B2387" s="21">
        <f>MONTH(C2387)</f>
        <v>6</v>
      </c>
      <c r="C2387" s="22">
        <v>39990</v>
      </c>
      <c r="D2387" s="21">
        <v>1498.08</v>
      </c>
      <c r="E2387" s="47" t="str">
        <f>IF(B2387&lt;&gt;B2386, "First Quote", "")</f>
        <v/>
      </c>
      <c r="F2387" s="23" t="str">
        <f>IF(_xlfn.MINIFS($D$3:$D$6287,$A$3:$A$6287,A2387,$B$3:$B$6287,B2387)=D2387,"Lowest point","")</f>
        <v/>
      </c>
      <c r="G2387" s="24" t="str">
        <f>IF(_xlfn.MAXIFS($D$3:$D$6287,$A$3:$A$6287,A2387,$B$3:$B$6287,B2387)=D2387,"Highest point","")</f>
        <v/>
      </c>
      <c r="J2387" s="25" t="str">
        <f>IF(E2387="First Quote", $H$4/D2387, "")</f>
        <v/>
      </c>
      <c r="K2387" s="26">
        <f t="shared" si="148"/>
        <v>33.076930542715793</v>
      </c>
      <c r="L2387" s="27">
        <f>K2387*D2387</f>
        <v>49551.888107431674</v>
      </c>
      <c r="M2387" s="10"/>
      <c r="N2387" s="28">
        <f>IF(F2387="lowest point", $H$4/D2387, 0)</f>
        <v>0</v>
      </c>
      <c r="O2387" s="28">
        <f t="shared" si="149"/>
        <v>34.492599931495235</v>
      </c>
      <c r="P2387" s="29">
        <f>O2387*D2387</f>
        <v>51672.674105374383</v>
      </c>
      <c r="R2387" s="28">
        <f>IF(G2387="highest point", $H$4/D2387, 0)</f>
        <v>0</v>
      </c>
      <c r="S2387" s="28">
        <f t="shared" si="150"/>
        <v>32.16026216330053</v>
      </c>
      <c r="T2387" s="29">
        <f>D2387*S2387</f>
        <v>48178.645541597252</v>
      </c>
    </row>
    <row r="2388" spans="1:20">
      <c r="A2388" s="21">
        <f t="shared" si="151"/>
        <v>2009</v>
      </c>
      <c r="B2388" s="21">
        <f>MONTH(C2388)</f>
        <v>6</v>
      </c>
      <c r="C2388" s="22">
        <v>39993</v>
      </c>
      <c r="D2388" s="21">
        <v>1511.7</v>
      </c>
      <c r="E2388" s="47" t="str">
        <f>IF(B2388&lt;&gt;B2387, "First Quote", "")</f>
        <v/>
      </c>
      <c r="F2388" s="23" t="str">
        <f>IF(_xlfn.MINIFS($D$3:$D$6287,$A$3:$A$6287,A2388,$B$3:$B$6287,B2388)=D2388,"Lowest point","")</f>
        <v/>
      </c>
      <c r="G2388" s="24" t="str">
        <f>IF(_xlfn.MAXIFS($D$3:$D$6287,$A$3:$A$6287,A2388,$B$3:$B$6287,B2388)=D2388,"Highest point","")</f>
        <v/>
      </c>
      <c r="J2388" s="25" t="str">
        <f>IF(E2388="First Quote", $H$4/D2388, "")</f>
        <v/>
      </c>
      <c r="K2388" s="26">
        <f t="shared" si="148"/>
        <v>33.076930542715793</v>
      </c>
      <c r="L2388" s="27">
        <f>K2388*D2388</f>
        <v>50002.395901423464</v>
      </c>
      <c r="M2388" s="10"/>
      <c r="N2388" s="28">
        <f>IF(F2388="lowest point", $H$4/D2388, 0)</f>
        <v>0</v>
      </c>
      <c r="O2388" s="28">
        <f t="shared" si="149"/>
        <v>34.492599931495235</v>
      </c>
      <c r="P2388" s="29">
        <f>O2388*D2388</f>
        <v>52142.463316441346</v>
      </c>
      <c r="R2388" s="28">
        <f>IF(G2388="highest point", $H$4/D2388, 0)</f>
        <v>0</v>
      </c>
      <c r="S2388" s="28">
        <f t="shared" si="150"/>
        <v>32.16026216330053</v>
      </c>
      <c r="T2388" s="29">
        <f>D2388*S2388</f>
        <v>48616.668312261412</v>
      </c>
    </row>
    <row r="2389" spans="1:20">
      <c r="A2389" s="21">
        <f t="shared" si="151"/>
        <v>2009</v>
      </c>
      <c r="B2389" s="21">
        <f>MONTH(C2389)</f>
        <v>6</v>
      </c>
      <c r="C2389" s="22">
        <v>39994</v>
      </c>
      <c r="D2389" s="21">
        <v>1498.94</v>
      </c>
      <c r="E2389" s="47" t="str">
        <f>IF(B2389&lt;&gt;B2388, "First Quote", "")</f>
        <v/>
      </c>
      <c r="F2389" s="23" t="str">
        <f>IF(_xlfn.MINIFS($D$3:$D$6287,$A$3:$A$6287,A2389,$B$3:$B$6287,B2389)=D2389,"Lowest point","")</f>
        <v/>
      </c>
      <c r="G2389" s="24" t="str">
        <f>IF(_xlfn.MAXIFS($D$3:$D$6287,$A$3:$A$6287,A2389,$B$3:$B$6287,B2389)=D2389,"Highest point","")</f>
        <v/>
      </c>
      <c r="J2389" s="25" t="str">
        <f>IF(E2389="First Quote", $H$4/D2389, "")</f>
        <v/>
      </c>
      <c r="K2389" s="26">
        <f t="shared" si="148"/>
        <v>33.076930542715793</v>
      </c>
      <c r="L2389" s="27">
        <f>K2389*D2389</f>
        <v>49580.33426769841</v>
      </c>
      <c r="M2389" s="10"/>
      <c r="N2389" s="28">
        <f>IF(F2389="lowest point", $H$4/D2389, 0)</f>
        <v>0</v>
      </c>
      <c r="O2389" s="28">
        <f t="shared" si="149"/>
        <v>34.492599931495235</v>
      </c>
      <c r="P2389" s="29">
        <f>O2389*D2389</f>
        <v>51702.337741315467</v>
      </c>
      <c r="R2389" s="28">
        <f>IF(G2389="highest point", $H$4/D2389, 0)</f>
        <v>0</v>
      </c>
      <c r="S2389" s="28">
        <f t="shared" si="150"/>
        <v>32.16026216330053</v>
      </c>
      <c r="T2389" s="29">
        <f>D2389*S2389</f>
        <v>48206.303367057699</v>
      </c>
    </row>
    <row r="2390" spans="1:20">
      <c r="A2390" s="21">
        <f t="shared" si="151"/>
        <v>2009</v>
      </c>
      <c r="B2390" s="21">
        <f>MONTH(C2390)</f>
        <v>7</v>
      </c>
      <c r="C2390" s="22">
        <v>39995</v>
      </c>
      <c r="D2390" s="21">
        <v>1505.64</v>
      </c>
      <c r="E2390" s="47" t="str">
        <f>IF(B2390&lt;&gt;B2389, "First Quote", "")</f>
        <v>First Quote</v>
      </c>
      <c r="F2390" s="23" t="str">
        <f>IF(_xlfn.MINIFS($D$3:$D$6287,$A$3:$A$6287,A2390,$B$3:$B$6287,B2390)=D2390,"Lowest point","")</f>
        <v/>
      </c>
      <c r="G2390" s="24" t="str">
        <f>IF(_xlfn.MAXIFS($D$3:$D$6287,$A$3:$A$6287,A2390,$B$3:$B$6287,B2390)=D2390,"Highest point","")</f>
        <v/>
      </c>
      <c r="J2390" s="25">
        <f>IF(E2390="First Quote", $H$4/D2390, "")</f>
        <v>0.33208469488058234</v>
      </c>
      <c r="K2390" s="26">
        <f t="shared" si="148"/>
        <v>33.409015237596378</v>
      </c>
      <c r="L2390" s="27">
        <f>K2390*D2390</f>
        <v>50301.949702334612</v>
      </c>
      <c r="M2390" s="10"/>
      <c r="N2390" s="28">
        <f>IF(F2390="lowest point", $H$4/D2390, 0)</f>
        <v>0</v>
      </c>
      <c r="O2390" s="28">
        <f t="shared" si="149"/>
        <v>34.492599931495235</v>
      </c>
      <c r="P2390" s="29">
        <f>O2390*D2390</f>
        <v>51933.438160856487</v>
      </c>
      <c r="R2390" s="28">
        <f>IF(G2390="highest point", $H$4/D2390, 0)</f>
        <v>0</v>
      </c>
      <c r="S2390" s="28">
        <f t="shared" si="150"/>
        <v>32.16026216330053</v>
      </c>
      <c r="T2390" s="29">
        <f>D2390*S2390</f>
        <v>48421.777123551816</v>
      </c>
    </row>
    <row r="2391" spans="1:20">
      <c r="A2391" s="21">
        <f t="shared" si="151"/>
        <v>2009</v>
      </c>
      <c r="B2391" s="21">
        <f>MONTH(C2391)</f>
        <v>7</v>
      </c>
      <c r="C2391" s="22">
        <v>39996</v>
      </c>
      <c r="D2391" s="21">
        <v>1461.8</v>
      </c>
      <c r="E2391" s="47" t="str">
        <f>IF(B2391&lt;&gt;B2390, "First Quote", "")</f>
        <v/>
      </c>
      <c r="F2391" s="23" t="str">
        <f>IF(_xlfn.MINIFS($D$3:$D$6287,$A$3:$A$6287,A2391,$B$3:$B$6287,B2391)=D2391,"Lowest point","")</f>
        <v/>
      </c>
      <c r="G2391" s="24" t="str">
        <f>IF(_xlfn.MAXIFS($D$3:$D$6287,$A$3:$A$6287,A2391,$B$3:$B$6287,B2391)=D2391,"Highest point","")</f>
        <v/>
      </c>
      <c r="J2391" s="25" t="str">
        <f>IF(E2391="First Quote", $H$4/D2391, "")</f>
        <v/>
      </c>
      <c r="K2391" s="26">
        <f t="shared" si="148"/>
        <v>33.409015237596378</v>
      </c>
      <c r="L2391" s="27">
        <f>K2391*D2391</f>
        <v>48837.298474318384</v>
      </c>
      <c r="M2391" s="10"/>
      <c r="N2391" s="28">
        <f>IF(F2391="lowest point", $H$4/D2391, 0)</f>
        <v>0</v>
      </c>
      <c r="O2391" s="28">
        <f t="shared" si="149"/>
        <v>34.492599931495235</v>
      </c>
      <c r="P2391" s="29">
        <f>O2391*D2391</f>
        <v>50421.282579859733</v>
      </c>
      <c r="R2391" s="28">
        <f>IF(G2391="highest point", $H$4/D2391, 0)</f>
        <v>0</v>
      </c>
      <c r="S2391" s="28">
        <f t="shared" si="150"/>
        <v>32.16026216330053</v>
      </c>
      <c r="T2391" s="29">
        <f>D2391*S2391</f>
        <v>47011.87123031271</v>
      </c>
    </row>
    <row r="2392" spans="1:20">
      <c r="A2392" s="21">
        <f t="shared" si="151"/>
        <v>2009</v>
      </c>
      <c r="B2392" s="21">
        <f>MONTH(C2392)</f>
        <v>7</v>
      </c>
      <c r="C2392" s="22">
        <v>40000</v>
      </c>
      <c r="D2392" s="21">
        <v>1465.58</v>
      </c>
      <c r="E2392" s="47" t="str">
        <f>IF(B2392&lt;&gt;B2391, "First Quote", "")</f>
        <v/>
      </c>
      <c r="F2392" s="23" t="str">
        <f>IF(_xlfn.MINIFS($D$3:$D$6287,$A$3:$A$6287,A2392,$B$3:$B$6287,B2392)=D2392,"Lowest point","")</f>
        <v/>
      </c>
      <c r="G2392" s="24" t="str">
        <f>IF(_xlfn.MAXIFS($D$3:$D$6287,$A$3:$A$6287,A2392,$B$3:$B$6287,B2392)=D2392,"Highest point","")</f>
        <v/>
      </c>
      <c r="J2392" s="25" t="str">
        <f>IF(E2392="First Quote", $H$4/D2392, "")</f>
        <v/>
      </c>
      <c r="K2392" s="26">
        <f t="shared" si="148"/>
        <v>33.409015237596378</v>
      </c>
      <c r="L2392" s="27">
        <f>K2392*D2392</f>
        <v>48963.584551916494</v>
      </c>
      <c r="M2392" s="10"/>
      <c r="N2392" s="28">
        <f>IF(F2392="lowest point", $H$4/D2392, 0)</f>
        <v>0</v>
      </c>
      <c r="O2392" s="28">
        <f t="shared" si="149"/>
        <v>34.492599931495235</v>
      </c>
      <c r="P2392" s="29">
        <f>O2392*D2392</f>
        <v>50551.664607600782</v>
      </c>
      <c r="R2392" s="28">
        <f>IF(G2392="highest point", $H$4/D2392, 0)</f>
        <v>0</v>
      </c>
      <c r="S2392" s="28">
        <f t="shared" si="150"/>
        <v>32.16026216330053</v>
      </c>
      <c r="T2392" s="29">
        <f>D2392*S2392</f>
        <v>47133.437021289988</v>
      </c>
    </row>
    <row r="2393" spans="1:20">
      <c r="A2393" s="21">
        <f t="shared" si="151"/>
        <v>2009</v>
      </c>
      <c r="B2393" s="21">
        <f>MONTH(C2393)</f>
        <v>7</v>
      </c>
      <c r="C2393" s="22">
        <v>40001</v>
      </c>
      <c r="D2393" s="21">
        <v>1436.74</v>
      </c>
      <c r="E2393" s="47" t="str">
        <f>IF(B2393&lt;&gt;B2392, "First Quote", "")</f>
        <v/>
      </c>
      <c r="F2393" s="23" t="str">
        <f>IF(_xlfn.MINIFS($D$3:$D$6287,$A$3:$A$6287,A2393,$B$3:$B$6287,B2393)=D2393,"Lowest point","")</f>
        <v/>
      </c>
      <c r="G2393" s="24" t="str">
        <f>IF(_xlfn.MAXIFS($D$3:$D$6287,$A$3:$A$6287,A2393,$B$3:$B$6287,B2393)=D2393,"Highest point","")</f>
        <v/>
      </c>
      <c r="J2393" s="25" t="str">
        <f>IF(E2393="First Quote", $H$4/D2393, "")</f>
        <v/>
      </c>
      <c r="K2393" s="26">
        <f t="shared" si="148"/>
        <v>33.409015237596378</v>
      </c>
      <c r="L2393" s="27">
        <f>K2393*D2393</f>
        <v>48000.068552464218</v>
      </c>
      <c r="M2393" s="10"/>
      <c r="N2393" s="28">
        <f>IF(F2393="lowest point", $H$4/D2393, 0)</f>
        <v>0</v>
      </c>
      <c r="O2393" s="28">
        <f t="shared" si="149"/>
        <v>34.492599931495235</v>
      </c>
      <c r="P2393" s="29">
        <f>O2393*D2393</f>
        <v>49556.898025576462</v>
      </c>
      <c r="R2393" s="28">
        <f>IF(G2393="highest point", $H$4/D2393, 0)</f>
        <v>0</v>
      </c>
      <c r="S2393" s="28">
        <f t="shared" si="150"/>
        <v>32.16026216330053</v>
      </c>
      <c r="T2393" s="29">
        <f>D2393*S2393</f>
        <v>46205.9350605004</v>
      </c>
    </row>
    <row r="2394" spans="1:20">
      <c r="A2394" s="21">
        <f t="shared" si="151"/>
        <v>2009</v>
      </c>
      <c r="B2394" s="21">
        <f>MONTH(C2394)</f>
        <v>7</v>
      </c>
      <c r="C2394" s="22">
        <v>40002</v>
      </c>
      <c r="D2394" s="21">
        <v>1435.2</v>
      </c>
      <c r="E2394" s="47" t="str">
        <f>IF(B2394&lt;&gt;B2393, "First Quote", "")</f>
        <v/>
      </c>
      <c r="F2394" s="23" t="str">
        <f>IF(_xlfn.MINIFS($D$3:$D$6287,$A$3:$A$6287,A2394,$B$3:$B$6287,B2394)=D2394,"Lowest point","")</f>
        <v/>
      </c>
      <c r="G2394" s="24" t="str">
        <f>IF(_xlfn.MAXIFS($D$3:$D$6287,$A$3:$A$6287,A2394,$B$3:$B$6287,B2394)=D2394,"Highest point","")</f>
        <v/>
      </c>
      <c r="J2394" s="25" t="str">
        <f>IF(E2394="First Quote", $H$4/D2394, "")</f>
        <v/>
      </c>
      <c r="K2394" s="26">
        <f t="shared" si="148"/>
        <v>33.409015237596378</v>
      </c>
      <c r="L2394" s="27">
        <f>K2394*D2394</f>
        <v>47948.618668998322</v>
      </c>
      <c r="M2394" s="10"/>
      <c r="N2394" s="28">
        <f>IF(F2394="lowest point", $H$4/D2394, 0)</f>
        <v>0</v>
      </c>
      <c r="O2394" s="28">
        <f t="shared" si="149"/>
        <v>34.492599931495235</v>
      </c>
      <c r="P2394" s="29">
        <f>O2394*D2394</f>
        <v>49503.77942168196</v>
      </c>
      <c r="R2394" s="28">
        <f>IF(G2394="highest point", $H$4/D2394, 0)</f>
        <v>0</v>
      </c>
      <c r="S2394" s="28">
        <f t="shared" si="150"/>
        <v>32.16026216330053</v>
      </c>
      <c r="T2394" s="29">
        <f>D2394*S2394</f>
        <v>46156.408256768918</v>
      </c>
    </row>
    <row r="2395" spans="1:20">
      <c r="A2395" s="21">
        <f t="shared" si="151"/>
        <v>2009</v>
      </c>
      <c r="B2395" s="21">
        <f>MONTH(C2395)</f>
        <v>7</v>
      </c>
      <c r="C2395" s="22">
        <v>40003</v>
      </c>
      <c r="D2395" s="21">
        <v>1440.3</v>
      </c>
      <c r="E2395" s="47" t="str">
        <f>IF(B2395&lt;&gt;B2394, "First Quote", "")</f>
        <v/>
      </c>
      <c r="F2395" s="23" t="str">
        <f>IF(_xlfn.MINIFS($D$3:$D$6287,$A$3:$A$6287,A2395,$B$3:$B$6287,B2395)=D2395,"Lowest point","")</f>
        <v/>
      </c>
      <c r="G2395" s="24" t="str">
        <f>IF(_xlfn.MAXIFS($D$3:$D$6287,$A$3:$A$6287,A2395,$B$3:$B$6287,B2395)=D2395,"Highest point","")</f>
        <v/>
      </c>
      <c r="J2395" s="25" t="str">
        <f>IF(E2395="First Quote", $H$4/D2395, "")</f>
        <v/>
      </c>
      <c r="K2395" s="26">
        <f t="shared" si="148"/>
        <v>33.409015237596378</v>
      </c>
      <c r="L2395" s="27">
        <f>K2395*D2395</f>
        <v>48119.004646710062</v>
      </c>
      <c r="M2395" s="10"/>
      <c r="N2395" s="28">
        <f>IF(F2395="lowest point", $H$4/D2395, 0)</f>
        <v>0</v>
      </c>
      <c r="O2395" s="28">
        <f t="shared" si="149"/>
        <v>34.492599931495235</v>
      </c>
      <c r="P2395" s="29">
        <f>O2395*D2395</f>
        <v>49679.691681332588</v>
      </c>
      <c r="R2395" s="28">
        <f>IF(G2395="highest point", $H$4/D2395, 0)</f>
        <v>0</v>
      </c>
      <c r="S2395" s="28">
        <f t="shared" si="150"/>
        <v>32.16026216330053</v>
      </c>
      <c r="T2395" s="29">
        <f>D2395*S2395</f>
        <v>46320.425593801752</v>
      </c>
    </row>
    <row r="2396" spans="1:20">
      <c r="A2396" s="21">
        <f t="shared" si="151"/>
        <v>2009</v>
      </c>
      <c r="B2396" s="21">
        <f>MONTH(C2396)</f>
        <v>7</v>
      </c>
      <c r="C2396" s="22">
        <v>40004</v>
      </c>
      <c r="D2396" s="21">
        <v>1434.5</v>
      </c>
      <c r="E2396" s="47" t="str">
        <f>IF(B2396&lt;&gt;B2395, "First Quote", "")</f>
        <v/>
      </c>
      <c r="F2396" s="23" t="str">
        <f>IF(_xlfn.MINIFS($D$3:$D$6287,$A$3:$A$6287,A2396,$B$3:$B$6287,B2396)=D2396,"Lowest point","")</f>
        <v>Lowest point</v>
      </c>
      <c r="G2396" s="24" t="str">
        <f>IF(_xlfn.MAXIFS($D$3:$D$6287,$A$3:$A$6287,A2396,$B$3:$B$6287,B2396)=D2396,"Highest point","")</f>
        <v/>
      </c>
      <c r="J2396" s="25" t="str">
        <f>IF(E2396="First Quote", $H$4/D2396, "")</f>
        <v/>
      </c>
      <c r="K2396" s="26">
        <f t="shared" si="148"/>
        <v>33.409015237596378</v>
      </c>
      <c r="L2396" s="27">
        <f>K2396*D2396</f>
        <v>47925.232358332003</v>
      </c>
      <c r="M2396" s="10"/>
      <c r="N2396" s="28">
        <f>IF(F2396="lowest point", $H$4/D2396, 0)</f>
        <v>0.34855350296270476</v>
      </c>
      <c r="O2396" s="28">
        <f t="shared" si="149"/>
        <v>34.841153434457937</v>
      </c>
      <c r="P2396" s="29">
        <f>O2396*D2396</f>
        <v>49979.634601729907</v>
      </c>
      <c r="R2396" s="28">
        <f>IF(G2396="highest point", $H$4/D2396, 0)</f>
        <v>0</v>
      </c>
      <c r="S2396" s="28">
        <f t="shared" si="150"/>
        <v>32.16026216330053</v>
      </c>
      <c r="T2396" s="29">
        <f>D2396*S2396</f>
        <v>46133.896073254611</v>
      </c>
    </row>
    <row r="2397" spans="1:20">
      <c r="A2397" s="21">
        <f t="shared" si="151"/>
        <v>2009</v>
      </c>
      <c r="B2397" s="21">
        <f>MONTH(C2397)</f>
        <v>7</v>
      </c>
      <c r="C2397" s="22">
        <v>40007</v>
      </c>
      <c r="D2397" s="21">
        <v>1470.43</v>
      </c>
      <c r="E2397" s="47" t="str">
        <f>IF(B2397&lt;&gt;B2396, "First Quote", "")</f>
        <v/>
      </c>
      <c r="F2397" s="23" t="str">
        <f>IF(_xlfn.MINIFS($D$3:$D$6287,$A$3:$A$6287,A2397,$B$3:$B$6287,B2397)=D2397,"Lowest point","")</f>
        <v/>
      </c>
      <c r="G2397" s="24" t="str">
        <f>IF(_xlfn.MAXIFS($D$3:$D$6287,$A$3:$A$6287,A2397,$B$3:$B$6287,B2397)=D2397,"Highest point","")</f>
        <v/>
      </c>
      <c r="J2397" s="25" t="str">
        <f>IF(E2397="First Quote", $H$4/D2397, "")</f>
        <v/>
      </c>
      <c r="K2397" s="26">
        <f t="shared" si="148"/>
        <v>33.409015237596378</v>
      </c>
      <c r="L2397" s="27">
        <f>K2397*D2397</f>
        <v>49125.618275818844</v>
      </c>
      <c r="M2397" s="10"/>
      <c r="N2397" s="28">
        <f>IF(F2397="lowest point", $H$4/D2397, 0)</f>
        <v>0</v>
      </c>
      <c r="O2397" s="28">
        <f t="shared" si="149"/>
        <v>34.841153434457937</v>
      </c>
      <c r="P2397" s="29">
        <f>O2397*D2397</f>
        <v>51231.477244629983</v>
      </c>
      <c r="R2397" s="28">
        <f>IF(G2397="highest point", $H$4/D2397, 0)</f>
        <v>0</v>
      </c>
      <c r="S2397" s="28">
        <f t="shared" si="150"/>
        <v>32.16026216330053</v>
      </c>
      <c r="T2397" s="29">
        <f>D2397*S2397</f>
        <v>47289.414292781999</v>
      </c>
    </row>
    <row r="2398" spans="1:20">
      <c r="A2398" s="21">
        <f t="shared" si="151"/>
        <v>2009</v>
      </c>
      <c r="B2398" s="21">
        <f>MONTH(C2398)</f>
        <v>7</v>
      </c>
      <c r="C2398" s="22">
        <v>40008</v>
      </c>
      <c r="D2398" s="21">
        <v>1478.24</v>
      </c>
      <c r="E2398" s="47" t="str">
        <f>IF(B2398&lt;&gt;B2397, "First Quote", "")</f>
        <v/>
      </c>
      <c r="F2398" s="23" t="str">
        <f>IF(_xlfn.MINIFS($D$3:$D$6287,$A$3:$A$6287,A2398,$B$3:$B$6287,B2398)=D2398,"Lowest point","")</f>
        <v/>
      </c>
      <c r="G2398" s="24" t="str">
        <f>IF(_xlfn.MAXIFS($D$3:$D$6287,$A$3:$A$6287,A2398,$B$3:$B$6287,B2398)=D2398,"Highest point","")</f>
        <v/>
      </c>
      <c r="J2398" s="25" t="str">
        <f>IF(E2398="First Quote", $H$4/D2398, "")</f>
        <v/>
      </c>
      <c r="K2398" s="26">
        <f t="shared" si="148"/>
        <v>33.409015237596378</v>
      </c>
      <c r="L2398" s="27">
        <f>K2398*D2398</f>
        <v>49386.542684824468</v>
      </c>
      <c r="M2398" s="10"/>
      <c r="N2398" s="28">
        <f>IF(F2398="lowest point", $H$4/D2398, 0)</f>
        <v>0</v>
      </c>
      <c r="O2398" s="28">
        <f t="shared" si="149"/>
        <v>34.841153434457937</v>
      </c>
      <c r="P2398" s="29">
        <f>O2398*D2398</f>
        <v>51503.586652953098</v>
      </c>
      <c r="R2398" s="28">
        <f>IF(G2398="highest point", $H$4/D2398, 0)</f>
        <v>0</v>
      </c>
      <c r="S2398" s="28">
        <f t="shared" si="150"/>
        <v>32.16026216330053</v>
      </c>
      <c r="T2398" s="29">
        <f>D2398*S2398</f>
        <v>47540.585940277379</v>
      </c>
    </row>
    <row r="2399" spans="1:20">
      <c r="A2399" s="21">
        <f t="shared" si="151"/>
        <v>2009</v>
      </c>
      <c r="B2399" s="21">
        <f>MONTH(C2399)</f>
        <v>7</v>
      </c>
      <c r="C2399" s="22">
        <v>40009</v>
      </c>
      <c r="D2399" s="21">
        <v>1522.09</v>
      </c>
      <c r="E2399" s="47" t="str">
        <f>IF(B2399&lt;&gt;B2398, "First Quote", "")</f>
        <v/>
      </c>
      <c r="F2399" s="23" t="str">
        <f>IF(_xlfn.MINIFS($D$3:$D$6287,$A$3:$A$6287,A2399,$B$3:$B$6287,B2399)=D2399,"Lowest point","")</f>
        <v/>
      </c>
      <c r="G2399" s="24" t="str">
        <f>IF(_xlfn.MAXIFS($D$3:$D$6287,$A$3:$A$6287,A2399,$B$3:$B$6287,B2399)=D2399,"Highest point","")</f>
        <v/>
      </c>
      <c r="J2399" s="25" t="str">
        <f>IF(E2399="First Quote", $H$4/D2399, "")</f>
        <v/>
      </c>
      <c r="K2399" s="26">
        <f t="shared" si="148"/>
        <v>33.409015237596378</v>
      </c>
      <c r="L2399" s="27">
        <f>K2399*D2399</f>
        <v>50851.528002993065</v>
      </c>
      <c r="M2399" s="10"/>
      <c r="N2399" s="28">
        <f>IF(F2399="lowest point", $H$4/D2399, 0)</f>
        <v>0</v>
      </c>
      <c r="O2399" s="28">
        <f t="shared" si="149"/>
        <v>34.841153434457937</v>
      </c>
      <c r="P2399" s="29">
        <f>O2399*D2399</f>
        <v>53031.37123105408</v>
      </c>
      <c r="R2399" s="28">
        <f>IF(G2399="highest point", $H$4/D2399, 0)</f>
        <v>0</v>
      </c>
      <c r="S2399" s="28">
        <f t="shared" si="150"/>
        <v>32.16026216330053</v>
      </c>
      <c r="T2399" s="29">
        <f>D2399*S2399</f>
        <v>48950.813436138102</v>
      </c>
    </row>
    <row r="2400" spans="1:20">
      <c r="A2400" s="21">
        <f t="shared" si="151"/>
        <v>2009</v>
      </c>
      <c r="B2400" s="21">
        <f>MONTH(C2400)</f>
        <v>7</v>
      </c>
      <c r="C2400" s="22">
        <v>40010</v>
      </c>
      <c r="D2400" s="21">
        <v>1535.3</v>
      </c>
      <c r="E2400" s="47" t="str">
        <f>IF(B2400&lt;&gt;B2399, "First Quote", "")</f>
        <v/>
      </c>
      <c r="F2400" s="23" t="str">
        <f>IF(_xlfn.MINIFS($D$3:$D$6287,$A$3:$A$6287,A2400,$B$3:$B$6287,B2400)=D2400,"Lowest point","")</f>
        <v/>
      </c>
      <c r="G2400" s="24" t="str">
        <f>IF(_xlfn.MAXIFS($D$3:$D$6287,$A$3:$A$6287,A2400,$B$3:$B$6287,B2400)=D2400,"Highest point","")</f>
        <v/>
      </c>
      <c r="J2400" s="25" t="str">
        <f>IF(E2400="First Quote", $H$4/D2400, "")</f>
        <v/>
      </c>
      <c r="K2400" s="26">
        <f t="shared" si="148"/>
        <v>33.409015237596378</v>
      </c>
      <c r="L2400" s="27">
        <f>K2400*D2400</f>
        <v>51292.861094281718</v>
      </c>
      <c r="M2400" s="10"/>
      <c r="N2400" s="28">
        <f>IF(F2400="lowest point", $H$4/D2400, 0)</f>
        <v>0</v>
      </c>
      <c r="O2400" s="28">
        <f t="shared" si="149"/>
        <v>34.841153434457937</v>
      </c>
      <c r="P2400" s="29">
        <f>O2400*D2400</f>
        <v>53491.622867923266</v>
      </c>
      <c r="R2400" s="28">
        <f>IF(G2400="highest point", $H$4/D2400, 0)</f>
        <v>0</v>
      </c>
      <c r="S2400" s="28">
        <f t="shared" si="150"/>
        <v>32.16026216330053</v>
      </c>
      <c r="T2400" s="29">
        <f>D2400*S2400</f>
        <v>49375.650499315299</v>
      </c>
    </row>
    <row r="2401" spans="1:20">
      <c r="A2401" s="21">
        <f t="shared" si="151"/>
        <v>2009</v>
      </c>
      <c r="B2401" s="21">
        <f>MONTH(C2401)</f>
        <v>7</v>
      </c>
      <c r="C2401" s="22">
        <v>40011</v>
      </c>
      <c r="D2401" s="21">
        <v>1534.71</v>
      </c>
      <c r="E2401" s="47" t="str">
        <f>IF(B2401&lt;&gt;B2400, "First Quote", "")</f>
        <v/>
      </c>
      <c r="F2401" s="23" t="str">
        <f>IF(_xlfn.MINIFS($D$3:$D$6287,$A$3:$A$6287,A2401,$B$3:$B$6287,B2401)=D2401,"Lowest point","")</f>
        <v/>
      </c>
      <c r="G2401" s="24" t="str">
        <f>IF(_xlfn.MAXIFS($D$3:$D$6287,$A$3:$A$6287,A2401,$B$3:$B$6287,B2401)=D2401,"Highest point","")</f>
        <v/>
      </c>
      <c r="J2401" s="25" t="str">
        <f>IF(E2401="First Quote", $H$4/D2401, "")</f>
        <v/>
      </c>
      <c r="K2401" s="26">
        <f t="shared" si="148"/>
        <v>33.409015237596378</v>
      </c>
      <c r="L2401" s="27">
        <f>K2401*D2401</f>
        <v>51273.149775291538</v>
      </c>
      <c r="M2401" s="10"/>
      <c r="N2401" s="28">
        <f>IF(F2401="lowest point", $H$4/D2401, 0)</f>
        <v>0</v>
      </c>
      <c r="O2401" s="28">
        <f t="shared" si="149"/>
        <v>34.841153434457937</v>
      </c>
      <c r="P2401" s="29">
        <f>O2401*D2401</f>
        <v>53471.066587396941</v>
      </c>
      <c r="R2401" s="28">
        <f>IF(G2401="highest point", $H$4/D2401, 0)</f>
        <v>0</v>
      </c>
      <c r="S2401" s="28">
        <f t="shared" si="150"/>
        <v>32.16026216330053</v>
      </c>
      <c r="T2401" s="29">
        <f>D2401*S2401</f>
        <v>49356.675944638955</v>
      </c>
    </row>
    <row r="2402" spans="1:20">
      <c r="A2402" s="21">
        <f t="shared" si="151"/>
        <v>2009</v>
      </c>
      <c r="B2402" s="21">
        <f>MONTH(C2402)</f>
        <v>7</v>
      </c>
      <c r="C2402" s="22">
        <v>40014</v>
      </c>
      <c r="D2402" s="21">
        <v>1552.26</v>
      </c>
      <c r="E2402" s="47" t="str">
        <f>IF(B2402&lt;&gt;B2401, "First Quote", "")</f>
        <v/>
      </c>
      <c r="F2402" s="23" t="str">
        <f>IF(_xlfn.MINIFS($D$3:$D$6287,$A$3:$A$6287,A2402,$B$3:$B$6287,B2402)=D2402,"Lowest point","")</f>
        <v/>
      </c>
      <c r="G2402" s="24" t="str">
        <f>IF(_xlfn.MAXIFS($D$3:$D$6287,$A$3:$A$6287,A2402,$B$3:$B$6287,B2402)=D2402,"Highest point","")</f>
        <v/>
      </c>
      <c r="J2402" s="25" t="str">
        <f>IF(E2402="First Quote", $H$4/D2402, "")</f>
        <v/>
      </c>
      <c r="K2402" s="26">
        <f t="shared" si="148"/>
        <v>33.409015237596378</v>
      </c>
      <c r="L2402" s="27">
        <f>K2402*D2402</f>
        <v>51859.477992711356</v>
      </c>
      <c r="M2402" s="10"/>
      <c r="N2402" s="28">
        <f>IF(F2402="lowest point", $H$4/D2402, 0)</f>
        <v>0</v>
      </c>
      <c r="O2402" s="28">
        <f t="shared" si="149"/>
        <v>34.841153434457937</v>
      </c>
      <c r="P2402" s="29">
        <f>O2402*D2402</f>
        <v>54082.528830171679</v>
      </c>
      <c r="R2402" s="28">
        <f>IF(G2402="highest point", $H$4/D2402, 0)</f>
        <v>0</v>
      </c>
      <c r="S2402" s="28">
        <f t="shared" si="150"/>
        <v>32.16026216330053</v>
      </c>
      <c r="T2402" s="29">
        <f>D2402*S2402</f>
        <v>49921.088545604878</v>
      </c>
    </row>
    <row r="2403" spans="1:20">
      <c r="A2403" s="21">
        <f t="shared" si="151"/>
        <v>2009</v>
      </c>
      <c r="B2403" s="21">
        <f>MONTH(C2403)</f>
        <v>7</v>
      </c>
      <c r="C2403" s="22">
        <v>40015</v>
      </c>
      <c r="D2403" s="21">
        <v>1557.91</v>
      </c>
      <c r="E2403" s="47" t="str">
        <f>IF(B2403&lt;&gt;B2402, "First Quote", "")</f>
        <v/>
      </c>
      <c r="F2403" s="23" t="str">
        <f>IF(_xlfn.MINIFS($D$3:$D$6287,$A$3:$A$6287,A2403,$B$3:$B$6287,B2403)=D2403,"Lowest point","")</f>
        <v/>
      </c>
      <c r="G2403" s="24" t="str">
        <f>IF(_xlfn.MAXIFS($D$3:$D$6287,$A$3:$A$6287,A2403,$B$3:$B$6287,B2403)=D2403,"Highest point","")</f>
        <v/>
      </c>
      <c r="J2403" s="25" t="str">
        <f>IF(E2403="First Quote", $H$4/D2403, "")</f>
        <v/>
      </c>
      <c r="K2403" s="26">
        <f t="shared" si="148"/>
        <v>33.409015237596378</v>
      </c>
      <c r="L2403" s="27">
        <f>K2403*D2403</f>
        <v>52048.238928803774</v>
      </c>
      <c r="M2403" s="10"/>
      <c r="N2403" s="28">
        <f>IF(F2403="lowest point", $H$4/D2403, 0)</f>
        <v>0</v>
      </c>
      <c r="O2403" s="28">
        <f t="shared" si="149"/>
        <v>34.841153434457937</v>
      </c>
      <c r="P2403" s="29">
        <f>O2403*D2403</f>
        <v>54279.381347076363</v>
      </c>
      <c r="R2403" s="28">
        <f>IF(G2403="highest point", $H$4/D2403, 0)</f>
        <v>0</v>
      </c>
      <c r="S2403" s="28">
        <f t="shared" si="150"/>
        <v>32.16026216330053</v>
      </c>
      <c r="T2403" s="29">
        <f>D2403*S2403</f>
        <v>50102.794026827534</v>
      </c>
    </row>
    <row r="2404" spans="1:20">
      <c r="A2404" s="21">
        <f t="shared" si="151"/>
        <v>2009</v>
      </c>
      <c r="B2404" s="21">
        <f>MONTH(C2404)</f>
        <v>7</v>
      </c>
      <c r="C2404" s="22">
        <v>40016</v>
      </c>
      <c r="D2404" s="21">
        <v>1557.37</v>
      </c>
      <c r="E2404" s="47" t="str">
        <f>IF(B2404&lt;&gt;B2403, "First Quote", "")</f>
        <v/>
      </c>
      <c r="F2404" s="23" t="str">
        <f>IF(_xlfn.MINIFS($D$3:$D$6287,$A$3:$A$6287,A2404,$B$3:$B$6287,B2404)=D2404,"Lowest point","")</f>
        <v/>
      </c>
      <c r="G2404" s="24" t="str">
        <f>IF(_xlfn.MAXIFS($D$3:$D$6287,$A$3:$A$6287,A2404,$B$3:$B$6287,B2404)=D2404,"Highest point","")</f>
        <v/>
      </c>
      <c r="J2404" s="25" t="str">
        <f>IF(E2404="First Quote", $H$4/D2404, "")</f>
        <v/>
      </c>
      <c r="K2404" s="26">
        <f t="shared" si="148"/>
        <v>33.409015237596378</v>
      </c>
      <c r="L2404" s="27">
        <f>K2404*D2404</f>
        <v>52030.198060575465</v>
      </c>
      <c r="M2404" s="10"/>
      <c r="N2404" s="28">
        <f>IF(F2404="lowest point", $H$4/D2404, 0)</f>
        <v>0</v>
      </c>
      <c r="O2404" s="28">
        <f t="shared" si="149"/>
        <v>34.841153434457937</v>
      </c>
      <c r="P2404" s="29">
        <f>O2404*D2404</f>
        <v>54260.56712422175</v>
      </c>
      <c r="R2404" s="28">
        <f>IF(G2404="highest point", $H$4/D2404, 0)</f>
        <v>0</v>
      </c>
      <c r="S2404" s="28">
        <f t="shared" si="150"/>
        <v>32.16026216330053</v>
      </c>
      <c r="T2404" s="29">
        <f>D2404*S2404</f>
        <v>50085.427485259344</v>
      </c>
    </row>
    <row r="2405" spans="1:20">
      <c r="A2405" s="21">
        <f t="shared" si="151"/>
        <v>2009</v>
      </c>
      <c r="B2405" s="21">
        <f>MONTH(C2405)</f>
        <v>7</v>
      </c>
      <c r="C2405" s="22">
        <v>40017</v>
      </c>
      <c r="D2405" s="21">
        <v>1593.65</v>
      </c>
      <c r="E2405" s="47" t="str">
        <f>IF(B2405&lt;&gt;B2404, "First Quote", "")</f>
        <v/>
      </c>
      <c r="F2405" s="23" t="str">
        <f>IF(_xlfn.MINIFS($D$3:$D$6287,$A$3:$A$6287,A2405,$B$3:$B$6287,B2405)=D2405,"Lowest point","")</f>
        <v/>
      </c>
      <c r="G2405" s="24" t="str">
        <f>IF(_xlfn.MAXIFS($D$3:$D$6287,$A$3:$A$6287,A2405,$B$3:$B$6287,B2405)=D2405,"Highest point","")</f>
        <v/>
      </c>
      <c r="J2405" s="25" t="str">
        <f>IF(E2405="First Quote", $H$4/D2405, "")</f>
        <v/>
      </c>
      <c r="K2405" s="26">
        <f t="shared" si="148"/>
        <v>33.409015237596378</v>
      </c>
      <c r="L2405" s="27">
        <f>K2405*D2405</f>
        <v>53242.277133395473</v>
      </c>
      <c r="M2405" s="10"/>
      <c r="N2405" s="28">
        <f>IF(F2405="lowest point", $H$4/D2405, 0)</f>
        <v>0</v>
      </c>
      <c r="O2405" s="28">
        <f t="shared" si="149"/>
        <v>34.841153434457937</v>
      </c>
      <c r="P2405" s="29">
        <f>O2405*D2405</f>
        <v>55524.604170823892</v>
      </c>
      <c r="R2405" s="28">
        <f>IF(G2405="highest point", $H$4/D2405, 0)</f>
        <v>0</v>
      </c>
      <c r="S2405" s="28">
        <f t="shared" si="150"/>
        <v>32.16026216330053</v>
      </c>
      <c r="T2405" s="29">
        <f>D2405*S2405</f>
        <v>51252.201796543894</v>
      </c>
    </row>
    <row r="2406" spans="1:20">
      <c r="A2406" s="21">
        <f t="shared" si="151"/>
        <v>2009</v>
      </c>
      <c r="B2406" s="21">
        <f>MONTH(C2406)</f>
        <v>7</v>
      </c>
      <c r="C2406" s="22">
        <v>40018</v>
      </c>
      <c r="D2406" s="21">
        <v>1598.5</v>
      </c>
      <c r="E2406" s="47" t="str">
        <f>IF(B2406&lt;&gt;B2405, "First Quote", "")</f>
        <v/>
      </c>
      <c r="F2406" s="23" t="str">
        <f>IF(_xlfn.MINIFS($D$3:$D$6287,$A$3:$A$6287,A2406,$B$3:$B$6287,B2406)=D2406,"Lowest point","")</f>
        <v/>
      </c>
      <c r="G2406" s="24" t="str">
        <f>IF(_xlfn.MAXIFS($D$3:$D$6287,$A$3:$A$6287,A2406,$B$3:$B$6287,B2406)=D2406,"Highest point","")</f>
        <v/>
      </c>
      <c r="J2406" s="25" t="str">
        <f>IF(E2406="First Quote", $H$4/D2406, "")</f>
        <v/>
      </c>
      <c r="K2406" s="26">
        <f t="shared" si="148"/>
        <v>33.409015237596378</v>
      </c>
      <c r="L2406" s="27">
        <f>K2406*D2406</f>
        <v>53404.310857297809</v>
      </c>
      <c r="M2406" s="10"/>
      <c r="N2406" s="28">
        <f>IF(F2406="lowest point", $H$4/D2406, 0)</f>
        <v>0</v>
      </c>
      <c r="O2406" s="28">
        <f t="shared" si="149"/>
        <v>34.841153434457937</v>
      </c>
      <c r="P2406" s="29">
        <f>O2406*D2406</f>
        <v>55693.583764981013</v>
      </c>
      <c r="R2406" s="28">
        <f>IF(G2406="highest point", $H$4/D2406, 0)</f>
        <v>0</v>
      </c>
      <c r="S2406" s="28">
        <f t="shared" si="150"/>
        <v>32.16026216330053</v>
      </c>
      <c r="T2406" s="29">
        <f>D2406*S2406</f>
        <v>51408.179068035897</v>
      </c>
    </row>
    <row r="2407" spans="1:20">
      <c r="A2407" s="21">
        <f t="shared" si="151"/>
        <v>2009</v>
      </c>
      <c r="B2407" s="21">
        <f>MONTH(C2407)</f>
        <v>7</v>
      </c>
      <c r="C2407" s="22">
        <v>40021</v>
      </c>
      <c r="D2407" s="21">
        <v>1603.26</v>
      </c>
      <c r="E2407" s="47" t="str">
        <f>IF(B2407&lt;&gt;B2406, "First Quote", "")</f>
        <v/>
      </c>
      <c r="F2407" s="23" t="str">
        <f>IF(_xlfn.MINIFS($D$3:$D$6287,$A$3:$A$6287,A2407,$B$3:$B$6287,B2407)=D2407,"Lowest point","")</f>
        <v/>
      </c>
      <c r="G2407" s="24" t="str">
        <f>IF(_xlfn.MAXIFS($D$3:$D$6287,$A$3:$A$6287,A2407,$B$3:$B$6287,B2407)=D2407,"Highest point","")</f>
        <v/>
      </c>
      <c r="J2407" s="25" t="str">
        <f>IF(E2407="First Quote", $H$4/D2407, "")</f>
        <v/>
      </c>
      <c r="K2407" s="26">
        <f t="shared" si="148"/>
        <v>33.409015237596378</v>
      </c>
      <c r="L2407" s="27">
        <f>K2407*D2407</f>
        <v>53563.337769828766</v>
      </c>
      <c r="M2407" s="10"/>
      <c r="N2407" s="28">
        <f>IF(F2407="lowest point", $H$4/D2407, 0)</f>
        <v>0</v>
      </c>
      <c r="O2407" s="28">
        <f t="shared" si="149"/>
        <v>34.841153434457937</v>
      </c>
      <c r="P2407" s="29">
        <f>O2407*D2407</f>
        <v>55859.427655329033</v>
      </c>
      <c r="R2407" s="28">
        <f>IF(G2407="highest point", $H$4/D2407, 0)</f>
        <v>0</v>
      </c>
      <c r="S2407" s="28">
        <f t="shared" si="150"/>
        <v>32.16026216330053</v>
      </c>
      <c r="T2407" s="29">
        <f>D2407*S2407</f>
        <v>51561.26191593321</v>
      </c>
    </row>
    <row r="2408" spans="1:20">
      <c r="A2408" s="21">
        <f t="shared" si="151"/>
        <v>2009</v>
      </c>
      <c r="B2408" s="21">
        <f>MONTH(C2408)</f>
        <v>7</v>
      </c>
      <c r="C2408" s="22">
        <v>40022</v>
      </c>
      <c r="D2408" s="21">
        <v>1599.09</v>
      </c>
      <c r="E2408" s="47" t="str">
        <f>IF(B2408&lt;&gt;B2407, "First Quote", "")</f>
        <v/>
      </c>
      <c r="F2408" s="23" t="str">
        <f>IF(_xlfn.MINIFS($D$3:$D$6287,$A$3:$A$6287,A2408,$B$3:$B$6287,B2408)=D2408,"Lowest point","")</f>
        <v/>
      </c>
      <c r="G2408" s="24" t="str">
        <f>IF(_xlfn.MAXIFS($D$3:$D$6287,$A$3:$A$6287,A2408,$B$3:$B$6287,B2408)=D2408,"Highest point","")</f>
        <v/>
      </c>
      <c r="J2408" s="25" t="str">
        <f>IF(E2408="First Quote", $H$4/D2408, "")</f>
        <v/>
      </c>
      <c r="K2408" s="26">
        <f t="shared" si="148"/>
        <v>33.409015237596378</v>
      </c>
      <c r="L2408" s="27">
        <f>K2408*D2408</f>
        <v>53424.022176287988</v>
      </c>
      <c r="M2408" s="10"/>
      <c r="N2408" s="28">
        <f>IF(F2408="lowest point", $H$4/D2408, 0)</f>
        <v>0</v>
      </c>
      <c r="O2408" s="28">
        <f t="shared" si="149"/>
        <v>34.841153434457937</v>
      </c>
      <c r="P2408" s="29">
        <f>O2408*D2408</f>
        <v>55714.140045507338</v>
      </c>
      <c r="R2408" s="28">
        <f>IF(G2408="highest point", $H$4/D2408, 0)</f>
        <v>0</v>
      </c>
      <c r="S2408" s="28">
        <f t="shared" si="150"/>
        <v>32.16026216330053</v>
      </c>
      <c r="T2408" s="29">
        <f>D2408*S2408</f>
        <v>51427.153622712241</v>
      </c>
    </row>
    <row r="2409" spans="1:20">
      <c r="A2409" s="21">
        <f t="shared" si="151"/>
        <v>2009</v>
      </c>
      <c r="B2409" s="21">
        <f>MONTH(C2409)</f>
        <v>7</v>
      </c>
      <c r="C2409" s="22">
        <v>40023</v>
      </c>
      <c r="D2409" s="21">
        <v>1592</v>
      </c>
      <c r="E2409" s="47" t="str">
        <f>IF(B2409&lt;&gt;B2408, "First Quote", "")</f>
        <v/>
      </c>
      <c r="F2409" s="23" t="str">
        <f>IF(_xlfn.MINIFS($D$3:$D$6287,$A$3:$A$6287,A2409,$B$3:$B$6287,B2409)=D2409,"Lowest point","")</f>
        <v/>
      </c>
      <c r="G2409" s="24" t="str">
        <f>IF(_xlfn.MAXIFS($D$3:$D$6287,$A$3:$A$6287,A2409,$B$3:$B$6287,B2409)=D2409,"Highest point","")</f>
        <v/>
      </c>
      <c r="J2409" s="25" t="str">
        <f>IF(E2409="First Quote", $H$4/D2409, "")</f>
        <v/>
      </c>
      <c r="K2409" s="26">
        <f t="shared" si="148"/>
        <v>33.409015237596378</v>
      </c>
      <c r="L2409" s="27">
        <f>K2409*D2409</f>
        <v>53187.152258253431</v>
      </c>
      <c r="M2409" s="10"/>
      <c r="N2409" s="28">
        <f>IF(F2409="lowest point", $H$4/D2409, 0)</f>
        <v>0</v>
      </c>
      <c r="O2409" s="28">
        <f t="shared" si="149"/>
        <v>34.841153434457937</v>
      </c>
      <c r="P2409" s="29">
        <f>O2409*D2409</f>
        <v>55467.116267657038</v>
      </c>
      <c r="R2409" s="28">
        <f>IF(G2409="highest point", $H$4/D2409, 0)</f>
        <v>0</v>
      </c>
      <c r="S2409" s="28">
        <f t="shared" si="150"/>
        <v>32.16026216330053</v>
      </c>
      <c r="T2409" s="29">
        <f>D2409*S2409</f>
        <v>51199.137363974442</v>
      </c>
    </row>
    <row r="2410" spans="1:20">
      <c r="A2410" s="21">
        <f t="shared" si="151"/>
        <v>2009</v>
      </c>
      <c r="B2410" s="21">
        <f>MONTH(C2410)</f>
        <v>7</v>
      </c>
      <c r="C2410" s="22">
        <v>40024</v>
      </c>
      <c r="D2410" s="21">
        <v>1611.14</v>
      </c>
      <c r="E2410" s="47" t="str">
        <f>IF(B2410&lt;&gt;B2409, "First Quote", "")</f>
        <v/>
      </c>
      <c r="F2410" s="23" t="str">
        <f>IF(_xlfn.MINIFS($D$3:$D$6287,$A$3:$A$6287,A2410,$B$3:$B$6287,B2410)=D2410,"Lowest point","")</f>
        <v/>
      </c>
      <c r="G2410" s="24" t="str">
        <f>IF(_xlfn.MAXIFS($D$3:$D$6287,$A$3:$A$6287,A2410,$B$3:$B$6287,B2410)=D2410,"Highest point","")</f>
        <v/>
      </c>
      <c r="J2410" s="25" t="str">
        <f>IF(E2410="First Quote", $H$4/D2410, "")</f>
        <v/>
      </c>
      <c r="K2410" s="26">
        <f t="shared" si="148"/>
        <v>33.409015237596378</v>
      </c>
      <c r="L2410" s="27">
        <f>K2410*D2410</f>
        <v>53826.600809901029</v>
      </c>
      <c r="M2410" s="10"/>
      <c r="N2410" s="28">
        <f>IF(F2410="lowest point", $H$4/D2410, 0)</f>
        <v>0</v>
      </c>
      <c r="O2410" s="28">
        <f t="shared" si="149"/>
        <v>34.841153434457937</v>
      </c>
      <c r="P2410" s="29">
        <f>O2410*D2410</f>
        <v>56133.975944392565</v>
      </c>
      <c r="R2410" s="28">
        <f>IF(G2410="highest point", $H$4/D2410, 0)</f>
        <v>0</v>
      </c>
      <c r="S2410" s="28">
        <f t="shared" si="150"/>
        <v>32.16026216330053</v>
      </c>
      <c r="T2410" s="29">
        <f>D2410*S2410</f>
        <v>51814.684781780015</v>
      </c>
    </row>
    <row r="2411" spans="1:20">
      <c r="A2411" s="21">
        <f t="shared" si="151"/>
        <v>2009</v>
      </c>
      <c r="B2411" s="21">
        <f>MONTH(C2411)</f>
        <v>7</v>
      </c>
      <c r="C2411" s="22">
        <v>40025</v>
      </c>
      <c r="D2411" s="21">
        <v>1612.31</v>
      </c>
      <c r="E2411" s="47" t="str">
        <f>IF(B2411&lt;&gt;B2410, "First Quote", "")</f>
        <v/>
      </c>
      <c r="F2411" s="23" t="str">
        <f>IF(_xlfn.MINIFS($D$3:$D$6287,$A$3:$A$6287,A2411,$B$3:$B$6287,B2411)=D2411,"Lowest point","")</f>
        <v/>
      </c>
      <c r="G2411" s="24" t="str">
        <f>IF(_xlfn.MAXIFS($D$3:$D$6287,$A$3:$A$6287,A2411,$B$3:$B$6287,B2411)=D2411,"Highest point","")</f>
        <v>Highest point</v>
      </c>
      <c r="J2411" s="25" t="str">
        <f>IF(E2411="First Quote", $H$4/D2411, "")</f>
        <v/>
      </c>
      <c r="K2411" s="26">
        <f t="shared" si="148"/>
        <v>33.409015237596378</v>
      </c>
      <c r="L2411" s="27">
        <f>K2411*D2411</f>
        <v>53865.689357729018</v>
      </c>
      <c r="M2411" s="10"/>
      <c r="N2411" s="28">
        <f>IF(F2411="lowest point", $H$4/D2411, 0)</f>
        <v>0</v>
      </c>
      <c r="O2411" s="28">
        <f t="shared" si="149"/>
        <v>34.841153434457937</v>
      </c>
      <c r="P2411" s="29">
        <f>O2411*D2411</f>
        <v>56174.74009391087</v>
      </c>
      <c r="R2411" s="28">
        <f>IF(G2411="highest point", $H$4/D2411, 0)</f>
        <v>0.31011405995125008</v>
      </c>
      <c r="S2411" s="28">
        <f t="shared" si="150"/>
        <v>32.470376223251783</v>
      </c>
      <c r="T2411" s="29">
        <f>D2411*S2411</f>
        <v>52352.312288511079</v>
      </c>
    </row>
    <row r="2412" spans="1:20">
      <c r="A2412" s="21">
        <f t="shared" si="151"/>
        <v>2009</v>
      </c>
      <c r="B2412" s="21">
        <f>MONTH(C2412)</f>
        <v>8</v>
      </c>
      <c r="C2412" s="22">
        <v>40028</v>
      </c>
      <c r="D2412" s="21">
        <v>1637.06</v>
      </c>
      <c r="E2412" s="47" t="str">
        <f>IF(B2412&lt;&gt;B2411, "First Quote", "")</f>
        <v>First Quote</v>
      </c>
      <c r="F2412" s="23" t="str">
        <f>IF(_xlfn.MINIFS($D$3:$D$6287,$A$3:$A$6287,A2412,$B$3:$B$6287,B2412)=D2412,"Lowest point","")</f>
        <v/>
      </c>
      <c r="G2412" s="24" t="str">
        <f>IF(_xlfn.MAXIFS($D$3:$D$6287,$A$3:$A$6287,A2412,$B$3:$B$6287,B2412)=D2412,"Highest point","")</f>
        <v/>
      </c>
      <c r="J2412" s="25">
        <f>IF(E2412="First Quote", $H$4/D2412, "")</f>
        <v>0.30542558000317643</v>
      </c>
      <c r="K2412" s="26">
        <f t="shared" si="148"/>
        <v>33.714440817599552</v>
      </c>
      <c r="L2412" s="27">
        <f>K2412*D2412</f>
        <v>55192.562484859518</v>
      </c>
      <c r="M2412" s="10"/>
      <c r="N2412" s="28">
        <f>IF(F2412="lowest point", $H$4/D2412, 0)</f>
        <v>0</v>
      </c>
      <c r="O2412" s="28">
        <f t="shared" si="149"/>
        <v>34.841153434457937</v>
      </c>
      <c r="P2412" s="29">
        <f>O2412*D2412</f>
        <v>57037.058641413707</v>
      </c>
      <c r="R2412" s="28">
        <f>IF(G2412="highest point", $H$4/D2412, 0)</f>
        <v>0</v>
      </c>
      <c r="S2412" s="28">
        <f t="shared" si="150"/>
        <v>32.470376223251783</v>
      </c>
      <c r="T2412" s="29">
        <f>D2412*S2412</f>
        <v>53155.954100036564</v>
      </c>
    </row>
    <row r="2413" spans="1:20">
      <c r="A2413" s="21">
        <f t="shared" si="151"/>
        <v>2009</v>
      </c>
      <c r="B2413" s="21">
        <f>MONTH(C2413)</f>
        <v>8</v>
      </c>
      <c r="C2413" s="22">
        <v>40029</v>
      </c>
      <c r="D2413" s="21">
        <v>1642.03</v>
      </c>
      <c r="E2413" s="47" t="str">
        <f>IF(B2413&lt;&gt;B2412, "First Quote", "")</f>
        <v/>
      </c>
      <c r="F2413" s="23" t="str">
        <f>IF(_xlfn.MINIFS($D$3:$D$6287,$A$3:$A$6287,A2413,$B$3:$B$6287,B2413)=D2413,"Lowest point","")</f>
        <v/>
      </c>
      <c r="G2413" s="24" t="str">
        <f>IF(_xlfn.MAXIFS($D$3:$D$6287,$A$3:$A$6287,A2413,$B$3:$B$6287,B2413)=D2413,"Highest point","")</f>
        <v/>
      </c>
      <c r="J2413" s="25" t="str">
        <f>IF(E2413="First Quote", $H$4/D2413, "")</f>
        <v/>
      </c>
      <c r="K2413" s="26">
        <f t="shared" si="148"/>
        <v>33.714440817599552</v>
      </c>
      <c r="L2413" s="27">
        <f>K2413*D2413</f>
        <v>55360.123255722989</v>
      </c>
      <c r="M2413" s="10"/>
      <c r="N2413" s="28">
        <f>IF(F2413="lowest point", $H$4/D2413, 0)</f>
        <v>0</v>
      </c>
      <c r="O2413" s="28">
        <f t="shared" si="149"/>
        <v>34.841153434457937</v>
      </c>
      <c r="P2413" s="29">
        <f>O2413*D2413</f>
        <v>57210.219173982965</v>
      </c>
      <c r="R2413" s="28">
        <f>IF(G2413="highest point", $H$4/D2413, 0)</f>
        <v>0</v>
      </c>
      <c r="S2413" s="28">
        <f t="shared" si="150"/>
        <v>32.470376223251783</v>
      </c>
      <c r="T2413" s="29">
        <f>D2413*S2413</f>
        <v>53317.331869866124</v>
      </c>
    </row>
    <row r="2414" spans="1:20">
      <c r="A2414" s="21">
        <f t="shared" si="151"/>
        <v>2009</v>
      </c>
      <c r="B2414" s="21">
        <f>MONTH(C2414)</f>
        <v>8</v>
      </c>
      <c r="C2414" s="22">
        <v>40030</v>
      </c>
      <c r="D2414" s="21">
        <v>1637.81</v>
      </c>
      <c r="E2414" s="47" t="str">
        <f>IF(B2414&lt;&gt;B2413, "First Quote", "")</f>
        <v/>
      </c>
      <c r="F2414" s="23" t="str">
        <f>IF(_xlfn.MINIFS($D$3:$D$6287,$A$3:$A$6287,A2414,$B$3:$B$6287,B2414)=D2414,"Lowest point","")</f>
        <v/>
      </c>
      <c r="G2414" s="24" t="str">
        <f>IF(_xlfn.MAXIFS($D$3:$D$6287,$A$3:$A$6287,A2414,$B$3:$B$6287,B2414)=D2414,"Highest point","")</f>
        <v/>
      </c>
      <c r="J2414" s="25" t="str">
        <f>IF(E2414="First Quote", $H$4/D2414, "")</f>
        <v/>
      </c>
      <c r="K2414" s="26">
        <f t="shared" si="148"/>
        <v>33.714440817599552</v>
      </c>
      <c r="L2414" s="27">
        <f>K2414*D2414</f>
        <v>55217.848315472722</v>
      </c>
      <c r="M2414" s="10"/>
      <c r="N2414" s="28">
        <f>IF(F2414="lowest point", $H$4/D2414, 0)</f>
        <v>0</v>
      </c>
      <c r="O2414" s="28">
        <f t="shared" si="149"/>
        <v>34.841153434457937</v>
      </c>
      <c r="P2414" s="29">
        <f>O2414*D2414</f>
        <v>57063.189506489551</v>
      </c>
      <c r="R2414" s="28">
        <f>IF(G2414="highest point", $H$4/D2414, 0)</f>
        <v>0</v>
      </c>
      <c r="S2414" s="28">
        <f t="shared" si="150"/>
        <v>32.470376223251783</v>
      </c>
      <c r="T2414" s="29">
        <f>D2414*S2414</f>
        <v>53180.306882204</v>
      </c>
    </row>
    <row r="2415" spans="1:20">
      <c r="A2415" s="21">
        <f t="shared" si="151"/>
        <v>2009</v>
      </c>
      <c r="B2415" s="21">
        <f>MONTH(C2415)</f>
        <v>8</v>
      </c>
      <c r="C2415" s="22">
        <v>40031</v>
      </c>
      <c r="D2415" s="21">
        <v>1628.82</v>
      </c>
      <c r="E2415" s="47" t="str">
        <f>IF(B2415&lt;&gt;B2414, "First Quote", "")</f>
        <v/>
      </c>
      <c r="F2415" s="23" t="str">
        <f>IF(_xlfn.MINIFS($D$3:$D$6287,$A$3:$A$6287,A2415,$B$3:$B$6287,B2415)=D2415,"Lowest point","")</f>
        <v/>
      </c>
      <c r="G2415" s="24" t="str">
        <f>IF(_xlfn.MAXIFS($D$3:$D$6287,$A$3:$A$6287,A2415,$B$3:$B$6287,B2415)=D2415,"Highest point","")</f>
        <v/>
      </c>
      <c r="J2415" s="25" t="str">
        <f>IF(E2415="First Quote", $H$4/D2415, "")</f>
        <v/>
      </c>
      <c r="K2415" s="26">
        <f t="shared" si="148"/>
        <v>33.714440817599552</v>
      </c>
      <c r="L2415" s="27">
        <f>K2415*D2415</f>
        <v>54914.755492522498</v>
      </c>
      <c r="M2415" s="10"/>
      <c r="N2415" s="28">
        <f>IF(F2415="lowest point", $H$4/D2415, 0)</f>
        <v>0</v>
      </c>
      <c r="O2415" s="28">
        <f t="shared" si="149"/>
        <v>34.841153434457937</v>
      </c>
      <c r="P2415" s="29">
        <f>O2415*D2415</f>
        <v>56749.967537113771</v>
      </c>
      <c r="R2415" s="28">
        <f>IF(G2415="highest point", $H$4/D2415, 0)</f>
        <v>0</v>
      </c>
      <c r="S2415" s="28">
        <f t="shared" si="150"/>
        <v>32.470376223251783</v>
      </c>
      <c r="T2415" s="29">
        <f>D2415*S2415</f>
        <v>52888.398199956966</v>
      </c>
    </row>
    <row r="2416" spans="1:20">
      <c r="A2416" s="21">
        <f t="shared" si="151"/>
        <v>2009</v>
      </c>
      <c r="B2416" s="21">
        <f>MONTH(C2416)</f>
        <v>8</v>
      </c>
      <c r="C2416" s="22">
        <v>40032</v>
      </c>
      <c r="D2416" s="21">
        <v>1650.73</v>
      </c>
      <c r="E2416" s="47" t="str">
        <f>IF(B2416&lt;&gt;B2415, "First Quote", "")</f>
        <v/>
      </c>
      <c r="F2416" s="23" t="str">
        <f>IF(_xlfn.MINIFS($D$3:$D$6287,$A$3:$A$6287,A2416,$B$3:$B$6287,B2416)=D2416,"Lowest point","")</f>
        <v/>
      </c>
      <c r="G2416" s="24" t="str">
        <f>IF(_xlfn.MAXIFS($D$3:$D$6287,$A$3:$A$6287,A2416,$B$3:$B$6287,B2416)=D2416,"Highest point","")</f>
        <v/>
      </c>
      <c r="J2416" s="25" t="str">
        <f>IF(E2416="First Quote", $H$4/D2416, "")</f>
        <v/>
      </c>
      <c r="K2416" s="26">
        <f t="shared" si="148"/>
        <v>33.714440817599552</v>
      </c>
      <c r="L2416" s="27">
        <f>K2416*D2416</f>
        <v>55653.438890836107</v>
      </c>
      <c r="M2416" s="10"/>
      <c r="N2416" s="28">
        <f>IF(F2416="lowest point", $H$4/D2416, 0)</f>
        <v>0</v>
      </c>
      <c r="O2416" s="28">
        <f t="shared" si="149"/>
        <v>34.841153434457937</v>
      </c>
      <c r="P2416" s="29">
        <f>O2416*D2416</f>
        <v>57513.337208862751</v>
      </c>
      <c r="R2416" s="28">
        <f>IF(G2416="highest point", $H$4/D2416, 0)</f>
        <v>0</v>
      </c>
      <c r="S2416" s="28">
        <f t="shared" si="150"/>
        <v>32.470376223251783</v>
      </c>
      <c r="T2416" s="29">
        <f>D2416*S2416</f>
        <v>53599.824143008416</v>
      </c>
    </row>
    <row r="2417" spans="1:20">
      <c r="A2417" s="21">
        <f t="shared" si="151"/>
        <v>2009</v>
      </c>
      <c r="B2417" s="21">
        <f>MONTH(C2417)</f>
        <v>8</v>
      </c>
      <c r="C2417" s="22">
        <v>40035</v>
      </c>
      <c r="D2417" s="21">
        <v>1645.26</v>
      </c>
      <c r="E2417" s="47" t="str">
        <f>IF(B2417&lt;&gt;B2416, "First Quote", "")</f>
        <v/>
      </c>
      <c r="F2417" s="23" t="str">
        <f>IF(_xlfn.MINIFS($D$3:$D$6287,$A$3:$A$6287,A2417,$B$3:$B$6287,B2417)=D2417,"Lowest point","")</f>
        <v/>
      </c>
      <c r="G2417" s="24" t="str">
        <f>IF(_xlfn.MAXIFS($D$3:$D$6287,$A$3:$A$6287,A2417,$B$3:$B$6287,B2417)=D2417,"Highest point","")</f>
        <v/>
      </c>
      <c r="J2417" s="25" t="str">
        <f>IF(E2417="First Quote", $H$4/D2417, "")</f>
        <v/>
      </c>
      <c r="K2417" s="26">
        <f t="shared" si="148"/>
        <v>33.714440817599552</v>
      </c>
      <c r="L2417" s="27">
        <f>K2417*D2417</f>
        <v>55469.020899563839</v>
      </c>
      <c r="M2417" s="10"/>
      <c r="N2417" s="28">
        <f>IF(F2417="lowest point", $H$4/D2417, 0)</f>
        <v>0</v>
      </c>
      <c r="O2417" s="28">
        <f t="shared" si="149"/>
        <v>34.841153434457937</v>
      </c>
      <c r="P2417" s="29">
        <f>O2417*D2417</f>
        <v>57322.756099576261</v>
      </c>
      <c r="R2417" s="28">
        <f>IF(G2417="highest point", $H$4/D2417, 0)</f>
        <v>0</v>
      </c>
      <c r="S2417" s="28">
        <f t="shared" si="150"/>
        <v>32.470376223251783</v>
      </c>
      <c r="T2417" s="29">
        <f>D2417*S2417</f>
        <v>53422.21118506723</v>
      </c>
    </row>
    <row r="2418" spans="1:20">
      <c r="A2418" s="21">
        <f t="shared" si="151"/>
        <v>2009</v>
      </c>
      <c r="B2418" s="21">
        <f>MONTH(C2418)</f>
        <v>8</v>
      </c>
      <c r="C2418" s="22">
        <v>40036</v>
      </c>
      <c r="D2418" s="21">
        <v>1624.91</v>
      </c>
      <c r="E2418" s="47" t="str">
        <f>IF(B2418&lt;&gt;B2417, "First Quote", "")</f>
        <v/>
      </c>
      <c r="F2418" s="23" t="str">
        <f>IF(_xlfn.MINIFS($D$3:$D$6287,$A$3:$A$6287,A2418,$B$3:$B$6287,B2418)=D2418,"Lowest point","")</f>
        <v/>
      </c>
      <c r="G2418" s="24" t="str">
        <f>IF(_xlfn.MAXIFS($D$3:$D$6287,$A$3:$A$6287,A2418,$B$3:$B$6287,B2418)=D2418,"Highest point","")</f>
        <v/>
      </c>
      <c r="J2418" s="25" t="str">
        <f>IF(E2418="First Quote", $H$4/D2418, "")</f>
        <v/>
      </c>
      <c r="K2418" s="26">
        <f t="shared" si="148"/>
        <v>33.714440817599552</v>
      </c>
      <c r="L2418" s="27">
        <f>K2418*D2418</f>
        <v>54782.932028925694</v>
      </c>
      <c r="M2418" s="10"/>
      <c r="N2418" s="28">
        <f>IF(F2418="lowest point", $H$4/D2418, 0)</f>
        <v>0</v>
      </c>
      <c r="O2418" s="28">
        <f t="shared" si="149"/>
        <v>34.841153434457937</v>
      </c>
      <c r="P2418" s="29">
        <f>O2418*D2418</f>
        <v>56613.738627185048</v>
      </c>
      <c r="R2418" s="28">
        <f>IF(G2418="highest point", $H$4/D2418, 0)</f>
        <v>0</v>
      </c>
      <c r="S2418" s="28">
        <f t="shared" si="150"/>
        <v>32.470376223251783</v>
      </c>
      <c r="T2418" s="29">
        <f>D2418*S2418</f>
        <v>52761.439028924055</v>
      </c>
    </row>
    <row r="2419" spans="1:20">
      <c r="A2419" s="21">
        <f t="shared" si="151"/>
        <v>2009</v>
      </c>
      <c r="B2419" s="21">
        <f>MONTH(C2419)</f>
        <v>8</v>
      </c>
      <c r="C2419" s="22">
        <v>40037</v>
      </c>
      <c r="D2419" s="21">
        <v>1644.23</v>
      </c>
      <c r="E2419" s="47" t="str">
        <f>IF(B2419&lt;&gt;B2418, "First Quote", "")</f>
        <v/>
      </c>
      <c r="F2419" s="23" t="str">
        <f>IF(_xlfn.MINIFS($D$3:$D$6287,$A$3:$A$6287,A2419,$B$3:$B$6287,B2419)=D2419,"Lowest point","")</f>
        <v/>
      </c>
      <c r="G2419" s="24" t="str">
        <f>IF(_xlfn.MAXIFS($D$3:$D$6287,$A$3:$A$6287,A2419,$B$3:$B$6287,B2419)=D2419,"Highest point","")</f>
        <v/>
      </c>
      <c r="J2419" s="25" t="str">
        <f>IF(E2419="First Quote", $H$4/D2419, "")</f>
        <v/>
      </c>
      <c r="K2419" s="26">
        <f t="shared" si="148"/>
        <v>33.714440817599552</v>
      </c>
      <c r="L2419" s="27">
        <f>K2419*D2419</f>
        <v>55434.295025521715</v>
      </c>
      <c r="M2419" s="10"/>
      <c r="N2419" s="28">
        <f>IF(F2419="lowest point", $H$4/D2419, 0)</f>
        <v>0</v>
      </c>
      <c r="O2419" s="28">
        <f t="shared" si="149"/>
        <v>34.841153434457937</v>
      </c>
      <c r="P2419" s="29">
        <f>O2419*D2419</f>
        <v>57286.869711538777</v>
      </c>
      <c r="R2419" s="28">
        <f>IF(G2419="highest point", $H$4/D2419, 0)</f>
        <v>0</v>
      </c>
      <c r="S2419" s="28">
        <f t="shared" si="150"/>
        <v>32.470376223251783</v>
      </c>
      <c r="T2419" s="29">
        <f>D2419*S2419</f>
        <v>53388.766697557279</v>
      </c>
    </row>
    <row r="2420" spans="1:20">
      <c r="A2420" s="21">
        <f t="shared" si="151"/>
        <v>2009</v>
      </c>
      <c r="B2420" s="21">
        <f>MONTH(C2420)</f>
        <v>8</v>
      </c>
      <c r="C2420" s="22">
        <v>40038</v>
      </c>
      <c r="D2420" s="21">
        <v>1655.66</v>
      </c>
      <c r="E2420" s="47" t="str">
        <f>IF(B2420&lt;&gt;B2419, "First Quote", "")</f>
        <v/>
      </c>
      <c r="F2420" s="23" t="str">
        <f>IF(_xlfn.MINIFS($D$3:$D$6287,$A$3:$A$6287,A2420,$B$3:$B$6287,B2420)=D2420,"Lowest point","")</f>
        <v/>
      </c>
      <c r="G2420" s="24" t="str">
        <f>IF(_xlfn.MAXIFS($D$3:$D$6287,$A$3:$A$6287,A2420,$B$3:$B$6287,B2420)=D2420,"Highest point","")</f>
        <v/>
      </c>
      <c r="J2420" s="25" t="str">
        <f>IF(E2420="First Quote", $H$4/D2420, "")</f>
        <v/>
      </c>
      <c r="K2420" s="26">
        <f t="shared" si="148"/>
        <v>33.714440817599552</v>
      </c>
      <c r="L2420" s="27">
        <f>K2420*D2420</f>
        <v>55819.651084066878</v>
      </c>
      <c r="M2420" s="10"/>
      <c r="N2420" s="28">
        <f>IF(F2420="lowest point", $H$4/D2420, 0)</f>
        <v>0</v>
      </c>
      <c r="O2420" s="28">
        <f t="shared" si="149"/>
        <v>34.841153434457937</v>
      </c>
      <c r="P2420" s="29">
        <f>O2420*D2420</f>
        <v>57685.104095294628</v>
      </c>
      <c r="R2420" s="28">
        <f>IF(G2420="highest point", $H$4/D2420, 0)</f>
        <v>0</v>
      </c>
      <c r="S2420" s="28">
        <f t="shared" si="150"/>
        <v>32.470376223251783</v>
      </c>
      <c r="T2420" s="29">
        <f>D2420*S2420</f>
        <v>53759.903097789051</v>
      </c>
    </row>
    <row r="2421" spans="1:20">
      <c r="A2421" s="21">
        <f t="shared" si="151"/>
        <v>2009</v>
      </c>
      <c r="B2421" s="21">
        <f>MONTH(C2421)</f>
        <v>8</v>
      </c>
      <c r="C2421" s="22">
        <v>40039</v>
      </c>
      <c r="D2421" s="21">
        <v>1641.54</v>
      </c>
      <c r="E2421" s="47" t="str">
        <f>IF(B2421&lt;&gt;B2420, "First Quote", "")</f>
        <v/>
      </c>
      <c r="F2421" s="23" t="str">
        <f>IF(_xlfn.MINIFS($D$3:$D$6287,$A$3:$A$6287,A2421,$B$3:$B$6287,B2421)=D2421,"Lowest point","")</f>
        <v/>
      </c>
      <c r="G2421" s="24" t="str">
        <f>IF(_xlfn.MAXIFS($D$3:$D$6287,$A$3:$A$6287,A2421,$B$3:$B$6287,B2421)=D2421,"Highest point","")</f>
        <v/>
      </c>
      <c r="J2421" s="25" t="str">
        <f>IF(E2421="First Quote", $H$4/D2421, "")</f>
        <v/>
      </c>
      <c r="K2421" s="26">
        <f t="shared" si="148"/>
        <v>33.714440817599552</v>
      </c>
      <c r="L2421" s="27">
        <f>K2421*D2421</f>
        <v>55343.60317972237</v>
      </c>
      <c r="M2421" s="10"/>
      <c r="N2421" s="28">
        <f>IF(F2421="lowest point", $H$4/D2421, 0)</f>
        <v>0</v>
      </c>
      <c r="O2421" s="28">
        <f t="shared" si="149"/>
        <v>34.841153434457937</v>
      </c>
      <c r="P2421" s="29">
        <f>O2421*D2421</f>
        <v>57193.147008800079</v>
      </c>
      <c r="R2421" s="28">
        <f>IF(G2421="highest point", $H$4/D2421, 0)</f>
        <v>0</v>
      </c>
      <c r="S2421" s="28">
        <f t="shared" si="150"/>
        <v>32.470376223251783</v>
      </c>
      <c r="T2421" s="29">
        <f>D2421*S2421</f>
        <v>53301.421385516733</v>
      </c>
    </row>
    <row r="2422" spans="1:20">
      <c r="A2422" s="21">
        <f t="shared" si="151"/>
        <v>2009</v>
      </c>
      <c r="B2422" s="21">
        <f>MONTH(C2422)</f>
        <v>8</v>
      </c>
      <c r="C2422" s="22">
        <v>40042</v>
      </c>
      <c r="D2422" s="21">
        <v>1602.06</v>
      </c>
      <c r="E2422" s="47" t="str">
        <f>IF(B2422&lt;&gt;B2421, "First Quote", "")</f>
        <v/>
      </c>
      <c r="F2422" s="23" t="str">
        <f>IF(_xlfn.MINIFS($D$3:$D$6287,$A$3:$A$6287,A2422,$B$3:$B$6287,B2422)=D2422,"Lowest point","")</f>
        <v>Lowest point</v>
      </c>
      <c r="G2422" s="24" t="str">
        <f>IF(_xlfn.MAXIFS($D$3:$D$6287,$A$3:$A$6287,A2422,$B$3:$B$6287,B2422)=D2422,"Highest point","")</f>
        <v/>
      </c>
      <c r="J2422" s="25" t="str">
        <f>IF(E2422="First Quote", $H$4/D2422, "")</f>
        <v/>
      </c>
      <c r="K2422" s="26">
        <f t="shared" si="148"/>
        <v>33.714440817599552</v>
      </c>
      <c r="L2422" s="27">
        <f>K2422*D2422</f>
        <v>54012.557056243539</v>
      </c>
      <c r="M2422" s="10"/>
      <c r="N2422" s="28">
        <f>IF(F2422="lowest point", $H$4/D2422, 0)</f>
        <v>0.31209817360148812</v>
      </c>
      <c r="O2422" s="28">
        <f t="shared" si="149"/>
        <v>35.153251608059428</v>
      </c>
      <c r="P2422" s="29">
        <f>O2422*D2422</f>
        <v>56317.618271207684</v>
      </c>
      <c r="R2422" s="28">
        <f>IF(G2422="highest point", $H$4/D2422, 0)</f>
        <v>0</v>
      </c>
      <c r="S2422" s="28">
        <f t="shared" si="150"/>
        <v>32.470376223251783</v>
      </c>
      <c r="T2422" s="29">
        <f>D2422*S2422</f>
        <v>52019.490932222747</v>
      </c>
    </row>
    <row r="2423" spans="1:20">
      <c r="A2423" s="21">
        <f t="shared" si="151"/>
        <v>2009</v>
      </c>
      <c r="B2423" s="21">
        <f>MONTH(C2423)</f>
        <v>8</v>
      </c>
      <c r="C2423" s="22">
        <v>40043</v>
      </c>
      <c r="D2423" s="21">
        <v>1618.6</v>
      </c>
      <c r="E2423" s="47" t="str">
        <f>IF(B2423&lt;&gt;B2422, "First Quote", "")</f>
        <v/>
      </c>
      <c r="F2423" s="23" t="str">
        <f>IF(_xlfn.MINIFS($D$3:$D$6287,$A$3:$A$6287,A2423,$B$3:$B$6287,B2423)=D2423,"Lowest point","")</f>
        <v/>
      </c>
      <c r="G2423" s="24" t="str">
        <f>IF(_xlfn.MAXIFS($D$3:$D$6287,$A$3:$A$6287,A2423,$B$3:$B$6287,B2423)=D2423,"Highest point","")</f>
        <v/>
      </c>
      <c r="J2423" s="25" t="str">
        <f>IF(E2423="First Quote", $H$4/D2423, "")</f>
        <v/>
      </c>
      <c r="K2423" s="26">
        <f t="shared" si="148"/>
        <v>33.714440817599552</v>
      </c>
      <c r="L2423" s="27">
        <f>K2423*D2423</f>
        <v>54570.193907366629</v>
      </c>
      <c r="M2423" s="10"/>
      <c r="N2423" s="28">
        <f>IF(F2423="lowest point", $H$4/D2423, 0)</f>
        <v>0</v>
      </c>
      <c r="O2423" s="28">
        <f t="shared" si="149"/>
        <v>35.153251608059428</v>
      </c>
      <c r="P2423" s="29">
        <f>O2423*D2423</f>
        <v>56899.053052804986</v>
      </c>
      <c r="R2423" s="28">
        <f>IF(G2423="highest point", $H$4/D2423, 0)</f>
        <v>0</v>
      </c>
      <c r="S2423" s="28">
        <f t="shared" si="150"/>
        <v>32.470376223251783</v>
      </c>
      <c r="T2423" s="29">
        <f>D2423*S2423</f>
        <v>52556.550954955332</v>
      </c>
    </row>
    <row r="2424" spans="1:20">
      <c r="A2424" s="21">
        <f t="shared" si="151"/>
        <v>2009</v>
      </c>
      <c r="B2424" s="21">
        <f>MONTH(C2424)</f>
        <v>8</v>
      </c>
      <c r="C2424" s="22">
        <v>40044</v>
      </c>
      <c r="D2424" s="21">
        <v>1629.92</v>
      </c>
      <c r="E2424" s="47" t="str">
        <f>IF(B2424&lt;&gt;B2423, "First Quote", "")</f>
        <v/>
      </c>
      <c r="F2424" s="23" t="str">
        <f>IF(_xlfn.MINIFS($D$3:$D$6287,$A$3:$A$6287,A2424,$B$3:$B$6287,B2424)=D2424,"Lowest point","")</f>
        <v/>
      </c>
      <c r="G2424" s="24" t="str">
        <f>IF(_xlfn.MAXIFS($D$3:$D$6287,$A$3:$A$6287,A2424,$B$3:$B$6287,B2424)=D2424,"Highest point","")</f>
        <v/>
      </c>
      <c r="J2424" s="25" t="str">
        <f>IF(E2424="First Quote", $H$4/D2424, "")</f>
        <v/>
      </c>
      <c r="K2424" s="26">
        <f t="shared" si="148"/>
        <v>33.714440817599552</v>
      </c>
      <c r="L2424" s="27">
        <f>K2424*D2424</f>
        <v>54951.841377421864</v>
      </c>
      <c r="M2424" s="10"/>
      <c r="N2424" s="28">
        <f>IF(F2424="lowest point", $H$4/D2424, 0)</f>
        <v>0</v>
      </c>
      <c r="O2424" s="28">
        <f t="shared" si="149"/>
        <v>35.153251608059428</v>
      </c>
      <c r="P2424" s="29">
        <f>O2424*D2424</f>
        <v>57296.987861008223</v>
      </c>
      <c r="R2424" s="28">
        <f>IF(G2424="highest point", $H$4/D2424, 0)</f>
        <v>0</v>
      </c>
      <c r="S2424" s="28">
        <f t="shared" si="150"/>
        <v>32.470376223251783</v>
      </c>
      <c r="T2424" s="29">
        <f>D2424*S2424</f>
        <v>52924.115613802547</v>
      </c>
    </row>
    <row r="2425" spans="1:20">
      <c r="A2425" s="21">
        <f t="shared" si="151"/>
        <v>2009</v>
      </c>
      <c r="B2425" s="21">
        <f>MONTH(C2425)</f>
        <v>8</v>
      </c>
      <c r="C2425" s="22">
        <v>40045</v>
      </c>
      <c r="D2425" s="21">
        <v>1647.85</v>
      </c>
      <c r="E2425" s="47" t="str">
        <f>IF(B2425&lt;&gt;B2424, "First Quote", "")</f>
        <v/>
      </c>
      <c r="F2425" s="23" t="str">
        <f>IF(_xlfn.MINIFS($D$3:$D$6287,$A$3:$A$6287,A2425,$B$3:$B$6287,B2425)=D2425,"Lowest point","")</f>
        <v/>
      </c>
      <c r="G2425" s="24" t="str">
        <f>IF(_xlfn.MAXIFS($D$3:$D$6287,$A$3:$A$6287,A2425,$B$3:$B$6287,B2425)=D2425,"Highest point","")</f>
        <v/>
      </c>
      <c r="J2425" s="25" t="str">
        <f>IF(E2425="First Quote", $H$4/D2425, "")</f>
        <v/>
      </c>
      <c r="K2425" s="26">
        <f t="shared" si="148"/>
        <v>33.714440817599552</v>
      </c>
      <c r="L2425" s="27">
        <f>K2425*D2425</f>
        <v>55556.34130128142</v>
      </c>
      <c r="M2425" s="10"/>
      <c r="N2425" s="28">
        <f>IF(F2425="lowest point", $H$4/D2425, 0)</f>
        <v>0</v>
      </c>
      <c r="O2425" s="28">
        <f t="shared" si="149"/>
        <v>35.153251608059428</v>
      </c>
      <c r="P2425" s="29">
        <f>O2425*D2425</f>
        <v>57927.285662340728</v>
      </c>
      <c r="R2425" s="28">
        <f>IF(G2425="highest point", $H$4/D2425, 0)</f>
        <v>0</v>
      </c>
      <c r="S2425" s="28">
        <f t="shared" si="150"/>
        <v>32.470376223251783</v>
      </c>
      <c r="T2425" s="29">
        <f>D2425*S2425</f>
        <v>53506.309459485448</v>
      </c>
    </row>
    <row r="2426" spans="1:20">
      <c r="A2426" s="21">
        <f t="shared" si="151"/>
        <v>2009</v>
      </c>
      <c r="B2426" s="21">
        <f>MONTH(C2426)</f>
        <v>8</v>
      </c>
      <c r="C2426" s="22">
        <v>40046</v>
      </c>
      <c r="D2426" s="21">
        <v>1678.84</v>
      </c>
      <c r="E2426" s="47" t="str">
        <f>IF(B2426&lt;&gt;B2425, "First Quote", "")</f>
        <v/>
      </c>
      <c r="F2426" s="23" t="str">
        <f>IF(_xlfn.MINIFS($D$3:$D$6287,$A$3:$A$6287,A2426,$B$3:$B$6287,B2426)=D2426,"Lowest point","")</f>
        <v/>
      </c>
      <c r="G2426" s="24" t="str">
        <f>IF(_xlfn.MAXIFS($D$3:$D$6287,$A$3:$A$6287,A2426,$B$3:$B$6287,B2426)=D2426,"Highest point","")</f>
        <v/>
      </c>
      <c r="J2426" s="25" t="str">
        <f>IF(E2426="First Quote", $H$4/D2426, "")</f>
        <v/>
      </c>
      <c r="K2426" s="26">
        <f t="shared" si="148"/>
        <v>33.714440817599552</v>
      </c>
      <c r="L2426" s="27">
        <f>K2426*D2426</f>
        <v>56601.151822218832</v>
      </c>
      <c r="M2426" s="10"/>
      <c r="N2426" s="28">
        <f>IF(F2426="lowest point", $H$4/D2426, 0)</f>
        <v>0</v>
      </c>
      <c r="O2426" s="28">
        <f t="shared" si="149"/>
        <v>35.153251608059428</v>
      </c>
      <c r="P2426" s="29">
        <f>O2426*D2426</f>
        <v>59016.684929674484</v>
      </c>
      <c r="R2426" s="28">
        <f>IF(G2426="highest point", $H$4/D2426, 0)</f>
        <v>0</v>
      </c>
      <c r="S2426" s="28">
        <f t="shared" si="150"/>
        <v>32.470376223251783</v>
      </c>
      <c r="T2426" s="29">
        <f>D2426*S2426</f>
        <v>54512.566418644019</v>
      </c>
    </row>
    <row r="2427" spans="1:20">
      <c r="A2427" s="21">
        <f t="shared" si="151"/>
        <v>2009</v>
      </c>
      <c r="B2427" s="21">
        <f>MONTH(C2427)</f>
        <v>8</v>
      </c>
      <c r="C2427" s="22">
        <v>40049</v>
      </c>
      <c r="D2427" s="21">
        <v>1677.94</v>
      </c>
      <c r="E2427" s="47" t="str">
        <f>IF(B2427&lt;&gt;B2426, "First Quote", "")</f>
        <v/>
      </c>
      <c r="F2427" s="23" t="str">
        <f>IF(_xlfn.MINIFS($D$3:$D$6287,$A$3:$A$6287,A2427,$B$3:$B$6287,B2427)=D2427,"Lowest point","")</f>
        <v/>
      </c>
      <c r="G2427" s="24" t="str">
        <f>IF(_xlfn.MAXIFS($D$3:$D$6287,$A$3:$A$6287,A2427,$B$3:$B$6287,B2427)=D2427,"Highest point","")</f>
        <v/>
      </c>
      <c r="J2427" s="25" t="str">
        <f>IF(E2427="First Quote", $H$4/D2427, "")</f>
        <v/>
      </c>
      <c r="K2427" s="26">
        <f t="shared" si="148"/>
        <v>33.714440817599552</v>
      </c>
      <c r="L2427" s="27">
        <f>K2427*D2427</f>
        <v>56570.808825482993</v>
      </c>
      <c r="M2427" s="10"/>
      <c r="N2427" s="28">
        <f>IF(F2427="lowest point", $H$4/D2427, 0)</f>
        <v>0</v>
      </c>
      <c r="O2427" s="28">
        <f t="shared" si="149"/>
        <v>35.153251608059428</v>
      </c>
      <c r="P2427" s="29">
        <f>O2427*D2427</f>
        <v>58985.047003227235</v>
      </c>
      <c r="R2427" s="28">
        <f>IF(G2427="highest point", $H$4/D2427, 0)</f>
        <v>0</v>
      </c>
      <c r="S2427" s="28">
        <f t="shared" si="150"/>
        <v>32.470376223251783</v>
      </c>
      <c r="T2427" s="29">
        <f>D2427*S2427</f>
        <v>54483.343080043102</v>
      </c>
    </row>
    <row r="2428" spans="1:20">
      <c r="A2428" s="21">
        <f t="shared" si="151"/>
        <v>2009</v>
      </c>
      <c r="B2428" s="21">
        <f>MONTH(C2428)</f>
        <v>8</v>
      </c>
      <c r="C2428" s="22">
        <v>40050</v>
      </c>
      <c r="D2428" s="21">
        <v>1681.92</v>
      </c>
      <c r="E2428" s="47" t="str">
        <f>IF(B2428&lt;&gt;B2427, "First Quote", "")</f>
        <v/>
      </c>
      <c r="F2428" s="23" t="str">
        <f>IF(_xlfn.MINIFS($D$3:$D$6287,$A$3:$A$6287,A2428,$B$3:$B$6287,B2428)=D2428,"Lowest point","")</f>
        <v/>
      </c>
      <c r="G2428" s="24" t="str">
        <f>IF(_xlfn.MAXIFS($D$3:$D$6287,$A$3:$A$6287,A2428,$B$3:$B$6287,B2428)=D2428,"Highest point","")</f>
        <v/>
      </c>
      <c r="J2428" s="25" t="str">
        <f>IF(E2428="First Quote", $H$4/D2428, "")</f>
        <v/>
      </c>
      <c r="K2428" s="26">
        <f t="shared" si="148"/>
        <v>33.714440817599552</v>
      </c>
      <c r="L2428" s="27">
        <f>K2428*D2428</f>
        <v>56704.992299937039</v>
      </c>
      <c r="M2428" s="10"/>
      <c r="N2428" s="28">
        <f>IF(F2428="lowest point", $H$4/D2428, 0)</f>
        <v>0</v>
      </c>
      <c r="O2428" s="28">
        <f t="shared" si="149"/>
        <v>35.153251608059428</v>
      </c>
      <c r="P2428" s="29">
        <f>O2428*D2428</f>
        <v>59124.956944627316</v>
      </c>
      <c r="R2428" s="28">
        <f>IF(G2428="highest point", $H$4/D2428, 0)</f>
        <v>0</v>
      </c>
      <c r="S2428" s="28">
        <f t="shared" si="150"/>
        <v>32.470376223251783</v>
      </c>
      <c r="T2428" s="29">
        <f>D2428*S2428</f>
        <v>54612.575177411643</v>
      </c>
    </row>
    <row r="2429" spans="1:20">
      <c r="A2429" s="21">
        <f t="shared" si="151"/>
        <v>2009</v>
      </c>
      <c r="B2429" s="21">
        <f>MONTH(C2429)</f>
        <v>8</v>
      </c>
      <c r="C2429" s="22">
        <v>40051</v>
      </c>
      <c r="D2429" s="21">
        <v>1682.29</v>
      </c>
      <c r="E2429" s="47" t="str">
        <f>IF(B2429&lt;&gt;B2428, "First Quote", "")</f>
        <v/>
      </c>
      <c r="F2429" s="23" t="str">
        <f>IF(_xlfn.MINIFS($D$3:$D$6287,$A$3:$A$6287,A2429,$B$3:$B$6287,B2429)=D2429,"Lowest point","")</f>
        <v/>
      </c>
      <c r="G2429" s="24" t="str">
        <f>IF(_xlfn.MAXIFS($D$3:$D$6287,$A$3:$A$6287,A2429,$B$3:$B$6287,B2429)=D2429,"Highest point","")</f>
        <v/>
      </c>
      <c r="J2429" s="25" t="str">
        <f>IF(E2429="First Quote", $H$4/D2429, "")</f>
        <v/>
      </c>
      <c r="K2429" s="26">
        <f t="shared" si="148"/>
        <v>33.714440817599552</v>
      </c>
      <c r="L2429" s="27">
        <f>K2429*D2429</f>
        <v>56717.466643039552</v>
      </c>
      <c r="M2429" s="10"/>
      <c r="N2429" s="28">
        <f>IF(F2429="lowest point", $H$4/D2429, 0)</f>
        <v>0</v>
      </c>
      <c r="O2429" s="28">
        <f t="shared" si="149"/>
        <v>35.153251608059428</v>
      </c>
      <c r="P2429" s="29">
        <f>O2429*D2429</f>
        <v>59137.963647722296</v>
      </c>
      <c r="R2429" s="28">
        <f>IF(G2429="highest point", $H$4/D2429, 0)</f>
        <v>0</v>
      </c>
      <c r="S2429" s="28">
        <f t="shared" si="150"/>
        <v>32.470376223251783</v>
      </c>
      <c r="T2429" s="29">
        <f>D2429*S2429</f>
        <v>54624.589216614244</v>
      </c>
    </row>
    <row r="2430" spans="1:20">
      <c r="A2430" s="21">
        <f t="shared" si="151"/>
        <v>2009</v>
      </c>
      <c r="B2430" s="21">
        <f>MONTH(C2430)</f>
        <v>8</v>
      </c>
      <c r="C2430" s="22">
        <v>40052</v>
      </c>
      <c r="D2430" s="21">
        <v>1687.16</v>
      </c>
      <c r="E2430" s="47" t="str">
        <f>IF(B2430&lt;&gt;B2429, "First Quote", "")</f>
        <v/>
      </c>
      <c r="F2430" s="23" t="str">
        <f>IF(_xlfn.MINIFS($D$3:$D$6287,$A$3:$A$6287,A2430,$B$3:$B$6287,B2430)=D2430,"Lowest point","")</f>
        <v/>
      </c>
      <c r="G2430" s="24" t="str">
        <f>IF(_xlfn.MAXIFS($D$3:$D$6287,$A$3:$A$6287,A2430,$B$3:$B$6287,B2430)=D2430,"Highest point","")</f>
        <v>Highest point</v>
      </c>
      <c r="J2430" s="25" t="str">
        <f>IF(E2430="First Quote", $H$4/D2430, "")</f>
        <v/>
      </c>
      <c r="K2430" s="26">
        <f t="shared" si="148"/>
        <v>33.714440817599552</v>
      </c>
      <c r="L2430" s="27">
        <f>K2430*D2430</f>
        <v>56881.655969821266</v>
      </c>
      <c r="M2430" s="10"/>
      <c r="N2430" s="28">
        <f>IF(F2430="lowest point", $H$4/D2430, 0)</f>
        <v>0</v>
      </c>
      <c r="O2430" s="28">
        <f t="shared" si="149"/>
        <v>35.153251608059428</v>
      </c>
      <c r="P2430" s="29">
        <f>O2430*D2430</f>
        <v>59309.159983053549</v>
      </c>
      <c r="R2430" s="28">
        <f>IF(G2430="highest point", $H$4/D2430, 0)</f>
        <v>0.29635600654354061</v>
      </c>
      <c r="S2430" s="28">
        <f t="shared" si="150"/>
        <v>32.766732229795323</v>
      </c>
      <c r="T2430" s="29">
        <f>D2430*S2430</f>
        <v>55282.719948821483</v>
      </c>
    </row>
    <row r="2431" spans="1:20">
      <c r="A2431" s="21">
        <f t="shared" si="151"/>
        <v>2009</v>
      </c>
      <c r="B2431" s="21">
        <f>MONTH(C2431)</f>
        <v>8</v>
      </c>
      <c r="C2431" s="22">
        <v>40053</v>
      </c>
      <c r="D2431" s="21">
        <v>1684.05</v>
      </c>
      <c r="E2431" s="47" t="str">
        <f>IF(B2431&lt;&gt;B2430, "First Quote", "")</f>
        <v/>
      </c>
      <c r="F2431" s="23" t="str">
        <f>IF(_xlfn.MINIFS($D$3:$D$6287,$A$3:$A$6287,A2431,$B$3:$B$6287,B2431)=D2431,"Lowest point","")</f>
        <v/>
      </c>
      <c r="G2431" s="24" t="str">
        <f>IF(_xlfn.MAXIFS($D$3:$D$6287,$A$3:$A$6287,A2431,$B$3:$B$6287,B2431)=D2431,"Highest point","")</f>
        <v/>
      </c>
      <c r="J2431" s="25" t="str">
        <f>IF(E2431="First Quote", $H$4/D2431, "")</f>
        <v/>
      </c>
      <c r="K2431" s="26">
        <f t="shared" si="148"/>
        <v>33.714440817599552</v>
      </c>
      <c r="L2431" s="27">
        <f>K2431*D2431</f>
        <v>56776.804058878522</v>
      </c>
      <c r="M2431" s="10"/>
      <c r="N2431" s="28">
        <f>IF(F2431="lowest point", $H$4/D2431, 0)</f>
        <v>0</v>
      </c>
      <c r="O2431" s="28">
        <f t="shared" si="149"/>
        <v>35.153251608059428</v>
      </c>
      <c r="P2431" s="29">
        <f>O2431*D2431</f>
        <v>59199.833370552478</v>
      </c>
      <c r="R2431" s="28">
        <f>IF(G2431="highest point", $H$4/D2431, 0)</f>
        <v>0</v>
      </c>
      <c r="S2431" s="28">
        <f t="shared" si="150"/>
        <v>32.766732229795323</v>
      </c>
      <c r="T2431" s="29">
        <f>D2431*S2431</f>
        <v>55180.815411586816</v>
      </c>
    </row>
    <row r="2432" spans="1:20">
      <c r="A2432" s="21">
        <f t="shared" si="151"/>
        <v>2009</v>
      </c>
      <c r="B2432" s="21">
        <f>MONTH(C2432)</f>
        <v>8</v>
      </c>
      <c r="C2432" s="22">
        <v>40056</v>
      </c>
      <c r="D2432" s="21">
        <v>1670.52</v>
      </c>
      <c r="E2432" s="47" t="str">
        <f>IF(B2432&lt;&gt;B2431, "First Quote", "")</f>
        <v/>
      </c>
      <c r="F2432" s="23" t="str">
        <f>IF(_xlfn.MINIFS($D$3:$D$6287,$A$3:$A$6287,A2432,$B$3:$B$6287,B2432)=D2432,"Lowest point","")</f>
        <v/>
      </c>
      <c r="G2432" s="24" t="str">
        <f>IF(_xlfn.MAXIFS($D$3:$D$6287,$A$3:$A$6287,A2432,$B$3:$B$6287,B2432)=D2432,"Highest point","")</f>
        <v/>
      </c>
      <c r="J2432" s="25" t="str">
        <f>IF(E2432="First Quote", $H$4/D2432, "")</f>
        <v/>
      </c>
      <c r="K2432" s="26">
        <f t="shared" si="148"/>
        <v>33.714440817599552</v>
      </c>
      <c r="L2432" s="27">
        <f>K2432*D2432</f>
        <v>56320.647674616404</v>
      </c>
      <c r="M2432" s="10"/>
      <c r="N2432" s="28">
        <f>IF(F2432="lowest point", $H$4/D2432, 0)</f>
        <v>0</v>
      </c>
      <c r="O2432" s="28">
        <f t="shared" si="149"/>
        <v>35.153251608059428</v>
      </c>
      <c r="P2432" s="29">
        <f>O2432*D2432</f>
        <v>58724.209876295434</v>
      </c>
      <c r="R2432" s="28">
        <f>IF(G2432="highest point", $H$4/D2432, 0)</f>
        <v>0</v>
      </c>
      <c r="S2432" s="28">
        <f t="shared" si="150"/>
        <v>32.766732229795323</v>
      </c>
      <c r="T2432" s="29">
        <f>D2432*S2432</f>
        <v>54737.48152451768</v>
      </c>
    </row>
    <row r="2433" spans="1:20">
      <c r="A2433" s="21">
        <f t="shared" si="151"/>
        <v>2009</v>
      </c>
      <c r="B2433" s="21">
        <f>MONTH(C2433)</f>
        <v>9</v>
      </c>
      <c r="C2433" s="22">
        <v>40057</v>
      </c>
      <c r="D2433" s="21">
        <v>1633.63</v>
      </c>
      <c r="E2433" s="47" t="str">
        <f>IF(B2433&lt;&gt;B2432, "First Quote", "")</f>
        <v>First Quote</v>
      </c>
      <c r="F2433" s="23" t="str">
        <f>IF(_xlfn.MINIFS($D$3:$D$6287,$A$3:$A$6287,A2433,$B$3:$B$6287,B2433)=D2433,"Lowest point","")</f>
        <v/>
      </c>
      <c r="G2433" s="24" t="str">
        <f>IF(_xlfn.MAXIFS($D$3:$D$6287,$A$3:$A$6287,A2433,$B$3:$B$6287,B2433)=D2433,"Highest point","")</f>
        <v/>
      </c>
      <c r="J2433" s="25">
        <f>IF(E2433="First Quote", $H$4/D2433, "")</f>
        <v>0.30606685724429644</v>
      </c>
      <c r="K2433" s="26">
        <f t="shared" si="148"/>
        <v>34.020507674843849</v>
      </c>
      <c r="L2433" s="27">
        <f>K2433*D2433</f>
        <v>55576.921952855162</v>
      </c>
      <c r="M2433" s="10"/>
      <c r="N2433" s="28">
        <f>IF(F2433="lowest point", $H$4/D2433, 0)</f>
        <v>0</v>
      </c>
      <c r="O2433" s="28">
        <f t="shared" si="149"/>
        <v>35.153251608059428</v>
      </c>
      <c r="P2433" s="29">
        <f>O2433*D2433</f>
        <v>57427.406424474124</v>
      </c>
      <c r="R2433" s="28">
        <f>IF(G2433="highest point", $H$4/D2433, 0)</f>
        <v>0</v>
      </c>
      <c r="S2433" s="28">
        <f t="shared" si="150"/>
        <v>32.766732229795323</v>
      </c>
      <c r="T2433" s="29">
        <f>D2433*S2433</f>
        <v>53528.71677256054</v>
      </c>
    </row>
    <row r="2434" spans="1:20">
      <c r="A2434" s="21">
        <f t="shared" si="151"/>
        <v>2009</v>
      </c>
      <c r="B2434" s="21">
        <f>MONTH(C2434)</f>
        <v>9</v>
      </c>
      <c r="C2434" s="22">
        <v>40058</v>
      </c>
      <c r="D2434" s="21">
        <v>1628.66</v>
      </c>
      <c r="E2434" s="47" t="str">
        <f>IF(B2434&lt;&gt;B2433, "First Quote", "")</f>
        <v/>
      </c>
      <c r="F2434" s="23" t="str">
        <f>IF(_xlfn.MINIFS($D$3:$D$6287,$A$3:$A$6287,A2434,$B$3:$B$6287,B2434)=D2434,"Lowest point","")</f>
        <v>Lowest point</v>
      </c>
      <c r="G2434" s="24" t="str">
        <f>IF(_xlfn.MAXIFS($D$3:$D$6287,$A$3:$A$6287,A2434,$B$3:$B$6287,B2434)=D2434,"Highest point","")</f>
        <v/>
      </c>
      <c r="J2434" s="25" t="str">
        <f>IF(E2434="First Quote", $H$4/D2434, "")</f>
        <v/>
      </c>
      <c r="K2434" s="26">
        <f t="shared" si="148"/>
        <v>34.020507674843849</v>
      </c>
      <c r="L2434" s="27">
        <f>K2434*D2434</f>
        <v>55407.840029711188</v>
      </c>
      <c r="M2434" s="10"/>
      <c r="N2434" s="28">
        <f>IF(F2434="lowest point", $H$4/D2434, 0)</f>
        <v>0.30700084732233862</v>
      </c>
      <c r="O2434" s="28">
        <f t="shared" si="149"/>
        <v>35.460252455381763</v>
      </c>
      <c r="P2434" s="29">
        <f>O2434*D2434</f>
        <v>57752.694763982065</v>
      </c>
      <c r="R2434" s="28">
        <f>IF(G2434="highest point", $H$4/D2434, 0)</f>
        <v>0</v>
      </c>
      <c r="S2434" s="28">
        <f t="shared" si="150"/>
        <v>32.766732229795323</v>
      </c>
      <c r="T2434" s="29">
        <f>D2434*S2434</f>
        <v>53365.866113378455</v>
      </c>
    </row>
    <row r="2435" spans="1:20">
      <c r="A2435" s="21">
        <f t="shared" si="151"/>
        <v>2009</v>
      </c>
      <c r="B2435" s="21">
        <f>MONTH(C2435)</f>
        <v>9</v>
      </c>
      <c r="C2435" s="22">
        <v>40059</v>
      </c>
      <c r="D2435" s="21">
        <v>1642.68</v>
      </c>
      <c r="E2435" s="47" t="str">
        <f>IF(B2435&lt;&gt;B2434, "First Quote", "")</f>
        <v/>
      </c>
      <c r="F2435" s="23" t="str">
        <f>IF(_xlfn.MINIFS($D$3:$D$6287,$A$3:$A$6287,A2435,$B$3:$B$6287,B2435)=D2435,"Lowest point","")</f>
        <v/>
      </c>
      <c r="G2435" s="24" t="str">
        <f>IF(_xlfn.MAXIFS($D$3:$D$6287,$A$3:$A$6287,A2435,$B$3:$B$6287,B2435)=D2435,"Highest point","")</f>
        <v/>
      </c>
      <c r="J2435" s="25" t="str">
        <f>IF(E2435="First Quote", $H$4/D2435, "")</f>
        <v/>
      </c>
      <c r="K2435" s="26">
        <f t="shared" si="148"/>
        <v>34.020507674843849</v>
      </c>
      <c r="L2435" s="27">
        <f>K2435*D2435</f>
        <v>55884.807547312492</v>
      </c>
      <c r="M2435" s="10"/>
      <c r="N2435" s="28">
        <f>IF(F2435="lowest point", $H$4/D2435, 0)</f>
        <v>0</v>
      </c>
      <c r="O2435" s="28">
        <f t="shared" si="149"/>
        <v>35.460252455381763</v>
      </c>
      <c r="P2435" s="29">
        <f>O2435*D2435</f>
        <v>58249.84750340652</v>
      </c>
      <c r="R2435" s="28">
        <f>IF(G2435="highest point", $H$4/D2435, 0)</f>
        <v>0</v>
      </c>
      <c r="S2435" s="28">
        <f t="shared" si="150"/>
        <v>32.766732229795323</v>
      </c>
      <c r="T2435" s="29">
        <f>D2435*S2435</f>
        <v>53825.255699240181</v>
      </c>
    </row>
    <row r="2436" spans="1:20">
      <c r="A2436" s="21">
        <f t="shared" si="151"/>
        <v>2009</v>
      </c>
      <c r="B2436" s="21">
        <f>MONTH(C2436)</f>
        <v>9</v>
      </c>
      <c r="C2436" s="22">
        <v>40060</v>
      </c>
      <c r="D2436" s="21">
        <v>1664.34</v>
      </c>
      <c r="E2436" s="47" t="str">
        <f>IF(B2436&lt;&gt;B2435, "First Quote", "")</f>
        <v/>
      </c>
      <c r="F2436" s="23" t="str">
        <f>IF(_xlfn.MINIFS($D$3:$D$6287,$A$3:$A$6287,A2436,$B$3:$B$6287,B2436)=D2436,"Lowest point","")</f>
        <v/>
      </c>
      <c r="G2436" s="24" t="str">
        <f>IF(_xlfn.MAXIFS($D$3:$D$6287,$A$3:$A$6287,A2436,$B$3:$B$6287,B2436)=D2436,"Highest point","")</f>
        <v/>
      </c>
      <c r="J2436" s="25" t="str">
        <f>IF(E2436="First Quote", $H$4/D2436, "")</f>
        <v/>
      </c>
      <c r="K2436" s="26">
        <f t="shared" si="148"/>
        <v>34.020507674843849</v>
      </c>
      <c r="L2436" s="27">
        <f>K2436*D2436</f>
        <v>56621.691743549607</v>
      </c>
      <c r="M2436" s="10"/>
      <c r="N2436" s="28">
        <f>IF(F2436="lowest point", $H$4/D2436, 0)</f>
        <v>0</v>
      </c>
      <c r="O2436" s="28">
        <f t="shared" si="149"/>
        <v>35.460252455381763</v>
      </c>
      <c r="P2436" s="29">
        <f>O2436*D2436</f>
        <v>59017.916571590082</v>
      </c>
      <c r="R2436" s="28">
        <f>IF(G2436="highest point", $H$4/D2436, 0)</f>
        <v>0</v>
      </c>
      <c r="S2436" s="28">
        <f t="shared" si="150"/>
        <v>32.766732229795323</v>
      </c>
      <c r="T2436" s="29">
        <f>D2436*S2436</f>
        <v>54534.983119337543</v>
      </c>
    </row>
    <row r="2437" spans="1:20">
      <c r="A2437" s="21">
        <f t="shared" si="151"/>
        <v>2009</v>
      </c>
      <c r="B2437" s="21">
        <f>MONTH(C2437)</f>
        <v>9</v>
      </c>
      <c r="C2437" s="22">
        <v>40064</v>
      </c>
      <c r="D2437" s="21">
        <v>1679.32</v>
      </c>
      <c r="E2437" s="47" t="str">
        <f>IF(B2437&lt;&gt;B2436, "First Quote", "")</f>
        <v/>
      </c>
      <c r="F2437" s="23" t="str">
        <f>IF(_xlfn.MINIFS($D$3:$D$6287,$A$3:$A$6287,A2437,$B$3:$B$6287,B2437)=D2437,"Lowest point","")</f>
        <v/>
      </c>
      <c r="G2437" s="24" t="str">
        <f>IF(_xlfn.MAXIFS($D$3:$D$6287,$A$3:$A$6287,A2437,$B$3:$B$6287,B2437)=D2437,"Highest point","")</f>
        <v/>
      </c>
      <c r="J2437" s="25" t="str">
        <f>IF(E2437="First Quote", $H$4/D2437, "")</f>
        <v/>
      </c>
      <c r="K2437" s="26">
        <f t="shared" ref="K2437:K2500" si="152">IF(E2437="First Quote",J2437+K2436,K2436)</f>
        <v>34.020507674843849</v>
      </c>
      <c r="L2437" s="27">
        <f>K2437*D2437</f>
        <v>57131.318948518769</v>
      </c>
      <c r="M2437" s="10"/>
      <c r="N2437" s="28">
        <f>IF(F2437="lowest point", $H$4/D2437, 0)</f>
        <v>0</v>
      </c>
      <c r="O2437" s="28">
        <f t="shared" ref="O2437:O2500" si="153">IF(F2437="Lowest Point",N2437+O2436,O2436)</f>
        <v>35.460252455381763</v>
      </c>
      <c r="P2437" s="29">
        <f>O2437*D2437</f>
        <v>59549.111153371698</v>
      </c>
      <c r="R2437" s="28">
        <f>IF(G2437="highest point", $H$4/D2437, 0)</f>
        <v>0</v>
      </c>
      <c r="S2437" s="28">
        <f t="shared" ref="S2437:S2500" si="154">IF(G2437="Highest Point",R2437+S2436,S2436)</f>
        <v>32.766732229795323</v>
      </c>
      <c r="T2437" s="29">
        <f>D2437*S2437</f>
        <v>55025.82876813988</v>
      </c>
    </row>
    <row r="2438" spans="1:20">
      <c r="A2438" s="21">
        <f t="shared" si="151"/>
        <v>2009</v>
      </c>
      <c r="B2438" s="21">
        <f>MONTH(C2438)</f>
        <v>9</v>
      </c>
      <c r="C2438" s="22">
        <v>40065</v>
      </c>
      <c r="D2438" s="21">
        <v>1692.48</v>
      </c>
      <c r="E2438" s="47" t="str">
        <f>IF(B2438&lt;&gt;B2437, "First Quote", "")</f>
        <v/>
      </c>
      <c r="F2438" s="23" t="str">
        <f>IF(_xlfn.MINIFS($D$3:$D$6287,$A$3:$A$6287,A2438,$B$3:$B$6287,B2438)=D2438,"Lowest point","")</f>
        <v/>
      </c>
      <c r="G2438" s="24" t="str">
        <f>IF(_xlfn.MAXIFS($D$3:$D$6287,$A$3:$A$6287,A2438,$B$3:$B$6287,B2438)=D2438,"Highest point","")</f>
        <v/>
      </c>
      <c r="J2438" s="25" t="str">
        <f>IF(E2438="First Quote", $H$4/D2438, "")</f>
        <v/>
      </c>
      <c r="K2438" s="26">
        <f t="shared" si="152"/>
        <v>34.020507674843849</v>
      </c>
      <c r="L2438" s="27">
        <f>K2438*D2438</f>
        <v>57579.028829519717</v>
      </c>
      <c r="M2438" s="10"/>
      <c r="N2438" s="28">
        <f>IF(F2438="lowest point", $H$4/D2438, 0)</f>
        <v>0</v>
      </c>
      <c r="O2438" s="28">
        <f t="shared" si="153"/>
        <v>35.460252455381763</v>
      </c>
      <c r="P2438" s="29">
        <f>O2438*D2438</f>
        <v>60015.768075684529</v>
      </c>
      <c r="R2438" s="28">
        <f>IF(G2438="highest point", $H$4/D2438, 0)</f>
        <v>0</v>
      </c>
      <c r="S2438" s="28">
        <f t="shared" si="154"/>
        <v>32.766732229795323</v>
      </c>
      <c r="T2438" s="29">
        <f>D2438*S2438</f>
        <v>55457.038964283987</v>
      </c>
    </row>
    <row r="2439" spans="1:20">
      <c r="A2439" s="21">
        <f t="shared" si="151"/>
        <v>2009</v>
      </c>
      <c r="B2439" s="21">
        <f>MONTH(C2439)</f>
        <v>9</v>
      </c>
      <c r="C2439" s="22">
        <v>40066</v>
      </c>
      <c r="D2439" s="21">
        <v>1710.14</v>
      </c>
      <c r="E2439" s="47" t="str">
        <f>IF(B2439&lt;&gt;B2438, "First Quote", "")</f>
        <v/>
      </c>
      <c r="F2439" s="23" t="str">
        <f>IF(_xlfn.MINIFS($D$3:$D$6287,$A$3:$A$6287,A2439,$B$3:$B$6287,B2439)=D2439,"Lowest point","")</f>
        <v/>
      </c>
      <c r="G2439" s="24" t="str">
        <f>IF(_xlfn.MAXIFS($D$3:$D$6287,$A$3:$A$6287,A2439,$B$3:$B$6287,B2439)=D2439,"Highest point","")</f>
        <v/>
      </c>
      <c r="J2439" s="25" t="str">
        <f>IF(E2439="First Quote", $H$4/D2439, "")</f>
        <v/>
      </c>
      <c r="K2439" s="26">
        <f t="shared" si="152"/>
        <v>34.020507674843849</v>
      </c>
      <c r="L2439" s="27">
        <f>K2439*D2439</f>
        <v>58179.830995057462</v>
      </c>
      <c r="M2439" s="10"/>
      <c r="N2439" s="28">
        <f>IF(F2439="lowest point", $H$4/D2439, 0)</f>
        <v>0</v>
      </c>
      <c r="O2439" s="28">
        <f t="shared" si="153"/>
        <v>35.460252455381763</v>
      </c>
      <c r="P2439" s="29">
        <f>O2439*D2439</f>
        <v>60641.996134046574</v>
      </c>
      <c r="R2439" s="28">
        <f>IF(G2439="highest point", $H$4/D2439, 0)</f>
        <v>0</v>
      </c>
      <c r="S2439" s="28">
        <f t="shared" si="154"/>
        <v>32.766732229795323</v>
      </c>
      <c r="T2439" s="29">
        <f>D2439*S2439</f>
        <v>56035.699455462178</v>
      </c>
    </row>
    <row r="2440" spans="1:20">
      <c r="A2440" s="21">
        <f t="shared" si="151"/>
        <v>2009</v>
      </c>
      <c r="B2440" s="21">
        <f>MONTH(C2440)</f>
        <v>9</v>
      </c>
      <c r="C2440" s="22">
        <v>40067</v>
      </c>
      <c r="D2440" s="21">
        <v>1708.18</v>
      </c>
      <c r="E2440" s="47" t="str">
        <f>IF(B2440&lt;&gt;B2439, "First Quote", "")</f>
        <v/>
      </c>
      <c r="F2440" s="23" t="str">
        <f>IF(_xlfn.MINIFS($D$3:$D$6287,$A$3:$A$6287,A2440,$B$3:$B$6287,B2440)=D2440,"Lowest point","")</f>
        <v/>
      </c>
      <c r="G2440" s="24" t="str">
        <f>IF(_xlfn.MAXIFS($D$3:$D$6287,$A$3:$A$6287,A2440,$B$3:$B$6287,B2440)=D2440,"Highest point","")</f>
        <v/>
      </c>
      <c r="J2440" s="25" t="str">
        <f>IF(E2440="First Quote", $H$4/D2440, "")</f>
        <v/>
      </c>
      <c r="K2440" s="26">
        <f t="shared" si="152"/>
        <v>34.020507674843849</v>
      </c>
      <c r="L2440" s="27">
        <f>K2440*D2440</f>
        <v>58113.150800014766</v>
      </c>
      <c r="M2440" s="10"/>
      <c r="N2440" s="28">
        <f>IF(F2440="lowest point", $H$4/D2440, 0)</f>
        <v>0</v>
      </c>
      <c r="O2440" s="28">
        <f t="shared" si="153"/>
        <v>35.460252455381763</v>
      </c>
      <c r="P2440" s="29">
        <f>O2440*D2440</f>
        <v>60572.494039234021</v>
      </c>
      <c r="R2440" s="28">
        <f>IF(G2440="highest point", $H$4/D2440, 0)</f>
        <v>0</v>
      </c>
      <c r="S2440" s="28">
        <f t="shared" si="154"/>
        <v>32.766732229795323</v>
      </c>
      <c r="T2440" s="29">
        <f>D2440*S2440</f>
        <v>55971.476660291781</v>
      </c>
    </row>
    <row r="2441" spans="1:20">
      <c r="A2441" s="21">
        <f t="shared" si="151"/>
        <v>2009</v>
      </c>
      <c r="B2441" s="21">
        <f>MONTH(C2441)</f>
        <v>9</v>
      </c>
      <c r="C2441" s="22">
        <v>40070</v>
      </c>
      <c r="D2441" s="21">
        <v>1719.04</v>
      </c>
      <c r="E2441" s="47" t="str">
        <f>IF(B2441&lt;&gt;B2440, "First Quote", "")</f>
        <v/>
      </c>
      <c r="F2441" s="23" t="str">
        <f>IF(_xlfn.MINIFS($D$3:$D$6287,$A$3:$A$6287,A2441,$B$3:$B$6287,B2441)=D2441,"Lowest point","")</f>
        <v/>
      </c>
      <c r="G2441" s="24" t="str">
        <f>IF(_xlfn.MAXIFS($D$3:$D$6287,$A$3:$A$6287,A2441,$B$3:$B$6287,B2441)=D2441,"Highest point","")</f>
        <v/>
      </c>
      <c r="J2441" s="25" t="str">
        <f>IF(E2441="First Quote", $H$4/D2441, "")</f>
        <v/>
      </c>
      <c r="K2441" s="26">
        <f t="shared" si="152"/>
        <v>34.020507674843849</v>
      </c>
      <c r="L2441" s="27">
        <f>K2441*D2441</f>
        <v>58482.613513363569</v>
      </c>
      <c r="M2441" s="10"/>
      <c r="N2441" s="28">
        <f>IF(F2441="lowest point", $H$4/D2441, 0)</f>
        <v>0</v>
      </c>
      <c r="O2441" s="28">
        <f t="shared" si="153"/>
        <v>35.460252455381763</v>
      </c>
      <c r="P2441" s="29">
        <f>O2441*D2441</f>
        <v>60957.592380899463</v>
      </c>
      <c r="R2441" s="28">
        <f>IF(G2441="highest point", $H$4/D2441, 0)</f>
        <v>0</v>
      </c>
      <c r="S2441" s="28">
        <f t="shared" si="154"/>
        <v>32.766732229795323</v>
      </c>
      <c r="T2441" s="29">
        <f>D2441*S2441</f>
        <v>56327.32337230735</v>
      </c>
    </row>
    <row r="2442" spans="1:20">
      <c r="A2442" s="21">
        <f t="shared" si="151"/>
        <v>2009</v>
      </c>
      <c r="B2442" s="21">
        <f>MONTH(C2442)</f>
        <v>9</v>
      </c>
      <c r="C2442" s="22">
        <v>40071</v>
      </c>
      <c r="D2442" s="21">
        <v>1724.45</v>
      </c>
      <c r="E2442" s="47" t="str">
        <f>IF(B2442&lt;&gt;B2441, "First Quote", "")</f>
        <v/>
      </c>
      <c r="F2442" s="23" t="str">
        <f>IF(_xlfn.MINIFS($D$3:$D$6287,$A$3:$A$6287,A2442,$B$3:$B$6287,B2442)=D2442,"Lowest point","")</f>
        <v/>
      </c>
      <c r="G2442" s="24" t="str">
        <f>IF(_xlfn.MAXIFS($D$3:$D$6287,$A$3:$A$6287,A2442,$B$3:$B$6287,B2442)=D2442,"Highest point","")</f>
        <v/>
      </c>
      <c r="J2442" s="25" t="str">
        <f>IF(E2442="First Quote", $H$4/D2442, "")</f>
        <v/>
      </c>
      <c r="K2442" s="26">
        <f t="shared" si="152"/>
        <v>34.020507674843849</v>
      </c>
      <c r="L2442" s="27">
        <f>K2442*D2442</f>
        <v>58666.66445988448</v>
      </c>
      <c r="M2442" s="10"/>
      <c r="N2442" s="28">
        <f>IF(F2442="lowest point", $H$4/D2442, 0)</f>
        <v>0</v>
      </c>
      <c r="O2442" s="28">
        <f t="shared" si="153"/>
        <v>35.460252455381763</v>
      </c>
      <c r="P2442" s="29">
        <f>O2442*D2442</f>
        <v>61149.432346683083</v>
      </c>
      <c r="R2442" s="28">
        <f>IF(G2442="highest point", $H$4/D2442, 0)</f>
        <v>0</v>
      </c>
      <c r="S2442" s="28">
        <f t="shared" si="154"/>
        <v>32.766732229795323</v>
      </c>
      <c r="T2442" s="29">
        <f>D2442*S2442</f>
        <v>56504.591393670547</v>
      </c>
    </row>
    <row r="2443" spans="1:20">
      <c r="A2443" s="21">
        <f t="shared" si="151"/>
        <v>2009</v>
      </c>
      <c r="B2443" s="21">
        <f>MONTH(C2443)</f>
        <v>9</v>
      </c>
      <c r="C2443" s="22">
        <v>40072</v>
      </c>
      <c r="D2443" s="21">
        <v>1750.91</v>
      </c>
      <c r="E2443" s="47" t="str">
        <f>IF(B2443&lt;&gt;B2442, "First Quote", "")</f>
        <v/>
      </c>
      <c r="F2443" s="23" t="str">
        <f>IF(_xlfn.MINIFS($D$3:$D$6287,$A$3:$A$6287,A2443,$B$3:$B$6287,B2443)=D2443,"Lowest point","")</f>
        <v/>
      </c>
      <c r="G2443" s="24" t="str">
        <f>IF(_xlfn.MAXIFS($D$3:$D$6287,$A$3:$A$6287,A2443,$B$3:$B$6287,B2443)=D2443,"Highest point","")</f>
        <v/>
      </c>
      <c r="J2443" s="25" t="str">
        <f>IF(E2443="First Quote", $H$4/D2443, "")</f>
        <v/>
      </c>
      <c r="K2443" s="26">
        <f t="shared" si="152"/>
        <v>34.020507674843849</v>
      </c>
      <c r="L2443" s="27">
        <f>K2443*D2443</f>
        <v>59566.847092960845</v>
      </c>
      <c r="M2443" s="10"/>
      <c r="N2443" s="28">
        <f>IF(F2443="lowest point", $H$4/D2443, 0)</f>
        <v>0</v>
      </c>
      <c r="O2443" s="28">
        <f t="shared" si="153"/>
        <v>35.460252455381763</v>
      </c>
      <c r="P2443" s="29">
        <f>O2443*D2443</f>
        <v>62087.710626652486</v>
      </c>
      <c r="R2443" s="28">
        <f>IF(G2443="highest point", $H$4/D2443, 0)</f>
        <v>0</v>
      </c>
      <c r="S2443" s="28">
        <f t="shared" si="154"/>
        <v>32.766732229795323</v>
      </c>
      <c r="T2443" s="29">
        <f>D2443*S2443</f>
        <v>57371.599128470931</v>
      </c>
    </row>
    <row r="2444" spans="1:20">
      <c r="A2444" s="21">
        <f t="shared" si="151"/>
        <v>2009</v>
      </c>
      <c r="B2444" s="21">
        <f>MONTH(C2444)</f>
        <v>9</v>
      </c>
      <c r="C2444" s="22">
        <v>40073</v>
      </c>
      <c r="D2444" s="21">
        <v>1745.8</v>
      </c>
      <c r="E2444" s="47" t="str">
        <f>IF(B2444&lt;&gt;B2443, "First Quote", "")</f>
        <v/>
      </c>
      <c r="F2444" s="23" t="str">
        <f>IF(_xlfn.MINIFS($D$3:$D$6287,$A$3:$A$6287,A2444,$B$3:$B$6287,B2444)=D2444,"Lowest point","")</f>
        <v/>
      </c>
      <c r="G2444" s="24" t="str">
        <f>IF(_xlfn.MAXIFS($D$3:$D$6287,$A$3:$A$6287,A2444,$B$3:$B$6287,B2444)=D2444,"Highest point","")</f>
        <v/>
      </c>
      <c r="J2444" s="25" t="str">
        <f>IF(E2444="First Quote", $H$4/D2444, "")</f>
        <v/>
      </c>
      <c r="K2444" s="26">
        <f t="shared" si="152"/>
        <v>34.020507674843849</v>
      </c>
      <c r="L2444" s="27">
        <f>K2444*D2444</f>
        <v>59393.002298742387</v>
      </c>
      <c r="M2444" s="10"/>
      <c r="N2444" s="28">
        <f>IF(F2444="lowest point", $H$4/D2444, 0)</f>
        <v>0</v>
      </c>
      <c r="O2444" s="28">
        <f t="shared" si="153"/>
        <v>35.460252455381763</v>
      </c>
      <c r="P2444" s="29">
        <f>O2444*D2444</f>
        <v>61906.508736605479</v>
      </c>
      <c r="R2444" s="28">
        <f>IF(G2444="highest point", $H$4/D2444, 0)</f>
        <v>0</v>
      </c>
      <c r="S2444" s="28">
        <f t="shared" si="154"/>
        <v>32.766732229795323</v>
      </c>
      <c r="T2444" s="29">
        <f>D2444*S2444</f>
        <v>57204.161126776671</v>
      </c>
    </row>
    <row r="2445" spans="1:20">
      <c r="A2445" s="21">
        <f t="shared" ref="A2445:A2508" si="155">YEAR(C2445)</f>
        <v>2009</v>
      </c>
      <c r="B2445" s="21">
        <f>MONTH(C2445)</f>
        <v>9</v>
      </c>
      <c r="C2445" s="22">
        <v>40074</v>
      </c>
      <c r="D2445" s="21">
        <v>1750.43</v>
      </c>
      <c r="E2445" s="47" t="str">
        <f>IF(B2445&lt;&gt;B2444, "First Quote", "")</f>
        <v/>
      </c>
      <c r="F2445" s="23" t="str">
        <f>IF(_xlfn.MINIFS($D$3:$D$6287,$A$3:$A$6287,A2445,$B$3:$B$6287,B2445)=D2445,"Lowest point","")</f>
        <v/>
      </c>
      <c r="G2445" s="24" t="str">
        <f>IF(_xlfn.MAXIFS($D$3:$D$6287,$A$3:$A$6287,A2445,$B$3:$B$6287,B2445)=D2445,"Highest point","")</f>
        <v/>
      </c>
      <c r="J2445" s="25" t="str">
        <f>IF(E2445="First Quote", $H$4/D2445, "")</f>
        <v/>
      </c>
      <c r="K2445" s="26">
        <f t="shared" si="152"/>
        <v>34.020507674843849</v>
      </c>
      <c r="L2445" s="27">
        <f>K2445*D2445</f>
        <v>59550.51724927692</v>
      </c>
      <c r="M2445" s="10"/>
      <c r="N2445" s="28">
        <f>IF(F2445="lowest point", $H$4/D2445, 0)</f>
        <v>0</v>
      </c>
      <c r="O2445" s="28">
        <f t="shared" si="153"/>
        <v>35.460252455381763</v>
      </c>
      <c r="P2445" s="29">
        <f>O2445*D2445</f>
        <v>62070.689705473902</v>
      </c>
      <c r="R2445" s="28">
        <f>IF(G2445="highest point", $H$4/D2445, 0)</f>
        <v>0</v>
      </c>
      <c r="S2445" s="28">
        <f t="shared" si="154"/>
        <v>32.766732229795323</v>
      </c>
      <c r="T2445" s="29">
        <f>D2445*S2445</f>
        <v>57355.871097000629</v>
      </c>
    </row>
    <row r="2446" spans="1:20">
      <c r="A2446" s="21">
        <f t="shared" si="155"/>
        <v>2009</v>
      </c>
      <c r="B2446" s="21">
        <f>MONTH(C2446)</f>
        <v>9</v>
      </c>
      <c r="C2446" s="22">
        <v>40077</v>
      </c>
      <c r="D2446" s="21">
        <v>1744.47</v>
      </c>
      <c r="E2446" s="47" t="str">
        <f>IF(B2446&lt;&gt;B2445, "First Quote", "")</f>
        <v/>
      </c>
      <c r="F2446" s="23" t="str">
        <f>IF(_xlfn.MINIFS($D$3:$D$6287,$A$3:$A$6287,A2446,$B$3:$B$6287,B2446)=D2446,"Lowest point","")</f>
        <v/>
      </c>
      <c r="G2446" s="24" t="str">
        <f>IF(_xlfn.MAXIFS($D$3:$D$6287,$A$3:$A$6287,A2446,$B$3:$B$6287,B2446)=D2446,"Highest point","")</f>
        <v/>
      </c>
      <c r="J2446" s="25" t="str">
        <f>IF(E2446="First Quote", $H$4/D2446, "")</f>
        <v/>
      </c>
      <c r="K2446" s="26">
        <f t="shared" si="152"/>
        <v>34.020507674843849</v>
      </c>
      <c r="L2446" s="27">
        <f>K2446*D2446</f>
        <v>59347.755023534846</v>
      </c>
      <c r="M2446" s="10"/>
      <c r="N2446" s="28">
        <f>IF(F2446="lowest point", $H$4/D2446, 0)</f>
        <v>0</v>
      </c>
      <c r="O2446" s="28">
        <f t="shared" si="153"/>
        <v>35.460252455381763</v>
      </c>
      <c r="P2446" s="29">
        <f>O2446*D2446</f>
        <v>61859.346600839825</v>
      </c>
      <c r="R2446" s="28">
        <f>IF(G2446="highest point", $H$4/D2446, 0)</f>
        <v>0</v>
      </c>
      <c r="S2446" s="28">
        <f t="shared" si="154"/>
        <v>32.766732229795323</v>
      </c>
      <c r="T2446" s="29">
        <f>D2446*S2446</f>
        <v>57160.581372911052</v>
      </c>
    </row>
    <row r="2447" spans="1:20">
      <c r="A2447" s="21">
        <f t="shared" si="155"/>
        <v>2009</v>
      </c>
      <c r="B2447" s="21">
        <f>MONTH(C2447)</f>
        <v>9</v>
      </c>
      <c r="C2447" s="22">
        <v>40078</v>
      </c>
      <c r="D2447" s="21">
        <v>1755.99</v>
      </c>
      <c r="E2447" s="47" t="str">
        <f>IF(B2447&lt;&gt;B2446, "First Quote", "")</f>
        <v/>
      </c>
      <c r="F2447" s="23" t="str">
        <f>IF(_xlfn.MINIFS($D$3:$D$6287,$A$3:$A$6287,A2447,$B$3:$B$6287,B2447)=D2447,"Lowest point","")</f>
        <v/>
      </c>
      <c r="G2447" s="24" t="str">
        <f>IF(_xlfn.MAXIFS($D$3:$D$6287,$A$3:$A$6287,A2447,$B$3:$B$6287,B2447)=D2447,"Highest point","")</f>
        <v>Highest point</v>
      </c>
      <c r="J2447" s="25" t="str">
        <f>IF(E2447="First Quote", $H$4/D2447, "")</f>
        <v/>
      </c>
      <c r="K2447" s="26">
        <f t="shared" si="152"/>
        <v>34.020507674843849</v>
      </c>
      <c r="L2447" s="27">
        <f>K2447*D2447</f>
        <v>59739.671271949053</v>
      </c>
      <c r="M2447" s="10"/>
      <c r="N2447" s="28">
        <f>IF(F2447="lowest point", $H$4/D2447, 0)</f>
        <v>0</v>
      </c>
      <c r="O2447" s="28">
        <f t="shared" si="153"/>
        <v>35.460252455381763</v>
      </c>
      <c r="P2447" s="29">
        <f>O2447*D2447</f>
        <v>62267.848709125821</v>
      </c>
      <c r="R2447" s="28">
        <f>IF(G2447="highest point", $H$4/D2447, 0)</f>
        <v>0.28473966252655197</v>
      </c>
      <c r="S2447" s="28">
        <f t="shared" si="154"/>
        <v>33.051471892321878</v>
      </c>
      <c r="T2447" s="29">
        <f>D2447*S2447</f>
        <v>58038.054128198295</v>
      </c>
    </row>
    <row r="2448" spans="1:20">
      <c r="A2448" s="21">
        <f t="shared" si="155"/>
        <v>2009</v>
      </c>
      <c r="B2448" s="21">
        <f>MONTH(C2448)</f>
        <v>9</v>
      </c>
      <c r="C2448" s="22">
        <v>40079</v>
      </c>
      <c r="D2448" s="21">
        <v>1738.32</v>
      </c>
      <c r="E2448" s="47" t="str">
        <f>IF(B2448&lt;&gt;B2447, "First Quote", "")</f>
        <v/>
      </c>
      <c r="F2448" s="23" t="str">
        <f>IF(_xlfn.MINIFS($D$3:$D$6287,$A$3:$A$6287,A2448,$B$3:$B$6287,B2448)=D2448,"Lowest point","")</f>
        <v/>
      </c>
      <c r="G2448" s="24" t="str">
        <f>IF(_xlfn.MAXIFS($D$3:$D$6287,$A$3:$A$6287,A2448,$B$3:$B$6287,B2448)=D2448,"Highest point","")</f>
        <v/>
      </c>
      <c r="J2448" s="25" t="str">
        <f>IF(E2448="First Quote", $H$4/D2448, "")</f>
        <v/>
      </c>
      <c r="K2448" s="26">
        <f t="shared" si="152"/>
        <v>34.020507674843849</v>
      </c>
      <c r="L2448" s="27">
        <f>K2448*D2448</f>
        <v>59138.528901334554</v>
      </c>
      <c r="M2448" s="10"/>
      <c r="N2448" s="28">
        <f>IF(F2448="lowest point", $H$4/D2448, 0)</f>
        <v>0</v>
      </c>
      <c r="O2448" s="28">
        <f t="shared" si="153"/>
        <v>35.460252455381763</v>
      </c>
      <c r="P2448" s="29">
        <f>O2448*D2448</f>
        <v>61641.266048239224</v>
      </c>
      <c r="R2448" s="28">
        <f>IF(G2448="highest point", $H$4/D2448, 0)</f>
        <v>0</v>
      </c>
      <c r="S2448" s="28">
        <f t="shared" si="154"/>
        <v>33.051471892321878</v>
      </c>
      <c r="T2448" s="29">
        <f>D2448*S2448</f>
        <v>57454.034619860962</v>
      </c>
    </row>
    <row r="2449" spans="1:20">
      <c r="A2449" s="21">
        <f t="shared" si="155"/>
        <v>2009</v>
      </c>
      <c r="B2449" s="21">
        <f>MONTH(C2449)</f>
        <v>9</v>
      </c>
      <c r="C2449" s="22">
        <v>40080</v>
      </c>
      <c r="D2449" s="21">
        <v>1722.02</v>
      </c>
      <c r="E2449" s="47" t="str">
        <f>IF(B2449&lt;&gt;B2448, "First Quote", "")</f>
        <v/>
      </c>
      <c r="F2449" s="23" t="str">
        <f>IF(_xlfn.MINIFS($D$3:$D$6287,$A$3:$A$6287,A2449,$B$3:$B$6287,B2449)=D2449,"Lowest point","")</f>
        <v/>
      </c>
      <c r="G2449" s="24" t="str">
        <f>IF(_xlfn.MAXIFS($D$3:$D$6287,$A$3:$A$6287,A2449,$B$3:$B$6287,B2449)=D2449,"Highest point","")</f>
        <v/>
      </c>
      <c r="J2449" s="25" t="str">
        <f>IF(E2449="First Quote", $H$4/D2449, "")</f>
        <v/>
      </c>
      <c r="K2449" s="26">
        <f t="shared" si="152"/>
        <v>34.020507674843849</v>
      </c>
      <c r="L2449" s="27">
        <f>K2449*D2449</f>
        <v>58583.994626234606</v>
      </c>
      <c r="M2449" s="10"/>
      <c r="N2449" s="28">
        <f>IF(F2449="lowest point", $H$4/D2449, 0)</f>
        <v>0</v>
      </c>
      <c r="O2449" s="28">
        <f t="shared" si="153"/>
        <v>35.460252455381763</v>
      </c>
      <c r="P2449" s="29">
        <f>O2449*D2449</f>
        <v>61063.263933216505</v>
      </c>
      <c r="R2449" s="28">
        <f>IF(G2449="highest point", $H$4/D2449, 0)</f>
        <v>0</v>
      </c>
      <c r="S2449" s="28">
        <f t="shared" si="154"/>
        <v>33.051471892321878</v>
      </c>
      <c r="T2449" s="29">
        <f>D2449*S2449</f>
        <v>56915.295628016116</v>
      </c>
    </row>
    <row r="2450" spans="1:20">
      <c r="A2450" s="21">
        <f t="shared" si="155"/>
        <v>2009</v>
      </c>
      <c r="B2450" s="21">
        <f>MONTH(C2450)</f>
        <v>9</v>
      </c>
      <c r="C2450" s="22">
        <v>40081</v>
      </c>
      <c r="D2450" s="21">
        <v>1711.53</v>
      </c>
      <c r="E2450" s="47" t="str">
        <f>IF(B2450&lt;&gt;B2449, "First Quote", "")</f>
        <v/>
      </c>
      <c r="F2450" s="23" t="str">
        <f>IF(_xlfn.MINIFS($D$3:$D$6287,$A$3:$A$6287,A2450,$B$3:$B$6287,B2450)=D2450,"Lowest point","")</f>
        <v/>
      </c>
      <c r="G2450" s="24" t="str">
        <f>IF(_xlfn.MAXIFS($D$3:$D$6287,$A$3:$A$6287,A2450,$B$3:$B$6287,B2450)=D2450,"Highest point","")</f>
        <v/>
      </c>
      <c r="J2450" s="25" t="str">
        <f>IF(E2450="First Quote", $H$4/D2450, "")</f>
        <v/>
      </c>
      <c r="K2450" s="26">
        <f t="shared" si="152"/>
        <v>34.020507674843849</v>
      </c>
      <c r="L2450" s="27">
        <f>K2450*D2450</f>
        <v>58227.119500725494</v>
      </c>
      <c r="M2450" s="10"/>
      <c r="N2450" s="28">
        <f>IF(F2450="lowest point", $H$4/D2450, 0)</f>
        <v>0</v>
      </c>
      <c r="O2450" s="28">
        <f t="shared" si="153"/>
        <v>35.460252455381763</v>
      </c>
      <c r="P2450" s="29">
        <f>O2450*D2450</f>
        <v>60691.28588495955</v>
      </c>
      <c r="R2450" s="28">
        <f>IF(G2450="highest point", $H$4/D2450, 0)</f>
        <v>0</v>
      </c>
      <c r="S2450" s="28">
        <f t="shared" si="154"/>
        <v>33.051471892321878</v>
      </c>
      <c r="T2450" s="29">
        <f>D2450*S2450</f>
        <v>56568.585687865663</v>
      </c>
    </row>
    <row r="2451" spans="1:20">
      <c r="A2451" s="21">
        <f t="shared" si="155"/>
        <v>2009</v>
      </c>
      <c r="B2451" s="21">
        <f>MONTH(C2451)</f>
        <v>9</v>
      </c>
      <c r="C2451" s="22">
        <v>40084</v>
      </c>
      <c r="D2451" s="21">
        <v>1742.32</v>
      </c>
      <c r="E2451" s="47" t="str">
        <f>IF(B2451&lt;&gt;B2450, "First Quote", "")</f>
        <v/>
      </c>
      <c r="F2451" s="23" t="str">
        <f>IF(_xlfn.MINIFS($D$3:$D$6287,$A$3:$A$6287,A2451,$B$3:$B$6287,B2451)=D2451,"Lowest point","")</f>
        <v/>
      </c>
      <c r="G2451" s="24" t="str">
        <f>IF(_xlfn.MAXIFS($D$3:$D$6287,$A$3:$A$6287,A2451,$B$3:$B$6287,B2451)=D2451,"Highest point","")</f>
        <v/>
      </c>
      <c r="J2451" s="25" t="str">
        <f>IF(E2451="First Quote", $H$4/D2451, "")</f>
        <v/>
      </c>
      <c r="K2451" s="26">
        <f t="shared" si="152"/>
        <v>34.020507674843849</v>
      </c>
      <c r="L2451" s="27">
        <f>K2451*D2451</f>
        <v>59274.610932033931</v>
      </c>
      <c r="M2451" s="10"/>
      <c r="N2451" s="28">
        <f>IF(F2451="lowest point", $H$4/D2451, 0)</f>
        <v>0</v>
      </c>
      <c r="O2451" s="28">
        <f t="shared" si="153"/>
        <v>35.460252455381763</v>
      </c>
      <c r="P2451" s="29">
        <f>O2451*D2451</f>
        <v>61783.107058060748</v>
      </c>
      <c r="R2451" s="28">
        <f>IF(G2451="highest point", $H$4/D2451, 0)</f>
        <v>0</v>
      </c>
      <c r="S2451" s="28">
        <f t="shared" si="154"/>
        <v>33.051471892321878</v>
      </c>
      <c r="T2451" s="29">
        <f>D2451*S2451</f>
        <v>57586.240507430251</v>
      </c>
    </row>
    <row r="2452" spans="1:20">
      <c r="A2452" s="21">
        <f t="shared" si="155"/>
        <v>2009</v>
      </c>
      <c r="B2452" s="21">
        <f>MONTH(C2452)</f>
        <v>9</v>
      </c>
      <c r="C2452" s="22">
        <v>40085</v>
      </c>
      <c r="D2452" s="21">
        <v>1738.48</v>
      </c>
      <c r="E2452" s="47" t="str">
        <f>IF(B2452&lt;&gt;B2451, "First Quote", "")</f>
        <v/>
      </c>
      <c r="F2452" s="23" t="str">
        <f>IF(_xlfn.MINIFS($D$3:$D$6287,$A$3:$A$6287,A2452,$B$3:$B$6287,B2452)=D2452,"Lowest point","")</f>
        <v/>
      </c>
      <c r="G2452" s="24" t="str">
        <f>IF(_xlfn.MAXIFS($D$3:$D$6287,$A$3:$A$6287,A2452,$B$3:$B$6287,B2452)=D2452,"Highest point","")</f>
        <v/>
      </c>
      <c r="J2452" s="25" t="str">
        <f>IF(E2452="First Quote", $H$4/D2452, "")</f>
        <v/>
      </c>
      <c r="K2452" s="26">
        <f t="shared" si="152"/>
        <v>34.020507674843849</v>
      </c>
      <c r="L2452" s="27">
        <f>K2452*D2452</f>
        <v>59143.972182562531</v>
      </c>
      <c r="M2452" s="10"/>
      <c r="N2452" s="28">
        <f>IF(F2452="lowest point", $H$4/D2452, 0)</f>
        <v>0</v>
      </c>
      <c r="O2452" s="28">
        <f t="shared" si="153"/>
        <v>35.460252455381763</v>
      </c>
      <c r="P2452" s="29">
        <f>O2452*D2452</f>
        <v>61646.93968863209</v>
      </c>
      <c r="R2452" s="28">
        <f>IF(G2452="highest point", $H$4/D2452, 0)</f>
        <v>0</v>
      </c>
      <c r="S2452" s="28">
        <f t="shared" si="154"/>
        <v>33.051471892321878</v>
      </c>
      <c r="T2452" s="29">
        <f>D2452*S2452</f>
        <v>57459.322855363738</v>
      </c>
    </row>
    <row r="2453" spans="1:20">
      <c r="A2453" s="21">
        <f t="shared" si="155"/>
        <v>2009</v>
      </c>
      <c r="B2453" s="21">
        <f>MONTH(C2453)</f>
        <v>9</v>
      </c>
      <c r="C2453" s="22">
        <v>40086</v>
      </c>
      <c r="D2453" s="21">
        <v>1732.86</v>
      </c>
      <c r="E2453" s="47" t="str">
        <f>IF(B2453&lt;&gt;B2452, "First Quote", "")</f>
        <v/>
      </c>
      <c r="F2453" s="23" t="str">
        <f>IF(_xlfn.MINIFS($D$3:$D$6287,$A$3:$A$6287,A2453,$B$3:$B$6287,B2453)=D2453,"Lowest point","")</f>
        <v/>
      </c>
      <c r="G2453" s="24" t="str">
        <f>IF(_xlfn.MAXIFS($D$3:$D$6287,$A$3:$A$6287,A2453,$B$3:$B$6287,B2453)=D2453,"Highest point","")</f>
        <v/>
      </c>
      <c r="J2453" s="25" t="str">
        <f>IF(E2453="First Quote", $H$4/D2453, "")</f>
        <v/>
      </c>
      <c r="K2453" s="26">
        <f t="shared" si="152"/>
        <v>34.020507674843849</v>
      </c>
      <c r="L2453" s="27">
        <f>K2453*D2453</f>
        <v>58952.776929429907</v>
      </c>
      <c r="M2453" s="10"/>
      <c r="N2453" s="28">
        <f>IF(F2453="lowest point", $H$4/D2453, 0)</f>
        <v>0</v>
      </c>
      <c r="O2453" s="28">
        <f t="shared" si="153"/>
        <v>35.460252455381763</v>
      </c>
      <c r="P2453" s="29">
        <f>O2453*D2453</f>
        <v>61447.653069832835</v>
      </c>
      <c r="R2453" s="28">
        <f>IF(G2453="highest point", $H$4/D2453, 0)</f>
        <v>0</v>
      </c>
      <c r="S2453" s="28">
        <f t="shared" si="154"/>
        <v>33.051471892321878</v>
      </c>
      <c r="T2453" s="29">
        <f>D2453*S2453</f>
        <v>57273.573583328885</v>
      </c>
    </row>
    <row r="2454" spans="1:20">
      <c r="A2454" s="21">
        <f t="shared" si="155"/>
        <v>2009</v>
      </c>
      <c r="B2454" s="21">
        <f>MONTH(C2454)</f>
        <v>10</v>
      </c>
      <c r="C2454" s="22">
        <v>40087</v>
      </c>
      <c r="D2454" s="21">
        <v>1688.24</v>
      </c>
      <c r="E2454" s="47" t="str">
        <f>IF(B2454&lt;&gt;B2453, "First Quote", "")</f>
        <v>First Quote</v>
      </c>
      <c r="F2454" s="23" t="str">
        <f>IF(_xlfn.MINIFS($D$3:$D$6287,$A$3:$A$6287,A2454,$B$3:$B$6287,B2454)=D2454,"Lowest point","")</f>
        <v/>
      </c>
      <c r="G2454" s="24" t="str">
        <f>IF(_xlfn.MAXIFS($D$3:$D$6287,$A$3:$A$6287,A2454,$B$3:$B$6287,B2454)=D2454,"Highest point","")</f>
        <v/>
      </c>
      <c r="J2454" s="25">
        <f>IF(E2454="First Quote", $H$4/D2454, "")</f>
        <v>0.29616642183575792</v>
      </c>
      <c r="K2454" s="26">
        <f t="shared" si="152"/>
        <v>34.316674096679606</v>
      </c>
      <c r="L2454" s="27">
        <f>K2454*D2454</f>
        <v>57934.781876978377</v>
      </c>
      <c r="M2454" s="10"/>
      <c r="N2454" s="28">
        <f>IF(F2454="lowest point", $H$4/D2454, 0)</f>
        <v>0</v>
      </c>
      <c r="O2454" s="28">
        <f t="shared" si="153"/>
        <v>35.460252455381763</v>
      </c>
      <c r="P2454" s="29">
        <f>O2454*D2454</f>
        <v>59865.416605273705</v>
      </c>
      <c r="R2454" s="28">
        <f>IF(G2454="highest point", $H$4/D2454, 0)</f>
        <v>0</v>
      </c>
      <c r="S2454" s="28">
        <f t="shared" si="154"/>
        <v>33.051471892321878</v>
      </c>
      <c r="T2454" s="29">
        <f>D2454*S2454</f>
        <v>55798.816907493485</v>
      </c>
    </row>
    <row r="2455" spans="1:20">
      <c r="A2455" s="21">
        <f t="shared" si="155"/>
        <v>2009</v>
      </c>
      <c r="B2455" s="21">
        <f>MONTH(C2455)</f>
        <v>10</v>
      </c>
      <c r="C2455" s="22">
        <v>40088</v>
      </c>
      <c r="D2455" s="21">
        <v>1680.7</v>
      </c>
      <c r="E2455" s="47" t="str">
        <f>IF(B2455&lt;&gt;B2454, "First Quote", "")</f>
        <v/>
      </c>
      <c r="F2455" s="23" t="str">
        <f>IF(_xlfn.MINIFS($D$3:$D$6287,$A$3:$A$6287,A2455,$B$3:$B$6287,B2455)=D2455,"Lowest point","")</f>
        <v>Lowest point</v>
      </c>
      <c r="G2455" s="24" t="str">
        <f>IF(_xlfn.MAXIFS($D$3:$D$6287,$A$3:$A$6287,A2455,$B$3:$B$6287,B2455)=D2455,"Highest point","")</f>
        <v/>
      </c>
      <c r="J2455" s="25" t="str">
        <f>IF(E2455="First Quote", $H$4/D2455, "")</f>
        <v/>
      </c>
      <c r="K2455" s="26">
        <f t="shared" si="152"/>
        <v>34.316674096679606</v>
      </c>
      <c r="L2455" s="27">
        <f>K2455*D2455</f>
        <v>57676.034154289417</v>
      </c>
      <c r="M2455" s="10"/>
      <c r="N2455" s="28">
        <f>IF(F2455="lowest point", $H$4/D2455, 0)</f>
        <v>0.29749509133099306</v>
      </c>
      <c r="O2455" s="28">
        <f t="shared" si="153"/>
        <v>35.757747546712757</v>
      </c>
      <c r="P2455" s="29">
        <f>O2455*D2455</f>
        <v>60098.046301760136</v>
      </c>
      <c r="R2455" s="28">
        <f>IF(G2455="highest point", $H$4/D2455, 0)</f>
        <v>0</v>
      </c>
      <c r="S2455" s="28">
        <f t="shared" si="154"/>
        <v>33.051471892321878</v>
      </c>
      <c r="T2455" s="29">
        <f>D2455*S2455</f>
        <v>55549.608809425379</v>
      </c>
    </row>
    <row r="2456" spans="1:20">
      <c r="A2456" s="21">
        <f t="shared" si="155"/>
        <v>2009</v>
      </c>
      <c r="B2456" s="21">
        <f>MONTH(C2456)</f>
        <v>10</v>
      </c>
      <c r="C2456" s="22">
        <v>40091</v>
      </c>
      <c r="D2456" s="21">
        <v>1705.73</v>
      </c>
      <c r="E2456" s="47" t="str">
        <f>IF(B2456&lt;&gt;B2455, "First Quote", "")</f>
        <v/>
      </c>
      <c r="F2456" s="23" t="str">
        <f>IF(_xlfn.MINIFS($D$3:$D$6287,$A$3:$A$6287,A2456,$B$3:$B$6287,B2456)=D2456,"Lowest point","")</f>
        <v/>
      </c>
      <c r="G2456" s="24" t="str">
        <f>IF(_xlfn.MAXIFS($D$3:$D$6287,$A$3:$A$6287,A2456,$B$3:$B$6287,B2456)=D2456,"Highest point","")</f>
        <v/>
      </c>
      <c r="J2456" s="25" t="str">
        <f>IF(E2456="First Quote", $H$4/D2456, "")</f>
        <v/>
      </c>
      <c r="K2456" s="26">
        <f t="shared" si="152"/>
        <v>34.316674096679606</v>
      </c>
      <c r="L2456" s="27">
        <f>K2456*D2456</f>
        <v>58534.980506929307</v>
      </c>
      <c r="M2456" s="10"/>
      <c r="N2456" s="28">
        <f>IF(F2456="lowest point", $H$4/D2456, 0)</f>
        <v>0</v>
      </c>
      <c r="O2456" s="28">
        <f t="shared" si="153"/>
        <v>35.757747546712757</v>
      </c>
      <c r="P2456" s="29">
        <f>O2456*D2456</f>
        <v>60993.062722854353</v>
      </c>
      <c r="R2456" s="28">
        <f>IF(G2456="highest point", $H$4/D2456, 0)</f>
        <v>0</v>
      </c>
      <c r="S2456" s="28">
        <f t="shared" si="154"/>
        <v>33.051471892321878</v>
      </c>
      <c r="T2456" s="29">
        <f>D2456*S2456</f>
        <v>56376.887150890201</v>
      </c>
    </row>
    <row r="2457" spans="1:20">
      <c r="A2457" s="21">
        <f t="shared" si="155"/>
        <v>2009</v>
      </c>
      <c r="B2457" s="21">
        <f>MONTH(C2457)</f>
        <v>10</v>
      </c>
      <c r="C2457" s="22">
        <v>40092</v>
      </c>
      <c r="D2457" s="21">
        <v>1729.14</v>
      </c>
      <c r="E2457" s="47" t="str">
        <f>IF(B2457&lt;&gt;B2456, "First Quote", "")</f>
        <v/>
      </c>
      <c r="F2457" s="23" t="str">
        <f>IF(_xlfn.MINIFS($D$3:$D$6287,$A$3:$A$6287,A2457,$B$3:$B$6287,B2457)=D2457,"Lowest point","")</f>
        <v/>
      </c>
      <c r="G2457" s="24" t="str">
        <f>IF(_xlfn.MAXIFS($D$3:$D$6287,$A$3:$A$6287,A2457,$B$3:$B$6287,B2457)=D2457,"Highest point","")</f>
        <v/>
      </c>
      <c r="J2457" s="25" t="str">
        <f>IF(E2457="First Quote", $H$4/D2457, "")</f>
        <v/>
      </c>
      <c r="K2457" s="26">
        <f t="shared" si="152"/>
        <v>34.316674096679606</v>
      </c>
      <c r="L2457" s="27">
        <f>K2457*D2457</f>
        <v>59338.33384753258</v>
      </c>
      <c r="M2457" s="10"/>
      <c r="N2457" s="28">
        <f>IF(F2457="lowest point", $H$4/D2457, 0)</f>
        <v>0</v>
      </c>
      <c r="O2457" s="28">
        <f t="shared" si="153"/>
        <v>35.757747546712757</v>
      </c>
      <c r="P2457" s="29">
        <f>O2457*D2457</f>
        <v>61830.151592922899</v>
      </c>
      <c r="R2457" s="28">
        <f>IF(G2457="highest point", $H$4/D2457, 0)</f>
        <v>0</v>
      </c>
      <c r="S2457" s="28">
        <f t="shared" si="154"/>
        <v>33.051471892321878</v>
      </c>
      <c r="T2457" s="29">
        <f>D2457*S2457</f>
        <v>57150.622107889452</v>
      </c>
    </row>
    <row r="2458" spans="1:20">
      <c r="A2458" s="21">
        <f t="shared" si="155"/>
        <v>2009</v>
      </c>
      <c r="B2458" s="21">
        <f>MONTH(C2458)</f>
        <v>10</v>
      </c>
      <c r="C2458" s="22">
        <v>40093</v>
      </c>
      <c r="D2458" s="21">
        <v>1734.74</v>
      </c>
      <c r="E2458" s="47" t="str">
        <f>IF(B2458&lt;&gt;B2457, "First Quote", "")</f>
        <v/>
      </c>
      <c r="F2458" s="23" t="str">
        <f>IF(_xlfn.MINIFS($D$3:$D$6287,$A$3:$A$6287,A2458,$B$3:$B$6287,B2458)=D2458,"Lowest point","")</f>
        <v/>
      </c>
      <c r="G2458" s="24" t="str">
        <f>IF(_xlfn.MAXIFS($D$3:$D$6287,$A$3:$A$6287,A2458,$B$3:$B$6287,B2458)=D2458,"Highest point","")</f>
        <v/>
      </c>
      <c r="J2458" s="25" t="str">
        <f>IF(E2458="First Quote", $H$4/D2458, "")</f>
        <v/>
      </c>
      <c r="K2458" s="26">
        <f t="shared" si="152"/>
        <v>34.316674096679606</v>
      </c>
      <c r="L2458" s="27">
        <f>K2458*D2458</f>
        <v>59530.507222473978</v>
      </c>
      <c r="M2458" s="10"/>
      <c r="N2458" s="28">
        <f>IF(F2458="lowest point", $H$4/D2458, 0)</f>
        <v>0</v>
      </c>
      <c r="O2458" s="28">
        <f t="shared" si="153"/>
        <v>35.757747546712757</v>
      </c>
      <c r="P2458" s="29">
        <f>O2458*D2458</f>
        <v>62030.394979184486</v>
      </c>
      <c r="R2458" s="28">
        <f>IF(G2458="highest point", $H$4/D2458, 0)</f>
        <v>0</v>
      </c>
      <c r="S2458" s="28">
        <f t="shared" si="154"/>
        <v>33.051471892321878</v>
      </c>
      <c r="T2458" s="29">
        <f>D2458*S2458</f>
        <v>57335.710350486457</v>
      </c>
    </row>
    <row r="2459" spans="1:20">
      <c r="A2459" s="21">
        <f t="shared" si="155"/>
        <v>2009</v>
      </c>
      <c r="B2459" s="21">
        <f>MONTH(C2459)</f>
        <v>10</v>
      </c>
      <c r="C2459" s="22">
        <v>40094</v>
      </c>
      <c r="D2459" s="21">
        <v>1747.7</v>
      </c>
      <c r="E2459" s="47" t="str">
        <f>IF(B2459&lt;&gt;B2458, "First Quote", "")</f>
        <v/>
      </c>
      <c r="F2459" s="23" t="str">
        <f>IF(_xlfn.MINIFS($D$3:$D$6287,$A$3:$A$6287,A2459,$B$3:$B$6287,B2459)=D2459,"Lowest point","")</f>
        <v/>
      </c>
      <c r="G2459" s="24" t="str">
        <f>IF(_xlfn.MAXIFS($D$3:$D$6287,$A$3:$A$6287,A2459,$B$3:$B$6287,B2459)=D2459,"Highest point","")</f>
        <v/>
      </c>
      <c r="J2459" s="25" t="str">
        <f>IF(E2459="First Quote", $H$4/D2459, "")</f>
        <v/>
      </c>
      <c r="K2459" s="26">
        <f t="shared" si="152"/>
        <v>34.316674096679606</v>
      </c>
      <c r="L2459" s="27">
        <f>K2459*D2459</f>
        <v>59975.251318766946</v>
      </c>
      <c r="M2459" s="10"/>
      <c r="N2459" s="28">
        <f>IF(F2459="lowest point", $H$4/D2459, 0)</f>
        <v>0</v>
      </c>
      <c r="O2459" s="28">
        <f t="shared" si="153"/>
        <v>35.757747546712757</v>
      </c>
      <c r="P2459" s="29">
        <f>O2459*D2459</f>
        <v>62493.815387389885</v>
      </c>
      <c r="R2459" s="28">
        <f>IF(G2459="highest point", $H$4/D2459, 0)</f>
        <v>0</v>
      </c>
      <c r="S2459" s="28">
        <f t="shared" si="154"/>
        <v>33.051471892321878</v>
      </c>
      <c r="T2459" s="29">
        <f>D2459*S2459</f>
        <v>57764.057426210951</v>
      </c>
    </row>
    <row r="2460" spans="1:20">
      <c r="A2460" s="21">
        <f t="shared" si="155"/>
        <v>2009</v>
      </c>
      <c r="B2460" s="21">
        <f>MONTH(C2460)</f>
        <v>10</v>
      </c>
      <c r="C2460" s="22">
        <v>40095</v>
      </c>
      <c r="D2460" s="21">
        <v>1757.6</v>
      </c>
      <c r="E2460" s="47" t="str">
        <f>IF(B2460&lt;&gt;B2459, "First Quote", "")</f>
        <v/>
      </c>
      <c r="F2460" s="23" t="str">
        <f>IF(_xlfn.MINIFS($D$3:$D$6287,$A$3:$A$6287,A2460,$B$3:$B$6287,B2460)=D2460,"Lowest point","")</f>
        <v/>
      </c>
      <c r="G2460" s="24" t="str">
        <f>IF(_xlfn.MAXIFS($D$3:$D$6287,$A$3:$A$6287,A2460,$B$3:$B$6287,B2460)=D2460,"Highest point","")</f>
        <v/>
      </c>
      <c r="J2460" s="25" t="str">
        <f>IF(E2460="First Quote", $H$4/D2460, "")</f>
        <v/>
      </c>
      <c r="K2460" s="26">
        <f t="shared" si="152"/>
        <v>34.316674096679606</v>
      </c>
      <c r="L2460" s="27">
        <f>K2460*D2460</f>
        <v>60314.98639232407</v>
      </c>
      <c r="M2460" s="10"/>
      <c r="N2460" s="28">
        <f>IF(F2460="lowest point", $H$4/D2460, 0)</f>
        <v>0</v>
      </c>
      <c r="O2460" s="28">
        <f t="shared" si="153"/>
        <v>35.757747546712757</v>
      </c>
      <c r="P2460" s="29">
        <f>O2460*D2460</f>
        <v>62847.81708810234</v>
      </c>
      <c r="R2460" s="28">
        <f>IF(G2460="highest point", $H$4/D2460, 0)</f>
        <v>0</v>
      </c>
      <c r="S2460" s="28">
        <f t="shared" si="154"/>
        <v>33.051471892321878</v>
      </c>
      <c r="T2460" s="29">
        <f>D2460*S2460</f>
        <v>58091.266997944927</v>
      </c>
    </row>
    <row r="2461" spans="1:20">
      <c r="A2461" s="21">
        <f t="shared" si="155"/>
        <v>2009</v>
      </c>
      <c r="B2461" s="21">
        <f>MONTH(C2461)</f>
        <v>10</v>
      </c>
      <c r="C2461" s="22">
        <v>40098</v>
      </c>
      <c r="D2461" s="21">
        <v>1765.31</v>
      </c>
      <c r="E2461" s="47" t="str">
        <f>IF(B2461&lt;&gt;B2460, "First Quote", "")</f>
        <v/>
      </c>
      <c r="F2461" s="23" t="str">
        <f>IF(_xlfn.MINIFS($D$3:$D$6287,$A$3:$A$6287,A2461,$B$3:$B$6287,B2461)=D2461,"Lowest point","")</f>
        <v/>
      </c>
      <c r="G2461" s="24" t="str">
        <f>IF(_xlfn.MAXIFS($D$3:$D$6287,$A$3:$A$6287,A2461,$B$3:$B$6287,B2461)=D2461,"Highest point","")</f>
        <v/>
      </c>
      <c r="J2461" s="25" t="str">
        <f>IF(E2461="First Quote", $H$4/D2461, "")</f>
        <v/>
      </c>
      <c r="K2461" s="26">
        <f t="shared" si="152"/>
        <v>34.316674096679606</v>
      </c>
      <c r="L2461" s="27">
        <f>K2461*D2461</f>
        <v>60579.567949609474</v>
      </c>
      <c r="M2461" s="10"/>
      <c r="N2461" s="28">
        <f>IF(F2461="lowest point", $H$4/D2461, 0)</f>
        <v>0</v>
      </c>
      <c r="O2461" s="28">
        <f t="shared" si="153"/>
        <v>35.757747546712757</v>
      </c>
      <c r="P2461" s="29">
        <f>O2461*D2461</f>
        <v>63123.509321687496</v>
      </c>
      <c r="R2461" s="28">
        <f>IF(G2461="highest point", $H$4/D2461, 0)</f>
        <v>0</v>
      </c>
      <c r="S2461" s="28">
        <f t="shared" si="154"/>
        <v>33.051471892321878</v>
      </c>
      <c r="T2461" s="29">
        <f>D2461*S2461</f>
        <v>58346.093846234733</v>
      </c>
    </row>
    <row r="2462" spans="1:20">
      <c r="A2462" s="21">
        <f t="shared" si="155"/>
        <v>2009</v>
      </c>
      <c r="B2462" s="21">
        <f>MONTH(C2462)</f>
        <v>10</v>
      </c>
      <c r="C2462" s="22">
        <v>40099</v>
      </c>
      <c r="D2462" s="21">
        <v>1760.51</v>
      </c>
      <c r="E2462" s="47" t="str">
        <f>IF(B2462&lt;&gt;B2461, "First Quote", "")</f>
        <v/>
      </c>
      <c r="F2462" s="23" t="str">
        <f>IF(_xlfn.MINIFS($D$3:$D$6287,$A$3:$A$6287,A2462,$B$3:$B$6287,B2462)=D2462,"Lowest point","")</f>
        <v/>
      </c>
      <c r="G2462" s="24" t="str">
        <f>IF(_xlfn.MAXIFS($D$3:$D$6287,$A$3:$A$6287,A2462,$B$3:$B$6287,B2462)=D2462,"Highest point","")</f>
        <v/>
      </c>
      <c r="J2462" s="25" t="str">
        <f>IF(E2462="First Quote", $H$4/D2462, "")</f>
        <v/>
      </c>
      <c r="K2462" s="26">
        <f t="shared" si="152"/>
        <v>34.316674096679606</v>
      </c>
      <c r="L2462" s="27">
        <f>K2462*D2462</f>
        <v>60414.847913945414</v>
      </c>
      <c r="M2462" s="10"/>
      <c r="N2462" s="28">
        <f>IF(F2462="lowest point", $H$4/D2462, 0)</f>
        <v>0</v>
      </c>
      <c r="O2462" s="28">
        <f t="shared" si="153"/>
        <v>35.757747546712757</v>
      </c>
      <c r="P2462" s="29">
        <f>O2462*D2462</f>
        <v>62951.872133463272</v>
      </c>
      <c r="R2462" s="28">
        <f>IF(G2462="highest point", $H$4/D2462, 0)</f>
        <v>0</v>
      </c>
      <c r="S2462" s="28">
        <f t="shared" si="154"/>
        <v>33.051471892321878</v>
      </c>
      <c r="T2462" s="29">
        <f>D2462*S2462</f>
        <v>58187.446781151586</v>
      </c>
    </row>
    <row r="2463" spans="1:20">
      <c r="A2463" s="21">
        <f t="shared" si="155"/>
        <v>2009</v>
      </c>
      <c r="B2463" s="21">
        <f>MONTH(C2463)</f>
        <v>10</v>
      </c>
      <c r="C2463" s="22">
        <v>40100</v>
      </c>
      <c r="D2463" s="21">
        <v>1791.47</v>
      </c>
      <c r="E2463" s="47" t="str">
        <f>IF(B2463&lt;&gt;B2462, "First Quote", "")</f>
        <v/>
      </c>
      <c r="F2463" s="23" t="str">
        <f>IF(_xlfn.MINIFS($D$3:$D$6287,$A$3:$A$6287,A2463,$B$3:$B$6287,B2463)=D2463,"Lowest point","")</f>
        <v/>
      </c>
      <c r="G2463" s="24" t="str">
        <f>IF(_xlfn.MAXIFS($D$3:$D$6287,$A$3:$A$6287,A2463,$B$3:$B$6287,B2463)=D2463,"Highest point","")</f>
        <v/>
      </c>
      <c r="J2463" s="25" t="str">
        <f>IF(E2463="First Quote", $H$4/D2463, "")</f>
        <v/>
      </c>
      <c r="K2463" s="26">
        <f t="shared" si="152"/>
        <v>34.316674096679606</v>
      </c>
      <c r="L2463" s="27">
        <f>K2463*D2463</f>
        <v>61477.292143978615</v>
      </c>
      <c r="M2463" s="10"/>
      <c r="N2463" s="28">
        <f>IF(F2463="lowest point", $H$4/D2463, 0)</f>
        <v>0</v>
      </c>
      <c r="O2463" s="28">
        <f t="shared" si="153"/>
        <v>35.757747546712757</v>
      </c>
      <c r="P2463" s="29">
        <f>O2463*D2463</f>
        <v>64058.931997509506</v>
      </c>
      <c r="R2463" s="28">
        <f>IF(G2463="highest point", $H$4/D2463, 0)</f>
        <v>0</v>
      </c>
      <c r="S2463" s="28">
        <f t="shared" si="154"/>
        <v>33.051471892321878</v>
      </c>
      <c r="T2463" s="29">
        <f>D2463*S2463</f>
        <v>59210.720350937874</v>
      </c>
    </row>
    <row r="2464" spans="1:20">
      <c r="A2464" s="21">
        <f t="shared" si="155"/>
        <v>2009</v>
      </c>
      <c r="B2464" s="21">
        <f>MONTH(C2464)</f>
        <v>10</v>
      </c>
      <c r="C2464" s="22">
        <v>40101</v>
      </c>
      <c r="D2464" s="21">
        <v>1798.91</v>
      </c>
      <c r="E2464" s="47" t="str">
        <f>IF(B2464&lt;&gt;B2463, "First Quote", "")</f>
        <v/>
      </c>
      <c r="F2464" s="23" t="str">
        <f>IF(_xlfn.MINIFS($D$3:$D$6287,$A$3:$A$6287,A2464,$B$3:$B$6287,B2464)=D2464,"Lowest point","")</f>
        <v/>
      </c>
      <c r="G2464" s="24" t="str">
        <f>IF(_xlfn.MAXIFS($D$3:$D$6287,$A$3:$A$6287,A2464,$B$3:$B$6287,B2464)=D2464,"Highest point","")</f>
        <v/>
      </c>
      <c r="J2464" s="25" t="str">
        <f>IF(E2464="First Quote", $H$4/D2464, "")</f>
        <v/>
      </c>
      <c r="K2464" s="26">
        <f t="shared" si="152"/>
        <v>34.316674096679606</v>
      </c>
      <c r="L2464" s="27">
        <f>K2464*D2464</f>
        <v>61732.608199257913</v>
      </c>
      <c r="M2464" s="10"/>
      <c r="N2464" s="28">
        <f>IF(F2464="lowest point", $H$4/D2464, 0)</f>
        <v>0</v>
      </c>
      <c r="O2464" s="28">
        <f t="shared" si="153"/>
        <v>35.757747546712757</v>
      </c>
      <c r="P2464" s="29">
        <f>O2464*D2464</f>
        <v>64324.969639257048</v>
      </c>
      <c r="R2464" s="28">
        <f>IF(G2464="highest point", $H$4/D2464, 0)</f>
        <v>0</v>
      </c>
      <c r="S2464" s="28">
        <f t="shared" si="154"/>
        <v>33.051471892321878</v>
      </c>
      <c r="T2464" s="29">
        <f>D2464*S2464</f>
        <v>59456.623301816755</v>
      </c>
    </row>
    <row r="2465" spans="1:20">
      <c r="A2465" s="21">
        <f t="shared" si="155"/>
        <v>2009</v>
      </c>
      <c r="B2465" s="21">
        <f>MONTH(C2465)</f>
        <v>10</v>
      </c>
      <c r="C2465" s="22">
        <v>40102</v>
      </c>
      <c r="D2465" s="21">
        <v>1784.35</v>
      </c>
      <c r="E2465" s="47" t="str">
        <f>IF(B2465&lt;&gt;B2464, "First Quote", "")</f>
        <v/>
      </c>
      <c r="F2465" s="23" t="str">
        <f>IF(_xlfn.MINIFS($D$3:$D$6287,$A$3:$A$6287,A2465,$B$3:$B$6287,B2465)=D2465,"Lowest point","")</f>
        <v/>
      </c>
      <c r="G2465" s="24" t="str">
        <f>IF(_xlfn.MAXIFS($D$3:$D$6287,$A$3:$A$6287,A2465,$B$3:$B$6287,B2465)=D2465,"Highest point","")</f>
        <v/>
      </c>
      <c r="J2465" s="25" t="str">
        <f>IF(E2465="First Quote", $H$4/D2465, "")</f>
        <v/>
      </c>
      <c r="K2465" s="26">
        <f t="shared" si="152"/>
        <v>34.316674096679606</v>
      </c>
      <c r="L2465" s="27">
        <f>K2465*D2465</f>
        <v>61232.957424410248</v>
      </c>
      <c r="M2465" s="10"/>
      <c r="N2465" s="28">
        <f>IF(F2465="lowest point", $H$4/D2465, 0)</f>
        <v>0</v>
      </c>
      <c r="O2465" s="28">
        <f t="shared" si="153"/>
        <v>35.757747546712757</v>
      </c>
      <c r="P2465" s="29">
        <f>O2465*D2465</f>
        <v>63804.336834976908</v>
      </c>
      <c r="R2465" s="28">
        <f>IF(G2465="highest point", $H$4/D2465, 0)</f>
        <v>0</v>
      </c>
      <c r="S2465" s="28">
        <f t="shared" si="154"/>
        <v>33.051471892321878</v>
      </c>
      <c r="T2465" s="29">
        <f>D2465*S2465</f>
        <v>58975.393871064538</v>
      </c>
    </row>
    <row r="2466" spans="1:20">
      <c r="A2466" s="21">
        <f t="shared" si="155"/>
        <v>2009</v>
      </c>
      <c r="B2466" s="21">
        <f>MONTH(C2466)</f>
        <v>10</v>
      </c>
      <c r="C2466" s="22">
        <v>40105</v>
      </c>
      <c r="D2466" s="21">
        <v>1801.12</v>
      </c>
      <c r="E2466" s="47" t="str">
        <f>IF(B2466&lt;&gt;B2465, "First Quote", "")</f>
        <v/>
      </c>
      <c r="F2466" s="23" t="str">
        <f>IF(_xlfn.MINIFS($D$3:$D$6287,$A$3:$A$6287,A2466,$B$3:$B$6287,B2466)=D2466,"Lowest point","")</f>
        <v/>
      </c>
      <c r="G2466" s="24" t="str">
        <f>IF(_xlfn.MAXIFS($D$3:$D$6287,$A$3:$A$6287,A2466,$B$3:$B$6287,B2466)=D2466,"Highest point","")</f>
        <v>Highest point</v>
      </c>
      <c r="J2466" s="25" t="str">
        <f>IF(E2466="First Quote", $H$4/D2466, "")</f>
        <v/>
      </c>
      <c r="K2466" s="26">
        <f t="shared" si="152"/>
        <v>34.316674096679606</v>
      </c>
      <c r="L2466" s="27">
        <f>K2466*D2466</f>
        <v>61808.448049011567</v>
      </c>
      <c r="M2466" s="10"/>
      <c r="N2466" s="28">
        <f>IF(F2466="lowest point", $H$4/D2466, 0)</f>
        <v>0</v>
      </c>
      <c r="O2466" s="28">
        <f t="shared" si="153"/>
        <v>35.757747546712757</v>
      </c>
      <c r="P2466" s="29">
        <f>O2466*D2466</f>
        <v>64403.994261335276</v>
      </c>
      <c r="R2466" s="28">
        <f>IF(G2466="highest point", $H$4/D2466, 0)</f>
        <v>0.27760504574931155</v>
      </c>
      <c r="S2466" s="28">
        <f t="shared" si="154"/>
        <v>33.329076938071189</v>
      </c>
      <c r="T2466" s="29">
        <f>D2466*S2466</f>
        <v>60029.667054698773</v>
      </c>
    </row>
    <row r="2467" spans="1:20">
      <c r="A2467" s="21">
        <f t="shared" si="155"/>
        <v>2009</v>
      </c>
      <c r="B2467" s="21">
        <f>MONTH(C2467)</f>
        <v>10</v>
      </c>
      <c r="C2467" s="22">
        <v>40106</v>
      </c>
      <c r="D2467" s="21">
        <v>1789.93</v>
      </c>
      <c r="E2467" s="47" t="str">
        <f>IF(B2467&lt;&gt;B2466, "First Quote", "")</f>
        <v/>
      </c>
      <c r="F2467" s="23" t="str">
        <f>IF(_xlfn.MINIFS($D$3:$D$6287,$A$3:$A$6287,A2467,$B$3:$B$6287,B2467)=D2467,"Lowest point","")</f>
        <v/>
      </c>
      <c r="G2467" s="24" t="str">
        <f>IF(_xlfn.MAXIFS($D$3:$D$6287,$A$3:$A$6287,A2467,$B$3:$B$6287,B2467)=D2467,"Highest point","")</f>
        <v/>
      </c>
      <c r="J2467" s="25" t="str">
        <f>IF(E2467="First Quote", $H$4/D2467, "")</f>
        <v/>
      </c>
      <c r="K2467" s="26">
        <f t="shared" si="152"/>
        <v>34.316674096679606</v>
      </c>
      <c r="L2467" s="27">
        <f>K2467*D2467</f>
        <v>61424.444465869732</v>
      </c>
      <c r="M2467" s="10"/>
      <c r="N2467" s="28">
        <f>IF(F2467="lowest point", $H$4/D2467, 0)</f>
        <v>0</v>
      </c>
      <c r="O2467" s="28">
        <f t="shared" si="153"/>
        <v>35.757747546712757</v>
      </c>
      <c r="P2467" s="29">
        <f>O2467*D2467</f>
        <v>64003.865066287566</v>
      </c>
      <c r="R2467" s="28">
        <f>IF(G2467="highest point", $H$4/D2467, 0)</f>
        <v>0</v>
      </c>
      <c r="S2467" s="28">
        <f t="shared" si="154"/>
        <v>33.329076938071189</v>
      </c>
      <c r="T2467" s="29">
        <f>D2467*S2467</f>
        <v>59656.714683761769</v>
      </c>
    </row>
    <row r="2468" spans="1:20">
      <c r="A2468" s="21">
        <f t="shared" si="155"/>
        <v>2009</v>
      </c>
      <c r="B2468" s="21">
        <f>MONTH(C2468)</f>
        <v>10</v>
      </c>
      <c r="C2468" s="22">
        <v>40107</v>
      </c>
      <c r="D2468" s="21">
        <v>1774.33</v>
      </c>
      <c r="E2468" s="47" t="str">
        <f>IF(B2468&lt;&gt;B2467, "First Quote", "")</f>
        <v/>
      </c>
      <c r="F2468" s="23" t="str">
        <f>IF(_xlfn.MINIFS($D$3:$D$6287,$A$3:$A$6287,A2468,$B$3:$B$6287,B2468)=D2468,"Lowest point","")</f>
        <v/>
      </c>
      <c r="G2468" s="24" t="str">
        <f>IF(_xlfn.MAXIFS($D$3:$D$6287,$A$3:$A$6287,A2468,$B$3:$B$6287,B2468)=D2468,"Highest point","")</f>
        <v/>
      </c>
      <c r="J2468" s="25" t="str">
        <f>IF(E2468="First Quote", $H$4/D2468, "")</f>
        <v/>
      </c>
      <c r="K2468" s="26">
        <f t="shared" si="152"/>
        <v>34.316674096679606</v>
      </c>
      <c r="L2468" s="27">
        <f>K2468*D2468</f>
        <v>60889.104349961519</v>
      </c>
      <c r="M2468" s="10"/>
      <c r="N2468" s="28">
        <f>IF(F2468="lowest point", $H$4/D2468, 0)</f>
        <v>0</v>
      </c>
      <c r="O2468" s="28">
        <f t="shared" si="153"/>
        <v>35.757747546712757</v>
      </c>
      <c r="P2468" s="29">
        <f>O2468*D2468</f>
        <v>63446.044204558842</v>
      </c>
      <c r="R2468" s="28">
        <f>IF(G2468="highest point", $H$4/D2468, 0)</f>
        <v>0</v>
      </c>
      <c r="S2468" s="28">
        <f t="shared" si="154"/>
        <v>33.329076938071189</v>
      </c>
      <c r="T2468" s="29">
        <f>D2468*S2468</f>
        <v>59136.781083527851</v>
      </c>
    </row>
    <row r="2469" spans="1:20">
      <c r="A2469" s="21">
        <f t="shared" si="155"/>
        <v>2009</v>
      </c>
      <c r="B2469" s="21">
        <f>MONTH(C2469)</f>
        <v>10</v>
      </c>
      <c r="C2469" s="22">
        <v>40108</v>
      </c>
      <c r="D2469" s="21">
        <v>1793.34</v>
      </c>
      <c r="E2469" s="47" t="str">
        <f>IF(B2469&lt;&gt;B2468, "First Quote", "")</f>
        <v/>
      </c>
      <c r="F2469" s="23" t="str">
        <f>IF(_xlfn.MINIFS($D$3:$D$6287,$A$3:$A$6287,A2469,$B$3:$B$6287,B2469)=D2469,"Lowest point","")</f>
        <v/>
      </c>
      <c r="G2469" s="24" t="str">
        <f>IF(_xlfn.MAXIFS($D$3:$D$6287,$A$3:$A$6287,A2469,$B$3:$B$6287,B2469)=D2469,"Highest point","")</f>
        <v/>
      </c>
      <c r="J2469" s="25" t="str">
        <f>IF(E2469="First Quote", $H$4/D2469, "")</f>
        <v/>
      </c>
      <c r="K2469" s="26">
        <f t="shared" si="152"/>
        <v>34.316674096679606</v>
      </c>
      <c r="L2469" s="27">
        <f>K2469*D2469</f>
        <v>61541.464324539404</v>
      </c>
      <c r="M2469" s="10"/>
      <c r="N2469" s="28">
        <f>IF(F2469="lowest point", $H$4/D2469, 0)</f>
        <v>0</v>
      </c>
      <c r="O2469" s="28">
        <f t="shared" si="153"/>
        <v>35.757747546712757</v>
      </c>
      <c r="P2469" s="29">
        <f>O2469*D2469</f>
        <v>64125.798985421854</v>
      </c>
      <c r="R2469" s="28">
        <f>IF(G2469="highest point", $H$4/D2469, 0)</f>
        <v>0</v>
      </c>
      <c r="S2469" s="28">
        <f t="shared" si="154"/>
        <v>33.329076938071189</v>
      </c>
      <c r="T2469" s="29">
        <f>D2469*S2469</f>
        <v>59770.366836120586</v>
      </c>
    </row>
    <row r="2470" spans="1:20">
      <c r="A2470" s="21">
        <f t="shared" si="155"/>
        <v>2009</v>
      </c>
      <c r="B2470" s="21">
        <f>MONTH(C2470)</f>
        <v>10</v>
      </c>
      <c r="C2470" s="22">
        <v>40109</v>
      </c>
      <c r="D2470" s="21">
        <v>1771.5</v>
      </c>
      <c r="E2470" s="47" t="str">
        <f>IF(B2470&lt;&gt;B2469, "First Quote", "")</f>
        <v/>
      </c>
      <c r="F2470" s="23" t="str">
        <f>IF(_xlfn.MINIFS($D$3:$D$6287,$A$3:$A$6287,A2470,$B$3:$B$6287,B2470)=D2470,"Lowest point","")</f>
        <v/>
      </c>
      <c r="G2470" s="24" t="str">
        <f>IF(_xlfn.MAXIFS($D$3:$D$6287,$A$3:$A$6287,A2470,$B$3:$B$6287,B2470)=D2470,"Highest point","")</f>
        <v/>
      </c>
      <c r="J2470" s="25" t="str">
        <f>IF(E2470="First Quote", $H$4/D2470, "")</f>
        <v/>
      </c>
      <c r="K2470" s="26">
        <f t="shared" si="152"/>
        <v>34.316674096679606</v>
      </c>
      <c r="L2470" s="27">
        <f>K2470*D2470</f>
        <v>60791.988162267924</v>
      </c>
      <c r="M2470" s="10"/>
      <c r="N2470" s="28">
        <f>IF(F2470="lowest point", $H$4/D2470, 0)</f>
        <v>0</v>
      </c>
      <c r="O2470" s="28">
        <f t="shared" si="153"/>
        <v>35.757747546712757</v>
      </c>
      <c r="P2470" s="29">
        <f>O2470*D2470</f>
        <v>63344.849779001648</v>
      </c>
      <c r="R2470" s="28">
        <f>IF(G2470="highest point", $H$4/D2470, 0)</f>
        <v>0</v>
      </c>
      <c r="S2470" s="28">
        <f t="shared" si="154"/>
        <v>33.329076938071189</v>
      </c>
      <c r="T2470" s="29">
        <f>D2470*S2470</f>
        <v>59042.459795793111</v>
      </c>
    </row>
    <row r="2471" spans="1:20">
      <c r="A2471" s="21">
        <f t="shared" si="155"/>
        <v>2009</v>
      </c>
      <c r="B2471" s="21">
        <f>MONTH(C2471)</f>
        <v>10</v>
      </c>
      <c r="C2471" s="22">
        <v>40112</v>
      </c>
      <c r="D2471" s="21">
        <v>1750.75</v>
      </c>
      <c r="E2471" s="47" t="str">
        <f>IF(B2471&lt;&gt;B2470, "First Quote", "")</f>
        <v/>
      </c>
      <c r="F2471" s="23" t="str">
        <f>IF(_xlfn.MINIFS($D$3:$D$6287,$A$3:$A$6287,A2471,$B$3:$B$6287,B2471)=D2471,"Lowest point","")</f>
        <v/>
      </c>
      <c r="G2471" s="24" t="str">
        <f>IF(_xlfn.MAXIFS($D$3:$D$6287,$A$3:$A$6287,A2471,$B$3:$B$6287,B2471)=D2471,"Highest point","")</f>
        <v/>
      </c>
      <c r="J2471" s="25" t="str">
        <f>IF(E2471="First Quote", $H$4/D2471, "")</f>
        <v/>
      </c>
      <c r="K2471" s="26">
        <f t="shared" si="152"/>
        <v>34.316674096679606</v>
      </c>
      <c r="L2471" s="27">
        <f>K2471*D2471</f>
        <v>60079.917174761817</v>
      </c>
      <c r="M2471" s="10"/>
      <c r="N2471" s="28">
        <f>IF(F2471="lowest point", $H$4/D2471, 0)</f>
        <v>0</v>
      </c>
      <c r="O2471" s="28">
        <f t="shared" si="153"/>
        <v>35.757747546712757</v>
      </c>
      <c r="P2471" s="29">
        <f>O2471*D2471</f>
        <v>62602.876517407356</v>
      </c>
      <c r="R2471" s="28">
        <f>IF(G2471="highest point", $H$4/D2471, 0)</f>
        <v>0</v>
      </c>
      <c r="S2471" s="28">
        <f t="shared" si="154"/>
        <v>33.329076938071189</v>
      </c>
      <c r="T2471" s="29">
        <f>D2471*S2471</f>
        <v>58350.881449328132</v>
      </c>
    </row>
    <row r="2472" spans="1:20">
      <c r="A2472" s="21">
        <f t="shared" si="155"/>
        <v>2009</v>
      </c>
      <c r="B2472" s="21">
        <f>MONTH(C2472)</f>
        <v>10</v>
      </c>
      <c r="C2472" s="22">
        <v>40113</v>
      </c>
      <c r="D2472" s="21">
        <v>1744.95</v>
      </c>
      <c r="E2472" s="47" t="str">
        <f>IF(B2472&lt;&gt;B2471, "First Quote", "")</f>
        <v/>
      </c>
      <c r="F2472" s="23" t="str">
        <f>IF(_xlfn.MINIFS($D$3:$D$6287,$A$3:$A$6287,A2472,$B$3:$B$6287,B2472)=D2472,"Lowest point","")</f>
        <v/>
      </c>
      <c r="G2472" s="24" t="str">
        <f>IF(_xlfn.MAXIFS($D$3:$D$6287,$A$3:$A$6287,A2472,$B$3:$B$6287,B2472)=D2472,"Highest point","")</f>
        <v/>
      </c>
      <c r="J2472" s="25" t="str">
        <f>IF(E2472="First Quote", $H$4/D2472, "")</f>
        <v/>
      </c>
      <c r="K2472" s="26">
        <f t="shared" si="152"/>
        <v>34.316674096679606</v>
      </c>
      <c r="L2472" s="27">
        <f>K2472*D2472</f>
        <v>59880.880465001079</v>
      </c>
      <c r="M2472" s="10"/>
      <c r="N2472" s="28">
        <f>IF(F2472="lowest point", $H$4/D2472, 0)</f>
        <v>0</v>
      </c>
      <c r="O2472" s="28">
        <f t="shared" si="153"/>
        <v>35.757747546712757</v>
      </c>
      <c r="P2472" s="29">
        <f>O2472*D2472</f>
        <v>62395.481581636428</v>
      </c>
      <c r="R2472" s="28">
        <f>IF(G2472="highest point", $H$4/D2472, 0)</f>
        <v>0</v>
      </c>
      <c r="S2472" s="28">
        <f t="shared" si="154"/>
        <v>33.329076938071189</v>
      </c>
      <c r="T2472" s="29">
        <f>D2472*S2472</f>
        <v>58157.572803087322</v>
      </c>
    </row>
    <row r="2473" spans="1:20">
      <c r="A2473" s="21">
        <f t="shared" si="155"/>
        <v>2009</v>
      </c>
      <c r="B2473" s="21">
        <f>MONTH(C2473)</f>
        <v>10</v>
      </c>
      <c r="C2473" s="22">
        <v>40114</v>
      </c>
      <c r="D2473" s="21">
        <v>1711.09</v>
      </c>
      <c r="E2473" s="47" t="str">
        <f>IF(B2473&lt;&gt;B2472, "First Quote", "")</f>
        <v/>
      </c>
      <c r="F2473" s="23" t="str">
        <f>IF(_xlfn.MINIFS($D$3:$D$6287,$A$3:$A$6287,A2473,$B$3:$B$6287,B2473)=D2473,"Lowest point","")</f>
        <v/>
      </c>
      <c r="G2473" s="24" t="str">
        <f>IF(_xlfn.MAXIFS($D$3:$D$6287,$A$3:$A$6287,A2473,$B$3:$B$6287,B2473)=D2473,"Highest point","")</f>
        <v/>
      </c>
      <c r="J2473" s="25" t="str">
        <f>IF(E2473="First Quote", $H$4/D2473, "")</f>
        <v/>
      </c>
      <c r="K2473" s="26">
        <f t="shared" si="152"/>
        <v>34.316674096679606</v>
      </c>
      <c r="L2473" s="27">
        <f>K2473*D2473</f>
        <v>58718.917880087502</v>
      </c>
      <c r="M2473" s="10"/>
      <c r="N2473" s="28">
        <f>IF(F2473="lowest point", $H$4/D2473, 0)</f>
        <v>0</v>
      </c>
      <c r="O2473" s="28">
        <f t="shared" si="153"/>
        <v>35.757747546712757</v>
      </c>
      <c r="P2473" s="29">
        <f>O2473*D2473</f>
        <v>61184.724249704726</v>
      </c>
      <c r="R2473" s="28">
        <f>IF(G2473="highest point", $H$4/D2473, 0)</f>
        <v>0</v>
      </c>
      <c r="S2473" s="28">
        <f t="shared" si="154"/>
        <v>33.329076938071189</v>
      </c>
      <c r="T2473" s="29">
        <f>D2473*S2473</f>
        <v>57029.050257964227</v>
      </c>
    </row>
    <row r="2474" spans="1:20">
      <c r="A2474" s="21">
        <f t="shared" si="155"/>
        <v>2009</v>
      </c>
      <c r="B2474" s="21">
        <f>MONTH(C2474)</f>
        <v>10</v>
      </c>
      <c r="C2474" s="22">
        <v>40115</v>
      </c>
      <c r="D2474" s="21">
        <v>1749.76</v>
      </c>
      <c r="E2474" s="47" t="str">
        <f>IF(B2474&lt;&gt;B2473, "First Quote", "")</f>
        <v/>
      </c>
      <c r="F2474" s="23" t="str">
        <f>IF(_xlfn.MINIFS($D$3:$D$6287,$A$3:$A$6287,A2474,$B$3:$B$6287,B2474)=D2474,"Lowest point","")</f>
        <v/>
      </c>
      <c r="G2474" s="24" t="str">
        <f>IF(_xlfn.MAXIFS($D$3:$D$6287,$A$3:$A$6287,A2474,$B$3:$B$6287,B2474)=D2474,"Highest point","")</f>
        <v/>
      </c>
      <c r="J2474" s="25" t="str">
        <f>IF(E2474="First Quote", $H$4/D2474, "")</f>
        <v/>
      </c>
      <c r="K2474" s="26">
        <f t="shared" si="152"/>
        <v>34.316674096679606</v>
      </c>
      <c r="L2474" s="27">
        <f>K2474*D2474</f>
        <v>60045.943667406107</v>
      </c>
      <c r="M2474" s="10"/>
      <c r="N2474" s="28">
        <f>IF(F2474="lowest point", $H$4/D2474, 0)</f>
        <v>0</v>
      </c>
      <c r="O2474" s="28">
        <f t="shared" si="153"/>
        <v>35.757747546712757</v>
      </c>
      <c r="P2474" s="29">
        <f>O2474*D2474</f>
        <v>62567.476347336116</v>
      </c>
      <c r="R2474" s="28">
        <f>IF(G2474="highest point", $H$4/D2474, 0)</f>
        <v>0</v>
      </c>
      <c r="S2474" s="28">
        <f t="shared" si="154"/>
        <v>33.329076938071189</v>
      </c>
      <c r="T2474" s="29">
        <f>D2474*S2474</f>
        <v>58317.885663159446</v>
      </c>
    </row>
    <row r="2475" spans="1:20">
      <c r="A2475" s="21">
        <f t="shared" si="155"/>
        <v>2009</v>
      </c>
      <c r="B2475" s="21">
        <f>MONTH(C2475)</f>
        <v>10</v>
      </c>
      <c r="C2475" s="22">
        <v>40116</v>
      </c>
      <c r="D2475" s="21">
        <v>1700.67</v>
      </c>
      <c r="E2475" s="47" t="str">
        <f>IF(B2475&lt;&gt;B2474, "First Quote", "")</f>
        <v/>
      </c>
      <c r="F2475" s="23" t="str">
        <f>IF(_xlfn.MINIFS($D$3:$D$6287,$A$3:$A$6287,A2475,$B$3:$B$6287,B2475)=D2475,"Lowest point","")</f>
        <v/>
      </c>
      <c r="G2475" s="24" t="str">
        <f>IF(_xlfn.MAXIFS($D$3:$D$6287,$A$3:$A$6287,A2475,$B$3:$B$6287,B2475)=D2475,"Highest point","")</f>
        <v/>
      </c>
      <c r="J2475" s="25" t="str">
        <f>IF(E2475="First Quote", $H$4/D2475, "")</f>
        <v/>
      </c>
      <c r="K2475" s="26">
        <f t="shared" si="152"/>
        <v>34.316674096679606</v>
      </c>
      <c r="L2475" s="27">
        <f>K2475*D2475</f>
        <v>58361.338136000108</v>
      </c>
      <c r="M2475" s="10"/>
      <c r="N2475" s="28">
        <f>IF(F2475="lowest point", $H$4/D2475, 0)</f>
        <v>0</v>
      </c>
      <c r="O2475" s="28">
        <f t="shared" si="153"/>
        <v>35.757747546712757</v>
      </c>
      <c r="P2475" s="29">
        <f>O2475*D2475</f>
        <v>60812.128520267986</v>
      </c>
      <c r="R2475" s="28">
        <f>IF(G2475="highest point", $H$4/D2475, 0)</f>
        <v>0</v>
      </c>
      <c r="S2475" s="28">
        <f t="shared" si="154"/>
        <v>33.329076938071189</v>
      </c>
      <c r="T2475" s="29">
        <f>D2475*S2475</f>
        <v>56681.761276269535</v>
      </c>
    </row>
    <row r="2476" spans="1:20">
      <c r="A2476" s="21">
        <f t="shared" si="155"/>
        <v>2009</v>
      </c>
      <c r="B2476" s="21">
        <f>MONTH(C2476)</f>
        <v>11</v>
      </c>
      <c r="C2476" s="22">
        <v>40119</v>
      </c>
      <c r="D2476" s="21">
        <v>1711.65</v>
      </c>
      <c r="E2476" s="47" t="str">
        <f>IF(B2476&lt;&gt;B2475, "First Quote", "")</f>
        <v>First Quote</v>
      </c>
      <c r="F2476" s="23" t="str">
        <f>IF(_xlfn.MINIFS($D$3:$D$6287,$A$3:$A$6287,A2476,$B$3:$B$6287,B2476)=D2476,"Lowest point","")</f>
        <v>Lowest point</v>
      </c>
      <c r="G2476" s="24" t="str">
        <f>IF(_xlfn.MAXIFS($D$3:$D$6287,$A$3:$A$6287,A2476,$B$3:$B$6287,B2476)=D2476,"Highest point","")</f>
        <v/>
      </c>
      <c r="J2476" s="25">
        <f>IF(E2476="First Quote", $H$4/D2476, "")</f>
        <v>0.29211579470101945</v>
      </c>
      <c r="K2476" s="26">
        <f t="shared" si="152"/>
        <v>34.608789891380624</v>
      </c>
      <c r="L2476" s="27">
        <f>K2476*D2476</f>
        <v>59238.13521758165</v>
      </c>
      <c r="M2476" s="10"/>
      <c r="N2476" s="28">
        <f>IF(F2476="lowest point", $H$4/D2476, 0)</f>
        <v>0.29211579470101945</v>
      </c>
      <c r="O2476" s="28">
        <f t="shared" si="153"/>
        <v>36.049863341413776</v>
      </c>
      <c r="P2476" s="29">
        <f>O2476*D2476</f>
        <v>61704.748588330891</v>
      </c>
      <c r="R2476" s="28">
        <f>IF(G2476="highest point", $H$4/D2476, 0)</f>
        <v>0</v>
      </c>
      <c r="S2476" s="28">
        <f t="shared" si="154"/>
        <v>33.329076938071189</v>
      </c>
      <c r="T2476" s="29">
        <f>D2476*S2476</f>
        <v>57047.714541049558</v>
      </c>
    </row>
    <row r="2477" spans="1:20">
      <c r="A2477" s="21">
        <f t="shared" si="155"/>
        <v>2009</v>
      </c>
      <c r="B2477" s="21">
        <f>MONTH(C2477)</f>
        <v>11</v>
      </c>
      <c r="C2477" s="22">
        <v>40120</v>
      </c>
      <c r="D2477" s="21">
        <v>1715.81</v>
      </c>
      <c r="E2477" s="47" t="str">
        <f>IF(B2477&lt;&gt;B2476, "First Quote", "")</f>
        <v/>
      </c>
      <c r="F2477" s="23" t="str">
        <f>IF(_xlfn.MINIFS($D$3:$D$6287,$A$3:$A$6287,A2477,$B$3:$B$6287,B2477)=D2477,"Lowest point","")</f>
        <v/>
      </c>
      <c r="G2477" s="24" t="str">
        <f>IF(_xlfn.MAXIFS($D$3:$D$6287,$A$3:$A$6287,A2477,$B$3:$B$6287,B2477)=D2477,"Highest point","")</f>
        <v/>
      </c>
      <c r="J2477" s="25" t="str">
        <f>IF(E2477="First Quote", $H$4/D2477, "")</f>
        <v/>
      </c>
      <c r="K2477" s="26">
        <f t="shared" si="152"/>
        <v>34.608789891380624</v>
      </c>
      <c r="L2477" s="27">
        <f>K2477*D2477</f>
        <v>59382.107783529784</v>
      </c>
      <c r="M2477" s="10"/>
      <c r="N2477" s="28">
        <f>IF(F2477="lowest point", $H$4/D2477, 0)</f>
        <v>0</v>
      </c>
      <c r="O2477" s="28">
        <f t="shared" si="153"/>
        <v>36.049863341413776</v>
      </c>
      <c r="P2477" s="29">
        <f>O2477*D2477</f>
        <v>61854.716019831169</v>
      </c>
      <c r="R2477" s="28">
        <f>IF(G2477="highest point", $H$4/D2477, 0)</f>
        <v>0</v>
      </c>
      <c r="S2477" s="28">
        <f t="shared" si="154"/>
        <v>33.329076938071189</v>
      </c>
      <c r="T2477" s="29">
        <f>D2477*S2477</f>
        <v>57186.363501111926</v>
      </c>
    </row>
    <row r="2478" spans="1:20">
      <c r="A2478" s="21">
        <f t="shared" si="155"/>
        <v>2009</v>
      </c>
      <c r="B2478" s="21">
        <f>MONTH(C2478)</f>
        <v>11</v>
      </c>
      <c r="C2478" s="22">
        <v>40121</v>
      </c>
      <c r="D2478" s="21">
        <v>1718.21</v>
      </c>
      <c r="E2478" s="47" t="str">
        <f>IF(B2478&lt;&gt;B2477, "First Quote", "")</f>
        <v/>
      </c>
      <c r="F2478" s="23" t="str">
        <f>IF(_xlfn.MINIFS($D$3:$D$6287,$A$3:$A$6287,A2478,$B$3:$B$6287,B2478)=D2478,"Lowest point","")</f>
        <v/>
      </c>
      <c r="G2478" s="24" t="str">
        <f>IF(_xlfn.MAXIFS($D$3:$D$6287,$A$3:$A$6287,A2478,$B$3:$B$6287,B2478)=D2478,"Highest point","")</f>
        <v/>
      </c>
      <c r="J2478" s="25" t="str">
        <f>IF(E2478="First Quote", $H$4/D2478, "")</f>
        <v/>
      </c>
      <c r="K2478" s="26">
        <f t="shared" si="152"/>
        <v>34.608789891380624</v>
      </c>
      <c r="L2478" s="27">
        <f>K2478*D2478</f>
        <v>59465.168879269106</v>
      </c>
      <c r="M2478" s="10"/>
      <c r="N2478" s="28">
        <f>IF(F2478="lowest point", $H$4/D2478, 0)</f>
        <v>0</v>
      </c>
      <c r="O2478" s="28">
        <f t="shared" si="153"/>
        <v>36.049863341413776</v>
      </c>
      <c r="P2478" s="29">
        <f>O2478*D2478</f>
        <v>61941.235691850568</v>
      </c>
      <c r="R2478" s="28">
        <f>IF(G2478="highest point", $H$4/D2478, 0)</f>
        <v>0</v>
      </c>
      <c r="S2478" s="28">
        <f t="shared" si="154"/>
        <v>33.329076938071189</v>
      </c>
      <c r="T2478" s="29">
        <f>D2478*S2478</f>
        <v>57266.353285763296</v>
      </c>
    </row>
    <row r="2479" spans="1:20">
      <c r="A2479" s="21">
        <f t="shared" si="155"/>
        <v>2009</v>
      </c>
      <c r="B2479" s="21">
        <f>MONTH(C2479)</f>
        <v>11</v>
      </c>
      <c r="C2479" s="22">
        <v>40122</v>
      </c>
      <c r="D2479" s="21">
        <v>1751.45</v>
      </c>
      <c r="E2479" s="47" t="str">
        <f>IF(B2479&lt;&gt;B2478, "First Quote", "")</f>
        <v/>
      </c>
      <c r="F2479" s="23" t="str">
        <f>IF(_xlfn.MINIFS($D$3:$D$6287,$A$3:$A$6287,A2479,$B$3:$B$6287,B2479)=D2479,"Lowest point","")</f>
        <v/>
      </c>
      <c r="G2479" s="24" t="str">
        <f>IF(_xlfn.MAXIFS($D$3:$D$6287,$A$3:$A$6287,A2479,$B$3:$B$6287,B2479)=D2479,"Highest point","")</f>
        <v/>
      </c>
      <c r="J2479" s="25" t="str">
        <f>IF(E2479="First Quote", $H$4/D2479, "")</f>
        <v/>
      </c>
      <c r="K2479" s="26">
        <f t="shared" si="152"/>
        <v>34.608789891380624</v>
      </c>
      <c r="L2479" s="27">
        <f>K2479*D2479</f>
        <v>60615.565055258594</v>
      </c>
      <c r="M2479" s="10"/>
      <c r="N2479" s="28">
        <f>IF(F2479="lowest point", $H$4/D2479, 0)</f>
        <v>0</v>
      </c>
      <c r="O2479" s="28">
        <f t="shared" si="153"/>
        <v>36.049863341413776</v>
      </c>
      <c r="P2479" s="29">
        <f>O2479*D2479</f>
        <v>63139.533149319162</v>
      </c>
      <c r="R2479" s="28">
        <f>IF(G2479="highest point", $H$4/D2479, 0)</f>
        <v>0</v>
      </c>
      <c r="S2479" s="28">
        <f t="shared" si="154"/>
        <v>33.329076938071189</v>
      </c>
      <c r="T2479" s="29">
        <f>D2479*S2479</f>
        <v>58374.211803184786</v>
      </c>
    </row>
    <row r="2480" spans="1:20">
      <c r="A2480" s="21">
        <f t="shared" si="155"/>
        <v>2009</v>
      </c>
      <c r="B2480" s="21">
        <f>MONTH(C2480)</f>
        <v>11</v>
      </c>
      <c r="C2480" s="22">
        <v>40123</v>
      </c>
      <c r="D2480" s="21">
        <v>1756.07</v>
      </c>
      <c r="E2480" s="47" t="str">
        <f>IF(B2480&lt;&gt;B2479, "First Quote", "")</f>
        <v/>
      </c>
      <c r="F2480" s="23" t="str">
        <f>IF(_xlfn.MINIFS($D$3:$D$6287,$A$3:$A$6287,A2480,$B$3:$B$6287,B2480)=D2480,"Lowest point","")</f>
        <v/>
      </c>
      <c r="G2480" s="24" t="str">
        <f>IF(_xlfn.MAXIFS($D$3:$D$6287,$A$3:$A$6287,A2480,$B$3:$B$6287,B2480)=D2480,"Highest point","")</f>
        <v/>
      </c>
      <c r="J2480" s="25" t="str">
        <f>IF(E2480="First Quote", $H$4/D2480, "")</f>
        <v/>
      </c>
      <c r="K2480" s="26">
        <f t="shared" si="152"/>
        <v>34.608789891380624</v>
      </c>
      <c r="L2480" s="27">
        <f>K2480*D2480</f>
        <v>60775.457664556772</v>
      </c>
      <c r="M2480" s="10"/>
      <c r="N2480" s="28">
        <f>IF(F2480="lowest point", $H$4/D2480, 0)</f>
        <v>0</v>
      </c>
      <c r="O2480" s="28">
        <f t="shared" si="153"/>
        <v>36.049863341413776</v>
      </c>
      <c r="P2480" s="29">
        <f>O2480*D2480</f>
        <v>63306.083517956489</v>
      </c>
      <c r="R2480" s="28">
        <f>IF(G2480="highest point", $H$4/D2480, 0)</f>
        <v>0</v>
      </c>
      <c r="S2480" s="28">
        <f t="shared" si="154"/>
        <v>33.329076938071189</v>
      </c>
      <c r="T2480" s="29">
        <f>D2480*S2480</f>
        <v>58528.192138638675</v>
      </c>
    </row>
    <row r="2481" spans="1:20">
      <c r="A2481" s="21">
        <f t="shared" si="155"/>
        <v>2009</v>
      </c>
      <c r="B2481" s="21">
        <f>MONTH(C2481)</f>
        <v>11</v>
      </c>
      <c r="C2481" s="22">
        <v>40126</v>
      </c>
      <c r="D2481" s="21">
        <v>1795.56</v>
      </c>
      <c r="E2481" s="47" t="str">
        <f>IF(B2481&lt;&gt;B2480, "First Quote", "")</f>
        <v/>
      </c>
      <c r="F2481" s="23" t="str">
        <f>IF(_xlfn.MINIFS($D$3:$D$6287,$A$3:$A$6287,A2481,$B$3:$B$6287,B2481)=D2481,"Lowest point","")</f>
        <v/>
      </c>
      <c r="G2481" s="24" t="str">
        <f>IF(_xlfn.MAXIFS($D$3:$D$6287,$A$3:$A$6287,A2481,$B$3:$B$6287,B2481)=D2481,"Highest point","")</f>
        <v/>
      </c>
      <c r="J2481" s="25" t="str">
        <f>IF(E2481="First Quote", $H$4/D2481, "")</f>
        <v/>
      </c>
      <c r="K2481" s="26">
        <f t="shared" si="152"/>
        <v>34.608789891380624</v>
      </c>
      <c r="L2481" s="27">
        <f>K2481*D2481</f>
        <v>62142.158777367389</v>
      </c>
      <c r="M2481" s="10"/>
      <c r="N2481" s="28">
        <f>IF(F2481="lowest point", $H$4/D2481, 0)</f>
        <v>0</v>
      </c>
      <c r="O2481" s="28">
        <f t="shared" si="153"/>
        <v>36.049863341413776</v>
      </c>
      <c r="P2481" s="29">
        <f>O2481*D2481</f>
        <v>64729.692621308917</v>
      </c>
      <c r="R2481" s="28">
        <f>IF(G2481="highest point", $H$4/D2481, 0)</f>
        <v>0</v>
      </c>
      <c r="S2481" s="28">
        <f t="shared" si="154"/>
        <v>33.329076938071189</v>
      </c>
      <c r="T2481" s="29">
        <f>D2481*S2481</f>
        <v>59844.357386923104</v>
      </c>
    </row>
    <row r="2482" spans="1:20">
      <c r="A2482" s="21">
        <f t="shared" si="155"/>
        <v>2009</v>
      </c>
      <c r="B2482" s="21">
        <f>MONTH(C2482)</f>
        <v>11</v>
      </c>
      <c r="C2482" s="22">
        <v>40127</v>
      </c>
      <c r="D2482" s="21">
        <v>1795.9</v>
      </c>
      <c r="E2482" s="47" t="str">
        <f>IF(B2482&lt;&gt;B2481, "First Quote", "")</f>
        <v/>
      </c>
      <c r="F2482" s="23" t="str">
        <f>IF(_xlfn.MINIFS($D$3:$D$6287,$A$3:$A$6287,A2482,$B$3:$B$6287,B2482)=D2482,"Lowest point","")</f>
        <v/>
      </c>
      <c r="G2482" s="24" t="str">
        <f>IF(_xlfn.MAXIFS($D$3:$D$6287,$A$3:$A$6287,A2482,$B$3:$B$6287,B2482)=D2482,"Highest point","")</f>
        <v/>
      </c>
      <c r="J2482" s="25" t="str">
        <f>IF(E2482="First Quote", $H$4/D2482, "")</f>
        <v/>
      </c>
      <c r="K2482" s="26">
        <f t="shared" si="152"/>
        <v>34.608789891380624</v>
      </c>
      <c r="L2482" s="27">
        <f>K2482*D2482</f>
        <v>62153.925765930464</v>
      </c>
      <c r="M2482" s="10"/>
      <c r="N2482" s="28">
        <f>IF(F2482="lowest point", $H$4/D2482, 0)</f>
        <v>0</v>
      </c>
      <c r="O2482" s="28">
        <f t="shared" si="153"/>
        <v>36.049863341413776</v>
      </c>
      <c r="P2482" s="29">
        <f>O2482*D2482</f>
        <v>64741.949574845006</v>
      </c>
      <c r="R2482" s="28">
        <f>IF(G2482="highest point", $H$4/D2482, 0)</f>
        <v>0</v>
      </c>
      <c r="S2482" s="28">
        <f t="shared" si="154"/>
        <v>33.329076938071189</v>
      </c>
      <c r="T2482" s="29">
        <f>D2482*S2482</f>
        <v>59855.689273082055</v>
      </c>
    </row>
    <row r="2483" spans="1:20">
      <c r="A2483" s="21">
        <f t="shared" si="155"/>
        <v>2009</v>
      </c>
      <c r="B2483" s="21">
        <f>MONTH(C2483)</f>
        <v>11</v>
      </c>
      <c r="C2483" s="22">
        <v>40128</v>
      </c>
      <c r="D2483" s="21">
        <v>1804.93</v>
      </c>
      <c r="E2483" s="47" t="str">
        <f>IF(B2483&lt;&gt;B2482, "First Quote", "")</f>
        <v/>
      </c>
      <c r="F2483" s="23" t="str">
        <f>IF(_xlfn.MINIFS($D$3:$D$6287,$A$3:$A$6287,A2483,$B$3:$B$6287,B2483)=D2483,"Lowest point","")</f>
        <v/>
      </c>
      <c r="G2483" s="24" t="str">
        <f>IF(_xlfn.MAXIFS($D$3:$D$6287,$A$3:$A$6287,A2483,$B$3:$B$6287,B2483)=D2483,"Highest point","")</f>
        <v/>
      </c>
      <c r="J2483" s="25" t="str">
        <f>IF(E2483="First Quote", $H$4/D2483, "")</f>
        <v/>
      </c>
      <c r="K2483" s="26">
        <f t="shared" si="152"/>
        <v>34.608789891380624</v>
      </c>
      <c r="L2483" s="27">
        <f>K2483*D2483</f>
        <v>62466.443138649629</v>
      </c>
      <c r="M2483" s="10"/>
      <c r="N2483" s="28">
        <f>IF(F2483="lowest point", $H$4/D2483, 0)</f>
        <v>0</v>
      </c>
      <c r="O2483" s="28">
        <f t="shared" si="153"/>
        <v>36.049863341413776</v>
      </c>
      <c r="P2483" s="29">
        <f>O2483*D2483</f>
        <v>65067.47984081797</v>
      </c>
      <c r="R2483" s="28">
        <f>IF(G2483="highest point", $H$4/D2483, 0)</f>
        <v>0</v>
      </c>
      <c r="S2483" s="28">
        <f t="shared" si="154"/>
        <v>33.329076938071189</v>
      </c>
      <c r="T2483" s="29">
        <f>D2483*S2483</f>
        <v>60156.650837832836</v>
      </c>
    </row>
    <row r="2484" spans="1:20">
      <c r="A2484" s="21">
        <f t="shared" si="155"/>
        <v>2009</v>
      </c>
      <c r="B2484" s="21">
        <f>MONTH(C2484)</f>
        <v>11</v>
      </c>
      <c r="C2484" s="22">
        <v>40129</v>
      </c>
      <c r="D2484" s="21">
        <v>1786.66</v>
      </c>
      <c r="E2484" s="47" t="str">
        <f>IF(B2484&lt;&gt;B2483, "First Quote", "")</f>
        <v/>
      </c>
      <c r="F2484" s="23" t="str">
        <f>IF(_xlfn.MINIFS($D$3:$D$6287,$A$3:$A$6287,A2484,$B$3:$B$6287,B2484)=D2484,"Lowest point","")</f>
        <v/>
      </c>
      <c r="G2484" s="24" t="str">
        <f>IF(_xlfn.MAXIFS($D$3:$D$6287,$A$3:$A$6287,A2484,$B$3:$B$6287,B2484)=D2484,"Highest point","")</f>
        <v/>
      </c>
      <c r="J2484" s="25" t="str">
        <f>IF(E2484="First Quote", $H$4/D2484, "")</f>
        <v/>
      </c>
      <c r="K2484" s="26">
        <f t="shared" si="152"/>
        <v>34.608789891380624</v>
      </c>
      <c r="L2484" s="27">
        <f>K2484*D2484</f>
        <v>61834.140547334107</v>
      </c>
      <c r="M2484" s="10"/>
      <c r="N2484" s="28">
        <f>IF(F2484="lowest point", $H$4/D2484, 0)</f>
        <v>0</v>
      </c>
      <c r="O2484" s="28">
        <f t="shared" si="153"/>
        <v>36.049863341413776</v>
      </c>
      <c r="P2484" s="29">
        <f>O2484*D2484</f>
        <v>64408.848837570338</v>
      </c>
      <c r="R2484" s="28">
        <f>IF(G2484="highest point", $H$4/D2484, 0)</f>
        <v>0</v>
      </c>
      <c r="S2484" s="28">
        <f t="shared" si="154"/>
        <v>33.329076938071189</v>
      </c>
      <c r="T2484" s="29">
        <f>D2484*S2484</f>
        <v>59547.728602174277</v>
      </c>
    </row>
    <row r="2485" spans="1:20">
      <c r="A2485" s="21">
        <f t="shared" si="155"/>
        <v>2009</v>
      </c>
      <c r="B2485" s="21">
        <f>MONTH(C2485)</f>
        <v>11</v>
      </c>
      <c r="C2485" s="22">
        <v>40130</v>
      </c>
      <c r="D2485" s="21">
        <v>1796.93</v>
      </c>
      <c r="E2485" s="47" t="str">
        <f>IF(B2485&lt;&gt;B2484, "First Quote", "")</f>
        <v/>
      </c>
      <c r="F2485" s="23" t="str">
        <f>IF(_xlfn.MINIFS($D$3:$D$6287,$A$3:$A$6287,A2485,$B$3:$B$6287,B2485)=D2485,"Lowest point","")</f>
        <v/>
      </c>
      <c r="G2485" s="24" t="str">
        <f>IF(_xlfn.MAXIFS($D$3:$D$6287,$A$3:$A$6287,A2485,$B$3:$B$6287,B2485)=D2485,"Highest point","")</f>
        <v/>
      </c>
      <c r="J2485" s="25" t="str">
        <f>IF(E2485="First Quote", $H$4/D2485, "")</f>
        <v/>
      </c>
      <c r="K2485" s="26">
        <f t="shared" si="152"/>
        <v>34.608789891380624</v>
      </c>
      <c r="L2485" s="27">
        <f>K2485*D2485</f>
        <v>62189.572819518587</v>
      </c>
      <c r="M2485" s="10"/>
      <c r="N2485" s="28">
        <f>IF(F2485="lowest point", $H$4/D2485, 0)</f>
        <v>0</v>
      </c>
      <c r="O2485" s="28">
        <f t="shared" si="153"/>
        <v>36.049863341413776</v>
      </c>
      <c r="P2485" s="29">
        <f>O2485*D2485</f>
        <v>64779.080934086662</v>
      </c>
      <c r="R2485" s="28">
        <f>IF(G2485="highest point", $H$4/D2485, 0)</f>
        <v>0</v>
      </c>
      <c r="S2485" s="28">
        <f t="shared" si="154"/>
        <v>33.329076938071189</v>
      </c>
      <c r="T2485" s="29">
        <f>D2485*S2485</f>
        <v>59890.018222328261</v>
      </c>
    </row>
    <row r="2486" spans="1:20">
      <c r="A2486" s="21">
        <f t="shared" si="155"/>
        <v>2009</v>
      </c>
      <c r="B2486" s="21">
        <f>MONTH(C2486)</f>
        <v>11</v>
      </c>
      <c r="C2486" s="22">
        <v>40133</v>
      </c>
      <c r="D2486" s="21">
        <v>1823.29</v>
      </c>
      <c r="E2486" s="47" t="str">
        <f>IF(B2486&lt;&gt;B2485, "First Quote", "")</f>
        <v/>
      </c>
      <c r="F2486" s="23" t="str">
        <f>IF(_xlfn.MINIFS($D$3:$D$6287,$A$3:$A$6287,A2486,$B$3:$B$6287,B2486)=D2486,"Lowest point","")</f>
        <v/>
      </c>
      <c r="G2486" s="24" t="str">
        <f>IF(_xlfn.MAXIFS($D$3:$D$6287,$A$3:$A$6287,A2486,$B$3:$B$6287,B2486)=D2486,"Highest point","")</f>
        <v/>
      </c>
      <c r="J2486" s="25" t="str">
        <f>IF(E2486="First Quote", $H$4/D2486, "")</f>
        <v/>
      </c>
      <c r="K2486" s="26">
        <f t="shared" si="152"/>
        <v>34.608789891380624</v>
      </c>
      <c r="L2486" s="27">
        <f>K2486*D2486</f>
        <v>63101.86052105538</v>
      </c>
      <c r="M2486" s="10"/>
      <c r="N2486" s="28">
        <f>IF(F2486="lowest point", $H$4/D2486, 0)</f>
        <v>0</v>
      </c>
      <c r="O2486" s="28">
        <f t="shared" si="153"/>
        <v>36.049863341413776</v>
      </c>
      <c r="P2486" s="29">
        <f>O2486*D2486</f>
        <v>65729.355331766317</v>
      </c>
      <c r="R2486" s="28">
        <f>IF(G2486="highest point", $H$4/D2486, 0)</f>
        <v>0</v>
      </c>
      <c r="S2486" s="28">
        <f t="shared" si="154"/>
        <v>33.329076938071189</v>
      </c>
      <c r="T2486" s="29">
        <f>D2486*S2486</f>
        <v>60768.572690415815</v>
      </c>
    </row>
    <row r="2487" spans="1:20">
      <c r="A2487" s="21">
        <f t="shared" si="155"/>
        <v>2009</v>
      </c>
      <c r="B2487" s="21">
        <f>MONTH(C2487)</f>
        <v>11</v>
      </c>
      <c r="C2487" s="22">
        <v>40134</v>
      </c>
      <c r="D2487" s="21">
        <v>1825.18</v>
      </c>
      <c r="E2487" s="47" t="str">
        <f>IF(B2487&lt;&gt;B2486, "First Quote", "")</f>
        <v/>
      </c>
      <c r="F2487" s="23" t="str">
        <f>IF(_xlfn.MINIFS($D$3:$D$6287,$A$3:$A$6287,A2487,$B$3:$B$6287,B2487)=D2487,"Lowest point","")</f>
        <v/>
      </c>
      <c r="G2487" s="24" t="str">
        <f>IF(_xlfn.MAXIFS($D$3:$D$6287,$A$3:$A$6287,A2487,$B$3:$B$6287,B2487)=D2487,"Highest point","")</f>
        <v/>
      </c>
      <c r="J2487" s="25" t="str">
        <f>IF(E2487="First Quote", $H$4/D2487, "")</f>
        <v/>
      </c>
      <c r="K2487" s="26">
        <f t="shared" si="152"/>
        <v>34.608789891380624</v>
      </c>
      <c r="L2487" s="27">
        <f>K2487*D2487</f>
        <v>63167.271133950089</v>
      </c>
      <c r="M2487" s="10"/>
      <c r="N2487" s="28">
        <f>IF(F2487="lowest point", $H$4/D2487, 0)</f>
        <v>0</v>
      </c>
      <c r="O2487" s="28">
        <f t="shared" si="153"/>
        <v>36.049863341413776</v>
      </c>
      <c r="P2487" s="29">
        <f>O2487*D2487</f>
        <v>65797.489573481595</v>
      </c>
      <c r="R2487" s="28">
        <f>IF(G2487="highest point", $H$4/D2487, 0)</f>
        <v>0</v>
      </c>
      <c r="S2487" s="28">
        <f t="shared" si="154"/>
        <v>33.329076938071189</v>
      </c>
      <c r="T2487" s="29">
        <f>D2487*S2487</f>
        <v>60831.564645828774</v>
      </c>
    </row>
    <row r="2488" spans="1:20">
      <c r="A2488" s="21">
        <f t="shared" si="155"/>
        <v>2009</v>
      </c>
      <c r="B2488" s="21">
        <f>MONTH(C2488)</f>
        <v>11</v>
      </c>
      <c r="C2488" s="22">
        <v>40135</v>
      </c>
      <c r="D2488" s="21">
        <v>1824.61</v>
      </c>
      <c r="E2488" s="47" t="str">
        <f>IF(B2488&lt;&gt;B2487, "First Quote", "")</f>
        <v/>
      </c>
      <c r="F2488" s="23" t="str">
        <f>IF(_xlfn.MINIFS($D$3:$D$6287,$A$3:$A$6287,A2488,$B$3:$B$6287,B2488)=D2488,"Lowest point","")</f>
        <v/>
      </c>
      <c r="G2488" s="24" t="str">
        <f>IF(_xlfn.MAXIFS($D$3:$D$6287,$A$3:$A$6287,A2488,$B$3:$B$6287,B2488)=D2488,"Highest point","")</f>
        <v/>
      </c>
      <c r="J2488" s="25" t="str">
        <f>IF(E2488="First Quote", $H$4/D2488, "")</f>
        <v/>
      </c>
      <c r="K2488" s="26">
        <f t="shared" si="152"/>
        <v>34.608789891380624</v>
      </c>
      <c r="L2488" s="27">
        <f>K2488*D2488</f>
        <v>63147.544123711996</v>
      </c>
      <c r="M2488" s="10"/>
      <c r="N2488" s="28">
        <f>IF(F2488="lowest point", $H$4/D2488, 0)</f>
        <v>0</v>
      </c>
      <c r="O2488" s="28">
        <f t="shared" si="153"/>
        <v>36.049863341413776</v>
      </c>
      <c r="P2488" s="29">
        <f>O2488*D2488</f>
        <v>65776.941151376988</v>
      </c>
      <c r="R2488" s="28">
        <f>IF(G2488="highest point", $H$4/D2488, 0)</f>
        <v>0</v>
      </c>
      <c r="S2488" s="28">
        <f t="shared" si="154"/>
        <v>33.329076938071189</v>
      </c>
      <c r="T2488" s="29">
        <f>D2488*S2488</f>
        <v>60812.567071974066</v>
      </c>
    </row>
    <row r="2489" spans="1:20">
      <c r="A2489" s="21">
        <f t="shared" si="155"/>
        <v>2009</v>
      </c>
      <c r="B2489" s="21">
        <f>MONTH(C2489)</f>
        <v>11</v>
      </c>
      <c r="C2489" s="22">
        <v>40136</v>
      </c>
      <c r="D2489" s="21">
        <v>1800.12</v>
      </c>
      <c r="E2489" s="47" t="str">
        <f>IF(B2489&lt;&gt;B2488, "First Quote", "")</f>
        <v/>
      </c>
      <c r="F2489" s="23" t="str">
        <f>IF(_xlfn.MINIFS($D$3:$D$6287,$A$3:$A$6287,A2489,$B$3:$B$6287,B2489)=D2489,"Lowest point","")</f>
        <v/>
      </c>
      <c r="G2489" s="24" t="str">
        <f>IF(_xlfn.MAXIFS($D$3:$D$6287,$A$3:$A$6287,A2489,$B$3:$B$6287,B2489)=D2489,"Highest point","")</f>
        <v/>
      </c>
      <c r="J2489" s="25" t="str">
        <f>IF(E2489="First Quote", $H$4/D2489, "")</f>
        <v/>
      </c>
      <c r="K2489" s="26">
        <f t="shared" si="152"/>
        <v>34.608789891380624</v>
      </c>
      <c r="L2489" s="27">
        <f>K2489*D2489</f>
        <v>62299.974859272086</v>
      </c>
      <c r="M2489" s="10"/>
      <c r="N2489" s="28">
        <f>IF(F2489="lowest point", $H$4/D2489, 0)</f>
        <v>0</v>
      </c>
      <c r="O2489" s="28">
        <f t="shared" si="153"/>
        <v>36.049863341413776</v>
      </c>
      <c r="P2489" s="29">
        <f>O2489*D2489</f>
        <v>64894.07999814576</v>
      </c>
      <c r="R2489" s="28">
        <f>IF(G2489="highest point", $H$4/D2489, 0)</f>
        <v>0</v>
      </c>
      <c r="S2489" s="28">
        <f t="shared" si="154"/>
        <v>33.329076938071189</v>
      </c>
      <c r="T2489" s="29">
        <f>D2489*S2489</f>
        <v>59996.337977760704</v>
      </c>
    </row>
    <row r="2490" spans="1:20">
      <c r="A2490" s="21">
        <f t="shared" si="155"/>
        <v>2009</v>
      </c>
      <c r="B2490" s="21">
        <f>MONTH(C2490)</f>
        <v>11</v>
      </c>
      <c r="C2490" s="22">
        <v>40137</v>
      </c>
      <c r="D2490" s="21">
        <v>1794.65</v>
      </c>
      <c r="E2490" s="47" t="str">
        <f>IF(B2490&lt;&gt;B2489, "First Quote", "")</f>
        <v/>
      </c>
      <c r="F2490" s="23" t="str">
        <f>IF(_xlfn.MINIFS($D$3:$D$6287,$A$3:$A$6287,A2490,$B$3:$B$6287,B2490)=D2490,"Lowest point","")</f>
        <v/>
      </c>
      <c r="G2490" s="24" t="str">
        <f>IF(_xlfn.MAXIFS($D$3:$D$6287,$A$3:$A$6287,A2490,$B$3:$B$6287,B2490)=D2490,"Highest point","")</f>
        <v/>
      </c>
      <c r="J2490" s="25" t="str">
        <f>IF(E2490="First Quote", $H$4/D2490, "")</f>
        <v/>
      </c>
      <c r="K2490" s="26">
        <f t="shared" si="152"/>
        <v>34.608789891380624</v>
      </c>
      <c r="L2490" s="27">
        <f>K2490*D2490</f>
        <v>62110.664778566243</v>
      </c>
      <c r="M2490" s="10"/>
      <c r="N2490" s="28">
        <f>IF(F2490="lowest point", $H$4/D2490, 0)</f>
        <v>0</v>
      </c>
      <c r="O2490" s="28">
        <f t="shared" si="153"/>
        <v>36.049863341413776</v>
      </c>
      <c r="P2490" s="29">
        <f>O2490*D2490</f>
        <v>64696.887245668237</v>
      </c>
      <c r="R2490" s="28">
        <f>IF(G2490="highest point", $H$4/D2490, 0)</f>
        <v>0</v>
      </c>
      <c r="S2490" s="28">
        <f t="shared" si="154"/>
        <v>33.329076938071189</v>
      </c>
      <c r="T2490" s="29">
        <f>D2490*S2490</f>
        <v>59814.027926909461</v>
      </c>
    </row>
    <row r="2491" spans="1:20">
      <c r="A2491" s="21">
        <f t="shared" si="155"/>
        <v>2009</v>
      </c>
      <c r="B2491" s="21">
        <f>MONTH(C2491)</f>
        <v>11</v>
      </c>
      <c r="C2491" s="22">
        <v>40140</v>
      </c>
      <c r="D2491" s="21">
        <v>1819.17</v>
      </c>
      <c r="E2491" s="47" t="str">
        <f>IF(B2491&lt;&gt;B2490, "First Quote", "")</f>
        <v/>
      </c>
      <c r="F2491" s="23" t="str">
        <f>IF(_xlfn.MINIFS($D$3:$D$6287,$A$3:$A$6287,A2491,$B$3:$B$6287,B2491)=D2491,"Lowest point","")</f>
        <v/>
      </c>
      <c r="G2491" s="24" t="str">
        <f>IF(_xlfn.MAXIFS($D$3:$D$6287,$A$3:$A$6287,A2491,$B$3:$B$6287,B2491)=D2491,"Highest point","")</f>
        <v/>
      </c>
      <c r="J2491" s="25" t="str">
        <f>IF(E2491="First Quote", $H$4/D2491, "")</f>
        <v/>
      </c>
      <c r="K2491" s="26">
        <f t="shared" si="152"/>
        <v>34.608789891380624</v>
      </c>
      <c r="L2491" s="27">
        <f>K2491*D2491</f>
        <v>62959.272306702893</v>
      </c>
      <c r="M2491" s="10"/>
      <c r="N2491" s="28">
        <f>IF(F2491="lowest point", $H$4/D2491, 0)</f>
        <v>0</v>
      </c>
      <c r="O2491" s="28">
        <f t="shared" si="153"/>
        <v>36.049863341413776</v>
      </c>
      <c r="P2491" s="29">
        <f>O2491*D2491</f>
        <v>65580.829894799695</v>
      </c>
      <c r="R2491" s="28">
        <f>IF(G2491="highest point", $H$4/D2491, 0)</f>
        <v>0</v>
      </c>
      <c r="S2491" s="28">
        <f t="shared" si="154"/>
        <v>33.329076938071189</v>
      </c>
      <c r="T2491" s="29">
        <f>D2491*S2491</f>
        <v>60631.256893430967</v>
      </c>
    </row>
    <row r="2492" spans="1:20">
      <c r="A2492" s="21">
        <f t="shared" si="155"/>
        <v>2009</v>
      </c>
      <c r="B2492" s="21">
        <f>MONTH(C2492)</f>
        <v>11</v>
      </c>
      <c r="C2492" s="22">
        <v>40141</v>
      </c>
      <c r="D2492" s="21">
        <v>1818.31</v>
      </c>
      <c r="E2492" s="47" t="str">
        <f>IF(B2492&lt;&gt;B2491, "First Quote", "")</f>
        <v/>
      </c>
      <c r="F2492" s="23" t="str">
        <f>IF(_xlfn.MINIFS($D$3:$D$6287,$A$3:$A$6287,A2492,$B$3:$B$6287,B2492)=D2492,"Lowest point","")</f>
        <v/>
      </c>
      <c r="G2492" s="24" t="str">
        <f>IF(_xlfn.MAXIFS($D$3:$D$6287,$A$3:$A$6287,A2492,$B$3:$B$6287,B2492)=D2492,"Highest point","")</f>
        <v/>
      </c>
      <c r="J2492" s="25" t="str">
        <f>IF(E2492="First Quote", $H$4/D2492, "")</f>
        <v/>
      </c>
      <c r="K2492" s="26">
        <f t="shared" si="152"/>
        <v>34.608789891380624</v>
      </c>
      <c r="L2492" s="27">
        <f>K2492*D2492</f>
        <v>62929.508747396299</v>
      </c>
      <c r="M2492" s="10"/>
      <c r="N2492" s="28">
        <f>IF(F2492="lowest point", $H$4/D2492, 0)</f>
        <v>0</v>
      </c>
      <c r="O2492" s="28">
        <f t="shared" si="153"/>
        <v>36.049863341413776</v>
      </c>
      <c r="P2492" s="29">
        <f>O2492*D2492</f>
        <v>65549.827012326074</v>
      </c>
      <c r="R2492" s="28">
        <f>IF(G2492="highest point", $H$4/D2492, 0)</f>
        <v>0</v>
      </c>
      <c r="S2492" s="28">
        <f t="shared" si="154"/>
        <v>33.329076938071189</v>
      </c>
      <c r="T2492" s="29">
        <f>D2492*S2492</f>
        <v>60602.593887264222</v>
      </c>
    </row>
    <row r="2493" spans="1:20">
      <c r="A2493" s="21">
        <f t="shared" si="155"/>
        <v>2009</v>
      </c>
      <c r="B2493" s="21">
        <f>MONTH(C2493)</f>
        <v>11</v>
      </c>
      <c r="C2493" s="22">
        <v>40142</v>
      </c>
      <c r="D2493" s="21">
        <v>1826.74</v>
      </c>
      <c r="E2493" s="47" t="str">
        <f>IF(B2493&lt;&gt;B2492, "First Quote", "")</f>
        <v/>
      </c>
      <c r="F2493" s="23" t="str">
        <f>IF(_xlfn.MINIFS($D$3:$D$6287,$A$3:$A$6287,A2493,$B$3:$B$6287,B2493)=D2493,"Lowest point","")</f>
        <v/>
      </c>
      <c r="G2493" s="24" t="str">
        <f>IF(_xlfn.MAXIFS($D$3:$D$6287,$A$3:$A$6287,A2493,$B$3:$B$6287,B2493)=D2493,"Highest point","")</f>
        <v>Highest point</v>
      </c>
      <c r="J2493" s="25" t="str">
        <f>IF(E2493="First Quote", $H$4/D2493, "")</f>
        <v/>
      </c>
      <c r="K2493" s="26">
        <f t="shared" si="152"/>
        <v>34.608789891380624</v>
      </c>
      <c r="L2493" s="27">
        <f>K2493*D2493</f>
        <v>63221.260846180645</v>
      </c>
      <c r="M2493" s="10"/>
      <c r="N2493" s="28">
        <f>IF(F2493="lowest point", $H$4/D2493, 0)</f>
        <v>0</v>
      </c>
      <c r="O2493" s="28">
        <f t="shared" si="153"/>
        <v>36.049863341413776</v>
      </c>
      <c r="P2493" s="29">
        <f>O2493*D2493</f>
        <v>65853.7273602942</v>
      </c>
      <c r="R2493" s="28">
        <f>IF(G2493="highest point", $H$4/D2493, 0)</f>
        <v>0.2737116393137502</v>
      </c>
      <c r="S2493" s="28">
        <f t="shared" si="154"/>
        <v>33.602788577384942</v>
      </c>
      <c r="T2493" s="29">
        <f>D2493*S2493</f>
        <v>61383.558005852166</v>
      </c>
    </row>
    <row r="2494" spans="1:20">
      <c r="A2494" s="21">
        <f t="shared" si="155"/>
        <v>2009</v>
      </c>
      <c r="B2494" s="21">
        <f>MONTH(C2494)</f>
        <v>11</v>
      </c>
      <c r="C2494" s="22">
        <v>40144</v>
      </c>
      <c r="D2494" s="21">
        <v>1795.7</v>
      </c>
      <c r="E2494" s="47" t="str">
        <f>IF(B2494&lt;&gt;B2493, "First Quote", "")</f>
        <v/>
      </c>
      <c r="F2494" s="23" t="str">
        <f>IF(_xlfn.MINIFS($D$3:$D$6287,$A$3:$A$6287,A2494,$B$3:$B$6287,B2494)=D2494,"Lowest point","")</f>
        <v/>
      </c>
      <c r="G2494" s="24" t="str">
        <f>IF(_xlfn.MAXIFS($D$3:$D$6287,$A$3:$A$6287,A2494,$B$3:$B$6287,B2494)=D2494,"Highest point","")</f>
        <v/>
      </c>
      <c r="J2494" s="25" t="str">
        <f>IF(E2494="First Quote", $H$4/D2494, "")</f>
        <v/>
      </c>
      <c r="K2494" s="26">
        <f t="shared" si="152"/>
        <v>34.608789891380624</v>
      </c>
      <c r="L2494" s="27">
        <f>K2494*D2494</f>
        <v>62147.004007952186</v>
      </c>
      <c r="M2494" s="10"/>
      <c r="N2494" s="28">
        <f>IF(F2494="lowest point", $H$4/D2494, 0)</f>
        <v>0</v>
      </c>
      <c r="O2494" s="28">
        <f t="shared" si="153"/>
        <v>36.049863341413776</v>
      </c>
      <c r="P2494" s="29">
        <f>O2494*D2494</f>
        <v>64734.73960217672</v>
      </c>
      <c r="R2494" s="28">
        <f>IF(G2494="highest point", $H$4/D2494, 0)</f>
        <v>0</v>
      </c>
      <c r="S2494" s="28">
        <f t="shared" si="154"/>
        <v>33.602788577384942</v>
      </c>
      <c r="T2494" s="29">
        <f>D2494*S2494</f>
        <v>60340.527448410139</v>
      </c>
    </row>
    <row r="2495" spans="1:20">
      <c r="A2495" s="21">
        <f t="shared" si="155"/>
        <v>2009</v>
      </c>
      <c r="B2495" s="21">
        <f>MONTH(C2495)</f>
        <v>11</v>
      </c>
      <c r="C2495" s="22">
        <v>40147</v>
      </c>
      <c r="D2495" s="21">
        <v>1802.68</v>
      </c>
      <c r="E2495" s="47" t="str">
        <f>IF(B2495&lt;&gt;B2494, "First Quote", "")</f>
        <v/>
      </c>
      <c r="F2495" s="23" t="str">
        <f>IF(_xlfn.MINIFS($D$3:$D$6287,$A$3:$A$6287,A2495,$B$3:$B$6287,B2495)=D2495,"Lowest point","")</f>
        <v/>
      </c>
      <c r="G2495" s="24" t="str">
        <f>IF(_xlfn.MAXIFS($D$3:$D$6287,$A$3:$A$6287,A2495,$B$3:$B$6287,B2495)=D2495,"Highest point","")</f>
        <v/>
      </c>
      <c r="J2495" s="25" t="str">
        <f>IF(E2495="First Quote", $H$4/D2495, "")</f>
        <v/>
      </c>
      <c r="K2495" s="26">
        <f t="shared" si="152"/>
        <v>34.608789891380624</v>
      </c>
      <c r="L2495" s="27">
        <f>K2495*D2495</f>
        <v>62388.573361394025</v>
      </c>
      <c r="M2495" s="10"/>
      <c r="N2495" s="28">
        <f>IF(F2495="lowest point", $H$4/D2495, 0)</f>
        <v>0</v>
      </c>
      <c r="O2495" s="28">
        <f t="shared" si="153"/>
        <v>36.049863341413776</v>
      </c>
      <c r="P2495" s="29">
        <f>O2495*D2495</f>
        <v>64986.367648299791</v>
      </c>
      <c r="R2495" s="28">
        <f>IF(G2495="highest point", $H$4/D2495, 0)</f>
        <v>0</v>
      </c>
      <c r="S2495" s="28">
        <f t="shared" si="154"/>
        <v>33.602788577384942</v>
      </c>
      <c r="T2495" s="29">
        <f>D2495*S2495</f>
        <v>60575.074912680291</v>
      </c>
    </row>
    <row r="2496" spans="1:20">
      <c r="A2496" s="21">
        <f t="shared" si="155"/>
        <v>2009</v>
      </c>
      <c r="B2496" s="21">
        <f>MONTH(C2496)</f>
        <v>12</v>
      </c>
      <c r="C2496" s="22">
        <v>40148</v>
      </c>
      <c r="D2496" s="21">
        <v>1824.54</v>
      </c>
      <c r="E2496" s="47" t="str">
        <f>IF(B2496&lt;&gt;B2495, "First Quote", "")</f>
        <v>First Quote</v>
      </c>
      <c r="F2496" s="23" t="str">
        <f>IF(_xlfn.MINIFS($D$3:$D$6287,$A$3:$A$6287,A2496,$B$3:$B$6287,B2496)=D2496,"Lowest point","")</f>
        <v/>
      </c>
      <c r="G2496" s="24" t="str">
        <f>IF(_xlfn.MAXIFS($D$3:$D$6287,$A$3:$A$6287,A2496,$B$3:$B$6287,B2496)=D2496,"Highest point","")</f>
        <v/>
      </c>
      <c r="J2496" s="25">
        <f>IF(E2496="First Quote", $H$4/D2496, "")</f>
        <v>0.27404167625812537</v>
      </c>
      <c r="K2496" s="26">
        <f t="shared" si="152"/>
        <v>34.882831567638746</v>
      </c>
      <c r="L2496" s="27">
        <f>K2496*D2496</f>
        <v>63645.121508419594</v>
      </c>
      <c r="M2496" s="10"/>
      <c r="N2496" s="28">
        <f>IF(F2496="lowest point", $H$4/D2496, 0)</f>
        <v>0</v>
      </c>
      <c r="O2496" s="28">
        <f t="shared" si="153"/>
        <v>36.049863341413776</v>
      </c>
      <c r="P2496" s="29">
        <f>O2496*D2496</f>
        <v>65774.417660943087</v>
      </c>
      <c r="R2496" s="28">
        <f>IF(G2496="highest point", $H$4/D2496, 0)</f>
        <v>0</v>
      </c>
      <c r="S2496" s="28">
        <f t="shared" si="154"/>
        <v>33.602788577384942</v>
      </c>
      <c r="T2496" s="29">
        <f>D2496*S2496</f>
        <v>61309.631870981924</v>
      </c>
    </row>
    <row r="2497" spans="1:20">
      <c r="A2497" s="21">
        <f t="shared" si="155"/>
        <v>2009</v>
      </c>
      <c r="B2497" s="21">
        <f>MONTH(C2497)</f>
        <v>12</v>
      </c>
      <c r="C2497" s="22">
        <v>40149</v>
      </c>
      <c r="D2497" s="21">
        <v>1825.4</v>
      </c>
      <c r="E2497" s="47" t="str">
        <f>IF(B2497&lt;&gt;B2496, "First Quote", "")</f>
        <v/>
      </c>
      <c r="F2497" s="23" t="str">
        <f>IF(_xlfn.MINIFS($D$3:$D$6287,$A$3:$A$6287,A2497,$B$3:$B$6287,B2497)=D2497,"Lowest point","")</f>
        <v/>
      </c>
      <c r="G2497" s="24" t="str">
        <f>IF(_xlfn.MAXIFS($D$3:$D$6287,$A$3:$A$6287,A2497,$B$3:$B$6287,B2497)=D2497,"Highest point","")</f>
        <v/>
      </c>
      <c r="J2497" s="25" t="str">
        <f>IF(E2497="First Quote", $H$4/D2497, "")</f>
        <v/>
      </c>
      <c r="K2497" s="26">
        <f t="shared" si="152"/>
        <v>34.882831567638746</v>
      </c>
      <c r="L2497" s="27">
        <f>K2497*D2497</f>
        <v>63675.120743567772</v>
      </c>
      <c r="M2497" s="10"/>
      <c r="N2497" s="28">
        <f>IF(F2497="lowest point", $H$4/D2497, 0)</f>
        <v>0</v>
      </c>
      <c r="O2497" s="28">
        <f t="shared" si="153"/>
        <v>36.049863341413776</v>
      </c>
      <c r="P2497" s="29">
        <f>O2497*D2497</f>
        <v>65805.420543416709</v>
      </c>
      <c r="R2497" s="28">
        <f>IF(G2497="highest point", $H$4/D2497, 0)</f>
        <v>0</v>
      </c>
      <c r="S2497" s="28">
        <f t="shared" si="154"/>
        <v>33.602788577384942</v>
      </c>
      <c r="T2497" s="29">
        <f>D2497*S2497</f>
        <v>61338.530269158473</v>
      </c>
    </row>
    <row r="2498" spans="1:20">
      <c r="A2498" s="21">
        <f t="shared" si="155"/>
        <v>2009</v>
      </c>
      <c r="B2498" s="21">
        <f>MONTH(C2498)</f>
        <v>12</v>
      </c>
      <c r="C2498" s="22">
        <v>40150</v>
      </c>
      <c r="D2498" s="21">
        <v>1810.13</v>
      </c>
      <c r="E2498" s="47" t="str">
        <f>IF(B2498&lt;&gt;B2497, "First Quote", "")</f>
        <v/>
      </c>
      <c r="F2498" s="23" t="str">
        <f>IF(_xlfn.MINIFS($D$3:$D$6287,$A$3:$A$6287,A2498,$B$3:$B$6287,B2498)=D2498,"Lowest point","")</f>
        <v/>
      </c>
      <c r="G2498" s="24" t="str">
        <f>IF(_xlfn.MAXIFS($D$3:$D$6287,$A$3:$A$6287,A2498,$B$3:$B$6287,B2498)=D2498,"Highest point","")</f>
        <v/>
      </c>
      <c r="J2498" s="25" t="str">
        <f>IF(E2498="First Quote", $H$4/D2498, "")</f>
        <v/>
      </c>
      <c r="K2498" s="26">
        <f t="shared" si="152"/>
        <v>34.882831567638746</v>
      </c>
      <c r="L2498" s="27">
        <f>K2498*D2498</f>
        <v>63142.459905529926</v>
      </c>
      <c r="M2498" s="10"/>
      <c r="N2498" s="28">
        <f>IF(F2498="lowest point", $H$4/D2498, 0)</f>
        <v>0</v>
      </c>
      <c r="O2498" s="28">
        <f t="shared" si="153"/>
        <v>36.049863341413776</v>
      </c>
      <c r="P2498" s="29">
        <f>O2498*D2498</f>
        <v>65254.939130193321</v>
      </c>
      <c r="R2498" s="28">
        <f>IF(G2498="highest point", $H$4/D2498, 0)</f>
        <v>0</v>
      </c>
      <c r="S2498" s="28">
        <f t="shared" si="154"/>
        <v>33.602788577384942</v>
      </c>
      <c r="T2498" s="29">
        <f>D2498*S2498</f>
        <v>60825.415687581808</v>
      </c>
    </row>
    <row r="2499" spans="1:20">
      <c r="A2499" s="21">
        <f t="shared" si="155"/>
        <v>2009</v>
      </c>
      <c r="B2499" s="21">
        <f>MONTH(C2499)</f>
        <v>12</v>
      </c>
      <c r="C2499" s="22">
        <v>40151</v>
      </c>
      <c r="D2499" s="21">
        <v>1820.11</v>
      </c>
      <c r="E2499" s="47" t="str">
        <f>IF(B2499&lt;&gt;B2498, "First Quote", "")</f>
        <v/>
      </c>
      <c r="F2499" s="23" t="str">
        <f>IF(_xlfn.MINIFS($D$3:$D$6287,$A$3:$A$6287,A2499,$B$3:$B$6287,B2499)=D2499,"Lowest point","")</f>
        <v/>
      </c>
      <c r="G2499" s="24" t="str">
        <f>IF(_xlfn.MAXIFS($D$3:$D$6287,$A$3:$A$6287,A2499,$B$3:$B$6287,B2499)=D2499,"Highest point","")</f>
        <v/>
      </c>
      <c r="J2499" s="25" t="str">
        <f>IF(E2499="First Quote", $H$4/D2499, "")</f>
        <v/>
      </c>
      <c r="K2499" s="26">
        <f t="shared" si="152"/>
        <v>34.882831567638746</v>
      </c>
      <c r="L2499" s="27">
        <f>K2499*D2499</f>
        <v>63490.590564574952</v>
      </c>
      <c r="M2499" s="10"/>
      <c r="N2499" s="28">
        <f>IF(F2499="lowest point", $H$4/D2499, 0)</f>
        <v>0</v>
      </c>
      <c r="O2499" s="28">
        <f t="shared" si="153"/>
        <v>36.049863341413776</v>
      </c>
      <c r="P2499" s="29">
        <f>O2499*D2499</f>
        <v>65614.716766340629</v>
      </c>
      <c r="R2499" s="28">
        <f>IF(G2499="highest point", $H$4/D2499, 0)</f>
        <v>0</v>
      </c>
      <c r="S2499" s="28">
        <f t="shared" si="154"/>
        <v>33.602788577384942</v>
      </c>
      <c r="T2499" s="29">
        <f>D2499*S2499</f>
        <v>61160.7715175841</v>
      </c>
    </row>
    <row r="2500" spans="1:20">
      <c r="A2500" s="21">
        <f t="shared" si="155"/>
        <v>2009</v>
      </c>
      <c r="B2500" s="21">
        <f>MONTH(C2500)</f>
        <v>12</v>
      </c>
      <c r="C2500" s="22">
        <v>40154</v>
      </c>
      <c r="D2500" s="21">
        <v>1815.7</v>
      </c>
      <c r="E2500" s="47" t="str">
        <f>IF(B2500&lt;&gt;B2499, "First Quote", "")</f>
        <v/>
      </c>
      <c r="F2500" s="23" t="str">
        <f>IF(_xlfn.MINIFS($D$3:$D$6287,$A$3:$A$6287,A2500,$B$3:$B$6287,B2500)=D2500,"Lowest point","")</f>
        <v/>
      </c>
      <c r="G2500" s="24" t="str">
        <f>IF(_xlfn.MAXIFS($D$3:$D$6287,$A$3:$A$6287,A2500,$B$3:$B$6287,B2500)=D2500,"Highest point","")</f>
        <v/>
      </c>
      <c r="J2500" s="25" t="str">
        <f>IF(E2500="First Quote", $H$4/D2500, "")</f>
        <v/>
      </c>
      <c r="K2500" s="26">
        <f t="shared" si="152"/>
        <v>34.882831567638746</v>
      </c>
      <c r="L2500" s="27">
        <f>K2500*D2500</f>
        <v>63336.75727736167</v>
      </c>
      <c r="M2500" s="10"/>
      <c r="N2500" s="28">
        <f>IF(F2500="lowest point", $H$4/D2500, 0)</f>
        <v>0</v>
      </c>
      <c r="O2500" s="28">
        <f t="shared" si="153"/>
        <v>36.049863341413776</v>
      </c>
      <c r="P2500" s="29">
        <f>O2500*D2500</f>
        <v>65455.736869004992</v>
      </c>
      <c r="R2500" s="28">
        <f>IF(G2500="highest point", $H$4/D2500, 0)</f>
        <v>0</v>
      </c>
      <c r="S2500" s="28">
        <f t="shared" si="154"/>
        <v>33.602788577384942</v>
      </c>
      <c r="T2500" s="29">
        <f>D2500*S2500</f>
        <v>61012.583219957844</v>
      </c>
    </row>
    <row r="2501" spans="1:20">
      <c r="A2501" s="21">
        <f t="shared" si="155"/>
        <v>2009</v>
      </c>
      <c r="B2501" s="21">
        <f>MONTH(C2501)</f>
        <v>12</v>
      </c>
      <c r="C2501" s="22">
        <v>40155</v>
      </c>
      <c r="D2501" s="21">
        <v>1797.31</v>
      </c>
      <c r="E2501" s="47" t="str">
        <f>IF(B2501&lt;&gt;B2500, "First Quote", "")</f>
        <v/>
      </c>
      <c r="F2501" s="23" t="str">
        <f>IF(_xlfn.MINIFS($D$3:$D$6287,$A$3:$A$6287,A2501,$B$3:$B$6287,B2501)=D2501,"Lowest point","")</f>
        <v>Lowest point</v>
      </c>
      <c r="G2501" s="24" t="str">
        <f>IF(_xlfn.MAXIFS($D$3:$D$6287,$A$3:$A$6287,A2501,$B$3:$B$6287,B2501)=D2501,"Highest point","")</f>
        <v/>
      </c>
      <c r="J2501" s="25" t="str">
        <f>IF(E2501="First Quote", $H$4/D2501, "")</f>
        <v/>
      </c>
      <c r="K2501" s="26">
        <f t="shared" ref="K2501:K2564" si="156">IF(E2501="First Quote",J2501+K2500,K2500)</f>
        <v>34.882831567638746</v>
      </c>
      <c r="L2501" s="27">
        <f>K2501*D2501</f>
        <v>62695.262004832795</v>
      </c>
      <c r="M2501" s="10"/>
      <c r="N2501" s="28">
        <f>IF(F2501="lowest point", $H$4/D2501, 0)</f>
        <v>0.27819352254202112</v>
      </c>
      <c r="O2501" s="28">
        <f t="shared" ref="O2501:O2564" si="157">IF(F2501="Lowest Point",N2501+O2500,O2500)</f>
        <v>36.328056863955794</v>
      </c>
      <c r="P2501" s="29">
        <f>O2501*D2501</f>
        <v>65292.779882156385</v>
      </c>
      <c r="R2501" s="28">
        <f>IF(G2501="highest point", $H$4/D2501, 0)</f>
        <v>0</v>
      </c>
      <c r="S2501" s="28">
        <f t="shared" ref="S2501:S2564" si="158">IF(G2501="Highest Point",R2501+S2500,S2500)</f>
        <v>33.602788577384942</v>
      </c>
      <c r="T2501" s="29">
        <f>D2501*S2501</f>
        <v>60394.62793801973</v>
      </c>
    </row>
    <row r="2502" spans="1:20">
      <c r="A2502" s="21">
        <f t="shared" si="155"/>
        <v>2009</v>
      </c>
      <c r="B2502" s="21">
        <f>MONTH(C2502)</f>
        <v>12</v>
      </c>
      <c r="C2502" s="22">
        <v>40156</v>
      </c>
      <c r="D2502" s="21">
        <v>1804.1</v>
      </c>
      <c r="E2502" s="47" t="str">
        <f>IF(B2502&lt;&gt;B2501, "First Quote", "")</f>
        <v/>
      </c>
      <c r="F2502" s="23" t="str">
        <f>IF(_xlfn.MINIFS($D$3:$D$6287,$A$3:$A$6287,A2502,$B$3:$B$6287,B2502)=D2502,"Lowest point","")</f>
        <v/>
      </c>
      <c r="G2502" s="24" t="str">
        <f>IF(_xlfn.MAXIFS($D$3:$D$6287,$A$3:$A$6287,A2502,$B$3:$B$6287,B2502)=D2502,"Highest point","")</f>
        <v/>
      </c>
      <c r="J2502" s="25" t="str">
        <f>IF(E2502="First Quote", $H$4/D2502, "")</f>
        <v/>
      </c>
      <c r="K2502" s="26">
        <f t="shared" si="156"/>
        <v>34.882831567638746</v>
      </c>
      <c r="L2502" s="27">
        <f>K2502*D2502</f>
        <v>62932.116431177055</v>
      </c>
      <c r="M2502" s="10"/>
      <c r="N2502" s="28">
        <f>IF(F2502="lowest point", $H$4/D2502, 0)</f>
        <v>0</v>
      </c>
      <c r="O2502" s="28">
        <f t="shared" si="157"/>
        <v>36.328056863955794</v>
      </c>
      <c r="P2502" s="29">
        <f>O2502*D2502</f>
        <v>65539.447388262648</v>
      </c>
      <c r="R2502" s="28">
        <f>IF(G2502="highest point", $H$4/D2502, 0)</f>
        <v>0</v>
      </c>
      <c r="S2502" s="28">
        <f t="shared" si="158"/>
        <v>33.602788577384942</v>
      </c>
      <c r="T2502" s="29">
        <f>D2502*S2502</f>
        <v>60622.790872460173</v>
      </c>
    </row>
    <row r="2503" spans="1:20">
      <c r="A2503" s="21">
        <f t="shared" si="155"/>
        <v>2009</v>
      </c>
      <c r="B2503" s="21">
        <f>MONTH(C2503)</f>
        <v>12</v>
      </c>
      <c r="C2503" s="22">
        <v>40157</v>
      </c>
      <c r="D2503" s="21">
        <v>1814.81</v>
      </c>
      <c r="E2503" s="47" t="str">
        <f>IF(B2503&lt;&gt;B2502, "First Quote", "")</f>
        <v/>
      </c>
      <c r="F2503" s="23" t="str">
        <f>IF(_xlfn.MINIFS($D$3:$D$6287,$A$3:$A$6287,A2503,$B$3:$B$6287,B2503)=D2503,"Lowest point","")</f>
        <v/>
      </c>
      <c r="G2503" s="24" t="str">
        <f>IF(_xlfn.MAXIFS($D$3:$D$6287,$A$3:$A$6287,A2503,$B$3:$B$6287,B2503)=D2503,"Highest point","")</f>
        <v/>
      </c>
      <c r="J2503" s="25" t="str">
        <f>IF(E2503="First Quote", $H$4/D2503, "")</f>
        <v/>
      </c>
      <c r="K2503" s="26">
        <f t="shared" si="156"/>
        <v>34.882831567638746</v>
      </c>
      <c r="L2503" s="27">
        <f>K2503*D2503</f>
        <v>63305.71155726647</v>
      </c>
      <c r="M2503" s="10"/>
      <c r="N2503" s="28">
        <f>IF(F2503="lowest point", $H$4/D2503, 0)</f>
        <v>0</v>
      </c>
      <c r="O2503" s="28">
        <f t="shared" si="157"/>
        <v>36.328056863955794</v>
      </c>
      <c r="P2503" s="29">
        <f>O2503*D2503</f>
        <v>65928.520877275616</v>
      </c>
      <c r="R2503" s="28">
        <f>IF(G2503="highest point", $H$4/D2503, 0)</f>
        <v>0</v>
      </c>
      <c r="S2503" s="28">
        <f t="shared" si="158"/>
        <v>33.602788577384942</v>
      </c>
      <c r="T2503" s="29">
        <f>D2503*S2503</f>
        <v>60982.676738123962</v>
      </c>
    </row>
    <row r="2504" spans="1:20">
      <c r="A2504" s="21">
        <f t="shared" si="155"/>
        <v>2009</v>
      </c>
      <c r="B2504" s="21">
        <f>MONTH(C2504)</f>
        <v>12</v>
      </c>
      <c r="C2504" s="22">
        <v>40158</v>
      </c>
      <c r="D2504" s="21">
        <v>1821.5</v>
      </c>
      <c r="E2504" s="47" t="str">
        <f>IF(B2504&lt;&gt;B2503, "First Quote", "")</f>
        <v/>
      </c>
      <c r="F2504" s="23" t="str">
        <f>IF(_xlfn.MINIFS($D$3:$D$6287,$A$3:$A$6287,A2504,$B$3:$B$6287,B2504)=D2504,"Lowest point","")</f>
        <v/>
      </c>
      <c r="G2504" s="24" t="str">
        <f>IF(_xlfn.MAXIFS($D$3:$D$6287,$A$3:$A$6287,A2504,$B$3:$B$6287,B2504)=D2504,"Highest point","")</f>
        <v/>
      </c>
      <c r="J2504" s="25" t="str">
        <f>IF(E2504="First Quote", $H$4/D2504, "")</f>
        <v/>
      </c>
      <c r="K2504" s="26">
        <f t="shared" si="156"/>
        <v>34.882831567638746</v>
      </c>
      <c r="L2504" s="27">
        <f>K2504*D2504</f>
        <v>63539.077700453978</v>
      </c>
      <c r="M2504" s="10"/>
      <c r="N2504" s="28">
        <f>IF(F2504="lowest point", $H$4/D2504, 0)</f>
        <v>0</v>
      </c>
      <c r="O2504" s="28">
        <f t="shared" si="157"/>
        <v>36.328056863955794</v>
      </c>
      <c r="P2504" s="29">
        <f>O2504*D2504</f>
        <v>66171.555577695486</v>
      </c>
      <c r="R2504" s="28">
        <f>IF(G2504="highest point", $H$4/D2504, 0)</f>
        <v>0</v>
      </c>
      <c r="S2504" s="28">
        <f t="shared" si="158"/>
        <v>33.602788577384942</v>
      </c>
      <c r="T2504" s="29">
        <f>D2504*S2504</f>
        <v>61207.479393706672</v>
      </c>
    </row>
    <row r="2505" spans="1:20">
      <c r="A2505" s="21">
        <f t="shared" si="155"/>
        <v>2009</v>
      </c>
      <c r="B2505" s="21">
        <f>MONTH(C2505)</f>
        <v>12</v>
      </c>
      <c r="C2505" s="22">
        <v>40161</v>
      </c>
      <c r="D2505" s="21">
        <v>1834.55</v>
      </c>
      <c r="E2505" s="47" t="str">
        <f>IF(B2505&lt;&gt;B2504, "First Quote", "")</f>
        <v/>
      </c>
      <c r="F2505" s="23" t="str">
        <f>IF(_xlfn.MINIFS($D$3:$D$6287,$A$3:$A$6287,A2505,$B$3:$B$6287,B2505)=D2505,"Lowest point","")</f>
        <v/>
      </c>
      <c r="G2505" s="24" t="str">
        <f>IF(_xlfn.MAXIFS($D$3:$D$6287,$A$3:$A$6287,A2505,$B$3:$B$6287,B2505)=D2505,"Highest point","")</f>
        <v/>
      </c>
      <c r="J2505" s="25" t="str">
        <f>IF(E2505="First Quote", $H$4/D2505, "")</f>
        <v/>
      </c>
      <c r="K2505" s="26">
        <f t="shared" si="156"/>
        <v>34.882831567638746</v>
      </c>
      <c r="L2505" s="27">
        <f>K2505*D2505</f>
        <v>63994.298652411657</v>
      </c>
      <c r="M2505" s="10"/>
      <c r="N2505" s="28">
        <f>IF(F2505="lowest point", $H$4/D2505, 0)</f>
        <v>0</v>
      </c>
      <c r="O2505" s="28">
        <f t="shared" si="157"/>
        <v>36.328056863955794</v>
      </c>
      <c r="P2505" s="29">
        <f>O2505*D2505</f>
        <v>66645.636719770104</v>
      </c>
      <c r="R2505" s="28">
        <f>IF(G2505="highest point", $H$4/D2505, 0)</f>
        <v>0</v>
      </c>
      <c r="S2505" s="28">
        <f t="shared" si="158"/>
        <v>33.602788577384942</v>
      </c>
      <c r="T2505" s="29">
        <f>D2505*S2505</f>
        <v>61645.995784641542</v>
      </c>
    </row>
    <row r="2506" spans="1:20">
      <c r="A2506" s="21">
        <f t="shared" si="155"/>
        <v>2009</v>
      </c>
      <c r="B2506" s="21">
        <f>MONTH(C2506)</f>
        <v>12</v>
      </c>
      <c r="C2506" s="22">
        <v>40162</v>
      </c>
      <c r="D2506" s="21">
        <v>1824.37</v>
      </c>
      <c r="E2506" s="47" t="str">
        <f>IF(B2506&lt;&gt;B2505, "First Quote", "")</f>
        <v/>
      </c>
      <c r="F2506" s="23" t="str">
        <f>IF(_xlfn.MINIFS($D$3:$D$6287,$A$3:$A$6287,A2506,$B$3:$B$6287,B2506)=D2506,"Lowest point","")</f>
        <v/>
      </c>
      <c r="G2506" s="24" t="str">
        <f>IF(_xlfn.MAXIFS($D$3:$D$6287,$A$3:$A$6287,A2506,$B$3:$B$6287,B2506)=D2506,"Highest point","")</f>
        <v/>
      </c>
      <c r="J2506" s="25" t="str">
        <f>IF(E2506="First Quote", $H$4/D2506, "")</f>
        <v/>
      </c>
      <c r="K2506" s="26">
        <f t="shared" si="156"/>
        <v>34.882831567638746</v>
      </c>
      <c r="L2506" s="27">
        <f>K2506*D2506</f>
        <v>63639.191427053098</v>
      </c>
      <c r="M2506" s="10"/>
      <c r="N2506" s="28">
        <f>IF(F2506="lowest point", $H$4/D2506, 0)</f>
        <v>0</v>
      </c>
      <c r="O2506" s="28">
        <f t="shared" si="157"/>
        <v>36.328056863955794</v>
      </c>
      <c r="P2506" s="29">
        <f>O2506*D2506</f>
        <v>66275.81710089503</v>
      </c>
      <c r="R2506" s="28">
        <f>IF(G2506="highest point", $H$4/D2506, 0)</f>
        <v>0</v>
      </c>
      <c r="S2506" s="28">
        <f t="shared" si="158"/>
        <v>33.602788577384942</v>
      </c>
      <c r="T2506" s="29">
        <f>D2506*S2506</f>
        <v>61303.91939692376</v>
      </c>
    </row>
    <row r="2507" spans="1:20">
      <c r="A2507" s="21">
        <f t="shared" si="155"/>
        <v>2009</v>
      </c>
      <c r="B2507" s="21">
        <f>MONTH(C2507)</f>
        <v>12</v>
      </c>
      <c r="C2507" s="22">
        <v>40163</v>
      </c>
      <c r="D2507" s="21">
        <v>1826.45</v>
      </c>
      <c r="E2507" s="47" t="str">
        <f>IF(B2507&lt;&gt;B2506, "First Quote", "")</f>
        <v/>
      </c>
      <c r="F2507" s="23" t="str">
        <f>IF(_xlfn.MINIFS($D$3:$D$6287,$A$3:$A$6287,A2507,$B$3:$B$6287,B2507)=D2507,"Lowest point","")</f>
        <v/>
      </c>
      <c r="G2507" s="24" t="str">
        <f>IF(_xlfn.MAXIFS($D$3:$D$6287,$A$3:$A$6287,A2507,$B$3:$B$6287,B2507)=D2507,"Highest point","")</f>
        <v/>
      </c>
      <c r="J2507" s="25" t="str">
        <f>IF(E2507="First Quote", $H$4/D2507, "")</f>
        <v/>
      </c>
      <c r="K2507" s="26">
        <f t="shared" si="156"/>
        <v>34.882831567638746</v>
      </c>
      <c r="L2507" s="27">
        <f>K2507*D2507</f>
        <v>63711.747716713791</v>
      </c>
      <c r="M2507" s="10"/>
      <c r="N2507" s="28">
        <f>IF(F2507="lowest point", $H$4/D2507, 0)</f>
        <v>0</v>
      </c>
      <c r="O2507" s="28">
        <f t="shared" si="157"/>
        <v>36.328056863955794</v>
      </c>
      <c r="P2507" s="29">
        <f>O2507*D2507</f>
        <v>66351.379459172065</v>
      </c>
      <c r="R2507" s="28">
        <f>IF(G2507="highest point", $H$4/D2507, 0)</f>
        <v>0</v>
      </c>
      <c r="S2507" s="28">
        <f t="shared" si="158"/>
        <v>33.602788577384942</v>
      </c>
      <c r="T2507" s="29">
        <f>D2507*S2507</f>
        <v>61373.813197164731</v>
      </c>
    </row>
    <row r="2508" spans="1:20">
      <c r="A2508" s="21">
        <f t="shared" si="155"/>
        <v>2009</v>
      </c>
      <c r="B2508" s="21">
        <f>MONTH(C2508)</f>
        <v>12</v>
      </c>
      <c r="C2508" s="22">
        <v>40164</v>
      </c>
      <c r="D2508" s="21">
        <v>1804.96</v>
      </c>
      <c r="E2508" s="47" t="str">
        <f>IF(B2508&lt;&gt;B2507, "First Quote", "")</f>
        <v/>
      </c>
      <c r="F2508" s="23" t="str">
        <f>IF(_xlfn.MINIFS($D$3:$D$6287,$A$3:$A$6287,A2508,$B$3:$B$6287,B2508)=D2508,"Lowest point","")</f>
        <v/>
      </c>
      <c r="G2508" s="24" t="str">
        <f>IF(_xlfn.MAXIFS($D$3:$D$6287,$A$3:$A$6287,A2508,$B$3:$B$6287,B2508)=D2508,"Highest point","")</f>
        <v/>
      </c>
      <c r="J2508" s="25" t="str">
        <f>IF(E2508="First Quote", $H$4/D2508, "")</f>
        <v/>
      </c>
      <c r="K2508" s="26">
        <f t="shared" si="156"/>
        <v>34.882831567638746</v>
      </c>
      <c r="L2508" s="27">
        <f>K2508*D2508</f>
        <v>62962.115666325233</v>
      </c>
      <c r="M2508" s="10"/>
      <c r="N2508" s="28">
        <f>IF(F2508="lowest point", $H$4/D2508, 0)</f>
        <v>0</v>
      </c>
      <c r="O2508" s="28">
        <f t="shared" si="157"/>
        <v>36.328056863955794</v>
      </c>
      <c r="P2508" s="29">
        <f>O2508*D2508</f>
        <v>65570.689517165651</v>
      </c>
      <c r="R2508" s="28">
        <f>IF(G2508="highest point", $H$4/D2508, 0)</f>
        <v>0</v>
      </c>
      <c r="S2508" s="28">
        <f t="shared" si="158"/>
        <v>33.602788577384942</v>
      </c>
      <c r="T2508" s="29">
        <f>D2508*S2508</f>
        <v>60651.689270636729</v>
      </c>
    </row>
    <row r="2509" spans="1:20">
      <c r="A2509" s="21">
        <f t="shared" ref="A2509:A2572" si="159">YEAR(C2509)</f>
        <v>2009</v>
      </c>
      <c r="B2509" s="21">
        <f>MONTH(C2509)</f>
        <v>12</v>
      </c>
      <c r="C2509" s="22">
        <v>40165</v>
      </c>
      <c r="D2509" s="21">
        <v>1815.35</v>
      </c>
      <c r="E2509" s="47" t="str">
        <f>IF(B2509&lt;&gt;B2508, "First Quote", "")</f>
        <v/>
      </c>
      <c r="F2509" s="23" t="str">
        <f>IF(_xlfn.MINIFS($D$3:$D$6287,$A$3:$A$6287,A2509,$B$3:$B$6287,B2509)=D2509,"Lowest point","")</f>
        <v/>
      </c>
      <c r="G2509" s="24" t="str">
        <f>IF(_xlfn.MAXIFS($D$3:$D$6287,$A$3:$A$6287,A2509,$B$3:$B$6287,B2509)=D2509,"Highest point","")</f>
        <v/>
      </c>
      <c r="J2509" s="25" t="str">
        <f>IF(E2509="First Quote", $H$4/D2509, "")</f>
        <v/>
      </c>
      <c r="K2509" s="26">
        <f t="shared" si="156"/>
        <v>34.882831567638746</v>
      </c>
      <c r="L2509" s="27">
        <f>K2509*D2509</f>
        <v>63324.548286312995</v>
      </c>
      <c r="M2509" s="10"/>
      <c r="N2509" s="28">
        <f>IF(F2509="lowest point", $H$4/D2509, 0)</f>
        <v>0</v>
      </c>
      <c r="O2509" s="28">
        <f t="shared" si="157"/>
        <v>36.328056863955794</v>
      </c>
      <c r="P2509" s="29">
        <f>O2509*D2509</f>
        <v>65948.138027982146</v>
      </c>
      <c r="R2509" s="28">
        <f>IF(G2509="highest point", $H$4/D2509, 0)</f>
        <v>0</v>
      </c>
      <c r="S2509" s="28">
        <f t="shared" si="158"/>
        <v>33.602788577384942</v>
      </c>
      <c r="T2509" s="29">
        <f>D2509*S2509</f>
        <v>61000.82224395575</v>
      </c>
    </row>
    <row r="2510" spans="1:20">
      <c r="A2510" s="21">
        <f t="shared" si="159"/>
        <v>2009</v>
      </c>
      <c r="B2510" s="21">
        <f>MONTH(C2510)</f>
        <v>12</v>
      </c>
      <c r="C2510" s="22">
        <v>40168</v>
      </c>
      <c r="D2510" s="21">
        <v>1834.59</v>
      </c>
      <c r="E2510" s="47" t="str">
        <f>IF(B2510&lt;&gt;B2509, "First Quote", "")</f>
        <v/>
      </c>
      <c r="F2510" s="23" t="str">
        <f>IF(_xlfn.MINIFS($D$3:$D$6287,$A$3:$A$6287,A2510,$B$3:$B$6287,B2510)=D2510,"Lowest point","")</f>
        <v/>
      </c>
      <c r="G2510" s="24" t="str">
        <f>IF(_xlfn.MAXIFS($D$3:$D$6287,$A$3:$A$6287,A2510,$B$3:$B$6287,B2510)=D2510,"Highest point","")</f>
        <v/>
      </c>
      <c r="J2510" s="25" t="str">
        <f>IF(E2510="First Quote", $H$4/D2510, "")</f>
        <v/>
      </c>
      <c r="K2510" s="26">
        <f t="shared" si="156"/>
        <v>34.882831567638746</v>
      </c>
      <c r="L2510" s="27">
        <f>K2510*D2510</f>
        <v>63995.693965674363</v>
      </c>
      <c r="M2510" s="10"/>
      <c r="N2510" s="28">
        <f>IF(F2510="lowest point", $H$4/D2510, 0)</f>
        <v>0</v>
      </c>
      <c r="O2510" s="28">
        <f t="shared" si="157"/>
        <v>36.328056863955794</v>
      </c>
      <c r="P2510" s="29">
        <f>O2510*D2510</f>
        <v>66647.089842044661</v>
      </c>
      <c r="R2510" s="28">
        <f>IF(G2510="highest point", $H$4/D2510, 0)</f>
        <v>0</v>
      </c>
      <c r="S2510" s="28">
        <f t="shared" si="158"/>
        <v>33.602788577384942</v>
      </c>
      <c r="T2510" s="29">
        <f>D2510*S2510</f>
        <v>61647.33989618464</v>
      </c>
    </row>
    <row r="2511" spans="1:20">
      <c r="A2511" s="21">
        <f t="shared" si="159"/>
        <v>2009</v>
      </c>
      <c r="B2511" s="21">
        <f>MONTH(C2511)</f>
        <v>12</v>
      </c>
      <c r="C2511" s="22">
        <v>40169</v>
      </c>
      <c r="D2511" s="21">
        <v>1841.17</v>
      </c>
      <c r="E2511" s="47" t="str">
        <f>IF(B2511&lt;&gt;B2510, "First Quote", "")</f>
        <v/>
      </c>
      <c r="F2511" s="23" t="str">
        <f>IF(_xlfn.MINIFS($D$3:$D$6287,$A$3:$A$6287,A2511,$B$3:$B$6287,B2511)=D2511,"Lowest point","")</f>
        <v/>
      </c>
      <c r="G2511" s="24" t="str">
        <f>IF(_xlfn.MAXIFS($D$3:$D$6287,$A$3:$A$6287,A2511,$B$3:$B$6287,B2511)=D2511,"Highest point","")</f>
        <v/>
      </c>
      <c r="J2511" s="25" t="str">
        <f>IF(E2511="First Quote", $H$4/D2511, "")</f>
        <v/>
      </c>
      <c r="K2511" s="26">
        <f t="shared" si="156"/>
        <v>34.882831567638746</v>
      </c>
      <c r="L2511" s="27">
        <f>K2511*D2511</f>
        <v>64225.222997389435</v>
      </c>
      <c r="M2511" s="10"/>
      <c r="N2511" s="28">
        <f>IF(F2511="lowest point", $H$4/D2511, 0)</f>
        <v>0</v>
      </c>
      <c r="O2511" s="28">
        <f t="shared" si="157"/>
        <v>36.328056863955794</v>
      </c>
      <c r="P2511" s="29">
        <f>O2511*D2511</f>
        <v>66886.128456209495</v>
      </c>
      <c r="R2511" s="28">
        <f>IF(G2511="highest point", $H$4/D2511, 0)</f>
        <v>0</v>
      </c>
      <c r="S2511" s="28">
        <f t="shared" si="158"/>
        <v>33.602788577384942</v>
      </c>
      <c r="T2511" s="29">
        <f>D2511*S2511</f>
        <v>61868.446245023835</v>
      </c>
    </row>
    <row r="2512" spans="1:20">
      <c r="A2512" s="21">
        <f t="shared" si="159"/>
        <v>2009</v>
      </c>
      <c r="B2512" s="21">
        <f>MONTH(C2512)</f>
        <v>12</v>
      </c>
      <c r="C2512" s="22">
        <v>40170</v>
      </c>
      <c r="D2512" s="21">
        <v>1845.8</v>
      </c>
      <c r="E2512" s="47" t="str">
        <f>IF(B2512&lt;&gt;B2511, "First Quote", "")</f>
        <v/>
      </c>
      <c r="F2512" s="23" t="str">
        <f>IF(_xlfn.MINIFS($D$3:$D$6287,$A$3:$A$6287,A2512,$B$3:$B$6287,B2512)=D2512,"Lowest point","")</f>
        <v/>
      </c>
      <c r="G2512" s="24" t="str">
        <f>IF(_xlfn.MAXIFS($D$3:$D$6287,$A$3:$A$6287,A2512,$B$3:$B$6287,B2512)=D2512,"Highest point","")</f>
        <v/>
      </c>
      <c r="J2512" s="25" t="str">
        <f>IF(E2512="First Quote", $H$4/D2512, "")</f>
        <v/>
      </c>
      <c r="K2512" s="26">
        <f t="shared" si="156"/>
        <v>34.882831567638746</v>
      </c>
      <c r="L2512" s="27">
        <f>K2512*D2512</f>
        <v>64386.730507547596</v>
      </c>
      <c r="M2512" s="10"/>
      <c r="N2512" s="28">
        <f>IF(F2512="lowest point", $H$4/D2512, 0)</f>
        <v>0</v>
      </c>
      <c r="O2512" s="28">
        <f t="shared" si="157"/>
        <v>36.328056863955794</v>
      </c>
      <c r="P2512" s="29">
        <f>O2512*D2512</f>
        <v>67054.327359489602</v>
      </c>
      <c r="R2512" s="28">
        <f>IF(G2512="highest point", $H$4/D2512, 0)</f>
        <v>0</v>
      </c>
      <c r="S2512" s="28">
        <f t="shared" si="158"/>
        <v>33.602788577384942</v>
      </c>
      <c r="T2512" s="29">
        <f>D2512*S2512</f>
        <v>62024.027156137126</v>
      </c>
    </row>
    <row r="2513" spans="1:20">
      <c r="A2513" s="21">
        <f t="shared" si="159"/>
        <v>2009</v>
      </c>
      <c r="B2513" s="21">
        <f>MONTH(C2513)</f>
        <v>12</v>
      </c>
      <c r="C2513" s="22">
        <v>40171</v>
      </c>
      <c r="D2513" s="21">
        <v>1855.5</v>
      </c>
      <c r="E2513" s="47" t="str">
        <f>IF(B2513&lt;&gt;B2512, "First Quote", "")</f>
        <v/>
      </c>
      <c r="F2513" s="23" t="str">
        <f>IF(_xlfn.MINIFS($D$3:$D$6287,$A$3:$A$6287,A2513,$B$3:$B$6287,B2513)=D2513,"Lowest point","")</f>
        <v/>
      </c>
      <c r="G2513" s="24" t="str">
        <f>IF(_xlfn.MAXIFS($D$3:$D$6287,$A$3:$A$6287,A2513,$B$3:$B$6287,B2513)=D2513,"Highest point","")</f>
        <v/>
      </c>
      <c r="J2513" s="25" t="str">
        <f>IF(E2513="First Quote", $H$4/D2513, "")</f>
        <v/>
      </c>
      <c r="K2513" s="26">
        <f t="shared" si="156"/>
        <v>34.882831567638746</v>
      </c>
      <c r="L2513" s="27">
        <f>K2513*D2513</f>
        <v>64725.09397375369</v>
      </c>
      <c r="M2513" s="10"/>
      <c r="N2513" s="28">
        <f>IF(F2513="lowest point", $H$4/D2513, 0)</f>
        <v>0</v>
      </c>
      <c r="O2513" s="28">
        <f t="shared" si="157"/>
        <v>36.328056863955794</v>
      </c>
      <c r="P2513" s="29">
        <f>O2513*D2513</f>
        <v>67406.709511069974</v>
      </c>
      <c r="R2513" s="28">
        <f>IF(G2513="highest point", $H$4/D2513, 0)</f>
        <v>0</v>
      </c>
      <c r="S2513" s="28">
        <f t="shared" si="158"/>
        <v>33.602788577384942</v>
      </c>
      <c r="T2513" s="29">
        <f>D2513*S2513</f>
        <v>62349.974205337763</v>
      </c>
    </row>
    <row r="2514" spans="1:20">
      <c r="A2514" s="21">
        <f t="shared" si="159"/>
        <v>2009</v>
      </c>
      <c r="B2514" s="21">
        <f>MONTH(C2514)</f>
        <v>12</v>
      </c>
      <c r="C2514" s="22">
        <v>40175</v>
      </c>
      <c r="D2514" s="21">
        <v>1857.89</v>
      </c>
      <c r="E2514" s="47" t="str">
        <f>IF(B2514&lt;&gt;B2513, "First Quote", "")</f>
        <v/>
      </c>
      <c r="F2514" s="23" t="str">
        <f>IF(_xlfn.MINIFS($D$3:$D$6287,$A$3:$A$6287,A2514,$B$3:$B$6287,B2514)=D2514,"Lowest point","")</f>
        <v/>
      </c>
      <c r="G2514" s="24" t="str">
        <f>IF(_xlfn.MAXIFS($D$3:$D$6287,$A$3:$A$6287,A2514,$B$3:$B$6287,B2514)=D2514,"Highest point","")</f>
        <v>Highest point</v>
      </c>
      <c r="J2514" s="25" t="str">
        <f>IF(E2514="First Quote", $H$4/D2514, "")</f>
        <v/>
      </c>
      <c r="K2514" s="26">
        <f t="shared" si="156"/>
        <v>34.882831567638746</v>
      </c>
      <c r="L2514" s="27">
        <f>K2514*D2514</f>
        <v>64808.463941200353</v>
      </c>
      <c r="M2514" s="10"/>
      <c r="N2514" s="28">
        <f>IF(F2514="lowest point", $H$4/D2514, 0)</f>
        <v>0</v>
      </c>
      <c r="O2514" s="28">
        <f t="shared" si="157"/>
        <v>36.328056863955794</v>
      </c>
      <c r="P2514" s="29">
        <f>O2514*D2514</f>
        <v>67493.533566974831</v>
      </c>
      <c r="R2514" s="28">
        <f>IF(G2514="highest point", $H$4/D2514, 0)</f>
        <v>0.26912249917917636</v>
      </c>
      <c r="S2514" s="28">
        <f t="shared" si="158"/>
        <v>33.871911076564118</v>
      </c>
      <c r="T2514" s="29">
        <f>D2514*S2514</f>
        <v>62930.284870037714</v>
      </c>
    </row>
    <row r="2515" spans="1:20">
      <c r="A2515" s="21">
        <f t="shared" si="159"/>
        <v>2009</v>
      </c>
      <c r="B2515" s="21">
        <f>MONTH(C2515)</f>
        <v>12</v>
      </c>
      <c r="C2515" s="22">
        <v>40176</v>
      </c>
      <c r="D2515" s="21">
        <v>1855.61</v>
      </c>
      <c r="E2515" s="47" t="str">
        <f>IF(B2515&lt;&gt;B2514, "First Quote", "")</f>
        <v/>
      </c>
      <c r="F2515" s="23" t="str">
        <f>IF(_xlfn.MINIFS($D$3:$D$6287,$A$3:$A$6287,A2515,$B$3:$B$6287,B2515)=D2515,"Lowest point","")</f>
        <v/>
      </c>
      <c r="G2515" s="24" t="str">
        <f>IF(_xlfn.MAXIFS($D$3:$D$6287,$A$3:$A$6287,A2515,$B$3:$B$6287,B2515)=D2515,"Highest point","")</f>
        <v/>
      </c>
      <c r="J2515" s="25" t="str">
        <f>IF(E2515="First Quote", $H$4/D2515, "")</f>
        <v/>
      </c>
      <c r="K2515" s="26">
        <f t="shared" si="156"/>
        <v>34.882831567638746</v>
      </c>
      <c r="L2515" s="27">
        <f>K2515*D2515</f>
        <v>64728.931085226133</v>
      </c>
      <c r="M2515" s="10"/>
      <c r="N2515" s="28">
        <f>IF(F2515="lowest point", $H$4/D2515, 0)</f>
        <v>0</v>
      </c>
      <c r="O2515" s="28">
        <f t="shared" si="157"/>
        <v>36.328056863955794</v>
      </c>
      <c r="P2515" s="29">
        <f>O2515*D2515</f>
        <v>67410.70559732501</v>
      </c>
      <c r="R2515" s="28">
        <f>IF(G2515="highest point", $H$4/D2515, 0)</f>
        <v>0</v>
      </c>
      <c r="S2515" s="28">
        <f t="shared" si="158"/>
        <v>33.871911076564118</v>
      </c>
      <c r="T2515" s="29">
        <f>D2515*S2515</f>
        <v>62853.05691278314</v>
      </c>
    </row>
    <row r="2516" spans="1:20">
      <c r="A2516" s="21">
        <f t="shared" si="159"/>
        <v>2009</v>
      </c>
      <c r="B2516" s="21">
        <f>MONTH(C2516)</f>
        <v>12</v>
      </c>
      <c r="C2516" s="22">
        <v>40177</v>
      </c>
      <c r="D2516" s="21">
        <v>1856.14</v>
      </c>
      <c r="E2516" s="47" t="str">
        <f>IF(B2516&lt;&gt;B2515, "First Quote", "")</f>
        <v/>
      </c>
      <c r="F2516" s="23" t="str">
        <f>IF(_xlfn.MINIFS($D$3:$D$6287,$A$3:$A$6287,A2516,$B$3:$B$6287,B2516)=D2516,"Lowest point","")</f>
        <v/>
      </c>
      <c r="G2516" s="24" t="str">
        <f>IF(_xlfn.MAXIFS($D$3:$D$6287,$A$3:$A$6287,A2516,$B$3:$B$6287,B2516)=D2516,"Highest point","")</f>
        <v/>
      </c>
      <c r="J2516" s="25" t="str">
        <f>IF(E2516="First Quote", $H$4/D2516, "")</f>
        <v/>
      </c>
      <c r="K2516" s="26">
        <f t="shared" si="156"/>
        <v>34.882831567638746</v>
      </c>
      <c r="L2516" s="27">
        <f>K2516*D2516</f>
        <v>64747.418985956989</v>
      </c>
      <c r="M2516" s="10"/>
      <c r="N2516" s="28">
        <f>IF(F2516="lowest point", $H$4/D2516, 0)</f>
        <v>0</v>
      </c>
      <c r="O2516" s="28">
        <f t="shared" si="157"/>
        <v>36.328056863955794</v>
      </c>
      <c r="P2516" s="29">
        <f>O2516*D2516</f>
        <v>67429.959467462904</v>
      </c>
      <c r="R2516" s="28">
        <f>IF(G2516="highest point", $H$4/D2516, 0)</f>
        <v>0</v>
      </c>
      <c r="S2516" s="28">
        <f t="shared" si="158"/>
        <v>33.871911076564118</v>
      </c>
      <c r="T2516" s="29">
        <f>D2516*S2516</f>
        <v>62871.009025653722</v>
      </c>
    </row>
    <row r="2517" spans="1:20">
      <c r="A2517" s="21">
        <f t="shared" si="159"/>
        <v>2009</v>
      </c>
      <c r="B2517" s="21">
        <f>MONTH(C2517)</f>
        <v>12</v>
      </c>
      <c r="C2517" s="22">
        <v>40178</v>
      </c>
      <c r="D2517" s="21">
        <v>1837.5</v>
      </c>
      <c r="E2517" s="47" t="str">
        <f>IF(B2517&lt;&gt;B2516, "First Quote", "")</f>
        <v/>
      </c>
      <c r="F2517" s="23" t="str">
        <f>IF(_xlfn.MINIFS($D$3:$D$6287,$A$3:$A$6287,A2517,$B$3:$B$6287,B2517)=D2517,"Lowest point","")</f>
        <v/>
      </c>
      <c r="G2517" s="24" t="str">
        <f>IF(_xlfn.MAXIFS($D$3:$D$6287,$A$3:$A$6287,A2517,$B$3:$B$6287,B2517)=D2517,"Highest point","")</f>
        <v/>
      </c>
      <c r="J2517" s="25" t="str">
        <f>IF(E2517="First Quote", $H$4/D2517, "")</f>
        <v/>
      </c>
      <c r="K2517" s="26">
        <f t="shared" si="156"/>
        <v>34.882831567638746</v>
      </c>
      <c r="L2517" s="27">
        <f>K2517*D2517</f>
        <v>64097.203005536197</v>
      </c>
      <c r="M2517" s="10"/>
      <c r="N2517" s="28">
        <f>IF(F2517="lowest point", $H$4/D2517, 0)</f>
        <v>0</v>
      </c>
      <c r="O2517" s="28">
        <f t="shared" si="157"/>
        <v>36.328056863955794</v>
      </c>
      <c r="P2517" s="29">
        <f>O2517*D2517</f>
        <v>66752.804487518777</v>
      </c>
      <c r="R2517" s="28">
        <f>IF(G2517="highest point", $H$4/D2517, 0)</f>
        <v>0</v>
      </c>
      <c r="S2517" s="28">
        <f t="shared" si="158"/>
        <v>33.871911076564118</v>
      </c>
      <c r="T2517" s="29">
        <f>D2517*S2517</f>
        <v>62239.636603186569</v>
      </c>
    </row>
    <row r="2518" spans="1:20">
      <c r="A2518" s="21">
        <f t="shared" si="159"/>
        <v>2010</v>
      </c>
      <c r="B2518" s="21">
        <f>MONTH(C2518)</f>
        <v>1</v>
      </c>
      <c r="C2518" s="22">
        <v>40182</v>
      </c>
      <c r="D2518" s="21">
        <v>1867.06</v>
      </c>
      <c r="E2518" s="47" t="str">
        <f>IF(B2518&lt;&gt;B2517, "First Quote", "")</f>
        <v>First Quote</v>
      </c>
      <c r="F2518" s="23" t="str">
        <f>IF(_xlfn.MINIFS($D$3:$D$6287,$A$3:$A$6287,A2518,$B$3:$B$6287,B2518)=D2518,"Lowest point","")</f>
        <v/>
      </c>
      <c r="G2518" s="24" t="str">
        <f>IF(_xlfn.MAXIFS($D$3:$D$6287,$A$3:$A$6287,A2518,$B$3:$B$6287,B2518)=D2518,"Highest point","")</f>
        <v/>
      </c>
      <c r="J2518" s="25">
        <f>IF(E2518="First Quote", $H$4/D2518, "")</f>
        <v>0.26780071342110057</v>
      </c>
      <c r="K2518" s="26">
        <f t="shared" si="156"/>
        <v>35.150632281059849</v>
      </c>
      <c r="L2518" s="27">
        <f>K2518*D2518</f>
        <v>65628.339506675606</v>
      </c>
      <c r="M2518" s="10"/>
      <c r="N2518" s="28">
        <f>IF(F2518="lowest point", $H$4/D2518, 0)</f>
        <v>0</v>
      </c>
      <c r="O2518" s="28">
        <f t="shared" si="157"/>
        <v>36.328056863955794</v>
      </c>
      <c r="P2518" s="29">
        <f>O2518*D2518</f>
        <v>67826.661848417309</v>
      </c>
      <c r="R2518" s="28">
        <f>IF(G2518="highest point", $H$4/D2518, 0)</f>
        <v>0</v>
      </c>
      <c r="S2518" s="28">
        <f t="shared" si="158"/>
        <v>33.871911076564118</v>
      </c>
      <c r="T2518" s="29">
        <f>D2518*S2518</f>
        <v>63240.890294609802</v>
      </c>
    </row>
    <row r="2519" spans="1:20">
      <c r="A2519" s="21">
        <f t="shared" si="159"/>
        <v>2010</v>
      </c>
      <c r="B2519" s="21">
        <f>MONTH(C2519)</f>
        <v>1</v>
      </c>
      <c r="C2519" s="22">
        <v>40183</v>
      </c>
      <c r="D2519" s="21">
        <v>1872.9</v>
      </c>
      <c r="E2519" s="47" t="str">
        <f>IF(B2519&lt;&gt;B2518, "First Quote", "")</f>
        <v/>
      </c>
      <c r="F2519" s="23" t="str">
        <f>IF(_xlfn.MINIFS($D$3:$D$6287,$A$3:$A$6287,A2519,$B$3:$B$6287,B2519)=D2519,"Lowest point","")</f>
        <v/>
      </c>
      <c r="G2519" s="24" t="str">
        <f>IF(_xlfn.MAXIFS($D$3:$D$6287,$A$3:$A$6287,A2519,$B$3:$B$6287,B2519)=D2519,"Highest point","")</f>
        <v/>
      </c>
      <c r="J2519" s="25" t="str">
        <f>IF(E2519="First Quote", $H$4/D2519, "")</f>
        <v/>
      </c>
      <c r="K2519" s="26">
        <f t="shared" si="156"/>
        <v>35.150632281059849</v>
      </c>
      <c r="L2519" s="27">
        <f>K2519*D2519</f>
        <v>65833.619199196997</v>
      </c>
      <c r="M2519" s="10"/>
      <c r="N2519" s="28">
        <f>IF(F2519="lowest point", $H$4/D2519, 0)</f>
        <v>0</v>
      </c>
      <c r="O2519" s="28">
        <f t="shared" si="157"/>
        <v>36.328056863955794</v>
      </c>
      <c r="P2519" s="29">
        <f>O2519*D2519</f>
        <v>68038.817700502812</v>
      </c>
      <c r="R2519" s="28">
        <f>IF(G2519="highest point", $H$4/D2519, 0)</f>
        <v>0</v>
      </c>
      <c r="S2519" s="28">
        <f t="shared" si="158"/>
        <v>33.871911076564118</v>
      </c>
      <c r="T2519" s="29">
        <f>D2519*S2519</f>
        <v>63438.702255296936</v>
      </c>
    </row>
    <row r="2520" spans="1:20">
      <c r="A2520" s="21">
        <f t="shared" si="159"/>
        <v>2010</v>
      </c>
      <c r="B2520" s="21">
        <f>MONTH(C2520)</f>
        <v>1</v>
      </c>
      <c r="C2520" s="22">
        <v>40184</v>
      </c>
      <c r="D2520" s="21">
        <v>1874.73</v>
      </c>
      <c r="E2520" s="47" t="str">
        <f>IF(B2520&lt;&gt;B2519, "First Quote", "")</f>
        <v/>
      </c>
      <c r="F2520" s="23" t="str">
        <f>IF(_xlfn.MINIFS($D$3:$D$6287,$A$3:$A$6287,A2520,$B$3:$B$6287,B2520)=D2520,"Lowest point","")</f>
        <v/>
      </c>
      <c r="G2520" s="24" t="str">
        <f>IF(_xlfn.MAXIFS($D$3:$D$6287,$A$3:$A$6287,A2520,$B$3:$B$6287,B2520)=D2520,"Highest point","")</f>
        <v/>
      </c>
      <c r="J2520" s="25" t="str">
        <f>IF(E2520="First Quote", $H$4/D2520, "")</f>
        <v/>
      </c>
      <c r="K2520" s="26">
        <f t="shared" si="156"/>
        <v>35.150632281059849</v>
      </c>
      <c r="L2520" s="27">
        <f>K2520*D2520</f>
        <v>65897.944856271337</v>
      </c>
      <c r="M2520" s="10"/>
      <c r="N2520" s="28">
        <f>IF(F2520="lowest point", $H$4/D2520, 0)</f>
        <v>0</v>
      </c>
      <c r="O2520" s="28">
        <f t="shared" si="157"/>
        <v>36.328056863955794</v>
      </c>
      <c r="P2520" s="29">
        <f>O2520*D2520</f>
        <v>68105.298044563853</v>
      </c>
      <c r="R2520" s="28">
        <f>IF(G2520="highest point", $H$4/D2520, 0)</f>
        <v>0</v>
      </c>
      <c r="S2520" s="28">
        <f t="shared" si="158"/>
        <v>33.871911076564118</v>
      </c>
      <c r="T2520" s="29">
        <f>D2520*S2520</f>
        <v>63500.687852567047</v>
      </c>
    </row>
    <row r="2521" spans="1:20">
      <c r="A2521" s="21">
        <f t="shared" si="159"/>
        <v>2010</v>
      </c>
      <c r="B2521" s="21">
        <f>MONTH(C2521)</f>
        <v>1</v>
      </c>
      <c r="C2521" s="22">
        <v>40185</v>
      </c>
      <c r="D2521" s="21">
        <v>1882.34</v>
      </c>
      <c r="E2521" s="47" t="str">
        <f>IF(B2521&lt;&gt;B2520, "First Quote", "")</f>
        <v/>
      </c>
      <c r="F2521" s="23" t="str">
        <f>IF(_xlfn.MINIFS($D$3:$D$6287,$A$3:$A$6287,A2521,$B$3:$B$6287,B2521)=D2521,"Lowest point","")</f>
        <v/>
      </c>
      <c r="G2521" s="24" t="str">
        <f>IF(_xlfn.MAXIFS($D$3:$D$6287,$A$3:$A$6287,A2521,$B$3:$B$6287,B2521)=D2521,"Highest point","")</f>
        <v/>
      </c>
      <c r="J2521" s="25" t="str">
        <f>IF(E2521="First Quote", $H$4/D2521, "")</f>
        <v/>
      </c>
      <c r="K2521" s="26">
        <f t="shared" si="156"/>
        <v>35.150632281059849</v>
      </c>
      <c r="L2521" s="27">
        <f>K2521*D2521</f>
        <v>66165.441167930199</v>
      </c>
      <c r="M2521" s="10"/>
      <c r="N2521" s="28">
        <f>IF(F2521="lowest point", $H$4/D2521, 0)</f>
        <v>0</v>
      </c>
      <c r="O2521" s="28">
        <f t="shared" si="157"/>
        <v>36.328056863955794</v>
      </c>
      <c r="P2521" s="29">
        <f>O2521*D2521</f>
        <v>68381.75455729854</v>
      </c>
      <c r="R2521" s="28">
        <f>IF(G2521="highest point", $H$4/D2521, 0)</f>
        <v>0</v>
      </c>
      <c r="S2521" s="28">
        <f t="shared" si="158"/>
        <v>33.871911076564118</v>
      </c>
      <c r="T2521" s="29">
        <f>D2521*S2521</f>
        <v>63758.453095859695</v>
      </c>
    </row>
    <row r="2522" spans="1:20">
      <c r="A2522" s="21">
        <f t="shared" si="159"/>
        <v>2010</v>
      </c>
      <c r="B2522" s="21">
        <f>MONTH(C2522)</f>
        <v>1</v>
      </c>
      <c r="C2522" s="22">
        <v>40186</v>
      </c>
      <c r="D2522" s="21">
        <v>1887.77</v>
      </c>
      <c r="E2522" s="47" t="str">
        <f>IF(B2522&lt;&gt;B2521, "First Quote", "")</f>
        <v/>
      </c>
      <c r="F2522" s="23" t="str">
        <f>IF(_xlfn.MINIFS($D$3:$D$6287,$A$3:$A$6287,A2522,$B$3:$B$6287,B2522)=D2522,"Lowest point","")</f>
        <v/>
      </c>
      <c r="G2522" s="24" t="str">
        <f>IF(_xlfn.MAXIFS($D$3:$D$6287,$A$3:$A$6287,A2522,$B$3:$B$6287,B2522)=D2522,"Highest point","")</f>
        <v/>
      </c>
      <c r="J2522" s="25" t="str">
        <f>IF(E2522="First Quote", $H$4/D2522, "")</f>
        <v/>
      </c>
      <c r="K2522" s="26">
        <f t="shared" si="156"/>
        <v>35.150632281059849</v>
      </c>
      <c r="L2522" s="27">
        <f>K2522*D2522</f>
        <v>66356.30910121635</v>
      </c>
      <c r="M2522" s="10"/>
      <c r="N2522" s="28">
        <f>IF(F2522="lowest point", $H$4/D2522, 0)</f>
        <v>0</v>
      </c>
      <c r="O2522" s="28">
        <f t="shared" si="157"/>
        <v>36.328056863955794</v>
      </c>
      <c r="P2522" s="29">
        <f>O2522*D2522</f>
        <v>68579.015906069835</v>
      </c>
      <c r="R2522" s="28">
        <f>IF(G2522="highest point", $H$4/D2522, 0)</f>
        <v>0</v>
      </c>
      <c r="S2522" s="28">
        <f t="shared" si="158"/>
        <v>33.871911076564118</v>
      </c>
      <c r="T2522" s="29">
        <f>D2522*S2522</f>
        <v>63942.37757300544</v>
      </c>
    </row>
    <row r="2523" spans="1:20">
      <c r="A2523" s="21">
        <f t="shared" si="159"/>
        <v>2010</v>
      </c>
      <c r="B2523" s="21">
        <f>MONTH(C2523)</f>
        <v>1</v>
      </c>
      <c r="C2523" s="22">
        <v>40189</v>
      </c>
      <c r="D2523" s="21">
        <v>1891.06</v>
      </c>
      <c r="E2523" s="47" t="str">
        <f>IF(B2523&lt;&gt;B2522, "First Quote", "")</f>
        <v/>
      </c>
      <c r="F2523" s="23" t="str">
        <f>IF(_xlfn.MINIFS($D$3:$D$6287,$A$3:$A$6287,A2523,$B$3:$B$6287,B2523)=D2523,"Lowest point","")</f>
        <v/>
      </c>
      <c r="G2523" s="24" t="str">
        <f>IF(_xlfn.MAXIFS($D$3:$D$6287,$A$3:$A$6287,A2523,$B$3:$B$6287,B2523)=D2523,"Highest point","")</f>
        <v/>
      </c>
      <c r="J2523" s="25" t="str">
        <f>IF(E2523="First Quote", $H$4/D2523, "")</f>
        <v/>
      </c>
      <c r="K2523" s="26">
        <f t="shared" si="156"/>
        <v>35.150632281059849</v>
      </c>
      <c r="L2523" s="27">
        <f>K2523*D2523</f>
        <v>66471.954681421033</v>
      </c>
      <c r="M2523" s="10"/>
      <c r="N2523" s="28">
        <f>IF(F2523="lowest point", $H$4/D2523, 0)</f>
        <v>0</v>
      </c>
      <c r="O2523" s="28">
        <f t="shared" si="157"/>
        <v>36.328056863955794</v>
      </c>
      <c r="P2523" s="29">
        <f>O2523*D2523</f>
        <v>68698.535213152238</v>
      </c>
      <c r="R2523" s="28">
        <f>IF(G2523="highest point", $H$4/D2523, 0)</f>
        <v>0</v>
      </c>
      <c r="S2523" s="28">
        <f t="shared" si="158"/>
        <v>33.871911076564118</v>
      </c>
      <c r="T2523" s="29">
        <f>D2523*S2523</f>
        <v>64053.816160447335</v>
      </c>
    </row>
    <row r="2524" spans="1:20">
      <c r="A2524" s="21">
        <f t="shared" si="159"/>
        <v>2010</v>
      </c>
      <c r="B2524" s="21">
        <f>MONTH(C2524)</f>
        <v>1</v>
      </c>
      <c r="C2524" s="22">
        <v>40190</v>
      </c>
      <c r="D2524" s="21">
        <v>1873.32</v>
      </c>
      <c r="E2524" s="47" t="str">
        <f>IF(B2524&lt;&gt;B2523, "First Quote", "")</f>
        <v/>
      </c>
      <c r="F2524" s="23" t="str">
        <f>IF(_xlfn.MINIFS($D$3:$D$6287,$A$3:$A$6287,A2524,$B$3:$B$6287,B2524)=D2524,"Lowest point","")</f>
        <v/>
      </c>
      <c r="G2524" s="24" t="str">
        <f>IF(_xlfn.MAXIFS($D$3:$D$6287,$A$3:$A$6287,A2524,$B$3:$B$6287,B2524)=D2524,"Highest point","")</f>
        <v/>
      </c>
      <c r="J2524" s="25" t="str">
        <f>IF(E2524="First Quote", $H$4/D2524, "")</f>
        <v/>
      </c>
      <c r="K2524" s="26">
        <f t="shared" si="156"/>
        <v>35.150632281059849</v>
      </c>
      <c r="L2524" s="27">
        <f>K2524*D2524</f>
        <v>65848.382464755035</v>
      </c>
      <c r="M2524" s="10"/>
      <c r="N2524" s="28">
        <f>IF(F2524="lowest point", $H$4/D2524, 0)</f>
        <v>0</v>
      </c>
      <c r="O2524" s="28">
        <f t="shared" si="157"/>
        <v>36.328056863955794</v>
      </c>
      <c r="P2524" s="29">
        <f>O2524*D2524</f>
        <v>68054.07548438567</v>
      </c>
      <c r="R2524" s="28">
        <f>IF(G2524="highest point", $H$4/D2524, 0)</f>
        <v>0</v>
      </c>
      <c r="S2524" s="28">
        <f t="shared" si="158"/>
        <v>33.871911076564118</v>
      </c>
      <c r="T2524" s="29">
        <f>D2524*S2524</f>
        <v>63452.928457949092</v>
      </c>
    </row>
    <row r="2525" spans="1:20">
      <c r="A2525" s="21">
        <f t="shared" si="159"/>
        <v>2010</v>
      </c>
      <c r="B2525" s="21">
        <f>MONTH(C2525)</f>
        <v>1</v>
      </c>
      <c r="C2525" s="22">
        <v>40191</v>
      </c>
      <c r="D2525" s="21">
        <v>1889.1</v>
      </c>
      <c r="E2525" s="47" t="str">
        <f>IF(B2525&lt;&gt;B2524, "First Quote", "")</f>
        <v/>
      </c>
      <c r="F2525" s="23" t="str">
        <f>IF(_xlfn.MINIFS($D$3:$D$6287,$A$3:$A$6287,A2525,$B$3:$B$6287,B2525)=D2525,"Lowest point","")</f>
        <v/>
      </c>
      <c r="G2525" s="24" t="str">
        <f>IF(_xlfn.MAXIFS($D$3:$D$6287,$A$3:$A$6287,A2525,$B$3:$B$6287,B2525)=D2525,"Highest point","")</f>
        <v/>
      </c>
      <c r="J2525" s="25" t="str">
        <f>IF(E2525="First Quote", $H$4/D2525, "")</f>
        <v/>
      </c>
      <c r="K2525" s="26">
        <f t="shared" si="156"/>
        <v>35.150632281059849</v>
      </c>
      <c r="L2525" s="27">
        <f>K2525*D2525</f>
        <v>66403.059442150159</v>
      </c>
      <c r="M2525" s="10"/>
      <c r="N2525" s="28">
        <f>IF(F2525="lowest point", $H$4/D2525, 0)</f>
        <v>0</v>
      </c>
      <c r="O2525" s="28">
        <f t="shared" si="157"/>
        <v>36.328056863955794</v>
      </c>
      <c r="P2525" s="29">
        <f>O2525*D2525</f>
        <v>68627.332221698889</v>
      </c>
      <c r="R2525" s="28">
        <f>IF(G2525="highest point", $H$4/D2525, 0)</f>
        <v>0</v>
      </c>
      <c r="S2525" s="28">
        <f t="shared" si="158"/>
        <v>33.871911076564118</v>
      </c>
      <c r="T2525" s="29">
        <f>D2525*S2525</f>
        <v>63987.427214737269</v>
      </c>
    </row>
    <row r="2526" spans="1:20">
      <c r="A2526" s="21">
        <f t="shared" si="159"/>
        <v>2010</v>
      </c>
      <c r="B2526" s="21">
        <f>MONTH(C2526)</f>
        <v>1</v>
      </c>
      <c r="C2526" s="22">
        <v>40192</v>
      </c>
      <c r="D2526" s="21">
        <v>1893.72</v>
      </c>
      <c r="E2526" s="47" t="str">
        <f>IF(B2526&lt;&gt;B2525, "First Quote", "")</f>
        <v/>
      </c>
      <c r="F2526" s="23" t="str">
        <f>IF(_xlfn.MINIFS($D$3:$D$6287,$A$3:$A$6287,A2526,$B$3:$B$6287,B2526)=D2526,"Lowest point","")</f>
        <v/>
      </c>
      <c r="G2526" s="24" t="str">
        <f>IF(_xlfn.MAXIFS($D$3:$D$6287,$A$3:$A$6287,A2526,$B$3:$B$6287,B2526)=D2526,"Highest point","")</f>
        <v/>
      </c>
      <c r="J2526" s="25" t="str">
        <f>IF(E2526="First Quote", $H$4/D2526, "")</f>
        <v/>
      </c>
      <c r="K2526" s="26">
        <f t="shared" si="156"/>
        <v>35.150632281059849</v>
      </c>
      <c r="L2526" s="27">
        <f>K2526*D2526</f>
        <v>66565.455363288653</v>
      </c>
      <c r="M2526" s="10"/>
      <c r="N2526" s="28">
        <f>IF(F2526="lowest point", $H$4/D2526, 0)</f>
        <v>0</v>
      </c>
      <c r="O2526" s="28">
        <f t="shared" si="157"/>
        <v>36.328056863955794</v>
      </c>
      <c r="P2526" s="29">
        <f>O2526*D2526</f>
        <v>68795.167844410375</v>
      </c>
      <c r="R2526" s="28">
        <f>IF(G2526="highest point", $H$4/D2526, 0)</f>
        <v>0</v>
      </c>
      <c r="S2526" s="28">
        <f t="shared" si="158"/>
        <v>33.871911076564118</v>
      </c>
      <c r="T2526" s="29">
        <f>D2526*S2526</f>
        <v>64143.915443910999</v>
      </c>
    </row>
    <row r="2527" spans="1:20">
      <c r="A2527" s="21">
        <f t="shared" si="159"/>
        <v>2010</v>
      </c>
      <c r="B2527" s="21">
        <f>MONTH(C2527)</f>
        <v>1</v>
      </c>
      <c r="C2527" s="22">
        <v>40193</v>
      </c>
      <c r="D2527" s="21">
        <v>1873.3</v>
      </c>
      <c r="E2527" s="47" t="str">
        <f>IF(B2527&lt;&gt;B2526, "First Quote", "")</f>
        <v/>
      </c>
      <c r="F2527" s="23" t="str">
        <f>IF(_xlfn.MINIFS($D$3:$D$6287,$A$3:$A$6287,A2527,$B$3:$B$6287,B2527)=D2527,"Lowest point","")</f>
        <v/>
      </c>
      <c r="G2527" s="24" t="str">
        <f>IF(_xlfn.MAXIFS($D$3:$D$6287,$A$3:$A$6287,A2527,$B$3:$B$6287,B2527)=D2527,"Highest point","")</f>
        <v/>
      </c>
      <c r="J2527" s="25" t="str">
        <f>IF(E2527="First Quote", $H$4/D2527, "")</f>
        <v/>
      </c>
      <c r="K2527" s="26">
        <f t="shared" si="156"/>
        <v>35.150632281059849</v>
      </c>
      <c r="L2527" s="27">
        <f>K2527*D2527</f>
        <v>65847.679452109413</v>
      </c>
      <c r="M2527" s="10"/>
      <c r="N2527" s="28">
        <f>IF(F2527="lowest point", $H$4/D2527, 0)</f>
        <v>0</v>
      </c>
      <c r="O2527" s="28">
        <f t="shared" si="157"/>
        <v>36.328056863955794</v>
      </c>
      <c r="P2527" s="29">
        <f>O2527*D2527</f>
        <v>68053.348923248384</v>
      </c>
      <c r="R2527" s="28">
        <f>IF(G2527="highest point", $H$4/D2527, 0)</f>
        <v>0</v>
      </c>
      <c r="S2527" s="28">
        <f t="shared" si="158"/>
        <v>33.871911076564118</v>
      </c>
      <c r="T2527" s="29">
        <f>D2527*S2527</f>
        <v>63452.251019727562</v>
      </c>
    </row>
    <row r="2528" spans="1:20">
      <c r="A2528" s="21">
        <f t="shared" si="159"/>
        <v>2010</v>
      </c>
      <c r="B2528" s="21">
        <f>MONTH(C2528)</f>
        <v>1</v>
      </c>
      <c r="C2528" s="22">
        <v>40197</v>
      </c>
      <c r="D2528" s="21">
        <v>1896.72</v>
      </c>
      <c r="E2528" s="47" t="str">
        <f>IF(B2528&lt;&gt;B2527, "First Quote", "")</f>
        <v/>
      </c>
      <c r="F2528" s="23" t="str">
        <f>IF(_xlfn.MINIFS($D$3:$D$6287,$A$3:$A$6287,A2528,$B$3:$B$6287,B2528)=D2528,"Lowest point","")</f>
        <v/>
      </c>
      <c r="G2528" s="24" t="str">
        <f>IF(_xlfn.MAXIFS($D$3:$D$6287,$A$3:$A$6287,A2528,$B$3:$B$6287,B2528)=D2528,"Highest point","")</f>
        <v>Highest point</v>
      </c>
      <c r="J2528" s="25" t="str">
        <f>IF(E2528="First Quote", $H$4/D2528, "")</f>
        <v/>
      </c>
      <c r="K2528" s="26">
        <f t="shared" si="156"/>
        <v>35.150632281059849</v>
      </c>
      <c r="L2528" s="27">
        <f>K2528*D2528</f>
        <v>66670.907260131833</v>
      </c>
      <c r="M2528" s="10"/>
      <c r="N2528" s="28">
        <f>IF(F2528="lowest point", $H$4/D2528, 0)</f>
        <v>0</v>
      </c>
      <c r="O2528" s="28">
        <f t="shared" si="157"/>
        <v>36.328056863955794</v>
      </c>
      <c r="P2528" s="29">
        <f>O2528*D2528</f>
        <v>68904.152015002241</v>
      </c>
      <c r="R2528" s="28">
        <f>IF(G2528="highest point", $H$4/D2528, 0)</f>
        <v>0.26361297397612721</v>
      </c>
      <c r="S2528" s="28">
        <f t="shared" si="158"/>
        <v>34.135524050540248</v>
      </c>
      <c r="T2528" s="29">
        <f>D2528*S2528</f>
        <v>64745.5311771407</v>
      </c>
    </row>
    <row r="2529" spans="1:20">
      <c r="A2529" s="21">
        <f t="shared" si="159"/>
        <v>2010</v>
      </c>
      <c r="B2529" s="21">
        <f>MONTH(C2529)</f>
        <v>1</v>
      </c>
      <c r="C2529" s="22">
        <v>40198</v>
      </c>
      <c r="D2529" s="21">
        <v>1876.9</v>
      </c>
      <c r="E2529" s="47" t="str">
        <f>IF(B2529&lt;&gt;B2528, "First Quote", "")</f>
        <v/>
      </c>
      <c r="F2529" s="23" t="str">
        <f>IF(_xlfn.MINIFS($D$3:$D$6287,$A$3:$A$6287,A2529,$B$3:$B$6287,B2529)=D2529,"Lowest point","")</f>
        <v/>
      </c>
      <c r="G2529" s="24" t="str">
        <f>IF(_xlfn.MAXIFS($D$3:$D$6287,$A$3:$A$6287,A2529,$B$3:$B$6287,B2529)=D2529,"Highest point","")</f>
        <v/>
      </c>
      <c r="J2529" s="25" t="str">
        <f>IF(E2529="First Quote", $H$4/D2529, "")</f>
        <v/>
      </c>
      <c r="K2529" s="26">
        <f t="shared" si="156"/>
        <v>35.150632281059849</v>
      </c>
      <c r="L2529" s="27">
        <f>K2529*D2529</f>
        <v>65974.221728321238</v>
      </c>
      <c r="M2529" s="10"/>
      <c r="N2529" s="28">
        <f>IF(F2529="lowest point", $H$4/D2529, 0)</f>
        <v>0</v>
      </c>
      <c r="O2529" s="28">
        <f t="shared" si="157"/>
        <v>36.328056863955794</v>
      </c>
      <c r="P2529" s="29">
        <f>O2529*D2529</f>
        <v>68184.129927958638</v>
      </c>
      <c r="R2529" s="28">
        <f>IF(G2529="highest point", $H$4/D2529, 0)</f>
        <v>0</v>
      </c>
      <c r="S2529" s="28">
        <f t="shared" si="158"/>
        <v>34.135524050540248</v>
      </c>
      <c r="T2529" s="29">
        <f>D2529*S2529</f>
        <v>64068.965090458994</v>
      </c>
    </row>
    <row r="2530" spans="1:20">
      <c r="A2530" s="21">
        <f t="shared" si="159"/>
        <v>2010</v>
      </c>
      <c r="B2530" s="21">
        <f>MONTH(C2530)</f>
        <v>1</v>
      </c>
      <c r="C2530" s="22">
        <v>40199</v>
      </c>
      <c r="D2530" s="21">
        <v>1841.39</v>
      </c>
      <c r="E2530" s="47" t="str">
        <f>IF(B2530&lt;&gt;B2529, "First Quote", "")</f>
        <v/>
      </c>
      <c r="F2530" s="23" t="str">
        <f>IF(_xlfn.MINIFS($D$3:$D$6287,$A$3:$A$6287,A2530,$B$3:$B$6287,B2530)=D2530,"Lowest point","")</f>
        <v/>
      </c>
      <c r="G2530" s="24" t="str">
        <f>IF(_xlfn.MAXIFS($D$3:$D$6287,$A$3:$A$6287,A2530,$B$3:$B$6287,B2530)=D2530,"Highest point","")</f>
        <v/>
      </c>
      <c r="J2530" s="25" t="str">
        <f>IF(E2530="First Quote", $H$4/D2530, "")</f>
        <v/>
      </c>
      <c r="K2530" s="26">
        <f t="shared" si="156"/>
        <v>35.150632281059849</v>
      </c>
      <c r="L2530" s="27">
        <f>K2530*D2530</f>
        <v>64726.0227760208</v>
      </c>
      <c r="M2530" s="10"/>
      <c r="N2530" s="28">
        <f>IF(F2530="lowest point", $H$4/D2530, 0)</f>
        <v>0</v>
      </c>
      <c r="O2530" s="28">
        <f t="shared" si="157"/>
        <v>36.328056863955794</v>
      </c>
      <c r="P2530" s="29">
        <f>O2530*D2530</f>
        <v>66894.120628719567</v>
      </c>
      <c r="R2530" s="28">
        <f>IF(G2530="highest point", $H$4/D2530, 0)</f>
        <v>0</v>
      </c>
      <c r="S2530" s="28">
        <f t="shared" si="158"/>
        <v>34.135524050540248</v>
      </c>
      <c r="T2530" s="29">
        <f>D2530*S2530</f>
        <v>62856.812631424313</v>
      </c>
    </row>
    <row r="2531" spans="1:20">
      <c r="A2531" s="21">
        <f t="shared" si="159"/>
        <v>2010</v>
      </c>
      <c r="B2531" s="21">
        <f>MONTH(C2531)</f>
        <v>1</v>
      </c>
      <c r="C2531" s="22">
        <v>40200</v>
      </c>
      <c r="D2531" s="21">
        <v>1800.61</v>
      </c>
      <c r="E2531" s="47" t="str">
        <f>IF(B2531&lt;&gt;B2530, "First Quote", "")</f>
        <v/>
      </c>
      <c r="F2531" s="23" t="str">
        <f>IF(_xlfn.MINIFS($D$3:$D$6287,$A$3:$A$6287,A2531,$B$3:$B$6287,B2531)=D2531,"Lowest point","")</f>
        <v/>
      </c>
      <c r="G2531" s="24" t="str">
        <f>IF(_xlfn.MAXIFS($D$3:$D$6287,$A$3:$A$6287,A2531,$B$3:$B$6287,B2531)=D2531,"Highest point","")</f>
        <v/>
      </c>
      <c r="J2531" s="25" t="str">
        <f>IF(E2531="First Quote", $H$4/D2531, "")</f>
        <v/>
      </c>
      <c r="K2531" s="26">
        <f t="shared" si="156"/>
        <v>35.150632281059849</v>
      </c>
      <c r="L2531" s="27">
        <f>K2531*D2531</f>
        <v>63292.579991599174</v>
      </c>
      <c r="M2531" s="10"/>
      <c r="N2531" s="28">
        <f>IF(F2531="lowest point", $H$4/D2531, 0)</f>
        <v>0</v>
      </c>
      <c r="O2531" s="28">
        <f t="shared" si="157"/>
        <v>36.328056863955794</v>
      </c>
      <c r="P2531" s="29">
        <f>O2531*D2531</f>
        <v>65412.662469807437</v>
      </c>
      <c r="R2531" s="28">
        <f>IF(G2531="highest point", $H$4/D2531, 0)</f>
        <v>0</v>
      </c>
      <c r="S2531" s="28">
        <f t="shared" si="158"/>
        <v>34.135524050540248</v>
      </c>
      <c r="T2531" s="29">
        <f>D2531*S2531</f>
        <v>61464.765960643272</v>
      </c>
    </row>
    <row r="2532" spans="1:20">
      <c r="A2532" s="21">
        <f t="shared" si="159"/>
        <v>2010</v>
      </c>
      <c r="B2532" s="21">
        <f>MONTH(C2532)</f>
        <v>1</v>
      </c>
      <c r="C2532" s="22">
        <v>40203</v>
      </c>
      <c r="D2532" s="21">
        <v>1808.93</v>
      </c>
      <c r="E2532" s="47" t="str">
        <f>IF(B2532&lt;&gt;B2531, "First Quote", "")</f>
        <v/>
      </c>
      <c r="F2532" s="23" t="str">
        <f>IF(_xlfn.MINIFS($D$3:$D$6287,$A$3:$A$6287,A2532,$B$3:$B$6287,B2532)=D2532,"Lowest point","")</f>
        <v/>
      </c>
      <c r="G2532" s="24" t="str">
        <f>IF(_xlfn.MAXIFS($D$3:$D$6287,$A$3:$A$6287,A2532,$B$3:$B$6287,B2532)=D2532,"Highest point","")</f>
        <v/>
      </c>
      <c r="J2532" s="25" t="str">
        <f>IF(E2532="First Quote", $H$4/D2532, "")</f>
        <v/>
      </c>
      <c r="K2532" s="26">
        <f t="shared" si="156"/>
        <v>35.150632281059849</v>
      </c>
      <c r="L2532" s="27">
        <f>K2532*D2532</f>
        <v>63585.033252177593</v>
      </c>
      <c r="M2532" s="10"/>
      <c r="N2532" s="28">
        <f>IF(F2532="lowest point", $H$4/D2532, 0)</f>
        <v>0</v>
      </c>
      <c r="O2532" s="28">
        <f t="shared" si="157"/>
        <v>36.328056863955794</v>
      </c>
      <c r="P2532" s="29">
        <f>O2532*D2532</f>
        <v>65714.911902915555</v>
      </c>
      <c r="R2532" s="28">
        <f>IF(G2532="highest point", $H$4/D2532, 0)</f>
        <v>0</v>
      </c>
      <c r="S2532" s="28">
        <f t="shared" si="158"/>
        <v>34.135524050540248</v>
      </c>
      <c r="T2532" s="29">
        <f>D2532*S2532</f>
        <v>61748.773520743773</v>
      </c>
    </row>
    <row r="2533" spans="1:20">
      <c r="A2533" s="21">
        <f t="shared" si="159"/>
        <v>2010</v>
      </c>
      <c r="B2533" s="21">
        <f>MONTH(C2533)</f>
        <v>1</v>
      </c>
      <c r="C2533" s="22">
        <v>40204</v>
      </c>
      <c r="D2533" s="21">
        <v>1801.34</v>
      </c>
      <c r="E2533" s="47" t="str">
        <f>IF(B2533&lt;&gt;B2532, "First Quote", "")</f>
        <v/>
      </c>
      <c r="F2533" s="23" t="str">
        <f>IF(_xlfn.MINIFS($D$3:$D$6287,$A$3:$A$6287,A2533,$B$3:$B$6287,B2533)=D2533,"Lowest point","")</f>
        <v/>
      </c>
      <c r="G2533" s="24" t="str">
        <f>IF(_xlfn.MAXIFS($D$3:$D$6287,$A$3:$A$6287,A2533,$B$3:$B$6287,B2533)=D2533,"Highest point","")</f>
        <v/>
      </c>
      <c r="J2533" s="25" t="str">
        <f>IF(E2533="First Quote", $H$4/D2533, "")</f>
        <v/>
      </c>
      <c r="K2533" s="26">
        <f t="shared" si="156"/>
        <v>35.150632281059849</v>
      </c>
      <c r="L2533" s="27">
        <f>K2533*D2533</f>
        <v>63318.239953164346</v>
      </c>
      <c r="M2533" s="10"/>
      <c r="N2533" s="28">
        <f>IF(F2533="lowest point", $H$4/D2533, 0)</f>
        <v>0</v>
      </c>
      <c r="O2533" s="28">
        <f t="shared" si="157"/>
        <v>36.328056863955794</v>
      </c>
      <c r="P2533" s="29">
        <f>O2533*D2533</f>
        <v>65439.181951318125</v>
      </c>
      <c r="R2533" s="28">
        <f>IF(G2533="highest point", $H$4/D2533, 0)</f>
        <v>0</v>
      </c>
      <c r="S2533" s="28">
        <f t="shared" si="158"/>
        <v>34.135524050540248</v>
      </c>
      <c r="T2533" s="29">
        <f>D2533*S2533</f>
        <v>61489.684893200167</v>
      </c>
    </row>
    <row r="2534" spans="1:20">
      <c r="A2534" s="21">
        <f t="shared" si="159"/>
        <v>2010</v>
      </c>
      <c r="B2534" s="21">
        <f>MONTH(C2534)</f>
        <v>1</v>
      </c>
      <c r="C2534" s="22">
        <v>40205</v>
      </c>
      <c r="D2534" s="21">
        <v>1810.21</v>
      </c>
      <c r="E2534" s="47" t="str">
        <f>IF(B2534&lt;&gt;B2533, "First Quote", "")</f>
        <v/>
      </c>
      <c r="F2534" s="23" t="str">
        <f>IF(_xlfn.MINIFS($D$3:$D$6287,$A$3:$A$6287,A2534,$B$3:$B$6287,B2534)=D2534,"Lowest point","")</f>
        <v/>
      </c>
      <c r="G2534" s="24" t="str">
        <f>IF(_xlfn.MAXIFS($D$3:$D$6287,$A$3:$A$6287,A2534,$B$3:$B$6287,B2534)=D2534,"Highest point","")</f>
        <v/>
      </c>
      <c r="J2534" s="25" t="str">
        <f>IF(E2534="First Quote", $H$4/D2534, "")</f>
        <v/>
      </c>
      <c r="K2534" s="26">
        <f t="shared" si="156"/>
        <v>35.150632281059849</v>
      </c>
      <c r="L2534" s="27">
        <f>K2534*D2534</f>
        <v>63630.026061497352</v>
      </c>
      <c r="M2534" s="10"/>
      <c r="N2534" s="28">
        <f>IF(F2534="lowest point", $H$4/D2534, 0)</f>
        <v>0</v>
      </c>
      <c r="O2534" s="28">
        <f t="shared" si="157"/>
        <v>36.328056863955794</v>
      </c>
      <c r="P2534" s="29">
        <f>O2534*D2534</f>
        <v>65761.411815701416</v>
      </c>
      <c r="R2534" s="28">
        <f>IF(G2534="highest point", $H$4/D2534, 0)</f>
        <v>0</v>
      </c>
      <c r="S2534" s="28">
        <f t="shared" si="158"/>
        <v>34.135524050540248</v>
      </c>
      <c r="T2534" s="29">
        <f>D2534*S2534</f>
        <v>61792.466991528461</v>
      </c>
    </row>
    <row r="2535" spans="1:20">
      <c r="A2535" s="21">
        <f t="shared" si="159"/>
        <v>2010</v>
      </c>
      <c r="B2535" s="21">
        <f>MONTH(C2535)</f>
        <v>1</v>
      </c>
      <c r="C2535" s="22">
        <v>40206</v>
      </c>
      <c r="D2535" s="21">
        <v>1788.97</v>
      </c>
      <c r="E2535" s="47" t="str">
        <f>IF(B2535&lt;&gt;B2534, "First Quote", "")</f>
        <v/>
      </c>
      <c r="F2535" s="23" t="str">
        <f>IF(_xlfn.MINIFS($D$3:$D$6287,$A$3:$A$6287,A2535,$B$3:$B$6287,B2535)=D2535,"Lowest point","")</f>
        <v/>
      </c>
      <c r="G2535" s="24" t="str">
        <f>IF(_xlfn.MAXIFS($D$3:$D$6287,$A$3:$A$6287,A2535,$B$3:$B$6287,B2535)=D2535,"Highest point","")</f>
        <v/>
      </c>
      <c r="J2535" s="25" t="str">
        <f>IF(E2535="First Quote", $H$4/D2535, "")</f>
        <v/>
      </c>
      <c r="K2535" s="26">
        <f t="shared" si="156"/>
        <v>35.150632281059849</v>
      </c>
      <c r="L2535" s="27">
        <f>K2535*D2535</f>
        <v>62883.426631847637</v>
      </c>
      <c r="M2535" s="10"/>
      <c r="N2535" s="28">
        <f>IF(F2535="lowest point", $H$4/D2535, 0)</f>
        <v>0</v>
      </c>
      <c r="O2535" s="28">
        <f t="shared" si="157"/>
        <v>36.328056863955794</v>
      </c>
      <c r="P2535" s="29">
        <f>O2535*D2535</f>
        <v>64989.803887910995</v>
      </c>
      <c r="R2535" s="28">
        <f>IF(G2535="highest point", $H$4/D2535, 0)</f>
        <v>0</v>
      </c>
      <c r="S2535" s="28">
        <f t="shared" si="158"/>
        <v>34.135524050540248</v>
      </c>
      <c r="T2535" s="29">
        <f>D2535*S2535</f>
        <v>61067.428460694988</v>
      </c>
    </row>
    <row r="2536" spans="1:20">
      <c r="A2536" s="21">
        <f t="shared" si="159"/>
        <v>2010</v>
      </c>
      <c r="B2536" s="21">
        <f>MONTH(C2536)</f>
        <v>1</v>
      </c>
      <c r="C2536" s="22">
        <v>40207</v>
      </c>
      <c r="D2536" s="21">
        <v>1771.4</v>
      </c>
      <c r="E2536" s="47" t="str">
        <f>IF(B2536&lt;&gt;B2535, "First Quote", "")</f>
        <v/>
      </c>
      <c r="F2536" s="23" t="str">
        <f>IF(_xlfn.MINIFS($D$3:$D$6287,$A$3:$A$6287,A2536,$B$3:$B$6287,B2536)=D2536,"Lowest point","")</f>
        <v>Lowest point</v>
      </c>
      <c r="G2536" s="24" t="str">
        <f>IF(_xlfn.MAXIFS($D$3:$D$6287,$A$3:$A$6287,A2536,$B$3:$B$6287,B2536)=D2536,"Highest point","")</f>
        <v/>
      </c>
      <c r="J2536" s="25" t="str">
        <f>IF(E2536="First Quote", $H$4/D2536, "")</f>
        <v/>
      </c>
      <c r="K2536" s="26">
        <f t="shared" si="156"/>
        <v>35.150632281059849</v>
      </c>
      <c r="L2536" s="27">
        <f>K2536*D2536</f>
        <v>62265.830022669419</v>
      </c>
      <c r="M2536" s="10"/>
      <c r="N2536" s="28">
        <f>IF(F2536="lowest point", $H$4/D2536, 0)</f>
        <v>0.28226261713898609</v>
      </c>
      <c r="O2536" s="28">
        <f t="shared" si="157"/>
        <v>36.610319481094777</v>
      </c>
      <c r="P2536" s="29">
        <f>O2536*D2536</f>
        <v>64851.519928811293</v>
      </c>
      <c r="R2536" s="28">
        <f>IF(G2536="highest point", $H$4/D2536, 0)</f>
        <v>0</v>
      </c>
      <c r="S2536" s="28">
        <f t="shared" si="158"/>
        <v>34.135524050540248</v>
      </c>
      <c r="T2536" s="29">
        <f>D2536*S2536</f>
        <v>60467.667303126997</v>
      </c>
    </row>
    <row r="2537" spans="1:20">
      <c r="A2537" s="21">
        <f t="shared" si="159"/>
        <v>2010</v>
      </c>
      <c r="B2537" s="21">
        <f>MONTH(C2537)</f>
        <v>2</v>
      </c>
      <c r="C2537" s="22">
        <v>40210</v>
      </c>
      <c r="D2537" s="21">
        <v>1796.67</v>
      </c>
      <c r="E2537" s="47" t="str">
        <f>IF(B2537&lt;&gt;B2536, "First Quote", "")</f>
        <v>First Quote</v>
      </c>
      <c r="F2537" s="23" t="str">
        <f>IF(_xlfn.MINIFS($D$3:$D$6287,$A$3:$A$6287,A2537,$B$3:$B$6287,B2537)=D2537,"Lowest point","")</f>
        <v/>
      </c>
      <c r="G2537" s="24" t="str">
        <f>IF(_xlfn.MAXIFS($D$3:$D$6287,$A$3:$A$6287,A2537,$B$3:$B$6287,B2537)=D2537,"Highest point","")</f>
        <v/>
      </c>
      <c r="J2537" s="25">
        <f>IF(E2537="First Quote", $H$4/D2537, "")</f>
        <v>0.27829261912315562</v>
      </c>
      <c r="K2537" s="26">
        <f t="shared" si="156"/>
        <v>35.428924900183006</v>
      </c>
      <c r="L2537" s="27">
        <f>K2537*D2537</f>
        <v>63654.086500411802</v>
      </c>
      <c r="M2537" s="10"/>
      <c r="N2537" s="28">
        <f>IF(F2537="lowest point", $H$4/D2537, 0)</f>
        <v>0</v>
      </c>
      <c r="O2537" s="28">
        <f t="shared" si="157"/>
        <v>36.610319481094777</v>
      </c>
      <c r="P2537" s="29">
        <f>O2537*D2537</f>
        <v>65776.662702098562</v>
      </c>
      <c r="R2537" s="28">
        <f>IF(G2537="highest point", $H$4/D2537, 0)</f>
        <v>0</v>
      </c>
      <c r="S2537" s="28">
        <f t="shared" si="158"/>
        <v>34.135524050540248</v>
      </c>
      <c r="T2537" s="29">
        <f>D2537*S2537</f>
        <v>61330.271995884148</v>
      </c>
    </row>
    <row r="2538" spans="1:20">
      <c r="A2538" s="21">
        <f t="shared" si="159"/>
        <v>2010</v>
      </c>
      <c r="B2538" s="21">
        <f>MONTH(C2538)</f>
        <v>2</v>
      </c>
      <c r="C2538" s="22">
        <v>40211</v>
      </c>
      <c r="D2538" s="21">
        <v>1819.99</v>
      </c>
      <c r="E2538" s="47" t="str">
        <f>IF(B2538&lt;&gt;B2537, "First Quote", "")</f>
        <v/>
      </c>
      <c r="F2538" s="23" t="str">
        <f>IF(_xlfn.MINIFS($D$3:$D$6287,$A$3:$A$6287,A2538,$B$3:$B$6287,B2538)=D2538,"Lowest point","")</f>
        <v/>
      </c>
      <c r="G2538" s="24" t="str">
        <f>IF(_xlfn.MAXIFS($D$3:$D$6287,$A$3:$A$6287,A2538,$B$3:$B$6287,B2538)=D2538,"Highest point","")</f>
        <v/>
      </c>
      <c r="J2538" s="25" t="str">
        <f>IF(E2538="First Quote", $H$4/D2538, "")</f>
        <v/>
      </c>
      <c r="K2538" s="26">
        <f t="shared" si="156"/>
        <v>35.428924900183006</v>
      </c>
      <c r="L2538" s="27">
        <f>K2538*D2538</f>
        <v>64480.289029084066</v>
      </c>
      <c r="M2538" s="10"/>
      <c r="N2538" s="28">
        <f>IF(F2538="lowest point", $H$4/D2538, 0)</f>
        <v>0</v>
      </c>
      <c r="O2538" s="28">
        <f t="shared" si="157"/>
        <v>36.610319481094777</v>
      </c>
      <c r="P2538" s="29">
        <f>O2538*D2538</f>
        <v>66630.415352397686</v>
      </c>
      <c r="R2538" s="28">
        <f>IF(G2538="highest point", $H$4/D2538, 0)</f>
        <v>0</v>
      </c>
      <c r="S2538" s="28">
        <f t="shared" si="158"/>
        <v>34.135524050540248</v>
      </c>
      <c r="T2538" s="29">
        <f>D2538*S2538</f>
        <v>62126.312416742745</v>
      </c>
    </row>
    <row r="2539" spans="1:20">
      <c r="A2539" s="21">
        <f t="shared" si="159"/>
        <v>2010</v>
      </c>
      <c r="B2539" s="21">
        <f>MONTH(C2539)</f>
        <v>2</v>
      </c>
      <c r="C2539" s="22">
        <v>40212</v>
      </c>
      <c r="D2539" s="21">
        <v>1810.64</v>
      </c>
      <c r="E2539" s="47" t="str">
        <f>IF(B2539&lt;&gt;B2538, "First Quote", "")</f>
        <v/>
      </c>
      <c r="F2539" s="23" t="str">
        <f>IF(_xlfn.MINIFS($D$3:$D$6287,$A$3:$A$6287,A2539,$B$3:$B$6287,B2539)=D2539,"Lowest point","")</f>
        <v/>
      </c>
      <c r="G2539" s="24" t="str">
        <f>IF(_xlfn.MAXIFS($D$3:$D$6287,$A$3:$A$6287,A2539,$B$3:$B$6287,B2539)=D2539,"Highest point","")</f>
        <v/>
      </c>
      <c r="J2539" s="25" t="str">
        <f>IF(E2539="First Quote", $H$4/D2539, "")</f>
        <v/>
      </c>
      <c r="K2539" s="26">
        <f t="shared" si="156"/>
        <v>35.428924900183006</v>
      </c>
      <c r="L2539" s="27">
        <f>K2539*D2539</f>
        <v>64149.028581267361</v>
      </c>
      <c r="M2539" s="10"/>
      <c r="N2539" s="28">
        <f>IF(F2539="lowest point", $H$4/D2539, 0)</f>
        <v>0</v>
      </c>
      <c r="O2539" s="28">
        <f t="shared" si="157"/>
        <v>36.610319481094777</v>
      </c>
      <c r="P2539" s="29">
        <f>O2539*D2539</f>
        <v>66288.108865249451</v>
      </c>
      <c r="R2539" s="28">
        <f>IF(G2539="highest point", $H$4/D2539, 0)</f>
        <v>0</v>
      </c>
      <c r="S2539" s="28">
        <f t="shared" si="158"/>
        <v>34.135524050540248</v>
      </c>
      <c r="T2539" s="29">
        <f>D2539*S2539</f>
        <v>61807.145266870197</v>
      </c>
    </row>
    <row r="2540" spans="1:20">
      <c r="A2540" s="21">
        <f t="shared" si="159"/>
        <v>2010</v>
      </c>
      <c r="B2540" s="21">
        <f>MONTH(C2540)</f>
        <v>2</v>
      </c>
      <c r="C2540" s="22">
        <v>40213</v>
      </c>
      <c r="D2540" s="21">
        <v>1754.3</v>
      </c>
      <c r="E2540" s="47" t="str">
        <f>IF(B2540&lt;&gt;B2539, "First Quote", "")</f>
        <v/>
      </c>
      <c r="F2540" s="23" t="str">
        <f>IF(_xlfn.MINIFS($D$3:$D$6287,$A$3:$A$6287,A2540,$B$3:$B$6287,B2540)=D2540,"Lowest point","")</f>
        <v/>
      </c>
      <c r="G2540" s="24" t="str">
        <f>IF(_xlfn.MAXIFS($D$3:$D$6287,$A$3:$A$6287,A2540,$B$3:$B$6287,B2540)=D2540,"Highest point","")</f>
        <v/>
      </c>
      <c r="J2540" s="25" t="str">
        <f>IF(E2540="First Quote", $H$4/D2540, "")</f>
        <v/>
      </c>
      <c r="K2540" s="26">
        <f t="shared" si="156"/>
        <v>35.428924900183006</v>
      </c>
      <c r="L2540" s="27">
        <f>K2540*D2540</f>
        <v>62152.962952391048</v>
      </c>
      <c r="M2540" s="10"/>
      <c r="N2540" s="28">
        <f>IF(F2540="lowest point", $H$4/D2540, 0)</f>
        <v>0</v>
      </c>
      <c r="O2540" s="28">
        <f t="shared" si="157"/>
        <v>36.610319481094777</v>
      </c>
      <c r="P2540" s="29">
        <f>O2540*D2540</f>
        <v>64225.483465684563</v>
      </c>
      <c r="R2540" s="28">
        <f>IF(G2540="highest point", $H$4/D2540, 0)</f>
        <v>0</v>
      </c>
      <c r="S2540" s="28">
        <f t="shared" si="158"/>
        <v>34.135524050540248</v>
      </c>
      <c r="T2540" s="29">
        <f>D2540*S2540</f>
        <v>59883.949841862755</v>
      </c>
    </row>
    <row r="2541" spans="1:20">
      <c r="A2541" s="21">
        <f t="shared" si="159"/>
        <v>2010</v>
      </c>
      <c r="B2541" s="21">
        <f>MONTH(C2541)</f>
        <v>2</v>
      </c>
      <c r="C2541" s="22">
        <v>40214</v>
      </c>
      <c r="D2541" s="21">
        <v>1759.38</v>
      </c>
      <c r="E2541" s="47" t="str">
        <f>IF(B2541&lt;&gt;B2540, "First Quote", "")</f>
        <v/>
      </c>
      <c r="F2541" s="23" t="str">
        <f>IF(_xlfn.MINIFS($D$3:$D$6287,$A$3:$A$6287,A2541,$B$3:$B$6287,B2541)=D2541,"Lowest point","")</f>
        <v/>
      </c>
      <c r="G2541" s="24" t="str">
        <f>IF(_xlfn.MAXIFS($D$3:$D$6287,$A$3:$A$6287,A2541,$B$3:$B$6287,B2541)=D2541,"Highest point","")</f>
        <v/>
      </c>
      <c r="J2541" s="25" t="str">
        <f>IF(E2541="First Quote", $H$4/D2541, "")</f>
        <v/>
      </c>
      <c r="K2541" s="26">
        <f t="shared" si="156"/>
        <v>35.428924900183006</v>
      </c>
      <c r="L2541" s="27">
        <f>K2541*D2541</f>
        <v>62332.94189088398</v>
      </c>
      <c r="M2541" s="10"/>
      <c r="N2541" s="28">
        <f>IF(F2541="lowest point", $H$4/D2541, 0)</f>
        <v>0</v>
      </c>
      <c r="O2541" s="28">
        <f t="shared" si="157"/>
        <v>36.610319481094777</v>
      </c>
      <c r="P2541" s="29">
        <f>O2541*D2541</f>
        <v>64411.463888648534</v>
      </c>
      <c r="R2541" s="28">
        <f>IF(G2541="highest point", $H$4/D2541, 0)</f>
        <v>0</v>
      </c>
      <c r="S2541" s="28">
        <f t="shared" si="158"/>
        <v>34.135524050540248</v>
      </c>
      <c r="T2541" s="29">
        <f>D2541*S2541</f>
        <v>60057.358304039502</v>
      </c>
    </row>
    <row r="2542" spans="1:20">
      <c r="A2542" s="21">
        <f t="shared" si="159"/>
        <v>2010</v>
      </c>
      <c r="B2542" s="21">
        <f>MONTH(C2542)</f>
        <v>2</v>
      </c>
      <c r="C2542" s="22">
        <v>40217</v>
      </c>
      <c r="D2542" s="21">
        <v>1744.37</v>
      </c>
      <c r="E2542" s="47" t="str">
        <f>IF(B2542&lt;&gt;B2541, "First Quote", "")</f>
        <v/>
      </c>
      <c r="F2542" s="23" t="str">
        <f>IF(_xlfn.MINIFS($D$3:$D$6287,$A$3:$A$6287,A2542,$B$3:$B$6287,B2542)=D2542,"Lowest point","")</f>
        <v>Lowest point</v>
      </c>
      <c r="G2542" s="24" t="str">
        <f>IF(_xlfn.MAXIFS($D$3:$D$6287,$A$3:$A$6287,A2542,$B$3:$B$6287,B2542)=D2542,"Highest point","")</f>
        <v/>
      </c>
      <c r="J2542" s="25" t="str">
        <f>IF(E2542="First Quote", $H$4/D2542, "")</f>
        <v/>
      </c>
      <c r="K2542" s="26">
        <f t="shared" si="156"/>
        <v>35.428924900183006</v>
      </c>
      <c r="L2542" s="27">
        <f>K2542*D2542</f>
        <v>61801.153728132223</v>
      </c>
      <c r="M2542" s="10"/>
      <c r="N2542" s="28">
        <f>IF(F2542="lowest point", $H$4/D2542, 0)</f>
        <v>0.2866364360772084</v>
      </c>
      <c r="O2542" s="28">
        <f t="shared" si="157"/>
        <v>36.896955917171987</v>
      </c>
      <c r="P2542" s="29">
        <f>O2542*D2542</f>
        <v>64361.942993237295</v>
      </c>
      <c r="R2542" s="28">
        <f>IF(G2542="highest point", $H$4/D2542, 0)</f>
        <v>0</v>
      </c>
      <c r="S2542" s="28">
        <f t="shared" si="158"/>
        <v>34.135524050540248</v>
      </c>
      <c r="T2542" s="29">
        <f>D2542*S2542</f>
        <v>59544.984088040888</v>
      </c>
    </row>
    <row r="2543" spans="1:20">
      <c r="A2543" s="21">
        <f t="shared" si="159"/>
        <v>2010</v>
      </c>
      <c r="B2543" s="21">
        <f>MONTH(C2543)</f>
        <v>2</v>
      </c>
      <c r="C2543" s="22">
        <v>40218</v>
      </c>
      <c r="D2543" s="21">
        <v>1767.18</v>
      </c>
      <c r="E2543" s="47" t="str">
        <f>IF(B2543&lt;&gt;B2542, "First Quote", "")</f>
        <v/>
      </c>
      <c r="F2543" s="23" t="str">
        <f>IF(_xlfn.MINIFS($D$3:$D$6287,$A$3:$A$6287,A2543,$B$3:$B$6287,B2543)=D2543,"Lowest point","")</f>
        <v/>
      </c>
      <c r="G2543" s="24" t="str">
        <f>IF(_xlfn.MAXIFS($D$3:$D$6287,$A$3:$A$6287,A2543,$B$3:$B$6287,B2543)=D2543,"Highest point","")</f>
        <v/>
      </c>
      <c r="J2543" s="25" t="str">
        <f>IF(E2543="First Quote", $H$4/D2543, "")</f>
        <v/>
      </c>
      <c r="K2543" s="26">
        <f t="shared" si="156"/>
        <v>35.428924900183006</v>
      </c>
      <c r="L2543" s="27">
        <f>K2543*D2543</f>
        <v>62609.287505105407</v>
      </c>
      <c r="M2543" s="10"/>
      <c r="N2543" s="28">
        <f>IF(F2543="lowest point", $H$4/D2543, 0)</f>
        <v>0</v>
      </c>
      <c r="O2543" s="28">
        <f t="shared" si="157"/>
        <v>36.896955917171987</v>
      </c>
      <c r="P2543" s="29">
        <f>O2543*D2543</f>
        <v>65203.562557707992</v>
      </c>
      <c r="R2543" s="28">
        <f>IF(G2543="highest point", $H$4/D2543, 0)</f>
        <v>0</v>
      </c>
      <c r="S2543" s="28">
        <f t="shared" si="158"/>
        <v>34.135524050540248</v>
      </c>
      <c r="T2543" s="29">
        <f>D2543*S2543</f>
        <v>60323.615391633721</v>
      </c>
    </row>
    <row r="2544" spans="1:20">
      <c r="A2544" s="21">
        <f t="shared" si="159"/>
        <v>2010</v>
      </c>
      <c r="B2544" s="21">
        <f>MONTH(C2544)</f>
        <v>2</v>
      </c>
      <c r="C2544" s="22">
        <v>40219</v>
      </c>
      <c r="D2544" s="21">
        <v>1763.69</v>
      </c>
      <c r="E2544" s="47" t="str">
        <f>IF(B2544&lt;&gt;B2543, "First Quote", "")</f>
        <v/>
      </c>
      <c r="F2544" s="23" t="str">
        <f>IF(_xlfn.MINIFS($D$3:$D$6287,$A$3:$A$6287,A2544,$B$3:$B$6287,B2544)=D2544,"Lowest point","")</f>
        <v/>
      </c>
      <c r="G2544" s="24" t="str">
        <f>IF(_xlfn.MAXIFS($D$3:$D$6287,$A$3:$A$6287,A2544,$B$3:$B$6287,B2544)=D2544,"Highest point","")</f>
        <v/>
      </c>
      <c r="J2544" s="25" t="str">
        <f>IF(E2544="First Quote", $H$4/D2544, "")</f>
        <v/>
      </c>
      <c r="K2544" s="26">
        <f t="shared" si="156"/>
        <v>35.428924900183006</v>
      </c>
      <c r="L2544" s="27">
        <f>K2544*D2544</f>
        <v>62485.640557203769</v>
      </c>
      <c r="M2544" s="10"/>
      <c r="N2544" s="28">
        <f>IF(F2544="lowest point", $H$4/D2544, 0)</f>
        <v>0</v>
      </c>
      <c r="O2544" s="28">
        <f t="shared" si="157"/>
        <v>36.896955917171987</v>
      </c>
      <c r="P2544" s="29">
        <f>O2544*D2544</f>
        <v>65074.792181557066</v>
      </c>
      <c r="R2544" s="28">
        <f>IF(G2544="highest point", $H$4/D2544, 0)</f>
        <v>0</v>
      </c>
      <c r="S2544" s="28">
        <f t="shared" si="158"/>
        <v>34.135524050540248</v>
      </c>
      <c r="T2544" s="29">
        <f>D2544*S2544</f>
        <v>60204.482412697333</v>
      </c>
    </row>
    <row r="2545" spans="1:20">
      <c r="A2545" s="21">
        <f t="shared" si="159"/>
        <v>2010</v>
      </c>
      <c r="B2545" s="21">
        <f>MONTH(C2545)</f>
        <v>2</v>
      </c>
      <c r="C2545" s="22">
        <v>40220</v>
      </c>
      <c r="D2545" s="21">
        <v>1781.01</v>
      </c>
      <c r="E2545" s="47" t="str">
        <f>IF(B2545&lt;&gt;B2544, "First Quote", "")</f>
        <v/>
      </c>
      <c r="F2545" s="23" t="str">
        <f>IF(_xlfn.MINIFS($D$3:$D$6287,$A$3:$A$6287,A2545,$B$3:$B$6287,B2545)=D2545,"Lowest point","")</f>
        <v/>
      </c>
      <c r="G2545" s="24" t="str">
        <f>IF(_xlfn.MAXIFS($D$3:$D$6287,$A$3:$A$6287,A2545,$B$3:$B$6287,B2545)=D2545,"Highest point","")</f>
        <v/>
      </c>
      <c r="J2545" s="25" t="str">
        <f>IF(E2545="First Quote", $H$4/D2545, "")</f>
        <v/>
      </c>
      <c r="K2545" s="26">
        <f t="shared" si="156"/>
        <v>35.428924900183006</v>
      </c>
      <c r="L2545" s="27">
        <f>K2545*D2545</f>
        <v>63099.269536474938</v>
      </c>
      <c r="M2545" s="10"/>
      <c r="N2545" s="28">
        <f>IF(F2545="lowest point", $H$4/D2545, 0)</f>
        <v>0</v>
      </c>
      <c r="O2545" s="28">
        <f t="shared" si="157"/>
        <v>36.896955917171987</v>
      </c>
      <c r="P2545" s="29">
        <f>O2545*D2545</f>
        <v>65713.847458042481</v>
      </c>
      <c r="R2545" s="28">
        <f>IF(G2545="highest point", $H$4/D2545, 0)</f>
        <v>0</v>
      </c>
      <c r="S2545" s="28">
        <f t="shared" si="158"/>
        <v>34.135524050540248</v>
      </c>
      <c r="T2545" s="29">
        <f>D2545*S2545</f>
        <v>60795.70968925269</v>
      </c>
    </row>
    <row r="2546" spans="1:20">
      <c r="A2546" s="21">
        <f t="shared" si="159"/>
        <v>2010</v>
      </c>
      <c r="B2546" s="21">
        <f>MONTH(C2546)</f>
        <v>2</v>
      </c>
      <c r="C2546" s="22">
        <v>40221</v>
      </c>
      <c r="D2546" s="21">
        <v>1776.5</v>
      </c>
      <c r="E2546" s="47" t="str">
        <f>IF(B2546&lt;&gt;B2545, "First Quote", "")</f>
        <v/>
      </c>
      <c r="F2546" s="23" t="str">
        <f>IF(_xlfn.MINIFS($D$3:$D$6287,$A$3:$A$6287,A2546,$B$3:$B$6287,B2546)=D2546,"Lowest point","")</f>
        <v/>
      </c>
      <c r="G2546" s="24" t="str">
        <f>IF(_xlfn.MAXIFS($D$3:$D$6287,$A$3:$A$6287,A2546,$B$3:$B$6287,B2546)=D2546,"Highest point","")</f>
        <v/>
      </c>
      <c r="J2546" s="25" t="str">
        <f>IF(E2546="First Quote", $H$4/D2546, "")</f>
        <v/>
      </c>
      <c r="K2546" s="26">
        <f t="shared" si="156"/>
        <v>35.428924900183006</v>
      </c>
      <c r="L2546" s="27">
        <f>K2546*D2546</f>
        <v>62939.485085175111</v>
      </c>
      <c r="M2546" s="10"/>
      <c r="N2546" s="28">
        <f>IF(F2546="lowest point", $H$4/D2546, 0)</f>
        <v>0</v>
      </c>
      <c r="O2546" s="28">
        <f t="shared" si="157"/>
        <v>36.896955917171987</v>
      </c>
      <c r="P2546" s="29">
        <f>O2546*D2546</f>
        <v>65547.442186856031</v>
      </c>
      <c r="R2546" s="28">
        <f>IF(G2546="highest point", $H$4/D2546, 0)</f>
        <v>0</v>
      </c>
      <c r="S2546" s="28">
        <f t="shared" si="158"/>
        <v>34.135524050540248</v>
      </c>
      <c r="T2546" s="29">
        <f>D2546*S2546</f>
        <v>60641.758475784751</v>
      </c>
    </row>
    <row r="2547" spans="1:20">
      <c r="A2547" s="21">
        <f t="shared" si="159"/>
        <v>2010</v>
      </c>
      <c r="B2547" s="21">
        <f>MONTH(C2547)</f>
        <v>2</v>
      </c>
      <c r="C2547" s="22">
        <v>40225</v>
      </c>
      <c r="D2547" s="21">
        <v>1808.72</v>
      </c>
      <c r="E2547" s="47" t="str">
        <f>IF(B2547&lt;&gt;B2546, "First Quote", "")</f>
        <v/>
      </c>
      <c r="F2547" s="23" t="str">
        <f>IF(_xlfn.MINIFS($D$3:$D$6287,$A$3:$A$6287,A2547,$B$3:$B$6287,B2547)=D2547,"Lowest point","")</f>
        <v/>
      </c>
      <c r="G2547" s="24" t="str">
        <f>IF(_xlfn.MAXIFS($D$3:$D$6287,$A$3:$A$6287,A2547,$B$3:$B$6287,B2547)=D2547,"Highest point","")</f>
        <v/>
      </c>
      <c r="J2547" s="25" t="str">
        <f>IF(E2547="First Quote", $H$4/D2547, "")</f>
        <v/>
      </c>
      <c r="K2547" s="26">
        <f t="shared" si="156"/>
        <v>35.428924900183006</v>
      </c>
      <c r="L2547" s="27">
        <f>K2547*D2547</f>
        <v>64081.005045459009</v>
      </c>
      <c r="M2547" s="10"/>
      <c r="N2547" s="28">
        <f>IF(F2547="lowest point", $H$4/D2547, 0)</f>
        <v>0</v>
      </c>
      <c r="O2547" s="28">
        <f t="shared" si="157"/>
        <v>36.896955917171987</v>
      </c>
      <c r="P2547" s="29">
        <f>O2547*D2547</f>
        <v>66736.262106507318</v>
      </c>
      <c r="R2547" s="28">
        <f>IF(G2547="highest point", $H$4/D2547, 0)</f>
        <v>0</v>
      </c>
      <c r="S2547" s="28">
        <f t="shared" si="158"/>
        <v>34.135524050540248</v>
      </c>
      <c r="T2547" s="29">
        <f>D2547*S2547</f>
        <v>61741.60506069316</v>
      </c>
    </row>
    <row r="2548" spans="1:20">
      <c r="A2548" s="21">
        <f t="shared" si="159"/>
        <v>2010</v>
      </c>
      <c r="B2548" s="21">
        <f>MONTH(C2548)</f>
        <v>2</v>
      </c>
      <c r="C2548" s="22">
        <v>40226</v>
      </c>
      <c r="D2548" s="21">
        <v>1816.7</v>
      </c>
      <c r="E2548" s="47" t="str">
        <f>IF(B2548&lt;&gt;B2547, "First Quote", "")</f>
        <v/>
      </c>
      <c r="F2548" s="23" t="str">
        <f>IF(_xlfn.MINIFS($D$3:$D$6287,$A$3:$A$6287,A2548,$B$3:$B$6287,B2548)=D2548,"Lowest point","")</f>
        <v/>
      </c>
      <c r="G2548" s="24" t="str">
        <f>IF(_xlfn.MAXIFS($D$3:$D$6287,$A$3:$A$6287,A2548,$B$3:$B$6287,B2548)=D2548,"Highest point","")</f>
        <v/>
      </c>
      <c r="J2548" s="25" t="str">
        <f>IF(E2548="First Quote", $H$4/D2548, "")</f>
        <v/>
      </c>
      <c r="K2548" s="26">
        <f t="shared" si="156"/>
        <v>35.428924900183006</v>
      </c>
      <c r="L2548" s="27">
        <f>K2548*D2548</f>
        <v>64363.727866162466</v>
      </c>
      <c r="M2548" s="10"/>
      <c r="N2548" s="28">
        <f>IF(F2548="lowest point", $H$4/D2548, 0)</f>
        <v>0</v>
      </c>
      <c r="O2548" s="28">
        <f t="shared" si="157"/>
        <v>36.896955917171987</v>
      </c>
      <c r="P2548" s="29">
        <f>O2548*D2548</f>
        <v>67030.699814726351</v>
      </c>
      <c r="R2548" s="28">
        <f>IF(G2548="highest point", $H$4/D2548, 0)</f>
        <v>0</v>
      </c>
      <c r="S2548" s="28">
        <f t="shared" si="158"/>
        <v>34.135524050540248</v>
      </c>
      <c r="T2548" s="29">
        <f>D2548*S2548</f>
        <v>62014.006542616473</v>
      </c>
    </row>
    <row r="2549" spans="1:20">
      <c r="A2549" s="21">
        <f t="shared" si="159"/>
        <v>2010</v>
      </c>
      <c r="B2549" s="21">
        <f>MONTH(C2549)</f>
        <v>2</v>
      </c>
      <c r="C2549" s="22">
        <v>40227</v>
      </c>
      <c r="D2549" s="21">
        <v>1828.81</v>
      </c>
      <c r="E2549" s="47" t="str">
        <f>IF(B2549&lt;&gt;B2548, "First Quote", "")</f>
        <v/>
      </c>
      <c r="F2549" s="23" t="str">
        <f>IF(_xlfn.MINIFS($D$3:$D$6287,$A$3:$A$6287,A2549,$B$3:$B$6287,B2549)=D2549,"Lowest point","")</f>
        <v/>
      </c>
      <c r="G2549" s="24" t="str">
        <f>IF(_xlfn.MAXIFS($D$3:$D$6287,$A$3:$A$6287,A2549,$B$3:$B$6287,B2549)=D2549,"Highest point","")</f>
        <v/>
      </c>
      <c r="J2549" s="25" t="str">
        <f>IF(E2549="First Quote", $H$4/D2549, "")</f>
        <v/>
      </c>
      <c r="K2549" s="26">
        <f t="shared" si="156"/>
        <v>35.428924900183006</v>
      </c>
      <c r="L2549" s="27">
        <f>K2549*D2549</f>
        <v>64792.772146703683</v>
      </c>
      <c r="M2549" s="10"/>
      <c r="N2549" s="28">
        <f>IF(F2549="lowest point", $H$4/D2549, 0)</f>
        <v>0</v>
      </c>
      <c r="O2549" s="28">
        <f t="shared" si="157"/>
        <v>36.896955917171987</v>
      </c>
      <c r="P2549" s="29">
        <f>O2549*D2549</f>
        <v>67477.521950883296</v>
      </c>
      <c r="R2549" s="28">
        <f>IF(G2549="highest point", $H$4/D2549, 0)</f>
        <v>0</v>
      </c>
      <c r="S2549" s="28">
        <f t="shared" si="158"/>
        <v>34.135524050540248</v>
      </c>
      <c r="T2549" s="29">
        <f>D2549*S2549</f>
        <v>62427.387738868507</v>
      </c>
    </row>
    <row r="2550" spans="1:20">
      <c r="A2550" s="21">
        <f t="shared" si="159"/>
        <v>2010</v>
      </c>
      <c r="B2550" s="21">
        <f>MONTH(C2550)</f>
        <v>2</v>
      </c>
      <c r="C2550" s="22">
        <v>40228</v>
      </c>
      <c r="D2550" s="21">
        <v>1833.09</v>
      </c>
      <c r="E2550" s="47" t="str">
        <f>IF(B2550&lt;&gt;B2549, "First Quote", "")</f>
        <v/>
      </c>
      <c r="F2550" s="23" t="str">
        <f>IF(_xlfn.MINIFS($D$3:$D$6287,$A$3:$A$6287,A2550,$B$3:$B$6287,B2550)=D2550,"Lowest point","")</f>
        <v/>
      </c>
      <c r="G2550" s="24" t="str">
        <f>IF(_xlfn.MAXIFS($D$3:$D$6287,$A$3:$A$6287,A2550,$B$3:$B$6287,B2550)=D2550,"Highest point","")</f>
        <v>Highest point</v>
      </c>
      <c r="J2550" s="25" t="str">
        <f>IF(E2550="First Quote", $H$4/D2550, "")</f>
        <v/>
      </c>
      <c r="K2550" s="26">
        <f t="shared" si="156"/>
        <v>35.428924900183006</v>
      </c>
      <c r="L2550" s="27">
        <f>K2550*D2550</f>
        <v>64944.407945276464</v>
      </c>
      <c r="M2550" s="10"/>
      <c r="N2550" s="28">
        <f>IF(F2550="lowest point", $H$4/D2550, 0)</f>
        <v>0</v>
      </c>
      <c r="O2550" s="28">
        <f t="shared" si="157"/>
        <v>36.896955917171987</v>
      </c>
      <c r="P2550" s="29">
        <f>O2550*D2550</f>
        <v>67635.4409222088</v>
      </c>
      <c r="R2550" s="28">
        <f>IF(G2550="highest point", $H$4/D2550, 0)</f>
        <v>0.27276347587952582</v>
      </c>
      <c r="S2550" s="28">
        <f t="shared" si="158"/>
        <v>34.408287526419777</v>
      </c>
      <c r="T2550" s="29">
        <f>D2550*S2550</f>
        <v>63073.487781804826</v>
      </c>
    </row>
    <row r="2551" spans="1:20">
      <c r="A2551" s="21">
        <f t="shared" si="159"/>
        <v>2010</v>
      </c>
      <c r="B2551" s="21">
        <f>MONTH(C2551)</f>
        <v>2</v>
      </c>
      <c r="C2551" s="22">
        <v>40231</v>
      </c>
      <c r="D2551" s="21">
        <v>1831.21</v>
      </c>
      <c r="E2551" s="47" t="str">
        <f>IF(B2551&lt;&gt;B2550, "First Quote", "")</f>
        <v/>
      </c>
      <c r="F2551" s="23" t="str">
        <f>IF(_xlfn.MINIFS($D$3:$D$6287,$A$3:$A$6287,A2551,$B$3:$B$6287,B2551)=D2551,"Lowest point","")</f>
        <v/>
      </c>
      <c r="G2551" s="24" t="str">
        <f>IF(_xlfn.MAXIFS($D$3:$D$6287,$A$3:$A$6287,A2551,$B$3:$B$6287,B2551)=D2551,"Highest point","")</f>
        <v/>
      </c>
      <c r="J2551" s="25" t="str">
        <f>IF(E2551="First Quote", $H$4/D2551, "")</f>
        <v/>
      </c>
      <c r="K2551" s="26">
        <f t="shared" si="156"/>
        <v>35.428924900183006</v>
      </c>
      <c r="L2551" s="27">
        <f>K2551*D2551</f>
        <v>64877.801566464121</v>
      </c>
      <c r="M2551" s="10"/>
      <c r="N2551" s="28">
        <f>IF(F2551="lowest point", $H$4/D2551, 0)</f>
        <v>0</v>
      </c>
      <c r="O2551" s="28">
        <f t="shared" si="157"/>
        <v>36.896955917171987</v>
      </c>
      <c r="P2551" s="29">
        <f>O2551*D2551</f>
        <v>67566.074645084518</v>
      </c>
      <c r="R2551" s="28">
        <f>IF(G2551="highest point", $H$4/D2551, 0)</f>
        <v>0</v>
      </c>
      <c r="S2551" s="28">
        <f t="shared" si="158"/>
        <v>34.408287526419777</v>
      </c>
      <c r="T2551" s="29">
        <f>D2551*S2551</f>
        <v>63008.800201255159</v>
      </c>
    </row>
    <row r="2552" spans="1:20">
      <c r="A2552" s="21">
        <f t="shared" si="159"/>
        <v>2010</v>
      </c>
      <c r="B2552" s="21">
        <f>MONTH(C2552)</f>
        <v>2</v>
      </c>
      <c r="C2552" s="22">
        <v>40232</v>
      </c>
      <c r="D2552" s="21">
        <v>1809.05</v>
      </c>
      <c r="E2552" s="47" t="str">
        <f>IF(B2552&lt;&gt;B2551, "First Quote", "")</f>
        <v/>
      </c>
      <c r="F2552" s="23" t="str">
        <f>IF(_xlfn.MINIFS($D$3:$D$6287,$A$3:$A$6287,A2552,$B$3:$B$6287,B2552)=D2552,"Lowest point","")</f>
        <v/>
      </c>
      <c r="G2552" s="24" t="str">
        <f>IF(_xlfn.MAXIFS($D$3:$D$6287,$A$3:$A$6287,A2552,$B$3:$B$6287,B2552)=D2552,"Highest point","")</f>
        <v/>
      </c>
      <c r="J2552" s="25" t="str">
        <f>IF(E2552="First Quote", $H$4/D2552, "")</f>
        <v/>
      </c>
      <c r="K2552" s="26">
        <f t="shared" si="156"/>
        <v>35.428924900183006</v>
      </c>
      <c r="L2552" s="27">
        <f>K2552*D2552</f>
        <v>64092.696590676067</v>
      </c>
      <c r="M2552" s="10"/>
      <c r="N2552" s="28">
        <f>IF(F2552="lowest point", $H$4/D2552, 0)</f>
        <v>0</v>
      </c>
      <c r="O2552" s="28">
        <f t="shared" si="157"/>
        <v>36.896955917171987</v>
      </c>
      <c r="P2552" s="29">
        <f>O2552*D2552</f>
        <v>66748.438101959982</v>
      </c>
      <c r="R2552" s="28">
        <f>IF(G2552="highest point", $H$4/D2552, 0)</f>
        <v>0</v>
      </c>
      <c r="S2552" s="28">
        <f t="shared" si="158"/>
        <v>34.408287526419777</v>
      </c>
      <c r="T2552" s="29">
        <f>D2552*S2552</f>
        <v>62246.312549669696</v>
      </c>
    </row>
    <row r="2553" spans="1:20">
      <c r="A2553" s="21">
        <f t="shared" si="159"/>
        <v>2010</v>
      </c>
      <c r="B2553" s="21">
        <f>MONTH(C2553)</f>
        <v>2</v>
      </c>
      <c r="C2553" s="22">
        <v>40233</v>
      </c>
      <c r="D2553" s="21">
        <v>1826.99</v>
      </c>
      <c r="E2553" s="47" t="str">
        <f>IF(B2553&lt;&gt;B2552, "First Quote", "")</f>
        <v/>
      </c>
      <c r="F2553" s="23" t="str">
        <f>IF(_xlfn.MINIFS($D$3:$D$6287,$A$3:$A$6287,A2553,$B$3:$B$6287,B2553)=D2553,"Lowest point","")</f>
        <v/>
      </c>
      <c r="G2553" s="24" t="str">
        <f>IF(_xlfn.MAXIFS($D$3:$D$6287,$A$3:$A$6287,A2553,$B$3:$B$6287,B2553)=D2553,"Highest point","")</f>
        <v/>
      </c>
      <c r="J2553" s="25" t="str">
        <f>IF(E2553="First Quote", $H$4/D2553, "")</f>
        <v/>
      </c>
      <c r="K2553" s="26">
        <f t="shared" si="156"/>
        <v>35.428924900183006</v>
      </c>
      <c r="L2553" s="27">
        <f>K2553*D2553</f>
        <v>64728.29150338535</v>
      </c>
      <c r="M2553" s="10"/>
      <c r="N2553" s="28">
        <f>IF(F2553="lowest point", $H$4/D2553, 0)</f>
        <v>0</v>
      </c>
      <c r="O2553" s="28">
        <f t="shared" si="157"/>
        <v>36.896955917171987</v>
      </c>
      <c r="P2553" s="29">
        <f>O2553*D2553</f>
        <v>67410.369491114048</v>
      </c>
      <c r="R2553" s="28">
        <f>IF(G2553="highest point", $H$4/D2553, 0)</f>
        <v>0</v>
      </c>
      <c r="S2553" s="28">
        <f t="shared" si="158"/>
        <v>34.408287526419777</v>
      </c>
      <c r="T2553" s="29">
        <f>D2553*S2553</f>
        <v>62863.597227893668</v>
      </c>
    </row>
    <row r="2554" spans="1:20">
      <c r="A2554" s="21">
        <f t="shared" si="159"/>
        <v>2010</v>
      </c>
      <c r="B2554" s="21">
        <f>MONTH(C2554)</f>
        <v>2</v>
      </c>
      <c r="C2554" s="22">
        <v>40234</v>
      </c>
      <c r="D2554" s="21">
        <v>1823.64</v>
      </c>
      <c r="E2554" s="47" t="str">
        <f>IF(B2554&lt;&gt;B2553, "First Quote", "")</f>
        <v/>
      </c>
      <c r="F2554" s="23" t="str">
        <f>IF(_xlfn.MINIFS($D$3:$D$6287,$A$3:$A$6287,A2554,$B$3:$B$6287,B2554)=D2554,"Lowest point","")</f>
        <v/>
      </c>
      <c r="G2554" s="24" t="str">
        <f>IF(_xlfn.MAXIFS($D$3:$D$6287,$A$3:$A$6287,A2554,$B$3:$B$6287,B2554)=D2554,"Highest point","")</f>
        <v/>
      </c>
      <c r="J2554" s="25" t="str">
        <f>IF(E2554="First Quote", $H$4/D2554, "")</f>
        <v/>
      </c>
      <c r="K2554" s="26">
        <f t="shared" si="156"/>
        <v>35.428924900183006</v>
      </c>
      <c r="L2554" s="27">
        <f>K2554*D2554</f>
        <v>64609.60460496974</v>
      </c>
      <c r="M2554" s="10"/>
      <c r="N2554" s="28">
        <f>IF(F2554="lowest point", $H$4/D2554, 0)</f>
        <v>0</v>
      </c>
      <c r="O2554" s="28">
        <f t="shared" si="157"/>
        <v>36.896955917171987</v>
      </c>
      <c r="P2554" s="29">
        <f>O2554*D2554</f>
        <v>67286.764688791518</v>
      </c>
      <c r="R2554" s="28">
        <f>IF(G2554="highest point", $H$4/D2554, 0)</f>
        <v>0</v>
      </c>
      <c r="S2554" s="28">
        <f t="shared" si="158"/>
        <v>34.408287526419777</v>
      </c>
      <c r="T2554" s="29">
        <f>D2554*S2554</f>
        <v>62748.329464680166</v>
      </c>
    </row>
    <row r="2555" spans="1:20">
      <c r="A2555" s="21">
        <f t="shared" si="159"/>
        <v>2010</v>
      </c>
      <c r="B2555" s="21">
        <f>MONTH(C2555)</f>
        <v>2</v>
      </c>
      <c r="C2555" s="22">
        <v>40235</v>
      </c>
      <c r="D2555" s="21">
        <v>1826.27</v>
      </c>
      <c r="E2555" s="47" t="str">
        <f>IF(B2555&lt;&gt;B2554, "First Quote", "")</f>
        <v/>
      </c>
      <c r="F2555" s="23" t="str">
        <f>IF(_xlfn.MINIFS($D$3:$D$6287,$A$3:$A$6287,A2555,$B$3:$B$6287,B2555)=D2555,"Lowest point","")</f>
        <v/>
      </c>
      <c r="G2555" s="24" t="str">
        <f>IF(_xlfn.MAXIFS($D$3:$D$6287,$A$3:$A$6287,A2555,$B$3:$B$6287,B2555)=D2555,"Highest point","")</f>
        <v/>
      </c>
      <c r="J2555" s="25" t="str">
        <f>IF(E2555="First Quote", $H$4/D2555, "")</f>
        <v/>
      </c>
      <c r="K2555" s="26">
        <f t="shared" si="156"/>
        <v>35.428924900183006</v>
      </c>
      <c r="L2555" s="27">
        <f>K2555*D2555</f>
        <v>64702.782677457217</v>
      </c>
      <c r="M2555" s="10"/>
      <c r="N2555" s="28">
        <f>IF(F2555="lowest point", $H$4/D2555, 0)</f>
        <v>0</v>
      </c>
      <c r="O2555" s="28">
        <f t="shared" si="157"/>
        <v>36.896955917171987</v>
      </c>
      <c r="P2555" s="29">
        <f>O2555*D2555</f>
        <v>67383.803682853686</v>
      </c>
      <c r="R2555" s="28">
        <f>IF(G2555="highest point", $H$4/D2555, 0)</f>
        <v>0</v>
      </c>
      <c r="S2555" s="28">
        <f t="shared" si="158"/>
        <v>34.408287526419777</v>
      </c>
      <c r="T2555" s="29">
        <f>D2555*S2555</f>
        <v>62838.823260874648</v>
      </c>
    </row>
    <row r="2556" spans="1:20">
      <c r="A2556" s="21">
        <f t="shared" si="159"/>
        <v>2010</v>
      </c>
      <c r="B2556" s="21">
        <f>MONTH(C2556)</f>
        <v>3</v>
      </c>
      <c r="C2556" s="22">
        <v>40238</v>
      </c>
      <c r="D2556" s="21">
        <v>1844.87</v>
      </c>
      <c r="E2556" s="47" t="str">
        <f>IF(B2556&lt;&gt;B2555, "First Quote", "")</f>
        <v>First Quote</v>
      </c>
      <c r="F2556" s="23" t="str">
        <f>IF(_xlfn.MINIFS($D$3:$D$6287,$A$3:$A$6287,A2556,$B$3:$B$6287,B2556)=D2556,"Lowest point","")</f>
        <v>Lowest point</v>
      </c>
      <c r="G2556" s="24" t="str">
        <f>IF(_xlfn.MAXIFS($D$3:$D$6287,$A$3:$A$6287,A2556,$B$3:$B$6287,B2556)=D2556,"Highest point","")</f>
        <v/>
      </c>
      <c r="J2556" s="25">
        <f>IF(E2556="First Quote", $H$4/D2556, "")</f>
        <v>0.27102180641454415</v>
      </c>
      <c r="K2556" s="26">
        <f t="shared" si="156"/>
        <v>35.699946706597551</v>
      </c>
      <c r="L2556" s="27">
        <f>K2556*D2556</f>
        <v>65861.760680600622</v>
      </c>
      <c r="M2556" s="10"/>
      <c r="N2556" s="28">
        <f>IF(F2556="lowest point", $H$4/D2556, 0)</f>
        <v>0.27102180641454415</v>
      </c>
      <c r="O2556" s="28">
        <f t="shared" si="157"/>
        <v>37.167977723586532</v>
      </c>
      <c r="P2556" s="29">
        <f>O2556*D2556</f>
        <v>68570.08706291308</v>
      </c>
      <c r="R2556" s="28">
        <f>IF(G2556="highest point", $H$4/D2556, 0)</f>
        <v>0</v>
      </c>
      <c r="S2556" s="28">
        <f t="shared" si="158"/>
        <v>34.408287526419777</v>
      </c>
      <c r="T2556" s="29">
        <f>D2556*S2556</f>
        <v>63478.817408866053</v>
      </c>
    </row>
    <row r="2557" spans="1:20">
      <c r="A2557" s="21">
        <f t="shared" si="159"/>
        <v>2010</v>
      </c>
      <c r="B2557" s="21">
        <f>MONTH(C2557)</f>
        <v>3</v>
      </c>
      <c r="C2557" s="22">
        <v>40239</v>
      </c>
      <c r="D2557" s="21">
        <v>1849.17</v>
      </c>
      <c r="E2557" s="47" t="str">
        <f>IF(B2557&lt;&gt;B2556, "First Quote", "")</f>
        <v/>
      </c>
      <c r="F2557" s="23" t="str">
        <f>IF(_xlfn.MINIFS($D$3:$D$6287,$A$3:$A$6287,A2557,$B$3:$B$6287,B2557)=D2557,"Lowest point","")</f>
        <v/>
      </c>
      <c r="G2557" s="24" t="str">
        <f>IF(_xlfn.MAXIFS($D$3:$D$6287,$A$3:$A$6287,A2557,$B$3:$B$6287,B2557)=D2557,"Highest point","")</f>
        <v/>
      </c>
      <c r="J2557" s="25" t="str">
        <f>IF(E2557="First Quote", $H$4/D2557, "")</f>
        <v/>
      </c>
      <c r="K2557" s="26">
        <f t="shared" si="156"/>
        <v>35.699946706597551</v>
      </c>
      <c r="L2557" s="27">
        <f>K2557*D2557</f>
        <v>66015.270451438992</v>
      </c>
      <c r="M2557" s="10"/>
      <c r="N2557" s="28">
        <f>IF(F2557="lowest point", $H$4/D2557, 0)</f>
        <v>0</v>
      </c>
      <c r="O2557" s="28">
        <f t="shared" si="157"/>
        <v>37.167977723586532</v>
      </c>
      <c r="P2557" s="29">
        <f>O2557*D2557</f>
        <v>68729.909367124506</v>
      </c>
      <c r="R2557" s="28">
        <f>IF(G2557="highest point", $H$4/D2557, 0)</f>
        <v>0</v>
      </c>
      <c r="S2557" s="28">
        <f t="shared" si="158"/>
        <v>34.408287526419777</v>
      </c>
      <c r="T2557" s="29">
        <f>D2557*S2557</f>
        <v>63626.77304522966</v>
      </c>
    </row>
    <row r="2558" spans="1:20">
      <c r="A2558" s="21">
        <f t="shared" si="159"/>
        <v>2010</v>
      </c>
      <c r="B2558" s="21">
        <f>MONTH(C2558)</f>
        <v>3</v>
      </c>
      <c r="C2558" s="22">
        <v>40240</v>
      </c>
      <c r="D2558" s="21">
        <v>1850.24</v>
      </c>
      <c r="E2558" s="47" t="str">
        <f>IF(B2558&lt;&gt;B2557, "First Quote", "")</f>
        <v/>
      </c>
      <c r="F2558" s="23" t="str">
        <f>IF(_xlfn.MINIFS($D$3:$D$6287,$A$3:$A$6287,A2558,$B$3:$B$6287,B2558)=D2558,"Lowest point","")</f>
        <v/>
      </c>
      <c r="G2558" s="24" t="str">
        <f>IF(_xlfn.MAXIFS($D$3:$D$6287,$A$3:$A$6287,A2558,$B$3:$B$6287,B2558)=D2558,"Highest point","")</f>
        <v/>
      </c>
      <c r="J2558" s="25" t="str">
        <f>IF(E2558="First Quote", $H$4/D2558, "")</f>
        <v/>
      </c>
      <c r="K2558" s="26">
        <f t="shared" si="156"/>
        <v>35.699946706597551</v>
      </c>
      <c r="L2558" s="27">
        <f>K2558*D2558</f>
        <v>66053.469394415049</v>
      </c>
      <c r="M2558" s="10"/>
      <c r="N2558" s="28">
        <f>IF(F2558="lowest point", $H$4/D2558, 0)</f>
        <v>0</v>
      </c>
      <c r="O2558" s="28">
        <f t="shared" si="157"/>
        <v>37.167977723586532</v>
      </c>
      <c r="P2558" s="29">
        <f>O2558*D2558</f>
        <v>68769.679103288741</v>
      </c>
      <c r="R2558" s="28">
        <f>IF(G2558="highest point", $H$4/D2558, 0)</f>
        <v>0</v>
      </c>
      <c r="S2558" s="28">
        <f t="shared" si="158"/>
        <v>34.408287526419777</v>
      </c>
      <c r="T2558" s="29">
        <f>D2558*S2558</f>
        <v>63663.589912882926</v>
      </c>
    </row>
    <row r="2559" spans="1:20">
      <c r="A2559" s="21">
        <f t="shared" si="159"/>
        <v>2010</v>
      </c>
      <c r="B2559" s="21">
        <f>MONTH(C2559)</f>
        <v>3</v>
      </c>
      <c r="C2559" s="22">
        <v>40241</v>
      </c>
      <c r="D2559" s="21">
        <v>1857.2</v>
      </c>
      <c r="E2559" s="47" t="str">
        <f>IF(B2559&lt;&gt;B2558, "First Quote", "")</f>
        <v/>
      </c>
      <c r="F2559" s="23" t="str">
        <f>IF(_xlfn.MINIFS($D$3:$D$6287,$A$3:$A$6287,A2559,$B$3:$B$6287,B2559)=D2559,"Lowest point","")</f>
        <v/>
      </c>
      <c r="G2559" s="24" t="str">
        <f>IF(_xlfn.MAXIFS($D$3:$D$6287,$A$3:$A$6287,A2559,$B$3:$B$6287,B2559)=D2559,"Highest point","")</f>
        <v/>
      </c>
      <c r="J2559" s="25" t="str">
        <f>IF(E2559="First Quote", $H$4/D2559, "")</f>
        <v/>
      </c>
      <c r="K2559" s="26">
        <f t="shared" si="156"/>
        <v>35.699946706597551</v>
      </c>
      <c r="L2559" s="27">
        <f>K2559*D2559</f>
        <v>66301.941023492967</v>
      </c>
      <c r="M2559" s="10"/>
      <c r="N2559" s="28">
        <f>IF(F2559="lowest point", $H$4/D2559, 0)</f>
        <v>0</v>
      </c>
      <c r="O2559" s="28">
        <f t="shared" si="157"/>
        <v>37.167977723586532</v>
      </c>
      <c r="P2559" s="29">
        <f>O2559*D2559</f>
        <v>69028.368228244915</v>
      </c>
      <c r="R2559" s="28">
        <f>IF(G2559="highest point", $H$4/D2559, 0)</f>
        <v>0</v>
      </c>
      <c r="S2559" s="28">
        <f t="shared" si="158"/>
        <v>34.408287526419777</v>
      </c>
      <c r="T2559" s="29">
        <f>D2559*S2559</f>
        <v>63903.071594066809</v>
      </c>
    </row>
    <row r="2560" spans="1:20">
      <c r="A2560" s="21">
        <f t="shared" si="159"/>
        <v>2010</v>
      </c>
      <c r="B2560" s="21">
        <f>MONTH(C2560)</f>
        <v>3</v>
      </c>
      <c r="C2560" s="22">
        <v>40242</v>
      </c>
      <c r="D2560" s="21">
        <v>1883.28</v>
      </c>
      <c r="E2560" s="47" t="str">
        <f>IF(B2560&lt;&gt;B2559, "First Quote", "")</f>
        <v/>
      </c>
      <c r="F2560" s="23" t="str">
        <f>IF(_xlfn.MINIFS($D$3:$D$6287,$A$3:$A$6287,A2560,$B$3:$B$6287,B2560)=D2560,"Lowest point","")</f>
        <v/>
      </c>
      <c r="G2560" s="24" t="str">
        <f>IF(_xlfn.MAXIFS($D$3:$D$6287,$A$3:$A$6287,A2560,$B$3:$B$6287,B2560)=D2560,"Highest point","")</f>
        <v/>
      </c>
      <c r="J2560" s="25" t="str">
        <f>IF(E2560="First Quote", $H$4/D2560, "")</f>
        <v/>
      </c>
      <c r="K2560" s="26">
        <f t="shared" si="156"/>
        <v>35.699946706597551</v>
      </c>
      <c r="L2560" s="27">
        <f>K2560*D2560</f>
        <v>67232.995633601036</v>
      </c>
      <c r="M2560" s="10"/>
      <c r="N2560" s="28">
        <f>IF(F2560="lowest point", $H$4/D2560, 0)</f>
        <v>0</v>
      </c>
      <c r="O2560" s="28">
        <f t="shared" si="157"/>
        <v>37.167977723586532</v>
      </c>
      <c r="P2560" s="29">
        <f>O2560*D2560</f>
        <v>69997.709087276045</v>
      </c>
      <c r="R2560" s="28">
        <f>IF(G2560="highest point", $H$4/D2560, 0)</f>
        <v>0</v>
      </c>
      <c r="S2560" s="28">
        <f t="shared" si="158"/>
        <v>34.408287526419777</v>
      </c>
      <c r="T2560" s="29">
        <f>D2560*S2560</f>
        <v>64800.439732755833</v>
      </c>
    </row>
    <row r="2561" spans="1:20">
      <c r="A2561" s="21">
        <f t="shared" si="159"/>
        <v>2010</v>
      </c>
      <c r="B2561" s="21">
        <f>MONTH(C2561)</f>
        <v>3</v>
      </c>
      <c r="C2561" s="22">
        <v>40245</v>
      </c>
      <c r="D2561" s="21">
        <v>1883.29</v>
      </c>
      <c r="E2561" s="47" t="str">
        <f>IF(B2561&lt;&gt;B2560, "First Quote", "")</f>
        <v/>
      </c>
      <c r="F2561" s="23" t="str">
        <f>IF(_xlfn.MINIFS($D$3:$D$6287,$A$3:$A$6287,A2561,$B$3:$B$6287,B2561)=D2561,"Lowest point","")</f>
        <v/>
      </c>
      <c r="G2561" s="24" t="str">
        <f>IF(_xlfn.MAXIFS($D$3:$D$6287,$A$3:$A$6287,A2561,$B$3:$B$6287,B2561)=D2561,"Highest point","")</f>
        <v/>
      </c>
      <c r="J2561" s="25" t="str">
        <f>IF(E2561="First Quote", $H$4/D2561, "")</f>
        <v/>
      </c>
      <c r="K2561" s="26">
        <f t="shared" si="156"/>
        <v>35.699946706597551</v>
      </c>
      <c r="L2561" s="27">
        <f>K2561*D2561</f>
        <v>67233.352633068105</v>
      </c>
      <c r="M2561" s="10"/>
      <c r="N2561" s="28">
        <f>IF(F2561="lowest point", $H$4/D2561, 0)</f>
        <v>0</v>
      </c>
      <c r="O2561" s="28">
        <f t="shared" si="157"/>
        <v>37.167977723586532</v>
      </c>
      <c r="P2561" s="29">
        <f>O2561*D2561</f>
        <v>69998.080767053281</v>
      </c>
      <c r="R2561" s="28">
        <f>IF(G2561="highest point", $H$4/D2561, 0)</f>
        <v>0</v>
      </c>
      <c r="S2561" s="28">
        <f t="shared" si="158"/>
        <v>34.408287526419777</v>
      </c>
      <c r="T2561" s="29">
        <f>D2561*S2561</f>
        <v>64800.783815631097</v>
      </c>
    </row>
    <row r="2562" spans="1:20">
      <c r="A2562" s="21">
        <f t="shared" si="159"/>
        <v>2010</v>
      </c>
      <c r="B2562" s="21">
        <f>MONTH(C2562)</f>
        <v>3</v>
      </c>
      <c r="C2562" s="22">
        <v>40246</v>
      </c>
      <c r="D2562" s="21">
        <v>1886.6</v>
      </c>
      <c r="E2562" s="47" t="str">
        <f>IF(B2562&lt;&gt;B2561, "First Quote", "")</f>
        <v/>
      </c>
      <c r="F2562" s="23" t="str">
        <f>IF(_xlfn.MINIFS($D$3:$D$6287,$A$3:$A$6287,A2562,$B$3:$B$6287,B2562)=D2562,"Lowest point","")</f>
        <v/>
      </c>
      <c r="G2562" s="24" t="str">
        <f>IF(_xlfn.MAXIFS($D$3:$D$6287,$A$3:$A$6287,A2562,$B$3:$B$6287,B2562)=D2562,"Highest point","")</f>
        <v/>
      </c>
      <c r="J2562" s="25" t="str">
        <f>IF(E2562="First Quote", $H$4/D2562, "")</f>
        <v/>
      </c>
      <c r="K2562" s="26">
        <f t="shared" si="156"/>
        <v>35.699946706597551</v>
      </c>
      <c r="L2562" s="27">
        <f>K2562*D2562</f>
        <v>67351.519456666938</v>
      </c>
      <c r="M2562" s="10"/>
      <c r="N2562" s="28">
        <f>IF(F2562="lowest point", $H$4/D2562, 0)</f>
        <v>0</v>
      </c>
      <c r="O2562" s="28">
        <f t="shared" si="157"/>
        <v>37.167977723586532</v>
      </c>
      <c r="P2562" s="29">
        <f>O2562*D2562</f>
        <v>70121.106773318344</v>
      </c>
      <c r="R2562" s="28">
        <f>IF(G2562="highest point", $H$4/D2562, 0)</f>
        <v>0</v>
      </c>
      <c r="S2562" s="28">
        <f t="shared" si="158"/>
        <v>34.408287526419777</v>
      </c>
      <c r="T2562" s="29">
        <f>D2562*S2562</f>
        <v>64914.675247343548</v>
      </c>
    </row>
    <row r="2563" spans="1:20">
      <c r="A2563" s="21">
        <f t="shared" si="159"/>
        <v>2010</v>
      </c>
      <c r="B2563" s="21">
        <f>MONTH(C2563)</f>
        <v>3</v>
      </c>
      <c r="C2563" s="22">
        <v>40247</v>
      </c>
      <c r="D2563" s="21">
        <v>1895.38</v>
      </c>
      <c r="E2563" s="47" t="str">
        <f>IF(B2563&lt;&gt;B2562, "First Quote", "")</f>
        <v/>
      </c>
      <c r="F2563" s="23" t="str">
        <f>IF(_xlfn.MINIFS($D$3:$D$6287,$A$3:$A$6287,A2563,$B$3:$B$6287,B2563)=D2563,"Lowest point","")</f>
        <v/>
      </c>
      <c r="G2563" s="24" t="str">
        <f>IF(_xlfn.MAXIFS($D$3:$D$6287,$A$3:$A$6287,A2563,$B$3:$B$6287,B2563)=D2563,"Highest point","")</f>
        <v/>
      </c>
      <c r="J2563" s="25" t="str">
        <f>IF(E2563="First Quote", $H$4/D2563, "")</f>
        <v/>
      </c>
      <c r="K2563" s="26">
        <f t="shared" si="156"/>
        <v>35.699946706597551</v>
      </c>
      <c r="L2563" s="27">
        <f>K2563*D2563</f>
        <v>67664.964988750871</v>
      </c>
      <c r="M2563" s="10"/>
      <c r="N2563" s="28">
        <f>IF(F2563="lowest point", $H$4/D2563, 0)</f>
        <v>0</v>
      </c>
      <c r="O2563" s="28">
        <f t="shared" si="157"/>
        <v>37.167977723586532</v>
      </c>
      <c r="P2563" s="29">
        <f>O2563*D2563</f>
        <v>70447.441617731442</v>
      </c>
      <c r="R2563" s="28">
        <f>IF(G2563="highest point", $H$4/D2563, 0)</f>
        <v>0</v>
      </c>
      <c r="S2563" s="28">
        <f t="shared" si="158"/>
        <v>34.408287526419777</v>
      </c>
      <c r="T2563" s="29">
        <f>D2563*S2563</f>
        <v>65216.780011825518</v>
      </c>
    </row>
    <row r="2564" spans="1:20">
      <c r="A2564" s="21">
        <f t="shared" si="159"/>
        <v>2010</v>
      </c>
      <c r="B2564" s="21">
        <f>MONTH(C2564)</f>
        <v>3</v>
      </c>
      <c r="C2564" s="22">
        <v>40248</v>
      </c>
      <c r="D2564" s="21">
        <v>1903.68</v>
      </c>
      <c r="E2564" s="47" t="str">
        <f>IF(B2564&lt;&gt;B2563, "First Quote", "")</f>
        <v/>
      </c>
      <c r="F2564" s="23" t="str">
        <f>IF(_xlfn.MINIFS($D$3:$D$6287,$A$3:$A$6287,A2564,$B$3:$B$6287,B2564)=D2564,"Lowest point","")</f>
        <v/>
      </c>
      <c r="G2564" s="24" t="str">
        <f>IF(_xlfn.MAXIFS($D$3:$D$6287,$A$3:$A$6287,A2564,$B$3:$B$6287,B2564)=D2564,"Highest point","")</f>
        <v/>
      </c>
      <c r="J2564" s="25" t="str">
        <f>IF(E2564="First Quote", $H$4/D2564, "")</f>
        <v/>
      </c>
      <c r="K2564" s="26">
        <f t="shared" si="156"/>
        <v>35.699946706597551</v>
      </c>
      <c r="L2564" s="27">
        <f>K2564*D2564</f>
        <v>67961.274546415632</v>
      </c>
      <c r="M2564" s="10"/>
      <c r="N2564" s="28">
        <f>IF(F2564="lowest point", $H$4/D2564, 0)</f>
        <v>0</v>
      </c>
      <c r="O2564" s="28">
        <f t="shared" si="157"/>
        <v>37.167977723586532</v>
      </c>
      <c r="P2564" s="29">
        <f>O2564*D2564</f>
        <v>70755.935832837204</v>
      </c>
      <c r="R2564" s="28">
        <f>IF(G2564="highest point", $H$4/D2564, 0)</f>
        <v>0</v>
      </c>
      <c r="S2564" s="28">
        <f t="shared" si="158"/>
        <v>34.408287526419777</v>
      </c>
      <c r="T2564" s="29">
        <f>D2564*S2564</f>
        <v>65502.368798294803</v>
      </c>
    </row>
    <row r="2565" spans="1:20">
      <c r="A2565" s="21">
        <f t="shared" si="159"/>
        <v>2010</v>
      </c>
      <c r="B2565" s="21">
        <f>MONTH(C2565)</f>
        <v>3</v>
      </c>
      <c r="C2565" s="22">
        <v>40249</v>
      </c>
      <c r="D2565" s="21">
        <v>1903.29</v>
      </c>
      <c r="E2565" s="47" t="str">
        <f>IF(B2565&lt;&gt;B2564, "First Quote", "")</f>
        <v/>
      </c>
      <c r="F2565" s="23" t="str">
        <f>IF(_xlfn.MINIFS($D$3:$D$6287,$A$3:$A$6287,A2565,$B$3:$B$6287,B2565)=D2565,"Lowest point","")</f>
        <v/>
      </c>
      <c r="G2565" s="24" t="str">
        <f>IF(_xlfn.MAXIFS($D$3:$D$6287,$A$3:$A$6287,A2565,$B$3:$B$6287,B2565)=D2565,"Highest point","")</f>
        <v/>
      </c>
      <c r="J2565" s="25" t="str">
        <f>IF(E2565="First Quote", $H$4/D2565, "")</f>
        <v/>
      </c>
      <c r="K2565" s="26">
        <f t="shared" ref="K2565:K2628" si="160">IF(E2565="First Quote",J2565+K2564,K2564)</f>
        <v>35.699946706597551</v>
      </c>
      <c r="L2565" s="27">
        <f>K2565*D2565</f>
        <v>67947.35156720005</v>
      </c>
      <c r="M2565" s="10"/>
      <c r="N2565" s="28">
        <f>IF(F2565="lowest point", $H$4/D2565, 0)</f>
        <v>0</v>
      </c>
      <c r="O2565" s="28">
        <f t="shared" ref="O2565:O2628" si="161">IF(F2565="Lowest Point",N2565+O2564,O2564)</f>
        <v>37.167977723586532</v>
      </c>
      <c r="P2565" s="29">
        <f>O2565*D2565</f>
        <v>70741.440321525006</v>
      </c>
      <c r="R2565" s="28">
        <f>IF(G2565="highest point", $H$4/D2565, 0)</f>
        <v>0</v>
      </c>
      <c r="S2565" s="28">
        <f t="shared" ref="S2565:S2628" si="162">IF(G2565="Highest Point",R2565+S2564,S2564)</f>
        <v>34.408287526419777</v>
      </c>
      <c r="T2565" s="29">
        <f>D2565*S2565</f>
        <v>65488.949566159499</v>
      </c>
    </row>
    <row r="2566" spans="1:20">
      <c r="A2566" s="21">
        <f t="shared" si="159"/>
        <v>2010</v>
      </c>
      <c r="B2566" s="21">
        <f>MONTH(C2566)</f>
        <v>3</v>
      </c>
      <c r="C2566" s="22">
        <v>40252</v>
      </c>
      <c r="D2566" s="21">
        <v>1904.19</v>
      </c>
      <c r="E2566" s="47" t="str">
        <f>IF(B2566&lt;&gt;B2565, "First Quote", "")</f>
        <v/>
      </c>
      <c r="F2566" s="23" t="str">
        <f>IF(_xlfn.MINIFS($D$3:$D$6287,$A$3:$A$6287,A2566,$B$3:$B$6287,B2566)=D2566,"Lowest point","")</f>
        <v/>
      </c>
      <c r="G2566" s="24" t="str">
        <f>IF(_xlfn.MAXIFS($D$3:$D$6287,$A$3:$A$6287,A2566,$B$3:$B$6287,B2566)=D2566,"Highest point","")</f>
        <v/>
      </c>
      <c r="J2566" s="25" t="str">
        <f>IF(E2566="First Quote", $H$4/D2566, "")</f>
        <v/>
      </c>
      <c r="K2566" s="26">
        <f t="shared" si="160"/>
        <v>35.699946706597551</v>
      </c>
      <c r="L2566" s="27">
        <f>K2566*D2566</f>
        <v>67979.481519235997</v>
      </c>
      <c r="M2566" s="10"/>
      <c r="N2566" s="28">
        <f>IF(F2566="lowest point", $H$4/D2566, 0)</f>
        <v>0</v>
      </c>
      <c r="O2566" s="28">
        <f t="shared" si="161"/>
        <v>37.167977723586532</v>
      </c>
      <c r="P2566" s="29">
        <f>O2566*D2566</f>
        <v>70774.891501476246</v>
      </c>
      <c r="R2566" s="28">
        <f>IF(G2566="highest point", $H$4/D2566, 0)</f>
        <v>0</v>
      </c>
      <c r="S2566" s="28">
        <f t="shared" si="162"/>
        <v>34.408287526419777</v>
      </c>
      <c r="T2566" s="29">
        <f>D2566*S2566</f>
        <v>65519.917024933275</v>
      </c>
    </row>
    <row r="2567" spans="1:20">
      <c r="A2567" s="21">
        <f t="shared" si="159"/>
        <v>2010</v>
      </c>
      <c r="B2567" s="21">
        <f>MONTH(C2567)</f>
        <v>3</v>
      </c>
      <c r="C2567" s="22">
        <v>40253</v>
      </c>
      <c r="D2567" s="21">
        <v>1919.02</v>
      </c>
      <c r="E2567" s="47" t="str">
        <f>IF(B2567&lt;&gt;B2566, "First Quote", "")</f>
        <v/>
      </c>
      <c r="F2567" s="23" t="str">
        <f>IF(_xlfn.MINIFS($D$3:$D$6287,$A$3:$A$6287,A2567,$B$3:$B$6287,B2567)=D2567,"Lowest point","")</f>
        <v/>
      </c>
      <c r="G2567" s="24" t="str">
        <f>IF(_xlfn.MAXIFS($D$3:$D$6287,$A$3:$A$6287,A2567,$B$3:$B$6287,B2567)=D2567,"Highest point","")</f>
        <v/>
      </c>
      <c r="J2567" s="25" t="str">
        <f>IF(E2567="First Quote", $H$4/D2567, "")</f>
        <v/>
      </c>
      <c r="K2567" s="26">
        <f t="shared" si="160"/>
        <v>35.699946706597551</v>
      </c>
      <c r="L2567" s="27">
        <f>K2567*D2567</f>
        <v>68508.911728894833</v>
      </c>
      <c r="M2567" s="10"/>
      <c r="N2567" s="28">
        <f>IF(F2567="lowest point", $H$4/D2567, 0)</f>
        <v>0</v>
      </c>
      <c r="O2567" s="28">
        <f t="shared" si="161"/>
        <v>37.167977723586532</v>
      </c>
      <c r="P2567" s="29">
        <f>O2567*D2567</f>
        <v>71326.092611117027</v>
      </c>
      <c r="R2567" s="28">
        <f>IF(G2567="highest point", $H$4/D2567, 0)</f>
        <v>0</v>
      </c>
      <c r="S2567" s="28">
        <f t="shared" si="162"/>
        <v>34.408287526419777</v>
      </c>
      <c r="T2567" s="29">
        <f>D2567*S2567</f>
        <v>66030.19192895008</v>
      </c>
    </row>
    <row r="2568" spans="1:20">
      <c r="A2568" s="21">
        <f t="shared" si="159"/>
        <v>2010</v>
      </c>
      <c r="B2568" s="21">
        <f>MONTH(C2568)</f>
        <v>3</v>
      </c>
      <c r="C2568" s="22">
        <v>40254</v>
      </c>
      <c r="D2568" s="21">
        <v>1930.22</v>
      </c>
      <c r="E2568" s="47" t="str">
        <f>IF(B2568&lt;&gt;B2567, "First Quote", "")</f>
        <v/>
      </c>
      <c r="F2568" s="23" t="str">
        <f>IF(_xlfn.MINIFS($D$3:$D$6287,$A$3:$A$6287,A2568,$B$3:$B$6287,B2568)=D2568,"Lowest point","")</f>
        <v/>
      </c>
      <c r="G2568" s="24" t="str">
        <f>IF(_xlfn.MAXIFS($D$3:$D$6287,$A$3:$A$6287,A2568,$B$3:$B$6287,B2568)=D2568,"Highest point","")</f>
        <v/>
      </c>
      <c r="J2568" s="25" t="str">
        <f>IF(E2568="First Quote", $H$4/D2568, "")</f>
        <v/>
      </c>
      <c r="K2568" s="26">
        <f t="shared" si="160"/>
        <v>35.699946706597551</v>
      </c>
      <c r="L2568" s="27">
        <f>K2568*D2568</f>
        <v>68908.751132008721</v>
      </c>
      <c r="M2568" s="10"/>
      <c r="N2568" s="28">
        <f>IF(F2568="lowest point", $H$4/D2568, 0)</f>
        <v>0</v>
      </c>
      <c r="O2568" s="28">
        <f t="shared" si="161"/>
        <v>37.167977723586532</v>
      </c>
      <c r="P2568" s="29">
        <f>O2568*D2568</f>
        <v>71742.373961621197</v>
      </c>
      <c r="R2568" s="28">
        <f>IF(G2568="highest point", $H$4/D2568, 0)</f>
        <v>0</v>
      </c>
      <c r="S2568" s="28">
        <f t="shared" si="162"/>
        <v>34.408287526419777</v>
      </c>
      <c r="T2568" s="29">
        <f>D2568*S2568</f>
        <v>66415.564749245983</v>
      </c>
    </row>
    <row r="2569" spans="1:20">
      <c r="A2569" s="21">
        <f t="shared" si="159"/>
        <v>2010</v>
      </c>
      <c r="B2569" s="21">
        <f>MONTH(C2569)</f>
        <v>3</v>
      </c>
      <c r="C2569" s="22">
        <v>40255</v>
      </c>
      <c r="D2569" s="21">
        <v>1929.63</v>
      </c>
      <c r="E2569" s="47" t="str">
        <f>IF(B2569&lt;&gt;B2568, "First Quote", "")</f>
        <v/>
      </c>
      <c r="F2569" s="23" t="str">
        <f>IF(_xlfn.MINIFS($D$3:$D$6287,$A$3:$A$6287,A2569,$B$3:$B$6287,B2569)=D2569,"Lowest point","")</f>
        <v/>
      </c>
      <c r="G2569" s="24" t="str">
        <f>IF(_xlfn.MAXIFS($D$3:$D$6287,$A$3:$A$6287,A2569,$B$3:$B$6287,B2569)=D2569,"Highest point","")</f>
        <v/>
      </c>
      <c r="J2569" s="25" t="str">
        <f>IF(E2569="First Quote", $H$4/D2569, "")</f>
        <v/>
      </c>
      <c r="K2569" s="26">
        <f t="shared" si="160"/>
        <v>35.699946706597551</v>
      </c>
      <c r="L2569" s="27">
        <f>K2569*D2569</f>
        <v>68887.688163451836</v>
      </c>
      <c r="M2569" s="10"/>
      <c r="N2569" s="28">
        <f>IF(F2569="lowest point", $H$4/D2569, 0)</f>
        <v>0</v>
      </c>
      <c r="O2569" s="28">
        <f t="shared" si="161"/>
        <v>37.167977723586532</v>
      </c>
      <c r="P2569" s="29">
        <f>O2569*D2569</f>
        <v>71720.444854764282</v>
      </c>
      <c r="R2569" s="28">
        <f>IF(G2569="highest point", $H$4/D2569, 0)</f>
        <v>0</v>
      </c>
      <c r="S2569" s="28">
        <f t="shared" si="162"/>
        <v>34.408287526419777</v>
      </c>
      <c r="T2569" s="29">
        <f>D2569*S2569</f>
        <v>66395.263859605402</v>
      </c>
    </row>
    <row r="2570" spans="1:20">
      <c r="A2570" s="21">
        <f t="shared" si="159"/>
        <v>2010</v>
      </c>
      <c r="B2570" s="21">
        <f>MONTH(C2570)</f>
        <v>3</v>
      </c>
      <c r="C2570" s="22">
        <v>40256</v>
      </c>
      <c r="D2570" s="21">
        <v>1919.8</v>
      </c>
      <c r="E2570" s="47" t="str">
        <f>IF(B2570&lt;&gt;B2569, "First Quote", "")</f>
        <v/>
      </c>
      <c r="F2570" s="23" t="str">
        <f>IF(_xlfn.MINIFS($D$3:$D$6287,$A$3:$A$6287,A2570,$B$3:$B$6287,B2570)=D2570,"Lowest point","")</f>
        <v/>
      </c>
      <c r="G2570" s="24" t="str">
        <f>IF(_xlfn.MAXIFS($D$3:$D$6287,$A$3:$A$6287,A2570,$B$3:$B$6287,B2570)=D2570,"Highest point","")</f>
        <v/>
      </c>
      <c r="J2570" s="25" t="str">
        <f>IF(E2570="First Quote", $H$4/D2570, "")</f>
        <v/>
      </c>
      <c r="K2570" s="26">
        <f t="shared" si="160"/>
        <v>35.699946706597551</v>
      </c>
      <c r="L2570" s="27">
        <f>K2570*D2570</f>
        <v>68536.757687325982</v>
      </c>
      <c r="M2570" s="10"/>
      <c r="N2570" s="28">
        <f>IF(F2570="lowest point", $H$4/D2570, 0)</f>
        <v>0</v>
      </c>
      <c r="O2570" s="28">
        <f t="shared" si="161"/>
        <v>37.167977723586532</v>
      </c>
      <c r="P2570" s="29">
        <f>O2570*D2570</f>
        <v>71355.083633741422</v>
      </c>
      <c r="R2570" s="28">
        <f>IF(G2570="highest point", $H$4/D2570, 0)</f>
        <v>0</v>
      </c>
      <c r="S2570" s="28">
        <f t="shared" si="162"/>
        <v>34.408287526419777</v>
      </c>
      <c r="T2570" s="29">
        <f>D2570*S2570</f>
        <v>66057.030393220688</v>
      </c>
    </row>
    <row r="2571" spans="1:20">
      <c r="A2571" s="21">
        <f t="shared" si="159"/>
        <v>2010</v>
      </c>
      <c r="B2571" s="21">
        <f>MONTH(C2571)</f>
        <v>3</v>
      </c>
      <c r="C2571" s="22">
        <v>40259</v>
      </c>
      <c r="D2571" s="21">
        <v>1929.64</v>
      </c>
      <c r="E2571" s="47" t="str">
        <f>IF(B2571&lt;&gt;B2570, "First Quote", "")</f>
        <v/>
      </c>
      <c r="F2571" s="23" t="str">
        <f>IF(_xlfn.MINIFS($D$3:$D$6287,$A$3:$A$6287,A2571,$B$3:$B$6287,B2571)=D2571,"Lowest point","")</f>
        <v/>
      </c>
      <c r="G2571" s="24" t="str">
        <f>IF(_xlfn.MAXIFS($D$3:$D$6287,$A$3:$A$6287,A2571,$B$3:$B$6287,B2571)=D2571,"Highest point","")</f>
        <v/>
      </c>
      <c r="J2571" s="25" t="str">
        <f>IF(E2571="First Quote", $H$4/D2571, "")</f>
        <v/>
      </c>
      <c r="K2571" s="26">
        <f t="shared" si="160"/>
        <v>35.699946706597551</v>
      </c>
      <c r="L2571" s="27">
        <f>K2571*D2571</f>
        <v>68888.045162918905</v>
      </c>
      <c r="M2571" s="10"/>
      <c r="N2571" s="28">
        <f>IF(F2571="lowest point", $H$4/D2571, 0)</f>
        <v>0</v>
      </c>
      <c r="O2571" s="28">
        <f t="shared" si="161"/>
        <v>37.167977723586532</v>
      </c>
      <c r="P2571" s="29">
        <f>O2571*D2571</f>
        <v>71720.816534541518</v>
      </c>
      <c r="R2571" s="28">
        <f>IF(G2571="highest point", $H$4/D2571, 0)</f>
        <v>0</v>
      </c>
      <c r="S2571" s="28">
        <f t="shared" si="162"/>
        <v>34.408287526419777</v>
      </c>
      <c r="T2571" s="29">
        <f>D2571*S2571</f>
        <v>66395.607942480667</v>
      </c>
    </row>
    <row r="2572" spans="1:20">
      <c r="A2572" s="21">
        <f t="shared" si="159"/>
        <v>2010</v>
      </c>
      <c r="B2572" s="21">
        <f>MONTH(C2572)</f>
        <v>3</v>
      </c>
      <c r="C2572" s="22">
        <v>40260</v>
      </c>
      <c r="D2572" s="21">
        <v>1943.7</v>
      </c>
      <c r="E2572" s="47" t="str">
        <f>IF(B2572&lt;&gt;B2571, "First Quote", "")</f>
        <v/>
      </c>
      <c r="F2572" s="23" t="str">
        <f>IF(_xlfn.MINIFS($D$3:$D$6287,$A$3:$A$6287,A2572,$B$3:$B$6287,B2572)=D2572,"Lowest point","")</f>
        <v/>
      </c>
      <c r="G2572" s="24" t="str">
        <f>IF(_xlfn.MAXIFS($D$3:$D$6287,$A$3:$A$6287,A2572,$B$3:$B$6287,B2572)=D2572,"Highest point","")</f>
        <v>Highest point</v>
      </c>
      <c r="J2572" s="25" t="str">
        <f>IF(E2572="First Quote", $H$4/D2572, "")</f>
        <v/>
      </c>
      <c r="K2572" s="26">
        <f t="shared" si="160"/>
        <v>35.699946706597551</v>
      </c>
      <c r="L2572" s="27">
        <f>K2572*D2572</f>
        <v>69389.98641361366</v>
      </c>
      <c r="M2572" s="10"/>
      <c r="N2572" s="28">
        <f>IF(F2572="lowest point", $H$4/D2572, 0)</f>
        <v>0</v>
      </c>
      <c r="O2572" s="28">
        <f t="shared" si="161"/>
        <v>37.167977723586532</v>
      </c>
      <c r="P2572" s="29">
        <f>O2572*D2572</f>
        <v>72243.398301335139</v>
      </c>
      <c r="R2572" s="28">
        <f>IF(G2572="highest point", $H$4/D2572, 0)</f>
        <v>0.25724134382878017</v>
      </c>
      <c r="S2572" s="28">
        <f t="shared" si="162"/>
        <v>34.665528870248558</v>
      </c>
      <c r="T2572" s="29">
        <f>D2572*S2572</f>
        <v>67379.388465102122</v>
      </c>
    </row>
    <row r="2573" spans="1:20">
      <c r="A2573" s="21">
        <f t="shared" ref="A2573:A2636" si="163">YEAR(C2573)</f>
        <v>2010</v>
      </c>
      <c r="B2573" s="21">
        <f>MONTH(C2573)</f>
        <v>3</v>
      </c>
      <c r="C2573" s="22">
        <v>40261</v>
      </c>
      <c r="D2573" s="21">
        <v>1933.04</v>
      </c>
      <c r="E2573" s="47" t="str">
        <f>IF(B2573&lt;&gt;B2572, "First Quote", "")</f>
        <v/>
      </c>
      <c r="F2573" s="23" t="str">
        <f>IF(_xlfn.MINIFS($D$3:$D$6287,$A$3:$A$6287,A2573,$B$3:$B$6287,B2573)=D2573,"Lowest point","")</f>
        <v/>
      </c>
      <c r="G2573" s="24" t="str">
        <f>IF(_xlfn.MAXIFS($D$3:$D$6287,$A$3:$A$6287,A2573,$B$3:$B$6287,B2573)=D2573,"Highest point","")</f>
        <v/>
      </c>
      <c r="J2573" s="25" t="str">
        <f>IF(E2573="First Quote", $H$4/D2573, "")</f>
        <v/>
      </c>
      <c r="K2573" s="26">
        <f t="shared" si="160"/>
        <v>35.699946706597551</v>
      </c>
      <c r="L2573" s="27">
        <f>K2573*D2573</f>
        <v>69009.424981721328</v>
      </c>
      <c r="M2573" s="10"/>
      <c r="N2573" s="28">
        <f>IF(F2573="lowest point", $H$4/D2573, 0)</f>
        <v>0</v>
      </c>
      <c r="O2573" s="28">
        <f t="shared" si="161"/>
        <v>37.167977723586532</v>
      </c>
      <c r="P2573" s="29">
        <f>O2573*D2573</f>
        <v>71847.187658801704</v>
      </c>
      <c r="R2573" s="28">
        <f>IF(G2573="highest point", $H$4/D2573, 0)</f>
        <v>0</v>
      </c>
      <c r="S2573" s="28">
        <f t="shared" si="162"/>
        <v>34.665528870248558</v>
      </c>
      <c r="T2573" s="29">
        <f>D2573*S2573</f>
        <v>67009.853927345277</v>
      </c>
    </row>
    <row r="2574" spans="1:20">
      <c r="A2574" s="21">
        <f t="shared" si="163"/>
        <v>2010</v>
      </c>
      <c r="B2574" s="21">
        <f>MONTH(C2574)</f>
        <v>3</v>
      </c>
      <c r="C2574" s="22">
        <v>40262</v>
      </c>
      <c r="D2574" s="21">
        <v>1929.75</v>
      </c>
      <c r="E2574" s="47" t="str">
        <f>IF(B2574&lt;&gt;B2573, "First Quote", "")</f>
        <v/>
      </c>
      <c r="F2574" s="23" t="str">
        <f>IF(_xlfn.MINIFS($D$3:$D$6287,$A$3:$A$6287,A2574,$B$3:$B$6287,B2574)=D2574,"Lowest point","")</f>
        <v/>
      </c>
      <c r="G2574" s="24" t="str">
        <f>IF(_xlfn.MAXIFS($D$3:$D$6287,$A$3:$A$6287,A2574,$B$3:$B$6287,B2574)=D2574,"Highest point","")</f>
        <v/>
      </c>
      <c r="J2574" s="25" t="str">
        <f>IF(E2574="First Quote", $H$4/D2574, "")</f>
        <v/>
      </c>
      <c r="K2574" s="26">
        <f t="shared" si="160"/>
        <v>35.699946706597551</v>
      </c>
      <c r="L2574" s="27">
        <f>K2574*D2574</f>
        <v>68891.972157056618</v>
      </c>
      <c r="M2574" s="10"/>
      <c r="N2574" s="28">
        <f>IF(F2574="lowest point", $H$4/D2574, 0)</f>
        <v>0</v>
      </c>
      <c r="O2574" s="28">
        <f t="shared" si="161"/>
        <v>37.167977723586532</v>
      </c>
      <c r="P2574" s="29">
        <f>O2574*D2574</f>
        <v>71724.905012091112</v>
      </c>
      <c r="R2574" s="28">
        <f>IF(G2574="highest point", $H$4/D2574, 0)</f>
        <v>0</v>
      </c>
      <c r="S2574" s="28">
        <f t="shared" si="162"/>
        <v>34.665528870248558</v>
      </c>
      <c r="T2574" s="29">
        <f>D2574*S2574</f>
        <v>66895.804337362148</v>
      </c>
    </row>
    <row r="2575" spans="1:20">
      <c r="A2575" s="21">
        <f t="shared" si="163"/>
        <v>2010</v>
      </c>
      <c r="B2575" s="21">
        <f>MONTH(C2575)</f>
        <v>3</v>
      </c>
      <c r="C2575" s="22">
        <v>40263</v>
      </c>
      <c r="D2575" s="21">
        <v>1931.18</v>
      </c>
      <c r="E2575" s="47" t="str">
        <f>IF(B2575&lt;&gt;B2574, "First Quote", "")</f>
        <v/>
      </c>
      <c r="F2575" s="23" t="str">
        <f>IF(_xlfn.MINIFS($D$3:$D$6287,$A$3:$A$6287,A2575,$B$3:$B$6287,B2575)=D2575,"Lowest point","")</f>
        <v/>
      </c>
      <c r="G2575" s="24" t="str">
        <f>IF(_xlfn.MAXIFS($D$3:$D$6287,$A$3:$A$6287,A2575,$B$3:$B$6287,B2575)=D2575,"Highest point","")</f>
        <v/>
      </c>
      <c r="J2575" s="25" t="str">
        <f>IF(E2575="First Quote", $H$4/D2575, "")</f>
        <v/>
      </c>
      <c r="K2575" s="26">
        <f t="shared" si="160"/>
        <v>35.699946706597551</v>
      </c>
      <c r="L2575" s="27">
        <f>K2575*D2575</f>
        <v>68943.023080847066</v>
      </c>
      <c r="M2575" s="10"/>
      <c r="N2575" s="28">
        <f>IF(F2575="lowest point", $H$4/D2575, 0)</f>
        <v>0</v>
      </c>
      <c r="O2575" s="28">
        <f t="shared" si="161"/>
        <v>37.167977723586532</v>
      </c>
      <c r="P2575" s="29">
        <f>O2575*D2575</f>
        <v>71778.055220235838</v>
      </c>
      <c r="R2575" s="28">
        <f>IF(G2575="highest point", $H$4/D2575, 0)</f>
        <v>0</v>
      </c>
      <c r="S2575" s="28">
        <f t="shared" si="162"/>
        <v>34.665528870248558</v>
      </c>
      <c r="T2575" s="29">
        <f>D2575*S2575</f>
        <v>66945.376043646611</v>
      </c>
    </row>
    <row r="2576" spans="1:20">
      <c r="A2576" s="21">
        <f t="shared" si="163"/>
        <v>2010</v>
      </c>
      <c r="B2576" s="21">
        <f>MONTH(C2576)</f>
        <v>3</v>
      </c>
      <c r="C2576" s="22">
        <v>40266</v>
      </c>
      <c r="D2576" s="21">
        <v>1942.51</v>
      </c>
      <c r="E2576" s="47" t="str">
        <f>IF(B2576&lt;&gt;B2575, "First Quote", "")</f>
        <v/>
      </c>
      <c r="F2576" s="23" t="str">
        <f>IF(_xlfn.MINIFS($D$3:$D$6287,$A$3:$A$6287,A2576,$B$3:$B$6287,B2576)=D2576,"Lowest point","")</f>
        <v/>
      </c>
      <c r="G2576" s="24" t="str">
        <f>IF(_xlfn.MAXIFS($D$3:$D$6287,$A$3:$A$6287,A2576,$B$3:$B$6287,B2576)=D2576,"Highest point","")</f>
        <v/>
      </c>
      <c r="J2576" s="25" t="str">
        <f>IF(E2576="First Quote", $H$4/D2576, "")</f>
        <v/>
      </c>
      <c r="K2576" s="26">
        <f t="shared" si="160"/>
        <v>35.699946706597551</v>
      </c>
      <c r="L2576" s="27">
        <f>K2576*D2576</f>
        <v>69347.503477032806</v>
      </c>
      <c r="M2576" s="10"/>
      <c r="N2576" s="28">
        <f>IF(F2576="lowest point", $H$4/D2576, 0)</f>
        <v>0</v>
      </c>
      <c r="O2576" s="28">
        <f t="shared" si="161"/>
        <v>37.167977723586532</v>
      </c>
      <c r="P2576" s="29">
        <f>O2576*D2576</f>
        <v>72199.168407844074</v>
      </c>
      <c r="R2576" s="28">
        <f>IF(G2576="highest point", $H$4/D2576, 0)</f>
        <v>0</v>
      </c>
      <c r="S2576" s="28">
        <f t="shared" si="162"/>
        <v>34.665528870248558</v>
      </c>
      <c r="T2576" s="29">
        <f>D2576*S2576</f>
        <v>67338.136485746523</v>
      </c>
    </row>
    <row r="2577" spans="1:20">
      <c r="A2577" s="21">
        <f t="shared" si="163"/>
        <v>2010</v>
      </c>
      <c r="B2577" s="21">
        <f>MONTH(C2577)</f>
        <v>3</v>
      </c>
      <c r="C2577" s="22">
        <v>40267</v>
      </c>
      <c r="D2577" s="21">
        <v>1942.81</v>
      </c>
      <c r="E2577" s="47" t="str">
        <f>IF(B2577&lt;&gt;B2576, "First Quote", "")</f>
        <v/>
      </c>
      <c r="F2577" s="23" t="str">
        <f>IF(_xlfn.MINIFS($D$3:$D$6287,$A$3:$A$6287,A2577,$B$3:$B$6287,B2577)=D2577,"Lowest point","")</f>
        <v/>
      </c>
      <c r="G2577" s="24" t="str">
        <f>IF(_xlfn.MAXIFS($D$3:$D$6287,$A$3:$A$6287,A2577,$B$3:$B$6287,B2577)=D2577,"Highest point","")</f>
        <v/>
      </c>
      <c r="J2577" s="25" t="str">
        <f>IF(E2577="First Quote", $H$4/D2577, "")</f>
        <v/>
      </c>
      <c r="K2577" s="26">
        <f t="shared" si="160"/>
        <v>35.699946706597551</v>
      </c>
      <c r="L2577" s="27">
        <f>K2577*D2577</f>
        <v>69358.213461044783</v>
      </c>
      <c r="M2577" s="10"/>
      <c r="N2577" s="28">
        <f>IF(F2577="lowest point", $H$4/D2577, 0)</f>
        <v>0</v>
      </c>
      <c r="O2577" s="28">
        <f t="shared" si="161"/>
        <v>37.167977723586532</v>
      </c>
      <c r="P2577" s="29">
        <f>O2577*D2577</f>
        <v>72210.318801161149</v>
      </c>
      <c r="R2577" s="28">
        <f>IF(G2577="highest point", $H$4/D2577, 0)</f>
        <v>0</v>
      </c>
      <c r="S2577" s="28">
        <f t="shared" si="162"/>
        <v>34.665528870248558</v>
      </c>
      <c r="T2577" s="29">
        <f>D2577*S2577</f>
        <v>67348.536144407597</v>
      </c>
    </row>
    <row r="2578" spans="1:20">
      <c r="A2578" s="21">
        <f t="shared" si="163"/>
        <v>2010</v>
      </c>
      <c r="B2578" s="21">
        <f>MONTH(C2578)</f>
        <v>3</v>
      </c>
      <c r="C2578" s="22">
        <v>40268</v>
      </c>
      <c r="D2578" s="21">
        <v>1936.48</v>
      </c>
      <c r="E2578" s="47" t="str">
        <f>IF(B2578&lt;&gt;B2577, "First Quote", "")</f>
        <v/>
      </c>
      <c r="F2578" s="23" t="str">
        <f>IF(_xlfn.MINIFS($D$3:$D$6287,$A$3:$A$6287,A2578,$B$3:$B$6287,B2578)=D2578,"Lowest point","")</f>
        <v/>
      </c>
      <c r="G2578" s="24" t="str">
        <f>IF(_xlfn.MAXIFS($D$3:$D$6287,$A$3:$A$6287,A2578,$B$3:$B$6287,B2578)=D2578,"Highest point","")</f>
        <v/>
      </c>
      <c r="J2578" s="25" t="str">
        <f>IF(E2578="First Quote", $H$4/D2578, "")</f>
        <v/>
      </c>
      <c r="K2578" s="26">
        <f t="shared" si="160"/>
        <v>35.699946706597551</v>
      </c>
      <c r="L2578" s="27">
        <f>K2578*D2578</f>
        <v>69132.232798392026</v>
      </c>
      <c r="M2578" s="10"/>
      <c r="N2578" s="28">
        <f>IF(F2578="lowest point", $H$4/D2578, 0)</f>
        <v>0</v>
      </c>
      <c r="O2578" s="28">
        <f t="shared" si="161"/>
        <v>37.167977723586532</v>
      </c>
      <c r="P2578" s="29">
        <f>O2578*D2578</f>
        <v>71975.045502170848</v>
      </c>
      <c r="R2578" s="28">
        <f>IF(G2578="highest point", $H$4/D2578, 0)</f>
        <v>0</v>
      </c>
      <c r="S2578" s="28">
        <f t="shared" si="162"/>
        <v>34.665528870248558</v>
      </c>
      <c r="T2578" s="29">
        <f>D2578*S2578</f>
        <v>67129.103346658929</v>
      </c>
    </row>
    <row r="2579" spans="1:20">
      <c r="A2579" s="21">
        <f t="shared" si="163"/>
        <v>2010</v>
      </c>
      <c r="B2579" s="21">
        <f>MONTH(C2579)</f>
        <v>4</v>
      </c>
      <c r="C2579" s="22">
        <v>40269</v>
      </c>
      <c r="D2579" s="21">
        <v>1950.91</v>
      </c>
      <c r="E2579" s="47" t="str">
        <f>IF(B2579&lt;&gt;B2578, "First Quote", "")</f>
        <v>First Quote</v>
      </c>
      <c r="F2579" s="23" t="str">
        <f>IF(_xlfn.MINIFS($D$3:$D$6287,$A$3:$A$6287,A2579,$B$3:$B$6287,B2579)=D2579,"Lowest point","")</f>
        <v>Lowest point</v>
      </c>
      <c r="G2579" s="24" t="str">
        <f>IF(_xlfn.MAXIFS($D$3:$D$6287,$A$3:$A$6287,A2579,$B$3:$B$6287,B2579)=D2579,"Highest point","")</f>
        <v/>
      </c>
      <c r="J2579" s="25">
        <f>IF(E2579="First Quote", $H$4/D2579, "")</f>
        <v>0.2562906541050074</v>
      </c>
      <c r="K2579" s="26">
        <f t="shared" si="160"/>
        <v>35.956237360702559</v>
      </c>
      <c r="L2579" s="27">
        <f>K2579*D2579</f>
        <v>70147.383029368226</v>
      </c>
      <c r="M2579" s="10"/>
      <c r="N2579" s="28">
        <f>IF(F2579="lowest point", $H$4/D2579, 0)</f>
        <v>0.2562906541050074</v>
      </c>
      <c r="O2579" s="28">
        <f t="shared" si="161"/>
        <v>37.42426837769154</v>
      </c>
      <c r="P2579" s="29">
        <f>O2579*D2579</f>
        <v>73011.379420722209</v>
      </c>
      <c r="R2579" s="28">
        <f>IF(G2579="highest point", $H$4/D2579, 0)</f>
        <v>0</v>
      </c>
      <c r="S2579" s="28">
        <f t="shared" si="162"/>
        <v>34.665528870248558</v>
      </c>
      <c r="T2579" s="29">
        <f>D2579*S2579</f>
        <v>67629.326928256618</v>
      </c>
    </row>
    <row r="2580" spans="1:20">
      <c r="A2580" s="21">
        <f t="shared" si="163"/>
        <v>2010</v>
      </c>
      <c r="B2580" s="21">
        <f>MONTH(C2580)</f>
        <v>4</v>
      </c>
      <c r="C2580" s="22">
        <v>40273</v>
      </c>
      <c r="D2580" s="21">
        <v>1966.44</v>
      </c>
      <c r="E2580" s="47" t="str">
        <f>IF(B2580&lt;&gt;B2579, "First Quote", "")</f>
        <v/>
      </c>
      <c r="F2580" s="23" t="str">
        <f>IF(_xlfn.MINIFS($D$3:$D$6287,$A$3:$A$6287,A2580,$B$3:$B$6287,B2580)=D2580,"Lowest point","")</f>
        <v/>
      </c>
      <c r="G2580" s="24" t="str">
        <f>IF(_xlfn.MAXIFS($D$3:$D$6287,$A$3:$A$6287,A2580,$B$3:$B$6287,B2580)=D2580,"Highest point","")</f>
        <v/>
      </c>
      <c r="J2580" s="25" t="str">
        <f>IF(E2580="First Quote", $H$4/D2580, "")</f>
        <v/>
      </c>
      <c r="K2580" s="26">
        <f t="shared" si="160"/>
        <v>35.956237360702559</v>
      </c>
      <c r="L2580" s="27">
        <f>K2580*D2580</f>
        <v>70705.783395579943</v>
      </c>
      <c r="M2580" s="10"/>
      <c r="N2580" s="28">
        <f>IF(F2580="lowest point", $H$4/D2580, 0)</f>
        <v>0</v>
      </c>
      <c r="O2580" s="28">
        <f t="shared" si="161"/>
        <v>37.42426837769154</v>
      </c>
      <c r="P2580" s="29">
        <f>O2580*D2580</f>
        <v>73592.578308627752</v>
      </c>
      <c r="R2580" s="28">
        <f>IF(G2580="highest point", $H$4/D2580, 0)</f>
        <v>0</v>
      </c>
      <c r="S2580" s="28">
        <f t="shared" si="162"/>
        <v>34.665528870248558</v>
      </c>
      <c r="T2580" s="29">
        <f>D2580*S2580</f>
        <v>68167.682591611578</v>
      </c>
    </row>
    <row r="2581" spans="1:20">
      <c r="A2581" s="21">
        <f t="shared" si="163"/>
        <v>2010</v>
      </c>
      <c r="B2581" s="21">
        <f>MONTH(C2581)</f>
        <v>4</v>
      </c>
      <c r="C2581" s="22">
        <v>40274</v>
      </c>
      <c r="D2581" s="21">
        <v>1969.76</v>
      </c>
      <c r="E2581" s="47" t="str">
        <f>IF(B2581&lt;&gt;B2580, "First Quote", "")</f>
        <v/>
      </c>
      <c r="F2581" s="23" t="str">
        <f>IF(_xlfn.MINIFS($D$3:$D$6287,$A$3:$A$6287,A2581,$B$3:$B$6287,B2581)=D2581,"Lowest point","")</f>
        <v/>
      </c>
      <c r="G2581" s="24" t="str">
        <f>IF(_xlfn.MAXIFS($D$3:$D$6287,$A$3:$A$6287,A2581,$B$3:$B$6287,B2581)=D2581,"Highest point","")</f>
        <v/>
      </c>
      <c r="J2581" s="25" t="str">
        <f>IF(E2581="First Quote", $H$4/D2581, "")</f>
        <v/>
      </c>
      <c r="K2581" s="26">
        <f t="shared" si="160"/>
        <v>35.956237360702559</v>
      </c>
      <c r="L2581" s="27">
        <f>K2581*D2581</f>
        <v>70825.158103617476</v>
      </c>
      <c r="M2581" s="10"/>
      <c r="N2581" s="28">
        <f>IF(F2581="lowest point", $H$4/D2581, 0)</f>
        <v>0</v>
      </c>
      <c r="O2581" s="28">
        <f t="shared" si="161"/>
        <v>37.42426837769154</v>
      </c>
      <c r="P2581" s="29">
        <f>O2581*D2581</f>
        <v>73716.826879641681</v>
      </c>
      <c r="R2581" s="28">
        <f>IF(G2581="highest point", $H$4/D2581, 0)</f>
        <v>0</v>
      </c>
      <c r="S2581" s="28">
        <f t="shared" si="162"/>
        <v>34.665528870248558</v>
      </c>
      <c r="T2581" s="29">
        <f>D2581*S2581</f>
        <v>68282.772147460797</v>
      </c>
    </row>
    <row r="2582" spans="1:20">
      <c r="A2582" s="21">
        <f t="shared" si="163"/>
        <v>2010</v>
      </c>
      <c r="B2582" s="21">
        <f>MONTH(C2582)</f>
        <v>4</v>
      </c>
      <c r="C2582" s="22">
        <v>40275</v>
      </c>
      <c r="D2582" s="21">
        <v>1959.04</v>
      </c>
      <c r="E2582" s="47" t="str">
        <f>IF(B2582&lt;&gt;B2581, "First Quote", "")</f>
        <v/>
      </c>
      <c r="F2582" s="23" t="str">
        <f>IF(_xlfn.MINIFS($D$3:$D$6287,$A$3:$A$6287,A2582,$B$3:$B$6287,B2582)=D2582,"Lowest point","")</f>
        <v/>
      </c>
      <c r="G2582" s="24" t="str">
        <f>IF(_xlfn.MAXIFS($D$3:$D$6287,$A$3:$A$6287,A2582,$B$3:$B$6287,B2582)=D2582,"Highest point","")</f>
        <v/>
      </c>
      <c r="J2582" s="25" t="str">
        <f>IF(E2582="First Quote", $H$4/D2582, "")</f>
        <v/>
      </c>
      <c r="K2582" s="26">
        <f t="shared" si="160"/>
        <v>35.956237360702559</v>
      </c>
      <c r="L2582" s="27">
        <f>K2582*D2582</f>
        <v>70439.707239110736</v>
      </c>
      <c r="M2582" s="10"/>
      <c r="N2582" s="28">
        <f>IF(F2582="lowest point", $H$4/D2582, 0)</f>
        <v>0</v>
      </c>
      <c r="O2582" s="28">
        <f t="shared" si="161"/>
        <v>37.42426837769154</v>
      </c>
      <c r="P2582" s="29">
        <f>O2582*D2582</f>
        <v>73315.638722632837</v>
      </c>
      <c r="R2582" s="28">
        <f>IF(G2582="highest point", $H$4/D2582, 0)</f>
        <v>0</v>
      </c>
      <c r="S2582" s="28">
        <f t="shared" si="162"/>
        <v>34.665528870248558</v>
      </c>
      <c r="T2582" s="29">
        <f>D2582*S2582</f>
        <v>67911.157677971729</v>
      </c>
    </row>
    <row r="2583" spans="1:20">
      <c r="A2583" s="21">
        <f t="shared" si="163"/>
        <v>2010</v>
      </c>
      <c r="B2583" s="21">
        <f>MONTH(C2583)</f>
        <v>4</v>
      </c>
      <c r="C2583" s="22">
        <v>40276</v>
      </c>
      <c r="D2583" s="21">
        <v>1965.72</v>
      </c>
      <c r="E2583" s="47" t="str">
        <f>IF(B2583&lt;&gt;B2582, "First Quote", "")</f>
        <v/>
      </c>
      <c r="F2583" s="23" t="str">
        <f>IF(_xlfn.MINIFS($D$3:$D$6287,$A$3:$A$6287,A2583,$B$3:$B$6287,B2583)=D2583,"Lowest point","")</f>
        <v/>
      </c>
      <c r="G2583" s="24" t="str">
        <f>IF(_xlfn.MAXIFS($D$3:$D$6287,$A$3:$A$6287,A2583,$B$3:$B$6287,B2583)=D2583,"Highest point","")</f>
        <v/>
      </c>
      <c r="J2583" s="25" t="str">
        <f>IF(E2583="First Quote", $H$4/D2583, "")</f>
        <v/>
      </c>
      <c r="K2583" s="26">
        <f t="shared" si="160"/>
        <v>35.956237360702559</v>
      </c>
      <c r="L2583" s="27">
        <f>K2583*D2583</f>
        <v>70679.89490468023</v>
      </c>
      <c r="M2583" s="10"/>
      <c r="N2583" s="28">
        <f>IF(F2583="lowest point", $H$4/D2583, 0)</f>
        <v>0</v>
      </c>
      <c r="O2583" s="28">
        <f t="shared" si="161"/>
        <v>37.42426837769154</v>
      </c>
      <c r="P2583" s="29">
        <f>O2583*D2583</f>
        <v>73565.632835395809</v>
      </c>
      <c r="R2583" s="28">
        <f>IF(G2583="highest point", $H$4/D2583, 0)</f>
        <v>0</v>
      </c>
      <c r="S2583" s="28">
        <f t="shared" si="162"/>
        <v>34.665528870248558</v>
      </c>
      <c r="T2583" s="29">
        <f>D2583*S2583</f>
        <v>68142.723410824998</v>
      </c>
    </row>
    <row r="2584" spans="1:20">
      <c r="A2584" s="21">
        <f t="shared" si="163"/>
        <v>2010</v>
      </c>
      <c r="B2584" s="21">
        <f>MONTH(C2584)</f>
        <v>4</v>
      </c>
      <c r="C2584" s="22">
        <v>40277</v>
      </c>
      <c r="D2584" s="21">
        <v>1978.86</v>
      </c>
      <c r="E2584" s="47" t="str">
        <f>IF(B2584&lt;&gt;B2583, "First Quote", "")</f>
        <v/>
      </c>
      <c r="F2584" s="23" t="str">
        <f>IF(_xlfn.MINIFS($D$3:$D$6287,$A$3:$A$6287,A2584,$B$3:$B$6287,B2584)=D2584,"Lowest point","")</f>
        <v/>
      </c>
      <c r="G2584" s="24" t="str">
        <f>IF(_xlfn.MAXIFS($D$3:$D$6287,$A$3:$A$6287,A2584,$B$3:$B$6287,B2584)=D2584,"Highest point","")</f>
        <v/>
      </c>
      <c r="J2584" s="25" t="str">
        <f>IF(E2584="First Quote", $H$4/D2584, "")</f>
        <v/>
      </c>
      <c r="K2584" s="26">
        <f t="shared" si="160"/>
        <v>35.956237360702559</v>
      </c>
      <c r="L2584" s="27">
        <f>K2584*D2584</f>
        <v>71152.359863599864</v>
      </c>
      <c r="M2584" s="10"/>
      <c r="N2584" s="28">
        <f>IF(F2584="lowest point", $H$4/D2584, 0)</f>
        <v>0</v>
      </c>
      <c r="O2584" s="28">
        <f t="shared" si="161"/>
        <v>37.42426837769154</v>
      </c>
      <c r="P2584" s="29">
        <f>O2584*D2584</f>
        <v>74057.38772187868</v>
      </c>
      <c r="R2584" s="28">
        <f>IF(G2584="highest point", $H$4/D2584, 0)</f>
        <v>0</v>
      </c>
      <c r="S2584" s="28">
        <f t="shared" si="162"/>
        <v>34.665528870248558</v>
      </c>
      <c r="T2584" s="29">
        <f>D2584*S2584</f>
        <v>68598.228460180064</v>
      </c>
    </row>
    <row r="2585" spans="1:20">
      <c r="A2585" s="21">
        <f t="shared" si="163"/>
        <v>2010</v>
      </c>
      <c r="B2585" s="21">
        <f>MONTH(C2585)</f>
        <v>4</v>
      </c>
      <c r="C2585" s="22">
        <v>40280</v>
      </c>
      <c r="D2585" s="21">
        <v>1982.4</v>
      </c>
      <c r="E2585" s="47" t="str">
        <f>IF(B2585&lt;&gt;B2584, "First Quote", "")</f>
        <v/>
      </c>
      <c r="F2585" s="23" t="str">
        <f>IF(_xlfn.MINIFS($D$3:$D$6287,$A$3:$A$6287,A2585,$B$3:$B$6287,B2585)=D2585,"Lowest point","")</f>
        <v/>
      </c>
      <c r="G2585" s="24" t="str">
        <f>IF(_xlfn.MAXIFS($D$3:$D$6287,$A$3:$A$6287,A2585,$B$3:$B$6287,B2585)=D2585,"Highest point","")</f>
        <v/>
      </c>
      <c r="J2585" s="25" t="str">
        <f>IF(E2585="First Quote", $H$4/D2585, "")</f>
        <v/>
      </c>
      <c r="K2585" s="26">
        <f t="shared" si="160"/>
        <v>35.956237360702559</v>
      </c>
      <c r="L2585" s="27">
        <f>K2585*D2585</f>
        <v>71279.644943856751</v>
      </c>
      <c r="M2585" s="10"/>
      <c r="N2585" s="28">
        <f>IF(F2585="lowest point", $H$4/D2585, 0)</f>
        <v>0</v>
      </c>
      <c r="O2585" s="28">
        <f t="shared" si="161"/>
        <v>37.42426837769154</v>
      </c>
      <c r="P2585" s="29">
        <f>O2585*D2585</f>
        <v>74189.869631935711</v>
      </c>
      <c r="R2585" s="28">
        <f>IF(G2585="highest point", $H$4/D2585, 0)</f>
        <v>0</v>
      </c>
      <c r="S2585" s="28">
        <f t="shared" si="162"/>
        <v>34.665528870248558</v>
      </c>
      <c r="T2585" s="29">
        <f>D2585*S2585</f>
        <v>68720.94443238074</v>
      </c>
    </row>
    <row r="2586" spans="1:20">
      <c r="A2586" s="21">
        <f t="shared" si="163"/>
        <v>2010</v>
      </c>
      <c r="B2586" s="21">
        <f>MONTH(C2586)</f>
        <v>4</v>
      </c>
      <c r="C2586" s="22">
        <v>40281</v>
      </c>
      <c r="D2586" s="21">
        <v>1983.91</v>
      </c>
      <c r="E2586" s="47" t="str">
        <f>IF(B2586&lt;&gt;B2585, "First Quote", "")</f>
        <v/>
      </c>
      <c r="F2586" s="23" t="str">
        <f>IF(_xlfn.MINIFS($D$3:$D$6287,$A$3:$A$6287,A2586,$B$3:$B$6287,B2586)=D2586,"Lowest point","")</f>
        <v/>
      </c>
      <c r="G2586" s="24" t="str">
        <f>IF(_xlfn.MAXIFS($D$3:$D$6287,$A$3:$A$6287,A2586,$B$3:$B$6287,B2586)=D2586,"Highest point","")</f>
        <v/>
      </c>
      <c r="J2586" s="25" t="str">
        <f>IF(E2586="First Quote", $H$4/D2586, "")</f>
        <v/>
      </c>
      <c r="K2586" s="26">
        <f t="shared" si="160"/>
        <v>35.956237360702559</v>
      </c>
      <c r="L2586" s="27">
        <f>K2586*D2586</f>
        <v>71333.938862271418</v>
      </c>
      <c r="M2586" s="10"/>
      <c r="N2586" s="28">
        <f>IF(F2586="lowest point", $H$4/D2586, 0)</f>
        <v>0</v>
      </c>
      <c r="O2586" s="28">
        <f t="shared" si="161"/>
        <v>37.42426837769154</v>
      </c>
      <c r="P2586" s="29">
        <f>O2586*D2586</f>
        <v>74246.380277186021</v>
      </c>
      <c r="R2586" s="28">
        <f>IF(G2586="highest point", $H$4/D2586, 0)</f>
        <v>0</v>
      </c>
      <c r="S2586" s="28">
        <f t="shared" si="162"/>
        <v>34.665528870248558</v>
      </c>
      <c r="T2586" s="29">
        <f>D2586*S2586</f>
        <v>68773.28938097482</v>
      </c>
    </row>
    <row r="2587" spans="1:20">
      <c r="A2587" s="21">
        <f t="shared" si="163"/>
        <v>2010</v>
      </c>
      <c r="B2587" s="21">
        <f>MONTH(C2587)</f>
        <v>4</v>
      </c>
      <c r="C2587" s="22">
        <v>40282</v>
      </c>
      <c r="D2587" s="21">
        <v>2006.06</v>
      </c>
      <c r="E2587" s="47" t="str">
        <f>IF(B2587&lt;&gt;B2586, "First Quote", "")</f>
        <v/>
      </c>
      <c r="F2587" s="23" t="str">
        <f>IF(_xlfn.MINIFS($D$3:$D$6287,$A$3:$A$6287,A2587,$B$3:$B$6287,B2587)=D2587,"Lowest point","")</f>
        <v/>
      </c>
      <c r="G2587" s="24" t="str">
        <f>IF(_xlfn.MAXIFS($D$3:$D$6287,$A$3:$A$6287,A2587,$B$3:$B$6287,B2587)=D2587,"Highest point","")</f>
        <v/>
      </c>
      <c r="J2587" s="25" t="str">
        <f>IF(E2587="First Quote", $H$4/D2587, "")</f>
        <v/>
      </c>
      <c r="K2587" s="26">
        <f t="shared" si="160"/>
        <v>35.956237360702559</v>
      </c>
      <c r="L2587" s="27">
        <f>K2587*D2587</f>
        <v>72130.369519810978</v>
      </c>
      <c r="M2587" s="10"/>
      <c r="N2587" s="28">
        <f>IF(F2587="lowest point", $H$4/D2587, 0)</f>
        <v>0</v>
      </c>
      <c r="O2587" s="28">
        <f t="shared" si="161"/>
        <v>37.42426837769154</v>
      </c>
      <c r="P2587" s="29">
        <f>O2587*D2587</f>
        <v>75075.327821751882</v>
      </c>
      <c r="R2587" s="28">
        <f>IF(G2587="highest point", $H$4/D2587, 0)</f>
        <v>0</v>
      </c>
      <c r="S2587" s="28">
        <f t="shared" si="162"/>
        <v>34.665528870248558</v>
      </c>
      <c r="T2587" s="29">
        <f>D2587*S2587</f>
        <v>69541.130845450825</v>
      </c>
    </row>
    <row r="2588" spans="1:20">
      <c r="A2588" s="21">
        <f t="shared" si="163"/>
        <v>2010</v>
      </c>
      <c r="B2588" s="21">
        <f>MONTH(C2588)</f>
        <v>4</v>
      </c>
      <c r="C2588" s="22">
        <v>40283</v>
      </c>
      <c r="D2588" s="21">
        <v>2007.74</v>
      </c>
      <c r="E2588" s="47" t="str">
        <f>IF(B2588&lt;&gt;B2587, "First Quote", "")</f>
        <v/>
      </c>
      <c r="F2588" s="23" t="str">
        <f>IF(_xlfn.MINIFS($D$3:$D$6287,$A$3:$A$6287,A2588,$B$3:$B$6287,B2588)=D2588,"Lowest point","")</f>
        <v/>
      </c>
      <c r="G2588" s="24" t="str">
        <f>IF(_xlfn.MAXIFS($D$3:$D$6287,$A$3:$A$6287,A2588,$B$3:$B$6287,B2588)=D2588,"Highest point","")</f>
        <v/>
      </c>
      <c r="J2588" s="25" t="str">
        <f>IF(E2588="First Quote", $H$4/D2588, "")</f>
        <v/>
      </c>
      <c r="K2588" s="26">
        <f t="shared" si="160"/>
        <v>35.956237360702559</v>
      </c>
      <c r="L2588" s="27">
        <f>K2588*D2588</f>
        <v>72190.775998576952</v>
      </c>
      <c r="M2588" s="10"/>
      <c r="N2588" s="28">
        <f>IF(F2588="lowest point", $H$4/D2588, 0)</f>
        <v>0</v>
      </c>
      <c r="O2588" s="28">
        <f t="shared" si="161"/>
        <v>37.42426837769154</v>
      </c>
      <c r="P2588" s="29">
        <f>O2588*D2588</f>
        <v>75138.20059262641</v>
      </c>
      <c r="R2588" s="28">
        <f>IF(G2588="highest point", $H$4/D2588, 0)</f>
        <v>0</v>
      </c>
      <c r="S2588" s="28">
        <f t="shared" si="162"/>
        <v>34.665528870248558</v>
      </c>
      <c r="T2588" s="29">
        <f>D2588*S2588</f>
        <v>69599.368933952836</v>
      </c>
    </row>
    <row r="2589" spans="1:20">
      <c r="A2589" s="21">
        <f t="shared" si="163"/>
        <v>2010</v>
      </c>
      <c r="B2589" s="21">
        <f>MONTH(C2589)</f>
        <v>4</v>
      </c>
      <c r="C2589" s="22">
        <v>40284</v>
      </c>
      <c r="D2589" s="21">
        <v>1975.36</v>
      </c>
      <c r="E2589" s="47" t="str">
        <f>IF(B2589&lt;&gt;B2588, "First Quote", "")</f>
        <v/>
      </c>
      <c r="F2589" s="23" t="str">
        <f>IF(_xlfn.MINIFS($D$3:$D$6287,$A$3:$A$6287,A2589,$B$3:$B$6287,B2589)=D2589,"Lowest point","")</f>
        <v/>
      </c>
      <c r="G2589" s="24" t="str">
        <f>IF(_xlfn.MAXIFS($D$3:$D$6287,$A$3:$A$6287,A2589,$B$3:$B$6287,B2589)=D2589,"Highest point","")</f>
        <v/>
      </c>
      <c r="J2589" s="25" t="str">
        <f>IF(E2589="First Quote", $H$4/D2589, "")</f>
        <v/>
      </c>
      <c r="K2589" s="26">
        <f t="shared" si="160"/>
        <v>35.956237360702559</v>
      </c>
      <c r="L2589" s="27">
        <f>K2589*D2589</f>
        <v>71026.513032837407</v>
      </c>
      <c r="M2589" s="10"/>
      <c r="N2589" s="28">
        <f>IF(F2589="lowest point", $H$4/D2589, 0)</f>
        <v>0</v>
      </c>
      <c r="O2589" s="28">
        <f t="shared" si="161"/>
        <v>37.42426837769154</v>
      </c>
      <c r="P2589" s="29">
        <f>O2589*D2589</f>
        <v>73926.402782556761</v>
      </c>
      <c r="R2589" s="28">
        <f>IF(G2589="highest point", $H$4/D2589, 0)</f>
        <v>0</v>
      </c>
      <c r="S2589" s="28">
        <f t="shared" si="162"/>
        <v>34.665528870248558</v>
      </c>
      <c r="T2589" s="29">
        <f>D2589*S2589</f>
        <v>68476.899109134189</v>
      </c>
    </row>
    <row r="2590" spans="1:20">
      <c r="A2590" s="21">
        <f t="shared" si="163"/>
        <v>2010</v>
      </c>
      <c r="B2590" s="21">
        <f>MONTH(C2590)</f>
        <v>4</v>
      </c>
      <c r="C2590" s="22">
        <v>40287</v>
      </c>
      <c r="D2590" s="21">
        <v>1984.32</v>
      </c>
      <c r="E2590" s="47" t="str">
        <f>IF(B2590&lt;&gt;B2589, "First Quote", "")</f>
        <v/>
      </c>
      <c r="F2590" s="23" t="str">
        <f>IF(_xlfn.MINIFS($D$3:$D$6287,$A$3:$A$6287,A2590,$B$3:$B$6287,B2590)=D2590,"Lowest point","")</f>
        <v/>
      </c>
      <c r="G2590" s="24" t="str">
        <f>IF(_xlfn.MAXIFS($D$3:$D$6287,$A$3:$A$6287,A2590,$B$3:$B$6287,B2590)=D2590,"Highest point","")</f>
        <v/>
      </c>
      <c r="J2590" s="25" t="str">
        <f>IF(E2590="First Quote", $H$4/D2590, "")</f>
        <v/>
      </c>
      <c r="K2590" s="26">
        <f t="shared" si="160"/>
        <v>35.956237360702559</v>
      </c>
      <c r="L2590" s="27">
        <f>K2590*D2590</f>
        <v>71348.6809195893</v>
      </c>
      <c r="M2590" s="10"/>
      <c r="N2590" s="28">
        <f>IF(F2590="lowest point", $H$4/D2590, 0)</f>
        <v>0</v>
      </c>
      <c r="O2590" s="28">
        <f t="shared" si="161"/>
        <v>37.42426837769154</v>
      </c>
      <c r="P2590" s="29">
        <f>O2590*D2590</f>
        <v>74261.724227220868</v>
      </c>
      <c r="R2590" s="28">
        <f>IF(G2590="highest point", $H$4/D2590, 0)</f>
        <v>0</v>
      </c>
      <c r="S2590" s="28">
        <f t="shared" si="162"/>
        <v>34.665528870248558</v>
      </c>
      <c r="T2590" s="29">
        <f>D2590*S2590</f>
        <v>68787.502247811615</v>
      </c>
    </row>
    <row r="2591" spans="1:20">
      <c r="A2591" s="21">
        <f t="shared" si="163"/>
        <v>2010</v>
      </c>
      <c r="B2591" s="21">
        <f>MONTH(C2591)</f>
        <v>4</v>
      </c>
      <c r="C2591" s="22">
        <v>40288</v>
      </c>
      <c r="D2591" s="21">
        <v>2000.33</v>
      </c>
      <c r="E2591" s="47" t="str">
        <f>IF(B2591&lt;&gt;B2590, "First Quote", "")</f>
        <v/>
      </c>
      <c r="F2591" s="23" t="str">
        <f>IF(_xlfn.MINIFS($D$3:$D$6287,$A$3:$A$6287,A2591,$B$3:$B$6287,B2591)=D2591,"Lowest point","")</f>
        <v/>
      </c>
      <c r="G2591" s="24" t="str">
        <f>IF(_xlfn.MAXIFS($D$3:$D$6287,$A$3:$A$6287,A2591,$B$3:$B$6287,B2591)=D2591,"Highest point","")</f>
        <v/>
      </c>
      <c r="J2591" s="25" t="str">
        <f>IF(E2591="First Quote", $H$4/D2591, "")</f>
        <v/>
      </c>
      <c r="K2591" s="26">
        <f t="shared" si="160"/>
        <v>35.956237360702559</v>
      </c>
      <c r="L2591" s="27">
        <f>K2591*D2591</f>
        <v>71924.34027973414</v>
      </c>
      <c r="M2591" s="10"/>
      <c r="N2591" s="28">
        <f>IF(F2591="lowest point", $H$4/D2591, 0)</f>
        <v>0</v>
      </c>
      <c r="O2591" s="28">
        <f t="shared" si="161"/>
        <v>37.42426837769154</v>
      </c>
      <c r="P2591" s="29">
        <f>O2591*D2591</f>
        <v>74860.88676394771</v>
      </c>
      <c r="R2591" s="28">
        <f>IF(G2591="highest point", $H$4/D2591, 0)</f>
        <v>0</v>
      </c>
      <c r="S2591" s="28">
        <f t="shared" si="162"/>
        <v>34.665528870248558</v>
      </c>
      <c r="T2591" s="29">
        <f>D2591*S2591</f>
        <v>69342.49736502429</v>
      </c>
    </row>
    <row r="2592" spans="1:20">
      <c r="A2592" s="21">
        <f t="shared" si="163"/>
        <v>2010</v>
      </c>
      <c r="B2592" s="21">
        <f>MONTH(C2592)</f>
        <v>4</v>
      </c>
      <c r="C2592" s="22">
        <v>40289</v>
      </c>
      <c r="D2592" s="21">
        <v>1998.31</v>
      </c>
      <c r="E2592" s="47" t="str">
        <f>IF(B2592&lt;&gt;B2591, "First Quote", "")</f>
        <v/>
      </c>
      <c r="F2592" s="23" t="str">
        <f>IF(_xlfn.MINIFS($D$3:$D$6287,$A$3:$A$6287,A2592,$B$3:$B$6287,B2592)=D2592,"Lowest point","")</f>
        <v/>
      </c>
      <c r="G2592" s="24" t="str">
        <f>IF(_xlfn.MAXIFS($D$3:$D$6287,$A$3:$A$6287,A2592,$B$3:$B$6287,B2592)=D2592,"Highest point","")</f>
        <v/>
      </c>
      <c r="J2592" s="25" t="str">
        <f>IF(E2592="First Quote", $H$4/D2592, "")</f>
        <v/>
      </c>
      <c r="K2592" s="26">
        <f t="shared" si="160"/>
        <v>35.956237360702559</v>
      </c>
      <c r="L2592" s="27">
        <f>K2592*D2592</f>
        <v>71851.708680265525</v>
      </c>
      <c r="M2592" s="10"/>
      <c r="N2592" s="28">
        <f>IF(F2592="lowest point", $H$4/D2592, 0)</f>
        <v>0</v>
      </c>
      <c r="O2592" s="28">
        <f t="shared" si="161"/>
        <v>37.42426837769154</v>
      </c>
      <c r="P2592" s="29">
        <f>O2592*D2592</f>
        <v>74785.289741824774</v>
      </c>
      <c r="R2592" s="28">
        <f>IF(G2592="highest point", $H$4/D2592, 0)</f>
        <v>0</v>
      </c>
      <c r="S2592" s="28">
        <f t="shared" si="162"/>
        <v>34.665528870248558</v>
      </c>
      <c r="T2592" s="29">
        <f>D2592*S2592</f>
        <v>69272.47299670639</v>
      </c>
    </row>
    <row r="2593" spans="1:20">
      <c r="A2593" s="21">
        <f t="shared" si="163"/>
        <v>2010</v>
      </c>
      <c r="B2593" s="21">
        <f>MONTH(C2593)</f>
        <v>4</v>
      </c>
      <c r="C2593" s="22">
        <v>40290</v>
      </c>
      <c r="D2593" s="21">
        <v>2002.93</v>
      </c>
      <c r="E2593" s="47" t="str">
        <f>IF(B2593&lt;&gt;B2592, "First Quote", "")</f>
        <v/>
      </c>
      <c r="F2593" s="23" t="str">
        <f>IF(_xlfn.MINIFS($D$3:$D$6287,$A$3:$A$6287,A2593,$B$3:$B$6287,B2593)=D2593,"Lowest point","")</f>
        <v/>
      </c>
      <c r="G2593" s="24" t="str">
        <f>IF(_xlfn.MAXIFS($D$3:$D$6287,$A$3:$A$6287,A2593,$B$3:$B$6287,B2593)=D2593,"Highest point","")</f>
        <v/>
      </c>
      <c r="J2593" s="25" t="str">
        <f>IF(E2593="First Quote", $H$4/D2593, "")</f>
        <v/>
      </c>
      <c r="K2593" s="26">
        <f t="shared" si="160"/>
        <v>35.956237360702559</v>
      </c>
      <c r="L2593" s="27">
        <f>K2593*D2593</f>
        <v>72017.826496871974</v>
      </c>
      <c r="M2593" s="10"/>
      <c r="N2593" s="28">
        <f>IF(F2593="lowest point", $H$4/D2593, 0)</f>
        <v>0</v>
      </c>
      <c r="O2593" s="28">
        <f t="shared" si="161"/>
        <v>37.42426837769154</v>
      </c>
      <c r="P2593" s="29">
        <f>O2593*D2593</f>
        <v>74958.189861729712</v>
      </c>
      <c r="R2593" s="28">
        <f>IF(G2593="highest point", $H$4/D2593, 0)</f>
        <v>0</v>
      </c>
      <c r="S2593" s="28">
        <f t="shared" si="162"/>
        <v>34.665528870248558</v>
      </c>
      <c r="T2593" s="29">
        <f>D2593*S2593</f>
        <v>69432.627740086944</v>
      </c>
    </row>
    <row r="2594" spans="1:20">
      <c r="A2594" s="21">
        <f t="shared" si="163"/>
        <v>2010</v>
      </c>
      <c r="B2594" s="21">
        <f>MONTH(C2594)</f>
        <v>4</v>
      </c>
      <c r="C2594" s="22">
        <v>40291</v>
      </c>
      <c r="D2594" s="21">
        <v>2017.19</v>
      </c>
      <c r="E2594" s="47" t="str">
        <f>IF(B2594&lt;&gt;B2593, "First Quote", "")</f>
        <v/>
      </c>
      <c r="F2594" s="23" t="str">
        <f>IF(_xlfn.MINIFS($D$3:$D$6287,$A$3:$A$6287,A2594,$B$3:$B$6287,B2594)=D2594,"Lowest point","")</f>
        <v/>
      </c>
      <c r="G2594" s="24" t="str">
        <f>IF(_xlfn.MAXIFS($D$3:$D$6287,$A$3:$A$6287,A2594,$B$3:$B$6287,B2594)=D2594,"Highest point","")</f>
        <v>Highest point</v>
      </c>
      <c r="J2594" s="25" t="str">
        <f>IF(E2594="First Quote", $H$4/D2594, "")</f>
        <v/>
      </c>
      <c r="K2594" s="26">
        <f t="shared" si="160"/>
        <v>35.956237360702559</v>
      </c>
      <c r="L2594" s="27">
        <f>K2594*D2594</f>
        <v>72530.5624416356</v>
      </c>
      <c r="M2594" s="10"/>
      <c r="N2594" s="28">
        <f>IF(F2594="lowest point", $H$4/D2594, 0)</f>
        <v>0</v>
      </c>
      <c r="O2594" s="28">
        <f t="shared" si="161"/>
        <v>37.42426837769154</v>
      </c>
      <c r="P2594" s="29">
        <f>O2594*D2594</f>
        <v>75491.859928795602</v>
      </c>
      <c r="R2594" s="28">
        <f>IF(G2594="highest point", $H$4/D2594, 0)</f>
        <v>0.24786956112215508</v>
      </c>
      <c r="S2594" s="28">
        <f t="shared" si="162"/>
        <v>34.913398431370716</v>
      </c>
      <c r="T2594" s="29">
        <f>D2594*S2594</f>
        <v>70426.958181776703</v>
      </c>
    </row>
    <row r="2595" spans="1:20">
      <c r="A2595" s="21">
        <f t="shared" si="163"/>
        <v>2010</v>
      </c>
      <c r="B2595" s="21">
        <f>MONTH(C2595)</f>
        <v>4</v>
      </c>
      <c r="C2595" s="22">
        <v>40294</v>
      </c>
      <c r="D2595" s="21">
        <v>2008.55</v>
      </c>
      <c r="E2595" s="47" t="str">
        <f>IF(B2595&lt;&gt;B2594, "First Quote", "")</f>
        <v/>
      </c>
      <c r="F2595" s="23" t="str">
        <f>IF(_xlfn.MINIFS($D$3:$D$6287,$A$3:$A$6287,A2595,$B$3:$B$6287,B2595)=D2595,"Lowest point","")</f>
        <v/>
      </c>
      <c r="G2595" s="24" t="str">
        <f>IF(_xlfn.MAXIFS($D$3:$D$6287,$A$3:$A$6287,A2595,$B$3:$B$6287,B2595)=D2595,"Highest point","")</f>
        <v/>
      </c>
      <c r="J2595" s="25" t="str">
        <f>IF(E2595="First Quote", $H$4/D2595, "")</f>
        <v/>
      </c>
      <c r="K2595" s="26">
        <f t="shared" si="160"/>
        <v>35.956237360702559</v>
      </c>
      <c r="L2595" s="27">
        <f>K2595*D2595</f>
        <v>72219.900550839127</v>
      </c>
      <c r="M2595" s="10"/>
      <c r="N2595" s="28">
        <f>IF(F2595="lowest point", $H$4/D2595, 0)</f>
        <v>0</v>
      </c>
      <c r="O2595" s="28">
        <f t="shared" si="161"/>
        <v>37.42426837769154</v>
      </c>
      <c r="P2595" s="29">
        <f>O2595*D2595</f>
        <v>75168.514250012347</v>
      </c>
      <c r="R2595" s="28">
        <f>IF(G2595="highest point", $H$4/D2595, 0)</f>
        <v>0</v>
      </c>
      <c r="S2595" s="28">
        <f t="shared" si="162"/>
        <v>34.913398431370716</v>
      </c>
      <c r="T2595" s="29">
        <f>D2595*S2595</f>
        <v>70125.306419329645</v>
      </c>
    </row>
    <row r="2596" spans="1:20">
      <c r="A2596" s="21">
        <f t="shared" si="163"/>
        <v>2010</v>
      </c>
      <c r="B2596" s="21">
        <f>MONTH(C2596)</f>
        <v>4</v>
      </c>
      <c r="C2596" s="22">
        <v>40295</v>
      </c>
      <c r="D2596" s="21">
        <v>1961.6</v>
      </c>
      <c r="E2596" s="47" t="str">
        <f>IF(B2596&lt;&gt;B2595, "First Quote", "")</f>
        <v/>
      </c>
      <c r="F2596" s="23" t="str">
        <f>IF(_xlfn.MINIFS($D$3:$D$6287,$A$3:$A$6287,A2596,$B$3:$B$6287,B2596)=D2596,"Lowest point","")</f>
        <v/>
      </c>
      <c r="G2596" s="24" t="str">
        <f>IF(_xlfn.MAXIFS($D$3:$D$6287,$A$3:$A$6287,A2596,$B$3:$B$6287,B2596)=D2596,"Highest point","")</f>
        <v/>
      </c>
      <c r="J2596" s="25" t="str">
        <f>IF(E2596="First Quote", $H$4/D2596, "")</f>
        <v/>
      </c>
      <c r="K2596" s="26">
        <f t="shared" si="160"/>
        <v>35.956237360702559</v>
      </c>
      <c r="L2596" s="27">
        <f>K2596*D2596</f>
        <v>70531.75520675414</v>
      </c>
      <c r="M2596" s="10"/>
      <c r="N2596" s="28">
        <f>IF(F2596="lowest point", $H$4/D2596, 0)</f>
        <v>0</v>
      </c>
      <c r="O2596" s="28">
        <f t="shared" si="161"/>
        <v>37.42426837769154</v>
      </c>
      <c r="P2596" s="29">
        <f>O2596*D2596</f>
        <v>73411.444849679727</v>
      </c>
      <c r="R2596" s="28">
        <f>IF(G2596="highest point", $H$4/D2596, 0)</f>
        <v>0</v>
      </c>
      <c r="S2596" s="28">
        <f t="shared" si="162"/>
        <v>34.913398431370716</v>
      </c>
      <c r="T2596" s="29">
        <f>D2596*S2596</f>
        <v>68486.122362976792</v>
      </c>
    </row>
    <row r="2597" spans="1:20">
      <c r="A2597" s="21">
        <f t="shared" si="163"/>
        <v>2010</v>
      </c>
      <c r="B2597" s="21">
        <f>MONTH(C2597)</f>
        <v>4</v>
      </c>
      <c r="C2597" s="22">
        <v>40296</v>
      </c>
      <c r="D2597" s="21">
        <v>1974.63</v>
      </c>
      <c r="E2597" s="47" t="str">
        <f>IF(B2597&lt;&gt;B2596, "First Quote", "")</f>
        <v/>
      </c>
      <c r="F2597" s="23" t="str">
        <f>IF(_xlfn.MINIFS($D$3:$D$6287,$A$3:$A$6287,A2597,$B$3:$B$6287,B2597)=D2597,"Lowest point","")</f>
        <v/>
      </c>
      <c r="G2597" s="24" t="str">
        <f>IF(_xlfn.MAXIFS($D$3:$D$6287,$A$3:$A$6287,A2597,$B$3:$B$6287,B2597)=D2597,"Highest point","")</f>
        <v/>
      </c>
      <c r="J2597" s="25" t="str">
        <f>IF(E2597="First Quote", $H$4/D2597, "")</f>
        <v/>
      </c>
      <c r="K2597" s="26">
        <f t="shared" si="160"/>
        <v>35.956237360702559</v>
      </c>
      <c r="L2597" s="27">
        <f>K2597*D2597</f>
        <v>71000.264979564105</v>
      </c>
      <c r="M2597" s="10"/>
      <c r="N2597" s="28">
        <f>IF(F2597="lowest point", $H$4/D2597, 0)</f>
        <v>0</v>
      </c>
      <c r="O2597" s="28">
        <f t="shared" si="161"/>
        <v>37.42426837769154</v>
      </c>
      <c r="P2597" s="29">
        <f>O2597*D2597</f>
        <v>73899.083066641047</v>
      </c>
      <c r="R2597" s="28">
        <f>IF(G2597="highest point", $H$4/D2597, 0)</f>
        <v>0</v>
      </c>
      <c r="S2597" s="28">
        <f t="shared" si="162"/>
        <v>34.913398431370716</v>
      </c>
      <c r="T2597" s="29">
        <f>D2597*S2597</f>
        <v>68941.043944537567</v>
      </c>
    </row>
    <row r="2598" spans="1:20">
      <c r="A2598" s="21">
        <f t="shared" si="163"/>
        <v>2010</v>
      </c>
      <c r="B2598" s="21">
        <f>MONTH(C2598)</f>
        <v>4</v>
      </c>
      <c r="C2598" s="22">
        <v>40297</v>
      </c>
      <c r="D2598" s="21">
        <v>2000.34</v>
      </c>
      <c r="E2598" s="47" t="str">
        <f>IF(B2598&lt;&gt;B2597, "First Quote", "")</f>
        <v/>
      </c>
      <c r="F2598" s="23" t="str">
        <f>IF(_xlfn.MINIFS($D$3:$D$6287,$A$3:$A$6287,A2598,$B$3:$B$6287,B2598)=D2598,"Lowest point","")</f>
        <v/>
      </c>
      <c r="G2598" s="24" t="str">
        <f>IF(_xlfn.MAXIFS($D$3:$D$6287,$A$3:$A$6287,A2598,$B$3:$B$6287,B2598)=D2598,"Highest point","")</f>
        <v/>
      </c>
      <c r="J2598" s="25" t="str">
        <f>IF(E2598="First Quote", $H$4/D2598, "")</f>
        <v/>
      </c>
      <c r="K2598" s="26">
        <f t="shared" si="160"/>
        <v>35.956237360702559</v>
      </c>
      <c r="L2598" s="27">
        <f>K2598*D2598</f>
        <v>71924.699842107759</v>
      </c>
      <c r="M2598" s="10"/>
      <c r="N2598" s="28">
        <f>IF(F2598="lowest point", $H$4/D2598, 0)</f>
        <v>0</v>
      </c>
      <c r="O2598" s="28">
        <f t="shared" si="161"/>
        <v>37.42426837769154</v>
      </c>
      <c r="P2598" s="29">
        <f>O2598*D2598</f>
        <v>74861.261006631496</v>
      </c>
      <c r="R2598" s="28">
        <f>IF(G2598="highest point", $H$4/D2598, 0)</f>
        <v>0</v>
      </c>
      <c r="S2598" s="28">
        <f t="shared" si="162"/>
        <v>34.913398431370716</v>
      </c>
      <c r="T2598" s="29">
        <f>D2598*S2598</f>
        <v>69838.66741820809</v>
      </c>
    </row>
    <row r="2599" spans="1:20">
      <c r="A2599" s="21">
        <f t="shared" si="163"/>
        <v>2010</v>
      </c>
      <c r="B2599" s="21">
        <f>MONTH(C2599)</f>
        <v>4</v>
      </c>
      <c r="C2599" s="22">
        <v>40298</v>
      </c>
      <c r="D2599" s="21">
        <v>1967.05</v>
      </c>
      <c r="E2599" s="47" t="str">
        <f>IF(B2599&lt;&gt;B2598, "First Quote", "")</f>
        <v/>
      </c>
      <c r="F2599" s="23" t="str">
        <f>IF(_xlfn.MINIFS($D$3:$D$6287,$A$3:$A$6287,A2599,$B$3:$B$6287,B2599)=D2599,"Lowest point","")</f>
        <v/>
      </c>
      <c r="G2599" s="24" t="str">
        <f>IF(_xlfn.MAXIFS($D$3:$D$6287,$A$3:$A$6287,A2599,$B$3:$B$6287,B2599)=D2599,"Highest point","")</f>
        <v/>
      </c>
      <c r="J2599" s="25" t="str">
        <f>IF(E2599="First Quote", $H$4/D2599, "")</f>
        <v/>
      </c>
      <c r="K2599" s="26">
        <f t="shared" si="160"/>
        <v>35.956237360702559</v>
      </c>
      <c r="L2599" s="27">
        <f>K2599*D2599</f>
        <v>70727.716700369972</v>
      </c>
      <c r="M2599" s="10"/>
      <c r="N2599" s="28">
        <f>IF(F2599="lowest point", $H$4/D2599, 0)</f>
        <v>0</v>
      </c>
      <c r="O2599" s="28">
        <f t="shared" si="161"/>
        <v>37.42426837769154</v>
      </c>
      <c r="P2599" s="29">
        <f>O2599*D2599</f>
        <v>73615.407112338144</v>
      </c>
      <c r="R2599" s="28">
        <f>IF(G2599="highest point", $H$4/D2599, 0)</f>
        <v>0</v>
      </c>
      <c r="S2599" s="28">
        <f t="shared" si="162"/>
        <v>34.913398431370716</v>
      </c>
      <c r="T2599" s="29">
        <f>D2599*S2599</f>
        <v>68676.400384427761</v>
      </c>
    </row>
    <row r="2600" spans="1:20">
      <c r="A2600" s="21">
        <f t="shared" si="163"/>
        <v>2010</v>
      </c>
      <c r="B2600" s="21">
        <f>MONTH(C2600)</f>
        <v>5</v>
      </c>
      <c r="C2600" s="22">
        <v>40301</v>
      </c>
      <c r="D2600" s="21">
        <v>1992.87</v>
      </c>
      <c r="E2600" s="47" t="str">
        <f>IF(B2600&lt;&gt;B2599, "First Quote", "")</f>
        <v>First Quote</v>
      </c>
      <c r="F2600" s="23" t="str">
        <f>IF(_xlfn.MINIFS($D$3:$D$6287,$A$3:$A$6287,A2600,$B$3:$B$6287,B2600)=D2600,"Lowest point","")</f>
        <v/>
      </c>
      <c r="G2600" s="24" t="str">
        <f>IF(_xlfn.MAXIFS($D$3:$D$6287,$A$3:$A$6287,A2600,$B$3:$B$6287,B2600)=D2600,"Highest point","")</f>
        <v>Highest point</v>
      </c>
      <c r="J2600" s="25">
        <f>IF(E2600="First Quote", $H$4/D2600, "")</f>
        <v>0.25089443867387234</v>
      </c>
      <c r="K2600" s="26">
        <f t="shared" si="160"/>
        <v>36.207131799376434</v>
      </c>
      <c r="L2600" s="27">
        <f>K2600*D2600</f>
        <v>72156.106749023311</v>
      </c>
      <c r="M2600" s="10"/>
      <c r="N2600" s="28">
        <f>IF(F2600="lowest point", $H$4/D2600, 0)</f>
        <v>0</v>
      </c>
      <c r="O2600" s="28">
        <f t="shared" si="161"/>
        <v>37.42426837769154</v>
      </c>
      <c r="P2600" s="29">
        <f>O2600*D2600</f>
        <v>74581.701721850128</v>
      </c>
      <c r="R2600" s="28">
        <f>IF(G2600="highest point", $H$4/D2600, 0)</f>
        <v>0.25089443867387234</v>
      </c>
      <c r="S2600" s="28">
        <f t="shared" si="162"/>
        <v>35.164292870044591</v>
      </c>
      <c r="T2600" s="29">
        <f>D2600*S2600</f>
        <v>70077.864331925754</v>
      </c>
    </row>
    <row r="2601" spans="1:20">
      <c r="A2601" s="21">
        <f t="shared" si="163"/>
        <v>2010</v>
      </c>
      <c r="B2601" s="21">
        <f>MONTH(C2601)</f>
        <v>5</v>
      </c>
      <c r="C2601" s="22">
        <v>40302</v>
      </c>
      <c r="D2601" s="21">
        <v>1945.37</v>
      </c>
      <c r="E2601" s="47" t="str">
        <f>IF(B2601&lt;&gt;B2600, "First Quote", "")</f>
        <v/>
      </c>
      <c r="F2601" s="23" t="str">
        <f>IF(_xlfn.MINIFS($D$3:$D$6287,$A$3:$A$6287,A2601,$B$3:$B$6287,B2601)=D2601,"Lowest point","")</f>
        <v/>
      </c>
      <c r="G2601" s="24" t="str">
        <f>IF(_xlfn.MAXIFS($D$3:$D$6287,$A$3:$A$6287,A2601,$B$3:$B$6287,B2601)=D2601,"Highest point","")</f>
        <v/>
      </c>
      <c r="J2601" s="25" t="str">
        <f>IF(E2601="First Quote", $H$4/D2601, "")</f>
        <v/>
      </c>
      <c r="K2601" s="26">
        <f t="shared" si="160"/>
        <v>36.207131799376434</v>
      </c>
      <c r="L2601" s="27">
        <f>K2601*D2601</f>
        <v>70436.267988552936</v>
      </c>
      <c r="M2601" s="10"/>
      <c r="N2601" s="28">
        <f>IF(F2601="lowest point", $H$4/D2601, 0)</f>
        <v>0</v>
      </c>
      <c r="O2601" s="28">
        <f t="shared" si="161"/>
        <v>37.42426837769154</v>
      </c>
      <c r="P2601" s="29">
        <f>O2601*D2601</f>
        <v>72804.048973909783</v>
      </c>
      <c r="R2601" s="28">
        <f>IF(G2601="highest point", $H$4/D2601, 0)</f>
        <v>0</v>
      </c>
      <c r="S2601" s="28">
        <f t="shared" si="162"/>
        <v>35.164292870044591</v>
      </c>
      <c r="T2601" s="29">
        <f>D2601*S2601</f>
        <v>68407.560420598646</v>
      </c>
    </row>
    <row r="2602" spans="1:20">
      <c r="A2602" s="21">
        <f t="shared" si="163"/>
        <v>2010</v>
      </c>
      <c r="B2602" s="21">
        <f>MONTH(C2602)</f>
        <v>5</v>
      </c>
      <c r="C2602" s="22">
        <v>40303</v>
      </c>
      <c r="D2602" s="21">
        <v>1933.25</v>
      </c>
      <c r="E2602" s="47" t="str">
        <f>IF(B2602&lt;&gt;B2601, "First Quote", "")</f>
        <v/>
      </c>
      <c r="F2602" s="23" t="str">
        <f>IF(_xlfn.MINIFS($D$3:$D$6287,$A$3:$A$6287,A2602,$B$3:$B$6287,B2602)=D2602,"Lowest point","")</f>
        <v/>
      </c>
      <c r="G2602" s="24" t="str">
        <f>IF(_xlfn.MAXIFS($D$3:$D$6287,$A$3:$A$6287,A2602,$B$3:$B$6287,B2602)=D2602,"Highest point","")</f>
        <v/>
      </c>
      <c r="J2602" s="25" t="str">
        <f>IF(E2602="First Quote", $H$4/D2602, "")</f>
        <v/>
      </c>
      <c r="K2602" s="26">
        <f t="shared" si="160"/>
        <v>36.207131799376434</v>
      </c>
      <c r="L2602" s="27">
        <f>K2602*D2602</f>
        <v>69997.437551144496</v>
      </c>
      <c r="M2602" s="10"/>
      <c r="N2602" s="28">
        <f>IF(F2602="lowest point", $H$4/D2602, 0)</f>
        <v>0</v>
      </c>
      <c r="O2602" s="28">
        <f t="shared" si="161"/>
        <v>37.42426837769154</v>
      </c>
      <c r="P2602" s="29">
        <f>O2602*D2602</f>
        <v>72350.466841172165</v>
      </c>
      <c r="R2602" s="28">
        <f>IF(G2602="highest point", $H$4/D2602, 0)</f>
        <v>0</v>
      </c>
      <c r="S2602" s="28">
        <f t="shared" si="162"/>
        <v>35.164292870044591</v>
      </c>
      <c r="T2602" s="29">
        <f>D2602*S2602</f>
        <v>67981.369191013699</v>
      </c>
    </row>
    <row r="2603" spans="1:20">
      <c r="A2603" s="21">
        <f t="shared" si="163"/>
        <v>2010</v>
      </c>
      <c r="B2603" s="21">
        <f>MONTH(C2603)</f>
        <v>5</v>
      </c>
      <c r="C2603" s="22">
        <v>40304</v>
      </c>
      <c r="D2603" s="21">
        <v>1870.95</v>
      </c>
      <c r="E2603" s="47" t="str">
        <f>IF(B2603&lt;&gt;B2602, "First Quote", "")</f>
        <v/>
      </c>
      <c r="F2603" s="23" t="str">
        <f>IF(_xlfn.MINIFS($D$3:$D$6287,$A$3:$A$6287,A2603,$B$3:$B$6287,B2603)=D2603,"Lowest point","")</f>
        <v/>
      </c>
      <c r="G2603" s="24" t="str">
        <f>IF(_xlfn.MAXIFS($D$3:$D$6287,$A$3:$A$6287,A2603,$B$3:$B$6287,B2603)=D2603,"Highest point","")</f>
        <v/>
      </c>
      <c r="J2603" s="25" t="str">
        <f>IF(E2603="First Quote", $H$4/D2603, "")</f>
        <v/>
      </c>
      <c r="K2603" s="26">
        <f t="shared" si="160"/>
        <v>36.207131799376434</v>
      </c>
      <c r="L2603" s="27">
        <f>K2603*D2603</f>
        <v>67741.733240043337</v>
      </c>
      <c r="M2603" s="10"/>
      <c r="N2603" s="28">
        <f>IF(F2603="lowest point", $H$4/D2603, 0)</f>
        <v>0</v>
      </c>
      <c r="O2603" s="28">
        <f t="shared" si="161"/>
        <v>37.42426837769154</v>
      </c>
      <c r="P2603" s="29">
        <f>O2603*D2603</f>
        <v>70018.934921241991</v>
      </c>
      <c r="R2603" s="28">
        <f>IF(G2603="highest point", $H$4/D2603, 0)</f>
        <v>0</v>
      </c>
      <c r="S2603" s="28">
        <f t="shared" si="162"/>
        <v>35.164292870044591</v>
      </c>
      <c r="T2603" s="29">
        <f>D2603*S2603</f>
        <v>65790.633745209925</v>
      </c>
    </row>
    <row r="2604" spans="1:20">
      <c r="A2604" s="21">
        <f t="shared" si="163"/>
        <v>2010</v>
      </c>
      <c r="B2604" s="21">
        <f>MONTH(C2604)</f>
        <v>5</v>
      </c>
      <c r="C2604" s="22">
        <v>40305</v>
      </c>
      <c r="D2604" s="21">
        <v>1842.32</v>
      </c>
      <c r="E2604" s="47" t="str">
        <f>IF(B2604&lt;&gt;B2603, "First Quote", "")</f>
        <v/>
      </c>
      <c r="F2604" s="23" t="str">
        <f>IF(_xlfn.MINIFS($D$3:$D$6287,$A$3:$A$6287,A2604,$B$3:$B$6287,B2604)=D2604,"Lowest point","")</f>
        <v/>
      </c>
      <c r="G2604" s="24" t="str">
        <f>IF(_xlfn.MAXIFS($D$3:$D$6287,$A$3:$A$6287,A2604,$B$3:$B$6287,B2604)=D2604,"Highest point","")</f>
        <v/>
      </c>
      <c r="J2604" s="25" t="str">
        <f>IF(E2604="First Quote", $H$4/D2604, "")</f>
        <v/>
      </c>
      <c r="K2604" s="26">
        <f t="shared" si="160"/>
        <v>36.207131799376434</v>
      </c>
      <c r="L2604" s="27">
        <f>K2604*D2604</f>
        <v>66705.123056627184</v>
      </c>
      <c r="M2604" s="10"/>
      <c r="N2604" s="28">
        <f>IF(F2604="lowest point", $H$4/D2604, 0)</f>
        <v>0</v>
      </c>
      <c r="O2604" s="28">
        <f t="shared" si="161"/>
        <v>37.42426837769154</v>
      </c>
      <c r="P2604" s="29">
        <f>O2604*D2604</f>
        <v>68947.478117588675</v>
      </c>
      <c r="R2604" s="28">
        <f>IF(G2604="highest point", $H$4/D2604, 0)</f>
        <v>0</v>
      </c>
      <c r="S2604" s="28">
        <f t="shared" si="162"/>
        <v>35.164292870044591</v>
      </c>
      <c r="T2604" s="29">
        <f>D2604*S2604</f>
        <v>64783.880040340548</v>
      </c>
    </row>
    <row r="2605" spans="1:20">
      <c r="A2605" s="21">
        <f t="shared" si="163"/>
        <v>2010</v>
      </c>
      <c r="B2605" s="21">
        <f>MONTH(C2605)</f>
        <v>5</v>
      </c>
      <c r="C2605" s="22">
        <v>40308</v>
      </c>
      <c r="D2605" s="21">
        <v>1923.39</v>
      </c>
      <c r="E2605" s="47" t="str">
        <f>IF(B2605&lt;&gt;B2604, "First Quote", "")</f>
        <v/>
      </c>
      <c r="F2605" s="23" t="str">
        <f>IF(_xlfn.MINIFS($D$3:$D$6287,$A$3:$A$6287,A2605,$B$3:$B$6287,B2605)=D2605,"Lowest point","")</f>
        <v/>
      </c>
      <c r="G2605" s="24" t="str">
        <f>IF(_xlfn.MAXIFS($D$3:$D$6287,$A$3:$A$6287,A2605,$B$3:$B$6287,B2605)=D2605,"Highest point","")</f>
        <v/>
      </c>
      <c r="J2605" s="25" t="str">
        <f>IF(E2605="First Quote", $H$4/D2605, "")</f>
        <v/>
      </c>
      <c r="K2605" s="26">
        <f t="shared" si="160"/>
        <v>36.207131799376434</v>
      </c>
      <c r="L2605" s="27">
        <f>K2605*D2605</f>
        <v>69640.435231602649</v>
      </c>
      <c r="M2605" s="10"/>
      <c r="N2605" s="28">
        <f>IF(F2605="lowest point", $H$4/D2605, 0)</f>
        <v>0</v>
      </c>
      <c r="O2605" s="28">
        <f t="shared" si="161"/>
        <v>37.42426837769154</v>
      </c>
      <c r="P2605" s="29">
        <f>O2605*D2605</f>
        <v>71981.463554968141</v>
      </c>
      <c r="R2605" s="28">
        <f>IF(G2605="highest point", $H$4/D2605, 0)</f>
        <v>0</v>
      </c>
      <c r="S2605" s="28">
        <f t="shared" si="162"/>
        <v>35.164292870044591</v>
      </c>
      <c r="T2605" s="29">
        <f>D2605*S2605</f>
        <v>67634.649263315063</v>
      </c>
    </row>
    <row r="2606" spans="1:20">
      <c r="A2606" s="21">
        <f t="shared" si="163"/>
        <v>2010</v>
      </c>
      <c r="B2606" s="21">
        <f>MONTH(C2606)</f>
        <v>5</v>
      </c>
      <c r="C2606" s="22">
        <v>40309</v>
      </c>
      <c r="D2606" s="21">
        <v>1917.25</v>
      </c>
      <c r="E2606" s="47" t="str">
        <f>IF(B2606&lt;&gt;B2605, "First Quote", "")</f>
        <v/>
      </c>
      <c r="F2606" s="23" t="str">
        <f>IF(_xlfn.MINIFS($D$3:$D$6287,$A$3:$A$6287,A2606,$B$3:$B$6287,B2606)=D2606,"Lowest point","")</f>
        <v/>
      </c>
      <c r="G2606" s="24" t="str">
        <f>IF(_xlfn.MAXIFS($D$3:$D$6287,$A$3:$A$6287,A2606,$B$3:$B$6287,B2606)=D2606,"Highest point","")</f>
        <v/>
      </c>
      <c r="J2606" s="25" t="str">
        <f>IF(E2606="First Quote", $H$4/D2606, "")</f>
        <v/>
      </c>
      <c r="K2606" s="26">
        <f t="shared" si="160"/>
        <v>36.207131799376434</v>
      </c>
      <c r="L2606" s="27">
        <f>K2606*D2606</f>
        <v>69418.123442354467</v>
      </c>
      <c r="M2606" s="10"/>
      <c r="N2606" s="28">
        <f>IF(F2606="lowest point", $H$4/D2606, 0)</f>
        <v>0</v>
      </c>
      <c r="O2606" s="28">
        <f t="shared" si="161"/>
        <v>37.42426837769154</v>
      </c>
      <c r="P2606" s="29">
        <f>O2606*D2606</f>
        <v>71751.678547129108</v>
      </c>
      <c r="R2606" s="28">
        <f>IF(G2606="highest point", $H$4/D2606, 0)</f>
        <v>0</v>
      </c>
      <c r="S2606" s="28">
        <f t="shared" si="162"/>
        <v>35.164292870044591</v>
      </c>
      <c r="T2606" s="29">
        <f>D2606*S2606</f>
        <v>67418.740505092996</v>
      </c>
    </row>
    <row r="2607" spans="1:20">
      <c r="A2607" s="21">
        <f t="shared" si="163"/>
        <v>2010</v>
      </c>
      <c r="B2607" s="21">
        <f>MONTH(C2607)</f>
        <v>5</v>
      </c>
      <c r="C2607" s="22">
        <v>40310</v>
      </c>
      <c r="D2607" s="21">
        <v>1944.25</v>
      </c>
      <c r="E2607" s="47" t="str">
        <f>IF(B2607&lt;&gt;B2606, "First Quote", "")</f>
        <v/>
      </c>
      <c r="F2607" s="23" t="str">
        <f>IF(_xlfn.MINIFS($D$3:$D$6287,$A$3:$A$6287,A2607,$B$3:$B$6287,B2607)=D2607,"Lowest point","")</f>
        <v/>
      </c>
      <c r="G2607" s="24" t="str">
        <f>IF(_xlfn.MAXIFS($D$3:$D$6287,$A$3:$A$6287,A2607,$B$3:$B$6287,B2607)=D2607,"Highest point","")</f>
        <v/>
      </c>
      <c r="J2607" s="25" t="str">
        <f>IF(E2607="First Quote", $H$4/D2607, "")</f>
        <v/>
      </c>
      <c r="K2607" s="26">
        <f t="shared" si="160"/>
        <v>36.207131799376434</v>
      </c>
      <c r="L2607" s="27">
        <f>K2607*D2607</f>
        <v>70395.716000937638</v>
      </c>
      <c r="M2607" s="10"/>
      <c r="N2607" s="28">
        <f>IF(F2607="lowest point", $H$4/D2607, 0)</f>
        <v>0</v>
      </c>
      <c r="O2607" s="28">
        <f t="shared" si="161"/>
        <v>37.42426837769154</v>
      </c>
      <c r="P2607" s="29">
        <f>O2607*D2607</f>
        <v>72762.133793326779</v>
      </c>
      <c r="R2607" s="28">
        <f>IF(G2607="highest point", $H$4/D2607, 0)</f>
        <v>0</v>
      </c>
      <c r="S2607" s="28">
        <f t="shared" si="162"/>
        <v>35.164292870044591</v>
      </c>
      <c r="T2607" s="29">
        <f>D2607*S2607</f>
        <v>68368.176412584202</v>
      </c>
    </row>
    <row r="2608" spans="1:20">
      <c r="A2608" s="21">
        <f t="shared" si="163"/>
        <v>2010</v>
      </c>
      <c r="B2608" s="21">
        <f>MONTH(C2608)</f>
        <v>5</v>
      </c>
      <c r="C2608" s="22">
        <v>40311</v>
      </c>
      <c r="D2608" s="21">
        <v>1920.76</v>
      </c>
      <c r="E2608" s="47" t="str">
        <f>IF(B2608&lt;&gt;B2607, "First Quote", "")</f>
        <v/>
      </c>
      <c r="F2608" s="23" t="str">
        <f>IF(_xlfn.MINIFS($D$3:$D$6287,$A$3:$A$6287,A2608,$B$3:$B$6287,B2608)=D2608,"Lowest point","")</f>
        <v/>
      </c>
      <c r="G2608" s="24" t="str">
        <f>IF(_xlfn.MAXIFS($D$3:$D$6287,$A$3:$A$6287,A2608,$B$3:$B$6287,B2608)=D2608,"Highest point","")</f>
        <v/>
      </c>
      <c r="J2608" s="25" t="str">
        <f>IF(E2608="First Quote", $H$4/D2608, "")</f>
        <v/>
      </c>
      <c r="K2608" s="26">
        <f t="shared" si="160"/>
        <v>36.207131799376434</v>
      </c>
      <c r="L2608" s="27">
        <f>K2608*D2608</f>
        <v>69545.210474970285</v>
      </c>
      <c r="M2608" s="10"/>
      <c r="N2608" s="28">
        <f>IF(F2608="lowest point", $H$4/D2608, 0)</f>
        <v>0</v>
      </c>
      <c r="O2608" s="28">
        <f t="shared" si="161"/>
        <v>37.42426837769154</v>
      </c>
      <c r="P2608" s="29">
        <f>O2608*D2608</f>
        <v>71883.037729134798</v>
      </c>
      <c r="R2608" s="28">
        <f>IF(G2608="highest point", $H$4/D2608, 0)</f>
        <v>0</v>
      </c>
      <c r="S2608" s="28">
        <f t="shared" si="162"/>
        <v>35.164292870044591</v>
      </c>
      <c r="T2608" s="29">
        <f>D2608*S2608</f>
        <v>67542.167173066846</v>
      </c>
    </row>
    <row r="2609" spans="1:20">
      <c r="A2609" s="21">
        <f t="shared" si="163"/>
        <v>2010</v>
      </c>
      <c r="B2609" s="21">
        <f>MONTH(C2609)</f>
        <v>5</v>
      </c>
      <c r="C2609" s="22">
        <v>40312</v>
      </c>
      <c r="D2609" s="21">
        <v>1884.67</v>
      </c>
      <c r="E2609" s="47" t="str">
        <f>IF(B2609&lt;&gt;B2608, "First Quote", "")</f>
        <v/>
      </c>
      <c r="F2609" s="23" t="str">
        <f>IF(_xlfn.MINIFS($D$3:$D$6287,$A$3:$A$6287,A2609,$B$3:$B$6287,B2609)=D2609,"Lowest point","")</f>
        <v/>
      </c>
      <c r="G2609" s="24" t="str">
        <f>IF(_xlfn.MAXIFS($D$3:$D$6287,$A$3:$A$6287,A2609,$B$3:$B$6287,B2609)=D2609,"Highest point","")</f>
        <v/>
      </c>
      <c r="J2609" s="25" t="str">
        <f>IF(E2609="First Quote", $H$4/D2609, "")</f>
        <v/>
      </c>
      <c r="K2609" s="26">
        <f t="shared" si="160"/>
        <v>36.207131799376434</v>
      </c>
      <c r="L2609" s="27">
        <f>K2609*D2609</f>
        <v>68238.49508833079</v>
      </c>
      <c r="M2609" s="10"/>
      <c r="N2609" s="28">
        <f>IF(F2609="lowest point", $H$4/D2609, 0)</f>
        <v>0</v>
      </c>
      <c r="O2609" s="28">
        <f t="shared" si="161"/>
        <v>37.42426837769154</v>
      </c>
      <c r="P2609" s="29">
        <f>O2609*D2609</f>
        <v>70532.395883383913</v>
      </c>
      <c r="R2609" s="28">
        <f>IF(G2609="highest point", $H$4/D2609, 0)</f>
        <v>0</v>
      </c>
      <c r="S2609" s="28">
        <f t="shared" si="162"/>
        <v>35.164292870044591</v>
      </c>
      <c r="T2609" s="29">
        <f>D2609*S2609</f>
        <v>66273.087843386937</v>
      </c>
    </row>
    <row r="2610" spans="1:20">
      <c r="A2610" s="21">
        <f t="shared" si="163"/>
        <v>2010</v>
      </c>
      <c r="B2610" s="21">
        <f>MONTH(C2610)</f>
        <v>5</v>
      </c>
      <c r="C2610" s="22">
        <v>40315</v>
      </c>
      <c r="D2610" s="21">
        <v>1887.11</v>
      </c>
      <c r="E2610" s="47" t="str">
        <f>IF(B2610&lt;&gt;B2609, "First Quote", "")</f>
        <v/>
      </c>
      <c r="F2610" s="23" t="str">
        <f>IF(_xlfn.MINIFS($D$3:$D$6287,$A$3:$A$6287,A2610,$B$3:$B$6287,B2610)=D2610,"Lowest point","")</f>
        <v/>
      </c>
      <c r="G2610" s="24" t="str">
        <f>IF(_xlfn.MAXIFS($D$3:$D$6287,$A$3:$A$6287,A2610,$B$3:$B$6287,B2610)=D2610,"Highest point","")</f>
        <v/>
      </c>
      <c r="J2610" s="25" t="str">
        <f>IF(E2610="First Quote", $H$4/D2610, "")</f>
        <v/>
      </c>
      <c r="K2610" s="26">
        <f t="shared" si="160"/>
        <v>36.207131799376434</v>
      </c>
      <c r="L2610" s="27">
        <f>K2610*D2610</f>
        <v>68326.840489921262</v>
      </c>
      <c r="M2610" s="10"/>
      <c r="N2610" s="28">
        <f>IF(F2610="lowest point", $H$4/D2610, 0)</f>
        <v>0</v>
      </c>
      <c r="O2610" s="28">
        <f t="shared" si="161"/>
        <v>37.42426837769154</v>
      </c>
      <c r="P2610" s="29">
        <f>O2610*D2610</f>
        <v>70623.711098225482</v>
      </c>
      <c r="R2610" s="28">
        <f>IF(G2610="highest point", $H$4/D2610, 0)</f>
        <v>0</v>
      </c>
      <c r="S2610" s="28">
        <f t="shared" si="162"/>
        <v>35.164292870044591</v>
      </c>
      <c r="T2610" s="29">
        <f>D2610*S2610</f>
        <v>66358.888717989845</v>
      </c>
    </row>
    <row r="2611" spans="1:20">
      <c r="A2611" s="21">
        <f t="shared" si="163"/>
        <v>2010</v>
      </c>
      <c r="B2611" s="21">
        <f>MONTH(C2611)</f>
        <v>5</v>
      </c>
      <c r="C2611" s="22">
        <v>40316</v>
      </c>
      <c r="D2611" s="21">
        <v>1860.65</v>
      </c>
      <c r="E2611" s="47" t="str">
        <f>IF(B2611&lt;&gt;B2610, "First Quote", "")</f>
        <v/>
      </c>
      <c r="F2611" s="23" t="str">
        <f>IF(_xlfn.MINIFS($D$3:$D$6287,$A$3:$A$6287,A2611,$B$3:$B$6287,B2611)=D2611,"Lowest point","")</f>
        <v/>
      </c>
      <c r="G2611" s="24" t="str">
        <f>IF(_xlfn.MAXIFS($D$3:$D$6287,$A$3:$A$6287,A2611,$B$3:$B$6287,B2611)=D2611,"Highest point","")</f>
        <v/>
      </c>
      <c r="J2611" s="25" t="str">
        <f>IF(E2611="First Quote", $H$4/D2611, "")</f>
        <v/>
      </c>
      <c r="K2611" s="26">
        <f t="shared" si="160"/>
        <v>36.207131799376434</v>
      </c>
      <c r="L2611" s="27">
        <f>K2611*D2611</f>
        <v>67368.79978250977</v>
      </c>
      <c r="M2611" s="10"/>
      <c r="N2611" s="28">
        <f>IF(F2611="lowest point", $H$4/D2611, 0)</f>
        <v>0</v>
      </c>
      <c r="O2611" s="28">
        <f t="shared" si="161"/>
        <v>37.42426837769154</v>
      </c>
      <c r="P2611" s="29">
        <f>O2611*D2611</f>
        <v>69633.464956951764</v>
      </c>
      <c r="R2611" s="28">
        <f>IF(G2611="highest point", $H$4/D2611, 0)</f>
        <v>0</v>
      </c>
      <c r="S2611" s="28">
        <f t="shared" si="162"/>
        <v>35.164292870044591</v>
      </c>
      <c r="T2611" s="29">
        <f>D2611*S2611</f>
        <v>65428.441528648473</v>
      </c>
    </row>
    <row r="2612" spans="1:20">
      <c r="A2612" s="21">
        <f t="shared" si="163"/>
        <v>2010</v>
      </c>
      <c r="B2612" s="21">
        <f>MONTH(C2612)</f>
        <v>5</v>
      </c>
      <c r="C2612" s="22">
        <v>40317</v>
      </c>
      <c r="D2612" s="21">
        <v>1851.28</v>
      </c>
      <c r="E2612" s="47" t="str">
        <f>IF(B2612&lt;&gt;B2611, "First Quote", "")</f>
        <v/>
      </c>
      <c r="F2612" s="23" t="str">
        <f>IF(_xlfn.MINIFS($D$3:$D$6287,$A$3:$A$6287,A2612,$B$3:$B$6287,B2612)=D2612,"Lowest point","")</f>
        <v/>
      </c>
      <c r="G2612" s="24" t="str">
        <f>IF(_xlfn.MAXIFS($D$3:$D$6287,$A$3:$A$6287,A2612,$B$3:$B$6287,B2612)=D2612,"Highest point","")</f>
        <v/>
      </c>
      <c r="J2612" s="25" t="str">
        <f>IF(E2612="First Quote", $H$4/D2612, "")</f>
        <v/>
      </c>
      <c r="K2612" s="26">
        <f t="shared" si="160"/>
        <v>36.207131799376434</v>
      </c>
      <c r="L2612" s="27">
        <f>K2612*D2612</f>
        <v>67029.538957549608</v>
      </c>
      <c r="M2612" s="10"/>
      <c r="N2612" s="28">
        <f>IF(F2612="lowest point", $H$4/D2612, 0)</f>
        <v>0</v>
      </c>
      <c r="O2612" s="28">
        <f t="shared" si="161"/>
        <v>37.42426837769154</v>
      </c>
      <c r="P2612" s="29">
        <f>O2612*D2612</f>
        <v>69282.799562252796</v>
      </c>
      <c r="R2612" s="28">
        <f>IF(G2612="highest point", $H$4/D2612, 0)</f>
        <v>0</v>
      </c>
      <c r="S2612" s="28">
        <f t="shared" si="162"/>
        <v>35.164292870044591</v>
      </c>
      <c r="T2612" s="29">
        <f>D2612*S2612</f>
        <v>65098.952104456148</v>
      </c>
    </row>
    <row r="2613" spans="1:20">
      <c r="A2613" s="21">
        <f t="shared" si="163"/>
        <v>2010</v>
      </c>
      <c r="B2613" s="21">
        <f>MONTH(C2613)</f>
        <v>5</v>
      </c>
      <c r="C2613" s="22">
        <v>40318</v>
      </c>
      <c r="D2613" s="21">
        <v>1779.3</v>
      </c>
      <c r="E2613" s="47" t="str">
        <f>IF(B2613&lt;&gt;B2612, "First Quote", "")</f>
        <v/>
      </c>
      <c r="F2613" s="23" t="str">
        <f>IF(_xlfn.MINIFS($D$3:$D$6287,$A$3:$A$6287,A2613,$B$3:$B$6287,B2613)=D2613,"Lowest point","")</f>
        <v/>
      </c>
      <c r="G2613" s="24" t="str">
        <f>IF(_xlfn.MAXIFS($D$3:$D$6287,$A$3:$A$6287,A2613,$B$3:$B$6287,B2613)=D2613,"Highest point","")</f>
        <v/>
      </c>
      <c r="J2613" s="25" t="str">
        <f>IF(E2613="First Quote", $H$4/D2613, "")</f>
        <v/>
      </c>
      <c r="K2613" s="26">
        <f t="shared" si="160"/>
        <v>36.207131799376434</v>
      </c>
      <c r="L2613" s="27">
        <f>K2613*D2613</f>
        <v>64423.349610630488</v>
      </c>
      <c r="M2613" s="10"/>
      <c r="N2613" s="28">
        <f>IF(F2613="lowest point", $H$4/D2613, 0)</f>
        <v>0</v>
      </c>
      <c r="O2613" s="28">
        <f t="shared" si="161"/>
        <v>37.42426837769154</v>
      </c>
      <c r="P2613" s="29">
        <f>O2613*D2613</f>
        <v>66589.000724426558</v>
      </c>
      <c r="R2613" s="28">
        <f>IF(G2613="highest point", $H$4/D2613, 0)</f>
        <v>0</v>
      </c>
      <c r="S2613" s="28">
        <f t="shared" si="162"/>
        <v>35.164292870044591</v>
      </c>
      <c r="T2613" s="29">
        <f>D2613*S2613</f>
        <v>62567.826303670336</v>
      </c>
    </row>
    <row r="2614" spans="1:20">
      <c r="A2614" s="21">
        <f t="shared" si="163"/>
        <v>2010</v>
      </c>
      <c r="B2614" s="21">
        <f>MONTH(C2614)</f>
        <v>5</v>
      </c>
      <c r="C2614" s="22">
        <v>40319</v>
      </c>
      <c r="D2614" s="21">
        <v>1806.05</v>
      </c>
      <c r="E2614" s="47" t="str">
        <f>IF(B2614&lt;&gt;B2613, "First Quote", "")</f>
        <v/>
      </c>
      <c r="F2614" s="23" t="str">
        <f>IF(_xlfn.MINIFS($D$3:$D$6287,$A$3:$A$6287,A2614,$B$3:$B$6287,B2614)=D2614,"Lowest point","")</f>
        <v/>
      </c>
      <c r="G2614" s="24" t="str">
        <f>IF(_xlfn.MAXIFS($D$3:$D$6287,$A$3:$A$6287,A2614,$B$3:$B$6287,B2614)=D2614,"Highest point","")</f>
        <v/>
      </c>
      <c r="J2614" s="25" t="str">
        <f>IF(E2614="First Quote", $H$4/D2614, "")</f>
        <v/>
      </c>
      <c r="K2614" s="26">
        <f t="shared" si="160"/>
        <v>36.207131799376434</v>
      </c>
      <c r="L2614" s="27">
        <f>K2614*D2614</f>
        <v>65391.890386263804</v>
      </c>
      <c r="M2614" s="10"/>
      <c r="N2614" s="28">
        <f>IF(F2614="lowest point", $H$4/D2614, 0)</f>
        <v>0</v>
      </c>
      <c r="O2614" s="28">
        <f t="shared" si="161"/>
        <v>37.42426837769154</v>
      </c>
      <c r="P2614" s="29">
        <f>O2614*D2614</f>
        <v>67590.099903529801</v>
      </c>
      <c r="R2614" s="28">
        <f>IF(G2614="highest point", $H$4/D2614, 0)</f>
        <v>0</v>
      </c>
      <c r="S2614" s="28">
        <f t="shared" si="162"/>
        <v>35.164292870044591</v>
      </c>
      <c r="T2614" s="29">
        <f>D2614*S2614</f>
        <v>63508.471137944034</v>
      </c>
    </row>
    <row r="2615" spans="1:20">
      <c r="A2615" s="21">
        <f t="shared" si="163"/>
        <v>2010</v>
      </c>
      <c r="B2615" s="21">
        <f>MONTH(C2615)</f>
        <v>5</v>
      </c>
      <c r="C2615" s="22">
        <v>40322</v>
      </c>
      <c r="D2615" s="21">
        <v>1782.77</v>
      </c>
      <c r="E2615" s="47" t="str">
        <f>IF(B2615&lt;&gt;B2614, "First Quote", "")</f>
        <v/>
      </c>
      <c r="F2615" s="23" t="str">
        <f>IF(_xlfn.MINIFS($D$3:$D$6287,$A$3:$A$6287,A2615,$B$3:$B$6287,B2615)=D2615,"Lowest point","")</f>
        <v/>
      </c>
      <c r="G2615" s="24" t="str">
        <f>IF(_xlfn.MAXIFS($D$3:$D$6287,$A$3:$A$6287,A2615,$B$3:$B$6287,B2615)=D2615,"Highest point","")</f>
        <v/>
      </c>
      <c r="J2615" s="25" t="str">
        <f>IF(E2615="First Quote", $H$4/D2615, "")</f>
        <v/>
      </c>
      <c r="K2615" s="26">
        <f t="shared" si="160"/>
        <v>36.207131799376434</v>
      </c>
      <c r="L2615" s="27">
        <f>K2615*D2615</f>
        <v>64548.988357974325</v>
      </c>
      <c r="M2615" s="10"/>
      <c r="N2615" s="28">
        <f>IF(F2615="lowest point", $H$4/D2615, 0)</f>
        <v>0</v>
      </c>
      <c r="O2615" s="28">
        <f t="shared" si="161"/>
        <v>37.42426837769154</v>
      </c>
      <c r="P2615" s="29">
        <f>O2615*D2615</f>
        <v>66718.862935697151</v>
      </c>
      <c r="R2615" s="28">
        <f>IF(G2615="highest point", $H$4/D2615, 0)</f>
        <v>0</v>
      </c>
      <c r="S2615" s="28">
        <f t="shared" si="162"/>
        <v>35.164292870044591</v>
      </c>
      <c r="T2615" s="29">
        <f>D2615*S2615</f>
        <v>62689.846399929396</v>
      </c>
    </row>
    <row r="2616" spans="1:20">
      <c r="A2616" s="21">
        <f t="shared" si="163"/>
        <v>2010</v>
      </c>
      <c r="B2616" s="21">
        <f>MONTH(C2616)</f>
        <v>5</v>
      </c>
      <c r="C2616" s="22">
        <v>40323</v>
      </c>
      <c r="D2616" s="21">
        <v>1783.4</v>
      </c>
      <c r="E2616" s="47" t="str">
        <f>IF(B2616&lt;&gt;B2615, "First Quote", "")</f>
        <v/>
      </c>
      <c r="F2616" s="23" t="str">
        <f>IF(_xlfn.MINIFS($D$3:$D$6287,$A$3:$A$6287,A2616,$B$3:$B$6287,B2616)=D2616,"Lowest point","")</f>
        <v/>
      </c>
      <c r="G2616" s="24" t="str">
        <f>IF(_xlfn.MAXIFS($D$3:$D$6287,$A$3:$A$6287,A2616,$B$3:$B$6287,B2616)=D2616,"Highest point","")</f>
        <v/>
      </c>
      <c r="J2616" s="25" t="str">
        <f>IF(E2616="First Quote", $H$4/D2616, "")</f>
        <v/>
      </c>
      <c r="K2616" s="26">
        <f t="shared" si="160"/>
        <v>36.207131799376434</v>
      </c>
      <c r="L2616" s="27">
        <f>K2616*D2616</f>
        <v>64571.798851007938</v>
      </c>
      <c r="M2616" s="10"/>
      <c r="N2616" s="28">
        <f>IF(F2616="lowest point", $H$4/D2616, 0)</f>
        <v>0</v>
      </c>
      <c r="O2616" s="28">
        <f t="shared" si="161"/>
        <v>37.42426837769154</v>
      </c>
      <c r="P2616" s="29">
        <f>O2616*D2616</f>
        <v>66742.440224775099</v>
      </c>
      <c r="R2616" s="28">
        <f>IF(G2616="highest point", $H$4/D2616, 0)</f>
        <v>0</v>
      </c>
      <c r="S2616" s="28">
        <f t="shared" si="162"/>
        <v>35.164292870044591</v>
      </c>
      <c r="T2616" s="29">
        <f>D2616*S2616</f>
        <v>62711.999904437529</v>
      </c>
    </row>
    <row r="2617" spans="1:20">
      <c r="A2617" s="21">
        <f t="shared" si="163"/>
        <v>2010</v>
      </c>
      <c r="B2617" s="21">
        <f>MONTH(C2617)</f>
        <v>5</v>
      </c>
      <c r="C2617" s="22">
        <v>40324</v>
      </c>
      <c r="D2617" s="21">
        <v>1773.65</v>
      </c>
      <c r="E2617" s="47" t="str">
        <f>IF(B2617&lt;&gt;B2616, "First Quote", "")</f>
        <v/>
      </c>
      <c r="F2617" s="23" t="str">
        <f>IF(_xlfn.MINIFS($D$3:$D$6287,$A$3:$A$6287,A2617,$B$3:$B$6287,B2617)=D2617,"Lowest point","")</f>
        <v>Lowest point</v>
      </c>
      <c r="G2617" s="24" t="str">
        <f>IF(_xlfn.MAXIFS($D$3:$D$6287,$A$3:$A$6287,A2617,$B$3:$B$6287,B2617)=D2617,"Highest point","")</f>
        <v/>
      </c>
      <c r="J2617" s="25" t="str">
        <f>IF(E2617="First Quote", $H$4/D2617, "")</f>
        <v/>
      </c>
      <c r="K2617" s="26">
        <f t="shared" si="160"/>
        <v>36.207131799376434</v>
      </c>
      <c r="L2617" s="27">
        <f>K2617*D2617</f>
        <v>64218.779315964013</v>
      </c>
      <c r="M2617" s="10"/>
      <c r="N2617" s="28">
        <f>IF(F2617="lowest point", $H$4/D2617, 0)</f>
        <v>0.28190454712034502</v>
      </c>
      <c r="O2617" s="28">
        <f t="shared" si="161"/>
        <v>37.706172924811888</v>
      </c>
      <c r="P2617" s="29">
        <f>O2617*D2617</f>
        <v>66877.55360809261</v>
      </c>
      <c r="R2617" s="28">
        <f>IF(G2617="highest point", $H$4/D2617, 0)</f>
        <v>0</v>
      </c>
      <c r="S2617" s="28">
        <f t="shared" si="162"/>
        <v>35.164292870044591</v>
      </c>
      <c r="T2617" s="29">
        <f>D2617*S2617</f>
        <v>62369.148048954594</v>
      </c>
    </row>
    <row r="2618" spans="1:20">
      <c r="A2618" s="21">
        <f t="shared" si="163"/>
        <v>2010</v>
      </c>
      <c r="B2618" s="21">
        <f>MONTH(C2618)</f>
        <v>5</v>
      </c>
      <c r="C2618" s="22">
        <v>40325</v>
      </c>
      <c r="D2618" s="21">
        <v>1832.61</v>
      </c>
      <c r="E2618" s="47" t="str">
        <f>IF(B2618&lt;&gt;B2617, "First Quote", "")</f>
        <v/>
      </c>
      <c r="F2618" s="23" t="str">
        <f>IF(_xlfn.MINIFS($D$3:$D$6287,$A$3:$A$6287,A2618,$B$3:$B$6287,B2618)=D2618,"Lowest point","")</f>
        <v/>
      </c>
      <c r="G2618" s="24" t="str">
        <f>IF(_xlfn.MAXIFS($D$3:$D$6287,$A$3:$A$6287,A2618,$B$3:$B$6287,B2618)=D2618,"Highest point","")</f>
        <v/>
      </c>
      <c r="J2618" s="25" t="str">
        <f>IF(E2618="First Quote", $H$4/D2618, "")</f>
        <v/>
      </c>
      <c r="K2618" s="26">
        <f t="shared" si="160"/>
        <v>36.207131799376434</v>
      </c>
      <c r="L2618" s="27">
        <f>K2618*D2618</f>
        <v>66353.551806855248</v>
      </c>
      <c r="M2618" s="10"/>
      <c r="N2618" s="28">
        <f>IF(F2618="lowest point", $H$4/D2618, 0)</f>
        <v>0</v>
      </c>
      <c r="O2618" s="28">
        <f t="shared" si="161"/>
        <v>37.706172924811888</v>
      </c>
      <c r="P2618" s="29">
        <f>O2618*D2618</f>
        <v>69100.70956373951</v>
      </c>
      <c r="R2618" s="28">
        <f>IF(G2618="highest point", $H$4/D2618, 0)</f>
        <v>0</v>
      </c>
      <c r="S2618" s="28">
        <f t="shared" si="162"/>
        <v>35.164292870044591</v>
      </c>
      <c r="T2618" s="29">
        <f>D2618*S2618</f>
        <v>64442.434756572417</v>
      </c>
    </row>
    <row r="2619" spans="1:20">
      <c r="A2619" s="21">
        <f t="shared" si="163"/>
        <v>2010</v>
      </c>
      <c r="B2619" s="21">
        <f>MONTH(C2619)</f>
        <v>5</v>
      </c>
      <c r="C2619" s="22">
        <v>40326</v>
      </c>
      <c r="D2619" s="21">
        <v>1809.98</v>
      </c>
      <c r="E2619" s="47" t="str">
        <f>IF(B2619&lt;&gt;B2618, "First Quote", "")</f>
        <v/>
      </c>
      <c r="F2619" s="23" t="str">
        <f>IF(_xlfn.MINIFS($D$3:$D$6287,$A$3:$A$6287,A2619,$B$3:$B$6287,B2619)=D2619,"Lowest point","")</f>
        <v/>
      </c>
      <c r="G2619" s="24" t="str">
        <f>IF(_xlfn.MAXIFS($D$3:$D$6287,$A$3:$A$6287,A2619,$B$3:$B$6287,B2619)=D2619,"Highest point","")</f>
        <v/>
      </c>
      <c r="J2619" s="25" t="str">
        <f>IF(E2619="First Quote", $H$4/D2619, "")</f>
        <v/>
      </c>
      <c r="K2619" s="26">
        <f t="shared" si="160"/>
        <v>36.207131799376434</v>
      </c>
      <c r="L2619" s="27">
        <f>K2619*D2619</f>
        <v>65534.184414235358</v>
      </c>
      <c r="M2619" s="10"/>
      <c r="N2619" s="28">
        <f>IF(F2619="lowest point", $H$4/D2619, 0)</f>
        <v>0</v>
      </c>
      <c r="O2619" s="28">
        <f t="shared" si="161"/>
        <v>37.706172924811888</v>
      </c>
      <c r="P2619" s="29">
        <f>O2619*D2619</f>
        <v>68247.418870451016</v>
      </c>
      <c r="R2619" s="28">
        <f>IF(G2619="highest point", $H$4/D2619, 0)</f>
        <v>0</v>
      </c>
      <c r="S2619" s="28">
        <f t="shared" si="162"/>
        <v>35.164292870044591</v>
      </c>
      <c r="T2619" s="29">
        <f>D2619*S2619</f>
        <v>63646.666808923306</v>
      </c>
    </row>
    <row r="2620" spans="1:20">
      <c r="A2620" s="21">
        <f t="shared" si="163"/>
        <v>2010</v>
      </c>
      <c r="B2620" s="21">
        <f>MONTH(C2620)</f>
        <v>6</v>
      </c>
      <c r="C2620" s="22">
        <v>40330</v>
      </c>
      <c r="D2620" s="21">
        <v>1778.99</v>
      </c>
      <c r="E2620" s="47" t="str">
        <f>IF(B2620&lt;&gt;B2619, "First Quote", "")</f>
        <v>First Quote</v>
      </c>
      <c r="F2620" s="23" t="str">
        <f>IF(_xlfn.MINIFS($D$3:$D$6287,$A$3:$A$6287,A2620,$B$3:$B$6287,B2620)=D2620,"Lowest point","")</f>
        <v/>
      </c>
      <c r="G2620" s="24" t="str">
        <f>IF(_xlfn.MAXIFS($D$3:$D$6287,$A$3:$A$6287,A2620,$B$3:$B$6287,B2620)=D2620,"Highest point","")</f>
        <v/>
      </c>
      <c r="J2620" s="25">
        <f>IF(E2620="First Quote", $H$4/D2620, "")</f>
        <v>0.28105835333531948</v>
      </c>
      <c r="K2620" s="26">
        <f t="shared" si="160"/>
        <v>36.488190152711752</v>
      </c>
      <c r="L2620" s="27">
        <f>K2620*D2620</f>
        <v>64912.125399772682</v>
      </c>
      <c r="M2620" s="10"/>
      <c r="N2620" s="28">
        <f>IF(F2620="lowest point", $H$4/D2620, 0)</f>
        <v>0</v>
      </c>
      <c r="O2620" s="28">
        <f t="shared" si="161"/>
        <v>37.706172924811888</v>
      </c>
      <c r="P2620" s="29">
        <f>O2620*D2620</f>
        <v>67078.904571511099</v>
      </c>
      <c r="R2620" s="28">
        <f>IF(G2620="highest point", $H$4/D2620, 0)</f>
        <v>0</v>
      </c>
      <c r="S2620" s="28">
        <f t="shared" si="162"/>
        <v>35.164292870044591</v>
      </c>
      <c r="T2620" s="29">
        <f>D2620*S2620</f>
        <v>62556.925372880629</v>
      </c>
    </row>
    <row r="2621" spans="1:20">
      <c r="A2621" s="21">
        <f t="shared" si="163"/>
        <v>2010</v>
      </c>
      <c r="B2621" s="21">
        <f>MONTH(C2621)</f>
        <v>6</v>
      </c>
      <c r="C2621" s="22">
        <v>40331</v>
      </c>
      <c r="D2621" s="21">
        <v>1825.25</v>
      </c>
      <c r="E2621" s="47" t="str">
        <f>IF(B2621&lt;&gt;B2620, "First Quote", "")</f>
        <v/>
      </c>
      <c r="F2621" s="23" t="str">
        <f>IF(_xlfn.MINIFS($D$3:$D$6287,$A$3:$A$6287,A2621,$B$3:$B$6287,B2621)=D2621,"Lowest point","")</f>
        <v/>
      </c>
      <c r="G2621" s="24" t="str">
        <f>IF(_xlfn.MAXIFS($D$3:$D$6287,$A$3:$A$6287,A2621,$B$3:$B$6287,B2621)=D2621,"Highest point","")</f>
        <v/>
      </c>
      <c r="J2621" s="25" t="str">
        <f>IF(E2621="First Quote", $H$4/D2621, "")</f>
        <v/>
      </c>
      <c r="K2621" s="26">
        <f t="shared" si="160"/>
        <v>36.488190152711752</v>
      </c>
      <c r="L2621" s="27">
        <f>K2621*D2621</f>
        <v>66600.069076237123</v>
      </c>
      <c r="M2621" s="10"/>
      <c r="N2621" s="28">
        <f>IF(F2621="lowest point", $H$4/D2621, 0)</f>
        <v>0</v>
      </c>
      <c r="O2621" s="28">
        <f t="shared" si="161"/>
        <v>37.706172924811888</v>
      </c>
      <c r="P2621" s="29">
        <f>O2621*D2621</f>
        <v>68823.192131012896</v>
      </c>
      <c r="R2621" s="28">
        <f>IF(G2621="highest point", $H$4/D2621, 0)</f>
        <v>0</v>
      </c>
      <c r="S2621" s="28">
        <f t="shared" si="162"/>
        <v>35.164292870044591</v>
      </c>
      <c r="T2621" s="29">
        <f>D2621*S2621</f>
        <v>64183.625561048888</v>
      </c>
    </row>
    <row r="2622" spans="1:20">
      <c r="A2622" s="21">
        <f t="shared" si="163"/>
        <v>2010</v>
      </c>
      <c r="B2622" s="21">
        <f>MONTH(C2622)</f>
        <v>6</v>
      </c>
      <c r="C2622" s="22">
        <v>40332</v>
      </c>
      <c r="D2622" s="21">
        <v>1832.72</v>
      </c>
      <c r="E2622" s="47" t="str">
        <f>IF(B2622&lt;&gt;B2621, "First Quote", "")</f>
        <v/>
      </c>
      <c r="F2622" s="23" t="str">
        <f>IF(_xlfn.MINIFS($D$3:$D$6287,$A$3:$A$6287,A2622,$B$3:$B$6287,B2622)=D2622,"Lowest point","")</f>
        <v/>
      </c>
      <c r="G2622" s="24" t="str">
        <f>IF(_xlfn.MAXIFS($D$3:$D$6287,$A$3:$A$6287,A2622,$B$3:$B$6287,B2622)=D2622,"Highest point","")</f>
        <v/>
      </c>
      <c r="J2622" s="25" t="str">
        <f>IF(E2622="First Quote", $H$4/D2622, "")</f>
        <v/>
      </c>
      <c r="K2622" s="26">
        <f t="shared" si="160"/>
        <v>36.488190152711752</v>
      </c>
      <c r="L2622" s="27">
        <f>K2622*D2622</f>
        <v>66872.63585667788</v>
      </c>
      <c r="M2622" s="10"/>
      <c r="N2622" s="28">
        <f>IF(F2622="lowest point", $H$4/D2622, 0)</f>
        <v>0</v>
      </c>
      <c r="O2622" s="28">
        <f t="shared" si="161"/>
        <v>37.706172924811888</v>
      </c>
      <c r="P2622" s="29">
        <f>O2622*D2622</f>
        <v>69104.857242761238</v>
      </c>
      <c r="R2622" s="28">
        <f>IF(G2622="highest point", $H$4/D2622, 0)</f>
        <v>0</v>
      </c>
      <c r="S2622" s="28">
        <f t="shared" si="162"/>
        <v>35.164292870044591</v>
      </c>
      <c r="T2622" s="29">
        <f>D2622*S2622</f>
        <v>64446.302828788124</v>
      </c>
    </row>
    <row r="2623" spans="1:20">
      <c r="A2623" s="21">
        <f t="shared" si="163"/>
        <v>2010</v>
      </c>
      <c r="B2623" s="21">
        <f>MONTH(C2623)</f>
        <v>6</v>
      </c>
      <c r="C2623" s="22">
        <v>40333</v>
      </c>
      <c r="D2623" s="21">
        <v>1769.72</v>
      </c>
      <c r="E2623" s="47" t="str">
        <f>IF(B2623&lt;&gt;B2622, "First Quote", "")</f>
        <v/>
      </c>
      <c r="F2623" s="23" t="str">
        <f>IF(_xlfn.MINIFS($D$3:$D$6287,$A$3:$A$6287,A2623,$B$3:$B$6287,B2623)=D2623,"Lowest point","")</f>
        <v/>
      </c>
      <c r="G2623" s="24" t="str">
        <f>IF(_xlfn.MAXIFS($D$3:$D$6287,$A$3:$A$6287,A2623,$B$3:$B$6287,B2623)=D2623,"Highest point","")</f>
        <v/>
      </c>
      <c r="J2623" s="25" t="str">
        <f>IF(E2623="First Quote", $H$4/D2623, "")</f>
        <v/>
      </c>
      <c r="K2623" s="26">
        <f t="shared" si="160"/>
        <v>36.488190152711752</v>
      </c>
      <c r="L2623" s="27">
        <f>K2623*D2623</f>
        <v>64573.879877057043</v>
      </c>
      <c r="M2623" s="10"/>
      <c r="N2623" s="28">
        <f>IF(F2623="lowest point", $H$4/D2623, 0)</f>
        <v>0</v>
      </c>
      <c r="O2623" s="28">
        <f t="shared" si="161"/>
        <v>37.706172924811888</v>
      </c>
      <c r="P2623" s="29">
        <f>O2623*D2623</f>
        <v>66729.368348498101</v>
      </c>
      <c r="R2623" s="28">
        <f>IF(G2623="highest point", $H$4/D2623, 0)</f>
        <v>0</v>
      </c>
      <c r="S2623" s="28">
        <f t="shared" si="162"/>
        <v>35.164292870044591</v>
      </c>
      <c r="T2623" s="29">
        <f>D2623*S2623</f>
        <v>62230.952377975314</v>
      </c>
    </row>
    <row r="2624" spans="1:20">
      <c r="A2624" s="21">
        <f t="shared" si="163"/>
        <v>2010</v>
      </c>
      <c r="B2624" s="21">
        <f>MONTH(C2624)</f>
        <v>6</v>
      </c>
      <c r="C2624" s="22">
        <v>40336</v>
      </c>
      <c r="D2624" s="21">
        <v>1745.87</v>
      </c>
      <c r="E2624" s="47" t="str">
        <f>IF(B2624&lt;&gt;B2623, "First Quote", "")</f>
        <v/>
      </c>
      <c r="F2624" s="23" t="str">
        <f>IF(_xlfn.MINIFS($D$3:$D$6287,$A$3:$A$6287,A2624,$B$3:$B$6287,B2624)=D2624,"Lowest point","")</f>
        <v/>
      </c>
      <c r="G2624" s="24" t="str">
        <f>IF(_xlfn.MAXIFS($D$3:$D$6287,$A$3:$A$6287,A2624,$B$3:$B$6287,B2624)=D2624,"Highest point","")</f>
        <v/>
      </c>
      <c r="J2624" s="25" t="str">
        <f>IF(E2624="First Quote", $H$4/D2624, "")</f>
        <v/>
      </c>
      <c r="K2624" s="26">
        <f t="shared" si="160"/>
        <v>36.488190152711752</v>
      </c>
      <c r="L2624" s="27">
        <f>K2624*D2624</f>
        <v>63703.636541914864</v>
      </c>
      <c r="M2624" s="10"/>
      <c r="N2624" s="28">
        <f>IF(F2624="lowest point", $H$4/D2624, 0)</f>
        <v>0</v>
      </c>
      <c r="O2624" s="28">
        <f t="shared" si="161"/>
        <v>37.706172924811888</v>
      </c>
      <c r="P2624" s="29">
        <f>O2624*D2624</f>
        <v>65830.076124241328</v>
      </c>
      <c r="R2624" s="28">
        <f>IF(G2624="highest point", $H$4/D2624, 0)</f>
        <v>0</v>
      </c>
      <c r="S2624" s="28">
        <f t="shared" si="162"/>
        <v>35.164292870044591</v>
      </c>
      <c r="T2624" s="29">
        <f>D2624*S2624</f>
        <v>61392.283993024743</v>
      </c>
    </row>
    <row r="2625" spans="1:20">
      <c r="A2625" s="21">
        <f t="shared" si="163"/>
        <v>2010</v>
      </c>
      <c r="B2625" s="21">
        <f>MONTH(C2625)</f>
        <v>6</v>
      </c>
      <c r="C2625" s="22">
        <v>40337</v>
      </c>
      <c r="D2625" s="21">
        <v>1765.29</v>
      </c>
      <c r="E2625" s="47" t="str">
        <f>IF(B2625&lt;&gt;B2624, "First Quote", "")</f>
        <v/>
      </c>
      <c r="F2625" s="23" t="str">
        <f>IF(_xlfn.MINIFS($D$3:$D$6287,$A$3:$A$6287,A2625,$B$3:$B$6287,B2625)=D2625,"Lowest point","")</f>
        <v/>
      </c>
      <c r="G2625" s="24" t="str">
        <f>IF(_xlfn.MAXIFS($D$3:$D$6287,$A$3:$A$6287,A2625,$B$3:$B$6287,B2625)=D2625,"Highest point","")</f>
        <v/>
      </c>
      <c r="J2625" s="25" t="str">
        <f>IF(E2625="First Quote", $H$4/D2625, "")</f>
        <v/>
      </c>
      <c r="K2625" s="26">
        <f t="shared" si="160"/>
        <v>36.488190152711752</v>
      </c>
      <c r="L2625" s="27">
        <f>K2625*D2625</f>
        <v>64412.237194680529</v>
      </c>
      <c r="M2625" s="10"/>
      <c r="N2625" s="28">
        <f>IF(F2625="lowest point", $H$4/D2625, 0)</f>
        <v>0</v>
      </c>
      <c r="O2625" s="28">
        <f t="shared" si="161"/>
        <v>37.706172924811888</v>
      </c>
      <c r="P2625" s="29">
        <f>O2625*D2625</f>
        <v>66562.330002441173</v>
      </c>
      <c r="R2625" s="28">
        <f>IF(G2625="highest point", $H$4/D2625, 0)</f>
        <v>0</v>
      </c>
      <c r="S2625" s="28">
        <f t="shared" si="162"/>
        <v>35.164292870044591</v>
      </c>
      <c r="T2625" s="29">
        <f>D2625*S2625</f>
        <v>62075.174560561012</v>
      </c>
    </row>
    <row r="2626" spans="1:20">
      <c r="A2626" s="21">
        <f t="shared" si="163"/>
        <v>2010</v>
      </c>
      <c r="B2626" s="21">
        <f>MONTH(C2626)</f>
        <v>6</v>
      </c>
      <c r="C2626" s="22">
        <v>40338</v>
      </c>
      <c r="D2626" s="21">
        <v>1754.91</v>
      </c>
      <c r="E2626" s="47" t="str">
        <f>IF(B2626&lt;&gt;B2625, "First Quote", "")</f>
        <v/>
      </c>
      <c r="F2626" s="23" t="str">
        <f>IF(_xlfn.MINIFS($D$3:$D$6287,$A$3:$A$6287,A2626,$B$3:$B$6287,B2626)=D2626,"Lowest point","")</f>
        <v/>
      </c>
      <c r="G2626" s="24" t="str">
        <f>IF(_xlfn.MAXIFS($D$3:$D$6287,$A$3:$A$6287,A2626,$B$3:$B$6287,B2626)=D2626,"Highest point","")</f>
        <v/>
      </c>
      <c r="J2626" s="25" t="str">
        <f>IF(E2626="First Quote", $H$4/D2626, "")</f>
        <v/>
      </c>
      <c r="K2626" s="26">
        <f t="shared" si="160"/>
        <v>36.488190152711752</v>
      </c>
      <c r="L2626" s="27">
        <f>K2626*D2626</f>
        <v>64033.489780895383</v>
      </c>
      <c r="M2626" s="10"/>
      <c r="N2626" s="28">
        <f>IF(F2626="lowest point", $H$4/D2626, 0)</f>
        <v>0</v>
      </c>
      <c r="O2626" s="28">
        <f t="shared" si="161"/>
        <v>37.706172924811888</v>
      </c>
      <c r="P2626" s="29">
        <f>O2626*D2626</f>
        <v>66170.939927481639</v>
      </c>
      <c r="R2626" s="28">
        <f>IF(G2626="highest point", $H$4/D2626, 0)</f>
        <v>0</v>
      </c>
      <c r="S2626" s="28">
        <f t="shared" si="162"/>
        <v>35.164292870044591</v>
      </c>
      <c r="T2626" s="29">
        <f>D2626*S2626</f>
        <v>61710.169200569959</v>
      </c>
    </row>
    <row r="2627" spans="1:20">
      <c r="A2627" s="21">
        <f t="shared" si="163"/>
        <v>2010</v>
      </c>
      <c r="B2627" s="21">
        <f>MONTH(C2627)</f>
        <v>6</v>
      </c>
      <c r="C2627" s="22">
        <v>40339</v>
      </c>
      <c r="D2627" s="21">
        <v>1806.69</v>
      </c>
      <c r="E2627" s="47" t="str">
        <f>IF(B2627&lt;&gt;B2626, "First Quote", "")</f>
        <v/>
      </c>
      <c r="F2627" s="23" t="str">
        <f>IF(_xlfn.MINIFS($D$3:$D$6287,$A$3:$A$6287,A2627,$B$3:$B$6287,B2627)=D2627,"Lowest point","")</f>
        <v/>
      </c>
      <c r="G2627" s="24" t="str">
        <f>IF(_xlfn.MAXIFS($D$3:$D$6287,$A$3:$A$6287,A2627,$B$3:$B$6287,B2627)=D2627,"Highest point","")</f>
        <v/>
      </c>
      <c r="J2627" s="25" t="str">
        <f>IF(E2627="First Quote", $H$4/D2627, "")</f>
        <v/>
      </c>
      <c r="K2627" s="26">
        <f t="shared" si="160"/>
        <v>36.488190152711752</v>
      </c>
      <c r="L2627" s="27">
        <f>K2627*D2627</f>
        <v>65922.848267002802</v>
      </c>
      <c r="M2627" s="10"/>
      <c r="N2627" s="28">
        <f>IF(F2627="lowest point", $H$4/D2627, 0)</f>
        <v>0</v>
      </c>
      <c r="O2627" s="28">
        <f t="shared" si="161"/>
        <v>37.706172924811888</v>
      </c>
      <c r="P2627" s="29">
        <f>O2627*D2627</f>
        <v>68123.365561528393</v>
      </c>
      <c r="R2627" s="28">
        <f>IF(G2627="highest point", $H$4/D2627, 0)</f>
        <v>0</v>
      </c>
      <c r="S2627" s="28">
        <f t="shared" si="162"/>
        <v>35.164292870044591</v>
      </c>
      <c r="T2627" s="29">
        <f>D2627*S2627</f>
        <v>63530.976285380864</v>
      </c>
    </row>
    <row r="2628" spans="1:20">
      <c r="A2628" s="21">
        <f t="shared" si="163"/>
        <v>2010</v>
      </c>
      <c r="B2628" s="21">
        <f>MONTH(C2628)</f>
        <v>6</v>
      </c>
      <c r="C2628" s="22">
        <v>40340</v>
      </c>
      <c r="D2628" s="21">
        <v>1815.26</v>
      </c>
      <c r="E2628" s="47" t="str">
        <f>IF(B2628&lt;&gt;B2627, "First Quote", "")</f>
        <v/>
      </c>
      <c r="F2628" s="23" t="str">
        <f>IF(_xlfn.MINIFS($D$3:$D$6287,$A$3:$A$6287,A2628,$B$3:$B$6287,B2628)=D2628,"Lowest point","")</f>
        <v/>
      </c>
      <c r="G2628" s="24" t="str">
        <f>IF(_xlfn.MAXIFS($D$3:$D$6287,$A$3:$A$6287,A2628,$B$3:$B$6287,B2628)=D2628,"Highest point","")</f>
        <v/>
      </c>
      <c r="J2628" s="25" t="str">
        <f>IF(E2628="First Quote", $H$4/D2628, "")</f>
        <v/>
      </c>
      <c r="K2628" s="26">
        <f t="shared" si="160"/>
        <v>36.488190152711752</v>
      </c>
      <c r="L2628" s="27">
        <f>K2628*D2628</f>
        <v>66235.55205661153</v>
      </c>
      <c r="M2628" s="10"/>
      <c r="N2628" s="28">
        <f>IF(F2628="lowest point", $H$4/D2628, 0)</f>
        <v>0</v>
      </c>
      <c r="O2628" s="28">
        <f t="shared" si="161"/>
        <v>37.706172924811888</v>
      </c>
      <c r="P2628" s="29">
        <f>O2628*D2628</f>
        <v>68446.507463494025</v>
      </c>
      <c r="R2628" s="28">
        <f>IF(G2628="highest point", $H$4/D2628, 0)</f>
        <v>0</v>
      </c>
      <c r="S2628" s="28">
        <f t="shared" si="162"/>
        <v>35.164292870044591</v>
      </c>
      <c r="T2628" s="29">
        <f>D2628*S2628</f>
        <v>63832.334275277142</v>
      </c>
    </row>
    <row r="2629" spans="1:20">
      <c r="A2629" s="21">
        <f t="shared" si="163"/>
        <v>2010</v>
      </c>
      <c r="B2629" s="21">
        <f>MONTH(C2629)</f>
        <v>6</v>
      </c>
      <c r="C2629" s="22">
        <v>40343</v>
      </c>
      <c r="D2629" s="21">
        <v>1812.02</v>
      </c>
      <c r="E2629" s="47" t="str">
        <f>IF(B2629&lt;&gt;B2628, "First Quote", "")</f>
        <v/>
      </c>
      <c r="F2629" s="23" t="str">
        <f>IF(_xlfn.MINIFS($D$3:$D$6287,$A$3:$A$6287,A2629,$B$3:$B$6287,B2629)=D2629,"Lowest point","")</f>
        <v/>
      </c>
      <c r="G2629" s="24" t="str">
        <f>IF(_xlfn.MAXIFS($D$3:$D$6287,$A$3:$A$6287,A2629,$B$3:$B$6287,B2629)=D2629,"Highest point","")</f>
        <v/>
      </c>
      <c r="J2629" s="25" t="str">
        <f>IF(E2629="First Quote", $H$4/D2629, "")</f>
        <v/>
      </c>
      <c r="K2629" s="26">
        <f t="shared" ref="K2629:K2692" si="164">IF(E2629="First Quote",J2629+K2628,K2628)</f>
        <v>36.488190152711752</v>
      </c>
      <c r="L2629" s="27">
        <f>K2629*D2629</f>
        <v>66117.330320516747</v>
      </c>
      <c r="M2629" s="10"/>
      <c r="N2629" s="28">
        <f>IF(F2629="lowest point", $H$4/D2629, 0)</f>
        <v>0</v>
      </c>
      <c r="O2629" s="28">
        <f t="shared" ref="O2629:O2692" si="165">IF(F2629="Lowest Point",N2629+O2628,O2628)</f>
        <v>37.706172924811888</v>
      </c>
      <c r="P2629" s="29">
        <f>O2629*D2629</f>
        <v>68324.339463217635</v>
      </c>
      <c r="R2629" s="28">
        <f>IF(G2629="highest point", $H$4/D2629, 0)</f>
        <v>0</v>
      </c>
      <c r="S2629" s="28">
        <f t="shared" ref="S2629:S2692" si="166">IF(G2629="Highest Point",R2629+S2628,S2628)</f>
        <v>35.164292870044591</v>
      </c>
      <c r="T2629" s="29">
        <f>D2629*S2629</f>
        <v>63718.401966378202</v>
      </c>
    </row>
    <row r="2630" spans="1:20">
      <c r="A2630" s="21">
        <f t="shared" si="163"/>
        <v>2010</v>
      </c>
      <c r="B2630" s="21">
        <f>MONTH(C2630)</f>
        <v>6</v>
      </c>
      <c r="C2630" s="22">
        <v>40344</v>
      </c>
      <c r="D2630" s="21">
        <v>1854.61</v>
      </c>
      <c r="E2630" s="47" t="str">
        <f>IF(B2630&lt;&gt;B2629, "First Quote", "")</f>
        <v/>
      </c>
      <c r="F2630" s="23" t="str">
        <f>IF(_xlfn.MINIFS($D$3:$D$6287,$A$3:$A$6287,A2630,$B$3:$B$6287,B2630)=D2630,"Lowest point","")</f>
        <v/>
      </c>
      <c r="G2630" s="24" t="str">
        <f>IF(_xlfn.MAXIFS($D$3:$D$6287,$A$3:$A$6287,A2630,$B$3:$B$6287,B2630)=D2630,"Highest point","")</f>
        <v/>
      </c>
      <c r="J2630" s="25" t="str">
        <f>IF(E2630="First Quote", $H$4/D2630, "")</f>
        <v/>
      </c>
      <c r="K2630" s="26">
        <f t="shared" si="164"/>
        <v>36.488190152711752</v>
      </c>
      <c r="L2630" s="27">
        <f>K2630*D2630</f>
        <v>67671.362339120737</v>
      </c>
      <c r="M2630" s="10"/>
      <c r="N2630" s="28">
        <f>IF(F2630="lowest point", $H$4/D2630, 0)</f>
        <v>0</v>
      </c>
      <c r="O2630" s="28">
        <f t="shared" si="165"/>
        <v>37.706172924811888</v>
      </c>
      <c r="P2630" s="29">
        <f>O2630*D2630</f>
        <v>69930.245368085365</v>
      </c>
      <c r="R2630" s="28">
        <f>IF(G2630="highest point", $H$4/D2630, 0)</f>
        <v>0</v>
      </c>
      <c r="S2630" s="28">
        <f t="shared" si="166"/>
        <v>35.164292870044591</v>
      </c>
      <c r="T2630" s="29">
        <f>D2630*S2630</f>
        <v>65216.049199713394</v>
      </c>
    </row>
    <row r="2631" spans="1:20">
      <c r="A2631" s="21">
        <f t="shared" si="163"/>
        <v>2010</v>
      </c>
      <c r="B2631" s="21">
        <f>MONTH(C2631)</f>
        <v>6</v>
      </c>
      <c r="C2631" s="22">
        <v>40345</v>
      </c>
      <c r="D2631" s="21">
        <v>1853.62</v>
      </c>
      <c r="E2631" s="47" t="str">
        <f>IF(B2631&lt;&gt;B2630, "First Quote", "")</f>
        <v/>
      </c>
      <c r="F2631" s="23" t="str">
        <f>IF(_xlfn.MINIFS($D$3:$D$6287,$A$3:$A$6287,A2631,$B$3:$B$6287,B2631)=D2631,"Lowest point","")</f>
        <v/>
      </c>
      <c r="G2631" s="24" t="str">
        <f>IF(_xlfn.MAXIFS($D$3:$D$6287,$A$3:$A$6287,A2631,$B$3:$B$6287,B2631)=D2631,"Highest point","")</f>
        <v/>
      </c>
      <c r="J2631" s="25" t="str">
        <f>IF(E2631="First Quote", $H$4/D2631, "")</f>
        <v/>
      </c>
      <c r="K2631" s="26">
        <f t="shared" si="164"/>
        <v>36.488190152711752</v>
      </c>
      <c r="L2631" s="27">
        <f>K2631*D2631</f>
        <v>67635.239030869547</v>
      </c>
      <c r="M2631" s="10"/>
      <c r="N2631" s="28">
        <f>IF(F2631="lowest point", $H$4/D2631, 0)</f>
        <v>0</v>
      </c>
      <c r="O2631" s="28">
        <f t="shared" si="165"/>
        <v>37.706172924811888</v>
      </c>
      <c r="P2631" s="29">
        <f>O2631*D2631</f>
        <v>69892.916256889803</v>
      </c>
      <c r="R2631" s="28">
        <f>IF(G2631="highest point", $H$4/D2631, 0)</f>
        <v>0</v>
      </c>
      <c r="S2631" s="28">
        <f t="shared" si="166"/>
        <v>35.164292870044591</v>
      </c>
      <c r="T2631" s="29">
        <f>D2631*S2631</f>
        <v>65181.236549772053</v>
      </c>
    </row>
    <row r="2632" spans="1:20">
      <c r="A2632" s="21">
        <f t="shared" si="163"/>
        <v>2010</v>
      </c>
      <c r="B2632" s="21">
        <f>MONTH(C2632)</f>
        <v>6</v>
      </c>
      <c r="C2632" s="22">
        <v>40346</v>
      </c>
      <c r="D2632" s="21">
        <v>1856.25</v>
      </c>
      <c r="E2632" s="47" t="str">
        <f>IF(B2632&lt;&gt;B2631, "First Quote", "")</f>
        <v/>
      </c>
      <c r="F2632" s="23" t="str">
        <f>IF(_xlfn.MINIFS($D$3:$D$6287,$A$3:$A$6287,A2632,$B$3:$B$6287,B2632)=D2632,"Lowest point","")</f>
        <v/>
      </c>
      <c r="G2632" s="24" t="str">
        <f>IF(_xlfn.MAXIFS($D$3:$D$6287,$A$3:$A$6287,A2632,$B$3:$B$6287,B2632)=D2632,"Highest point","")</f>
        <v/>
      </c>
      <c r="J2632" s="25" t="str">
        <f>IF(E2632="First Quote", $H$4/D2632, "")</f>
        <v/>
      </c>
      <c r="K2632" s="26">
        <f t="shared" si="164"/>
        <v>36.488190152711752</v>
      </c>
      <c r="L2632" s="27">
        <f>K2632*D2632</f>
        <v>67731.202970971193</v>
      </c>
      <c r="M2632" s="10"/>
      <c r="N2632" s="28">
        <f>IF(F2632="lowest point", $H$4/D2632, 0)</f>
        <v>0</v>
      </c>
      <c r="O2632" s="28">
        <f t="shared" si="165"/>
        <v>37.706172924811888</v>
      </c>
      <c r="P2632" s="29">
        <f>O2632*D2632</f>
        <v>69992.08349168206</v>
      </c>
      <c r="R2632" s="28">
        <f>IF(G2632="highest point", $H$4/D2632, 0)</f>
        <v>0</v>
      </c>
      <c r="S2632" s="28">
        <f t="shared" si="166"/>
        <v>35.164292870044591</v>
      </c>
      <c r="T2632" s="29">
        <f>D2632*S2632</f>
        <v>65273.71864002027</v>
      </c>
    </row>
    <row r="2633" spans="1:20">
      <c r="A2633" s="21">
        <f t="shared" si="163"/>
        <v>2010</v>
      </c>
      <c r="B2633" s="21">
        <f>MONTH(C2633)</f>
        <v>6</v>
      </c>
      <c r="C2633" s="22">
        <v>40347</v>
      </c>
      <c r="D2633" s="21">
        <v>1858.7</v>
      </c>
      <c r="E2633" s="47" t="str">
        <f>IF(B2633&lt;&gt;B2632, "First Quote", "")</f>
        <v/>
      </c>
      <c r="F2633" s="23" t="str">
        <f>IF(_xlfn.MINIFS($D$3:$D$6287,$A$3:$A$6287,A2633,$B$3:$B$6287,B2633)=D2633,"Lowest point","")</f>
        <v/>
      </c>
      <c r="G2633" s="24" t="str">
        <f>IF(_xlfn.MAXIFS($D$3:$D$6287,$A$3:$A$6287,A2633,$B$3:$B$6287,B2633)=D2633,"Highest point","")</f>
        <v>Highest point</v>
      </c>
      <c r="J2633" s="25" t="str">
        <f>IF(E2633="First Quote", $H$4/D2633, "")</f>
        <v/>
      </c>
      <c r="K2633" s="26">
        <f t="shared" si="164"/>
        <v>36.488190152711752</v>
      </c>
      <c r="L2633" s="27">
        <f>K2633*D2633</f>
        <v>67820.599036845335</v>
      </c>
      <c r="M2633" s="10"/>
      <c r="N2633" s="28">
        <f>IF(F2633="lowest point", $H$4/D2633, 0)</f>
        <v>0</v>
      </c>
      <c r="O2633" s="28">
        <f t="shared" si="165"/>
        <v>37.706172924811888</v>
      </c>
      <c r="P2633" s="29">
        <f>O2633*D2633</f>
        <v>70084.463615347864</v>
      </c>
      <c r="R2633" s="28">
        <f>IF(G2633="highest point", $H$4/D2633, 0)</f>
        <v>0.26900521870124278</v>
      </c>
      <c r="S2633" s="28">
        <f t="shared" si="166"/>
        <v>35.433298088745836</v>
      </c>
      <c r="T2633" s="29">
        <f>D2633*S2633</f>
        <v>65859.871157551883</v>
      </c>
    </row>
    <row r="2634" spans="1:20">
      <c r="A2634" s="21">
        <f t="shared" si="163"/>
        <v>2010</v>
      </c>
      <c r="B2634" s="21">
        <f>MONTH(C2634)</f>
        <v>6</v>
      </c>
      <c r="C2634" s="22">
        <v>40350</v>
      </c>
      <c r="D2634" s="21">
        <v>1851.55</v>
      </c>
      <c r="E2634" s="47" t="str">
        <f>IF(B2634&lt;&gt;B2633, "First Quote", "")</f>
        <v/>
      </c>
      <c r="F2634" s="23" t="str">
        <f>IF(_xlfn.MINIFS($D$3:$D$6287,$A$3:$A$6287,A2634,$B$3:$B$6287,B2634)=D2634,"Lowest point","")</f>
        <v/>
      </c>
      <c r="G2634" s="24" t="str">
        <f>IF(_xlfn.MAXIFS($D$3:$D$6287,$A$3:$A$6287,A2634,$B$3:$B$6287,B2634)=D2634,"Highest point","")</f>
        <v/>
      </c>
      <c r="J2634" s="25" t="str">
        <f>IF(E2634="First Quote", $H$4/D2634, "")</f>
        <v/>
      </c>
      <c r="K2634" s="26">
        <f t="shared" si="164"/>
        <v>36.488190152711752</v>
      </c>
      <c r="L2634" s="27">
        <f>K2634*D2634</f>
        <v>67559.708477253444</v>
      </c>
      <c r="M2634" s="10"/>
      <c r="N2634" s="28">
        <f>IF(F2634="lowest point", $H$4/D2634, 0)</f>
        <v>0</v>
      </c>
      <c r="O2634" s="28">
        <f t="shared" si="165"/>
        <v>37.706172924811888</v>
      </c>
      <c r="P2634" s="29">
        <f>O2634*D2634</f>
        <v>69814.864478935444</v>
      </c>
      <c r="R2634" s="28">
        <f>IF(G2634="highest point", $H$4/D2634, 0)</f>
        <v>0</v>
      </c>
      <c r="S2634" s="28">
        <f t="shared" si="166"/>
        <v>35.433298088745836</v>
      </c>
      <c r="T2634" s="29">
        <f>D2634*S2634</f>
        <v>65606.523076217345</v>
      </c>
    </row>
    <row r="2635" spans="1:20">
      <c r="A2635" s="21">
        <f t="shared" si="163"/>
        <v>2010</v>
      </c>
      <c r="B2635" s="21">
        <f>MONTH(C2635)</f>
        <v>6</v>
      </c>
      <c r="C2635" s="22">
        <v>40351</v>
      </c>
      <c r="D2635" s="21">
        <v>1822.05</v>
      </c>
      <c r="E2635" s="47" t="str">
        <f>IF(B2635&lt;&gt;B2634, "First Quote", "")</f>
        <v/>
      </c>
      <c r="F2635" s="23" t="str">
        <f>IF(_xlfn.MINIFS($D$3:$D$6287,$A$3:$A$6287,A2635,$B$3:$B$6287,B2635)=D2635,"Lowest point","")</f>
        <v/>
      </c>
      <c r="G2635" s="24" t="str">
        <f>IF(_xlfn.MAXIFS($D$3:$D$6287,$A$3:$A$6287,A2635,$B$3:$B$6287,B2635)=D2635,"Highest point","")</f>
        <v/>
      </c>
      <c r="J2635" s="25" t="str">
        <f>IF(E2635="First Quote", $H$4/D2635, "")</f>
        <v/>
      </c>
      <c r="K2635" s="26">
        <f t="shared" si="164"/>
        <v>36.488190152711752</v>
      </c>
      <c r="L2635" s="27">
        <f>K2635*D2635</f>
        <v>66483.306867748441</v>
      </c>
      <c r="M2635" s="10"/>
      <c r="N2635" s="28">
        <f>IF(F2635="lowest point", $H$4/D2635, 0)</f>
        <v>0</v>
      </c>
      <c r="O2635" s="28">
        <f t="shared" si="165"/>
        <v>37.706172924811888</v>
      </c>
      <c r="P2635" s="29">
        <f>O2635*D2635</f>
        <v>68702.532377653493</v>
      </c>
      <c r="R2635" s="28">
        <f>IF(G2635="highest point", $H$4/D2635, 0)</f>
        <v>0</v>
      </c>
      <c r="S2635" s="28">
        <f t="shared" si="166"/>
        <v>35.433298088745836</v>
      </c>
      <c r="T2635" s="29">
        <f>D2635*S2635</f>
        <v>64561.24078259935</v>
      </c>
    </row>
    <row r="2636" spans="1:20">
      <c r="A2636" s="21">
        <f t="shared" si="163"/>
        <v>2010</v>
      </c>
      <c r="B2636" s="21">
        <f>MONTH(C2636)</f>
        <v>6</v>
      </c>
      <c r="C2636" s="22">
        <v>40352</v>
      </c>
      <c r="D2636" s="21">
        <v>1816.65</v>
      </c>
      <c r="E2636" s="47" t="str">
        <f>IF(B2636&lt;&gt;B2635, "First Quote", "")</f>
        <v/>
      </c>
      <c r="F2636" s="23" t="str">
        <f>IF(_xlfn.MINIFS($D$3:$D$6287,$A$3:$A$6287,A2636,$B$3:$B$6287,B2636)=D2636,"Lowest point","")</f>
        <v/>
      </c>
      <c r="G2636" s="24" t="str">
        <f>IF(_xlfn.MAXIFS($D$3:$D$6287,$A$3:$A$6287,A2636,$B$3:$B$6287,B2636)=D2636,"Highest point","")</f>
        <v/>
      </c>
      <c r="J2636" s="25" t="str">
        <f>IF(E2636="First Quote", $H$4/D2636, "")</f>
        <v/>
      </c>
      <c r="K2636" s="26">
        <f t="shared" si="164"/>
        <v>36.488190152711752</v>
      </c>
      <c r="L2636" s="27">
        <f>K2636*D2636</f>
        <v>66286.270640923802</v>
      </c>
      <c r="M2636" s="10"/>
      <c r="N2636" s="28">
        <f>IF(F2636="lowest point", $H$4/D2636, 0)</f>
        <v>0</v>
      </c>
      <c r="O2636" s="28">
        <f t="shared" si="165"/>
        <v>37.706172924811888</v>
      </c>
      <c r="P2636" s="29">
        <f>O2636*D2636</f>
        <v>68498.919043859525</v>
      </c>
      <c r="R2636" s="28">
        <f>IF(G2636="highest point", $H$4/D2636, 0)</f>
        <v>0</v>
      </c>
      <c r="S2636" s="28">
        <f t="shared" si="166"/>
        <v>35.433298088745836</v>
      </c>
      <c r="T2636" s="29">
        <f>D2636*S2636</f>
        <v>64369.900972920128</v>
      </c>
    </row>
    <row r="2637" spans="1:20">
      <c r="A2637" s="21">
        <f t="shared" ref="A2637:A2700" si="167">YEAR(C2637)</f>
        <v>2010</v>
      </c>
      <c r="B2637" s="21">
        <f>MONTH(C2637)</f>
        <v>6</v>
      </c>
      <c r="C2637" s="22">
        <v>40353</v>
      </c>
      <c r="D2637" s="21">
        <v>1786.13</v>
      </c>
      <c r="E2637" s="47" t="str">
        <f>IF(B2637&lt;&gt;B2636, "First Quote", "")</f>
        <v/>
      </c>
      <c r="F2637" s="23" t="str">
        <f>IF(_xlfn.MINIFS($D$3:$D$6287,$A$3:$A$6287,A2637,$B$3:$B$6287,B2637)=D2637,"Lowest point","")</f>
        <v/>
      </c>
      <c r="G2637" s="24" t="str">
        <f>IF(_xlfn.MAXIFS($D$3:$D$6287,$A$3:$A$6287,A2637,$B$3:$B$6287,B2637)=D2637,"Highest point","")</f>
        <v/>
      </c>
      <c r="J2637" s="25" t="str">
        <f>IF(E2637="First Quote", $H$4/D2637, "")</f>
        <v/>
      </c>
      <c r="K2637" s="26">
        <f t="shared" si="164"/>
        <v>36.488190152711752</v>
      </c>
      <c r="L2637" s="27">
        <f>K2637*D2637</f>
        <v>65172.651077463044</v>
      </c>
      <c r="M2637" s="10"/>
      <c r="N2637" s="28">
        <f>IF(F2637="lowest point", $H$4/D2637, 0)</f>
        <v>0</v>
      </c>
      <c r="O2637" s="28">
        <f t="shared" si="165"/>
        <v>37.706172924811888</v>
      </c>
      <c r="P2637" s="29">
        <f>O2637*D2637</f>
        <v>67348.126646194258</v>
      </c>
      <c r="R2637" s="28">
        <f>IF(G2637="highest point", $H$4/D2637, 0)</f>
        <v>0</v>
      </c>
      <c r="S2637" s="28">
        <f t="shared" si="166"/>
        <v>35.433298088745836</v>
      </c>
      <c r="T2637" s="29">
        <f>D2637*S2637</f>
        <v>63288.476715251607</v>
      </c>
    </row>
    <row r="2638" spans="1:20">
      <c r="A2638" s="21">
        <f t="shared" si="167"/>
        <v>2010</v>
      </c>
      <c r="B2638" s="21">
        <f>MONTH(C2638)</f>
        <v>6</v>
      </c>
      <c r="C2638" s="22">
        <v>40354</v>
      </c>
      <c r="D2638" s="21">
        <v>1791.24</v>
      </c>
      <c r="E2638" s="47" t="str">
        <f>IF(B2638&lt;&gt;B2637, "First Quote", "")</f>
        <v/>
      </c>
      <c r="F2638" s="23" t="str">
        <f>IF(_xlfn.MINIFS($D$3:$D$6287,$A$3:$A$6287,A2638,$B$3:$B$6287,B2638)=D2638,"Lowest point","")</f>
        <v/>
      </c>
      <c r="G2638" s="24" t="str">
        <f>IF(_xlfn.MAXIFS($D$3:$D$6287,$A$3:$A$6287,A2638,$B$3:$B$6287,B2638)=D2638,"Highest point","")</f>
        <v/>
      </c>
      <c r="J2638" s="25" t="str">
        <f>IF(E2638="First Quote", $H$4/D2638, "")</f>
        <v/>
      </c>
      <c r="K2638" s="26">
        <f t="shared" si="164"/>
        <v>36.488190152711752</v>
      </c>
      <c r="L2638" s="27">
        <f>K2638*D2638</f>
        <v>65359.105729143397</v>
      </c>
      <c r="M2638" s="10"/>
      <c r="N2638" s="28">
        <f>IF(F2638="lowest point", $H$4/D2638, 0)</f>
        <v>0</v>
      </c>
      <c r="O2638" s="28">
        <f t="shared" si="165"/>
        <v>37.706172924811888</v>
      </c>
      <c r="P2638" s="29">
        <f>O2638*D2638</f>
        <v>67540.805189840044</v>
      </c>
      <c r="R2638" s="28">
        <f>IF(G2638="highest point", $H$4/D2638, 0)</f>
        <v>0</v>
      </c>
      <c r="S2638" s="28">
        <f t="shared" si="166"/>
        <v>35.433298088745836</v>
      </c>
      <c r="T2638" s="29">
        <f>D2638*S2638</f>
        <v>63469.540868485092</v>
      </c>
    </row>
    <row r="2639" spans="1:20">
      <c r="A2639" s="21">
        <f t="shared" si="167"/>
        <v>2010</v>
      </c>
      <c r="B2639" s="21">
        <f>MONTH(C2639)</f>
        <v>6</v>
      </c>
      <c r="C2639" s="22">
        <v>40357</v>
      </c>
      <c r="D2639" s="21">
        <v>1787.94</v>
      </c>
      <c r="E2639" s="47" t="str">
        <f>IF(B2639&lt;&gt;B2638, "First Quote", "")</f>
        <v/>
      </c>
      <c r="F2639" s="23" t="str">
        <f>IF(_xlfn.MINIFS($D$3:$D$6287,$A$3:$A$6287,A2639,$B$3:$B$6287,B2639)=D2639,"Lowest point","")</f>
        <v/>
      </c>
      <c r="G2639" s="24" t="str">
        <f>IF(_xlfn.MAXIFS($D$3:$D$6287,$A$3:$A$6287,A2639,$B$3:$B$6287,B2639)=D2639,"Highest point","")</f>
        <v/>
      </c>
      <c r="J2639" s="25" t="str">
        <f>IF(E2639="First Quote", $H$4/D2639, "")</f>
        <v/>
      </c>
      <c r="K2639" s="26">
        <f t="shared" si="164"/>
        <v>36.488190152711752</v>
      </c>
      <c r="L2639" s="27">
        <f>K2639*D2639</f>
        <v>65238.694701639455</v>
      </c>
      <c r="M2639" s="10"/>
      <c r="N2639" s="28">
        <f>IF(F2639="lowest point", $H$4/D2639, 0)</f>
        <v>0</v>
      </c>
      <c r="O2639" s="28">
        <f t="shared" si="165"/>
        <v>37.706172924811888</v>
      </c>
      <c r="P2639" s="29">
        <f>O2639*D2639</f>
        <v>67416.374819188175</v>
      </c>
      <c r="R2639" s="28">
        <f>IF(G2639="highest point", $H$4/D2639, 0)</f>
        <v>0</v>
      </c>
      <c r="S2639" s="28">
        <f t="shared" si="166"/>
        <v>35.433298088745836</v>
      </c>
      <c r="T2639" s="29">
        <f>D2639*S2639</f>
        <v>63352.610984792234</v>
      </c>
    </row>
    <row r="2640" spans="1:20">
      <c r="A2640" s="21">
        <f t="shared" si="167"/>
        <v>2010</v>
      </c>
      <c r="B2640" s="21">
        <f>MONTH(C2640)</f>
        <v>6</v>
      </c>
      <c r="C2640" s="22">
        <v>40358</v>
      </c>
      <c r="D2640" s="21">
        <v>1732.55</v>
      </c>
      <c r="E2640" s="47" t="str">
        <f>IF(B2640&lt;&gt;B2639, "First Quote", "")</f>
        <v/>
      </c>
      <c r="F2640" s="23" t="str">
        <f>IF(_xlfn.MINIFS($D$3:$D$6287,$A$3:$A$6287,A2640,$B$3:$B$6287,B2640)=D2640,"Lowest point","")</f>
        <v/>
      </c>
      <c r="G2640" s="24" t="str">
        <f>IF(_xlfn.MAXIFS($D$3:$D$6287,$A$3:$A$6287,A2640,$B$3:$B$6287,B2640)=D2640,"Highest point","")</f>
        <v/>
      </c>
      <c r="J2640" s="25" t="str">
        <f>IF(E2640="First Quote", $H$4/D2640, "")</f>
        <v/>
      </c>
      <c r="K2640" s="26">
        <f t="shared" si="164"/>
        <v>36.488190152711752</v>
      </c>
      <c r="L2640" s="27">
        <f>K2640*D2640</f>
        <v>63217.613849080743</v>
      </c>
      <c r="M2640" s="10"/>
      <c r="N2640" s="28">
        <f>IF(F2640="lowest point", $H$4/D2640, 0)</f>
        <v>0</v>
      </c>
      <c r="O2640" s="28">
        <f t="shared" si="165"/>
        <v>37.706172924811888</v>
      </c>
      <c r="P2640" s="29">
        <f>O2640*D2640</f>
        <v>65327.829900882833</v>
      </c>
      <c r="R2640" s="28">
        <f>IF(G2640="highest point", $H$4/D2640, 0)</f>
        <v>0</v>
      </c>
      <c r="S2640" s="28">
        <f t="shared" si="166"/>
        <v>35.433298088745836</v>
      </c>
      <c r="T2640" s="29">
        <f>D2640*S2640</f>
        <v>61389.960603656597</v>
      </c>
    </row>
    <row r="2641" spans="1:20">
      <c r="A2641" s="21">
        <f t="shared" si="167"/>
        <v>2010</v>
      </c>
      <c r="B2641" s="21">
        <f>MONTH(C2641)</f>
        <v>6</v>
      </c>
      <c r="C2641" s="22">
        <v>40359</v>
      </c>
      <c r="D2641" s="21">
        <v>1715.23</v>
      </c>
      <c r="E2641" s="47" t="str">
        <f>IF(B2641&lt;&gt;B2640, "First Quote", "")</f>
        <v/>
      </c>
      <c r="F2641" s="23" t="str">
        <f>IF(_xlfn.MINIFS($D$3:$D$6287,$A$3:$A$6287,A2641,$B$3:$B$6287,B2641)=D2641,"Lowest point","")</f>
        <v>Lowest point</v>
      </c>
      <c r="G2641" s="24" t="str">
        <f>IF(_xlfn.MAXIFS($D$3:$D$6287,$A$3:$A$6287,A2641,$B$3:$B$6287,B2641)=D2641,"Highest point","")</f>
        <v/>
      </c>
      <c r="J2641" s="25" t="str">
        <f>IF(E2641="First Quote", $H$4/D2641, "")</f>
        <v/>
      </c>
      <c r="K2641" s="26">
        <f t="shared" si="164"/>
        <v>36.488190152711752</v>
      </c>
      <c r="L2641" s="27">
        <f>K2641*D2641</f>
        <v>62585.638395635782</v>
      </c>
      <c r="M2641" s="10"/>
      <c r="N2641" s="28">
        <f>IF(F2641="lowest point", $H$4/D2641, 0)</f>
        <v>0.29150609539245464</v>
      </c>
      <c r="O2641" s="28">
        <f t="shared" si="165"/>
        <v>37.997679020204345</v>
      </c>
      <c r="P2641" s="29">
        <f>O2641*D2641</f>
        <v>65174.758985825101</v>
      </c>
      <c r="R2641" s="28">
        <f>IF(G2641="highest point", $H$4/D2641, 0)</f>
        <v>0</v>
      </c>
      <c r="S2641" s="28">
        <f t="shared" si="166"/>
        <v>35.433298088745836</v>
      </c>
      <c r="T2641" s="29">
        <f>D2641*S2641</f>
        <v>60776.25588075952</v>
      </c>
    </row>
    <row r="2642" spans="1:20">
      <c r="A2642" s="21">
        <f t="shared" si="167"/>
        <v>2010</v>
      </c>
      <c r="B2642" s="21">
        <f>MONTH(C2642)</f>
        <v>7</v>
      </c>
      <c r="C2642" s="22">
        <v>40360</v>
      </c>
      <c r="D2642" s="21">
        <v>1709.77</v>
      </c>
      <c r="E2642" s="47" t="str">
        <f>IF(B2642&lt;&gt;B2641, "First Quote", "")</f>
        <v>First Quote</v>
      </c>
      <c r="F2642" s="23" t="str">
        <f>IF(_xlfn.MINIFS($D$3:$D$6287,$A$3:$A$6287,A2642,$B$3:$B$6287,B2642)=D2642,"Lowest point","")</f>
        <v/>
      </c>
      <c r="G2642" s="24" t="str">
        <f>IF(_xlfn.MAXIFS($D$3:$D$6287,$A$3:$A$6287,A2642,$B$3:$B$6287,B2642)=D2642,"Highest point","")</f>
        <v/>
      </c>
      <c r="J2642" s="25">
        <f>IF(E2642="First Quote", $H$4/D2642, "")</f>
        <v>0.29243699444954585</v>
      </c>
      <c r="K2642" s="26">
        <f t="shared" si="164"/>
        <v>36.780627147161297</v>
      </c>
      <c r="L2642" s="27">
        <f>K2642*D2642</f>
        <v>62886.41287740197</v>
      </c>
      <c r="M2642" s="10"/>
      <c r="N2642" s="28">
        <f>IF(F2642="lowest point", $H$4/D2642, 0)</f>
        <v>0</v>
      </c>
      <c r="O2642" s="28">
        <f t="shared" si="165"/>
        <v>37.997679020204345</v>
      </c>
      <c r="P2642" s="29">
        <f>O2642*D2642</f>
        <v>64967.291658374779</v>
      </c>
      <c r="R2642" s="28">
        <f>IF(G2642="highest point", $H$4/D2642, 0)</f>
        <v>0</v>
      </c>
      <c r="S2642" s="28">
        <f t="shared" si="166"/>
        <v>35.433298088745836</v>
      </c>
      <c r="T2642" s="29">
        <f>D2642*S2642</f>
        <v>60582.79007319497</v>
      </c>
    </row>
    <row r="2643" spans="1:20">
      <c r="A2643" s="21">
        <f t="shared" si="167"/>
        <v>2010</v>
      </c>
      <c r="B2643" s="21">
        <f>MONTH(C2643)</f>
        <v>7</v>
      </c>
      <c r="C2643" s="22">
        <v>40361</v>
      </c>
      <c r="D2643" s="21">
        <v>1701.86</v>
      </c>
      <c r="E2643" s="47" t="str">
        <f>IF(B2643&lt;&gt;B2642, "First Quote", "")</f>
        <v/>
      </c>
      <c r="F2643" s="23" t="str">
        <f>IF(_xlfn.MINIFS($D$3:$D$6287,$A$3:$A$6287,A2643,$B$3:$B$6287,B2643)=D2643,"Lowest point","")</f>
        <v>Lowest point</v>
      </c>
      <c r="G2643" s="24" t="str">
        <f>IF(_xlfn.MAXIFS($D$3:$D$6287,$A$3:$A$6287,A2643,$B$3:$B$6287,B2643)=D2643,"Highest point","")</f>
        <v/>
      </c>
      <c r="J2643" s="25" t="str">
        <f>IF(E2643="First Quote", $H$4/D2643, "")</f>
        <v/>
      </c>
      <c r="K2643" s="26">
        <f t="shared" si="164"/>
        <v>36.780627147161297</v>
      </c>
      <c r="L2643" s="27">
        <f>K2643*D2643</f>
        <v>62595.478116667924</v>
      </c>
      <c r="M2643" s="10"/>
      <c r="N2643" s="28">
        <f>IF(F2643="lowest point", $H$4/D2643, 0)</f>
        <v>0.2937961994523639</v>
      </c>
      <c r="O2643" s="28">
        <f t="shared" si="165"/>
        <v>38.291475219656711</v>
      </c>
      <c r="P2643" s="29">
        <f>O2643*D2643</f>
        <v>65166.730017324968</v>
      </c>
      <c r="R2643" s="28">
        <f>IF(G2643="highest point", $H$4/D2643, 0)</f>
        <v>0</v>
      </c>
      <c r="S2643" s="28">
        <f t="shared" si="166"/>
        <v>35.433298088745836</v>
      </c>
      <c r="T2643" s="29">
        <f>D2643*S2643</f>
        <v>60302.512685312984</v>
      </c>
    </row>
    <row r="2644" spans="1:20">
      <c r="A2644" s="21">
        <f t="shared" si="167"/>
        <v>2010</v>
      </c>
      <c r="B2644" s="21">
        <f>MONTH(C2644)</f>
        <v>7</v>
      </c>
      <c r="C2644" s="22">
        <v>40365</v>
      </c>
      <c r="D2644" s="21">
        <v>1710.97</v>
      </c>
      <c r="E2644" s="47" t="str">
        <f>IF(B2644&lt;&gt;B2643, "First Quote", "")</f>
        <v/>
      </c>
      <c r="F2644" s="23" t="str">
        <f>IF(_xlfn.MINIFS($D$3:$D$6287,$A$3:$A$6287,A2644,$B$3:$B$6287,B2644)=D2644,"Lowest point","")</f>
        <v/>
      </c>
      <c r="G2644" s="24" t="str">
        <f>IF(_xlfn.MAXIFS($D$3:$D$6287,$A$3:$A$6287,A2644,$B$3:$B$6287,B2644)=D2644,"Highest point","")</f>
        <v/>
      </c>
      <c r="J2644" s="25" t="str">
        <f>IF(E2644="First Quote", $H$4/D2644, "")</f>
        <v/>
      </c>
      <c r="K2644" s="26">
        <f t="shared" si="164"/>
        <v>36.780627147161297</v>
      </c>
      <c r="L2644" s="27">
        <f>K2644*D2644</f>
        <v>62930.549629978566</v>
      </c>
      <c r="M2644" s="10"/>
      <c r="N2644" s="28">
        <f>IF(F2644="lowest point", $H$4/D2644, 0)</f>
        <v>0</v>
      </c>
      <c r="O2644" s="28">
        <f t="shared" si="165"/>
        <v>38.291475219656711</v>
      </c>
      <c r="P2644" s="29">
        <f>O2644*D2644</f>
        <v>65515.565356576044</v>
      </c>
      <c r="R2644" s="28">
        <f>IF(G2644="highest point", $H$4/D2644, 0)</f>
        <v>0</v>
      </c>
      <c r="S2644" s="28">
        <f t="shared" si="166"/>
        <v>35.433298088745836</v>
      </c>
      <c r="T2644" s="29">
        <f>D2644*S2644</f>
        <v>60625.310030901463</v>
      </c>
    </row>
    <row r="2645" spans="1:20">
      <c r="A2645" s="21">
        <f t="shared" si="167"/>
        <v>2010</v>
      </c>
      <c r="B2645" s="21">
        <f>MONTH(C2645)</f>
        <v>7</v>
      </c>
      <c r="C2645" s="22">
        <v>40366</v>
      </c>
      <c r="D2645" s="21">
        <v>1765.42</v>
      </c>
      <c r="E2645" s="47" t="str">
        <f>IF(B2645&lt;&gt;B2644, "First Quote", "")</f>
        <v/>
      </c>
      <c r="F2645" s="23" t="str">
        <f>IF(_xlfn.MINIFS($D$3:$D$6287,$A$3:$A$6287,A2645,$B$3:$B$6287,B2645)=D2645,"Lowest point","")</f>
        <v/>
      </c>
      <c r="G2645" s="24" t="str">
        <f>IF(_xlfn.MAXIFS($D$3:$D$6287,$A$3:$A$6287,A2645,$B$3:$B$6287,B2645)=D2645,"Highest point","")</f>
        <v/>
      </c>
      <c r="J2645" s="25" t="str">
        <f>IF(E2645="First Quote", $H$4/D2645, "")</f>
        <v/>
      </c>
      <c r="K2645" s="26">
        <f t="shared" si="164"/>
        <v>36.780627147161297</v>
      </c>
      <c r="L2645" s="27">
        <f>K2645*D2645</f>
        <v>64933.254778141498</v>
      </c>
      <c r="M2645" s="10"/>
      <c r="N2645" s="28">
        <f>IF(F2645="lowest point", $H$4/D2645, 0)</f>
        <v>0</v>
      </c>
      <c r="O2645" s="28">
        <f t="shared" si="165"/>
        <v>38.291475219656711</v>
      </c>
      <c r="P2645" s="29">
        <f>O2645*D2645</f>
        <v>67600.536182286349</v>
      </c>
      <c r="R2645" s="28">
        <f>IF(G2645="highest point", $H$4/D2645, 0)</f>
        <v>0</v>
      </c>
      <c r="S2645" s="28">
        <f t="shared" si="166"/>
        <v>35.433298088745836</v>
      </c>
      <c r="T2645" s="29">
        <f>D2645*S2645</f>
        <v>62554.653111833679</v>
      </c>
    </row>
    <row r="2646" spans="1:20">
      <c r="A2646" s="21">
        <f t="shared" si="167"/>
        <v>2010</v>
      </c>
      <c r="B2646" s="21">
        <f>MONTH(C2646)</f>
        <v>7</v>
      </c>
      <c r="C2646" s="22">
        <v>40367</v>
      </c>
      <c r="D2646" s="21">
        <v>1782.1</v>
      </c>
      <c r="E2646" s="47" t="str">
        <f>IF(B2646&lt;&gt;B2645, "First Quote", "")</f>
        <v/>
      </c>
      <c r="F2646" s="23" t="str">
        <f>IF(_xlfn.MINIFS($D$3:$D$6287,$A$3:$A$6287,A2646,$B$3:$B$6287,B2646)=D2646,"Lowest point","")</f>
        <v/>
      </c>
      <c r="G2646" s="24" t="str">
        <f>IF(_xlfn.MAXIFS($D$3:$D$6287,$A$3:$A$6287,A2646,$B$3:$B$6287,B2646)=D2646,"Highest point","")</f>
        <v/>
      </c>
      <c r="J2646" s="25" t="str">
        <f>IF(E2646="First Quote", $H$4/D2646, "")</f>
        <v/>
      </c>
      <c r="K2646" s="26">
        <f t="shared" si="164"/>
        <v>36.780627147161297</v>
      </c>
      <c r="L2646" s="27">
        <f>K2646*D2646</f>
        <v>65546.755638956151</v>
      </c>
      <c r="M2646" s="10"/>
      <c r="N2646" s="28">
        <f>IF(F2646="lowest point", $H$4/D2646, 0)</f>
        <v>0</v>
      </c>
      <c r="O2646" s="28">
        <f t="shared" si="165"/>
        <v>38.291475219656711</v>
      </c>
      <c r="P2646" s="29">
        <f>O2646*D2646</f>
        <v>68239.237988950219</v>
      </c>
      <c r="R2646" s="28">
        <f>IF(G2646="highest point", $H$4/D2646, 0)</f>
        <v>0</v>
      </c>
      <c r="S2646" s="28">
        <f t="shared" si="166"/>
        <v>35.433298088745836</v>
      </c>
      <c r="T2646" s="29">
        <f>D2646*S2646</f>
        <v>63145.680523953954</v>
      </c>
    </row>
    <row r="2647" spans="1:20">
      <c r="A2647" s="21">
        <f t="shared" si="167"/>
        <v>2010</v>
      </c>
      <c r="B2647" s="21">
        <f>MONTH(C2647)</f>
        <v>7</v>
      </c>
      <c r="C2647" s="22">
        <v>40368</v>
      </c>
      <c r="D2647" s="21">
        <v>1794.94</v>
      </c>
      <c r="E2647" s="47" t="str">
        <f>IF(B2647&lt;&gt;B2646, "First Quote", "")</f>
        <v/>
      </c>
      <c r="F2647" s="23" t="str">
        <f>IF(_xlfn.MINIFS($D$3:$D$6287,$A$3:$A$6287,A2647,$B$3:$B$6287,B2647)=D2647,"Lowest point","")</f>
        <v/>
      </c>
      <c r="G2647" s="24" t="str">
        <f>IF(_xlfn.MAXIFS($D$3:$D$6287,$A$3:$A$6287,A2647,$B$3:$B$6287,B2647)=D2647,"Highest point","")</f>
        <v/>
      </c>
      <c r="J2647" s="25" t="str">
        <f>IF(E2647="First Quote", $H$4/D2647, "")</f>
        <v/>
      </c>
      <c r="K2647" s="26">
        <f t="shared" si="164"/>
        <v>36.780627147161297</v>
      </c>
      <c r="L2647" s="27">
        <f>K2647*D2647</f>
        <v>66019.018891525702</v>
      </c>
      <c r="M2647" s="10"/>
      <c r="N2647" s="28">
        <f>IF(F2647="lowest point", $H$4/D2647, 0)</f>
        <v>0</v>
      </c>
      <c r="O2647" s="28">
        <f t="shared" si="165"/>
        <v>38.291475219656711</v>
      </c>
      <c r="P2647" s="29">
        <f>O2647*D2647</f>
        <v>68730.900530770625</v>
      </c>
      <c r="R2647" s="28">
        <f>IF(G2647="highest point", $H$4/D2647, 0)</f>
        <v>0</v>
      </c>
      <c r="S2647" s="28">
        <f t="shared" si="166"/>
        <v>35.433298088745836</v>
      </c>
      <c r="T2647" s="29">
        <f>D2647*S2647</f>
        <v>63600.644071413451</v>
      </c>
    </row>
    <row r="2648" spans="1:20">
      <c r="A2648" s="21">
        <f t="shared" si="167"/>
        <v>2010</v>
      </c>
      <c r="B2648" s="21">
        <f>MONTH(C2648)</f>
        <v>7</v>
      </c>
      <c r="C2648" s="22">
        <v>40371</v>
      </c>
      <c r="D2648" s="21">
        <v>1796.3</v>
      </c>
      <c r="E2648" s="47" t="str">
        <f>IF(B2648&lt;&gt;B2647, "First Quote", "")</f>
        <v/>
      </c>
      <c r="F2648" s="23" t="str">
        <f>IF(_xlfn.MINIFS($D$3:$D$6287,$A$3:$A$6287,A2648,$B$3:$B$6287,B2648)=D2648,"Lowest point","")</f>
        <v/>
      </c>
      <c r="G2648" s="24" t="str">
        <f>IF(_xlfn.MAXIFS($D$3:$D$6287,$A$3:$A$6287,A2648,$B$3:$B$6287,B2648)=D2648,"Highest point","")</f>
        <v/>
      </c>
      <c r="J2648" s="25" t="str">
        <f>IF(E2648="First Quote", $H$4/D2648, "")</f>
        <v/>
      </c>
      <c r="K2648" s="26">
        <f t="shared" si="164"/>
        <v>36.780627147161297</v>
      </c>
      <c r="L2648" s="27">
        <f>K2648*D2648</f>
        <v>66069.04054444583</v>
      </c>
      <c r="M2648" s="10"/>
      <c r="N2648" s="28">
        <f>IF(F2648="lowest point", $H$4/D2648, 0)</f>
        <v>0</v>
      </c>
      <c r="O2648" s="28">
        <f t="shared" si="165"/>
        <v>38.291475219656711</v>
      </c>
      <c r="P2648" s="29">
        <f>O2648*D2648</f>
        <v>68782.976937069354</v>
      </c>
      <c r="R2648" s="28">
        <f>IF(G2648="highest point", $H$4/D2648, 0)</f>
        <v>0</v>
      </c>
      <c r="S2648" s="28">
        <f t="shared" si="166"/>
        <v>35.433298088745836</v>
      </c>
      <c r="T2648" s="29">
        <f>D2648*S2648</f>
        <v>63648.833356814146</v>
      </c>
    </row>
    <row r="2649" spans="1:20">
      <c r="A2649" s="21">
        <f t="shared" si="167"/>
        <v>2010</v>
      </c>
      <c r="B2649" s="21">
        <f>MONTH(C2649)</f>
        <v>7</v>
      </c>
      <c r="C2649" s="22">
        <v>40372</v>
      </c>
      <c r="D2649" s="21">
        <v>1824.07</v>
      </c>
      <c r="E2649" s="47" t="str">
        <f>IF(B2649&lt;&gt;B2648, "First Quote", "")</f>
        <v/>
      </c>
      <c r="F2649" s="23" t="str">
        <f>IF(_xlfn.MINIFS($D$3:$D$6287,$A$3:$A$6287,A2649,$B$3:$B$6287,B2649)=D2649,"Lowest point","")</f>
        <v/>
      </c>
      <c r="G2649" s="24" t="str">
        <f>IF(_xlfn.MAXIFS($D$3:$D$6287,$A$3:$A$6287,A2649,$B$3:$B$6287,B2649)=D2649,"Highest point","")</f>
        <v/>
      </c>
      <c r="J2649" s="25" t="str">
        <f>IF(E2649="First Quote", $H$4/D2649, "")</f>
        <v/>
      </c>
      <c r="K2649" s="26">
        <f t="shared" si="164"/>
        <v>36.780627147161297</v>
      </c>
      <c r="L2649" s="27">
        <f>K2649*D2649</f>
        <v>67090.438560322509</v>
      </c>
      <c r="M2649" s="10"/>
      <c r="N2649" s="28">
        <f>IF(F2649="lowest point", $H$4/D2649, 0)</f>
        <v>0</v>
      </c>
      <c r="O2649" s="28">
        <f t="shared" si="165"/>
        <v>38.291475219656711</v>
      </c>
      <c r="P2649" s="29">
        <f>O2649*D2649</f>
        <v>69846.33120391921</v>
      </c>
      <c r="R2649" s="28">
        <f>IF(G2649="highest point", $H$4/D2649, 0)</f>
        <v>0</v>
      </c>
      <c r="S2649" s="28">
        <f t="shared" si="166"/>
        <v>35.433298088745836</v>
      </c>
      <c r="T2649" s="29">
        <f>D2649*S2649</f>
        <v>64632.816044738618</v>
      </c>
    </row>
    <row r="2650" spans="1:20">
      <c r="A2650" s="21">
        <f t="shared" si="167"/>
        <v>2010</v>
      </c>
      <c r="B2650" s="21">
        <f>MONTH(C2650)</f>
        <v>7</v>
      </c>
      <c r="C2650" s="22">
        <v>40373</v>
      </c>
      <c r="D2650" s="21">
        <v>1823.82</v>
      </c>
      <c r="E2650" s="47" t="str">
        <f>IF(B2650&lt;&gt;B2649, "First Quote", "")</f>
        <v/>
      </c>
      <c r="F2650" s="23" t="str">
        <f>IF(_xlfn.MINIFS($D$3:$D$6287,$A$3:$A$6287,A2650,$B$3:$B$6287,B2650)=D2650,"Lowest point","")</f>
        <v/>
      </c>
      <c r="G2650" s="24" t="str">
        <f>IF(_xlfn.MAXIFS($D$3:$D$6287,$A$3:$A$6287,A2650,$B$3:$B$6287,B2650)=D2650,"Highest point","")</f>
        <v/>
      </c>
      <c r="J2650" s="25" t="str">
        <f>IF(E2650="First Quote", $H$4/D2650, "")</f>
        <v/>
      </c>
      <c r="K2650" s="26">
        <f t="shared" si="164"/>
        <v>36.780627147161297</v>
      </c>
      <c r="L2650" s="27">
        <f>K2650*D2650</f>
        <v>67081.243403535715</v>
      </c>
      <c r="M2650" s="10"/>
      <c r="N2650" s="28">
        <f>IF(F2650="lowest point", $H$4/D2650, 0)</f>
        <v>0</v>
      </c>
      <c r="O2650" s="28">
        <f t="shared" si="165"/>
        <v>38.291475219656711</v>
      </c>
      <c r="P2650" s="29">
        <f>O2650*D2650</f>
        <v>69836.758335114297</v>
      </c>
      <c r="R2650" s="28">
        <f>IF(G2650="highest point", $H$4/D2650, 0)</f>
        <v>0</v>
      </c>
      <c r="S2650" s="28">
        <f t="shared" si="166"/>
        <v>35.433298088745836</v>
      </c>
      <c r="T2650" s="29">
        <f>D2650*S2650</f>
        <v>64623.957720216429</v>
      </c>
    </row>
    <row r="2651" spans="1:20">
      <c r="A2651" s="21">
        <f t="shared" si="167"/>
        <v>2010</v>
      </c>
      <c r="B2651" s="21">
        <f>MONTH(C2651)</f>
        <v>7</v>
      </c>
      <c r="C2651" s="22">
        <v>40374</v>
      </c>
      <c r="D2651" s="21">
        <v>1826</v>
      </c>
      <c r="E2651" s="47" t="str">
        <f>IF(B2651&lt;&gt;B2650, "First Quote", "")</f>
        <v/>
      </c>
      <c r="F2651" s="23" t="str">
        <f>IF(_xlfn.MINIFS($D$3:$D$6287,$A$3:$A$6287,A2651,$B$3:$B$6287,B2651)=D2651,"Lowest point","")</f>
        <v/>
      </c>
      <c r="G2651" s="24" t="str">
        <f>IF(_xlfn.MAXIFS($D$3:$D$6287,$A$3:$A$6287,A2651,$B$3:$B$6287,B2651)=D2651,"Highest point","")</f>
        <v/>
      </c>
      <c r="J2651" s="25" t="str">
        <f>IF(E2651="First Quote", $H$4/D2651, "")</f>
        <v/>
      </c>
      <c r="K2651" s="26">
        <f t="shared" si="164"/>
        <v>36.780627147161297</v>
      </c>
      <c r="L2651" s="27">
        <f>K2651*D2651</f>
        <v>67161.425170716524</v>
      </c>
      <c r="M2651" s="10"/>
      <c r="N2651" s="28">
        <f>IF(F2651="lowest point", $H$4/D2651, 0)</f>
        <v>0</v>
      </c>
      <c r="O2651" s="28">
        <f t="shared" si="165"/>
        <v>38.291475219656711</v>
      </c>
      <c r="P2651" s="29">
        <f>O2651*D2651</f>
        <v>69920.233751093154</v>
      </c>
      <c r="R2651" s="28">
        <f>IF(G2651="highest point", $H$4/D2651, 0)</f>
        <v>0</v>
      </c>
      <c r="S2651" s="28">
        <f t="shared" si="166"/>
        <v>35.433298088745836</v>
      </c>
      <c r="T2651" s="29">
        <f>D2651*S2651</f>
        <v>64701.202310049899</v>
      </c>
    </row>
    <row r="2652" spans="1:20">
      <c r="A2652" s="21">
        <f t="shared" si="167"/>
        <v>2010</v>
      </c>
      <c r="B2652" s="21">
        <f>MONTH(C2652)</f>
        <v>7</v>
      </c>
      <c r="C2652" s="22">
        <v>40375</v>
      </c>
      <c r="D2652" s="21">
        <v>1773.43</v>
      </c>
      <c r="E2652" s="47" t="str">
        <f>IF(B2652&lt;&gt;B2651, "First Quote", "")</f>
        <v/>
      </c>
      <c r="F2652" s="23" t="str">
        <f>IF(_xlfn.MINIFS($D$3:$D$6287,$A$3:$A$6287,A2652,$B$3:$B$6287,B2652)=D2652,"Lowest point","")</f>
        <v/>
      </c>
      <c r="G2652" s="24" t="str">
        <f>IF(_xlfn.MAXIFS($D$3:$D$6287,$A$3:$A$6287,A2652,$B$3:$B$6287,B2652)=D2652,"Highest point","")</f>
        <v/>
      </c>
      <c r="J2652" s="25" t="str">
        <f>IF(E2652="First Quote", $H$4/D2652, "")</f>
        <v/>
      </c>
      <c r="K2652" s="26">
        <f t="shared" si="164"/>
        <v>36.780627147161297</v>
      </c>
      <c r="L2652" s="27">
        <f>K2652*D2652</f>
        <v>65227.86760159026</v>
      </c>
      <c r="M2652" s="10"/>
      <c r="N2652" s="28">
        <f>IF(F2652="lowest point", $H$4/D2652, 0)</f>
        <v>0</v>
      </c>
      <c r="O2652" s="28">
        <f t="shared" si="165"/>
        <v>38.291475219656711</v>
      </c>
      <c r="P2652" s="29">
        <f>O2652*D2652</f>
        <v>67907.250898795799</v>
      </c>
      <c r="R2652" s="28">
        <f>IF(G2652="highest point", $H$4/D2652, 0)</f>
        <v>0</v>
      </c>
      <c r="S2652" s="28">
        <f t="shared" si="166"/>
        <v>35.433298088745836</v>
      </c>
      <c r="T2652" s="29">
        <f>D2652*S2652</f>
        <v>62838.473829524533</v>
      </c>
    </row>
    <row r="2653" spans="1:20">
      <c r="A2653" s="21">
        <f t="shared" si="167"/>
        <v>2010</v>
      </c>
      <c r="B2653" s="21">
        <f>MONTH(C2653)</f>
        <v>7</v>
      </c>
      <c r="C2653" s="22">
        <v>40378</v>
      </c>
      <c r="D2653" s="21">
        <v>1784.06</v>
      </c>
      <c r="E2653" s="47" t="str">
        <f>IF(B2653&lt;&gt;B2652, "First Quote", "")</f>
        <v/>
      </c>
      <c r="F2653" s="23" t="str">
        <f>IF(_xlfn.MINIFS($D$3:$D$6287,$A$3:$A$6287,A2653,$B$3:$B$6287,B2653)=D2653,"Lowest point","")</f>
        <v/>
      </c>
      <c r="G2653" s="24" t="str">
        <f>IF(_xlfn.MAXIFS($D$3:$D$6287,$A$3:$A$6287,A2653,$B$3:$B$6287,B2653)=D2653,"Highest point","")</f>
        <v/>
      </c>
      <c r="J2653" s="25" t="str">
        <f>IF(E2653="First Quote", $H$4/D2653, "")</f>
        <v/>
      </c>
      <c r="K2653" s="26">
        <f t="shared" si="164"/>
        <v>36.780627147161297</v>
      </c>
      <c r="L2653" s="27">
        <f>K2653*D2653</f>
        <v>65618.845668164577</v>
      </c>
      <c r="M2653" s="10"/>
      <c r="N2653" s="28">
        <f>IF(F2653="lowest point", $H$4/D2653, 0)</f>
        <v>0</v>
      </c>
      <c r="O2653" s="28">
        <f t="shared" si="165"/>
        <v>38.291475219656711</v>
      </c>
      <c r="P2653" s="29">
        <f>O2653*D2653</f>
        <v>68314.289280380748</v>
      </c>
      <c r="R2653" s="28">
        <f>IF(G2653="highest point", $H$4/D2653, 0)</f>
        <v>0</v>
      </c>
      <c r="S2653" s="28">
        <f t="shared" si="166"/>
        <v>35.433298088745836</v>
      </c>
      <c r="T2653" s="29">
        <f>D2653*S2653</f>
        <v>63215.129788207894</v>
      </c>
    </row>
    <row r="2654" spans="1:20">
      <c r="A2654" s="21">
        <f t="shared" si="167"/>
        <v>2010</v>
      </c>
      <c r="B2654" s="21">
        <f>MONTH(C2654)</f>
        <v>7</v>
      </c>
      <c r="C2654" s="22">
        <v>40379</v>
      </c>
      <c r="D2654" s="21">
        <v>1804.48</v>
      </c>
      <c r="E2654" s="47" t="str">
        <f>IF(B2654&lt;&gt;B2653, "First Quote", "")</f>
        <v/>
      </c>
      <c r="F2654" s="23" t="str">
        <f>IF(_xlfn.MINIFS($D$3:$D$6287,$A$3:$A$6287,A2654,$B$3:$B$6287,B2654)=D2654,"Lowest point","")</f>
        <v/>
      </c>
      <c r="G2654" s="24" t="str">
        <f>IF(_xlfn.MAXIFS($D$3:$D$6287,$A$3:$A$6287,A2654,$B$3:$B$6287,B2654)=D2654,"Highest point","")</f>
        <v/>
      </c>
      <c r="J2654" s="25" t="str">
        <f>IF(E2654="First Quote", $H$4/D2654, "")</f>
        <v/>
      </c>
      <c r="K2654" s="26">
        <f t="shared" si="164"/>
        <v>36.780627147161297</v>
      </c>
      <c r="L2654" s="27">
        <f>K2654*D2654</f>
        <v>66369.906074509621</v>
      </c>
      <c r="M2654" s="10"/>
      <c r="N2654" s="28">
        <f>IF(F2654="lowest point", $H$4/D2654, 0)</f>
        <v>0</v>
      </c>
      <c r="O2654" s="28">
        <f t="shared" si="165"/>
        <v>38.291475219656711</v>
      </c>
      <c r="P2654" s="29">
        <f>O2654*D2654</f>
        <v>69096.201204366138</v>
      </c>
      <c r="R2654" s="28">
        <f>IF(G2654="highest point", $H$4/D2654, 0)</f>
        <v>0</v>
      </c>
      <c r="S2654" s="28">
        <f t="shared" si="166"/>
        <v>35.433298088745836</v>
      </c>
      <c r="T2654" s="29">
        <f>D2654*S2654</f>
        <v>63938.677735180085</v>
      </c>
    </row>
    <row r="2655" spans="1:20">
      <c r="A2655" s="21">
        <f t="shared" si="167"/>
        <v>2010</v>
      </c>
      <c r="B2655" s="21">
        <f>MONTH(C2655)</f>
        <v>7</v>
      </c>
      <c r="C2655" s="22">
        <v>40380</v>
      </c>
      <c r="D2655" s="21">
        <v>1781.6</v>
      </c>
      <c r="E2655" s="47" t="str">
        <f>IF(B2655&lt;&gt;B2654, "First Quote", "")</f>
        <v/>
      </c>
      <c r="F2655" s="23" t="str">
        <f>IF(_xlfn.MINIFS($D$3:$D$6287,$A$3:$A$6287,A2655,$B$3:$B$6287,B2655)=D2655,"Lowest point","")</f>
        <v/>
      </c>
      <c r="G2655" s="24" t="str">
        <f>IF(_xlfn.MAXIFS($D$3:$D$6287,$A$3:$A$6287,A2655,$B$3:$B$6287,B2655)=D2655,"Highest point","")</f>
        <v/>
      </c>
      <c r="J2655" s="25" t="str">
        <f>IF(E2655="First Quote", $H$4/D2655, "")</f>
        <v/>
      </c>
      <c r="K2655" s="26">
        <f t="shared" si="164"/>
        <v>36.780627147161297</v>
      </c>
      <c r="L2655" s="27">
        <f>K2655*D2655</f>
        <v>65528.365325382561</v>
      </c>
      <c r="M2655" s="10"/>
      <c r="N2655" s="28">
        <f>IF(F2655="lowest point", $H$4/D2655, 0)</f>
        <v>0</v>
      </c>
      <c r="O2655" s="28">
        <f t="shared" si="165"/>
        <v>38.291475219656711</v>
      </c>
      <c r="P2655" s="29">
        <f>O2655*D2655</f>
        <v>68220.092251340393</v>
      </c>
      <c r="R2655" s="28">
        <f>IF(G2655="highest point", $H$4/D2655, 0)</f>
        <v>0</v>
      </c>
      <c r="S2655" s="28">
        <f t="shared" si="166"/>
        <v>35.433298088745836</v>
      </c>
      <c r="T2655" s="29">
        <f>D2655*S2655</f>
        <v>63127.963874909576</v>
      </c>
    </row>
    <row r="2656" spans="1:20">
      <c r="A2656" s="21">
        <f t="shared" si="167"/>
        <v>2010</v>
      </c>
      <c r="B2656" s="21">
        <f>MONTH(C2656)</f>
        <v>7</v>
      </c>
      <c r="C2656" s="22">
        <v>40381</v>
      </c>
      <c r="D2656" s="21">
        <v>1821.76</v>
      </c>
      <c r="E2656" s="47" t="str">
        <f>IF(B2656&lt;&gt;B2655, "First Quote", "")</f>
        <v/>
      </c>
      <c r="F2656" s="23" t="str">
        <f>IF(_xlfn.MINIFS($D$3:$D$6287,$A$3:$A$6287,A2656,$B$3:$B$6287,B2656)=D2656,"Lowest point","")</f>
        <v/>
      </c>
      <c r="G2656" s="24" t="str">
        <f>IF(_xlfn.MAXIFS($D$3:$D$6287,$A$3:$A$6287,A2656,$B$3:$B$6287,B2656)=D2656,"Highest point","")</f>
        <v/>
      </c>
      <c r="J2656" s="25" t="str">
        <f>IF(E2656="First Quote", $H$4/D2656, "")</f>
        <v/>
      </c>
      <c r="K2656" s="26">
        <f t="shared" si="164"/>
        <v>36.780627147161297</v>
      </c>
      <c r="L2656" s="27">
        <f>K2656*D2656</f>
        <v>67005.475311612565</v>
      </c>
      <c r="M2656" s="10"/>
      <c r="N2656" s="28">
        <f>IF(F2656="lowest point", $H$4/D2656, 0)</f>
        <v>0</v>
      </c>
      <c r="O2656" s="28">
        <f t="shared" si="165"/>
        <v>38.291475219656711</v>
      </c>
      <c r="P2656" s="29">
        <f>O2656*D2656</f>
        <v>69757.877896161808</v>
      </c>
      <c r="R2656" s="28">
        <f>IF(G2656="highest point", $H$4/D2656, 0)</f>
        <v>0</v>
      </c>
      <c r="S2656" s="28">
        <f t="shared" si="166"/>
        <v>35.433298088745836</v>
      </c>
      <c r="T2656" s="29">
        <f>D2656*S2656</f>
        <v>64550.965126153613</v>
      </c>
    </row>
    <row r="2657" spans="1:20">
      <c r="A2657" s="21">
        <f t="shared" si="167"/>
        <v>2010</v>
      </c>
      <c r="B2657" s="21">
        <f>MONTH(C2657)</f>
        <v>7</v>
      </c>
      <c r="C2657" s="22">
        <v>40382</v>
      </c>
      <c r="D2657" s="21">
        <v>1836.75</v>
      </c>
      <c r="E2657" s="47" t="str">
        <f>IF(B2657&lt;&gt;B2656, "First Quote", "")</f>
        <v/>
      </c>
      <c r="F2657" s="23" t="str">
        <f>IF(_xlfn.MINIFS($D$3:$D$6287,$A$3:$A$6287,A2657,$B$3:$B$6287,B2657)=D2657,"Lowest point","")</f>
        <v/>
      </c>
      <c r="G2657" s="24" t="str">
        <f>IF(_xlfn.MAXIFS($D$3:$D$6287,$A$3:$A$6287,A2657,$B$3:$B$6287,B2657)=D2657,"Highest point","")</f>
        <v/>
      </c>
      <c r="J2657" s="25" t="str">
        <f>IF(E2657="First Quote", $H$4/D2657, "")</f>
        <v/>
      </c>
      <c r="K2657" s="26">
        <f t="shared" si="164"/>
        <v>36.780627147161297</v>
      </c>
      <c r="L2657" s="27">
        <f>K2657*D2657</f>
        <v>67556.816912548515</v>
      </c>
      <c r="M2657" s="10"/>
      <c r="N2657" s="28">
        <f>IF(F2657="lowest point", $H$4/D2657, 0)</f>
        <v>0</v>
      </c>
      <c r="O2657" s="28">
        <f t="shared" si="165"/>
        <v>38.291475219656711</v>
      </c>
      <c r="P2657" s="29">
        <f>O2657*D2657</f>
        <v>70331.867109704457</v>
      </c>
      <c r="R2657" s="28">
        <f>IF(G2657="highest point", $H$4/D2657, 0)</f>
        <v>0</v>
      </c>
      <c r="S2657" s="28">
        <f t="shared" si="166"/>
        <v>35.433298088745836</v>
      </c>
      <c r="T2657" s="29">
        <f>D2657*S2657</f>
        <v>65082.110264503914</v>
      </c>
    </row>
    <row r="2658" spans="1:20">
      <c r="A2658" s="21">
        <f t="shared" si="167"/>
        <v>2010</v>
      </c>
      <c r="B2658" s="21">
        <f>MONTH(C2658)</f>
        <v>7</v>
      </c>
      <c r="C2658" s="22">
        <v>40385</v>
      </c>
      <c r="D2658" s="21">
        <v>1857.33</v>
      </c>
      <c r="E2658" s="47" t="str">
        <f>IF(B2658&lt;&gt;B2657, "First Quote", "")</f>
        <v/>
      </c>
      <c r="F2658" s="23" t="str">
        <f>IF(_xlfn.MINIFS($D$3:$D$6287,$A$3:$A$6287,A2658,$B$3:$B$6287,B2658)=D2658,"Lowest point","")</f>
        <v/>
      </c>
      <c r="G2658" s="24" t="str">
        <f>IF(_xlfn.MAXIFS($D$3:$D$6287,$A$3:$A$6287,A2658,$B$3:$B$6287,B2658)=D2658,"Highest point","")</f>
        <v>Highest point</v>
      </c>
      <c r="J2658" s="25" t="str">
        <f>IF(E2658="First Quote", $H$4/D2658, "")</f>
        <v/>
      </c>
      <c r="K2658" s="26">
        <f t="shared" si="164"/>
        <v>36.780627147161297</v>
      </c>
      <c r="L2658" s="27">
        <f>K2658*D2658</f>
        <v>68313.762219237091</v>
      </c>
      <c r="M2658" s="10"/>
      <c r="N2658" s="28">
        <f>IF(F2658="lowest point", $H$4/D2658, 0)</f>
        <v>0</v>
      </c>
      <c r="O2658" s="28">
        <f t="shared" si="165"/>
        <v>38.291475219656711</v>
      </c>
      <c r="P2658" s="29">
        <f>O2658*D2658</f>
        <v>71119.905669724991</v>
      </c>
      <c r="R2658" s="28">
        <f>IF(G2658="highest point", $H$4/D2658, 0)</f>
        <v>0.26920364178686612</v>
      </c>
      <c r="S2658" s="28">
        <f t="shared" si="166"/>
        <v>35.702501730532703</v>
      </c>
      <c r="T2658" s="29">
        <f>D2658*S2658</f>
        <v>66311.327539170306</v>
      </c>
    </row>
    <row r="2659" spans="1:20">
      <c r="A2659" s="21">
        <f t="shared" si="167"/>
        <v>2010</v>
      </c>
      <c r="B2659" s="21">
        <f>MONTH(C2659)</f>
        <v>7</v>
      </c>
      <c r="C2659" s="22">
        <v>40386</v>
      </c>
      <c r="D2659" s="21">
        <v>1855.39</v>
      </c>
      <c r="E2659" s="47" t="str">
        <f>IF(B2659&lt;&gt;B2658, "First Quote", "")</f>
        <v/>
      </c>
      <c r="F2659" s="23" t="str">
        <f>IF(_xlfn.MINIFS($D$3:$D$6287,$A$3:$A$6287,A2659,$B$3:$B$6287,B2659)=D2659,"Lowest point","")</f>
        <v/>
      </c>
      <c r="G2659" s="24" t="str">
        <f>IF(_xlfn.MAXIFS($D$3:$D$6287,$A$3:$A$6287,A2659,$B$3:$B$6287,B2659)=D2659,"Highest point","")</f>
        <v/>
      </c>
      <c r="J2659" s="25" t="str">
        <f>IF(E2659="First Quote", $H$4/D2659, "")</f>
        <v/>
      </c>
      <c r="K2659" s="26">
        <f t="shared" si="164"/>
        <v>36.780627147161297</v>
      </c>
      <c r="L2659" s="27">
        <f>K2659*D2659</f>
        <v>68242.407802571601</v>
      </c>
      <c r="M2659" s="10"/>
      <c r="N2659" s="28">
        <f>IF(F2659="lowest point", $H$4/D2659, 0)</f>
        <v>0</v>
      </c>
      <c r="O2659" s="28">
        <f t="shared" si="165"/>
        <v>38.291475219656711</v>
      </c>
      <c r="P2659" s="29">
        <f>O2659*D2659</f>
        <v>71045.620207798871</v>
      </c>
      <c r="R2659" s="28">
        <f>IF(G2659="highest point", $H$4/D2659, 0)</f>
        <v>0</v>
      </c>
      <c r="S2659" s="28">
        <f t="shared" si="166"/>
        <v>35.702501730532703</v>
      </c>
      <c r="T2659" s="29">
        <f>D2659*S2659</f>
        <v>66242.064685813079</v>
      </c>
    </row>
    <row r="2660" spans="1:20">
      <c r="A2660" s="21">
        <f t="shared" si="167"/>
        <v>2010</v>
      </c>
      <c r="B2660" s="21">
        <f>MONTH(C2660)</f>
        <v>7</v>
      </c>
      <c r="C2660" s="22">
        <v>40387</v>
      </c>
      <c r="D2660" s="21">
        <v>1842.66</v>
      </c>
      <c r="E2660" s="47" t="str">
        <f>IF(B2660&lt;&gt;B2659, "First Quote", "")</f>
        <v/>
      </c>
      <c r="F2660" s="23" t="str">
        <f>IF(_xlfn.MINIFS($D$3:$D$6287,$A$3:$A$6287,A2660,$B$3:$B$6287,B2660)=D2660,"Lowest point","")</f>
        <v/>
      </c>
      <c r="G2660" s="24" t="str">
        <f>IF(_xlfn.MAXIFS($D$3:$D$6287,$A$3:$A$6287,A2660,$B$3:$B$6287,B2660)=D2660,"Highest point","")</f>
        <v/>
      </c>
      <c r="J2660" s="25" t="str">
        <f>IF(E2660="First Quote", $H$4/D2660, "")</f>
        <v/>
      </c>
      <c r="K2660" s="26">
        <f t="shared" si="164"/>
        <v>36.780627147161297</v>
      </c>
      <c r="L2660" s="27">
        <f>K2660*D2660</f>
        <v>67774.190418988233</v>
      </c>
      <c r="M2660" s="10"/>
      <c r="N2660" s="28">
        <f>IF(F2660="lowest point", $H$4/D2660, 0)</f>
        <v>0</v>
      </c>
      <c r="O2660" s="28">
        <f t="shared" si="165"/>
        <v>38.291475219656711</v>
      </c>
      <c r="P2660" s="29">
        <f>O2660*D2660</f>
        <v>70558.169728252644</v>
      </c>
      <c r="R2660" s="28">
        <f>IF(G2660="highest point", $H$4/D2660, 0)</f>
        <v>0</v>
      </c>
      <c r="S2660" s="28">
        <f t="shared" si="166"/>
        <v>35.702501730532703</v>
      </c>
      <c r="T2660" s="29">
        <f>D2660*S2660</f>
        <v>65787.571838783391</v>
      </c>
    </row>
    <row r="2661" spans="1:20">
      <c r="A2661" s="21">
        <f t="shared" si="167"/>
        <v>2010</v>
      </c>
      <c r="B2661" s="21">
        <f>MONTH(C2661)</f>
        <v>7</v>
      </c>
      <c r="C2661" s="22">
        <v>40388</v>
      </c>
      <c r="D2661" s="21">
        <v>1835.29</v>
      </c>
      <c r="E2661" s="47" t="str">
        <f>IF(B2661&lt;&gt;B2660, "First Quote", "")</f>
        <v/>
      </c>
      <c r="F2661" s="23" t="str">
        <f>IF(_xlfn.MINIFS($D$3:$D$6287,$A$3:$A$6287,A2661,$B$3:$B$6287,B2661)=D2661,"Lowest point","")</f>
        <v/>
      </c>
      <c r="G2661" s="24" t="str">
        <f>IF(_xlfn.MAXIFS($D$3:$D$6287,$A$3:$A$6287,A2661,$B$3:$B$6287,B2661)=D2661,"Highest point","")</f>
        <v/>
      </c>
      <c r="J2661" s="25" t="str">
        <f>IF(E2661="First Quote", $H$4/D2661, "")</f>
        <v/>
      </c>
      <c r="K2661" s="26">
        <f t="shared" si="164"/>
        <v>36.780627147161297</v>
      </c>
      <c r="L2661" s="27">
        <f>K2661*D2661</f>
        <v>67503.117196913663</v>
      </c>
      <c r="M2661" s="10"/>
      <c r="N2661" s="28">
        <f>IF(F2661="lowest point", $H$4/D2661, 0)</f>
        <v>0</v>
      </c>
      <c r="O2661" s="28">
        <f t="shared" si="165"/>
        <v>38.291475219656711</v>
      </c>
      <c r="P2661" s="29">
        <f>O2661*D2661</f>
        <v>70275.961555883769</v>
      </c>
      <c r="R2661" s="28">
        <f>IF(G2661="highest point", $H$4/D2661, 0)</f>
        <v>0</v>
      </c>
      <c r="S2661" s="28">
        <f t="shared" si="166"/>
        <v>35.702501730532703</v>
      </c>
      <c r="T2661" s="29">
        <f>D2661*S2661</f>
        <v>65524.444401029359</v>
      </c>
    </row>
    <row r="2662" spans="1:20">
      <c r="A2662" s="21">
        <f t="shared" si="167"/>
        <v>2010</v>
      </c>
      <c r="B2662" s="21">
        <f>MONTH(C2662)</f>
        <v>7</v>
      </c>
      <c r="C2662" s="22">
        <v>40389</v>
      </c>
      <c r="D2662" s="21">
        <v>1835.4</v>
      </c>
      <c r="E2662" s="47" t="str">
        <f>IF(B2662&lt;&gt;B2661, "First Quote", "")</f>
        <v/>
      </c>
      <c r="F2662" s="23" t="str">
        <f>IF(_xlfn.MINIFS($D$3:$D$6287,$A$3:$A$6287,A2662,$B$3:$B$6287,B2662)=D2662,"Lowest point","")</f>
        <v/>
      </c>
      <c r="G2662" s="24" t="str">
        <f>IF(_xlfn.MAXIFS($D$3:$D$6287,$A$3:$A$6287,A2662,$B$3:$B$6287,B2662)=D2662,"Highest point","")</f>
        <v/>
      </c>
      <c r="J2662" s="25" t="str">
        <f>IF(E2662="First Quote", $H$4/D2662, "")</f>
        <v/>
      </c>
      <c r="K2662" s="26">
        <f t="shared" si="164"/>
        <v>36.780627147161297</v>
      </c>
      <c r="L2662" s="27">
        <f>K2662*D2662</f>
        <v>67507.163065899847</v>
      </c>
      <c r="M2662" s="10"/>
      <c r="N2662" s="28">
        <f>IF(F2662="lowest point", $H$4/D2662, 0)</f>
        <v>0</v>
      </c>
      <c r="O2662" s="28">
        <f t="shared" si="165"/>
        <v>38.291475219656711</v>
      </c>
      <c r="P2662" s="29">
        <f>O2662*D2662</f>
        <v>70280.173618157933</v>
      </c>
      <c r="R2662" s="28">
        <f>IF(G2662="highest point", $H$4/D2662, 0)</f>
        <v>0</v>
      </c>
      <c r="S2662" s="28">
        <f t="shared" si="166"/>
        <v>35.702501730532703</v>
      </c>
      <c r="T2662" s="29">
        <f>D2662*S2662</f>
        <v>65528.371676219729</v>
      </c>
    </row>
    <row r="2663" spans="1:20">
      <c r="A2663" s="21">
        <f t="shared" si="167"/>
        <v>2010</v>
      </c>
      <c r="B2663" s="21">
        <f>MONTH(C2663)</f>
        <v>8</v>
      </c>
      <c r="C2663" s="22">
        <v>40392</v>
      </c>
      <c r="D2663" s="21">
        <v>1875.85</v>
      </c>
      <c r="E2663" s="47" t="str">
        <f>IF(B2663&lt;&gt;B2662, "First Quote", "")</f>
        <v>First Quote</v>
      </c>
      <c r="F2663" s="23" t="str">
        <f>IF(_xlfn.MINIFS($D$3:$D$6287,$A$3:$A$6287,A2663,$B$3:$B$6287,B2663)=D2663,"Lowest point","")</f>
        <v/>
      </c>
      <c r="G2663" s="24" t="str">
        <f>IF(_xlfn.MAXIFS($D$3:$D$6287,$A$3:$A$6287,A2663,$B$3:$B$6287,B2663)=D2663,"Highest point","")</f>
        <v/>
      </c>
      <c r="J2663" s="25">
        <f>IF(E2663="First Quote", $H$4/D2663, "")</f>
        <v>0.26654583255590802</v>
      </c>
      <c r="K2663" s="26">
        <f t="shared" si="164"/>
        <v>37.047172979717203</v>
      </c>
      <c r="L2663" s="27">
        <f>K2663*D2663</f>
        <v>69494.939434002517</v>
      </c>
      <c r="M2663" s="10"/>
      <c r="N2663" s="28">
        <f>IF(F2663="lowest point", $H$4/D2663, 0)</f>
        <v>0</v>
      </c>
      <c r="O2663" s="28">
        <f t="shared" si="165"/>
        <v>38.291475219656711</v>
      </c>
      <c r="P2663" s="29">
        <f>O2663*D2663</f>
        <v>71829.063790793036</v>
      </c>
      <c r="R2663" s="28">
        <f>IF(G2663="highest point", $H$4/D2663, 0)</f>
        <v>0</v>
      </c>
      <c r="S2663" s="28">
        <f t="shared" si="166"/>
        <v>35.702501730532703</v>
      </c>
      <c r="T2663" s="29">
        <f>D2663*S2663</f>
        <v>66972.537871219771</v>
      </c>
    </row>
    <row r="2664" spans="1:20">
      <c r="A2664" s="21">
        <f t="shared" si="167"/>
        <v>2010</v>
      </c>
      <c r="B2664" s="21">
        <f>MONTH(C2664)</f>
        <v>8</v>
      </c>
      <c r="C2664" s="22">
        <v>40393</v>
      </c>
      <c r="D2664" s="21">
        <v>1866.87</v>
      </c>
      <c r="E2664" s="47" t="str">
        <f>IF(B2664&lt;&gt;B2663, "First Quote", "")</f>
        <v/>
      </c>
      <c r="F2664" s="23" t="str">
        <f>IF(_xlfn.MINIFS($D$3:$D$6287,$A$3:$A$6287,A2664,$B$3:$B$6287,B2664)=D2664,"Lowest point","")</f>
        <v/>
      </c>
      <c r="G2664" s="24" t="str">
        <f>IF(_xlfn.MAXIFS($D$3:$D$6287,$A$3:$A$6287,A2664,$B$3:$B$6287,B2664)=D2664,"Highest point","")</f>
        <v/>
      </c>
      <c r="J2664" s="25" t="str">
        <f>IF(E2664="First Quote", $H$4/D2664, "")</f>
        <v/>
      </c>
      <c r="K2664" s="26">
        <f t="shared" si="164"/>
        <v>37.047172979717203</v>
      </c>
      <c r="L2664" s="27">
        <f>K2664*D2664</f>
        <v>69162.255820644656</v>
      </c>
      <c r="M2664" s="10"/>
      <c r="N2664" s="28">
        <f>IF(F2664="lowest point", $H$4/D2664, 0)</f>
        <v>0</v>
      </c>
      <c r="O2664" s="28">
        <f t="shared" si="165"/>
        <v>38.291475219656711</v>
      </c>
      <c r="P2664" s="29">
        <f>O2664*D2664</f>
        <v>71485.206343320518</v>
      </c>
      <c r="R2664" s="28">
        <f>IF(G2664="highest point", $H$4/D2664, 0)</f>
        <v>0</v>
      </c>
      <c r="S2664" s="28">
        <f t="shared" si="166"/>
        <v>35.702501730532703</v>
      </c>
      <c r="T2664" s="29">
        <f>D2664*S2664</f>
        <v>66651.929405679577</v>
      </c>
    </row>
    <row r="2665" spans="1:20">
      <c r="A2665" s="21">
        <f t="shared" si="167"/>
        <v>2010</v>
      </c>
      <c r="B2665" s="21">
        <f>MONTH(C2665)</f>
        <v>8</v>
      </c>
      <c r="C2665" s="22">
        <v>40394</v>
      </c>
      <c r="D2665" s="21">
        <v>1878.81</v>
      </c>
      <c r="E2665" s="47" t="str">
        <f>IF(B2665&lt;&gt;B2664, "First Quote", "")</f>
        <v/>
      </c>
      <c r="F2665" s="23" t="str">
        <f>IF(_xlfn.MINIFS($D$3:$D$6287,$A$3:$A$6287,A2665,$B$3:$B$6287,B2665)=D2665,"Lowest point","")</f>
        <v/>
      </c>
      <c r="G2665" s="24" t="str">
        <f>IF(_xlfn.MAXIFS($D$3:$D$6287,$A$3:$A$6287,A2665,$B$3:$B$6287,B2665)=D2665,"Highest point","")</f>
        <v/>
      </c>
      <c r="J2665" s="25" t="str">
        <f>IF(E2665="First Quote", $H$4/D2665, "")</f>
        <v/>
      </c>
      <c r="K2665" s="26">
        <f t="shared" si="164"/>
        <v>37.047172979717203</v>
      </c>
      <c r="L2665" s="27">
        <f>K2665*D2665</f>
        <v>69604.599066022478</v>
      </c>
      <c r="M2665" s="10"/>
      <c r="N2665" s="28">
        <f>IF(F2665="lowest point", $H$4/D2665, 0)</f>
        <v>0</v>
      </c>
      <c r="O2665" s="28">
        <f t="shared" si="165"/>
        <v>38.291475219656711</v>
      </c>
      <c r="P2665" s="29">
        <f>O2665*D2665</f>
        <v>71942.406557443217</v>
      </c>
      <c r="R2665" s="28">
        <f>IF(G2665="highest point", $H$4/D2665, 0)</f>
        <v>0</v>
      </c>
      <c r="S2665" s="28">
        <f t="shared" si="166"/>
        <v>35.702501730532703</v>
      </c>
      <c r="T2665" s="29">
        <f>D2665*S2665</f>
        <v>67078.21727634214</v>
      </c>
    </row>
    <row r="2666" spans="1:20">
      <c r="A2666" s="21">
        <f t="shared" si="167"/>
        <v>2010</v>
      </c>
      <c r="B2666" s="21">
        <f>MONTH(C2666)</f>
        <v>8</v>
      </c>
      <c r="C2666" s="22">
        <v>40395</v>
      </c>
      <c r="D2666" s="21">
        <v>1876.51</v>
      </c>
      <c r="E2666" s="47" t="str">
        <f>IF(B2666&lt;&gt;B2665, "First Quote", "")</f>
        <v/>
      </c>
      <c r="F2666" s="23" t="str">
        <f>IF(_xlfn.MINIFS($D$3:$D$6287,$A$3:$A$6287,A2666,$B$3:$B$6287,B2666)=D2666,"Lowest point","")</f>
        <v/>
      </c>
      <c r="G2666" s="24" t="str">
        <f>IF(_xlfn.MAXIFS($D$3:$D$6287,$A$3:$A$6287,A2666,$B$3:$B$6287,B2666)=D2666,"Highest point","")</f>
        <v/>
      </c>
      <c r="J2666" s="25" t="str">
        <f>IF(E2666="First Quote", $H$4/D2666, "")</f>
        <v/>
      </c>
      <c r="K2666" s="26">
        <f t="shared" si="164"/>
        <v>37.047172979717203</v>
      </c>
      <c r="L2666" s="27">
        <f>K2666*D2666</f>
        <v>69519.390568169125</v>
      </c>
      <c r="M2666" s="10"/>
      <c r="N2666" s="28">
        <f>IF(F2666="lowest point", $H$4/D2666, 0)</f>
        <v>0</v>
      </c>
      <c r="O2666" s="28">
        <f t="shared" si="165"/>
        <v>38.291475219656711</v>
      </c>
      <c r="P2666" s="29">
        <f>O2666*D2666</f>
        <v>71854.33616443802</v>
      </c>
      <c r="R2666" s="28">
        <f>IF(G2666="highest point", $H$4/D2666, 0)</f>
        <v>0</v>
      </c>
      <c r="S2666" s="28">
        <f t="shared" si="166"/>
        <v>35.702501730532703</v>
      </c>
      <c r="T2666" s="29">
        <f>D2666*S2666</f>
        <v>66996.101522361918</v>
      </c>
    </row>
    <row r="2667" spans="1:20">
      <c r="A2667" s="21">
        <f t="shared" si="167"/>
        <v>2010</v>
      </c>
      <c r="B2667" s="21">
        <f>MONTH(C2667)</f>
        <v>8</v>
      </c>
      <c r="C2667" s="22">
        <v>40396</v>
      </c>
      <c r="D2667" s="21">
        <v>1869.77</v>
      </c>
      <c r="E2667" s="47" t="str">
        <f>IF(B2667&lt;&gt;B2666, "First Quote", "")</f>
        <v/>
      </c>
      <c r="F2667" s="23" t="str">
        <f>IF(_xlfn.MINIFS($D$3:$D$6287,$A$3:$A$6287,A2667,$B$3:$B$6287,B2667)=D2667,"Lowest point","")</f>
        <v/>
      </c>
      <c r="G2667" s="24" t="str">
        <f>IF(_xlfn.MAXIFS($D$3:$D$6287,$A$3:$A$6287,A2667,$B$3:$B$6287,B2667)=D2667,"Highest point","")</f>
        <v/>
      </c>
      <c r="J2667" s="25" t="str">
        <f>IF(E2667="First Quote", $H$4/D2667, "")</f>
        <v/>
      </c>
      <c r="K2667" s="26">
        <f t="shared" si="164"/>
        <v>37.047172979717203</v>
      </c>
      <c r="L2667" s="27">
        <f>K2667*D2667</f>
        <v>69269.692622285831</v>
      </c>
      <c r="M2667" s="10"/>
      <c r="N2667" s="28">
        <f>IF(F2667="lowest point", $H$4/D2667, 0)</f>
        <v>0</v>
      </c>
      <c r="O2667" s="28">
        <f t="shared" si="165"/>
        <v>38.291475219656711</v>
      </c>
      <c r="P2667" s="29">
        <f>O2667*D2667</f>
        <v>71596.25162145753</v>
      </c>
      <c r="R2667" s="28">
        <f>IF(G2667="highest point", $H$4/D2667, 0)</f>
        <v>0</v>
      </c>
      <c r="S2667" s="28">
        <f t="shared" si="166"/>
        <v>35.702501730532703</v>
      </c>
      <c r="T2667" s="29">
        <f>D2667*S2667</f>
        <v>66755.466660698134</v>
      </c>
    </row>
    <row r="2668" spans="1:20">
      <c r="A2668" s="21">
        <f t="shared" si="167"/>
        <v>2010</v>
      </c>
      <c r="B2668" s="21">
        <f>MONTH(C2668)</f>
        <v>8</v>
      </c>
      <c r="C2668" s="22">
        <v>40399</v>
      </c>
      <c r="D2668" s="21">
        <v>1880.06</v>
      </c>
      <c r="E2668" s="47" t="str">
        <f>IF(B2668&lt;&gt;B2667, "First Quote", "")</f>
        <v/>
      </c>
      <c r="F2668" s="23" t="str">
        <f>IF(_xlfn.MINIFS($D$3:$D$6287,$A$3:$A$6287,A2668,$B$3:$B$6287,B2668)=D2668,"Lowest point","")</f>
        <v/>
      </c>
      <c r="G2668" s="24" t="str">
        <f>IF(_xlfn.MAXIFS($D$3:$D$6287,$A$3:$A$6287,A2668,$B$3:$B$6287,B2668)=D2668,"Highest point","")</f>
        <v>Highest point</v>
      </c>
      <c r="J2668" s="25" t="str">
        <f>IF(E2668="First Quote", $H$4/D2668, "")</f>
        <v/>
      </c>
      <c r="K2668" s="26">
        <f t="shared" si="164"/>
        <v>37.047172979717203</v>
      </c>
      <c r="L2668" s="27">
        <f>K2668*D2668</f>
        <v>69650.908032247127</v>
      </c>
      <c r="M2668" s="10"/>
      <c r="N2668" s="28">
        <f>IF(F2668="lowest point", $H$4/D2668, 0)</f>
        <v>0</v>
      </c>
      <c r="O2668" s="28">
        <f t="shared" si="165"/>
        <v>38.291475219656711</v>
      </c>
      <c r="P2668" s="29">
        <f>O2668*D2668</f>
        <v>71990.270901467797</v>
      </c>
      <c r="R2668" s="28">
        <f>IF(G2668="highest point", $H$4/D2668, 0)</f>
        <v>0.26594895907577421</v>
      </c>
      <c r="S2668" s="28">
        <f t="shared" si="166"/>
        <v>35.968450689608474</v>
      </c>
      <c r="T2668" s="29">
        <f>D2668*S2668</f>
        <v>67622.8454035053</v>
      </c>
    </row>
    <row r="2669" spans="1:20">
      <c r="A2669" s="21">
        <f t="shared" si="167"/>
        <v>2010</v>
      </c>
      <c r="B2669" s="21">
        <f>MONTH(C2669)</f>
        <v>8</v>
      </c>
      <c r="C2669" s="22">
        <v>40400</v>
      </c>
      <c r="D2669" s="21">
        <v>1868.88</v>
      </c>
      <c r="E2669" s="47" t="str">
        <f>IF(B2669&lt;&gt;B2668, "First Quote", "")</f>
        <v/>
      </c>
      <c r="F2669" s="23" t="str">
        <f>IF(_xlfn.MINIFS($D$3:$D$6287,$A$3:$A$6287,A2669,$B$3:$B$6287,B2669)=D2669,"Lowest point","")</f>
        <v/>
      </c>
      <c r="G2669" s="24" t="str">
        <f>IF(_xlfn.MAXIFS($D$3:$D$6287,$A$3:$A$6287,A2669,$B$3:$B$6287,B2669)=D2669,"Highest point","")</f>
        <v/>
      </c>
      <c r="J2669" s="25" t="str">
        <f>IF(E2669="First Quote", $H$4/D2669, "")</f>
        <v/>
      </c>
      <c r="K2669" s="26">
        <f t="shared" si="164"/>
        <v>37.047172979717203</v>
      </c>
      <c r="L2669" s="27">
        <f>K2669*D2669</f>
        <v>69236.720638333893</v>
      </c>
      <c r="M2669" s="10"/>
      <c r="N2669" s="28">
        <f>IF(F2669="lowest point", $H$4/D2669, 0)</f>
        <v>0</v>
      </c>
      <c r="O2669" s="28">
        <f t="shared" si="165"/>
        <v>38.291475219656711</v>
      </c>
      <c r="P2669" s="29">
        <f>O2669*D2669</f>
        <v>71562.172208512042</v>
      </c>
      <c r="R2669" s="28">
        <f>IF(G2669="highest point", $H$4/D2669, 0)</f>
        <v>0</v>
      </c>
      <c r="S2669" s="28">
        <f t="shared" si="166"/>
        <v>35.968450689608474</v>
      </c>
      <c r="T2669" s="29">
        <f>D2669*S2669</f>
        <v>67220.718124795487</v>
      </c>
    </row>
    <row r="2670" spans="1:20">
      <c r="A2670" s="21">
        <f t="shared" si="167"/>
        <v>2010</v>
      </c>
      <c r="B2670" s="21">
        <f>MONTH(C2670)</f>
        <v>8</v>
      </c>
      <c r="C2670" s="22">
        <v>40401</v>
      </c>
      <c r="D2670" s="21">
        <v>1817.13</v>
      </c>
      <c r="E2670" s="47" t="str">
        <f>IF(B2670&lt;&gt;B2669, "First Quote", "")</f>
        <v/>
      </c>
      <c r="F2670" s="23" t="str">
        <f>IF(_xlfn.MINIFS($D$3:$D$6287,$A$3:$A$6287,A2670,$B$3:$B$6287,B2670)=D2670,"Lowest point","")</f>
        <v/>
      </c>
      <c r="G2670" s="24" t="str">
        <f>IF(_xlfn.MAXIFS($D$3:$D$6287,$A$3:$A$6287,A2670,$B$3:$B$6287,B2670)=D2670,"Highest point","")</f>
        <v/>
      </c>
      <c r="J2670" s="25" t="str">
        <f>IF(E2670="First Quote", $H$4/D2670, "")</f>
        <v/>
      </c>
      <c r="K2670" s="26">
        <f t="shared" si="164"/>
        <v>37.047172979717203</v>
      </c>
      <c r="L2670" s="27">
        <f>K2670*D2670</f>
        <v>67319.529436633529</v>
      </c>
      <c r="M2670" s="10"/>
      <c r="N2670" s="28">
        <f>IF(F2670="lowest point", $H$4/D2670, 0)</f>
        <v>0</v>
      </c>
      <c r="O2670" s="28">
        <f t="shared" si="165"/>
        <v>38.291475219656711</v>
      </c>
      <c r="P2670" s="29">
        <f>O2670*D2670</f>
        <v>69580.588365894801</v>
      </c>
      <c r="R2670" s="28">
        <f>IF(G2670="highest point", $H$4/D2670, 0)</f>
        <v>0</v>
      </c>
      <c r="S2670" s="28">
        <f t="shared" si="166"/>
        <v>35.968450689608474</v>
      </c>
      <c r="T2670" s="29">
        <f>D2670*S2670</f>
        <v>65359.350801608249</v>
      </c>
    </row>
    <row r="2671" spans="1:20">
      <c r="A2671" s="21">
        <f t="shared" si="167"/>
        <v>2010</v>
      </c>
      <c r="B2671" s="21">
        <f>MONTH(C2671)</f>
        <v>8</v>
      </c>
      <c r="C2671" s="22">
        <v>40402</v>
      </c>
      <c r="D2671" s="21">
        <v>1807.61</v>
      </c>
      <c r="E2671" s="47" t="str">
        <f>IF(B2671&lt;&gt;B2670, "First Quote", "")</f>
        <v/>
      </c>
      <c r="F2671" s="23" t="str">
        <f>IF(_xlfn.MINIFS($D$3:$D$6287,$A$3:$A$6287,A2671,$B$3:$B$6287,B2671)=D2671,"Lowest point","")</f>
        <v/>
      </c>
      <c r="G2671" s="24" t="str">
        <f>IF(_xlfn.MAXIFS($D$3:$D$6287,$A$3:$A$6287,A2671,$B$3:$B$6287,B2671)=D2671,"Highest point","")</f>
        <v/>
      </c>
      <c r="J2671" s="25" t="str">
        <f>IF(E2671="First Quote", $H$4/D2671, "")</f>
        <v/>
      </c>
      <c r="K2671" s="26">
        <f t="shared" si="164"/>
        <v>37.047172979717203</v>
      </c>
      <c r="L2671" s="27">
        <f>K2671*D2671</f>
        <v>66966.840349866616</v>
      </c>
      <c r="M2671" s="10"/>
      <c r="N2671" s="28">
        <f>IF(F2671="lowest point", $H$4/D2671, 0)</f>
        <v>0</v>
      </c>
      <c r="O2671" s="28">
        <f t="shared" si="165"/>
        <v>38.291475219656711</v>
      </c>
      <c r="P2671" s="29">
        <f>O2671*D2671</f>
        <v>69216.053521803668</v>
      </c>
      <c r="R2671" s="28">
        <f>IF(G2671="highest point", $H$4/D2671, 0)</f>
        <v>0</v>
      </c>
      <c r="S2671" s="28">
        <f t="shared" si="166"/>
        <v>35.968450689608474</v>
      </c>
      <c r="T2671" s="29">
        <f>D2671*S2671</f>
        <v>65016.931151043173</v>
      </c>
    </row>
    <row r="2672" spans="1:20">
      <c r="A2672" s="21">
        <f t="shared" si="167"/>
        <v>2010</v>
      </c>
      <c r="B2672" s="21">
        <f>MONTH(C2672)</f>
        <v>8</v>
      </c>
      <c r="C2672" s="22">
        <v>40403</v>
      </c>
      <c r="D2672" s="21">
        <v>1800.39</v>
      </c>
      <c r="E2672" s="47" t="str">
        <f>IF(B2672&lt;&gt;B2671, "First Quote", "")</f>
        <v/>
      </c>
      <c r="F2672" s="23" t="str">
        <f>IF(_xlfn.MINIFS($D$3:$D$6287,$A$3:$A$6287,A2672,$B$3:$B$6287,B2672)=D2672,"Lowest point","")</f>
        <v/>
      </c>
      <c r="G2672" s="24" t="str">
        <f>IF(_xlfn.MAXIFS($D$3:$D$6287,$A$3:$A$6287,A2672,$B$3:$B$6287,B2672)=D2672,"Highest point","")</f>
        <v/>
      </c>
      <c r="J2672" s="25" t="str">
        <f>IF(E2672="First Quote", $H$4/D2672, "")</f>
        <v/>
      </c>
      <c r="K2672" s="26">
        <f t="shared" si="164"/>
        <v>37.047172979717203</v>
      </c>
      <c r="L2672" s="27">
        <f>K2672*D2672</f>
        <v>66699.359760953055</v>
      </c>
      <c r="M2672" s="10"/>
      <c r="N2672" s="28">
        <f>IF(F2672="lowest point", $H$4/D2672, 0)</f>
        <v>0</v>
      </c>
      <c r="O2672" s="28">
        <f t="shared" si="165"/>
        <v>38.291475219656711</v>
      </c>
      <c r="P2672" s="29">
        <f>O2672*D2672</f>
        <v>68939.589070717746</v>
      </c>
      <c r="R2672" s="28">
        <f>IF(G2672="highest point", $H$4/D2672, 0)</f>
        <v>0</v>
      </c>
      <c r="S2672" s="28">
        <f t="shared" si="166"/>
        <v>35.968450689608474</v>
      </c>
      <c r="T2672" s="29">
        <f>D2672*S2672</f>
        <v>64757.238937064205</v>
      </c>
    </row>
    <row r="2673" spans="1:20">
      <c r="A2673" s="21">
        <f t="shared" si="167"/>
        <v>2010</v>
      </c>
      <c r="B2673" s="21">
        <f>MONTH(C2673)</f>
        <v>8</v>
      </c>
      <c r="C2673" s="22">
        <v>40406</v>
      </c>
      <c r="D2673" s="21">
        <v>1800.7</v>
      </c>
      <c r="E2673" s="47" t="str">
        <f>IF(B2673&lt;&gt;B2672, "First Quote", "")</f>
        <v/>
      </c>
      <c r="F2673" s="23" t="str">
        <f>IF(_xlfn.MINIFS($D$3:$D$6287,$A$3:$A$6287,A2673,$B$3:$B$6287,B2673)=D2673,"Lowest point","")</f>
        <v/>
      </c>
      <c r="G2673" s="24" t="str">
        <f>IF(_xlfn.MAXIFS($D$3:$D$6287,$A$3:$A$6287,A2673,$B$3:$B$6287,B2673)=D2673,"Highest point","")</f>
        <v/>
      </c>
      <c r="J2673" s="25" t="str">
        <f>IF(E2673="First Quote", $H$4/D2673, "")</f>
        <v/>
      </c>
      <c r="K2673" s="26">
        <f t="shared" si="164"/>
        <v>37.047172979717203</v>
      </c>
      <c r="L2673" s="27">
        <f>K2673*D2673</f>
        <v>66710.844384576776</v>
      </c>
      <c r="M2673" s="10"/>
      <c r="N2673" s="28">
        <f>IF(F2673="lowest point", $H$4/D2673, 0)</f>
        <v>0</v>
      </c>
      <c r="O2673" s="28">
        <f t="shared" si="165"/>
        <v>38.291475219656711</v>
      </c>
      <c r="P2673" s="29">
        <f>O2673*D2673</f>
        <v>68951.459428035843</v>
      </c>
      <c r="R2673" s="28">
        <f>IF(G2673="highest point", $H$4/D2673, 0)</f>
        <v>0</v>
      </c>
      <c r="S2673" s="28">
        <f t="shared" si="166"/>
        <v>35.968450689608474</v>
      </c>
      <c r="T2673" s="29">
        <f>D2673*S2673</f>
        <v>64768.389156777979</v>
      </c>
    </row>
    <row r="2674" spans="1:20">
      <c r="A2674" s="21">
        <f t="shared" si="167"/>
        <v>2010</v>
      </c>
      <c r="B2674" s="21">
        <f>MONTH(C2674)</f>
        <v>8</v>
      </c>
      <c r="C2674" s="22">
        <v>40407</v>
      </c>
      <c r="D2674" s="21">
        <v>1823.18</v>
      </c>
      <c r="E2674" s="47" t="str">
        <f>IF(B2674&lt;&gt;B2673, "First Quote", "")</f>
        <v/>
      </c>
      <c r="F2674" s="23" t="str">
        <f>IF(_xlfn.MINIFS($D$3:$D$6287,$A$3:$A$6287,A2674,$B$3:$B$6287,B2674)=D2674,"Lowest point","")</f>
        <v/>
      </c>
      <c r="G2674" s="24" t="str">
        <f>IF(_xlfn.MAXIFS($D$3:$D$6287,$A$3:$A$6287,A2674,$B$3:$B$6287,B2674)=D2674,"Highest point","")</f>
        <v/>
      </c>
      <c r="J2674" s="25" t="str">
        <f>IF(E2674="First Quote", $H$4/D2674, "")</f>
        <v/>
      </c>
      <c r="K2674" s="26">
        <f t="shared" si="164"/>
        <v>37.047172979717203</v>
      </c>
      <c r="L2674" s="27">
        <f>K2674*D2674</f>
        <v>67543.664833160816</v>
      </c>
      <c r="M2674" s="10"/>
      <c r="N2674" s="28">
        <f>IF(F2674="lowest point", $H$4/D2674, 0)</f>
        <v>0</v>
      </c>
      <c r="O2674" s="28">
        <f t="shared" si="165"/>
        <v>38.291475219656711</v>
      </c>
      <c r="P2674" s="29">
        <f>O2674*D2674</f>
        <v>69812.251790973722</v>
      </c>
      <c r="R2674" s="28">
        <f>IF(G2674="highest point", $H$4/D2674, 0)</f>
        <v>0</v>
      </c>
      <c r="S2674" s="28">
        <f t="shared" si="166"/>
        <v>35.968450689608474</v>
      </c>
      <c r="T2674" s="29">
        <f>D2674*S2674</f>
        <v>65576.959928280383</v>
      </c>
    </row>
    <row r="2675" spans="1:20">
      <c r="A2675" s="21">
        <f t="shared" si="167"/>
        <v>2010</v>
      </c>
      <c r="B2675" s="21">
        <f>MONTH(C2675)</f>
        <v>8</v>
      </c>
      <c r="C2675" s="22">
        <v>40408</v>
      </c>
      <c r="D2675" s="21">
        <v>1826.14</v>
      </c>
      <c r="E2675" s="47" t="str">
        <f>IF(B2675&lt;&gt;B2674, "First Quote", "")</f>
        <v/>
      </c>
      <c r="F2675" s="23" t="str">
        <f>IF(_xlfn.MINIFS($D$3:$D$6287,$A$3:$A$6287,A2675,$B$3:$B$6287,B2675)=D2675,"Lowest point","")</f>
        <v/>
      </c>
      <c r="G2675" s="24" t="str">
        <f>IF(_xlfn.MAXIFS($D$3:$D$6287,$A$3:$A$6287,A2675,$B$3:$B$6287,B2675)=D2675,"Highest point","")</f>
        <v/>
      </c>
      <c r="J2675" s="25" t="str">
        <f>IF(E2675="First Quote", $H$4/D2675, "")</f>
        <v/>
      </c>
      <c r="K2675" s="26">
        <f t="shared" si="164"/>
        <v>37.047172979717203</v>
      </c>
      <c r="L2675" s="27">
        <f>K2675*D2675</f>
        <v>67653.324465180776</v>
      </c>
      <c r="M2675" s="10"/>
      <c r="N2675" s="28">
        <f>IF(F2675="lowest point", $H$4/D2675, 0)</f>
        <v>0</v>
      </c>
      <c r="O2675" s="28">
        <f t="shared" si="165"/>
        <v>38.291475219656711</v>
      </c>
      <c r="P2675" s="29">
        <f>O2675*D2675</f>
        <v>69925.594557623903</v>
      </c>
      <c r="R2675" s="28">
        <f>IF(G2675="highest point", $H$4/D2675, 0)</f>
        <v>0</v>
      </c>
      <c r="S2675" s="28">
        <f t="shared" si="166"/>
        <v>35.968450689608474</v>
      </c>
      <c r="T2675" s="29">
        <f>D2675*S2675</f>
        <v>65683.426542321627</v>
      </c>
    </row>
    <row r="2676" spans="1:20">
      <c r="A2676" s="21">
        <f t="shared" si="167"/>
        <v>2010</v>
      </c>
      <c r="B2676" s="21">
        <f>MONTH(C2676)</f>
        <v>8</v>
      </c>
      <c r="C2676" s="22">
        <v>40409</v>
      </c>
      <c r="D2676" s="21">
        <v>1795.24</v>
      </c>
      <c r="E2676" s="47" t="str">
        <f>IF(B2676&lt;&gt;B2675, "First Quote", "")</f>
        <v/>
      </c>
      <c r="F2676" s="23" t="str">
        <f>IF(_xlfn.MINIFS($D$3:$D$6287,$A$3:$A$6287,A2676,$B$3:$B$6287,B2676)=D2676,"Lowest point","")</f>
        <v/>
      </c>
      <c r="G2676" s="24" t="str">
        <f>IF(_xlfn.MAXIFS($D$3:$D$6287,$A$3:$A$6287,A2676,$B$3:$B$6287,B2676)=D2676,"Highest point","")</f>
        <v/>
      </c>
      <c r="J2676" s="25" t="str">
        <f>IF(E2676="First Quote", $H$4/D2676, "")</f>
        <v/>
      </c>
      <c r="K2676" s="26">
        <f t="shared" si="164"/>
        <v>37.047172979717203</v>
      </c>
      <c r="L2676" s="27">
        <f>K2676*D2676</f>
        <v>66508.566820107517</v>
      </c>
      <c r="M2676" s="10"/>
      <c r="N2676" s="28">
        <f>IF(F2676="lowest point", $H$4/D2676, 0)</f>
        <v>0</v>
      </c>
      <c r="O2676" s="28">
        <f t="shared" si="165"/>
        <v>38.291475219656711</v>
      </c>
      <c r="P2676" s="29">
        <f>O2676*D2676</f>
        <v>68742.387973336517</v>
      </c>
      <c r="R2676" s="28">
        <f>IF(G2676="highest point", $H$4/D2676, 0)</f>
        <v>0</v>
      </c>
      <c r="S2676" s="28">
        <f t="shared" si="166"/>
        <v>35.968450689608474</v>
      </c>
      <c r="T2676" s="29">
        <f>D2676*S2676</f>
        <v>64572.001416012718</v>
      </c>
    </row>
    <row r="2677" spans="1:20">
      <c r="A2677" s="21">
        <f t="shared" si="167"/>
        <v>2010</v>
      </c>
      <c r="B2677" s="21">
        <f>MONTH(C2677)</f>
        <v>8</v>
      </c>
      <c r="C2677" s="22">
        <v>40410</v>
      </c>
      <c r="D2677" s="21">
        <v>1788.67</v>
      </c>
      <c r="E2677" s="47" t="str">
        <f>IF(B2677&lt;&gt;B2676, "First Quote", "")</f>
        <v/>
      </c>
      <c r="F2677" s="23" t="str">
        <f>IF(_xlfn.MINIFS($D$3:$D$6287,$A$3:$A$6287,A2677,$B$3:$B$6287,B2677)=D2677,"Lowest point","")</f>
        <v/>
      </c>
      <c r="G2677" s="24" t="str">
        <f>IF(_xlfn.MAXIFS($D$3:$D$6287,$A$3:$A$6287,A2677,$B$3:$B$6287,B2677)=D2677,"Highest point","")</f>
        <v/>
      </c>
      <c r="J2677" s="25" t="str">
        <f>IF(E2677="First Quote", $H$4/D2677, "")</f>
        <v/>
      </c>
      <c r="K2677" s="26">
        <f t="shared" si="164"/>
        <v>37.047172979717203</v>
      </c>
      <c r="L2677" s="27">
        <f>K2677*D2677</f>
        <v>66265.166893630769</v>
      </c>
      <c r="M2677" s="10"/>
      <c r="N2677" s="28">
        <f>IF(F2677="lowest point", $H$4/D2677, 0)</f>
        <v>0</v>
      </c>
      <c r="O2677" s="28">
        <f t="shared" si="165"/>
        <v>38.291475219656711</v>
      </c>
      <c r="P2677" s="29">
        <f>O2677*D2677</f>
        <v>68490.812981143376</v>
      </c>
      <c r="R2677" s="28">
        <f>IF(G2677="highest point", $H$4/D2677, 0)</f>
        <v>0</v>
      </c>
      <c r="S2677" s="28">
        <f t="shared" si="166"/>
        <v>35.968450689608474</v>
      </c>
      <c r="T2677" s="29">
        <f>D2677*S2677</f>
        <v>64335.688694981989</v>
      </c>
    </row>
    <row r="2678" spans="1:20">
      <c r="A2678" s="21">
        <f t="shared" si="167"/>
        <v>2010</v>
      </c>
      <c r="B2678" s="21">
        <f>MONTH(C2678)</f>
        <v>8</v>
      </c>
      <c r="C2678" s="22">
        <v>40413</v>
      </c>
      <c r="D2678" s="21">
        <v>1781.47</v>
      </c>
      <c r="E2678" s="47" t="str">
        <f>IF(B2678&lt;&gt;B2677, "First Quote", "")</f>
        <v/>
      </c>
      <c r="F2678" s="23" t="str">
        <f>IF(_xlfn.MINIFS($D$3:$D$6287,$A$3:$A$6287,A2678,$B$3:$B$6287,B2678)=D2678,"Lowest point","")</f>
        <v/>
      </c>
      <c r="G2678" s="24" t="str">
        <f>IF(_xlfn.MAXIFS($D$3:$D$6287,$A$3:$A$6287,A2678,$B$3:$B$6287,B2678)=D2678,"Highest point","")</f>
        <v/>
      </c>
      <c r="J2678" s="25" t="str">
        <f>IF(E2678="First Quote", $H$4/D2678, "")</f>
        <v/>
      </c>
      <c r="K2678" s="26">
        <f t="shared" si="164"/>
        <v>37.047172979717203</v>
      </c>
      <c r="L2678" s="27">
        <f>K2678*D2678</f>
        <v>65998.427248176813</v>
      </c>
      <c r="M2678" s="10"/>
      <c r="N2678" s="28">
        <f>IF(F2678="lowest point", $H$4/D2678, 0)</f>
        <v>0</v>
      </c>
      <c r="O2678" s="28">
        <f t="shared" si="165"/>
        <v>38.291475219656711</v>
      </c>
      <c r="P2678" s="29">
        <f>O2678*D2678</f>
        <v>68215.114359561849</v>
      </c>
      <c r="R2678" s="28">
        <f>IF(G2678="highest point", $H$4/D2678, 0)</f>
        <v>0</v>
      </c>
      <c r="S2678" s="28">
        <f t="shared" si="166"/>
        <v>35.968450689608474</v>
      </c>
      <c r="T2678" s="29">
        <f>D2678*S2678</f>
        <v>64076.715850016808</v>
      </c>
    </row>
    <row r="2679" spans="1:20">
      <c r="A2679" s="21">
        <f t="shared" si="167"/>
        <v>2010</v>
      </c>
      <c r="B2679" s="21">
        <f>MONTH(C2679)</f>
        <v>8</v>
      </c>
      <c r="C2679" s="22">
        <v>40414</v>
      </c>
      <c r="D2679" s="21">
        <v>1755.65</v>
      </c>
      <c r="E2679" s="47" t="str">
        <f>IF(B2679&lt;&gt;B2678, "First Quote", "")</f>
        <v/>
      </c>
      <c r="F2679" s="23" t="str">
        <f>IF(_xlfn.MINIFS($D$3:$D$6287,$A$3:$A$6287,A2679,$B$3:$B$6287,B2679)=D2679,"Lowest point","")</f>
        <v/>
      </c>
      <c r="G2679" s="24" t="str">
        <f>IF(_xlfn.MAXIFS($D$3:$D$6287,$A$3:$A$6287,A2679,$B$3:$B$6287,B2679)=D2679,"Highest point","")</f>
        <v/>
      </c>
      <c r="J2679" s="25" t="str">
        <f>IF(E2679="First Quote", $H$4/D2679, "")</f>
        <v/>
      </c>
      <c r="K2679" s="26">
        <f t="shared" si="164"/>
        <v>37.047172979717203</v>
      </c>
      <c r="L2679" s="27">
        <f>K2679*D2679</f>
        <v>65041.869241840512</v>
      </c>
      <c r="M2679" s="10"/>
      <c r="N2679" s="28">
        <f>IF(F2679="lowest point", $H$4/D2679, 0)</f>
        <v>0</v>
      </c>
      <c r="O2679" s="28">
        <f t="shared" si="165"/>
        <v>38.291475219656711</v>
      </c>
      <c r="P2679" s="29">
        <f>O2679*D2679</f>
        <v>67226.428469390303</v>
      </c>
      <c r="R2679" s="28">
        <f>IF(G2679="highest point", $H$4/D2679, 0)</f>
        <v>0</v>
      </c>
      <c r="S2679" s="28">
        <f t="shared" si="166"/>
        <v>35.968450689608474</v>
      </c>
      <c r="T2679" s="29">
        <f>D2679*S2679</f>
        <v>63148.010453211122</v>
      </c>
    </row>
    <row r="2680" spans="1:20">
      <c r="A2680" s="21">
        <f t="shared" si="167"/>
        <v>2010</v>
      </c>
      <c r="B2680" s="21">
        <f>MONTH(C2680)</f>
        <v>8</v>
      </c>
      <c r="C2680" s="22">
        <v>40415</v>
      </c>
      <c r="D2680" s="21">
        <v>1761.62</v>
      </c>
      <c r="E2680" s="47" t="str">
        <f>IF(B2680&lt;&gt;B2679, "First Quote", "")</f>
        <v/>
      </c>
      <c r="F2680" s="23" t="str">
        <f>IF(_xlfn.MINIFS($D$3:$D$6287,$A$3:$A$6287,A2680,$B$3:$B$6287,B2680)=D2680,"Lowest point","")</f>
        <v/>
      </c>
      <c r="G2680" s="24" t="str">
        <f>IF(_xlfn.MAXIFS($D$3:$D$6287,$A$3:$A$6287,A2680,$B$3:$B$6287,B2680)=D2680,"Highest point","")</f>
        <v/>
      </c>
      <c r="J2680" s="25" t="str">
        <f>IF(E2680="First Quote", $H$4/D2680, "")</f>
        <v/>
      </c>
      <c r="K2680" s="26">
        <f t="shared" si="164"/>
        <v>37.047172979717203</v>
      </c>
      <c r="L2680" s="27">
        <f>K2680*D2680</f>
        <v>65263.040864529416</v>
      </c>
      <c r="M2680" s="10"/>
      <c r="N2680" s="28">
        <f>IF(F2680="lowest point", $H$4/D2680, 0)</f>
        <v>0</v>
      </c>
      <c r="O2680" s="28">
        <f t="shared" si="165"/>
        <v>38.291475219656711</v>
      </c>
      <c r="P2680" s="29">
        <f>O2680*D2680</f>
        <v>67455.028576451645</v>
      </c>
      <c r="R2680" s="28">
        <f>IF(G2680="highest point", $H$4/D2680, 0)</f>
        <v>0</v>
      </c>
      <c r="S2680" s="28">
        <f t="shared" si="166"/>
        <v>35.968450689608474</v>
      </c>
      <c r="T2680" s="29">
        <f>D2680*S2680</f>
        <v>63362.742103828074</v>
      </c>
    </row>
    <row r="2681" spans="1:20">
      <c r="A2681" s="21">
        <f t="shared" si="167"/>
        <v>2010</v>
      </c>
      <c r="B2681" s="21">
        <f>MONTH(C2681)</f>
        <v>8</v>
      </c>
      <c r="C2681" s="22">
        <v>40416</v>
      </c>
      <c r="D2681" s="21">
        <v>1748.14</v>
      </c>
      <c r="E2681" s="47" t="str">
        <f>IF(B2681&lt;&gt;B2680, "First Quote", "")</f>
        <v/>
      </c>
      <c r="F2681" s="23" t="str">
        <f>IF(_xlfn.MINIFS($D$3:$D$6287,$A$3:$A$6287,A2681,$B$3:$B$6287,B2681)=D2681,"Lowest point","")</f>
        <v>Lowest point</v>
      </c>
      <c r="G2681" s="24" t="str">
        <f>IF(_xlfn.MAXIFS($D$3:$D$6287,$A$3:$A$6287,A2681,$B$3:$B$6287,B2681)=D2681,"Highest point","")</f>
        <v/>
      </c>
      <c r="J2681" s="25" t="str">
        <f>IF(E2681="First Quote", $H$4/D2681, "")</f>
        <v/>
      </c>
      <c r="K2681" s="26">
        <f t="shared" si="164"/>
        <v>37.047172979717203</v>
      </c>
      <c r="L2681" s="27">
        <f>K2681*D2681</f>
        <v>64763.644972762835</v>
      </c>
      <c r="M2681" s="10"/>
      <c r="N2681" s="28">
        <f>IF(F2681="lowest point", $H$4/D2681, 0)</f>
        <v>0.28601828228860388</v>
      </c>
      <c r="O2681" s="28">
        <f t="shared" si="165"/>
        <v>38.577493501945312</v>
      </c>
      <c r="P2681" s="29">
        <f>O2681*D2681</f>
        <v>67438.859490490679</v>
      </c>
      <c r="R2681" s="28">
        <f>IF(G2681="highest point", $H$4/D2681, 0)</f>
        <v>0</v>
      </c>
      <c r="S2681" s="28">
        <f t="shared" si="166"/>
        <v>35.968450689608474</v>
      </c>
      <c r="T2681" s="29">
        <f>D2681*S2681</f>
        <v>62877.887388532159</v>
      </c>
    </row>
    <row r="2682" spans="1:20">
      <c r="A2682" s="21">
        <f t="shared" si="167"/>
        <v>2010</v>
      </c>
      <c r="B2682" s="21">
        <f>MONTH(C2682)</f>
        <v>8</v>
      </c>
      <c r="C2682" s="22">
        <v>40417</v>
      </c>
      <c r="D2682" s="21">
        <v>1777.6</v>
      </c>
      <c r="E2682" s="47" t="str">
        <f>IF(B2682&lt;&gt;B2681, "First Quote", "")</f>
        <v/>
      </c>
      <c r="F2682" s="23" t="str">
        <f>IF(_xlfn.MINIFS($D$3:$D$6287,$A$3:$A$6287,A2682,$B$3:$B$6287,B2682)=D2682,"Lowest point","")</f>
        <v/>
      </c>
      <c r="G2682" s="24" t="str">
        <f>IF(_xlfn.MAXIFS($D$3:$D$6287,$A$3:$A$6287,A2682,$B$3:$B$6287,B2682)=D2682,"Highest point","")</f>
        <v/>
      </c>
      <c r="J2682" s="25" t="str">
        <f>IF(E2682="First Quote", $H$4/D2682, "")</f>
        <v/>
      </c>
      <c r="K2682" s="26">
        <f t="shared" si="164"/>
        <v>37.047172979717203</v>
      </c>
      <c r="L2682" s="27">
        <f>K2682*D2682</f>
        <v>65855.054688745295</v>
      </c>
      <c r="M2682" s="10"/>
      <c r="N2682" s="28">
        <f>IF(F2682="lowest point", $H$4/D2682, 0)</f>
        <v>0</v>
      </c>
      <c r="O2682" s="28">
        <f t="shared" si="165"/>
        <v>38.577493501945312</v>
      </c>
      <c r="P2682" s="29">
        <f>O2682*D2682</f>
        <v>68575.352449057988</v>
      </c>
      <c r="R2682" s="28">
        <f>IF(G2682="highest point", $H$4/D2682, 0)</f>
        <v>0</v>
      </c>
      <c r="S2682" s="28">
        <f t="shared" si="166"/>
        <v>35.968450689608474</v>
      </c>
      <c r="T2682" s="29">
        <f>D2682*S2682</f>
        <v>63937.51794584802</v>
      </c>
    </row>
    <row r="2683" spans="1:20">
      <c r="A2683" s="21">
        <f t="shared" si="167"/>
        <v>2010</v>
      </c>
      <c r="B2683" s="21">
        <f>MONTH(C2683)</f>
        <v>8</v>
      </c>
      <c r="C2683" s="22">
        <v>40420</v>
      </c>
      <c r="D2683" s="21">
        <v>1751.79</v>
      </c>
      <c r="E2683" s="47" t="str">
        <f>IF(B2683&lt;&gt;B2682, "First Quote", "")</f>
        <v/>
      </c>
      <c r="F2683" s="23" t="str">
        <f>IF(_xlfn.MINIFS($D$3:$D$6287,$A$3:$A$6287,A2683,$B$3:$B$6287,B2683)=D2683,"Lowest point","")</f>
        <v/>
      </c>
      <c r="G2683" s="24" t="str">
        <f>IF(_xlfn.MAXIFS($D$3:$D$6287,$A$3:$A$6287,A2683,$B$3:$B$6287,B2683)=D2683,"Highest point","")</f>
        <v/>
      </c>
      <c r="J2683" s="25" t="str">
        <f>IF(E2683="First Quote", $H$4/D2683, "")</f>
        <v/>
      </c>
      <c r="K2683" s="26">
        <f t="shared" si="164"/>
        <v>37.047172979717203</v>
      </c>
      <c r="L2683" s="27">
        <f>K2683*D2683</f>
        <v>64898.867154138796</v>
      </c>
      <c r="M2683" s="10"/>
      <c r="N2683" s="28">
        <f>IF(F2683="lowest point", $H$4/D2683, 0)</f>
        <v>0</v>
      </c>
      <c r="O2683" s="28">
        <f t="shared" si="165"/>
        <v>38.577493501945312</v>
      </c>
      <c r="P2683" s="29">
        <f>O2683*D2683</f>
        <v>67579.667341772772</v>
      </c>
      <c r="R2683" s="28">
        <f>IF(G2683="highest point", $H$4/D2683, 0)</f>
        <v>0</v>
      </c>
      <c r="S2683" s="28">
        <f t="shared" si="166"/>
        <v>35.968450689608474</v>
      </c>
      <c r="T2683" s="29">
        <f>D2683*S2683</f>
        <v>63009.17223354923</v>
      </c>
    </row>
    <row r="2684" spans="1:20">
      <c r="A2684" s="21">
        <f t="shared" si="167"/>
        <v>2010</v>
      </c>
      <c r="B2684" s="21">
        <f>MONTH(C2684)</f>
        <v>8</v>
      </c>
      <c r="C2684" s="22">
        <v>40421</v>
      </c>
      <c r="D2684" s="21">
        <v>1752.55</v>
      </c>
      <c r="E2684" s="47" t="str">
        <f>IF(B2684&lt;&gt;B2683, "First Quote", "")</f>
        <v/>
      </c>
      <c r="F2684" s="23" t="str">
        <f>IF(_xlfn.MINIFS($D$3:$D$6287,$A$3:$A$6287,A2684,$B$3:$B$6287,B2684)=D2684,"Lowest point","")</f>
        <v/>
      </c>
      <c r="G2684" s="24" t="str">
        <f>IF(_xlfn.MAXIFS($D$3:$D$6287,$A$3:$A$6287,A2684,$B$3:$B$6287,B2684)=D2684,"Highest point","")</f>
        <v/>
      </c>
      <c r="J2684" s="25" t="str">
        <f>IF(E2684="First Quote", $H$4/D2684, "")</f>
        <v/>
      </c>
      <c r="K2684" s="26">
        <f t="shared" si="164"/>
        <v>37.047172979717203</v>
      </c>
      <c r="L2684" s="27">
        <f>K2684*D2684</f>
        <v>64927.023005603383</v>
      </c>
      <c r="M2684" s="10"/>
      <c r="N2684" s="28">
        <f>IF(F2684="lowest point", $H$4/D2684, 0)</f>
        <v>0</v>
      </c>
      <c r="O2684" s="28">
        <f t="shared" si="165"/>
        <v>38.577493501945312</v>
      </c>
      <c r="P2684" s="29">
        <f>O2684*D2684</f>
        <v>67608.986236834258</v>
      </c>
      <c r="R2684" s="28">
        <f>IF(G2684="highest point", $H$4/D2684, 0)</f>
        <v>0</v>
      </c>
      <c r="S2684" s="28">
        <f t="shared" si="166"/>
        <v>35.968450689608474</v>
      </c>
      <c r="T2684" s="29">
        <f>D2684*S2684</f>
        <v>63036.508256073328</v>
      </c>
    </row>
    <row r="2685" spans="1:20">
      <c r="A2685" s="21">
        <f t="shared" si="167"/>
        <v>2010</v>
      </c>
      <c r="B2685" s="21">
        <f>MONTH(C2685)</f>
        <v>9</v>
      </c>
      <c r="C2685" s="22">
        <v>40422</v>
      </c>
      <c r="D2685" s="21">
        <v>1804.46</v>
      </c>
      <c r="E2685" s="47" t="str">
        <f>IF(B2685&lt;&gt;B2684, "First Quote", "")</f>
        <v>First Quote</v>
      </c>
      <c r="F2685" s="23" t="str">
        <f>IF(_xlfn.MINIFS($D$3:$D$6287,$A$3:$A$6287,A2685,$B$3:$B$6287,B2685)=D2685,"Lowest point","")</f>
        <v>Lowest point</v>
      </c>
      <c r="G2685" s="24" t="str">
        <f>IF(_xlfn.MAXIFS($D$3:$D$6287,$A$3:$A$6287,A2685,$B$3:$B$6287,B2685)=D2685,"Highest point","")</f>
        <v/>
      </c>
      <c r="J2685" s="25">
        <f>IF(E2685="First Quote", $H$4/D2685, "")</f>
        <v>0.27709120734180864</v>
      </c>
      <c r="K2685" s="26">
        <f t="shared" si="164"/>
        <v>37.324264187059015</v>
      </c>
      <c r="L2685" s="27">
        <f>K2685*D2685</f>
        <v>67350.141754980505</v>
      </c>
      <c r="M2685" s="10"/>
      <c r="N2685" s="28">
        <f>IF(F2685="lowest point", $H$4/D2685, 0)</f>
        <v>0.27709120734180864</v>
      </c>
      <c r="O2685" s="28">
        <f t="shared" si="165"/>
        <v>38.854584709287124</v>
      </c>
      <c r="P2685" s="29">
        <f>O2685*D2685</f>
        <v>70111.543924520243</v>
      </c>
      <c r="R2685" s="28">
        <f>IF(G2685="highest point", $H$4/D2685, 0)</f>
        <v>0</v>
      </c>
      <c r="S2685" s="28">
        <f t="shared" si="166"/>
        <v>35.968450689608474</v>
      </c>
      <c r="T2685" s="29">
        <f>D2685*S2685</f>
        <v>64903.630531370909</v>
      </c>
    </row>
    <row r="2686" spans="1:20">
      <c r="A2686" s="21">
        <f t="shared" si="167"/>
        <v>2010</v>
      </c>
      <c r="B2686" s="21">
        <f>MONTH(C2686)</f>
        <v>9</v>
      </c>
      <c r="C2686" s="22">
        <v>40423</v>
      </c>
      <c r="D2686" s="21">
        <v>1820.98</v>
      </c>
      <c r="E2686" s="47" t="str">
        <f>IF(B2686&lt;&gt;B2685, "First Quote", "")</f>
        <v/>
      </c>
      <c r="F2686" s="23" t="str">
        <f>IF(_xlfn.MINIFS($D$3:$D$6287,$A$3:$A$6287,A2686,$B$3:$B$6287,B2686)=D2686,"Lowest point","")</f>
        <v/>
      </c>
      <c r="G2686" s="24" t="str">
        <f>IF(_xlfn.MAXIFS($D$3:$D$6287,$A$3:$A$6287,A2686,$B$3:$B$6287,B2686)=D2686,"Highest point","")</f>
        <v/>
      </c>
      <c r="J2686" s="25" t="str">
        <f>IF(E2686="First Quote", $H$4/D2686, "")</f>
        <v/>
      </c>
      <c r="K2686" s="26">
        <f t="shared" si="164"/>
        <v>37.324264187059015</v>
      </c>
      <c r="L2686" s="27">
        <f>K2686*D2686</f>
        <v>67966.73859935072</v>
      </c>
      <c r="M2686" s="10"/>
      <c r="N2686" s="28">
        <f>IF(F2686="lowest point", $H$4/D2686, 0)</f>
        <v>0</v>
      </c>
      <c r="O2686" s="28">
        <f t="shared" si="165"/>
        <v>38.854584709287124</v>
      </c>
      <c r="P2686" s="29">
        <f>O2686*D2686</f>
        <v>70753.421663917674</v>
      </c>
      <c r="R2686" s="28">
        <f>IF(G2686="highest point", $H$4/D2686, 0)</f>
        <v>0</v>
      </c>
      <c r="S2686" s="28">
        <f t="shared" si="166"/>
        <v>35.968450689608474</v>
      </c>
      <c r="T2686" s="29">
        <f>D2686*S2686</f>
        <v>65497.829336763243</v>
      </c>
    </row>
    <row r="2687" spans="1:20">
      <c r="A2687" s="21">
        <f t="shared" si="167"/>
        <v>2010</v>
      </c>
      <c r="B2687" s="21">
        <f>MONTH(C2687)</f>
        <v>9</v>
      </c>
      <c r="C2687" s="22">
        <v>40424</v>
      </c>
      <c r="D2687" s="21">
        <v>1845.1</v>
      </c>
      <c r="E2687" s="47" t="str">
        <f>IF(B2687&lt;&gt;B2686, "First Quote", "")</f>
        <v/>
      </c>
      <c r="F2687" s="23" t="str">
        <f>IF(_xlfn.MINIFS($D$3:$D$6287,$A$3:$A$6287,A2687,$B$3:$B$6287,B2687)=D2687,"Lowest point","")</f>
        <v/>
      </c>
      <c r="G2687" s="24" t="str">
        <f>IF(_xlfn.MAXIFS($D$3:$D$6287,$A$3:$A$6287,A2687,$B$3:$B$6287,B2687)=D2687,"Highest point","")</f>
        <v/>
      </c>
      <c r="J2687" s="25" t="str">
        <f>IF(E2687="First Quote", $H$4/D2687, "")</f>
        <v/>
      </c>
      <c r="K2687" s="26">
        <f t="shared" si="164"/>
        <v>37.324264187059015</v>
      </c>
      <c r="L2687" s="27">
        <f>K2687*D2687</f>
        <v>68866.999851542583</v>
      </c>
      <c r="M2687" s="10"/>
      <c r="N2687" s="28">
        <f>IF(F2687="lowest point", $H$4/D2687, 0)</f>
        <v>0</v>
      </c>
      <c r="O2687" s="28">
        <f t="shared" si="165"/>
        <v>38.854584709287124</v>
      </c>
      <c r="P2687" s="29">
        <f>O2687*D2687</f>
        <v>71690.594247105662</v>
      </c>
      <c r="R2687" s="28">
        <f>IF(G2687="highest point", $H$4/D2687, 0)</f>
        <v>0</v>
      </c>
      <c r="S2687" s="28">
        <f t="shared" si="166"/>
        <v>35.968450689608474</v>
      </c>
      <c r="T2687" s="29">
        <f>D2687*S2687</f>
        <v>66365.38836739659</v>
      </c>
    </row>
    <row r="2688" spans="1:20">
      <c r="A2688" s="21">
        <f t="shared" si="167"/>
        <v>2010</v>
      </c>
      <c r="B2688" s="21">
        <f>MONTH(C2688)</f>
        <v>9</v>
      </c>
      <c r="C2688" s="22">
        <v>40428</v>
      </c>
      <c r="D2688" s="21">
        <v>1824.05</v>
      </c>
      <c r="E2688" s="47" t="str">
        <f>IF(B2688&lt;&gt;B2687, "First Quote", "")</f>
        <v/>
      </c>
      <c r="F2688" s="23" t="str">
        <f>IF(_xlfn.MINIFS($D$3:$D$6287,$A$3:$A$6287,A2688,$B$3:$B$6287,B2688)=D2688,"Lowest point","")</f>
        <v/>
      </c>
      <c r="G2688" s="24" t="str">
        <f>IF(_xlfn.MAXIFS($D$3:$D$6287,$A$3:$A$6287,A2688,$B$3:$B$6287,B2688)=D2688,"Highest point","")</f>
        <v/>
      </c>
      <c r="J2688" s="25" t="str">
        <f>IF(E2688="First Quote", $H$4/D2688, "")</f>
        <v/>
      </c>
      <c r="K2688" s="26">
        <f t="shared" si="164"/>
        <v>37.324264187059015</v>
      </c>
      <c r="L2688" s="27">
        <f>K2688*D2688</f>
        <v>68081.324090404989</v>
      </c>
      <c r="M2688" s="10"/>
      <c r="N2688" s="28">
        <f>IF(F2688="lowest point", $H$4/D2688, 0)</f>
        <v>0</v>
      </c>
      <c r="O2688" s="28">
        <f t="shared" si="165"/>
        <v>38.854584709287124</v>
      </c>
      <c r="P2688" s="29">
        <f>O2688*D2688</f>
        <v>70872.705238975177</v>
      </c>
      <c r="R2688" s="28">
        <f>IF(G2688="highest point", $H$4/D2688, 0)</f>
        <v>0</v>
      </c>
      <c r="S2688" s="28">
        <f t="shared" si="166"/>
        <v>35.968450689608474</v>
      </c>
      <c r="T2688" s="29">
        <f>D2688*S2688</f>
        <v>65608.252480380339</v>
      </c>
    </row>
    <row r="2689" spans="1:20">
      <c r="A2689" s="21">
        <f t="shared" si="167"/>
        <v>2010</v>
      </c>
      <c r="B2689" s="21">
        <f>MONTH(C2689)</f>
        <v>9</v>
      </c>
      <c r="C2689" s="22">
        <v>40429</v>
      </c>
      <c r="D2689" s="21">
        <v>1836.21</v>
      </c>
      <c r="E2689" s="47" t="str">
        <f>IF(B2689&lt;&gt;B2688, "First Quote", "")</f>
        <v/>
      </c>
      <c r="F2689" s="23" t="str">
        <f>IF(_xlfn.MINIFS($D$3:$D$6287,$A$3:$A$6287,A2689,$B$3:$B$6287,B2689)=D2689,"Lowest point","")</f>
        <v/>
      </c>
      <c r="G2689" s="24" t="str">
        <f>IF(_xlfn.MAXIFS($D$3:$D$6287,$A$3:$A$6287,A2689,$B$3:$B$6287,B2689)=D2689,"Highest point","")</f>
        <v/>
      </c>
      <c r="J2689" s="25" t="str">
        <f>IF(E2689="First Quote", $H$4/D2689, "")</f>
        <v/>
      </c>
      <c r="K2689" s="26">
        <f t="shared" si="164"/>
        <v>37.324264187059015</v>
      </c>
      <c r="L2689" s="27">
        <f>K2689*D2689</f>
        <v>68535.187142919633</v>
      </c>
      <c r="M2689" s="10"/>
      <c r="N2689" s="28">
        <f>IF(F2689="lowest point", $H$4/D2689, 0)</f>
        <v>0</v>
      </c>
      <c r="O2689" s="28">
        <f t="shared" si="165"/>
        <v>38.854584709287124</v>
      </c>
      <c r="P2689" s="29">
        <f>O2689*D2689</f>
        <v>71345.176989040105</v>
      </c>
      <c r="R2689" s="28">
        <f>IF(G2689="highest point", $H$4/D2689, 0)</f>
        <v>0</v>
      </c>
      <c r="S2689" s="28">
        <f t="shared" si="166"/>
        <v>35.968450689608474</v>
      </c>
      <c r="T2689" s="29">
        <f>D2689*S2689</f>
        <v>66045.628840765974</v>
      </c>
    </row>
    <row r="2690" spans="1:20">
      <c r="A2690" s="21">
        <f t="shared" si="167"/>
        <v>2010</v>
      </c>
      <c r="B2690" s="21">
        <f>MONTH(C2690)</f>
        <v>9</v>
      </c>
      <c r="C2690" s="22">
        <v>40430</v>
      </c>
      <c r="D2690" s="21">
        <v>1845.09</v>
      </c>
      <c r="E2690" s="47" t="str">
        <f>IF(B2690&lt;&gt;B2689, "First Quote", "")</f>
        <v/>
      </c>
      <c r="F2690" s="23" t="str">
        <f>IF(_xlfn.MINIFS($D$3:$D$6287,$A$3:$A$6287,A2690,$B$3:$B$6287,B2690)=D2690,"Lowest point","")</f>
        <v/>
      </c>
      <c r="G2690" s="24" t="str">
        <f>IF(_xlfn.MAXIFS($D$3:$D$6287,$A$3:$A$6287,A2690,$B$3:$B$6287,B2690)=D2690,"Highest point","")</f>
        <v/>
      </c>
      <c r="J2690" s="25" t="str">
        <f>IF(E2690="First Quote", $H$4/D2690, "")</f>
        <v/>
      </c>
      <c r="K2690" s="26">
        <f t="shared" si="164"/>
        <v>37.324264187059015</v>
      </c>
      <c r="L2690" s="27">
        <f>K2690*D2690</f>
        <v>68866.626608900711</v>
      </c>
      <c r="M2690" s="10"/>
      <c r="N2690" s="28">
        <f>IF(F2690="lowest point", $H$4/D2690, 0)</f>
        <v>0</v>
      </c>
      <c r="O2690" s="28">
        <f t="shared" si="165"/>
        <v>38.854584709287124</v>
      </c>
      <c r="P2690" s="29">
        <f>O2690*D2690</f>
        <v>71690.205701258572</v>
      </c>
      <c r="R2690" s="28">
        <f>IF(G2690="highest point", $H$4/D2690, 0)</f>
        <v>0</v>
      </c>
      <c r="S2690" s="28">
        <f t="shared" si="166"/>
        <v>35.968450689608474</v>
      </c>
      <c r="T2690" s="29">
        <f>D2690*S2690</f>
        <v>66365.028682889693</v>
      </c>
    </row>
    <row r="2691" spans="1:20">
      <c r="A2691" s="21">
        <f t="shared" si="167"/>
        <v>2010</v>
      </c>
      <c r="B2691" s="21">
        <f>MONTH(C2691)</f>
        <v>9</v>
      </c>
      <c r="C2691" s="22">
        <v>40431</v>
      </c>
      <c r="D2691" s="21">
        <v>1854.1</v>
      </c>
      <c r="E2691" s="47" t="str">
        <f>IF(B2691&lt;&gt;B2690, "First Quote", "")</f>
        <v/>
      </c>
      <c r="F2691" s="23" t="str">
        <f>IF(_xlfn.MINIFS($D$3:$D$6287,$A$3:$A$6287,A2691,$B$3:$B$6287,B2691)=D2691,"Lowest point","")</f>
        <v/>
      </c>
      <c r="G2691" s="24" t="str">
        <f>IF(_xlfn.MAXIFS($D$3:$D$6287,$A$3:$A$6287,A2691,$B$3:$B$6287,B2691)=D2691,"Highest point","")</f>
        <v/>
      </c>
      <c r="J2691" s="25" t="str">
        <f>IF(E2691="First Quote", $H$4/D2691, "")</f>
        <v/>
      </c>
      <c r="K2691" s="26">
        <f t="shared" si="164"/>
        <v>37.324264187059015</v>
      </c>
      <c r="L2691" s="27">
        <f>K2691*D2691</f>
        <v>69202.91822922611</v>
      </c>
      <c r="M2691" s="10"/>
      <c r="N2691" s="28">
        <f>IF(F2691="lowest point", $H$4/D2691, 0)</f>
        <v>0</v>
      </c>
      <c r="O2691" s="28">
        <f t="shared" si="165"/>
        <v>38.854584709287124</v>
      </c>
      <c r="P2691" s="29">
        <f>O2691*D2691</f>
        <v>72040.285509489258</v>
      </c>
      <c r="R2691" s="28">
        <f>IF(G2691="highest point", $H$4/D2691, 0)</f>
        <v>0</v>
      </c>
      <c r="S2691" s="28">
        <f t="shared" si="166"/>
        <v>35.968450689608474</v>
      </c>
      <c r="T2691" s="29">
        <f>D2691*S2691</f>
        <v>66689.104423603072</v>
      </c>
    </row>
    <row r="2692" spans="1:20">
      <c r="A2692" s="21">
        <f t="shared" si="167"/>
        <v>2010</v>
      </c>
      <c r="B2692" s="21">
        <f>MONTH(C2692)</f>
        <v>9</v>
      </c>
      <c r="C2692" s="22">
        <v>40434</v>
      </c>
      <c r="D2692" s="21">
        <v>1875.41</v>
      </c>
      <c r="E2692" s="47" t="str">
        <f>IF(B2692&lt;&gt;B2691, "First Quote", "")</f>
        <v/>
      </c>
      <c r="F2692" s="23" t="str">
        <f>IF(_xlfn.MINIFS($D$3:$D$6287,$A$3:$A$6287,A2692,$B$3:$B$6287,B2692)=D2692,"Lowest point","")</f>
        <v/>
      </c>
      <c r="G2692" s="24" t="str">
        <f>IF(_xlfn.MAXIFS($D$3:$D$6287,$A$3:$A$6287,A2692,$B$3:$B$6287,B2692)=D2692,"Highest point","")</f>
        <v/>
      </c>
      <c r="J2692" s="25" t="str">
        <f>IF(E2692="First Quote", $H$4/D2692, "")</f>
        <v/>
      </c>
      <c r="K2692" s="26">
        <f t="shared" si="164"/>
        <v>37.324264187059015</v>
      </c>
      <c r="L2692" s="27">
        <f>K2692*D2692</f>
        <v>69998.298299052345</v>
      </c>
      <c r="M2692" s="10"/>
      <c r="N2692" s="28">
        <f>IF(F2692="lowest point", $H$4/D2692, 0)</f>
        <v>0</v>
      </c>
      <c r="O2692" s="28">
        <f t="shared" si="165"/>
        <v>38.854584709287124</v>
      </c>
      <c r="P2692" s="29">
        <f>O2692*D2692</f>
        <v>72868.276709644168</v>
      </c>
      <c r="R2692" s="28">
        <f>IF(G2692="highest point", $H$4/D2692, 0)</f>
        <v>0</v>
      </c>
      <c r="S2692" s="28">
        <f t="shared" si="166"/>
        <v>35.968450689608474</v>
      </c>
      <c r="T2692" s="29">
        <f>D2692*S2692</f>
        <v>67455.592107798628</v>
      </c>
    </row>
    <row r="2693" spans="1:20">
      <c r="A2693" s="21">
        <f t="shared" si="167"/>
        <v>2010</v>
      </c>
      <c r="B2693" s="21">
        <f>MONTH(C2693)</f>
        <v>9</v>
      </c>
      <c r="C2693" s="22">
        <v>40435</v>
      </c>
      <c r="D2693" s="21">
        <v>1874.07</v>
      </c>
      <c r="E2693" s="47" t="str">
        <f>IF(B2693&lt;&gt;B2692, "First Quote", "")</f>
        <v/>
      </c>
      <c r="F2693" s="23" t="str">
        <f>IF(_xlfn.MINIFS($D$3:$D$6287,$A$3:$A$6287,A2693,$B$3:$B$6287,B2693)=D2693,"Lowest point","")</f>
        <v/>
      </c>
      <c r="G2693" s="24" t="str">
        <f>IF(_xlfn.MAXIFS($D$3:$D$6287,$A$3:$A$6287,A2693,$B$3:$B$6287,B2693)=D2693,"Highest point","")</f>
        <v/>
      </c>
      <c r="J2693" s="25" t="str">
        <f>IF(E2693="First Quote", $H$4/D2693, "")</f>
        <v/>
      </c>
      <c r="K2693" s="26">
        <f t="shared" ref="K2693:K2756" si="168">IF(E2693="First Quote",J2693+K2692,K2692)</f>
        <v>37.324264187059015</v>
      </c>
      <c r="L2693" s="27">
        <f>K2693*D2693</f>
        <v>69948.283785041684</v>
      </c>
      <c r="M2693" s="10"/>
      <c r="N2693" s="28">
        <f>IF(F2693="lowest point", $H$4/D2693, 0)</f>
        <v>0</v>
      </c>
      <c r="O2693" s="28">
        <f t="shared" ref="O2693:O2756" si="169">IF(F2693="Lowest Point",N2693+O2692,O2692)</f>
        <v>38.854584709287124</v>
      </c>
      <c r="P2693" s="29">
        <f>O2693*D2693</f>
        <v>72816.211566133716</v>
      </c>
      <c r="R2693" s="28">
        <f>IF(G2693="highest point", $H$4/D2693, 0)</f>
        <v>0</v>
      </c>
      <c r="S2693" s="28">
        <f t="shared" ref="S2693:S2756" si="170">IF(G2693="Highest Point",R2693+S2692,S2692)</f>
        <v>35.968450689608474</v>
      </c>
      <c r="T2693" s="29">
        <f>D2693*S2693</f>
        <v>67407.394383874547</v>
      </c>
    </row>
    <row r="2694" spans="1:20">
      <c r="A2694" s="21">
        <f t="shared" si="167"/>
        <v>2010</v>
      </c>
      <c r="B2694" s="21">
        <f>MONTH(C2694)</f>
        <v>9</v>
      </c>
      <c r="C2694" s="22">
        <v>40436</v>
      </c>
      <c r="D2694" s="21">
        <v>1880.74</v>
      </c>
      <c r="E2694" s="47" t="str">
        <f>IF(B2694&lt;&gt;B2693, "First Quote", "")</f>
        <v/>
      </c>
      <c r="F2694" s="23" t="str">
        <f>IF(_xlfn.MINIFS($D$3:$D$6287,$A$3:$A$6287,A2694,$B$3:$B$6287,B2694)=D2694,"Lowest point","")</f>
        <v/>
      </c>
      <c r="G2694" s="24" t="str">
        <f>IF(_xlfn.MAXIFS($D$3:$D$6287,$A$3:$A$6287,A2694,$B$3:$B$6287,B2694)=D2694,"Highest point","")</f>
        <v/>
      </c>
      <c r="J2694" s="25" t="str">
        <f>IF(E2694="First Quote", $H$4/D2694, "")</f>
        <v/>
      </c>
      <c r="K2694" s="26">
        <f t="shared" si="168"/>
        <v>37.324264187059015</v>
      </c>
      <c r="L2694" s="27">
        <f>K2694*D2694</f>
        <v>70197.236627169375</v>
      </c>
      <c r="M2694" s="10"/>
      <c r="N2694" s="28">
        <f>IF(F2694="lowest point", $H$4/D2694, 0)</f>
        <v>0</v>
      </c>
      <c r="O2694" s="28">
        <f t="shared" si="169"/>
        <v>38.854584709287124</v>
      </c>
      <c r="P2694" s="29">
        <f>O2694*D2694</f>
        <v>73075.37164614466</v>
      </c>
      <c r="R2694" s="28">
        <f>IF(G2694="highest point", $H$4/D2694, 0)</f>
        <v>0</v>
      </c>
      <c r="S2694" s="28">
        <f t="shared" si="170"/>
        <v>35.968450689608474</v>
      </c>
      <c r="T2694" s="29">
        <f>D2694*S2694</f>
        <v>67647.303949974244</v>
      </c>
    </row>
    <row r="2695" spans="1:20">
      <c r="A2695" s="21">
        <f t="shared" si="167"/>
        <v>2010</v>
      </c>
      <c r="B2695" s="21">
        <f>MONTH(C2695)</f>
        <v>9</v>
      </c>
      <c r="C2695" s="22">
        <v>40437</v>
      </c>
      <c r="D2695" s="21">
        <v>1880.37</v>
      </c>
      <c r="E2695" s="47" t="str">
        <f>IF(B2695&lt;&gt;B2694, "First Quote", "")</f>
        <v/>
      </c>
      <c r="F2695" s="23" t="str">
        <f>IF(_xlfn.MINIFS($D$3:$D$6287,$A$3:$A$6287,A2695,$B$3:$B$6287,B2695)=D2695,"Lowest point","")</f>
        <v/>
      </c>
      <c r="G2695" s="24" t="str">
        <f>IF(_xlfn.MAXIFS($D$3:$D$6287,$A$3:$A$6287,A2695,$B$3:$B$6287,B2695)=D2695,"Highest point","")</f>
        <v/>
      </c>
      <c r="J2695" s="25" t="str">
        <f>IF(E2695="First Quote", $H$4/D2695, "")</f>
        <v/>
      </c>
      <c r="K2695" s="26">
        <f t="shared" si="168"/>
        <v>37.324264187059015</v>
      </c>
      <c r="L2695" s="27">
        <f>K2695*D2695</f>
        <v>70183.426649420158</v>
      </c>
      <c r="M2695" s="10"/>
      <c r="N2695" s="28">
        <f>IF(F2695="lowest point", $H$4/D2695, 0)</f>
        <v>0</v>
      </c>
      <c r="O2695" s="28">
        <f t="shared" si="169"/>
        <v>38.854584709287124</v>
      </c>
      <c r="P2695" s="29">
        <f>O2695*D2695</f>
        <v>73060.995449802227</v>
      </c>
      <c r="R2695" s="28">
        <f>IF(G2695="highest point", $H$4/D2695, 0)</f>
        <v>0</v>
      </c>
      <c r="S2695" s="28">
        <f t="shared" si="170"/>
        <v>35.968450689608474</v>
      </c>
      <c r="T2695" s="29">
        <f>D2695*S2695</f>
        <v>67633.995623219089</v>
      </c>
    </row>
    <row r="2696" spans="1:20">
      <c r="A2696" s="21">
        <f t="shared" si="167"/>
        <v>2010</v>
      </c>
      <c r="B2696" s="21">
        <f>MONTH(C2696)</f>
        <v>9</v>
      </c>
      <c r="C2696" s="22">
        <v>40438</v>
      </c>
      <c r="D2696" s="21">
        <v>1881.93</v>
      </c>
      <c r="E2696" s="47" t="str">
        <f>IF(B2696&lt;&gt;B2695, "First Quote", "")</f>
        <v/>
      </c>
      <c r="F2696" s="23" t="str">
        <f>IF(_xlfn.MINIFS($D$3:$D$6287,$A$3:$A$6287,A2696,$B$3:$B$6287,B2696)=D2696,"Lowest point","")</f>
        <v/>
      </c>
      <c r="G2696" s="24" t="str">
        <f>IF(_xlfn.MAXIFS($D$3:$D$6287,$A$3:$A$6287,A2696,$B$3:$B$6287,B2696)=D2696,"Highest point","")</f>
        <v/>
      </c>
      <c r="J2696" s="25" t="str">
        <f>IF(E2696="First Quote", $H$4/D2696, "")</f>
        <v/>
      </c>
      <c r="K2696" s="26">
        <f t="shared" si="168"/>
        <v>37.324264187059015</v>
      </c>
      <c r="L2696" s="27">
        <f>K2696*D2696</f>
        <v>70241.652501551973</v>
      </c>
      <c r="M2696" s="10"/>
      <c r="N2696" s="28">
        <f>IF(F2696="lowest point", $H$4/D2696, 0)</f>
        <v>0</v>
      </c>
      <c r="O2696" s="28">
        <f t="shared" si="169"/>
        <v>38.854584709287124</v>
      </c>
      <c r="P2696" s="29">
        <f>O2696*D2696</f>
        <v>73121.608601948727</v>
      </c>
      <c r="R2696" s="28">
        <f>IF(G2696="highest point", $H$4/D2696, 0)</f>
        <v>0</v>
      </c>
      <c r="S2696" s="28">
        <f t="shared" si="170"/>
        <v>35.968450689608474</v>
      </c>
      <c r="T2696" s="29">
        <f>D2696*S2696</f>
        <v>67690.106406294872</v>
      </c>
    </row>
    <row r="2697" spans="1:20">
      <c r="A2697" s="21">
        <f t="shared" si="167"/>
        <v>2010</v>
      </c>
      <c r="B2697" s="21">
        <f>MONTH(C2697)</f>
        <v>9</v>
      </c>
      <c r="C2697" s="22">
        <v>40441</v>
      </c>
      <c r="D2697" s="21">
        <v>1910.6</v>
      </c>
      <c r="E2697" s="47" t="str">
        <f>IF(B2697&lt;&gt;B2696, "First Quote", "")</f>
        <v/>
      </c>
      <c r="F2697" s="23" t="str">
        <f>IF(_xlfn.MINIFS($D$3:$D$6287,$A$3:$A$6287,A2697,$B$3:$B$6287,B2697)=D2697,"Lowest point","")</f>
        <v/>
      </c>
      <c r="G2697" s="24" t="str">
        <f>IF(_xlfn.MAXIFS($D$3:$D$6287,$A$3:$A$6287,A2697,$B$3:$B$6287,B2697)=D2697,"Highest point","")</f>
        <v/>
      </c>
      <c r="J2697" s="25" t="str">
        <f>IF(E2697="First Quote", $H$4/D2697, "")</f>
        <v/>
      </c>
      <c r="K2697" s="26">
        <f t="shared" si="168"/>
        <v>37.324264187059015</v>
      </c>
      <c r="L2697" s="27">
        <f>K2697*D2697</f>
        <v>71311.739155794945</v>
      </c>
      <c r="M2697" s="10"/>
      <c r="N2697" s="28">
        <f>IF(F2697="lowest point", $H$4/D2697, 0)</f>
        <v>0</v>
      </c>
      <c r="O2697" s="28">
        <f t="shared" si="169"/>
        <v>38.854584709287124</v>
      </c>
      <c r="P2697" s="29">
        <f>O2697*D2697</f>
        <v>74235.56954556398</v>
      </c>
      <c r="R2697" s="28">
        <f>IF(G2697="highest point", $H$4/D2697, 0)</f>
        <v>0</v>
      </c>
      <c r="S2697" s="28">
        <f t="shared" si="170"/>
        <v>35.968450689608474</v>
      </c>
      <c r="T2697" s="29">
        <f>D2697*S2697</f>
        <v>68721.321887565951</v>
      </c>
    </row>
    <row r="2698" spans="1:20">
      <c r="A2698" s="21">
        <f t="shared" si="167"/>
        <v>2010</v>
      </c>
      <c r="B2698" s="21">
        <f>MONTH(C2698)</f>
        <v>9</v>
      </c>
      <c r="C2698" s="22">
        <v>40442</v>
      </c>
      <c r="D2698" s="21">
        <v>1905.74</v>
      </c>
      <c r="E2698" s="47" t="str">
        <f>IF(B2698&lt;&gt;B2697, "First Quote", "")</f>
        <v/>
      </c>
      <c r="F2698" s="23" t="str">
        <f>IF(_xlfn.MINIFS($D$3:$D$6287,$A$3:$A$6287,A2698,$B$3:$B$6287,B2698)=D2698,"Lowest point","")</f>
        <v/>
      </c>
      <c r="G2698" s="24" t="str">
        <f>IF(_xlfn.MAXIFS($D$3:$D$6287,$A$3:$A$6287,A2698,$B$3:$B$6287,B2698)=D2698,"Highest point","")</f>
        <v/>
      </c>
      <c r="J2698" s="25" t="str">
        <f>IF(E2698="First Quote", $H$4/D2698, "")</f>
        <v/>
      </c>
      <c r="K2698" s="26">
        <f t="shared" si="168"/>
        <v>37.324264187059015</v>
      </c>
      <c r="L2698" s="27">
        <f>K2698*D2698</f>
        <v>71130.343231845851</v>
      </c>
      <c r="M2698" s="10"/>
      <c r="N2698" s="28">
        <f>IF(F2698="lowest point", $H$4/D2698, 0)</f>
        <v>0</v>
      </c>
      <c r="O2698" s="28">
        <f t="shared" si="169"/>
        <v>38.854584709287124</v>
      </c>
      <c r="P2698" s="29">
        <f>O2698*D2698</f>
        <v>74046.736263876839</v>
      </c>
      <c r="R2698" s="28">
        <f>IF(G2698="highest point", $H$4/D2698, 0)</f>
        <v>0</v>
      </c>
      <c r="S2698" s="28">
        <f t="shared" si="170"/>
        <v>35.968450689608474</v>
      </c>
      <c r="T2698" s="29">
        <f>D2698*S2698</f>
        <v>68546.515217214459</v>
      </c>
    </row>
    <row r="2699" spans="1:20">
      <c r="A2699" s="21">
        <f t="shared" si="167"/>
        <v>2010</v>
      </c>
      <c r="B2699" s="21">
        <f>MONTH(C2699)</f>
        <v>9</v>
      </c>
      <c r="C2699" s="22">
        <v>40443</v>
      </c>
      <c r="D2699" s="21">
        <v>1896.77</v>
      </c>
      <c r="E2699" s="47" t="str">
        <f>IF(B2699&lt;&gt;B2698, "First Quote", "")</f>
        <v/>
      </c>
      <c r="F2699" s="23" t="str">
        <f>IF(_xlfn.MINIFS($D$3:$D$6287,$A$3:$A$6287,A2699,$B$3:$B$6287,B2699)=D2699,"Lowest point","")</f>
        <v/>
      </c>
      <c r="G2699" s="24" t="str">
        <f>IF(_xlfn.MAXIFS($D$3:$D$6287,$A$3:$A$6287,A2699,$B$3:$B$6287,B2699)=D2699,"Highest point","")</f>
        <v/>
      </c>
      <c r="J2699" s="25" t="str">
        <f>IF(E2699="First Quote", $H$4/D2699, "")</f>
        <v/>
      </c>
      <c r="K2699" s="26">
        <f t="shared" si="168"/>
        <v>37.324264187059015</v>
      </c>
      <c r="L2699" s="27">
        <f>K2699*D2699</f>
        <v>70795.544582087925</v>
      </c>
      <c r="M2699" s="10"/>
      <c r="N2699" s="28">
        <f>IF(F2699="lowest point", $H$4/D2699, 0)</f>
        <v>0</v>
      </c>
      <c r="O2699" s="28">
        <f t="shared" si="169"/>
        <v>38.854584709287124</v>
      </c>
      <c r="P2699" s="29">
        <f>O2699*D2699</f>
        <v>73698.210639034543</v>
      </c>
      <c r="R2699" s="28">
        <f>IF(G2699="highest point", $H$4/D2699, 0)</f>
        <v>0</v>
      </c>
      <c r="S2699" s="28">
        <f t="shared" si="170"/>
        <v>35.968450689608474</v>
      </c>
      <c r="T2699" s="29">
        <f>D2699*S2699</f>
        <v>68223.878214528668</v>
      </c>
    </row>
    <row r="2700" spans="1:20">
      <c r="A2700" s="21">
        <f t="shared" si="167"/>
        <v>2010</v>
      </c>
      <c r="B2700" s="21">
        <f>MONTH(C2700)</f>
        <v>9</v>
      </c>
      <c r="C2700" s="22">
        <v>40444</v>
      </c>
      <c r="D2700" s="21">
        <v>1880.97</v>
      </c>
      <c r="E2700" s="47" t="str">
        <f>IF(B2700&lt;&gt;B2699, "First Quote", "")</f>
        <v/>
      </c>
      <c r="F2700" s="23" t="str">
        <f>IF(_xlfn.MINIFS($D$3:$D$6287,$A$3:$A$6287,A2700,$B$3:$B$6287,B2700)=D2700,"Lowest point","")</f>
        <v/>
      </c>
      <c r="G2700" s="24" t="str">
        <f>IF(_xlfn.MAXIFS($D$3:$D$6287,$A$3:$A$6287,A2700,$B$3:$B$6287,B2700)=D2700,"Highest point","")</f>
        <v/>
      </c>
      <c r="J2700" s="25" t="str">
        <f>IF(E2700="First Quote", $H$4/D2700, "")</f>
        <v/>
      </c>
      <c r="K2700" s="26">
        <f t="shared" si="168"/>
        <v>37.324264187059015</v>
      </c>
      <c r="L2700" s="27">
        <f>K2700*D2700</f>
        <v>70205.8212079324</v>
      </c>
      <c r="M2700" s="10"/>
      <c r="N2700" s="28">
        <f>IF(F2700="lowest point", $H$4/D2700, 0)</f>
        <v>0</v>
      </c>
      <c r="O2700" s="28">
        <f t="shared" si="169"/>
        <v>38.854584709287124</v>
      </c>
      <c r="P2700" s="29">
        <f>O2700*D2700</f>
        <v>73084.308200627798</v>
      </c>
      <c r="R2700" s="28">
        <f>IF(G2700="highest point", $H$4/D2700, 0)</f>
        <v>0</v>
      </c>
      <c r="S2700" s="28">
        <f t="shared" si="170"/>
        <v>35.968450689608474</v>
      </c>
      <c r="T2700" s="29">
        <f>D2700*S2700</f>
        <v>67655.576693632858</v>
      </c>
    </row>
    <row r="2701" spans="1:20">
      <c r="A2701" s="21">
        <f t="shared" ref="A2701:A2764" si="171">YEAR(C2701)</f>
        <v>2010</v>
      </c>
      <c r="B2701" s="21">
        <f>MONTH(C2701)</f>
        <v>9</v>
      </c>
      <c r="C2701" s="22">
        <v>40445</v>
      </c>
      <c r="D2701" s="21">
        <v>1920.84</v>
      </c>
      <c r="E2701" s="47" t="str">
        <f>IF(B2701&lt;&gt;B2700, "First Quote", "")</f>
        <v/>
      </c>
      <c r="F2701" s="23" t="str">
        <f>IF(_xlfn.MINIFS($D$3:$D$6287,$A$3:$A$6287,A2701,$B$3:$B$6287,B2701)=D2701,"Lowest point","")</f>
        <v/>
      </c>
      <c r="G2701" s="24" t="str">
        <f>IF(_xlfn.MAXIFS($D$3:$D$6287,$A$3:$A$6287,A2701,$B$3:$B$6287,B2701)=D2701,"Highest point","")</f>
        <v>Highest point</v>
      </c>
      <c r="J2701" s="25" t="str">
        <f>IF(E2701="First Quote", $H$4/D2701, "")</f>
        <v/>
      </c>
      <c r="K2701" s="26">
        <f t="shared" si="168"/>
        <v>37.324264187059015</v>
      </c>
      <c r="L2701" s="27">
        <f>K2701*D2701</f>
        <v>71693.939621070429</v>
      </c>
      <c r="M2701" s="10"/>
      <c r="N2701" s="28">
        <f>IF(F2701="lowest point", $H$4/D2701, 0)</f>
        <v>0</v>
      </c>
      <c r="O2701" s="28">
        <f t="shared" si="169"/>
        <v>38.854584709287124</v>
      </c>
      <c r="P2701" s="29">
        <f>O2701*D2701</f>
        <v>74633.44049298708</v>
      </c>
      <c r="R2701" s="28">
        <f>IF(G2701="highest point", $H$4/D2701, 0)</f>
        <v>0.26030278419857977</v>
      </c>
      <c r="S2701" s="28">
        <f t="shared" si="170"/>
        <v>36.228753473807053</v>
      </c>
      <c r="T2701" s="29">
        <f>D2701*S2701</f>
        <v>69589.63882262753</v>
      </c>
    </row>
    <row r="2702" spans="1:20">
      <c r="A2702" s="21">
        <f t="shared" si="171"/>
        <v>2010</v>
      </c>
      <c r="B2702" s="21">
        <f>MONTH(C2702)</f>
        <v>9</v>
      </c>
      <c r="C2702" s="22">
        <v>40448</v>
      </c>
      <c r="D2702" s="21">
        <v>1909.98</v>
      </c>
      <c r="E2702" s="47" t="str">
        <f>IF(B2702&lt;&gt;B2701, "First Quote", "")</f>
        <v/>
      </c>
      <c r="F2702" s="23" t="str">
        <f>IF(_xlfn.MINIFS($D$3:$D$6287,$A$3:$A$6287,A2702,$B$3:$B$6287,B2702)=D2702,"Lowest point","")</f>
        <v/>
      </c>
      <c r="G2702" s="24" t="str">
        <f>IF(_xlfn.MAXIFS($D$3:$D$6287,$A$3:$A$6287,A2702,$B$3:$B$6287,B2702)=D2702,"Highest point","")</f>
        <v/>
      </c>
      <c r="J2702" s="25" t="str">
        <f>IF(E2702="First Quote", $H$4/D2702, "")</f>
        <v/>
      </c>
      <c r="K2702" s="26">
        <f t="shared" si="168"/>
        <v>37.324264187059015</v>
      </c>
      <c r="L2702" s="27">
        <f>K2702*D2702</f>
        <v>71288.598111998974</v>
      </c>
      <c r="M2702" s="10"/>
      <c r="N2702" s="28">
        <f>IF(F2702="lowest point", $H$4/D2702, 0)</f>
        <v>0</v>
      </c>
      <c r="O2702" s="28">
        <f t="shared" si="169"/>
        <v>38.854584709287124</v>
      </c>
      <c r="P2702" s="29">
        <f>O2702*D2702</f>
        <v>74211.479703044228</v>
      </c>
      <c r="R2702" s="28">
        <f>IF(G2702="highest point", $H$4/D2702, 0)</f>
        <v>0</v>
      </c>
      <c r="S2702" s="28">
        <f t="shared" si="170"/>
        <v>36.228753473807053</v>
      </c>
      <c r="T2702" s="29">
        <f>D2702*S2702</f>
        <v>69196.194559901996</v>
      </c>
    </row>
    <row r="2703" spans="1:20">
      <c r="A2703" s="21">
        <f t="shared" si="171"/>
        <v>2010</v>
      </c>
      <c r="B2703" s="21">
        <f>MONTH(C2703)</f>
        <v>9</v>
      </c>
      <c r="C2703" s="22">
        <v>40449</v>
      </c>
      <c r="D2703" s="21">
        <v>1919.59</v>
      </c>
      <c r="E2703" s="47" t="str">
        <f>IF(B2703&lt;&gt;B2702, "First Quote", "")</f>
        <v/>
      </c>
      <c r="F2703" s="23" t="str">
        <f>IF(_xlfn.MINIFS($D$3:$D$6287,$A$3:$A$6287,A2703,$B$3:$B$6287,B2703)=D2703,"Lowest point","")</f>
        <v/>
      </c>
      <c r="G2703" s="24" t="str">
        <f>IF(_xlfn.MAXIFS($D$3:$D$6287,$A$3:$A$6287,A2703,$B$3:$B$6287,B2703)=D2703,"Highest point","")</f>
        <v/>
      </c>
      <c r="J2703" s="25" t="str">
        <f>IF(E2703="First Quote", $H$4/D2703, "")</f>
        <v/>
      </c>
      <c r="K2703" s="26">
        <f t="shared" si="168"/>
        <v>37.324264187059015</v>
      </c>
      <c r="L2703" s="27">
        <f>K2703*D2703</f>
        <v>71647.284290836615</v>
      </c>
      <c r="M2703" s="10"/>
      <c r="N2703" s="28">
        <f>IF(F2703="lowest point", $H$4/D2703, 0)</f>
        <v>0</v>
      </c>
      <c r="O2703" s="28">
        <f t="shared" si="169"/>
        <v>38.854584709287124</v>
      </c>
      <c r="P2703" s="29">
        <f>O2703*D2703</f>
        <v>74584.872262100471</v>
      </c>
      <c r="R2703" s="28">
        <f>IF(G2703="highest point", $H$4/D2703, 0)</f>
        <v>0</v>
      </c>
      <c r="S2703" s="28">
        <f t="shared" si="170"/>
        <v>36.228753473807053</v>
      </c>
      <c r="T2703" s="29">
        <f>D2703*S2703</f>
        <v>69544.352880785285</v>
      </c>
    </row>
    <row r="2704" spans="1:20">
      <c r="A2704" s="21">
        <f t="shared" si="171"/>
        <v>2010</v>
      </c>
      <c r="B2704" s="21">
        <f>MONTH(C2704)</f>
        <v>9</v>
      </c>
      <c r="C2704" s="22">
        <v>40450</v>
      </c>
      <c r="D2704" s="21">
        <v>1914.84</v>
      </c>
      <c r="E2704" s="47" t="str">
        <f>IF(B2704&lt;&gt;B2703, "First Quote", "")</f>
        <v/>
      </c>
      <c r="F2704" s="23" t="str">
        <f>IF(_xlfn.MINIFS($D$3:$D$6287,$A$3:$A$6287,A2704,$B$3:$B$6287,B2704)=D2704,"Lowest point","")</f>
        <v/>
      </c>
      <c r="G2704" s="24" t="str">
        <f>IF(_xlfn.MAXIFS($D$3:$D$6287,$A$3:$A$6287,A2704,$B$3:$B$6287,B2704)=D2704,"Highest point","")</f>
        <v/>
      </c>
      <c r="J2704" s="25" t="str">
        <f>IF(E2704="First Quote", $H$4/D2704, "")</f>
        <v/>
      </c>
      <c r="K2704" s="26">
        <f t="shared" si="168"/>
        <v>37.324264187059015</v>
      </c>
      <c r="L2704" s="27">
        <f>K2704*D2704</f>
        <v>71469.994035948082</v>
      </c>
      <c r="M2704" s="10"/>
      <c r="N2704" s="28">
        <f>IF(F2704="lowest point", $H$4/D2704, 0)</f>
        <v>0</v>
      </c>
      <c r="O2704" s="28">
        <f t="shared" si="169"/>
        <v>38.854584709287124</v>
      </c>
      <c r="P2704" s="29">
        <f>O2704*D2704</f>
        <v>74400.312984731354</v>
      </c>
      <c r="R2704" s="28">
        <f>IF(G2704="highest point", $H$4/D2704, 0)</f>
        <v>0</v>
      </c>
      <c r="S2704" s="28">
        <f t="shared" si="170"/>
        <v>36.228753473807053</v>
      </c>
      <c r="T2704" s="29">
        <f>D2704*S2704</f>
        <v>69372.266301784693</v>
      </c>
    </row>
    <row r="2705" spans="1:20">
      <c r="A2705" s="21">
        <f t="shared" si="171"/>
        <v>2010</v>
      </c>
      <c r="B2705" s="21">
        <f>MONTH(C2705)</f>
        <v>9</v>
      </c>
      <c r="C2705" s="22">
        <v>40451</v>
      </c>
      <c r="D2705" s="21">
        <v>1908.95</v>
      </c>
      <c r="E2705" s="47" t="str">
        <f>IF(B2705&lt;&gt;B2704, "First Quote", "")</f>
        <v/>
      </c>
      <c r="F2705" s="23" t="str">
        <f>IF(_xlfn.MINIFS($D$3:$D$6287,$A$3:$A$6287,A2705,$B$3:$B$6287,B2705)=D2705,"Lowest point","")</f>
        <v/>
      </c>
      <c r="G2705" s="24" t="str">
        <f>IF(_xlfn.MAXIFS($D$3:$D$6287,$A$3:$A$6287,A2705,$B$3:$B$6287,B2705)=D2705,"Highest point","")</f>
        <v/>
      </c>
      <c r="J2705" s="25" t="str">
        <f>IF(E2705="First Quote", $H$4/D2705, "")</f>
        <v/>
      </c>
      <c r="K2705" s="26">
        <f t="shared" si="168"/>
        <v>37.324264187059015</v>
      </c>
      <c r="L2705" s="27">
        <f>K2705*D2705</f>
        <v>71250.154119886312</v>
      </c>
      <c r="M2705" s="10"/>
      <c r="N2705" s="28">
        <f>IF(F2705="lowest point", $H$4/D2705, 0)</f>
        <v>0</v>
      </c>
      <c r="O2705" s="28">
        <f t="shared" si="169"/>
        <v>38.854584709287124</v>
      </c>
      <c r="P2705" s="29">
        <f>O2705*D2705</f>
        <v>74171.459480793652</v>
      </c>
      <c r="R2705" s="28">
        <f>IF(G2705="highest point", $H$4/D2705, 0)</f>
        <v>0</v>
      </c>
      <c r="S2705" s="28">
        <f t="shared" si="170"/>
        <v>36.228753473807053</v>
      </c>
      <c r="T2705" s="29">
        <f>D2705*S2705</f>
        <v>69158.878943823976</v>
      </c>
    </row>
    <row r="2706" spans="1:20">
      <c r="A2706" s="21">
        <f t="shared" si="171"/>
        <v>2010</v>
      </c>
      <c r="B2706" s="21">
        <f>MONTH(C2706)</f>
        <v>10</v>
      </c>
      <c r="C2706" s="22">
        <v>40452</v>
      </c>
      <c r="D2706" s="21">
        <v>1917.42</v>
      </c>
      <c r="E2706" s="47" t="str">
        <f>IF(B2706&lt;&gt;B2705, "First Quote", "")</f>
        <v>First Quote</v>
      </c>
      <c r="F2706" s="23" t="str">
        <f>IF(_xlfn.MINIFS($D$3:$D$6287,$A$3:$A$6287,A2706,$B$3:$B$6287,B2706)=D2706,"Lowest point","")</f>
        <v/>
      </c>
      <c r="G2706" s="24" t="str">
        <f>IF(_xlfn.MAXIFS($D$3:$D$6287,$A$3:$A$6287,A2706,$B$3:$B$6287,B2706)=D2706,"Highest point","")</f>
        <v/>
      </c>
      <c r="J2706" s="25">
        <f>IF(E2706="First Quote", $H$4/D2706, "")</f>
        <v>0.26076707242023134</v>
      </c>
      <c r="K2706" s="26">
        <f t="shared" si="168"/>
        <v>37.585031259479244</v>
      </c>
      <c r="L2706" s="27">
        <f>K2706*D2706</f>
        <v>72066.290637550701</v>
      </c>
      <c r="M2706" s="10"/>
      <c r="N2706" s="28">
        <f>IF(F2706="lowest point", $H$4/D2706, 0)</f>
        <v>0</v>
      </c>
      <c r="O2706" s="28">
        <f t="shared" si="169"/>
        <v>38.854584709287124</v>
      </c>
      <c r="P2706" s="29">
        <f>O2706*D2706</f>
        <v>74500.557813281324</v>
      </c>
      <c r="R2706" s="28">
        <f>IF(G2706="highest point", $H$4/D2706, 0)</f>
        <v>0</v>
      </c>
      <c r="S2706" s="28">
        <f t="shared" si="170"/>
        <v>36.228753473807053</v>
      </c>
      <c r="T2706" s="29">
        <f>D2706*S2706</f>
        <v>69465.736485747126</v>
      </c>
    </row>
    <row r="2707" spans="1:20">
      <c r="A2707" s="21">
        <f t="shared" si="171"/>
        <v>2010</v>
      </c>
      <c r="B2707" s="21">
        <f>MONTH(C2707)</f>
        <v>10</v>
      </c>
      <c r="C2707" s="22">
        <v>40455</v>
      </c>
      <c r="D2707" s="21">
        <v>1902.15</v>
      </c>
      <c r="E2707" s="47" t="str">
        <f>IF(B2707&lt;&gt;B2706, "First Quote", "")</f>
        <v/>
      </c>
      <c r="F2707" s="23" t="str">
        <f>IF(_xlfn.MINIFS($D$3:$D$6287,$A$3:$A$6287,A2707,$B$3:$B$6287,B2707)=D2707,"Lowest point","")</f>
        <v>Lowest point</v>
      </c>
      <c r="G2707" s="24" t="str">
        <f>IF(_xlfn.MAXIFS($D$3:$D$6287,$A$3:$A$6287,A2707,$B$3:$B$6287,B2707)=D2707,"Highest point","")</f>
        <v/>
      </c>
      <c r="J2707" s="25" t="str">
        <f>IF(E2707="First Quote", $H$4/D2707, "")</f>
        <v/>
      </c>
      <c r="K2707" s="26">
        <f t="shared" si="168"/>
        <v>37.585031259479244</v>
      </c>
      <c r="L2707" s="27">
        <f>K2707*D2707</f>
        <v>71492.36721021845</v>
      </c>
      <c r="M2707" s="10"/>
      <c r="N2707" s="28">
        <f>IF(F2707="lowest point", $H$4/D2707, 0)</f>
        <v>0.26286044738848147</v>
      </c>
      <c r="O2707" s="28">
        <f t="shared" si="169"/>
        <v>39.117445156675608</v>
      </c>
      <c r="P2707" s="29">
        <f>O2707*D2707</f>
        <v>74407.248304770517</v>
      </c>
      <c r="R2707" s="28">
        <f>IF(G2707="highest point", $H$4/D2707, 0)</f>
        <v>0</v>
      </c>
      <c r="S2707" s="28">
        <f t="shared" si="170"/>
        <v>36.228753473807053</v>
      </c>
      <c r="T2707" s="29">
        <f>D2707*S2707</f>
        <v>68912.523420202095</v>
      </c>
    </row>
    <row r="2708" spans="1:20">
      <c r="A2708" s="21">
        <f t="shared" si="171"/>
        <v>2010</v>
      </c>
      <c r="B2708" s="21">
        <f>MONTH(C2708)</f>
        <v>10</v>
      </c>
      <c r="C2708" s="22">
        <v>40456</v>
      </c>
      <c r="D2708" s="21">
        <v>1941.82</v>
      </c>
      <c r="E2708" s="47" t="str">
        <f>IF(B2708&lt;&gt;B2707, "First Quote", "")</f>
        <v/>
      </c>
      <c r="F2708" s="23" t="str">
        <f>IF(_xlfn.MINIFS($D$3:$D$6287,$A$3:$A$6287,A2708,$B$3:$B$6287,B2708)=D2708,"Lowest point","")</f>
        <v/>
      </c>
      <c r="G2708" s="24" t="str">
        <f>IF(_xlfn.MAXIFS($D$3:$D$6287,$A$3:$A$6287,A2708,$B$3:$B$6287,B2708)=D2708,"Highest point","")</f>
        <v/>
      </c>
      <c r="J2708" s="25" t="str">
        <f>IF(E2708="First Quote", $H$4/D2708, "")</f>
        <v/>
      </c>
      <c r="K2708" s="26">
        <f t="shared" si="168"/>
        <v>37.585031259479244</v>
      </c>
      <c r="L2708" s="27">
        <f>K2708*D2708</f>
        <v>72983.365400281982</v>
      </c>
      <c r="M2708" s="10"/>
      <c r="N2708" s="28">
        <f>IF(F2708="lowest point", $H$4/D2708, 0)</f>
        <v>0</v>
      </c>
      <c r="O2708" s="28">
        <f t="shared" si="169"/>
        <v>39.117445156675608</v>
      </c>
      <c r="P2708" s="29">
        <f>O2708*D2708</f>
        <v>75959.037354135828</v>
      </c>
      <c r="R2708" s="28">
        <f>IF(G2708="highest point", $H$4/D2708, 0)</f>
        <v>0</v>
      </c>
      <c r="S2708" s="28">
        <f t="shared" si="170"/>
        <v>36.228753473807053</v>
      </c>
      <c r="T2708" s="29">
        <f>D2708*S2708</f>
        <v>70349.71807050801</v>
      </c>
    </row>
    <row r="2709" spans="1:20">
      <c r="A2709" s="21">
        <f t="shared" si="171"/>
        <v>2010</v>
      </c>
      <c r="B2709" s="21">
        <f>MONTH(C2709)</f>
        <v>10</v>
      </c>
      <c r="C2709" s="22">
        <v>40457</v>
      </c>
      <c r="D2709" s="21">
        <v>1941.5</v>
      </c>
      <c r="E2709" s="47" t="str">
        <f>IF(B2709&lt;&gt;B2708, "First Quote", "")</f>
        <v/>
      </c>
      <c r="F2709" s="23" t="str">
        <f>IF(_xlfn.MINIFS($D$3:$D$6287,$A$3:$A$6287,A2709,$B$3:$B$6287,B2709)=D2709,"Lowest point","")</f>
        <v/>
      </c>
      <c r="G2709" s="24" t="str">
        <f>IF(_xlfn.MAXIFS($D$3:$D$6287,$A$3:$A$6287,A2709,$B$3:$B$6287,B2709)=D2709,"Highest point","")</f>
        <v/>
      </c>
      <c r="J2709" s="25" t="str">
        <f>IF(E2709="First Quote", $H$4/D2709, "")</f>
        <v/>
      </c>
      <c r="K2709" s="26">
        <f t="shared" si="168"/>
        <v>37.585031259479244</v>
      </c>
      <c r="L2709" s="27">
        <f>K2709*D2709</f>
        <v>72971.338190278955</v>
      </c>
      <c r="M2709" s="10"/>
      <c r="N2709" s="28">
        <f>IF(F2709="lowest point", $H$4/D2709, 0)</f>
        <v>0</v>
      </c>
      <c r="O2709" s="28">
        <f t="shared" si="169"/>
        <v>39.117445156675608</v>
      </c>
      <c r="P2709" s="29">
        <f>O2709*D2709</f>
        <v>75946.519771685693</v>
      </c>
      <c r="R2709" s="28">
        <f>IF(G2709="highest point", $H$4/D2709, 0)</f>
        <v>0</v>
      </c>
      <c r="S2709" s="28">
        <f t="shared" si="170"/>
        <v>36.228753473807053</v>
      </c>
      <c r="T2709" s="29">
        <f>D2709*S2709</f>
        <v>70338.124869396401</v>
      </c>
    </row>
    <row r="2710" spans="1:20">
      <c r="A2710" s="21">
        <f t="shared" si="171"/>
        <v>2010</v>
      </c>
      <c r="B2710" s="21">
        <f>MONTH(C2710)</f>
        <v>10</v>
      </c>
      <c r="C2710" s="22">
        <v>40458</v>
      </c>
      <c r="D2710" s="21">
        <v>1938.31</v>
      </c>
      <c r="E2710" s="47" t="str">
        <f>IF(B2710&lt;&gt;B2709, "First Quote", "")</f>
        <v/>
      </c>
      <c r="F2710" s="23" t="str">
        <f>IF(_xlfn.MINIFS($D$3:$D$6287,$A$3:$A$6287,A2710,$B$3:$B$6287,B2710)=D2710,"Lowest point","")</f>
        <v/>
      </c>
      <c r="G2710" s="24" t="str">
        <f>IF(_xlfn.MAXIFS($D$3:$D$6287,$A$3:$A$6287,A2710,$B$3:$B$6287,B2710)=D2710,"Highest point","")</f>
        <v/>
      </c>
      <c r="J2710" s="25" t="str">
        <f>IF(E2710="First Quote", $H$4/D2710, "")</f>
        <v/>
      </c>
      <c r="K2710" s="26">
        <f t="shared" si="168"/>
        <v>37.585031259479244</v>
      </c>
      <c r="L2710" s="27">
        <f>K2710*D2710</f>
        <v>72851.441940561213</v>
      </c>
      <c r="M2710" s="10"/>
      <c r="N2710" s="28">
        <f>IF(F2710="lowest point", $H$4/D2710, 0)</f>
        <v>0</v>
      </c>
      <c r="O2710" s="28">
        <f t="shared" si="169"/>
        <v>39.117445156675608</v>
      </c>
      <c r="P2710" s="29">
        <f>O2710*D2710</f>
        <v>75821.735121635895</v>
      </c>
      <c r="R2710" s="28">
        <f>IF(G2710="highest point", $H$4/D2710, 0)</f>
        <v>0</v>
      </c>
      <c r="S2710" s="28">
        <f t="shared" si="170"/>
        <v>36.228753473807053</v>
      </c>
      <c r="T2710" s="29">
        <f>D2710*S2710</f>
        <v>70222.555145814942</v>
      </c>
    </row>
    <row r="2711" spans="1:20">
      <c r="A2711" s="21">
        <f t="shared" si="171"/>
        <v>2010</v>
      </c>
      <c r="B2711" s="21">
        <f>MONTH(C2711)</f>
        <v>10</v>
      </c>
      <c r="C2711" s="22">
        <v>40459</v>
      </c>
      <c r="D2711" s="21">
        <v>1950.18</v>
      </c>
      <c r="E2711" s="47" t="str">
        <f>IF(B2711&lt;&gt;B2710, "First Quote", "")</f>
        <v/>
      </c>
      <c r="F2711" s="23" t="str">
        <f>IF(_xlfn.MINIFS($D$3:$D$6287,$A$3:$A$6287,A2711,$B$3:$B$6287,B2711)=D2711,"Lowest point","")</f>
        <v/>
      </c>
      <c r="G2711" s="24" t="str">
        <f>IF(_xlfn.MAXIFS($D$3:$D$6287,$A$3:$A$6287,A2711,$B$3:$B$6287,B2711)=D2711,"Highest point","")</f>
        <v/>
      </c>
      <c r="J2711" s="25" t="str">
        <f>IF(E2711="First Quote", $H$4/D2711, "")</f>
        <v/>
      </c>
      <c r="K2711" s="26">
        <f t="shared" si="168"/>
        <v>37.585031259479244</v>
      </c>
      <c r="L2711" s="27">
        <f>K2711*D2711</f>
        <v>73297.576261611233</v>
      </c>
      <c r="M2711" s="10"/>
      <c r="N2711" s="28">
        <f>IF(F2711="lowest point", $H$4/D2711, 0)</f>
        <v>0</v>
      </c>
      <c r="O2711" s="28">
        <f t="shared" si="169"/>
        <v>39.117445156675608</v>
      </c>
      <c r="P2711" s="29">
        <f>O2711*D2711</f>
        <v>76286.059195645634</v>
      </c>
      <c r="R2711" s="28">
        <f>IF(G2711="highest point", $H$4/D2711, 0)</f>
        <v>0</v>
      </c>
      <c r="S2711" s="28">
        <f t="shared" si="170"/>
        <v>36.228753473807053</v>
      </c>
      <c r="T2711" s="29">
        <f>D2711*S2711</f>
        <v>70652.590449549039</v>
      </c>
    </row>
    <row r="2712" spans="1:20">
      <c r="A2712" s="21">
        <f t="shared" si="171"/>
        <v>2010</v>
      </c>
      <c r="B2712" s="21">
        <f>MONTH(C2712)</f>
        <v>10</v>
      </c>
      <c r="C2712" s="22">
        <v>40462</v>
      </c>
      <c r="D2712" s="21">
        <v>1950.47</v>
      </c>
      <c r="E2712" s="47" t="str">
        <f>IF(B2712&lt;&gt;B2711, "First Quote", "")</f>
        <v/>
      </c>
      <c r="F2712" s="23" t="str">
        <f>IF(_xlfn.MINIFS($D$3:$D$6287,$A$3:$A$6287,A2712,$B$3:$B$6287,B2712)=D2712,"Lowest point","")</f>
        <v/>
      </c>
      <c r="G2712" s="24" t="str">
        <f>IF(_xlfn.MAXIFS($D$3:$D$6287,$A$3:$A$6287,A2712,$B$3:$B$6287,B2712)=D2712,"Highest point","")</f>
        <v/>
      </c>
      <c r="J2712" s="25" t="str">
        <f>IF(E2712="First Quote", $H$4/D2712, "")</f>
        <v/>
      </c>
      <c r="K2712" s="26">
        <f t="shared" si="168"/>
        <v>37.585031259479244</v>
      </c>
      <c r="L2712" s="27">
        <f>K2712*D2712</f>
        <v>73308.475920676487</v>
      </c>
      <c r="M2712" s="10"/>
      <c r="N2712" s="28">
        <f>IF(F2712="lowest point", $H$4/D2712, 0)</f>
        <v>0</v>
      </c>
      <c r="O2712" s="28">
        <f t="shared" si="169"/>
        <v>39.117445156675608</v>
      </c>
      <c r="P2712" s="29">
        <f>O2712*D2712</f>
        <v>76297.403254741075</v>
      </c>
      <c r="R2712" s="28">
        <f>IF(G2712="highest point", $H$4/D2712, 0)</f>
        <v>0</v>
      </c>
      <c r="S2712" s="28">
        <f t="shared" si="170"/>
        <v>36.228753473807053</v>
      </c>
      <c r="T2712" s="29">
        <f>D2712*S2712</f>
        <v>70663.096788056442</v>
      </c>
    </row>
    <row r="2713" spans="1:20">
      <c r="A2713" s="21">
        <f t="shared" si="171"/>
        <v>2010</v>
      </c>
      <c r="B2713" s="21">
        <f>MONTH(C2713)</f>
        <v>10</v>
      </c>
      <c r="C2713" s="22">
        <v>40463</v>
      </c>
      <c r="D2713" s="21">
        <v>1957.92</v>
      </c>
      <c r="E2713" s="47" t="str">
        <f>IF(B2713&lt;&gt;B2712, "First Quote", "")</f>
        <v/>
      </c>
      <c r="F2713" s="23" t="str">
        <f>IF(_xlfn.MINIFS($D$3:$D$6287,$A$3:$A$6287,A2713,$B$3:$B$6287,B2713)=D2713,"Lowest point","")</f>
        <v/>
      </c>
      <c r="G2713" s="24" t="str">
        <f>IF(_xlfn.MAXIFS($D$3:$D$6287,$A$3:$A$6287,A2713,$B$3:$B$6287,B2713)=D2713,"Highest point","")</f>
        <v/>
      </c>
      <c r="J2713" s="25" t="str">
        <f>IF(E2713="First Quote", $H$4/D2713, "")</f>
        <v/>
      </c>
      <c r="K2713" s="26">
        <f t="shared" si="168"/>
        <v>37.585031259479244</v>
      </c>
      <c r="L2713" s="27">
        <f>K2713*D2713</f>
        <v>73588.484403559603</v>
      </c>
      <c r="M2713" s="10"/>
      <c r="N2713" s="28">
        <f>IF(F2713="lowest point", $H$4/D2713, 0)</f>
        <v>0</v>
      </c>
      <c r="O2713" s="28">
        <f t="shared" si="169"/>
        <v>39.117445156675608</v>
      </c>
      <c r="P2713" s="29">
        <f>O2713*D2713</f>
        <v>76588.828221158314</v>
      </c>
      <c r="R2713" s="28">
        <f>IF(G2713="highest point", $H$4/D2713, 0)</f>
        <v>0</v>
      </c>
      <c r="S2713" s="28">
        <f t="shared" si="170"/>
        <v>36.228753473807053</v>
      </c>
      <c r="T2713" s="29">
        <f>D2713*S2713</f>
        <v>70933.001001436307</v>
      </c>
    </row>
    <row r="2714" spans="1:20">
      <c r="A2714" s="21">
        <f t="shared" si="171"/>
        <v>2010</v>
      </c>
      <c r="B2714" s="21">
        <f>MONTH(C2714)</f>
        <v>10</v>
      </c>
      <c r="C2714" s="22">
        <v>40464</v>
      </c>
      <c r="D2714" s="21">
        <v>1972.08</v>
      </c>
      <c r="E2714" s="47" t="str">
        <f>IF(B2714&lt;&gt;B2713, "First Quote", "")</f>
        <v/>
      </c>
      <c r="F2714" s="23" t="str">
        <f>IF(_xlfn.MINIFS($D$3:$D$6287,$A$3:$A$6287,A2714,$B$3:$B$6287,B2714)=D2714,"Lowest point","")</f>
        <v/>
      </c>
      <c r="G2714" s="24" t="str">
        <f>IF(_xlfn.MAXIFS($D$3:$D$6287,$A$3:$A$6287,A2714,$B$3:$B$6287,B2714)=D2714,"Highest point","")</f>
        <v/>
      </c>
      <c r="J2714" s="25" t="str">
        <f>IF(E2714="First Quote", $H$4/D2714, "")</f>
        <v/>
      </c>
      <c r="K2714" s="26">
        <f t="shared" si="168"/>
        <v>37.585031259479244</v>
      </c>
      <c r="L2714" s="27">
        <f>K2714*D2714</f>
        <v>74120.688446193832</v>
      </c>
      <c r="M2714" s="10"/>
      <c r="N2714" s="28">
        <f>IF(F2714="lowest point", $H$4/D2714, 0)</f>
        <v>0</v>
      </c>
      <c r="O2714" s="28">
        <f t="shared" si="169"/>
        <v>39.117445156675608</v>
      </c>
      <c r="P2714" s="29">
        <f>O2714*D2714</f>
        <v>77142.731244576833</v>
      </c>
      <c r="R2714" s="28">
        <f>IF(G2714="highest point", $H$4/D2714, 0)</f>
        <v>0</v>
      </c>
      <c r="S2714" s="28">
        <f t="shared" si="170"/>
        <v>36.228753473807053</v>
      </c>
      <c r="T2714" s="29">
        <f>D2714*S2714</f>
        <v>71446.000150625405</v>
      </c>
    </row>
    <row r="2715" spans="1:20">
      <c r="A2715" s="21">
        <f t="shared" si="171"/>
        <v>2010</v>
      </c>
      <c r="B2715" s="21">
        <f>MONTH(C2715)</f>
        <v>10</v>
      </c>
      <c r="C2715" s="22">
        <v>40465</v>
      </c>
      <c r="D2715" s="21">
        <v>1964.9</v>
      </c>
      <c r="E2715" s="47" t="str">
        <f>IF(B2715&lt;&gt;B2714, "First Quote", "")</f>
        <v/>
      </c>
      <c r="F2715" s="23" t="str">
        <f>IF(_xlfn.MINIFS($D$3:$D$6287,$A$3:$A$6287,A2715,$B$3:$B$6287,B2715)=D2715,"Lowest point","")</f>
        <v/>
      </c>
      <c r="G2715" s="24" t="str">
        <f>IF(_xlfn.MAXIFS($D$3:$D$6287,$A$3:$A$6287,A2715,$B$3:$B$6287,B2715)=D2715,"Highest point","")</f>
        <v/>
      </c>
      <c r="J2715" s="25" t="str">
        <f>IF(E2715="First Quote", $H$4/D2715, "")</f>
        <v/>
      </c>
      <c r="K2715" s="26">
        <f t="shared" si="168"/>
        <v>37.585031259479244</v>
      </c>
      <c r="L2715" s="27">
        <f>K2715*D2715</f>
        <v>73850.827921750766</v>
      </c>
      <c r="M2715" s="10"/>
      <c r="N2715" s="28">
        <f>IF(F2715="lowest point", $H$4/D2715, 0)</f>
        <v>0</v>
      </c>
      <c r="O2715" s="28">
        <f t="shared" si="169"/>
        <v>39.117445156675608</v>
      </c>
      <c r="P2715" s="29">
        <f>O2715*D2715</f>
        <v>76861.867988351907</v>
      </c>
      <c r="R2715" s="28">
        <f>IF(G2715="highest point", $H$4/D2715, 0)</f>
        <v>0</v>
      </c>
      <c r="S2715" s="28">
        <f t="shared" si="170"/>
        <v>36.228753473807053</v>
      </c>
      <c r="T2715" s="29">
        <f>D2715*S2715</f>
        <v>71185.877700683486</v>
      </c>
    </row>
    <row r="2716" spans="1:20">
      <c r="A2716" s="21">
        <f t="shared" si="171"/>
        <v>2010</v>
      </c>
      <c r="B2716" s="21">
        <f>MONTH(C2716)</f>
        <v>10</v>
      </c>
      <c r="C2716" s="22">
        <v>40466</v>
      </c>
      <c r="D2716" s="21">
        <v>1968.87</v>
      </c>
      <c r="E2716" s="47" t="str">
        <f>IF(B2716&lt;&gt;B2715, "First Quote", "")</f>
        <v/>
      </c>
      <c r="F2716" s="23" t="str">
        <f>IF(_xlfn.MINIFS($D$3:$D$6287,$A$3:$A$6287,A2716,$B$3:$B$6287,B2716)=D2716,"Lowest point","")</f>
        <v/>
      </c>
      <c r="G2716" s="24" t="str">
        <f>IF(_xlfn.MAXIFS($D$3:$D$6287,$A$3:$A$6287,A2716,$B$3:$B$6287,B2716)=D2716,"Highest point","")</f>
        <v/>
      </c>
      <c r="J2716" s="25" t="str">
        <f>IF(E2716="First Quote", $H$4/D2716, "")</f>
        <v/>
      </c>
      <c r="K2716" s="26">
        <f t="shared" si="168"/>
        <v>37.585031259479244</v>
      </c>
      <c r="L2716" s="27">
        <f>K2716*D2716</f>
        <v>74000.040495850903</v>
      </c>
      <c r="M2716" s="10"/>
      <c r="N2716" s="28">
        <f>IF(F2716="lowest point", $H$4/D2716, 0)</f>
        <v>0</v>
      </c>
      <c r="O2716" s="28">
        <f t="shared" si="169"/>
        <v>39.117445156675608</v>
      </c>
      <c r="P2716" s="29">
        <f>O2716*D2716</f>
        <v>77017.164245623906</v>
      </c>
      <c r="R2716" s="28">
        <f>IF(G2716="highest point", $H$4/D2716, 0)</f>
        <v>0</v>
      </c>
      <c r="S2716" s="28">
        <f t="shared" si="170"/>
        <v>36.228753473807053</v>
      </c>
      <c r="T2716" s="29">
        <f>D2716*S2716</f>
        <v>71329.70585197449</v>
      </c>
    </row>
    <row r="2717" spans="1:20">
      <c r="A2717" s="21">
        <f t="shared" si="171"/>
        <v>2010</v>
      </c>
      <c r="B2717" s="21">
        <f>MONTH(C2717)</f>
        <v>10</v>
      </c>
      <c r="C2717" s="22">
        <v>40469</v>
      </c>
      <c r="D2717" s="21">
        <v>1983.17</v>
      </c>
      <c r="E2717" s="47" t="str">
        <f>IF(B2717&lt;&gt;B2716, "First Quote", "")</f>
        <v/>
      </c>
      <c r="F2717" s="23" t="str">
        <f>IF(_xlfn.MINIFS($D$3:$D$6287,$A$3:$A$6287,A2717,$B$3:$B$6287,B2717)=D2717,"Lowest point","")</f>
        <v/>
      </c>
      <c r="G2717" s="24" t="str">
        <f>IF(_xlfn.MAXIFS($D$3:$D$6287,$A$3:$A$6287,A2717,$B$3:$B$6287,B2717)=D2717,"Highest point","")</f>
        <v/>
      </c>
      <c r="J2717" s="25" t="str">
        <f>IF(E2717="First Quote", $H$4/D2717, "")</f>
        <v/>
      </c>
      <c r="K2717" s="26">
        <f t="shared" si="168"/>
        <v>37.585031259479244</v>
      </c>
      <c r="L2717" s="27">
        <f>K2717*D2717</f>
        <v>74537.506442861457</v>
      </c>
      <c r="M2717" s="10"/>
      <c r="N2717" s="28">
        <f>IF(F2717="lowest point", $H$4/D2717, 0)</f>
        <v>0</v>
      </c>
      <c r="O2717" s="28">
        <f t="shared" si="169"/>
        <v>39.117445156675608</v>
      </c>
      <c r="P2717" s="29">
        <f>O2717*D2717</f>
        <v>77576.543711364371</v>
      </c>
      <c r="R2717" s="28">
        <f>IF(G2717="highest point", $H$4/D2717, 0)</f>
        <v>0</v>
      </c>
      <c r="S2717" s="28">
        <f t="shared" si="170"/>
        <v>36.228753473807053</v>
      </c>
      <c r="T2717" s="29">
        <f>D2717*S2717</f>
        <v>71847.777026649943</v>
      </c>
    </row>
    <row r="2718" spans="1:20">
      <c r="A2718" s="21">
        <f t="shared" si="171"/>
        <v>2010</v>
      </c>
      <c r="B2718" s="21">
        <f>MONTH(C2718)</f>
        <v>10</v>
      </c>
      <c r="C2718" s="22">
        <v>40470</v>
      </c>
      <c r="D2718" s="21">
        <v>1951.67</v>
      </c>
      <c r="E2718" s="47" t="str">
        <f>IF(B2718&lt;&gt;B2717, "First Quote", "")</f>
        <v/>
      </c>
      <c r="F2718" s="23" t="str">
        <f>IF(_xlfn.MINIFS($D$3:$D$6287,$A$3:$A$6287,A2718,$B$3:$B$6287,B2718)=D2718,"Lowest point","")</f>
        <v/>
      </c>
      <c r="G2718" s="24" t="str">
        <f>IF(_xlfn.MAXIFS($D$3:$D$6287,$A$3:$A$6287,A2718,$B$3:$B$6287,B2718)=D2718,"Highest point","")</f>
        <v/>
      </c>
      <c r="J2718" s="25" t="str">
        <f>IF(E2718="First Quote", $H$4/D2718, "")</f>
        <v/>
      </c>
      <c r="K2718" s="26">
        <f t="shared" si="168"/>
        <v>37.585031259479244</v>
      </c>
      <c r="L2718" s="27">
        <f>K2718*D2718</f>
        <v>73353.57795818786</v>
      </c>
      <c r="M2718" s="10"/>
      <c r="N2718" s="28">
        <f>IF(F2718="lowest point", $H$4/D2718, 0)</f>
        <v>0</v>
      </c>
      <c r="O2718" s="28">
        <f t="shared" si="169"/>
        <v>39.117445156675608</v>
      </c>
      <c r="P2718" s="29">
        <f>O2718*D2718</f>
        <v>76344.344188929084</v>
      </c>
      <c r="R2718" s="28">
        <f>IF(G2718="highest point", $H$4/D2718, 0)</f>
        <v>0</v>
      </c>
      <c r="S2718" s="28">
        <f t="shared" si="170"/>
        <v>36.228753473807053</v>
      </c>
      <c r="T2718" s="29">
        <f>D2718*S2718</f>
        <v>70706.57129222501</v>
      </c>
    </row>
    <row r="2719" spans="1:20">
      <c r="A2719" s="21">
        <f t="shared" si="171"/>
        <v>2010</v>
      </c>
      <c r="B2719" s="21">
        <f>MONTH(C2719)</f>
        <v>10</v>
      </c>
      <c r="C2719" s="22">
        <v>40471</v>
      </c>
      <c r="D2719" s="21">
        <v>1972.51</v>
      </c>
      <c r="E2719" s="47" t="str">
        <f>IF(B2719&lt;&gt;B2718, "First Quote", "")</f>
        <v/>
      </c>
      <c r="F2719" s="23" t="str">
        <f>IF(_xlfn.MINIFS($D$3:$D$6287,$A$3:$A$6287,A2719,$B$3:$B$6287,B2719)=D2719,"Lowest point","")</f>
        <v/>
      </c>
      <c r="G2719" s="24" t="str">
        <f>IF(_xlfn.MAXIFS($D$3:$D$6287,$A$3:$A$6287,A2719,$B$3:$B$6287,B2719)=D2719,"Highest point","")</f>
        <v/>
      </c>
      <c r="J2719" s="25" t="str">
        <f>IF(E2719="First Quote", $H$4/D2719, "")</f>
        <v/>
      </c>
      <c r="K2719" s="26">
        <f t="shared" si="168"/>
        <v>37.585031259479244</v>
      </c>
      <c r="L2719" s="27">
        <f>K2719*D2719</f>
        <v>74136.850009635396</v>
      </c>
      <c r="M2719" s="10"/>
      <c r="N2719" s="28">
        <f>IF(F2719="lowest point", $H$4/D2719, 0)</f>
        <v>0</v>
      </c>
      <c r="O2719" s="28">
        <f t="shared" si="169"/>
        <v>39.117445156675608</v>
      </c>
      <c r="P2719" s="29">
        <f>O2719*D2719</f>
        <v>77159.551745994206</v>
      </c>
      <c r="R2719" s="28">
        <f>IF(G2719="highest point", $H$4/D2719, 0)</f>
        <v>0</v>
      </c>
      <c r="S2719" s="28">
        <f t="shared" si="170"/>
        <v>36.228753473807053</v>
      </c>
      <c r="T2719" s="29">
        <f>D2719*S2719</f>
        <v>71461.578514619148</v>
      </c>
    </row>
    <row r="2720" spans="1:20">
      <c r="A2720" s="21">
        <f t="shared" si="171"/>
        <v>2010</v>
      </c>
      <c r="B2720" s="21">
        <f>MONTH(C2720)</f>
        <v>10</v>
      </c>
      <c r="C2720" s="22">
        <v>40472</v>
      </c>
      <c r="D2720" s="21">
        <v>1976.12</v>
      </c>
      <c r="E2720" s="47" t="str">
        <f>IF(B2720&lt;&gt;B2719, "First Quote", "")</f>
        <v/>
      </c>
      <c r="F2720" s="23" t="str">
        <f>IF(_xlfn.MINIFS($D$3:$D$6287,$A$3:$A$6287,A2720,$B$3:$B$6287,B2720)=D2720,"Lowest point","")</f>
        <v/>
      </c>
      <c r="G2720" s="24" t="str">
        <f>IF(_xlfn.MAXIFS($D$3:$D$6287,$A$3:$A$6287,A2720,$B$3:$B$6287,B2720)=D2720,"Highest point","")</f>
        <v/>
      </c>
      <c r="J2720" s="25" t="str">
        <f>IF(E2720="First Quote", $H$4/D2720, "")</f>
        <v/>
      </c>
      <c r="K2720" s="26">
        <f t="shared" si="168"/>
        <v>37.585031259479244</v>
      </c>
      <c r="L2720" s="27">
        <f>K2720*D2720</f>
        <v>74272.531972482117</v>
      </c>
      <c r="M2720" s="10"/>
      <c r="N2720" s="28">
        <f>IF(F2720="lowest point", $H$4/D2720, 0)</f>
        <v>0</v>
      </c>
      <c r="O2720" s="28">
        <f t="shared" si="169"/>
        <v>39.117445156675608</v>
      </c>
      <c r="P2720" s="29">
        <f>O2720*D2720</f>
        <v>77300.765723009798</v>
      </c>
      <c r="R2720" s="28">
        <f>IF(G2720="highest point", $H$4/D2720, 0)</f>
        <v>0</v>
      </c>
      <c r="S2720" s="28">
        <f t="shared" si="170"/>
        <v>36.228753473807053</v>
      </c>
      <c r="T2720" s="29">
        <f>D2720*S2720</f>
        <v>71592.364314659586</v>
      </c>
    </row>
    <row r="2721" spans="1:20">
      <c r="A2721" s="21">
        <f t="shared" si="171"/>
        <v>2010</v>
      </c>
      <c r="B2721" s="21">
        <f>MONTH(C2721)</f>
        <v>10</v>
      </c>
      <c r="C2721" s="22">
        <v>40473</v>
      </c>
      <c r="D2721" s="21">
        <v>1980.83</v>
      </c>
      <c r="E2721" s="47" t="str">
        <f>IF(B2721&lt;&gt;B2720, "First Quote", "")</f>
        <v/>
      </c>
      <c r="F2721" s="23" t="str">
        <f>IF(_xlfn.MINIFS($D$3:$D$6287,$A$3:$A$6287,A2721,$B$3:$B$6287,B2721)=D2721,"Lowest point","")</f>
        <v/>
      </c>
      <c r="G2721" s="24" t="str">
        <f>IF(_xlfn.MAXIFS($D$3:$D$6287,$A$3:$A$6287,A2721,$B$3:$B$6287,B2721)=D2721,"Highest point","")</f>
        <v/>
      </c>
      <c r="J2721" s="25" t="str">
        <f>IF(E2721="First Quote", $H$4/D2721, "")</f>
        <v/>
      </c>
      <c r="K2721" s="26">
        <f t="shared" si="168"/>
        <v>37.585031259479244</v>
      </c>
      <c r="L2721" s="27">
        <f>K2721*D2721</f>
        <v>74449.557469714273</v>
      </c>
      <c r="M2721" s="10"/>
      <c r="N2721" s="28">
        <f>IF(F2721="lowest point", $H$4/D2721, 0)</f>
        <v>0</v>
      </c>
      <c r="O2721" s="28">
        <f t="shared" si="169"/>
        <v>39.117445156675608</v>
      </c>
      <c r="P2721" s="29">
        <f>O2721*D2721</f>
        <v>77485.00888969774</v>
      </c>
      <c r="R2721" s="28">
        <f>IF(G2721="highest point", $H$4/D2721, 0)</f>
        <v>0</v>
      </c>
      <c r="S2721" s="28">
        <f t="shared" si="170"/>
        <v>36.228753473807053</v>
      </c>
      <c r="T2721" s="29">
        <f>D2721*S2721</f>
        <v>71763.001743521221</v>
      </c>
    </row>
    <row r="2722" spans="1:20">
      <c r="A2722" s="21">
        <f t="shared" si="171"/>
        <v>2010</v>
      </c>
      <c r="B2722" s="21">
        <f>MONTH(C2722)</f>
        <v>10</v>
      </c>
      <c r="C2722" s="22">
        <v>40476</v>
      </c>
      <c r="D2722" s="21">
        <v>1985.11</v>
      </c>
      <c r="E2722" s="47" t="str">
        <f>IF(B2722&lt;&gt;B2721, "First Quote", "")</f>
        <v/>
      </c>
      <c r="F2722" s="23" t="str">
        <f>IF(_xlfn.MINIFS($D$3:$D$6287,$A$3:$A$6287,A2722,$B$3:$B$6287,B2722)=D2722,"Lowest point","")</f>
        <v/>
      </c>
      <c r="G2722" s="24" t="str">
        <f>IF(_xlfn.MAXIFS($D$3:$D$6287,$A$3:$A$6287,A2722,$B$3:$B$6287,B2722)=D2722,"Highest point","")</f>
        <v/>
      </c>
      <c r="J2722" s="25" t="str">
        <f>IF(E2722="First Quote", $H$4/D2722, "")</f>
        <v/>
      </c>
      <c r="K2722" s="26">
        <f t="shared" si="168"/>
        <v>37.585031259479244</v>
      </c>
      <c r="L2722" s="27">
        <f>K2722*D2722</f>
        <v>74610.421403504835</v>
      </c>
      <c r="M2722" s="10"/>
      <c r="N2722" s="28">
        <f>IF(F2722="lowest point", $H$4/D2722, 0)</f>
        <v>0</v>
      </c>
      <c r="O2722" s="28">
        <f t="shared" si="169"/>
        <v>39.117445156675608</v>
      </c>
      <c r="P2722" s="29">
        <f>O2722*D2722</f>
        <v>77652.431554968309</v>
      </c>
      <c r="R2722" s="28">
        <f>IF(G2722="highest point", $H$4/D2722, 0)</f>
        <v>0</v>
      </c>
      <c r="S2722" s="28">
        <f t="shared" si="170"/>
        <v>36.228753473807053</v>
      </c>
      <c r="T2722" s="29">
        <f>D2722*S2722</f>
        <v>71918.060808389113</v>
      </c>
    </row>
    <row r="2723" spans="1:20">
      <c r="A2723" s="21">
        <f t="shared" si="171"/>
        <v>2010</v>
      </c>
      <c r="B2723" s="21">
        <f>MONTH(C2723)</f>
        <v>10</v>
      </c>
      <c r="C2723" s="22">
        <v>40477</v>
      </c>
      <c r="D2723" s="21">
        <v>1985.13</v>
      </c>
      <c r="E2723" s="47" t="str">
        <f>IF(B2723&lt;&gt;B2722, "First Quote", "")</f>
        <v/>
      </c>
      <c r="F2723" s="23" t="str">
        <f>IF(_xlfn.MINIFS($D$3:$D$6287,$A$3:$A$6287,A2723,$B$3:$B$6287,B2723)=D2723,"Lowest point","")</f>
        <v/>
      </c>
      <c r="G2723" s="24" t="str">
        <f>IF(_xlfn.MAXIFS($D$3:$D$6287,$A$3:$A$6287,A2723,$B$3:$B$6287,B2723)=D2723,"Highest point","")</f>
        <v>Highest point</v>
      </c>
      <c r="J2723" s="25" t="str">
        <f>IF(E2723="First Quote", $H$4/D2723, "")</f>
        <v/>
      </c>
      <c r="K2723" s="26">
        <f t="shared" si="168"/>
        <v>37.585031259479244</v>
      </c>
      <c r="L2723" s="27">
        <f>K2723*D2723</f>
        <v>74611.173104130037</v>
      </c>
      <c r="M2723" s="10"/>
      <c r="N2723" s="28">
        <f>IF(F2723="lowest point", $H$4/D2723, 0)</f>
        <v>0</v>
      </c>
      <c r="O2723" s="28">
        <f t="shared" si="169"/>
        <v>39.117445156675608</v>
      </c>
      <c r="P2723" s="29">
        <f>O2723*D2723</f>
        <v>77653.213903871452</v>
      </c>
      <c r="R2723" s="28">
        <f>IF(G2723="highest point", $H$4/D2723, 0)</f>
        <v>0.25187267332618013</v>
      </c>
      <c r="S2723" s="28">
        <f t="shared" si="170"/>
        <v>36.480626147133236</v>
      </c>
      <c r="T2723" s="29">
        <f>D2723*S2723</f>
        <v>72418.785383458599</v>
      </c>
    </row>
    <row r="2724" spans="1:20">
      <c r="A2724" s="21">
        <f t="shared" si="171"/>
        <v>2010</v>
      </c>
      <c r="B2724" s="21">
        <f>MONTH(C2724)</f>
        <v>10</v>
      </c>
      <c r="C2724" s="22">
        <v>40478</v>
      </c>
      <c r="D2724" s="21">
        <v>1980.05</v>
      </c>
      <c r="E2724" s="47" t="str">
        <f>IF(B2724&lt;&gt;B2723, "First Quote", "")</f>
        <v/>
      </c>
      <c r="F2724" s="23" t="str">
        <f>IF(_xlfn.MINIFS($D$3:$D$6287,$A$3:$A$6287,A2724,$B$3:$B$6287,B2724)=D2724,"Lowest point","")</f>
        <v/>
      </c>
      <c r="G2724" s="24" t="str">
        <f>IF(_xlfn.MAXIFS($D$3:$D$6287,$A$3:$A$6287,A2724,$B$3:$B$6287,B2724)=D2724,"Highest point","")</f>
        <v/>
      </c>
      <c r="J2724" s="25" t="str">
        <f>IF(E2724="First Quote", $H$4/D2724, "")</f>
        <v/>
      </c>
      <c r="K2724" s="26">
        <f t="shared" si="168"/>
        <v>37.585031259479244</v>
      </c>
      <c r="L2724" s="27">
        <f>K2724*D2724</f>
        <v>74420.241145331878</v>
      </c>
      <c r="M2724" s="10"/>
      <c r="N2724" s="28">
        <f>IF(F2724="lowest point", $H$4/D2724, 0)</f>
        <v>0</v>
      </c>
      <c r="O2724" s="28">
        <f t="shared" si="169"/>
        <v>39.117445156675608</v>
      </c>
      <c r="P2724" s="29">
        <f>O2724*D2724</f>
        <v>77454.497282475539</v>
      </c>
      <c r="R2724" s="28">
        <f>IF(G2724="highest point", $H$4/D2724, 0)</f>
        <v>0</v>
      </c>
      <c r="S2724" s="28">
        <f t="shared" si="170"/>
        <v>36.480626147133236</v>
      </c>
      <c r="T2724" s="29">
        <f>D2724*S2724</f>
        <v>72233.463802631159</v>
      </c>
    </row>
    <row r="2725" spans="1:20">
      <c r="A2725" s="21">
        <f t="shared" si="171"/>
        <v>2010</v>
      </c>
      <c r="B2725" s="21">
        <f>MONTH(C2725)</f>
        <v>10</v>
      </c>
      <c r="C2725" s="22">
        <v>40479</v>
      </c>
      <c r="D2725" s="21">
        <v>1982.45</v>
      </c>
      <c r="E2725" s="47" t="str">
        <f>IF(B2725&lt;&gt;B2724, "First Quote", "")</f>
        <v/>
      </c>
      <c r="F2725" s="23" t="str">
        <f>IF(_xlfn.MINIFS($D$3:$D$6287,$A$3:$A$6287,A2725,$B$3:$B$6287,B2725)=D2725,"Lowest point","")</f>
        <v/>
      </c>
      <c r="G2725" s="24" t="str">
        <f>IF(_xlfn.MAXIFS($D$3:$D$6287,$A$3:$A$6287,A2725,$B$3:$B$6287,B2725)=D2725,"Highest point","")</f>
        <v/>
      </c>
      <c r="J2725" s="25" t="str">
        <f>IF(E2725="First Quote", $H$4/D2725, "")</f>
        <v/>
      </c>
      <c r="K2725" s="26">
        <f t="shared" si="168"/>
        <v>37.585031259479244</v>
      </c>
      <c r="L2725" s="27">
        <f>K2725*D2725</f>
        <v>74510.445220354624</v>
      </c>
      <c r="M2725" s="10"/>
      <c r="N2725" s="28">
        <f>IF(F2725="lowest point", $H$4/D2725, 0)</f>
        <v>0</v>
      </c>
      <c r="O2725" s="28">
        <f t="shared" si="169"/>
        <v>39.117445156675608</v>
      </c>
      <c r="P2725" s="29">
        <f>O2725*D2725</f>
        <v>77548.379150851557</v>
      </c>
      <c r="R2725" s="28">
        <f>IF(G2725="highest point", $H$4/D2725, 0)</f>
        <v>0</v>
      </c>
      <c r="S2725" s="28">
        <f t="shared" si="170"/>
        <v>36.480626147133236</v>
      </c>
      <c r="T2725" s="29">
        <f>D2725*S2725</f>
        <v>72321.017305384288</v>
      </c>
    </row>
    <row r="2726" spans="1:20">
      <c r="A2726" s="21">
        <f t="shared" si="171"/>
        <v>2010</v>
      </c>
      <c r="B2726" s="21">
        <f>MONTH(C2726)</f>
        <v>10</v>
      </c>
      <c r="C2726" s="22">
        <v>40480</v>
      </c>
      <c r="D2726" s="21">
        <v>1981.59</v>
      </c>
      <c r="E2726" s="47" t="str">
        <f>IF(B2726&lt;&gt;B2725, "First Quote", "")</f>
        <v/>
      </c>
      <c r="F2726" s="23" t="str">
        <f>IF(_xlfn.MINIFS($D$3:$D$6287,$A$3:$A$6287,A2726,$B$3:$B$6287,B2726)=D2726,"Lowest point","")</f>
        <v/>
      </c>
      <c r="G2726" s="24" t="str">
        <f>IF(_xlfn.MAXIFS($D$3:$D$6287,$A$3:$A$6287,A2726,$B$3:$B$6287,B2726)=D2726,"Highest point","")</f>
        <v/>
      </c>
      <c r="J2726" s="25" t="str">
        <f>IF(E2726="First Quote", $H$4/D2726, "")</f>
        <v/>
      </c>
      <c r="K2726" s="26">
        <f t="shared" si="168"/>
        <v>37.585031259479244</v>
      </c>
      <c r="L2726" s="27">
        <f>K2726*D2726</f>
        <v>74478.122093471466</v>
      </c>
      <c r="M2726" s="10"/>
      <c r="N2726" s="28">
        <f>IF(F2726="lowest point", $H$4/D2726, 0)</f>
        <v>0</v>
      </c>
      <c r="O2726" s="28">
        <f t="shared" si="169"/>
        <v>39.117445156675608</v>
      </c>
      <c r="P2726" s="29">
        <f>O2726*D2726</f>
        <v>77514.738148016811</v>
      </c>
      <c r="R2726" s="28">
        <f>IF(G2726="highest point", $H$4/D2726, 0)</f>
        <v>0</v>
      </c>
      <c r="S2726" s="28">
        <f t="shared" si="170"/>
        <v>36.480626147133236</v>
      </c>
      <c r="T2726" s="29">
        <f>D2726*S2726</f>
        <v>72289.64396689774</v>
      </c>
    </row>
    <row r="2727" spans="1:20">
      <c r="A2727" s="21">
        <f t="shared" si="171"/>
        <v>2010</v>
      </c>
      <c r="B2727" s="21">
        <f>MONTH(C2727)</f>
        <v>11</v>
      </c>
      <c r="C2727" s="22">
        <v>40483</v>
      </c>
      <c r="D2727" s="21">
        <v>1983.47</v>
      </c>
      <c r="E2727" s="47" t="str">
        <f>IF(B2727&lt;&gt;B2726, "First Quote", "")</f>
        <v>First Quote</v>
      </c>
      <c r="F2727" s="23" t="str">
        <f>IF(_xlfn.MINIFS($D$3:$D$6287,$A$3:$A$6287,A2727,$B$3:$B$6287,B2727)=D2727,"Lowest point","")</f>
        <v/>
      </c>
      <c r="G2727" s="24" t="str">
        <f>IF(_xlfn.MAXIFS($D$3:$D$6287,$A$3:$A$6287,A2727,$B$3:$B$6287,B2727)=D2727,"Highest point","")</f>
        <v/>
      </c>
      <c r="J2727" s="25">
        <f>IF(E2727="First Quote", $H$4/D2727, "")</f>
        <v>0.25208346987854618</v>
      </c>
      <c r="K2727" s="26">
        <f t="shared" si="168"/>
        <v>37.837114729357793</v>
      </c>
      <c r="L2727" s="27">
        <f>K2727*D2727</f>
        <v>75048.781952239297</v>
      </c>
      <c r="M2727" s="10"/>
      <c r="N2727" s="28">
        <f>IF(F2727="lowest point", $H$4/D2727, 0)</f>
        <v>0</v>
      </c>
      <c r="O2727" s="28">
        <f t="shared" si="169"/>
        <v>39.117445156675608</v>
      </c>
      <c r="P2727" s="29">
        <f>O2727*D2727</f>
        <v>77588.278944911362</v>
      </c>
      <c r="R2727" s="28">
        <f>IF(G2727="highest point", $H$4/D2727, 0)</f>
        <v>0</v>
      </c>
      <c r="S2727" s="28">
        <f t="shared" si="170"/>
        <v>36.480626147133236</v>
      </c>
      <c r="T2727" s="29">
        <f>D2727*S2727</f>
        <v>72358.22754405436</v>
      </c>
    </row>
    <row r="2728" spans="1:20">
      <c r="A2728" s="21">
        <f t="shared" si="171"/>
        <v>2010</v>
      </c>
      <c r="B2728" s="21">
        <f>MONTH(C2728)</f>
        <v>11</v>
      </c>
      <c r="C2728" s="22">
        <v>40484</v>
      </c>
      <c r="D2728" s="21">
        <v>1998.86</v>
      </c>
      <c r="E2728" s="47" t="str">
        <f>IF(B2728&lt;&gt;B2727, "First Quote", "")</f>
        <v/>
      </c>
      <c r="F2728" s="23" t="str">
        <f>IF(_xlfn.MINIFS($D$3:$D$6287,$A$3:$A$6287,A2728,$B$3:$B$6287,B2728)=D2728,"Lowest point","")</f>
        <v/>
      </c>
      <c r="G2728" s="24" t="str">
        <f>IF(_xlfn.MAXIFS($D$3:$D$6287,$A$3:$A$6287,A2728,$B$3:$B$6287,B2728)=D2728,"Highest point","")</f>
        <v/>
      </c>
      <c r="J2728" s="25" t="str">
        <f>IF(E2728="First Quote", $H$4/D2728, "")</f>
        <v/>
      </c>
      <c r="K2728" s="26">
        <f t="shared" si="168"/>
        <v>37.837114729357793</v>
      </c>
      <c r="L2728" s="27">
        <f>K2728*D2728</f>
        <v>75631.095147924119</v>
      </c>
      <c r="M2728" s="10"/>
      <c r="N2728" s="28">
        <f>IF(F2728="lowest point", $H$4/D2728, 0)</f>
        <v>0</v>
      </c>
      <c r="O2728" s="28">
        <f t="shared" si="169"/>
        <v>39.117445156675608</v>
      </c>
      <c r="P2728" s="29">
        <f>O2728*D2728</f>
        <v>78190.296425872599</v>
      </c>
      <c r="R2728" s="28">
        <f>IF(G2728="highest point", $H$4/D2728, 0)</f>
        <v>0</v>
      </c>
      <c r="S2728" s="28">
        <f t="shared" si="170"/>
        <v>36.480626147133236</v>
      </c>
      <c r="T2728" s="29">
        <f>D2728*S2728</f>
        <v>72919.664380458737</v>
      </c>
    </row>
    <row r="2729" spans="1:20">
      <c r="A2729" s="21">
        <f t="shared" si="171"/>
        <v>2010</v>
      </c>
      <c r="B2729" s="21">
        <f>MONTH(C2729)</f>
        <v>11</v>
      </c>
      <c r="C2729" s="22">
        <v>40485</v>
      </c>
      <c r="D2729" s="21">
        <v>2006.58</v>
      </c>
      <c r="E2729" s="47" t="str">
        <f>IF(B2729&lt;&gt;B2728, "First Quote", "")</f>
        <v/>
      </c>
      <c r="F2729" s="23" t="str">
        <f>IF(_xlfn.MINIFS($D$3:$D$6287,$A$3:$A$6287,A2729,$B$3:$B$6287,B2729)=D2729,"Lowest point","")</f>
        <v/>
      </c>
      <c r="G2729" s="24" t="str">
        <f>IF(_xlfn.MAXIFS($D$3:$D$6287,$A$3:$A$6287,A2729,$B$3:$B$6287,B2729)=D2729,"Highest point","")</f>
        <v/>
      </c>
      <c r="J2729" s="25" t="str">
        <f>IF(E2729="First Quote", $H$4/D2729, "")</f>
        <v/>
      </c>
      <c r="K2729" s="26">
        <f t="shared" si="168"/>
        <v>37.837114729357793</v>
      </c>
      <c r="L2729" s="27">
        <f>K2729*D2729</f>
        <v>75923.197673634757</v>
      </c>
      <c r="M2729" s="10"/>
      <c r="N2729" s="28">
        <f>IF(F2729="lowest point", $H$4/D2729, 0)</f>
        <v>0</v>
      </c>
      <c r="O2729" s="28">
        <f t="shared" si="169"/>
        <v>39.117445156675608</v>
      </c>
      <c r="P2729" s="29">
        <f>O2729*D2729</f>
        <v>78492.283102482135</v>
      </c>
      <c r="R2729" s="28">
        <f>IF(G2729="highest point", $H$4/D2729, 0)</f>
        <v>0</v>
      </c>
      <c r="S2729" s="28">
        <f t="shared" si="170"/>
        <v>36.480626147133236</v>
      </c>
      <c r="T2729" s="29">
        <f>D2729*S2729</f>
        <v>73201.294814314606</v>
      </c>
    </row>
    <row r="2730" spans="1:20">
      <c r="A2730" s="21">
        <f t="shared" si="171"/>
        <v>2010</v>
      </c>
      <c r="B2730" s="21">
        <f>MONTH(C2730)</f>
        <v>11</v>
      </c>
      <c r="C2730" s="22">
        <v>40486</v>
      </c>
      <c r="D2730" s="21">
        <v>2045.62</v>
      </c>
      <c r="E2730" s="47" t="str">
        <f>IF(B2730&lt;&gt;B2729, "First Quote", "")</f>
        <v/>
      </c>
      <c r="F2730" s="23" t="str">
        <f>IF(_xlfn.MINIFS($D$3:$D$6287,$A$3:$A$6287,A2730,$B$3:$B$6287,B2730)=D2730,"Lowest point","")</f>
        <v/>
      </c>
      <c r="G2730" s="24" t="str">
        <f>IF(_xlfn.MAXIFS($D$3:$D$6287,$A$3:$A$6287,A2730,$B$3:$B$6287,B2730)=D2730,"Highest point","")</f>
        <v/>
      </c>
      <c r="J2730" s="25" t="str">
        <f>IF(E2730="First Quote", $H$4/D2730, "")</f>
        <v/>
      </c>
      <c r="K2730" s="26">
        <f t="shared" si="168"/>
        <v>37.837114729357793</v>
      </c>
      <c r="L2730" s="27">
        <f>K2730*D2730</f>
        <v>77400.358632668882</v>
      </c>
      <c r="M2730" s="10"/>
      <c r="N2730" s="28">
        <f>IF(F2730="lowest point", $H$4/D2730, 0)</f>
        <v>0</v>
      </c>
      <c r="O2730" s="28">
        <f t="shared" si="169"/>
        <v>39.117445156675608</v>
      </c>
      <c r="P2730" s="29">
        <f>O2730*D2730</f>
        <v>80019.428161398755</v>
      </c>
      <c r="R2730" s="28">
        <f>IF(G2730="highest point", $H$4/D2730, 0)</f>
        <v>0</v>
      </c>
      <c r="S2730" s="28">
        <f t="shared" si="170"/>
        <v>36.480626147133236</v>
      </c>
      <c r="T2730" s="29">
        <f>D2730*S2730</f>
        <v>74625.498459098686</v>
      </c>
    </row>
    <row r="2731" spans="1:20">
      <c r="A2731" s="21">
        <f t="shared" si="171"/>
        <v>2010</v>
      </c>
      <c r="B2731" s="21">
        <f>MONTH(C2731)</f>
        <v>11</v>
      </c>
      <c r="C2731" s="22">
        <v>40487</v>
      </c>
      <c r="D2731" s="21">
        <v>2053.77</v>
      </c>
      <c r="E2731" s="47" t="str">
        <f>IF(B2731&lt;&gt;B2730, "First Quote", "")</f>
        <v/>
      </c>
      <c r="F2731" s="23" t="str">
        <f>IF(_xlfn.MINIFS($D$3:$D$6287,$A$3:$A$6287,A2731,$B$3:$B$6287,B2731)=D2731,"Lowest point","")</f>
        <v/>
      </c>
      <c r="G2731" s="24" t="str">
        <f>IF(_xlfn.MAXIFS($D$3:$D$6287,$A$3:$A$6287,A2731,$B$3:$B$6287,B2731)=D2731,"Highest point","")</f>
        <v>Highest point</v>
      </c>
      <c r="J2731" s="25" t="str">
        <f>IF(E2731="First Quote", $H$4/D2731, "")</f>
        <v/>
      </c>
      <c r="K2731" s="26">
        <f t="shared" si="168"/>
        <v>37.837114729357793</v>
      </c>
      <c r="L2731" s="27">
        <f>K2731*D2731</f>
        <v>77708.731117713149</v>
      </c>
      <c r="M2731" s="10"/>
      <c r="N2731" s="28">
        <f>IF(F2731="lowest point", $H$4/D2731, 0)</f>
        <v>0</v>
      </c>
      <c r="O2731" s="28">
        <f t="shared" si="169"/>
        <v>39.117445156675608</v>
      </c>
      <c r="P2731" s="29">
        <f>O2731*D2731</f>
        <v>80338.235339425664</v>
      </c>
      <c r="R2731" s="28">
        <f>IF(G2731="highest point", $H$4/D2731, 0)</f>
        <v>0.24345471985665387</v>
      </c>
      <c r="S2731" s="28">
        <f t="shared" si="170"/>
        <v>36.724080866989887</v>
      </c>
      <c r="T2731" s="29">
        <f>D2731*S2731</f>
        <v>75422.815562197822</v>
      </c>
    </row>
    <row r="2732" spans="1:20">
      <c r="A2732" s="21">
        <f t="shared" si="171"/>
        <v>2010</v>
      </c>
      <c r="B2732" s="21">
        <f>MONTH(C2732)</f>
        <v>11</v>
      </c>
      <c r="C2732" s="22">
        <v>40490</v>
      </c>
      <c r="D2732" s="21">
        <v>2049.69</v>
      </c>
      <c r="E2732" s="47" t="str">
        <f>IF(B2732&lt;&gt;B2731, "First Quote", "")</f>
        <v/>
      </c>
      <c r="F2732" s="23" t="str">
        <f>IF(_xlfn.MINIFS($D$3:$D$6287,$A$3:$A$6287,A2732,$B$3:$B$6287,B2732)=D2732,"Lowest point","")</f>
        <v/>
      </c>
      <c r="G2732" s="24" t="str">
        <f>IF(_xlfn.MAXIFS($D$3:$D$6287,$A$3:$A$6287,A2732,$B$3:$B$6287,B2732)=D2732,"Highest point","")</f>
        <v/>
      </c>
      <c r="J2732" s="25" t="str">
        <f>IF(E2732="First Quote", $H$4/D2732, "")</f>
        <v/>
      </c>
      <c r="K2732" s="26">
        <f t="shared" si="168"/>
        <v>37.837114729357793</v>
      </c>
      <c r="L2732" s="27">
        <f>K2732*D2732</f>
        <v>77554.355689617383</v>
      </c>
      <c r="M2732" s="10"/>
      <c r="N2732" s="28">
        <f>IF(F2732="lowest point", $H$4/D2732, 0)</f>
        <v>0</v>
      </c>
      <c r="O2732" s="28">
        <f t="shared" si="169"/>
        <v>39.117445156675608</v>
      </c>
      <c r="P2732" s="29">
        <f>O2732*D2732</f>
        <v>80178.636163186427</v>
      </c>
      <c r="R2732" s="28">
        <f>IF(G2732="highest point", $H$4/D2732, 0)</f>
        <v>0</v>
      </c>
      <c r="S2732" s="28">
        <f t="shared" si="170"/>
        <v>36.724080866989887</v>
      </c>
      <c r="T2732" s="29">
        <f>D2732*S2732</f>
        <v>75272.981312260497</v>
      </c>
    </row>
    <row r="2733" spans="1:20">
      <c r="A2733" s="21">
        <f t="shared" si="171"/>
        <v>2010</v>
      </c>
      <c r="B2733" s="21">
        <f>MONTH(C2733)</f>
        <v>11</v>
      </c>
      <c r="C2733" s="22">
        <v>40491</v>
      </c>
      <c r="D2733" s="21">
        <v>2033.85</v>
      </c>
      <c r="E2733" s="47" t="str">
        <f>IF(B2733&lt;&gt;B2732, "First Quote", "")</f>
        <v/>
      </c>
      <c r="F2733" s="23" t="str">
        <f>IF(_xlfn.MINIFS($D$3:$D$6287,$A$3:$A$6287,A2733,$B$3:$B$6287,B2733)=D2733,"Lowest point","")</f>
        <v/>
      </c>
      <c r="G2733" s="24" t="str">
        <f>IF(_xlfn.MAXIFS($D$3:$D$6287,$A$3:$A$6287,A2733,$B$3:$B$6287,B2733)=D2733,"Highest point","")</f>
        <v/>
      </c>
      <c r="J2733" s="25" t="str">
        <f>IF(E2733="First Quote", $H$4/D2733, "")</f>
        <v/>
      </c>
      <c r="K2733" s="26">
        <f t="shared" si="168"/>
        <v>37.837114729357793</v>
      </c>
      <c r="L2733" s="27">
        <f>K2733*D2733</f>
        <v>76955.015792304344</v>
      </c>
      <c r="M2733" s="10"/>
      <c r="N2733" s="28">
        <f>IF(F2733="lowest point", $H$4/D2733, 0)</f>
        <v>0</v>
      </c>
      <c r="O2733" s="28">
        <f t="shared" si="169"/>
        <v>39.117445156675608</v>
      </c>
      <c r="P2733" s="29">
        <f>O2733*D2733</f>
        <v>79559.015831904675</v>
      </c>
      <c r="R2733" s="28">
        <f>IF(G2733="highest point", $H$4/D2733, 0)</f>
        <v>0</v>
      </c>
      <c r="S2733" s="28">
        <f t="shared" si="170"/>
        <v>36.724080866989887</v>
      </c>
      <c r="T2733" s="29">
        <f>D2733*S2733</f>
        <v>74691.271871327379</v>
      </c>
    </row>
    <row r="2734" spans="1:20">
      <c r="A2734" s="21">
        <f t="shared" si="171"/>
        <v>2010</v>
      </c>
      <c r="B2734" s="21">
        <f>MONTH(C2734)</f>
        <v>11</v>
      </c>
      <c r="C2734" s="22">
        <v>40492</v>
      </c>
      <c r="D2734" s="21">
        <v>2043.16</v>
      </c>
      <c r="E2734" s="47" t="str">
        <f>IF(B2734&lt;&gt;B2733, "First Quote", "")</f>
        <v/>
      </c>
      <c r="F2734" s="23" t="str">
        <f>IF(_xlfn.MINIFS($D$3:$D$6287,$A$3:$A$6287,A2734,$B$3:$B$6287,B2734)=D2734,"Lowest point","")</f>
        <v/>
      </c>
      <c r="G2734" s="24" t="str">
        <f>IF(_xlfn.MAXIFS($D$3:$D$6287,$A$3:$A$6287,A2734,$B$3:$B$6287,B2734)=D2734,"Highest point","")</f>
        <v/>
      </c>
      <c r="J2734" s="25" t="str">
        <f>IF(E2734="First Quote", $H$4/D2734, "")</f>
        <v/>
      </c>
      <c r="K2734" s="26">
        <f t="shared" si="168"/>
        <v>37.837114729357793</v>
      </c>
      <c r="L2734" s="27">
        <f>K2734*D2734</f>
        <v>77307.279330434671</v>
      </c>
      <c r="M2734" s="10"/>
      <c r="N2734" s="28">
        <f>IF(F2734="lowest point", $H$4/D2734, 0)</f>
        <v>0</v>
      </c>
      <c r="O2734" s="28">
        <f t="shared" si="169"/>
        <v>39.117445156675608</v>
      </c>
      <c r="P2734" s="29">
        <f>O2734*D2734</f>
        <v>79923.199246313336</v>
      </c>
      <c r="R2734" s="28">
        <f>IF(G2734="highest point", $H$4/D2734, 0)</f>
        <v>0</v>
      </c>
      <c r="S2734" s="28">
        <f t="shared" si="170"/>
        <v>36.724080866989887</v>
      </c>
      <c r="T2734" s="29">
        <f>D2734*S2734</f>
        <v>75033.173064199058</v>
      </c>
    </row>
    <row r="2735" spans="1:20">
      <c r="A2735" s="21">
        <f t="shared" si="171"/>
        <v>2010</v>
      </c>
      <c r="B2735" s="21">
        <f>MONTH(C2735)</f>
        <v>11</v>
      </c>
      <c r="C2735" s="22">
        <v>40493</v>
      </c>
      <c r="D2735" s="21">
        <v>2034.48</v>
      </c>
      <c r="E2735" s="47" t="str">
        <f>IF(B2735&lt;&gt;B2734, "First Quote", "")</f>
        <v/>
      </c>
      <c r="F2735" s="23" t="str">
        <f>IF(_xlfn.MINIFS($D$3:$D$6287,$A$3:$A$6287,A2735,$B$3:$B$6287,B2735)=D2735,"Lowest point","")</f>
        <v/>
      </c>
      <c r="G2735" s="24" t="str">
        <f>IF(_xlfn.MAXIFS($D$3:$D$6287,$A$3:$A$6287,A2735,$B$3:$B$6287,B2735)=D2735,"Highest point","")</f>
        <v/>
      </c>
      <c r="J2735" s="25" t="str">
        <f>IF(E2735="First Quote", $H$4/D2735, "")</f>
        <v/>
      </c>
      <c r="K2735" s="26">
        <f t="shared" si="168"/>
        <v>37.837114729357793</v>
      </c>
      <c r="L2735" s="27">
        <f>K2735*D2735</f>
        <v>76978.853174583841</v>
      </c>
      <c r="M2735" s="10"/>
      <c r="N2735" s="28">
        <f>IF(F2735="lowest point", $H$4/D2735, 0)</f>
        <v>0</v>
      </c>
      <c r="O2735" s="28">
        <f t="shared" si="169"/>
        <v>39.117445156675608</v>
      </c>
      <c r="P2735" s="29">
        <f>O2735*D2735</f>
        <v>79583.659822353395</v>
      </c>
      <c r="R2735" s="28">
        <f>IF(G2735="highest point", $H$4/D2735, 0)</f>
        <v>0</v>
      </c>
      <c r="S2735" s="28">
        <f t="shared" si="170"/>
        <v>36.724080866989887</v>
      </c>
      <c r="T2735" s="29">
        <f>D2735*S2735</f>
        <v>74714.408042273586</v>
      </c>
    </row>
    <row r="2736" spans="1:20">
      <c r="A2736" s="21">
        <f t="shared" si="171"/>
        <v>2010</v>
      </c>
      <c r="B2736" s="21">
        <f>MONTH(C2736)</f>
        <v>11</v>
      </c>
      <c r="C2736" s="22">
        <v>40494</v>
      </c>
      <c r="D2736" s="21">
        <v>2010.57</v>
      </c>
      <c r="E2736" s="47" t="str">
        <f>IF(B2736&lt;&gt;B2735, "First Quote", "")</f>
        <v/>
      </c>
      <c r="F2736" s="23" t="str">
        <f>IF(_xlfn.MINIFS($D$3:$D$6287,$A$3:$A$6287,A2736,$B$3:$B$6287,B2736)=D2736,"Lowest point","")</f>
        <v/>
      </c>
      <c r="G2736" s="24" t="str">
        <f>IF(_xlfn.MAXIFS($D$3:$D$6287,$A$3:$A$6287,A2736,$B$3:$B$6287,B2736)=D2736,"Highest point","")</f>
        <v/>
      </c>
      <c r="J2736" s="25" t="str">
        <f>IF(E2736="First Quote", $H$4/D2736, "")</f>
        <v/>
      </c>
      <c r="K2736" s="26">
        <f t="shared" si="168"/>
        <v>37.837114729357793</v>
      </c>
      <c r="L2736" s="27">
        <f>K2736*D2736</f>
        <v>76074.167761404897</v>
      </c>
      <c r="M2736" s="10"/>
      <c r="N2736" s="28">
        <f>IF(F2736="lowest point", $H$4/D2736, 0)</f>
        <v>0</v>
      </c>
      <c r="O2736" s="28">
        <f t="shared" si="169"/>
        <v>39.117445156675608</v>
      </c>
      <c r="P2736" s="29">
        <f>O2736*D2736</f>
        <v>78648.361708657278</v>
      </c>
      <c r="R2736" s="28">
        <f>IF(G2736="highest point", $H$4/D2736, 0)</f>
        <v>0</v>
      </c>
      <c r="S2736" s="28">
        <f t="shared" si="170"/>
        <v>36.724080866989887</v>
      </c>
      <c r="T2736" s="29">
        <f>D2736*S2736</f>
        <v>73836.33526874386</v>
      </c>
    </row>
    <row r="2737" spans="1:20">
      <c r="A2737" s="21">
        <f t="shared" si="171"/>
        <v>2010</v>
      </c>
      <c r="B2737" s="21">
        <f>MONTH(C2737)</f>
        <v>11</v>
      </c>
      <c r="C2737" s="22">
        <v>40497</v>
      </c>
      <c r="D2737" s="21">
        <v>2008.25</v>
      </c>
      <c r="E2737" s="47" t="str">
        <f>IF(B2737&lt;&gt;B2736, "First Quote", "")</f>
        <v/>
      </c>
      <c r="F2737" s="23" t="str">
        <f>IF(_xlfn.MINIFS($D$3:$D$6287,$A$3:$A$6287,A2737,$B$3:$B$6287,B2737)=D2737,"Lowest point","")</f>
        <v/>
      </c>
      <c r="G2737" s="24" t="str">
        <f>IF(_xlfn.MAXIFS($D$3:$D$6287,$A$3:$A$6287,A2737,$B$3:$B$6287,B2737)=D2737,"Highest point","")</f>
        <v/>
      </c>
      <c r="J2737" s="25" t="str">
        <f>IF(E2737="First Quote", $H$4/D2737, "")</f>
        <v/>
      </c>
      <c r="K2737" s="26">
        <f t="shared" si="168"/>
        <v>37.837114729357793</v>
      </c>
      <c r="L2737" s="27">
        <f>K2737*D2737</f>
        <v>75986.385655232792</v>
      </c>
      <c r="M2737" s="10"/>
      <c r="N2737" s="28">
        <f>IF(F2737="lowest point", $H$4/D2737, 0)</f>
        <v>0</v>
      </c>
      <c r="O2737" s="28">
        <f t="shared" si="169"/>
        <v>39.117445156675608</v>
      </c>
      <c r="P2737" s="29">
        <f>O2737*D2737</f>
        <v>78557.609235893789</v>
      </c>
      <c r="R2737" s="28">
        <f>IF(G2737="highest point", $H$4/D2737, 0)</f>
        <v>0</v>
      </c>
      <c r="S2737" s="28">
        <f t="shared" si="170"/>
        <v>36.724080866989887</v>
      </c>
      <c r="T2737" s="29">
        <f>D2737*S2737</f>
        <v>73751.135401132444</v>
      </c>
    </row>
    <row r="2738" spans="1:20">
      <c r="A2738" s="21">
        <f t="shared" si="171"/>
        <v>2010</v>
      </c>
      <c r="B2738" s="21">
        <f>MONTH(C2738)</f>
        <v>11</v>
      </c>
      <c r="C2738" s="22">
        <v>40498</v>
      </c>
      <c r="D2738" s="21">
        <v>1976.26</v>
      </c>
      <c r="E2738" s="47" t="str">
        <f>IF(B2738&lt;&gt;B2737, "First Quote", "")</f>
        <v/>
      </c>
      <c r="F2738" s="23" t="str">
        <f>IF(_xlfn.MINIFS($D$3:$D$6287,$A$3:$A$6287,A2738,$B$3:$B$6287,B2738)=D2738,"Lowest point","")</f>
        <v>Lowest point</v>
      </c>
      <c r="G2738" s="24" t="str">
        <f>IF(_xlfn.MAXIFS($D$3:$D$6287,$A$3:$A$6287,A2738,$B$3:$B$6287,B2738)=D2738,"Highest point","")</f>
        <v/>
      </c>
      <c r="J2738" s="25" t="str">
        <f>IF(E2738="First Quote", $H$4/D2738, "")</f>
        <v/>
      </c>
      <c r="K2738" s="26">
        <f t="shared" si="168"/>
        <v>37.837114729357793</v>
      </c>
      <c r="L2738" s="27">
        <f>K2738*D2738</f>
        <v>74775.976355040635</v>
      </c>
      <c r="M2738" s="10"/>
      <c r="N2738" s="28">
        <f>IF(F2738="lowest point", $H$4/D2738, 0)</f>
        <v>0.25300314735915314</v>
      </c>
      <c r="O2738" s="28">
        <f t="shared" si="169"/>
        <v>39.37044830403476</v>
      </c>
      <c r="P2738" s="29">
        <f>O2738*D2738</f>
        <v>77806.242165331729</v>
      </c>
      <c r="R2738" s="28">
        <f>IF(G2738="highest point", $H$4/D2738, 0)</f>
        <v>0</v>
      </c>
      <c r="S2738" s="28">
        <f t="shared" si="170"/>
        <v>36.724080866989887</v>
      </c>
      <c r="T2738" s="29">
        <f>D2738*S2738</f>
        <v>72576.332054197439</v>
      </c>
    </row>
    <row r="2739" spans="1:20">
      <c r="A2739" s="21">
        <f t="shared" si="171"/>
        <v>2010</v>
      </c>
      <c r="B2739" s="21">
        <f>MONTH(C2739)</f>
        <v>11</v>
      </c>
      <c r="C2739" s="22">
        <v>40499</v>
      </c>
      <c r="D2739" s="21">
        <v>1977</v>
      </c>
      <c r="E2739" s="47" t="str">
        <f>IF(B2739&lt;&gt;B2738, "First Quote", "")</f>
        <v/>
      </c>
      <c r="F2739" s="23" t="str">
        <f>IF(_xlfn.MINIFS($D$3:$D$6287,$A$3:$A$6287,A2739,$B$3:$B$6287,B2739)=D2739,"Lowest point","")</f>
        <v/>
      </c>
      <c r="G2739" s="24" t="str">
        <f>IF(_xlfn.MAXIFS($D$3:$D$6287,$A$3:$A$6287,A2739,$B$3:$B$6287,B2739)=D2739,"Highest point","")</f>
        <v/>
      </c>
      <c r="J2739" s="25" t="str">
        <f>IF(E2739="First Quote", $H$4/D2739, "")</f>
        <v/>
      </c>
      <c r="K2739" s="26">
        <f t="shared" si="168"/>
        <v>37.837114729357793</v>
      </c>
      <c r="L2739" s="27">
        <f>K2739*D2739</f>
        <v>74803.975819940359</v>
      </c>
      <c r="M2739" s="10"/>
      <c r="N2739" s="28">
        <f>IF(F2739="lowest point", $H$4/D2739, 0)</f>
        <v>0</v>
      </c>
      <c r="O2739" s="28">
        <f t="shared" si="169"/>
        <v>39.37044830403476</v>
      </c>
      <c r="P2739" s="29">
        <f>O2739*D2739</f>
        <v>77835.376297076713</v>
      </c>
      <c r="R2739" s="28">
        <f>IF(G2739="highest point", $H$4/D2739, 0)</f>
        <v>0</v>
      </c>
      <c r="S2739" s="28">
        <f t="shared" si="170"/>
        <v>36.724080866989887</v>
      </c>
      <c r="T2739" s="29">
        <f>D2739*S2739</f>
        <v>72603.507874039002</v>
      </c>
    </row>
    <row r="2740" spans="1:20">
      <c r="A2740" s="21">
        <f t="shared" si="171"/>
        <v>2010</v>
      </c>
      <c r="B2740" s="21">
        <f>MONTH(C2740)</f>
        <v>11</v>
      </c>
      <c r="C2740" s="22">
        <v>40500</v>
      </c>
      <c r="D2740" s="21">
        <v>2007.38</v>
      </c>
      <c r="E2740" s="47" t="str">
        <f>IF(B2740&lt;&gt;B2739, "First Quote", "")</f>
        <v/>
      </c>
      <c r="F2740" s="23" t="str">
        <f>IF(_xlfn.MINIFS($D$3:$D$6287,$A$3:$A$6287,A2740,$B$3:$B$6287,B2740)=D2740,"Lowest point","")</f>
        <v/>
      </c>
      <c r="G2740" s="24" t="str">
        <f>IF(_xlfn.MAXIFS($D$3:$D$6287,$A$3:$A$6287,A2740,$B$3:$B$6287,B2740)=D2740,"Highest point","")</f>
        <v/>
      </c>
      <c r="J2740" s="25" t="str">
        <f>IF(E2740="First Quote", $H$4/D2740, "")</f>
        <v/>
      </c>
      <c r="K2740" s="26">
        <f t="shared" si="168"/>
        <v>37.837114729357793</v>
      </c>
      <c r="L2740" s="27">
        <f>K2740*D2740</f>
        <v>75953.467365418255</v>
      </c>
      <c r="M2740" s="10"/>
      <c r="N2740" s="28">
        <f>IF(F2740="lowest point", $H$4/D2740, 0)</f>
        <v>0</v>
      </c>
      <c r="O2740" s="28">
        <f t="shared" si="169"/>
        <v>39.37044830403476</v>
      </c>
      <c r="P2740" s="29">
        <f>O2740*D2740</f>
        <v>79031.450516553305</v>
      </c>
      <c r="R2740" s="28">
        <f>IF(G2740="highest point", $H$4/D2740, 0)</f>
        <v>0</v>
      </c>
      <c r="S2740" s="28">
        <f t="shared" si="170"/>
        <v>36.724080866989887</v>
      </c>
      <c r="T2740" s="29">
        <f>D2740*S2740</f>
        <v>73719.185450778168</v>
      </c>
    </row>
    <row r="2741" spans="1:20">
      <c r="A2741" s="21">
        <f t="shared" si="171"/>
        <v>2010</v>
      </c>
      <c r="B2741" s="21">
        <f>MONTH(C2741)</f>
        <v>11</v>
      </c>
      <c r="C2741" s="22">
        <v>40501</v>
      </c>
      <c r="D2741" s="21">
        <v>2012.59</v>
      </c>
      <c r="E2741" s="47" t="str">
        <f>IF(B2741&lt;&gt;B2740, "First Quote", "")</f>
        <v/>
      </c>
      <c r="F2741" s="23" t="str">
        <f>IF(_xlfn.MINIFS($D$3:$D$6287,$A$3:$A$6287,A2741,$B$3:$B$6287,B2741)=D2741,"Lowest point","")</f>
        <v/>
      </c>
      <c r="G2741" s="24" t="str">
        <f>IF(_xlfn.MAXIFS($D$3:$D$6287,$A$3:$A$6287,A2741,$B$3:$B$6287,B2741)=D2741,"Highest point","")</f>
        <v/>
      </c>
      <c r="J2741" s="25" t="str">
        <f>IF(E2741="First Quote", $H$4/D2741, "")</f>
        <v/>
      </c>
      <c r="K2741" s="26">
        <f t="shared" si="168"/>
        <v>37.837114729357793</v>
      </c>
      <c r="L2741" s="27">
        <f>K2741*D2741</f>
        <v>76150.5987331582</v>
      </c>
      <c r="M2741" s="10"/>
      <c r="N2741" s="28">
        <f>IF(F2741="lowest point", $H$4/D2741, 0)</f>
        <v>0</v>
      </c>
      <c r="O2741" s="28">
        <f t="shared" si="169"/>
        <v>39.37044830403476</v>
      </c>
      <c r="P2741" s="29">
        <f>O2741*D2741</f>
        <v>79236.570552217308</v>
      </c>
      <c r="R2741" s="28">
        <f>IF(G2741="highest point", $H$4/D2741, 0)</f>
        <v>0</v>
      </c>
      <c r="S2741" s="28">
        <f t="shared" si="170"/>
        <v>36.724080866989887</v>
      </c>
      <c r="T2741" s="29">
        <f>D2741*S2741</f>
        <v>73910.51791209518</v>
      </c>
    </row>
    <row r="2742" spans="1:20">
      <c r="A2742" s="21">
        <f t="shared" si="171"/>
        <v>2010</v>
      </c>
      <c r="B2742" s="21">
        <f>MONTH(C2742)</f>
        <v>11</v>
      </c>
      <c r="C2742" s="22">
        <v>40504</v>
      </c>
      <c r="D2742" s="21">
        <v>2009.52</v>
      </c>
      <c r="E2742" s="47" t="str">
        <f>IF(B2742&lt;&gt;B2741, "First Quote", "")</f>
        <v/>
      </c>
      <c r="F2742" s="23" t="str">
        <f>IF(_xlfn.MINIFS($D$3:$D$6287,$A$3:$A$6287,A2742,$B$3:$B$6287,B2742)=D2742,"Lowest point","")</f>
        <v/>
      </c>
      <c r="G2742" s="24" t="str">
        <f>IF(_xlfn.MAXIFS($D$3:$D$6287,$A$3:$A$6287,A2742,$B$3:$B$6287,B2742)=D2742,"Highest point","")</f>
        <v/>
      </c>
      <c r="J2742" s="25" t="str">
        <f>IF(E2742="First Quote", $H$4/D2742, "")</f>
        <v/>
      </c>
      <c r="K2742" s="26">
        <f t="shared" si="168"/>
        <v>37.837114729357793</v>
      </c>
      <c r="L2742" s="27">
        <f>K2742*D2742</f>
        <v>76034.438790939079</v>
      </c>
      <c r="M2742" s="10"/>
      <c r="N2742" s="28">
        <f>IF(F2742="lowest point", $H$4/D2742, 0)</f>
        <v>0</v>
      </c>
      <c r="O2742" s="28">
        <f t="shared" si="169"/>
        <v>39.37044830403476</v>
      </c>
      <c r="P2742" s="29">
        <f>O2742*D2742</f>
        <v>79115.703275923923</v>
      </c>
      <c r="R2742" s="28">
        <f>IF(G2742="highest point", $H$4/D2742, 0)</f>
        <v>0</v>
      </c>
      <c r="S2742" s="28">
        <f t="shared" si="170"/>
        <v>36.724080866989887</v>
      </c>
      <c r="T2742" s="29">
        <f>D2742*S2742</f>
        <v>73797.774983833515</v>
      </c>
    </row>
    <row r="2743" spans="1:20">
      <c r="A2743" s="21">
        <f t="shared" si="171"/>
        <v>2010</v>
      </c>
      <c r="B2743" s="21">
        <f>MONTH(C2743)</f>
        <v>11</v>
      </c>
      <c r="C2743" s="22">
        <v>40505</v>
      </c>
      <c r="D2743" s="21">
        <v>1980.89</v>
      </c>
      <c r="E2743" s="47" t="str">
        <f>IF(B2743&lt;&gt;B2742, "First Quote", "")</f>
        <v/>
      </c>
      <c r="F2743" s="23" t="str">
        <f>IF(_xlfn.MINIFS($D$3:$D$6287,$A$3:$A$6287,A2743,$B$3:$B$6287,B2743)=D2743,"Lowest point","")</f>
        <v/>
      </c>
      <c r="G2743" s="24" t="str">
        <f>IF(_xlfn.MAXIFS($D$3:$D$6287,$A$3:$A$6287,A2743,$B$3:$B$6287,B2743)=D2743,"Highest point","")</f>
        <v/>
      </c>
      <c r="J2743" s="25" t="str">
        <f>IF(E2743="First Quote", $H$4/D2743, "")</f>
        <v/>
      </c>
      <c r="K2743" s="26">
        <f t="shared" si="168"/>
        <v>37.837114729357793</v>
      </c>
      <c r="L2743" s="27">
        <f>K2743*D2743</f>
        <v>74951.162196237565</v>
      </c>
      <c r="M2743" s="10"/>
      <c r="N2743" s="28">
        <f>IF(F2743="lowest point", $H$4/D2743, 0)</f>
        <v>0</v>
      </c>
      <c r="O2743" s="28">
        <f t="shared" si="169"/>
        <v>39.37044830403476</v>
      </c>
      <c r="P2743" s="29">
        <f>O2743*D2743</f>
        <v>77988.527340979417</v>
      </c>
      <c r="R2743" s="28">
        <f>IF(G2743="highest point", $H$4/D2743, 0)</f>
        <v>0</v>
      </c>
      <c r="S2743" s="28">
        <f t="shared" si="170"/>
        <v>36.724080866989887</v>
      </c>
      <c r="T2743" s="29">
        <f>D2743*S2743</f>
        <v>72746.3645486116</v>
      </c>
    </row>
    <row r="2744" spans="1:20">
      <c r="A2744" s="21">
        <f t="shared" si="171"/>
        <v>2010</v>
      </c>
      <c r="B2744" s="21">
        <f>MONTH(C2744)</f>
        <v>11</v>
      </c>
      <c r="C2744" s="22">
        <v>40506</v>
      </c>
      <c r="D2744" s="21">
        <v>2010.56</v>
      </c>
      <c r="E2744" s="47" t="str">
        <f>IF(B2744&lt;&gt;B2743, "First Quote", "")</f>
        <v/>
      </c>
      <c r="F2744" s="23" t="str">
        <f>IF(_xlfn.MINIFS($D$3:$D$6287,$A$3:$A$6287,A2744,$B$3:$B$6287,B2744)=D2744,"Lowest point","")</f>
        <v/>
      </c>
      <c r="G2744" s="24" t="str">
        <f>IF(_xlfn.MAXIFS($D$3:$D$6287,$A$3:$A$6287,A2744,$B$3:$B$6287,B2744)=D2744,"Highest point","")</f>
        <v/>
      </c>
      <c r="J2744" s="25" t="str">
        <f>IF(E2744="First Quote", $H$4/D2744, "")</f>
        <v/>
      </c>
      <c r="K2744" s="26">
        <f t="shared" si="168"/>
        <v>37.837114729357793</v>
      </c>
      <c r="L2744" s="27">
        <f>K2744*D2744</f>
        <v>76073.789390257603</v>
      </c>
      <c r="M2744" s="10"/>
      <c r="N2744" s="28">
        <f>IF(F2744="lowest point", $H$4/D2744, 0)</f>
        <v>0</v>
      </c>
      <c r="O2744" s="28">
        <f t="shared" si="169"/>
        <v>39.37044830403476</v>
      </c>
      <c r="P2744" s="29">
        <f>O2744*D2744</f>
        <v>79156.648542160125</v>
      </c>
      <c r="R2744" s="28">
        <f>IF(G2744="highest point", $H$4/D2744, 0)</f>
        <v>0</v>
      </c>
      <c r="S2744" s="28">
        <f t="shared" si="170"/>
        <v>36.724080866989887</v>
      </c>
      <c r="T2744" s="29">
        <f>D2744*S2744</f>
        <v>73835.968027935189</v>
      </c>
    </row>
    <row r="2745" spans="1:20">
      <c r="A2745" s="21">
        <f t="shared" si="171"/>
        <v>2010</v>
      </c>
      <c r="B2745" s="21">
        <f>MONTH(C2745)</f>
        <v>11</v>
      </c>
      <c r="C2745" s="22">
        <v>40508</v>
      </c>
      <c r="D2745" s="21">
        <v>1996.03</v>
      </c>
      <c r="E2745" s="47" t="str">
        <f>IF(B2745&lt;&gt;B2744, "First Quote", "")</f>
        <v/>
      </c>
      <c r="F2745" s="23" t="str">
        <f>IF(_xlfn.MINIFS($D$3:$D$6287,$A$3:$A$6287,A2745,$B$3:$B$6287,B2745)=D2745,"Lowest point","")</f>
        <v/>
      </c>
      <c r="G2745" s="24" t="str">
        <f>IF(_xlfn.MAXIFS($D$3:$D$6287,$A$3:$A$6287,A2745,$B$3:$B$6287,B2745)=D2745,"Highest point","")</f>
        <v/>
      </c>
      <c r="J2745" s="25" t="str">
        <f>IF(E2745="First Quote", $H$4/D2745, "")</f>
        <v/>
      </c>
      <c r="K2745" s="26">
        <f t="shared" si="168"/>
        <v>37.837114729357793</v>
      </c>
      <c r="L2745" s="27">
        <f>K2745*D2745</f>
        <v>75524.016113240039</v>
      </c>
      <c r="M2745" s="10"/>
      <c r="N2745" s="28">
        <f>IF(F2745="lowest point", $H$4/D2745, 0)</f>
        <v>0</v>
      </c>
      <c r="O2745" s="28">
        <f t="shared" si="169"/>
        <v>39.37044830403476</v>
      </c>
      <c r="P2745" s="29">
        <f>O2745*D2745</f>
        <v>78584.5959283025</v>
      </c>
      <c r="R2745" s="28">
        <f>IF(G2745="highest point", $H$4/D2745, 0)</f>
        <v>0</v>
      </c>
      <c r="S2745" s="28">
        <f t="shared" si="170"/>
        <v>36.724080866989887</v>
      </c>
      <c r="T2745" s="29">
        <f>D2745*S2745</f>
        <v>73302.367132937827</v>
      </c>
    </row>
    <row r="2746" spans="1:20">
      <c r="A2746" s="21">
        <f t="shared" si="171"/>
        <v>2010</v>
      </c>
      <c r="B2746" s="21">
        <f>MONTH(C2746)</f>
        <v>11</v>
      </c>
      <c r="C2746" s="22">
        <v>40511</v>
      </c>
      <c r="D2746" s="21">
        <v>1993.83</v>
      </c>
      <c r="E2746" s="47" t="str">
        <f>IF(B2746&lt;&gt;B2745, "First Quote", "")</f>
        <v/>
      </c>
      <c r="F2746" s="23" t="str">
        <f>IF(_xlfn.MINIFS($D$3:$D$6287,$A$3:$A$6287,A2746,$B$3:$B$6287,B2746)=D2746,"Lowest point","")</f>
        <v/>
      </c>
      <c r="G2746" s="24" t="str">
        <f>IF(_xlfn.MAXIFS($D$3:$D$6287,$A$3:$A$6287,A2746,$B$3:$B$6287,B2746)=D2746,"Highest point","")</f>
        <v/>
      </c>
      <c r="J2746" s="25" t="str">
        <f>IF(E2746="First Quote", $H$4/D2746, "")</f>
        <v/>
      </c>
      <c r="K2746" s="26">
        <f t="shared" si="168"/>
        <v>37.837114729357793</v>
      </c>
      <c r="L2746" s="27">
        <f>K2746*D2746</f>
        <v>75440.774460835441</v>
      </c>
      <c r="M2746" s="10"/>
      <c r="N2746" s="28">
        <f>IF(F2746="lowest point", $H$4/D2746, 0)</f>
        <v>0</v>
      </c>
      <c r="O2746" s="28">
        <f t="shared" si="169"/>
        <v>39.37044830403476</v>
      </c>
      <c r="P2746" s="29">
        <f>O2746*D2746</f>
        <v>78497.980942033624</v>
      </c>
      <c r="R2746" s="28">
        <f>IF(G2746="highest point", $H$4/D2746, 0)</f>
        <v>0</v>
      </c>
      <c r="S2746" s="28">
        <f t="shared" si="170"/>
        <v>36.724080866989887</v>
      </c>
      <c r="T2746" s="29">
        <f>D2746*S2746</f>
        <v>73221.574155030437</v>
      </c>
    </row>
    <row r="2747" spans="1:20">
      <c r="A2747" s="21">
        <f t="shared" si="171"/>
        <v>2010</v>
      </c>
      <c r="B2747" s="21">
        <f>MONTH(C2747)</f>
        <v>11</v>
      </c>
      <c r="C2747" s="22">
        <v>40512</v>
      </c>
      <c r="D2747" s="21">
        <v>1981.84</v>
      </c>
      <c r="E2747" s="47" t="str">
        <f>IF(B2747&lt;&gt;B2746, "First Quote", "")</f>
        <v/>
      </c>
      <c r="F2747" s="23" t="str">
        <f>IF(_xlfn.MINIFS($D$3:$D$6287,$A$3:$A$6287,A2747,$B$3:$B$6287,B2747)=D2747,"Lowest point","")</f>
        <v/>
      </c>
      <c r="G2747" s="24" t="str">
        <f>IF(_xlfn.MAXIFS($D$3:$D$6287,$A$3:$A$6287,A2747,$B$3:$B$6287,B2747)=D2747,"Highest point","")</f>
        <v/>
      </c>
      <c r="J2747" s="25" t="str">
        <f>IF(E2747="First Quote", $H$4/D2747, "")</f>
        <v/>
      </c>
      <c r="K2747" s="26">
        <f t="shared" si="168"/>
        <v>37.837114729357793</v>
      </c>
      <c r="L2747" s="27">
        <f>K2747*D2747</f>
        <v>74987.107455230449</v>
      </c>
      <c r="M2747" s="10"/>
      <c r="N2747" s="28">
        <f>IF(F2747="lowest point", $H$4/D2747, 0)</f>
        <v>0</v>
      </c>
      <c r="O2747" s="28">
        <f t="shared" si="169"/>
        <v>39.37044830403476</v>
      </c>
      <c r="P2747" s="29">
        <f>O2747*D2747</f>
        <v>78025.929266868246</v>
      </c>
      <c r="R2747" s="28">
        <f>IF(G2747="highest point", $H$4/D2747, 0)</f>
        <v>0</v>
      </c>
      <c r="S2747" s="28">
        <f t="shared" si="170"/>
        <v>36.724080866989887</v>
      </c>
      <c r="T2747" s="29">
        <f>D2747*S2747</f>
        <v>72781.252425435232</v>
      </c>
    </row>
    <row r="2748" spans="1:20">
      <c r="A2748" s="21">
        <f t="shared" si="171"/>
        <v>2010</v>
      </c>
      <c r="B2748" s="21">
        <f>MONTH(C2748)</f>
        <v>12</v>
      </c>
      <c r="C2748" s="22">
        <v>40513</v>
      </c>
      <c r="D2748" s="21">
        <v>2024.97</v>
      </c>
      <c r="E2748" s="47" t="str">
        <f>IF(B2748&lt;&gt;B2747, "First Quote", "")</f>
        <v>First Quote</v>
      </c>
      <c r="F2748" s="23" t="str">
        <f>IF(_xlfn.MINIFS($D$3:$D$6287,$A$3:$A$6287,A2748,$B$3:$B$6287,B2748)=D2748,"Lowest point","")</f>
        <v>Lowest point</v>
      </c>
      <c r="G2748" s="24" t="str">
        <f>IF(_xlfn.MAXIFS($D$3:$D$6287,$A$3:$A$6287,A2748,$B$3:$B$6287,B2748)=D2748,"Highest point","")</f>
        <v/>
      </c>
      <c r="J2748" s="25">
        <f>IF(E2748="First Quote", $H$4/D2748, "")</f>
        <v>0.24691723828007328</v>
      </c>
      <c r="K2748" s="26">
        <f t="shared" si="168"/>
        <v>38.08403196763787</v>
      </c>
      <c r="L2748" s="27">
        <f>K2748*D2748</f>
        <v>77119.022213507662</v>
      </c>
      <c r="M2748" s="10"/>
      <c r="N2748" s="28">
        <f>IF(F2748="lowest point", $H$4/D2748, 0)</f>
        <v>0.24691723828007328</v>
      </c>
      <c r="O2748" s="28">
        <f t="shared" si="169"/>
        <v>39.617365542314836</v>
      </c>
      <c r="P2748" s="29">
        <f>O2748*D2748</f>
        <v>80223.976702221276</v>
      </c>
      <c r="R2748" s="28">
        <f>IF(G2748="highest point", $H$4/D2748, 0)</f>
        <v>0</v>
      </c>
      <c r="S2748" s="28">
        <f t="shared" si="170"/>
        <v>36.724080866989887</v>
      </c>
      <c r="T2748" s="29">
        <f>D2748*S2748</f>
        <v>74365.162033228509</v>
      </c>
    </row>
    <row r="2749" spans="1:20">
      <c r="A2749" s="21">
        <f t="shared" si="171"/>
        <v>2010</v>
      </c>
      <c r="B2749" s="21">
        <f>MONTH(C2749)</f>
        <v>12</v>
      </c>
      <c r="C2749" s="22">
        <v>40514</v>
      </c>
      <c r="D2749" s="21">
        <v>2050.96</v>
      </c>
      <c r="E2749" s="47" t="str">
        <f>IF(B2749&lt;&gt;B2748, "First Quote", "")</f>
        <v/>
      </c>
      <c r="F2749" s="23" t="str">
        <f>IF(_xlfn.MINIFS($D$3:$D$6287,$A$3:$A$6287,A2749,$B$3:$B$6287,B2749)=D2749,"Lowest point","")</f>
        <v/>
      </c>
      <c r="G2749" s="24" t="str">
        <f>IF(_xlfn.MAXIFS($D$3:$D$6287,$A$3:$A$6287,A2749,$B$3:$B$6287,B2749)=D2749,"Highest point","")</f>
        <v/>
      </c>
      <c r="J2749" s="25" t="str">
        <f>IF(E2749="First Quote", $H$4/D2749, "")</f>
        <v/>
      </c>
      <c r="K2749" s="26">
        <f t="shared" si="168"/>
        <v>38.08403196763787</v>
      </c>
      <c r="L2749" s="27">
        <f>K2749*D2749</f>
        <v>78108.826204346566</v>
      </c>
      <c r="M2749" s="10"/>
      <c r="N2749" s="28">
        <f>IF(F2749="lowest point", $H$4/D2749, 0)</f>
        <v>0</v>
      </c>
      <c r="O2749" s="28">
        <f t="shared" si="169"/>
        <v>39.617365542314836</v>
      </c>
      <c r="P2749" s="29">
        <f>O2749*D2749</f>
        <v>81253.632032666035</v>
      </c>
      <c r="R2749" s="28">
        <f>IF(G2749="highest point", $H$4/D2749, 0)</f>
        <v>0</v>
      </c>
      <c r="S2749" s="28">
        <f t="shared" si="170"/>
        <v>36.724080866989887</v>
      </c>
      <c r="T2749" s="29">
        <f>D2749*S2749</f>
        <v>75319.620894961583</v>
      </c>
    </row>
    <row r="2750" spans="1:20">
      <c r="A2750" s="21">
        <f t="shared" si="171"/>
        <v>2010</v>
      </c>
      <c r="B2750" s="21">
        <f>MONTH(C2750)</f>
        <v>12</v>
      </c>
      <c r="C2750" s="22">
        <v>40515</v>
      </c>
      <c r="D2750" s="21">
        <v>2056.4</v>
      </c>
      <c r="E2750" s="47" t="str">
        <f>IF(B2750&lt;&gt;B2749, "First Quote", "")</f>
        <v/>
      </c>
      <c r="F2750" s="23" t="str">
        <f>IF(_xlfn.MINIFS($D$3:$D$6287,$A$3:$A$6287,A2750,$B$3:$B$6287,B2750)=D2750,"Lowest point","")</f>
        <v/>
      </c>
      <c r="G2750" s="24" t="str">
        <f>IF(_xlfn.MAXIFS($D$3:$D$6287,$A$3:$A$6287,A2750,$B$3:$B$6287,B2750)=D2750,"Highest point","")</f>
        <v/>
      </c>
      <c r="J2750" s="25" t="str">
        <f>IF(E2750="First Quote", $H$4/D2750, "")</f>
        <v/>
      </c>
      <c r="K2750" s="26">
        <f t="shared" si="168"/>
        <v>38.08403196763787</v>
      </c>
      <c r="L2750" s="27">
        <f>K2750*D2750</f>
        <v>78316.003338250521</v>
      </c>
      <c r="M2750" s="10"/>
      <c r="N2750" s="28">
        <f>IF(F2750="lowest point", $H$4/D2750, 0)</f>
        <v>0</v>
      </c>
      <c r="O2750" s="28">
        <f t="shared" si="169"/>
        <v>39.617365542314836</v>
      </c>
      <c r="P2750" s="29">
        <f>O2750*D2750</f>
        <v>81469.150501216238</v>
      </c>
      <c r="R2750" s="28">
        <f>IF(G2750="highest point", $H$4/D2750, 0)</f>
        <v>0</v>
      </c>
      <c r="S2750" s="28">
        <f t="shared" si="170"/>
        <v>36.724080866989887</v>
      </c>
      <c r="T2750" s="29">
        <f>D2750*S2750</f>
        <v>75519.399894878006</v>
      </c>
    </row>
    <row r="2751" spans="1:20">
      <c r="A2751" s="21">
        <f t="shared" si="171"/>
        <v>2010</v>
      </c>
      <c r="B2751" s="21">
        <f>MONTH(C2751)</f>
        <v>12</v>
      </c>
      <c r="C2751" s="22">
        <v>40518</v>
      </c>
      <c r="D2751" s="21">
        <v>2053.8000000000002</v>
      </c>
      <c r="E2751" s="47" t="str">
        <f>IF(B2751&lt;&gt;B2750, "First Quote", "")</f>
        <v/>
      </c>
      <c r="F2751" s="23" t="str">
        <f>IF(_xlfn.MINIFS($D$3:$D$6287,$A$3:$A$6287,A2751,$B$3:$B$6287,B2751)=D2751,"Lowest point","")</f>
        <v/>
      </c>
      <c r="G2751" s="24" t="str">
        <f>IF(_xlfn.MAXIFS($D$3:$D$6287,$A$3:$A$6287,A2751,$B$3:$B$6287,B2751)=D2751,"Highest point","")</f>
        <v/>
      </c>
      <c r="J2751" s="25" t="str">
        <f>IF(E2751="First Quote", $H$4/D2751, "")</f>
        <v/>
      </c>
      <c r="K2751" s="26">
        <f t="shared" si="168"/>
        <v>38.08403196763787</v>
      </c>
      <c r="L2751" s="27">
        <f>K2751*D2751</f>
        <v>78216.984855134666</v>
      </c>
      <c r="M2751" s="10"/>
      <c r="N2751" s="28">
        <f>IF(F2751="lowest point", $H$4/D2751, 0)</f>
        <v>0</v>
      </c>
      <c r="O2751" s="28">
        <f t="shared" si="169"/>
        <v>39.617365542314836</v>
      </c>
      <c r="P2751" s="29">
        <f>O2751*D2751</f>
        <v>81366.145350806211</v>
      </c>
      <c r="R2751" s="28">
        <f>IF(G2751="highest point", $H$4/D2751, 0)</f>
        <v>0</v>
      </c>
      <c r="S2751" s="28">
        <f t="shared" si="170"/>
        <v>36.724080866989887</v>
      </c>
      <c r="T2751" s="29">
        <f>D2751*S2751</f>
        <v>75423.917284623836</v>
      </c>
    </row>
    <row r="2752" spans="1:20">
      <c r="A2752" s="21">
        <f t="shared" si="171"/>
        <v>2010</v>
      </c>
      <c r="B2752" s="21">
        <f>MONTH(C2752)</f>
        <v>12</v>
      </c>
      <c r="C2752" s="22">
        <v>40519</v>
      </c>
      <c r="D2752" s="21">
        <v>2054.89</v>
      </c>
      <c r="E2752" s="47" t="str">
        <f>IF(B2752&lt;&gt;B2751, "First Quote", "")</f>
        <v/>
      </c>
      <c r="F2752" s="23" t="str">
        <f>IF(_xlfn.MINIFS($D$3:$D$6287,$A$3:$A$6287,A2752,$B$3:$B$6287,B2752)=D2752,"Lowest point","")</f>
        <v/>
      </c>
      <c r="G2752" s="24" t="str">
        <f>IF(_xlfn.MAXIFS($D$3:$D$6287,$A$3:$A$6287,A2752,$B$3:$B$6287,B2752)=D2752,"Highest point","")</f>
        <v/>
      </c>
      <c r="J2752" s="25" t="str">
        <f>IF(E2752="First Quote", $H$4/D2752, "")</f>
        <v/>
      </c>
      <c r="K2752" s="26">
        <f t="shared" si="168"/>
        <v>38.08403196763787</v>
      </c>
      <c r="L2752" s="27">
        <f>K2752*D2752</f>
        <v>78258.496449979371</v>
      </c>
      <c r="M2752" s="10"/>
      <c r="N2752" s="28">
        <f>IF(F2752="lowest point", $H$4/D2752, 0)</f>
        <v>0</v>
      </c>
      <c r="O2752" s="28">
        <f t="shared" si="169"/>
        <v>39.617365542314836</v>
      </c>
      <c r="P2752" s="29">
        <f>O2752*D2752</f>
        <v>81409.328279247333</v>
      </c>
      <c r="R2752" s="28">
        <f>IF(G2752="highest point", $H$4/D2752, 0)</f>
        <v>0</v>
      </c>
      <c r="S2752" s="28">
        <f t="shared" si="170"/>
        <v>36.724080866989887</v>
      </c>
      <c r="T2752" s="29">
        <f>D2752*S2752</f>
        <v>75463.946532768838</v>
      </c>
    </row>
    <row r="2753" spans="1:20">
      <c r="A2753" s="21">
        <f t="shared" si="171"/>
        <v>2010</v>
      </c>
      <c r="B2753" s="21">
        <f>MONTH(C2753)</f>
        <v>12</v>
      </c>
      <c r="C2753" s="22">
        <v>40520</v>
      </c>
      <c r="D2753" s="21">
        <v>2063.0300000000002</v>
      </c>
      <c r="E2753" s="47" t="str">
        <f>IF(B2753&lt;&gt;B2752, "First Quote", "")</f>
        <v/>
      </c>
      <c r="F2753" s="23" t="str">
        <f>IF(_xlfn.MINIFS($D$3:$D$6287,$A$3:$A$6287,A2753,$B$3:$B$6287,B2753)=D2753,"Lowest point","")</f>
        <v/>
      </c>
      <c r="G2753" s="24" t="str">
        <f>IF(_xlfn.MAXIFS($D$3:$D$6287,$A$3:$A$6287,A2753,$B$3:$B$6287,B2753)=D2753,"Highest point","")</f>
        <v/>
      </c>
      <c r="J2753" s="25" t="str">
        <f>IF(E2753="First Quote", $H$4/D2753, "")</f>
        <v/>
      </c>
      <c r="K2753" s="26">
        <f t="shared" si="168"/>
        <v>38.08403196763787</v>
      </c>
      <c r="L2753" s="27">
        <f>K2753*D2753</f>
        <v>78568.500470195955</v>
      </c>
      <c r="M2753" s="10"/>
      <c r="N2753" s="28">
        <f>IF(F2753="lowest point", $H$4/D2753, 0)</f>
        <v>0</v>
      </c>
      <c r="O2753" s="28">
        <f t="shared" si="169"/>
        <v>39.617365542314836</v>
      </c>
      <c r="P2753" s="29">
        <f>O2753*D2753</f>
        <v>81731.813634761784</v>
      </c>
      <c r="R2753" s="28">
        <f>IF(G2753="highest point", $H$4/D2753, 0)</f>
        <v>0</v>
      </c>
      <c r="S2753" s="28">
        <f t="shared" si="170"/>
        <v>36.724080866989887</v>
      </c>
      <c r="T2753" s="29">
        <f>D2753*S2753</f>
        <v>75762.880551026159</v>
      </c>
    </row>
    <row r="2754" spans="1:20">
      <c r="A2754" s="21">
        <f t="shared" si="171"/>
        <v>2010</v>
      </c>
      <c r="B2754" s="21">
        <f>MONTH(C2754)</f>
        <v>12</v>
      </c>
      <c r="C2754" s="22">
        <v>40521</v>
      </c>
      <c r="D2754" s="21">
        <v>2071.12</v>
      </c>
      <c r="E2754" s="47" t="str">
        <f>IF(B2754&lt;&gt;B2753, "First Quote", "")</f>
        <v/>
      </c>
      <c r="F2754" s="23" t="str">
        <f>IF(_xlfn.MINIFS($D$3:$D$6287,$A$3:$A$6287,A2754,$B$3:$B$6287,B2754)=D2754,"Lowest point","")</f>
        <v/>
      </c>
      <c r="G2754" s="24" t="str">
        <f>IF(_xlfn.MAXIFS($D$3:$D$6287,$A$3:$A$6287,A2754,$B$3:$B$6287,B2754)=D2754,"Highest point","")</f>
        <v/>
      </c>
      <c r="J2754" s="25" t="str">
        <f>IF(E2754="First Quote", $H$4/D2754, "")</f>
        <v/>
      </c>
      <c r="K2754" s="26">
        <f t="shared" si="168"/>
        <v>38.08403196763787</v>
      </c>
      <c r="L2754" s="27">
        <f>K2754*D2754</f>
        <v>78876.600288814137</v>
      </c>
      <c r="M2754" s="10"/>
      <c r="N2754" s="28">
        <f>IF(F2754="lowest point", $H$4/D2754, 0)</f>
        <v>0</v>
      </c>
      <c r="O2754" s="28">
        <f t="shared" si="169"/>
        <v>39.617365542314836</v>
      </c>
      <c r="P2754" s="29">
        <f>O2754*D2754</f>
        <v>82052.318121999095</v>
      </c>
      <c r="R2754" s="28">
        <f>IF(G2754="highest point", $H$4/D2754, 0)</f>
        <v>0</v>
      </c>
      <c r="S2754" s="28">
        <f t="shared" si="170"/>
        <v>36.724080866989887</v>
      </c>
      <c r="T2754" s="29">
        <f>D2754*S2754</f>
        <v>76059.978365240095</v>
      </c>
    </row>
    <row r="2755" spans="1:20">
      <c r="A2755" s="21">
        <f t="shared" si="171"/>
        <v>2010</v>
      </c>
      <c r="B2755" s="21">
        <f>MONTH(C2755)</f>
        <v>12</v>
      </c>
      <c r="C2755" s="22">
        <v>40522</v>
      </c>
      <c r="D2755" s="21">
        <v>2083.5700000000002</v>
      </c>
      <c r="E2755" s="47" t="str">
        <f>IF(B2755&lt;&gt;B2754, "First Quote", "")</f>
        <v/>
      </c>
      <c r="F2755" s="23" t="str">
        <f>IF(_xlfn.MINIFS($D$3:$D$6287,$A$3:$A$6287,A2755,$B$3:$B$6287,B2755)=D2755,"Lowest point","")</f>
        <v/>
      </c>
      <c r="G2755" s="24" t="str">
        <f>IF(_xlfn.MAXIFS($D$3:$D$6287,$A$3:$A$6287,A2755,$B$3:$B$6287,B2755)=D2755,"Highest point","")</f>
        <v/>
      </c>
      <c r="J2755" s="25" t="str">
        <f>IF(E2755="First Quote", $H$4/D2755, "")</f>
        <v/>
      </c>
      <c r="K2755" s="26">
        <f t="shared" si="168"/>
        <v>38.08403196763787</v>
      </c>
      <c r="L2755" s="27">
        <f>K2755*D2755</f>
        <v>79350.746486811244</v>
      </c>
      <c r="M2755" s="10"/>
      <c r="N2755" s="28">
        <f>IF(F2755="lowest point", $H$4/D2755, 0)</f>
        <v>0</v>
      </c>
      <c r="O2755" s="28">
        <f t="shared" si="169"/>
        <v>39.617365542314836</v>
      </c>
      <c r="P2755" s="29">
        <f>O2755*D2755</f>
        <v>82545.554323000935</v>
      </c>
      <c r="R2755" s="28">
        <f>IF(G2755="highest point", $H$4/D2755, 0)</f>
        <v>0</v>
      </c>
      <c r="S2755" s="28">
        <f t="shared" si="170"/>
        <v>36.724080866989887</v>
      </c>
      <c r="T2755" s="29">
        <f>D2755*S2755</f>
        <v>76517.193172034124</v>
      </c>
    </row>
    <row r="2756" spans="1:20">
      <c r="A2756" s="21">
        <f t="shared" si="171"/>
        <v>2010</v>
      </c>
      <c r="B2756" s="21">
        <f>MONTH(C2756)</f>
        <v>12</v>
      </c>
      <c r="C2756" s="22">
        <v>40525</v>
      </c>
      <c r="D2756" s="21">
        <v>2084</v>
      </c>
      <c r="E2756" s="47" t="str">
        <f>IF(B2756&lt;&gt;B2755, "First Quote", "")</f>
        <v/>
      </c>
      <c r="F2756" s="23" t="str">
        <f>IF(_xlfn.MINIFS($D$3:$D$6287,$A$3:$A$6287,A2756,$B$3:$B$6287,B2756)=D2756,"Lowest point","")</f>
        <v/>
      </c>
      <c r="G2756" s="24" t="str">
        <f>IF(_xlfn.MAXIFS($D$3:$D$6287,$A$3:$A$6287,A2756,$B$3:$B$6287,B2756)=D2756,"Highest point","")</f>
        <v/>
      </c>
      <c r="J2756" s="25" t="str">
        <f>IF(E2756="First Quote", $H$4/D2756, "")</f>
        <v/>
      </c>
      <c r="K2756" s="26">
        <f t="shared" si="168"/>
        <v>38.08403196763787</v>
      </c>
      <c r="L2756" s="27">
        <f>K2756*D2756</f>
        <v>79367.122620557318</v>
      </c>
      <c r="M2756" s="10"/>
      <c r="N2756" s="28">
        <f>IF(F2756="lowest point", $H$4/D2756, 0)</f>
        <v>0</v>
      </c>
      <c r="O2756" s="28">
        <f t="shared" si="169"/>
        <v>39.617365542314836</v>
      </c>
      <c r="P2756" s="29">
        <f>O2756*D2756</f>
        <v>82562.589790184124</v>
      </c>
      <c r="R2756" s="28">
        <f>IF(G2756="highest point", $H$4/D2756, 0)</f>
        <v>0</v>
      </c>
      <c r="S2756" s="28">
        <f t="shared" si="170"/>
        <v>36.724080866989887</v>
      </c>
      <c r="T2756" s="29">
        <f>D2756*S2756</f>
        <v>76532.984526806918</v>
      </c>
    </row>
    <row r="2757" spans="1:20">
      <c r="A2757" s="21">
        <f t="shared" si="171"/>
        <v>2010</v>
      </c>
      <c r="B2757" s="21">
        <f>MONTH(C2757)</f>
        <v>12</v>
      </c>
      <c r="C2757" s="22">
        <v>40526</v>
      </c>
      <c r="D2757" s="21">
        <v>2085.9299999999998</v>
      </c>
      <c r="E2757" s="47" t="str">
        <f>IF(B2757&lt;&gt;B2756, "First Quote", "")</f>
        <v/>
      </c>
      <c r="F2757" s="23" t="str">
        <f>IF(_xlfn.MINIFS($D$3:$D$6287,$A$3:$A$6287,A2757,$B$3:$B$6287,B2757)=D2757,"Lowest point","")</f>
        <v/>
      </c>
      <c r="G2757" s="24" t="str">
        <f>IF(_xlfn.MAXIFS($D$3:$D$6287,$A$3:$A$6287,A2757,$B$3:$B$6287,B2757)=D2757,"Highest point","")</f>
        <v/>
      </c>
      <c r="J2757" s="25" t="str">
        <f>IF(E2757="First Quote", $H$4/D2757, "")</f>
        <v/>
      </c>
      <c r="K2757" s="26">
        <f t="shared" ref="K2757:K2820" si="172">IF(E2757="First Quote",J2757+K2756,K2756)</f>
        <v>38.08403196763787</v>
      </c>
      <c r="L2757" s="27">
        <f>K2757*D2757</f>
        <v>79440.624802254853</v>
      </c>
      <c r="M2757" s="10"/>
      <c r="N2757" s="28">
        <f>IF(F2757="lowest point", $H$4/D2757, 0)</f>
        <v>0</v>
      </c>
      <c r="O2757" s="28">
        <f t="shared" ref="O2757:O2820" si="173">IF(F2757="Lowest Point",N2757+O2756,O2756)</f>
        <v>39.617365542314836</v>
      </c>
      <c r="P2757" s="29">
        <f>O2757*D2757</f>
        <v>82639.051305680783</v>
      </c>
      <c r="R2757" s="28">
        <f>IF(G2757="highest point", $H$4/D2757, 0)</f>
        <v>0</v>
      </c>
      <c r="S2757" s="28">
        <f t="shared" ref="S2757:S2820" si="174">IF(G2757="Highest Point",R2757+S2756,S2756)</f>
        <v>36.724080866989887</v>
      </c>
      <c r="T2757" s="29">
        <f>D2757*S2757</f>
        <v>76603.862002880211</v>
      </c>
    </row>
    <row r="2758" spans="1:20">
      <c r="A2758" s="21">
        <f t="shared" si="171"/>
        <v>2010</v>
      </c>
      <c r="B2758" s="21">
        <f>MONTH(C2758)</f>
        <v>12</v>
      </c>
      <c r="C2758" s="22">
        <v>40527</v>
      </c>
      <c r="D2758" s="21">
        <v>2075.29</v>
      </c>
      <c r="E2758" s="47" t="str">
        <f>IF(B2758&lt;&gt;B2757, "First Quote", "")</f>
        <v/>
      </c>
      <c r="F2758" s="23" t="str">
        <f>IF(_xlfn.MINIFS($D$3:$D$6287,$A$3:$A$6287,A2758,$B$3:$B$6287,B2758)=D2758,"Lowest point","")</f>
        <v/>
      </c>
      <c r="G2758" s="24" t="str">
        <f>IF(_xlfn.MAXIFS($D$3:$D$6287,$A$3:$A$6287,A2758,$B$3:$B$6287,B2758)=D2758,"Highest point","")</f>
        <v/>
      </c>
      <c r="J2758" s="25" t="str">
        <f>IF(E2758="First Quote", $H$4/D2758, "")</f>
        <v/>
      </c>
      <c r="K2758" s="26">
        <f t="shared" si="172"/>
        <v>38.08403196763787</v>
      </c>
      <c r="L2758" s="27">
        <f>K2758*D2758</f>
        <v>79035.410702119188</v>
      </c>
      <c r="M2758" s="10"/>
      <c r="N2758" s="28">
        <f>IF(F2758="lowest point", $H$4/D2758, 0)</f>
        <v>0</v>
      </c>
      <c r="O2758" s="28">
        <f t="shared" si="173"/>
        <v>39.617365542314836</v>
      </c>
      <c r="P2758" s="29">
        <f>O2758*D2758</f>
        <v>82217.522536310556</v>
      </c>
      <c r="R2758" s="28">
        <f>IF(G2758="highest point", $H$4/D2758, 0)</f>
        <v>0</v>
      </c>
      <c r="S2758" s="28">
        <f t="shared" si="174"/>
        <v>36.724080866989887</v>
      </c>
      <c r="T2758" s="29">
        <f>D2758*S2758</f>
        <v>76213.117782455447</v>
      </c>
    </row>
    <row r="2759" spans="1:20">
      <c r="A2759" s="21">
        <f t="shared" si="171"/>
        <v>2010</v>
      </c>
      <c r="B2759" s="21">
        <f>MONTH(C2759)</f>
        <v>12</v>
      </c>
      <c r="C2759" s="22">
        <v>40528</v>
      </c>
      <c r="D2759" s="21">
        <v>2088.19</v>
      </c>
      <c r="E2759" s="47" t="str">
        <f>IF(B2759&lt;&gt;B2758, "First Quote", "")</f>
        <v/>
      </c>
      <c r="F2759" s="23" t="str">
        <f>IF(_xlfn.MINIFS($D$3:$D$6287,$A$3:$A$6287,A2759,$B$3:$B$6287,B2759)=D2759,"Lowest point","")</f>
        <v/>
      </c>
      <c r="G2759" s="24" t="str">
        <f>IF(_xlfn.MAXIFS($D$3:$D$6287,$A$3:$A$6287,A2759,$B$3:$B$6287,B2759)=D2759,"Highest point","")</f>
        <v/>
      </c>
      <c r="J2759" s="25" t="str">
        <f>IF(E2759="First Quote", $H$4/D2759, "")</f>
        <v/>
      </c>
      <c r="K2759" s="26">
        <f t="shared" si="172"/>
        <v>38.08403196763787</v>
      </c>
      <c r="L2759" s="27">
        <f>K2759*D2759</f>
        <v>79526.694714501718</v>
      </c>
      <c r="M2759" s="10"/>
      <c r="N2759" s="28">
        <f>IF(F2759="lowest point", $H$4/D2759, 0)</f>
        <v>0</v>
      </c>
      <c r="O2759" s="28">
        <f t="shared" si="173"/>
        <v>39.617365542314836</v>
      </c>
      <c r="P2759" s="29">
        <f>O2759*D2759</f>
        <v>82728.586551806424</v>
      </c>
      <c r="R2759" s="28">
        <f>IF(G2759="highest point", $H$4/D2759, 0)</f>
        <v>0</v>
      </c>
      <c r="S2759" s="28">
        <f t="shared" si="174"/>
        <v>36.724080866989887</v>
      </c>
      <c r="T2759" s="29">
        <f>D2759*S2759</f>
        <v>76686.858425639613</v>
      </c>
    </row>
    <row r="2760" spans="1:20">
      <c r="A2760" s="21">
        <f t="shared" si="171"/>
        <v>2010</v>
      </c>
      <c r="B2760" s="21">
        <f>MONTH(C2760)</f>
        <v>12</v>
      </c>
      <c r="C2760" s="22">
        <v>40529</v>
      </c>
      <c r="D2760" s="21">
        <v>2089.9499999999998</v>
      </c>
      <c r="E2760" s="47" t="str">
        <f>IF(B2760&lt;&gt;B2759, "First Quote", "")</f>
        <v/>
      </c>
      <c r="F2760" s="23" t="str">
        <f>IF(_xlfn.MINIFS($D$3:$D$6287,$A$3:$A$6287,A2760,$B$3:$B$6287,B2760)=D2760,"Lowest point","")</f>
        <v/>
      </c>
      <c r="G2760" s="24" t="str">
        <f>IF(_xlfn.MAXIFS($D$3:$D$6287,$A$3:$A$6287,A2760,$B$3:$B$6287,B2760)=D2760,"Highest point","")</f>
        <v/>
      </c>
      <c r="J2760" s="25" t="str">
        <f>IF(E2760="First Quote", $H$4/D2760, "")</f>
        <v/>
      </c>
      <c r="K2760" s="26">
        <f t="shared" si="172"/>
        <v>38.08403196763787</v>
      </c>
      <c r="L2760" s="27">
        <f>K2760*D2760</f>
        <v>79593.722610764758</v>
      </c>
      <c r="M2760" s="10"/>
      <c r="N2760" s="28">
        <f>IF(F2760="lowest point", $H$4/D2760, 0)</f>
        <v>0</v>
      </c>
      <c r="O2760" s="28">
        <f t="shared" si="173"/>
        <v>39.617365542314836</v>
      </c>
      <c r="P2760" s="29">
        <f>O2760*D2760</f>
        <v>82798.313115160883</v>
      </c>
      <c r="R2760" s="28">
        <f>IF(G2760="highest point", $H$4/D2760, 0)</f>
        <v>0</v>
      </c>
      <c r="S2760" s="28">
        <f t="shared" si="174"/>
        <v>36.724080866989887</v>
      </c>
      <c r="T2760" s="29">
        <f>D2760*S2760</f>
        <v>76751.492807965507</v>
      </c>
    </row>
    <row r="2761" spans="1:20">
      <c r="A2761" s="21">
        <f t="shared" si="171"/>
        <v>2010</v>
      </c>
      <c r="B2761" s="21">
        <f>MONTH(C2761)</f>
        <v>12</v>
      </c>
      <c r="C2761" s="22">
        <v>40532</v>
      </c>
      <c r="D2761" s="21">
        <v>2095.3200000000002</v>
      </c>
      <c r="E2761" s="47" t="str">
        <f>IF(B2761&lt;&gt;B2760, "First Quote", "")</f>
        <v/>
      </c>
      <c r="F2761" s="23" t="str">
        <f>IF(_xlfn.MINIFS($D$3:$D$6287,$A$3:$A$6287,A2761,$B$3:$B$6287,B2761)=D2761,"Lowest point","")</f>
        <v/>
      </c>
      <c r="G2761" s="24" t="str">
        <f>IF(_xlfn.MAXIFS($D$3:$D$6287,$A$3:$A$6287,A2761,$B$3:$B$6287,B2761)=D2761,"Highest point","")</f>
        <v/>
      </c>
      <c r="J2761" s="25" t="str">
        <f>IF(E2761="First Quote", $H$4/D2761, "")</f>
        <v/>
      </c>
      <c r="K2761" s="26">
        <f t="shared" si="172"/>
        <v>38.08403196763787</v>
      </c>
      <c r="L2761" s="27">
        <f>K2761*D2761</f>
        <v>79798.233862430992</v>
      </c>
      <c r="M2761" s="10"/>
      <c r="N2761" s="28">
        <f>IF(F2761="lowest point", $H$4/D2761, 0)</f>
        <v>0</v>
      </c>
      <c r="O2761" s="28">
        <f t="shared" si="173"/>
        <v>39.617365542314836</v>
      </c>
      <c r="P2761" s="29">
        <f>O2761*D2761</f>
        <v>83011.058368123122</v>
      </c>
      <c r="R2761" s="28">
        <f>IF(G2761="highest point", $H$4/D2761, 0)</f>
        <v>0</v>
      </c>
      <c r="S2761" s="28">
        <f t="shared" si="174"/>
        <v>36.724080866989887</v>
      </c>
      <c r="T2761" s="29">
        <f>D2761*S2761</f>
        <v>76948.70112222126</v>
      </c>
    </row>
    <row r="2762" spans="1:20">
      <c r="A2762" s="21">
        <f t="shared" si="171"/>
        <v>2010</v>
      </c>
      <c r="B2762" s="21">
        <f>MONTH(C2762)</f>
        <v>12</v>
      </c>
      <c r="C2762" s="22">
        <v>40533</v>
      </c>
      <c r="D2762" s="21">
        <v>2108.2600000000002</v>
      </c>
      <c r="E2762" s="47" t="str">
        <f>IF(B2762&lt;&gt;B2761, "First Quote", "")</f>
        <v/>
      </c>
      <c r="F2762" s="23" t="str">
        <f>IF(_xlfn.MINIFS($D$3:$D$6287,$A$3:$A$6287,A2762,$B$3:$B$6287,B2762)=D2762,"Lowest point","")</f>
        <v/>
      </c>
      <c r="G2762" s="24" t="str">
        <f>IF(_xlfn.MAXIFS($D$3:$D$6287,$A$3:$A$6287,A2762,$B$3:$B$6287,B2762)=D2762,"Highest point","")</f>
        <v/>
      </c>
      <c r="J2762" s="25" t="str">
        <f>IF(E2762="First Quote", $H$4/D2762, "")</f>
        <v/>
      </c>
      <c r="K2762" s="26">
        <f t="shared" si="172"/>
        <v>38.08403196763787</v>
      </c>
      <c r="L2762" s="27">
        <f>K2762*D2762</f>
        <v>80291.04123609222</v>
      </c>
      <c r="M2762" s="10"/>
      <c r="N2762" s="28">
        <f>IF(F2762="lowest point", $H$4/D2762, 0)</f>
        <v>0</v>
      </c>
      <c r="O2762" s="28">
        <f t="shared" si="173"/>
        <v>39.617365542314836</v>
      </c>
      <c r="P2762" s="29">
        <f>O2762*D2762</f>
        <v>83523.707078240681</v>
      </c>
      <c r="R2762" s="28">
        <f>IF(G2762="highest point", $H$4/D2762, 0)</f>
        <v>0</v>
      </c>
      <c r="S2762" s="28">
        <f t="shared" si="174"/>
        <v>36.724080866989887</v>
      </c>
      <c r="T2762" s="29">
        <f>D2762*S2762</f>
        <v>77423.910728640112</v>
      </c>
    </row>
    <row r="2763" spans="1:20">
      <c r="A2763" s="21">
        <f t="shared" si="171"/>
        <v>2010</v>
      </c>
      <c r="B2763" s="21">
        <f>MONTH(C2763)</f>
        <v>12</v>
      </c>
      <c r="C2763" s="22">
        <v>40534</v>
      </c>
      <c r="D2763" s="21">
        <v>2115.69</v>
      </c>
      <c r="E2763" s="47" t="str">
        <f>IF(B2763&lt;&gt;B2762, "First Quote", "")</f>
        <v/>
      </c>
      <c r="F2763" s="23" t="str">
        <f>IF(_xlfn.MINIFS($D$3:$D$6287,$A$3:$A$6287,A2763,$B$3:$B$6287,B2763)=D2763,"Lowest point","")</f>
        <v/>
      </c>
      <c r="G2763" s="24" t="str">
        <f>IF(_xlfn.MAXIFS($D$3:$D$6287,$A$3:$A$6287,A2763,$B$3:$B$6287,B2763)=D2763,"Highest point","")</f>
        <v/>
      </c>
      <c r="J2763" s="25" t="str">
        <f>IF(E2763="First Quote", $H$4/D2763, "")</f>
        <v/>
      </c>
      <c r="K2763" s="26">
        <f t="shared" si="172"/>
        <v>38.08403196763787</v>
      </c>
      <c r="L2763" s="27">
        <f>K2763*D2763</f>
        <v>80574.005593611771</v>
      </c>
      <c r="M2763" s="10"/>
      <c r="N2763" s="28">
        <f>IF(F2763="lowest point", $H$4/D2763, 0)</f>
        <v>0</v>
      </c>
      <c r="O2763" s="28">
        <f t="shared" si="173"/>
        <v>39.617365542314836</v>
      </c>
      <c r="P2763" s="29">
        <f>O2763*D2763</f>
        <v>83818.064104220073</v>
      </c>
      <c r="R2763" s="28">
        <f>IF(G2763="highest point", $H$4/D2763, 0)</f>
        <v>0</v>
      </c>
      <c r="S2763" s="28">
        <f t="shared" si="174"/>
        <v>36.724080866989887</v>
      </c>
      <c r="T2763" s="29">
        <f>D2763*S2763</f>
        <v>77696.770649481841</v>
      </c>
    </row>
    <row r="2764" spans="1:20">
      <c r="A2764" s="21">
        <f t="shared" si="171"/>
        <v>2010</v>
      </c>
      <c r="B2764" s="21">
        <f>MONTH(C2764)</f>
        <v>12</v>
      </c>
      <c r="C2764" s="22">
        <v>40535</v>
      </c>
      <c r="D2764" s="21">
        <v>2112.37</v>
      </c>
      <c r="E2764" s="47" t="str">
        <f>IF(B2764&lt;&gt;B2763, "First Quote", "")</f>
        <v/>
      </c>
      <c r="F2764" s="23" t="str">
        <f>IF(_xlfn.MINIFS($D$3:$D$6287,$A$3:$A$6287,A2764,$B$3:$B$6287,B2764)=D2764,"Lowest point","")</f>
        <v/>
      </c>
      <c r="G2764" s="24" t="str">
        <f>IF(_xlfn.MAXIFS($D$3:$D$6287,$A$3:$A$6287,A2764,$B$3:$B$6287,B2764)=D2764,"Highest point","")</f>
        <v/>
      </c>
      <c r="J2764" s="25" t="str">
        <f>IF(E2764="First Quote", $H$4/D2764, "")</f>
        <v/>
      </c>
      <c r="K2764" s="26">
        <f t="shared" si="172"/>
        <v>38.08403196763787</v>
      </c>
      <c r="L2764" s="27">
        <f>K2764*D2764</f>
        <v>80447.56660747921</v>
      </c>
      <c r="M2764" s="10"/>
      <c r="N2764" s="28">
        <f>IF(F2764="lowest point", $H$4/D2764, 0)</f>
        <v>0</v>
      </c>
      <c r="O2764" s="28">
        <f t="shared" si="173"/>
        <v>39.617365542314836</v>
      </c>
      <c r="P2764" s="29">
        <f>O2764*D2764</f>
        <v>83686.534450619583</v>
      </c>
      <c r="R2764" s="28">
        <f>IF(G2764="highest point", $H$4/D2764, 0)</f>
        <v>0</v>
      </c>
      <c r="S2764" s="28">
        <f t="shared" si="174"/>
        <v>36.724080866989887</v>
      </c>
      <c r="T2764" s="29">
        <f>D2764*S2764</f>
        <v>77574.846701003422</v>
      </c>
    </row>
    <row r="2765" spans="1:20">
      <c r="A2765" s="21">
        <f t="shared" ref="A2765:A2828" si="175">YEAR(C2765)</f>
        <v>2010</v>
      </c>
      <c r="B2765" s="21">
        <f>MONTH(C2765)</f>
        <v>12</v>
      </c>
      <c r="C2765" s="22">
        <v>40539</v>
      </c>
      <c r="D2765" s="21">
        <v>2113.67</v>
      </c>
      <c r="E2765" s="47" t="str">
        <f>IF(B2765&lt;&gt;B2764, "First Quote", "")</f>
        <v/>
      </c>
      <c r="F2765" s="23" t="str">
        <f>IF(_xlfn.MINIFS($D$3:$D$6287,$A$3:$A$6287,A2765,$B$3:$B$6287,B2765)=D2765,"Lowest point","")</f>
        <v/>
      </c>
      <c r="G2765" s="24" t="str">
        <f>IF(_xlfn.MAXIFS($D$3:$D$6287,$A$3:$A$6287,A2765,$B$3:$B$6287,B2765)=D2765,"Highest point","")</f>
        <v/>
      </c>
      <c r="J2765" s="25" t="str">
        <f>IF(E2765="First Quote", $H$4/D2765, "")</f>
        <v/>
      </c>
      <c r="K2765" s="26">
        <f t="shared" si="172"/>
        <v>38.08403196763787</v>
      </c>
      <c r="L2765" s="27">
        <f>K2765*D2765</f>
        <v>80497.075849037137</v>
      </c>
      <c r="M2765" s="10"/>
      <c r="N2765" s="28">
        <f>IF(F2765="lowest point", $H$4/D2765, 0)</f>
        <v>0</v>
      </c>
      <c r="O2765" s="28">
        <f t="shared" si="173"/>
        <v>39.617365542314836</v>
      </c>
      <c r="P2765" s="29">
        <f>O2765*D2765</f>
        <v>83738.037025824597</v>
      </c>
      <c r="R2765" s="28">
        <f>IF(G2765="highest point", $H$4/D2765, 0)</f>
        <v>0</v>
      </c>
      <c r="S2765" s="28">
        <f t="shared" si="174"/>
        <v>36.724080866989887</v>
      </c>
      <c r="T2765" s="29">
        <f>D2765*S2765</f>
        <v>77622.588006130522</v>
      </c>
    </row>
    <row r="2766" spans="1:20">
      <c r="A2766" s="21">
        <f t="shared" si="175"/>
        <v>2010</v>
      </c>
      <c r="B2766" s="21">
        <f>MONTH(C2766)</f>
        <v>12</v>
      </c>
      <c r="C2766" s="22">
        <v>40540</v>
      </c>
      <c r="D2766" s="21">
        <v>2115.3200000000002</v>
      </c>
      <c r="E2766" s="47" t="str">
        <f>IF(B2766&lt;&gt;B2765, "First Quote", "")</f>
        <v/>
      </c>
      <c r="F2766" s="23" t="str">
        <f>IF(_xlfn.MINIFS($D$3:$D$6287,$A$3:$A$6287,A2766,$B$3:$B$6287,B2766)=D2766,"Lowest point","")</f>
        <v/>
      </c>
      <c r="G2766" s="24" t="str">
        <f>IF(_xlfn.MAXIFS($D$3:$D$6287,$A$3:$A$6287,A2766,$B$3:$B$6287,B2766)=D2766,"Highest point","")</f>
        <v/>
      </c>
      <c r="J2766" s="25" t="str">
        <f>IF(E2766="First Quote", $H$4/D2766, "")</f>
        <v/>
      </c>
      <c r="K2766" s="26">
        <f t="shared" si="172"/>
        <v>38.08403196763787</v>
      </c>
      <c r="L2766" s="27">
        <f>K2766*D2766</f>
        <v>80559.914501783744</v>
      </c>
      <c r="M2766" s="10"/>
      <c r="N2766" s="28">
        <f>IF(F2766="lowest point", $H$4/D2766, 0)</f>
        <v>0</v>
      </c>
      <c r="O2766" s="28">
        <f t="shared" si="173"/>
        <v>39.617365542314836</v>
      </c>
      <c r="P2766" s="29">
        <f>O2766*D2766</f>
        <v>83803.40567896943</v>
      </c>
      <c r="R2766" s="28">
        <f>IF(G2766="highest point", $H$4/D2766, 0)</f>
        <v>0</v>
      </c>
      <c r="S2766" s="28">
        <f t="shared" si="174"/>
        <v>36.724080866989887</v>
      </c>
      <c r="T2766" s="29">
        <f>D2766*S2766</f>
        <v>77683.18273956106</v>
      </c>
    </row>
    <row r="2767" spans="1:20">
      <c r="A2767" s="21">
        <f t="shared" si="175"/>
        <v>2010</v>
      </c>
      <c r="B2767" s="21">
        <f>MONTH(C2767)</f>
        <v>12</v>
      </c>
      <c r="C2767" s="22">
        <v>40541</v>
      </c>
      <c r="D2767" s="21">
        <v>2117.83</v>
      </c>
      <c r="E2767" s="47" t="str">
        <f>IF(B2767&lt;&gt;B2766, "First Quote", "")</f>
        <v/>
      </c>
      <c r="F2767" s="23" t="str">
        <f>IF(_xlfn.MINIFS($D$3:$D$6287,$A$3:$A$6287,A2767,$B$3:$B$6287,B2767)=D2767,"Lowest point","")</f>
        <v/>
      </c>
      <c r="G2767" s="24" t="str">
        <f>IF(_xlfn.MAXIFS($D$3:$D$6287,$A$3:$A$6287,A2767,$B$3:$B$6287,B2767)=D2767,"Highest point","")</f>
        <v>Highest point</v>
      </c>
      <c r="J2767" s="25" t="str">
        <f>IF(E2767="First Quote", $H$4/D2767, "")</f>
        <v/>
      </c>
      <c r="K2767" s="26">
        <f t="shared" si="172"/>
        <v>38.08403196763787</v>
      </c>
      <c r="L2767" s="27">
        <f>K2767*D2767</f>
        <v>80655.505422022514</v>
      </c>
      <c r="M2767" s="10"/>
      <c r="N2767" s="28">
        <f>IF(F2767="lowest point", $H$4/D2767, 0)</f>
        <v>0</v>
      </c>
      <c r="O2767" s="28">
        <f t="shared" si="173"/>
        <v>39.617365542314836</v>
      </c>
      <c r="P2767" s="29">
        <f>O2767*D2767</f>
        <v>83902.845266480625</v>
      </c>
      <c r="R2767" s="28">
        <f>IF(G2767="highest point", $H$4/D2767, 0)</f>
        <v>0.23609071549652239</v>
      </c>
      <c r="S2767" s="28">
        <f t="shared" si="174"/>
        <v>36.96017158248641</v>
      </c>
      <c r="T2767" s="29">
        <f>D2767*S2767</f>
        <v>78275.360182537188</v>
      </c>
    </row>
    <row r="2768" spans="1:20">
      <c r="A2768" s="21">
        <f t="shared" si="175"/>
        <v>2010</v>
      </c>
      <c r="B2768" s="21">
        <f>MONTH(C2768)</f>
        <v>12</v>
      </c>
      <c r="C2768" s="22">
        <v>40542</v>
      </c>
      <c r="D2768" s="21">
        <v>2114.6999999999998</v>
      </c>
      <c r="E2768" s="47" t="str">
        <f>IF(B2768&lt;&gt;B2767, "First Quote", "")</f>
        <v/>
      </c>
      <c r="F2768" s="23" t="str">
        <f>IF(_xlfn.MINIFS($D$3:$D$6287,$A$3:$A$6287,A2768,$B$3:$B$6287,B2768)=D2768,"Lowest point","")</f>
        <v/>
      </c>
      <c r="G2768" s="24" t="str">
        <f>IF(_xlfn.MAXIFS($D$3:$D$6287,$A$3:$A$6287,A2768,$B$3:$B$6287,B2768)=D2768,"Highest point","")</f>
        <v/>
      </c>
      <c r="J2768" s="25" t="str">
        <f>IF(E2768="First Quote", $H$4/D2768, "")</f>
        <v/>
      </c>
      <c r="K2768" s="26">
        <f t="shared" si="172"/>
        <v>38.08403196763787</v>
      </c>
      <c r="L2768" s="27">
        <f>K2768*D2768</f>
        <v>80536.302401963796</v>
      </c>
      <c r="M2768" s="10"/>
      <c r="N2768" s="28">
        <f>IF(F2768="lowest point", $H$4/D2768, 0)</f>
        <v>0</v>
      </c>
      <c r="O2768" s="28">
        <f t="shared" si="173"/>
        <v>39.617365542314836</v>
      </c>
      <c r="P2768" s="29">
        <f>O2768*D2768</f>
        <v>83778.842912333173</v>
      </c>
      <c r="R2768" s="28">
        <f>IF(G2768="highest point", $H$4/D2768, 0)</f>
        <v>0</v>
      </c>
      <c r="S2768" s="28">
        <f t="shared" si="174"/>
        <v>36.96017158248641</v>
      </c>
      <c r="T2768" s="29">
        <f>D2768*S2768</f>
        <v>78159.674845483998</v>
      </c>
    </row>
    <row r="2769" spans="1:20">
      <c r="A2769" s="21">
        <f t="shared" si="175"/>
        <v>2010</v>
      </c>
      <c r="B2769" s="21">
        <f>MONTH(C2769)</f>
        <v>12</v>
      </c>
      <c r="C2769" s="22">
        <v>40543</v>
      </c>
      <c r="D2769" s="21">
        <v>2114.29</v>
      </c>
      <c r="E2769" s="47" t="str">
        <f>IF(B2769&lt;&gt;B2768, "First Quote", "")</f>
        <v/>
      </c>
      <c r="F2769" s="23" t="str">
        <f>IF(_xlfn.MINIFS($D$3:$D$6287,$A$3:$A$6287,A2769,$B$3:$B$6287,B2769)=D2769,"Lowest point","")</f>
        <v/>
      </c>
      <c r="G2769" s="24" t="str">
        <f>IF(_xlfn.MAXIFS($D$3:$D$6287,$A$3:$A$6287,A2769,$B$3:$B$6287,B2769)=D2769,"Highest point","")</f>
        <v/>
      </c>
      <c r="J2769" s="25" t="str">
        <f>IF(E2769="First Quote", $H$4/D2769, "")</f>
        <v/>
      </c>
      <c r="K2769" s="26">
        <f t="shared" si="172"/>
        <v>38.08403196763787</v>
      </c>
      <c r="L2769" s="27">
        <f>K2769*D2769</f>
        <v>80520.68794885707</v>
      </c>
      <c r="M2769" s="10"/>
      <c r="N2769" s="28">
        <f>IF(F2769="lowest point", $H$4/D2769, 0)</f>
        <v>0</v>
      </c>
      <c r="O2769" s="28">
        <f t="shared" si="173"/>
        <v>39.617365542314836</v>
      </c>
      <c r="P2769" s="29">
        <f>O2769*D2769</f>
        <v>83762.599792460838</v>
      </c>
      <c r="R2769" s="28">
        <f>IF(G2769="highest point", $H$4/D2769, 0)</f>
        <v>0</v>
      </c>
      <c r="S2769" s="28">
        <f t="shared" si="174"/>
        <v>36.96017158248641</v>
      </c>
      <c r="T2769" s="29">
        <f>D2769*S2769</f>
        <v>78144.521175135189</v>
      </c>
    </row>
    <row r="2770" spans="1:20">
      <c r="A2770" s="21">
        <f t="shared" si="175"/>
        <v>2011</v>
      </c>
      <c r="B2770" s="21">
        <f>MONTH(C2770)</f>
        <v>1</v>
      </c>
      <c r="C2770" s="22">
        <v>40546</v>
      </c>
      <c r="D2770" s="21">
        <v>2138.3000000000002</v>
      </c>
      <c r="E2770" s="47" t="str">
        <f>IF(B2770&lt;&gt;B2769, "First Quote", "")</f>
        <v>First Quote</v>
      </c>
      <c r="F2770" s="23" t="str">
        <f>IF(_xlfn.MINIFS($D$3:$D$6287,$A$3:$A$6287,A2770,$B$3:$B$6287,B2770)=D2770,"Lowest point","")</f>
        <v/>
      </c>
      <c r="G2770" s="24" t="str">
        <f>IF(_xlfn.MAXIFS($D$3:$D$6287,$A$3:$A$6287,A2770,$B$3:$B$6287,B2770)=D2770,"Highest point","")</f>
        <v/>
      </c>
      <c r="J2770" s="25">
        <f>IF(E2770="First Quote", $H$4/D2770, "")</f>
        <v>0.23383061310386755</v>
      </c>
      <c r="K2770" s="26">
        <f t="shared" si="172"/>
        <v>38.317862580741739</v>
      </c>
      <c r="L2770" s="27">
        <f>K2770*D2770</f>
        <v>81935.085556400067</v>
      </c>
      <c r="M2770" s="10"/>
      <c r="N2770" s="28">
        <f>IF(F2770="lowest point", $H$4/D2770, 0)</f>
        <v>0</v>
      </c>
      <c r="O2770" s="28">
        <f t="shared" si="173"/>
        <v>39.617365542314836</v>
      </c>
      <c r="P2770" s="29">
        <f>O2770*D2770</f>
        <v>84713.812739131827</v>
      </c>
      <c r="R2770" s="28">
        <f>IF(G2770="highest point", $H$4/D2770, 0)</f>
        <v>0</v>
      </c>
      <c r="S2770" s="28">
        <f t="shared" si="174"/>
        <v>36.96017158248641</v>
      </c>
      <c r="T2770" s="29">
        <f>D2770*S2770</f>
        <v>79031.934894830702</v>
      </c>
    </row>
    <row r="2771" spans="1:20">
      <c r="A2771" s="21">
        <f t="shared" si="175"/>
        <v>2011</v>
      </c>
      <c r="B2771" s="21">
        <f>MONTH(C2771)</f>
        <v>1</v>
      </c>
      <c r="C2771" s="22">
        <v>40547</v>
      </c>
      <c r="D2771" s="21">
        <v>2135.5300000000002</v>
      </c>
      <c r="E2771" s="47" t="str">
        <f>IF(B2771&lt;&gt;B2770, "First Quote", "")</f>
        <v/>
      </c>
      <c r="F2771" s="23" t="str">
        <f>IF(_xlfn.MINIFS($D$3:$D$6287,$A$3:$A$6287,A2771,$B$3:$B$6287,B2771)=D2771,"Lowest point","")</f>
        <v>Lowest point</v>
      </c>
      <c r="G2771" s="24" t="str">
        <f>IF(_xlfn.MAXIFS($D$3:$D$6287,$A$3:$A$6287,A2771,$B$3:$B$6287,B2771)=D2771,"Highest point","")</f>
        <v/>
      </c>
      <c r="J2771" s="25" t="str">
        <f>IF(E2771="First Quote", $H$4/D2771, "")</f>
        <v/>
      </c>
      <c r="K2771" s="26">
        <f t="shared" si="172"/>
        <v>38.317862580741739</v>
      </c>
      <c r="L2771" s="27">
        <f>K2771*D2771</f>
        <v>81828.945077051409</v>
      </c>
      <c r="M2771" s="10"/>
      <c r="N2771" s="28">
        <f>IF(F2771="lowest point", $H$4/D2771, 0)</f>
        <v>0.2341339152341573</v>
      </c>
      <c r="O2771" s="28">
        <f t="shared" si="173"/>
        <v>39.851499457548996</v>
      </c>
      <c r="P2771" s="29">
        <f>O2771*D2771</f>
        <v>85104.072636579614</v>
      </c>
      <c r="R2771" s="28">
        <f>IF(G2771="highest point", $H$4/D2771, 0)</f>
        <v>0</v>
      </c>
      <c r="S2771" s="28">
        <f t="shared" si="174"/>
        <v>36.96017158248641</v>
      </c>
      <c r="T2771" s="29">
        <f>D2771*S2771</f>
        <v>78929.555219547212</v>
      </c>
    </row>
    <row r="2772" spans="1:20">
      <c r="A2772" s="21">
        <f t="shared" si="175"/>
        <v>2011</v>
      </c>
      <c r="B2772" s="21">
        <f>MONTH(C2772)</f>
        <v>1</v>
      </c>
      <c r="C2772" s="22">
        <v>40548</v>
      </c>
      <c r="D2772" s="21">
        <v>2146.5</v>
      </c>
      <c r="E2772" s="47" t="str">
        <f>IF(B2772&lt;&gt;B2771, "First Quote", "")</f>
        <v/>
      </c>
      <c r="F2772" s="23" t="str">
        <f>IF(_xlfn.MINIFS($D$3:$D$6287,$A$3:$A$6287,A2772,$B$3:$B$6287,B2772)=D2772,"Lowest point","")</f>
        <v/>
      </c>
      <c r="G2772" s="24" t="str">
        <f>IF(_xlfn.MAXIFS($D$3:$D$6287,$A$3:$A$6287,A2772,$B$3:$B$6287,B2772)=D2772,"Highest point","")</f>
        <v/>
      </c>
      <c r="J2772" s="25" t="str">
        <f>IF(E2772="First Quote", $H$4/D2772, "")</f>
        <v/>
      </c>
      <c r="K2772" s="26">
        <f t="shared" si="172"/>
        <v>38.317862580741739</v>
      </c>
      <c r="L2772" s="27">
        <f>K2772*D2772</f>
        <v>82249.292029562144</v>
      </c>
      <c r="M2772" s="10"/>
      <c r="N2772" s="28">
        <f>IF(F2772="lowest point", $H$4/D2772, 0)</f>
        <v>0</v>
      </c>
      <c r="O2772" s="28">
        <f t="shared" si="173"/>
        <v>39.851499457548996</v>
      </c>
      <c r="P2772" s="29">
        <f>O2772*D2772</f>
        <v>85541.243585628923</v>
      </c>
      <c r="R2772" s="28">
        <f>IF(G2772="highest point", $H$4/D2772, 0)</f>
        <v>0</v>
      </c>
      <c r="S2772" s="28">
        <f t="shared" si="174"/>
        <v>36.96017158248641</v>
      </c>
      <c r="T2772" s="29">
        <f>D2772*S2772</f>
        <v>79335.008301807073</v>
      </c>
    </row>
    <row r="2773" spans="1:20">
      <c r="A2773" s="21">
        <f t="shared" si="175"/>
        <v>2011</v>
      </c>
      <c r="B2773" s="21">
        <f>MONTH(C2773)</f>
        <v>1</v>
      </c>
      <c r="C2773" s="22">
        <v>40549</v>
      </c>
      <c r="D2773" s="21">
        <v>2142.7600000000002</v>
      </c>
      <c r="E2773" s="47" t="str">
        <f>IF(B2773&lt;&gt;B2772, "First Quote", "")</f>
        <v/>
      </c>
      <c r="F2773" s="23" t="str">
        <f>IF(_xlfn.MINIFS($D$3:$D$6287,$A$3:$A$6287,A2773,$B$3:$B$6287,B2773)=D2773,"Lowest point","")</f>
        <v/>
      </c>
      <c r="G2773" s="24" t="str">
        <f>IF(_xlfn.MAXIFS($D$3:$D$6287,$A$3:$A$6287,A2773,$B$3:$B$6287,B2773)=D2773,"Highest point","")</f>
        <v/>
      </c>
      <c r="J2773" s="25" t="str">
        <f>IF(E2773="First Quote", $H$4/D2773, "")</f>
        <v/>
      </c>
      <c r="K2773" s="26">
        <f t="shared" si="172"/>
        <v>38.317862580741739</v>
      </c>
      <c r="L2773" s="27">
        <f>K2773*D2773</f>
        <v>82105.983223510179</v>
      </c>
      <c r="M2773" s="10"/>
      <c r="N2773" s="28">
        <f>IF(F2773="lowest point", $H$4/D2773, 0)</f>
        <v>0</v>
      </c>
      <c r="O2773" s="28">
        <f t="shared" si="173"/>
        <v>39.851499457548996</v>
      </c>
      <c r="P2773" s="29">
        <f>O2773*D2773</f>
        <v>85392.198977657696</v>
      </c>
      <c r="R2773" s="28">
        <f>IF(G2773="highest point", $H$4/D2773, 0)</f>
        <v>0</v>
      </c>
      <c r="S2773" s="28">
        <f t="shared" si="174"/>
        <v>36.96017158248641</v>
      </c>
      <c r="T2773" s="29">
        <f>D2773*S2773</f>
        <v>79196.777260088595</v>
      </c>
    </row>
    <row r="2774" spans="1:20">
      <c r="A2774" s="21">
        <f t="shared" si="175"/>
        <v>2011</v>
      </c>
      <c r="B2774" s="21">
        <f>MONTH(C2774)</f>
        <v>1</v>
      </c>
      <c r="C2774" s="22">
        <v>40550</v>
      </c>
      <c r="D2774" s="21">
        <v>2138.81</v>
      </c>
      <c r="E2774" s="47" t="str">
        <f>IF(B2774&lt;&gt;B2773, "First Quote", "")</f>
        <v/>
      </c>
      <c r="F2774" s="23" t="str">
        <f>IF(_xlfn.MINIFS($D$3:$D$6287,$A$3:$A$6287,A2774,$B$3:$B$6287,B2774)=D2774,"Lowest point","")</f>
        <v/>
      </c>
      <c r="G2774" s="24" t="str">
        <f>IF(_xlfn.MAXIFS($D$3:$D$6287,$A$3:$A$6287,A2774,$B$3:$B$6287,B2774)=D2774,"Highest point","")</f>
        <v/>
      </c>
      <c r="J2774" s="25" t="str">
        <f>IF(E2774="First Quote", $H$4/D2774, "")</f>
        <v/>
      </c>
      <c r="K2774" s="26">
        <f t="shared" si="172"/>
        <v>38.317862580741739</v>
      </c>
      <c r="L2774" s="27">
        <f>K2774*D2774</f>
        <v>81954.627666316243</v>
      </c>
      <c r="M2774" s="10"/>
      <c r="N2774" s="28">
        <f>IF(F2774="lowest point", $H$4/D2774, 0)</f>
        <v>0</v>
      </c>
      <c r="O2774" s="28">
        <f t="shared" si="173"/>
        <v>39.851499457548996</v>
      </c>
      <c r="P2774" s="29">
        <f>O2774*D2774</f>
        <v>85234.785554800372</v>
      </c>
      <c r="R2774" s="28">
        <f>IF(G2774="highest point", $H$4/D2774, 0)</f>
        <v>0</v>
      </c>
      <c r="S2774" s="28">
        <f t="shared" si="174"/>
        <v>36.96017158248641</v>
      </c>
      <c r="T2774" s="29">
        <f>D2774*S2774</f>
        <v>79050.784582337757</v>
      </c>
    </row>
    <row r="2775" spans="1:20">
      <c r="A2775" s="21">
        <f t="shared" si="175"/>
        <v>2011</v>
      </c>
      <c r="B2775" s="21">
        <f>MONTH(C2775)</f>
        <v>1</v>
      </c>
      <c r="C2775" s="22">
        <v>40553</v>
      </c>
      <c r="D2775" s="21">
        <v>2135.86</v>
      </c>
      <c r="E2775" s="47" t="str">
        <f>IF(B2775&lt;&gt;B2774, "First Quote", "")</f>
        <v/>
      </c>
      <c r="F2775" s="23" t="str">
        <f>IF(_xlfn.MINIFS($D$3:$D$6287,$A$3:$A$6287,A2775,$B$3:$B$6287,B2775)=D2775,"Lowest point","")</f>
        <v/>
      </c>
      <c r="G2775" s="24" t="str">
        <f>IF(_xlfn.MAXIFS($D$3:$D$6287,$A$3:$A$6287,A2775,$B$3:$B$6287,B2775)=D2775,"Highest point","")</f>
        <v/>
      </c>
      <c r="J2775" s="25" t="str">
        <f>IF(E2775="First Quote", $H$4/D2775, "")</f>
        <v/>
      </c>
      <c r="K2775" s="26">
        <f t="shared" si="172"/>
        <v>38.317862580741739</v>
      </c>
      <c r="L2775" s="27">
        <f>K2775*D2775</f>
        <v>81841.589971703055</v>
      </c>
      <c r="M2775" s="10"/>
      <c r="N2775" s="28">
        <f>IF(F2775="lowest point", $H$4/D2775, 0)</f>
        <v>0</v>
      </c>
      <c r="O2775" s="28">
        <f t="shared" si="173"/>
        <v>39.851499457548996</v>
      </c>
      <c r="P2775" s="29">
        <f>O2775*D2775</f>
        <v>85117.2236314006</v>
      </c>
      <c r="R2775" s="28">
        <f>IF(G2775="highest point", $H$4/D2775, 0)</f>
        <v>0</v>
      </c>
      <c r="S2775" s="28">
        <f t="shared" si="174"/>
        <v>36.96017158248641</v>
      </c>
      <c r="T2775" s="29">
        <f>D2775*S2775</f>
        <v>78941.752076169432</v>
      </c>
    </row>
    <row r="2776" spans="1:20">
      <c r="A2776" s="21">
        <f t="shared" si="175"/>
        <v>2011</v>
      </c>
      <c r="B2776" s="21">
        <f>MONTH(C2776)</f>
        <v>1</v>
      </c>
      <c r="C2776" s="22">
        <v>40554</v>
      </c>
      <c r="D2776" s="21">
        <v>2143.8200000000002</v>
      </c>
      <c r="E2776" s="47" t="str">
        <f>IF(B2776&lt;&gt;B2775, "First Quote", "")</f>
        <v/>
      </c>
      <c r="F2776" s="23" t="str">
        <f>IF(_xlfn.MINIFS($D$3:$D$6287,$A$3:$A$6287,A2776,$B$3:$B$6287,B2776)=D2776,"Lowest point","")</f>
        <v/>
      </c>
      <c r="G2776" s="24" t="str">
        <f>IF(_xlfn.MAXIFS($D$3:$D$6287,$A$3:$A$6287,A2776,$B$3:$B$6287,B2776)=D2776,"Highest point","")</f>
        <v/>
      </c>
      <c r="J2776" s="25" t="str">
        <f>IF(E2776="First Quote", $H$4/D2776, "")</f>
        <v/>
      </c>
      <c r="K2776" s="26">
        <f t="shared" si="172"/>
        <v>38.317862580741739</v>
      </c>
      <c r="L2776" s="27">
        <f>K2776*D2776</f>
        <v>82146.600157845765</v>
      </c>
      <c r="M2776" s="10"/>
      <c r="N2776" s="28">
        <f>IF(F2776="lowest point", $H$4/D2776, 0)</f>
        <v>0</v>
      </c>
      <c r="O2776" s="28">
        <f t="shared" si="173"/>
        <v>39.851499457548996</v>
      </c>
      <c r="P2776" s="29">
        <f>O2776*D2776</f>
        <v>85434.4415670827</v>
      </c>
      <c r="R2776" s="28">
        <f>IF(G2776="highest point", $H$4/D2776, 0)</f>
        <v>0</v>
      </c>
      <c r="S2776" s="28">
        <f t="shared" si="174"/>
        <v>36.96017158248641</v>
      </c>
      <c r="T2776" s="29">
        <f>D2776*S2776</f>
        <v>79235.955041966023</v>
      </c>
    </row>
    <row r="2777" spans="1:20">
      <c r="A2777" s="21">
        <f t="shared" si="175"/>
        <v>2011</v>
      </c>
      <c r="B2777" s="21">
        <f>MONTH(C2777)</f>
        <v>1</v>
      </c>
      <c r="C2777" s="22">
        <v>40555</v>
      </c>
      <c r="D2777" s="21">
        <v>2163.36</v>
      </c>
      <c r="E2777" s="47" t="str">
        <f>IF(B2777&lt;&gt;B2776, "First Quote", "")</f>
        <v/>
      </c>
      <c r="F2777" s="23" t="str">
        <f>IF(_xlfn.MINIFS($D$3:$D$6287,$A$3:$A$6287,A2777,$B$3:$B$6287,B2777)=D2777,"Lowest point","")</f>
        <v/>
      </c>
      <c r="G2777" s="24" t="str">
        <f>IF(_xlfn.MAXIFS($D$3:$D$6287,$A$3:$A$6287,A2777,$B$3:$B$6287,B2777)=D2777,"Highest point","")</f>
        <v/>
      </c>
      <c r="J2777" s="25" t="str">
        <f>IF(E2777="First Quote", $H$4/D2777, "")</f>
        <v/>
      </c>
      <c r="K2777" s="26">
        <f t="shared" si="172"/>
        <v>38.317862580741739</v>
      </c>
      <c r="L2777" s="27">
        <f>K2777*D2777</f>
        <v>82895.33119267346</v>
      </c>
      <c r="M2777" s="10"/>
      <c r="N2777" s="28">
        <f>IF(F2777="lowest point", $H$4/D2777, 0)</f>
        <v>0</v>
      </c>
      <c r="O2777" s="28">
        <f t="shared" si="173"/>
        <v>39.851499457548996</v>
      </c>
      <c r="P2777" s="29">
        <f>O2777*D2777</f>
        <v>86213.139866483209</v>
      </c>
      <c r="R2777" s="28">
        <f>IF(G2777="highest point", $H$4/D2777, 0)</f>
        <v>0</v>
      </c>
      <c r="S2777" s="28">
        <f t="shared" si="174"/>
        <v>36.96017158248641</v>
      </c>
      <c r="T2777" s="29">
        <f>D2777*S2777</f>
        <v>79958.156794687806</v>
      </c>
    </row>
    <row r="2778" spans="1:20">
      <c r="A2778" s="21">
        <f t="shared" si="175"/>
        <v>2011</v>
      </c>
      <c r="B2778" s="21">
        <f>MONTH(C2778)</f>
        <v>1</v>
      </c>
      <c r="C2778" s="22">
        <v>40556</v>
      </c>
      <c r="D2778" s="21">
        <v>2159.66</v>
      </c>
      <c r="E2778" s="47" t="str">
        <f>IF(B2778&lt;&gt;B2777, "First Quote", "")</f>
        <v/>
      </c>
      <c r="F2778" s="23" t="str">
        <f>IF(_xlfn.MINIFS($D$3:$D$6287,$A$3:$A$6287,A2778,$B$3:$B$6287,B2778)=D2778,"Lowest point","")</f>
        <v/>
      </c>
      <c r="G2778" s="24" t="str">
        <f>IF(_xlfn.MAXIFS($D$3:$D$6287,$A$3:$A$6287,A2778,$B$3:$B$6287,B2778)=D2778,"Highest point","")</f>
        <v/>
      </c>
      <c r="J2778" s="25" t="str">
        <f>IF(E2778="First Quote", $H$4/D2778, "")</f>
        <v/>
      </c>
      <c r="K2778" s="26">
        <f t="shared" si="172"/>
        <v>38.317862580741739</v>
      </c>
      <c r="L2778" s="27">
        <f>K2778*D2778</f>
        <v>82753.555101124701</v>
      </c>
      <c r="M2778" s="10"/>
      <c r="N2778" s="28">
        <f>IF(F2778="lowest point", $H$4/D2778, 0)</f>
        <v>0</v>
      </c>
      <c r="O2778" s="28">
        <f t="shared" si="173"/>
        <v>39.851499457548996</v>
      </c>
      <c r="P2778" s="29">
        <f>O2778*D2778</f>
        <v>86065.689318490258</v>
      </c>
      <c r="R2778" s="28">
        <f>IF(G2778="highest point", $H$4/D2778, 0)</f>
        <v>0</v>
      </c>
      <c r="S2778" s="28">
        <f t="shared" si="174"/>
        <v>36.96017158248641</v>
      </c>
      <c r="T2778" s="29">
        <f>D2778*S2778</f>
        <v>79821.4041598326</v>
      </c>
    </row>
    <row r="2779" spans="1:20">
      <c r="A2779" s="21">
        <f t="shared" si="175"/>
        <v>2011</v>
      </c>
      <c r="B2779" s="21">
        <f>MONTH(C2779)</f>
        <v>1</v>
      </c>
      <c r="C2779" s="22">
        <v>40557</v>
      </c>
      <c r="D2779" s="21">
        <v>2175.6799999999998</v>
      </c>
      <c r="E2779" s="47" t="str">
        <f>IF(B2779&lt;&gt;B2778, "First Quote", "")</f>
        <v/>
      </c>
      <c r="F2779" s="23" t="str">
        <f>IF(_xlfn.MINIFS($D$3:$D$6287,$A$3:$A$6287,A2779,$B$3:$B$6287,B2779)=D2779,"Lowest point","")</f>
        <v/>
      </c>
      <c r="G2779" s="24" t="str">
        <f>IF(_xlfn.MAXIFS($D$3:$D$6287,$A$3:$A$6287,A2779,$B$3:$B$6287,B2779)=D2779,"Highest point","")</f>
        <v/>
      </c>
      <c r="J2779" s="25" t="str">
        <f>IF(E2779="First Quote", $H$4/D2779, "")</f>
        <v/>
      </c>
      <c r="K2779" s="26">
        <f t="shared" si="172"/>
        <v>38.317862580741739</v>
      </c>
      <c r="L2779" s="27">
        <f>K2779*D2779</f>
        <v>83367.40725966818</v>
      </c>
      <c r="M2779" s="10"/>
      <c r="N2779" s="28">
        <f>IF(F2779="lowest point", $H$4/D2779, 0)</f>
        <v>0</v>
      </c>
      <c r="O2779" s="28">
        <f t="shared" si="173"/>
        <v>39.851499457548996</v>
      </c>
      <c r="P2779" s="29">
        <f>O2779*D2779</f>
        <v>86704.110339800187</v>
      </c>
      <c r="R2779" s="28">
        <f>IF(G2779="highest point", $H$4/D2779, 0)</f>
        <v>0</v>
      </c>
      <c r="S2779" s="28">
        <f t="shared" si="174"/>
        <v>36.96017158248641</v>
      </c>
      <c r="T2779" s="29">
        <f>D2779*S2779</f>
        <v>80413.506108584028</v>
      </c>
    </row>
    <row r="2780" spans="1:20">
      <c r="A2780" s="21">
        <f t="shared" si="175"/>
        <v>2011</v>
      </c>
      <c r="B2780" s="21">
        <f>MONTH(C2780)</f>
        <v>1</v>
      </c>
      <c r="C2780" s="22">
        <v>40561</v>
      </c>
      <c r="D2780" s="21">
        <v>2178.7199999999998</v>
      </c>
      <c r="E2780" s="47" t="str">
        <f>IF(B2780&lt;&gt;B2779, "First Quote", "")</f>
        <v/>
      </c>
      <c r="F2780" s="23" t="str">
        <f>IF(_xlfn.MINIFS($D$3:$D$6287,$A$3:$A$6287,A2780,$B$3:$B$6287,B2780)=D2780,"Lowest point","")</f>
        <v/>
      </c>
      <c r="G2780" s="24" t="str">
        <f>IF(_xlfn.MAXIFS($D$3:$D$6287,$A$3:$A$6287,A2780,$B$3:$B$6287,B2780)=D2780,"Highest point","")</f>
        <v/>
      </c>
      <c r="J2780" s="25" t="str">
        <f>IF(E2780="First Quote", $H$4/D2780, "")</f>
        <v/>
      </c>
      <c r="K2780" s="26">
        <f t="shared" si="172"/>
        <v>38.317862580741739</v>
      </c>
      <c r="L2780" s="27">
        <f>K2780*D2780</f>
        <v>83483.893561913632</v>
      </c>
      <c r="M2780" s="10"/>
      <c r="N2780" s="28">
        <f>IF(F2780="lowest point", $H$4/D2780, 0)</f>
        <v>0</v>
      </c>
      <c r="O2780" s="28">
        <f t="shared" si="173"/>
        <v>39.851499457548996</v>
      </c>
      <c r="P2780" s="29">
        <f>O2780*D2780</f>
        <v>86825.258898151136</v>
      </c>
      <c r="R2780" s="28">
        <f>IF(G2780="highest point", $H$4/D2780, 0)</f>
        <v>0</v>
      </c>
      <c r="S2780" s="28">
        <f t="shared" si="174"/>
        <v>36.96017158248641</v>
      </c>
      <c r="T2780" s="29">
        <f>D2780*S2780</f>
        <v>80525.865030194778</v>
      </c>
    </row>
    <row r="2781" spans="1:20">
      <c r="A2781" s="21">
        <f t="shared" si="175"/>
        <v>2011</v>
      </c>
      <c r="B2781" s="21">
        <f>MONTH(C2781)</f>
        <v>1</v>
      </c>
      <c r="C2781" s="22">
        <v>40562</v>
      </c>
      <c r="D2781" s="21">
        <v>2156.9699999999998</v>
      </c>
      <c r="E2781" s="47" t="str">
        <f>IF(B2781&lt;&gt;B2780, "First Quote", "")</f>
        <v/>
      </c>
      <c r="F2781" s="23" t="str">
        <f>IF(_xlfn.MINIFS($D$3:$D$6287,$A$3:$A$6287,A2781,$B$3:$B$6287,B2781)=D2781,"Lowest point","")</f>
        <v/>
      </c>
      <c r="G2781" s="24" t="str">
        <f>IF(_xlfn.MAXIFS($D$3:$D$6287,$A$3:$A$6287,A2781,$B$3:$B$6287,B2781)=D2781,"Highest point","")</f>
        <v/>
      </c>
      <c r="J2781" s="25" t="str">
        <f>IF(E2781="First Quote", $H$4/D2781, "")</f>
        <v/>
      </c>
      <c r="K2781" s="26">
        <f t="shared" si="172"/>
        <v>38.317862580741739</v>
      </c>
      <c r="L2781" s="27">
        <f>K2781*D2781</f>
        <v>82650.480050782498</v>
      </c>
      <c r="M2781" s="10"/>
      <c r="N2781" s="28">
        <f>IF(F2781="lowest point", $H$4/D2781, 0)</f>
        <v>0</v>
      </c>
      <c r="O2781" s="28">
        <f t="shared" si="173"/>
        <v>39.851499457548996</v>
      </c>
      <c r="P2781" s="29">
        <f>O2781*D2781</f>
        <v>85958.488784949455</v>
      </c>
      <c r="R2781" s="28">
        <f>IF(G2781="highest point", $H$4/D2781, 0)</f>
        <v>0</v>
      </c>
      <c r="S2781" s="28">
        <f t="shared" si="174"/>
        <v>36.96017158248641</v>
      </c>
      <c r="T2781" s="29">
        <f>D2781*S2781</f>
        <v>79721.981298275699</v>
      </c>
    </row>
    <row r="2782" spans="1:20">
      <c r="A2782" s="21">
        <f t="shared" si="175"/>
        <v>2011</v>
      </c>
      <c r="B2782" s="21">
        <f>MONTH(C2782)</f>
        <v>1</v>
      </c>
      <c r="C2782" s="22">
        <v>40563</v>
      </c>
      <c r="D2782" s="21">
        <v>2154.1799999999998</v>
      </c>
      <c r="E2782" s="47" t="str">
        <f>IF(B2782&lt;&gt;B2781, "First Quote", "")</f>
        <v/>
      </c>
      <c r="F2782" s="23" t="str">
        <f>IF(_xlfn.MINIFS($D$3:$D$6287,$A$3:$A$6287,A2782,$B$3:$B$6287,B2782)=D2782,"Lowest point","")</f>
        <v/>
      </c>
      <c r="G2782" s="24" t="str">
        <f>IF(_xlfn.MAXIFS($D$3:$D$6287,$A$3:$A$6287,A2782,$B$3:$B$6287,B2782)=D2782,"Highest point","")</f>
        <v/>
      </c>
      <c r="J2782" s="25" t="str">
        <f>IF(E2782="First Quote", $H$4/D2782, "")</f>
        <v/>
      </c>
      <c r="K2782" s="26">
        <f t="shared" si="172"/>
        <v>38.317862580741739</v>
      </c>
      <c r="L2782" s="27">
        <f>K2782*D2782</f>
        <v>82543.573214182237</v>
      </c>
      <c r="M2782" s="10"/>
      <c r="N2782" s="28">
        <f>IF(F2782="lowest point", $H$4/D2782, 0)</f>
        <v>0</v>
      </c>
      <c r="O2782" s="28">
        <f t="shared" si="173"/>
        <v>39.851499457548996</v>
      </c>
      <c r="P2782" s="29">
        <f>O2782*D2782</f>
        <v>85847.303101462894</v>
      </c>
      <c r="R2782" s="28">
        <f>IF(G2782="highest point", $H$4/D2782, 0)</f>
        <v>0</v>
      </c>
      <c r="S2782" s="28">
        <f t="shared" si="174"/>
        <v>36.96017158248641</v>
      </c>
      <c r="T2782" s="29">
        <f>D2782*S2782</f>
        <v>79618.862419560566</v>
      </c>
    </row>
    <row r="2783" spans="1:20">
      <c r="A2783" s="21">
        <f t="shared" si="175"/>
        <v>2011</v>
      </c>
      <c r="B2783" s="21">
        <f>MONTH(C2783)</f>
        <v>1</v>
      </c>
      <c r="C2783" s="22">
        <v>40564</v>
      </c>
      <c r="D2783" s="21">
        <v>2159.4299999999998</v>
      </c>
      <c r="E2783" s="47" t="str">
        <f>IF(B2783&lt;&gt;B2782, "First Quote", "")</f>
        <v/>
      </c>
      <c r="F2783" s="23" t="str">
        <f>IF(_xlfn.MINIFS($D$3:$D$6287,$A$3:$A$6287,A2783,$B$3:$B$6287,B2783)=D2783,"Lowest point","")</f>
        <v/>
      </c>
      <c r="G2783" s="24" t="str">
        <f>IF(_xlfn.MAXIFS($D$3:$D$6287,$A$3:$A$6287,A2783,$B$3:$B$6287,B2783)=D2783,"Highest point","")</f>
        <v/>
      </c>
      <c r="J2783" s="25" t="str">
        <f>IF(E2783="First Quote", $H$4/D2783, "")</f>
        <v/>
      </c>
      <c r="K2783" s="26">
        <f t="shared" si="172"/>
        <v>38.317862580741739</v>
      </c>
      <c r="L2783" s="27">
        <f>K2783*D2783</f>
        <v>82744.741992731128</v>
      </c>
      <c r="M2783" s="10"/>
      <c r="N2783" s="28">
        <f>IF(F2783="lowest point", $H$4/D2783, 0)</f>
        <v>0</v>
      </c>
      <c r="O2783" s="28">
        <f t="shared" si="173"/>
        <v>39.851499457548996</v>
      </c>
      <c r="P2783" s="29">
        <f>O2783*D2783</f>
        <v>86056.523473615016</v>
      </c>
      <c r="R2783" s="28">
        <f>IF(G2783="highest point", $H$4/D2783, 0)</f>
        <v>0</v>
      </c>
      <c r="S2783" s="28">
        <f t="shared" si="174"/>
        <v>36.96017158248641</v>
      </c>
      <c r="T2783" s="29">
        <f>D2783*S2783</f>
        <v>79812.903320368627</v>
      </c>
    </row>
    <row r="2784" spans="1:20">
      <c r="A2784" s="21">
        <f t="shared" si="175"/>
        <v>2011</v>
      </c>
      <c r="B2784" s="21">
        <f>MONTH(C2784)</f>
        <v>1</v>
      </c>
      <c r="C2784" s="22">
        <v>40567</v>
      </c>
      <c r="D2784" s="21">
        <v>2172.0300000000002</v>
      </c>
      <c r="E2784" s="47" t="str">
        <f>IF(B2784&lt;&gt;B2783, "First Quote", "")</f>
        <v/>
      </c>
      <c r="F2784" s="23" t="str">
        <f>IF(_xlfn.MINIFS($D$3:$D$6287,$A$3:$A$6287,A2784,$B$3:$B$6287,B2784)=D2784,"Lowest point","")</f>
        <v/>
      </c>
      <c r="G2784" s="24" t="str">
        <f>IF(_xlfn.MAXIFS($D$3:$D$6287,$A$3:$A$6287,A2784,$B$3:$B$6287,B2784)=D2784,"Highest point","")</f>
        <v/>
      </c>
      <c r="J2784" s="25" t="str">
        <f>IF(E2784="First Quote", $H$4/D2784, "")</f>
        <v/>
      </c>
      <c r="K2784" s="26">
        <f t="shared" si="172"/>
        <v>38.317862580741739</v>
      </c>
      <c r="L2784" s="27">
        <f>K2784*D2784</f>
        <v>83227.547061248493</v>
      </c>
      <c r="M2784" s="10"/>
      <c r="N2784" s="28">
        <f>IF(F2784="lowest point", $H$4/D2784, 0)</f>
        <v>0</v>
      </c>
      <c r="O2784" s="28">
        <f t="shared" si="173"/>
        <v>39.851499457548996</v>
      </c>
      <c r="P2784" s="29">
        <f>O2784*D2784</f>
        <v>86558.652366780152</v>
      </c>
      <c r="R2784" s="28">
        <f>IF(G2784="highest point", $H$4/D2784, 0)</f>
        <v>0</v>
      </c>
      <c r="S2784" s="28">
        <f t="shared" si="174"/>
        <v>36.96017158248641</v>
      </c>
      <c r="T2784" s="29">
        <f>D2784*S2784</f>
        <v>80278.60148230796</v>
      </c>
    </row>
    <row r="2785" spans="1:20">
      <c r="A2785" s="21">
        <f t="shared" si="175"/>
        <v>2011</v>
      </c>
      <c r="B2785" s="21">
        <f>MONTH(C2785)</f>
        <v>1</v>
      </c>
      <c r="C2785" s="22">
        <v>40568</v>
      </c>
      <c r="D2785" s="21">
        <v>2172.67</v>
      </c>
      <c r="E2785" s="47" t="str">
        <f>IF(B2785&lt;&gt;B2784, "First Quote", "")</f>
        <v/>
      </c>
      <c r="F2785" s="23" t="str">
        <f>IF(_xlfn.MINIFS($D$3:$D$6287,$A$3:$A$6287,A2785,$B$3:$B$6287,B2785)=D2785,"Lowest point","")</f>
        <v/>
      </c>
      <c r="G2785" s="24" t="str">
        <f>IF(_xlfn.MAXIFS($D$3:$D$6287,$A$3:$A$6287,A2785,$B$3:$B$6287,B2785)=D2785,"Highest point","")</f>
        <v/>
      </c>
      <c r="J2785" s="25" t="str">
        <f>IF(E2785="First Quote", $H$4/D2785, "")</f>
        <v/>
      </c>
      <c r="K2785" s="26">
        <f t="shared" si="172"/>
        <v>38.317862580741739</v>
      </c>
      <c r="L2785" s="27">
        <f>K2785*D2785</f>
        <v>83252.070493300154</v>
      </c>
      <c r="M2785" s="10"/>
      <c r="N2785" s="28">
        <f>IF(F2785="lowest point", $H$4/D2785, 0)</f>
        <v>0</v>
      </c>
      <c r="O2785" s="28">
        <f t="shared" si="173"/>
        <v>39.851499457548996</v>
      </c>
      <c r="P2785" s="29">
        <f>O2785*D2785</f>
        <v>86584.157326432978</v>
      </c>
      <c r="R2785" s="28">
        <f>IF(G2785="highest point", $H$4/D2785, 0)</f>
        <v>0</v>
      </c>
      <c r="S2785" s="28">
        <f t="shared" si="174"/>
        <v>36.96017158248641</v>
      </c>
      <c r="T2785" s="29">
        <f>D2785*S2785</f>
        <v>80302.255992120758</v>
      </c>
    </row>
    <row r="2786" spans="1:20">
      <c r="A2786" s="21">
        <f t="shared" si="175"/>
        <v>2011</v>
      </c>
      <c r="B2786" s="21">
        <f>MONTH(C2786)</f>
        <v>1</v>
      </c>
      <c r="C2786" s="22">
        <v>40569</v>
      </c>
      <c r="D2786" s="21">
        <v>2181.92</v>
      </c>
      <c r="E2786" s="47" t="str">
        <f>IF(B2786&lt;&gt;B2785, "First Quote", "")</f>
        <v/>
      </c>
      <c r="F2786" s="23" t="str">
        <f>IF(_xlfn.MINIFS($D$3:$D$6287,$A$3:$A$6287,A2786,$B$3:$B$6287,B2786)=D2786,"Lowest point","")</f>
        <v/>
      </c>
      <c r="G2786" s="24" t="str">
        <f>IF(_xlfn.MAXIFS($D$3:$D$6287,$A$3:$A$6287,A2786,$B$3:$B$6287,B2786)=D2786,"Highest point","")</f>
        <v/>
      </c>
      <c r="J2786" s="25" t="str">
        <f>IF(E2786="First Quote", $H$4/D2786, "")</f>
        <v/>
      </c>
      <c r="K2786" s="26">
        <f t="shared" si="172"/>
        <v>38.317862580741739</v>
      </c>
      <c r="L2786" s="27">
        <f>K2786*D2786</f>
        <v>83606.510722172025</v>
      </c>
      <c r="M2786" s="10"/>
      <c r="N2786" s="28">
        <f>IF(F2786="lowest point", $H$4/D2786, 0)</f>
        <v>0</v>
      </c>
      <c r="O2786" s="28">
        <f t="shared" si="173"/>
        <v>39.851499457548996</v>
      </c>
      <c r="P2786" s="29">
        <f>O2786*D2786</f>
        <v>86952.78369641531</v>
      </c>
      <c r="R2786" s="28">
        <f>IF(G2786="highest point", $H$4/D2786, 0)</f>
        <v>0</v>
      </c>
      <c r="S2786" s="28">
        <f t="shared" si="174"/>
        <v>36.96017158248641</v>
      </c>
      <c r="T2786" s="29">
        <f>D2786*S2786</f>
        <v>80644.13757925875</v>
      </c>
    </row>
    <row r="2787" spans="1:20">
      <c r="A2787" s="21">
        <f t="shared" si="175"/>
        <v>2011</v>
      </c>
      <c r="B2787" s="21">
        <f>MONTH(C2787)</f>
        <v>1</v>
      </c>
      <c r="C2787" s="22">
        <v>40570</v>
      </c>
      <c r="D2787" s="21">
        <v>2186.9299999999998</v>
      </c>
      <c r="E2787" s="47" t="str">
        <f>IF(B2787&lt;&gt;B2786, "First Quote", "")</f>
        <v/>
      </c>
      <c r="F2787" s="23" t="str">
        <f>IF(_xlfn.MINIFS($D$3:$D$6287,$A$3:$A$6287,A2787,$B$3:$B$6287,B2787)=D2787,"Lowest point","")</f>
        <v/>
      </c>
      <c r="G2787" s="24" t="str">
        <f>IF(_xlfn.MAXIFS($D$3:$D$6287,$A$3:$A$6287,A2787,$B$3:$B$6287,B2787)=D2787,"Highest point","")</f>
        <v>Highest point</v>
      </c>
      <c r="J2787" s="25" t="str">
        <f>IF(E2787="First Quote", $H$4/D2787, "")</f>
        <v/>
      </c>
      <c r="K2787" s="26">
        <f t="shared" si="172"/>
        <v>38.317862580741739</v>
      </c>
      <c r="L2787" s="27">
        <f>K2787*D2787</f>
        <v>83798.483213701518</v>
      </c>
      <c r="M2787" s="10"/>
      <c r="N2787" s="28">
        <f>IF(F2787="lowest point", $H$4/D2787, 0)</f>
        <v>0</v>
      </c>
      <c r="O2787" s="28">
        <f t="shared" si="173"/>
        <v>39.851499457548996</v>
      </c>
      <c r="P2787" s="29">
        <f>O2787*D2787</f>
        <v>87152.439708697624</v>
      </c>
      <c r="R2787" s="28">
        <f>IF(G2787="highest point", $H$4/D2787, 0)</f>
        <v>0.22863100327856861</v>
      </c>
      <c r="S2787" s="28">
        <f t="shared" si="174"/>
        <v>37.188802585764982</v>
      </c>
      <c r="T2787" s="29">
        <f>D2787*S2787</f>
        <v>81329.308038887</v>
      </c>
    </row>
    <row r="2788" spans="1:20">
      <c r="A2788" s="21">
        <f t="shared" si="175"/>
        <v>2011</v>
      </c>
      <c r="B2788" s="21">
        <f>MONTH(C2788)</f>
        <v>1</v>
      </c>
      <c r="C2788" s="22">
        <v>40571</v>
      </c>
      <c r="D2788" s="21">
        <v>2147.9499999999998</v>
      </c>
      <c r="E2788" s="47" t="str">
        <f>IF(B2788&lt;&gt;B2787, "First Quote", "")</f>
        <v/>
      </c>
      <c r="F2788" s="23" t="str">
        <f>IF(_xlfn.MINIFS($D$3:$D$6287,$A$3:$A$6287,A2788,$B$3:$B$6287,B2788)=D2788,"Lowest point","")</f>
        <v/>
      </c>
      <c r="G2788" s="24" t="str">
        <f>IF(_xlfn.MAXIFS($D$3:$D$6287,$A$3:$A$6287,A2788,$B$3:$B$6287,B2788)=D2788,"Highest point","")</f>
        <v/>
      </c>
      <c r="J2788" s="25" t="str">
        <f>IF(E2788="First Quote", $H$4/D2788, "")</f>
        <v/>
      </c>
      <c r="K2788" s="26">
        <f t="shared" si="172"/>
        <v>38.317862580741739</v>
      </c>
      <c r="L2788" s="27">
        <f>K2788*D2788</f>
        <v>82304.852930304216</v>
      </c>
      <c r="M2788" s="10"/>
      <c r="N2788" s="28">
        <f>IF(F2788="lowest point", $H$4/D2788, 0)</f>
        <v>0</v>
      </c>
      <c r="O2788" s="28">
        <f t="shared" si="173"/>
        <v>39.851499457548996</v>
      </c>
      <c r="P2788" s="29">
        <f>O2788*D2788</f>
        <v>85599.028259842366</v>
      </c>
      <c r="R2788" s="28">
        <f>IF(G2788="highest point", $H$4/D2788, 0)</f>
        <v>0</v>
      </c>
      <c r="S2788" s="28">
        <f t="shared" si="174"/>
        <v>37.188802585764982</v>
      </c>
      <c r="T2788" s="29">
        <f>D2788*S2788</f>
        <v>79879.688514093883</v>
      </c>
    </row>
    <row r="2789" spans="1:20">
      <c r="A2789" s="21">
        <f t="shared" si="175"/>
        <v>2011</v>
      </c>
      <c r="B2789" s="21">
        <f>MONTH(C2789)</f>
        <v>1</v>
      </c>
      <c r="C2789" s="22">
        <v>40574</v>
      </c>
      <c r="D2789" s="21">
        <v>2164.4</v>
      </c>
      <c r="E2789" s="47" t="str">
        <f>IF(B2789&lt;&gt;B2788, "First Quote", "")</f>
        <v/>
      </c>
      <c r="F2789" s="23" t="str">
        <f>IF(_xlfn.MINIFS($D$3:$D$6287,$A$3:$A$6287,A2789,$B$3:$B$6287,B2789)=D2789,"Lowest point","")</f>
        <v/>
      </c>
      <c r="G2789" s="24" t="str">
        <f>IF(_xlfn.MAXIFS($D$3:$D$6287,$A$3:$A$6287,A2789,$B$3:$B$6287,B2789)=D2789,"Highest point","")</f>
        <v/>
      </c>
      <c r="J2789" s="25" t="str">
        <f>IF(E2789="First Quote", $H$4/D2789, "")</f>
        <v/>
      </c>
      <c r="K2789" s="26">
        <f t="shared" si="172"/>
        <v>38.317862580741739</v>
      </c>
      <c r="L2789" s="27">
        <f>K2789*D2789</f>
        <v>82935.18176975743</v>
      </c>
      <c r="M2789" s="10"/>
      <c r="N2789" s="28">
        <f>IF(F2789="lowest point", $H$4/D2789, 0)</f>
        <v>0</v>
      </c>
      <c r="O2789" s="28">
        <f t="shared" si="173"/>
        <v>39.851499457548996</v>
      </c>
      <c r="P2789" s="29">
        <f>O2789*D2789</f>
        <v>86254.585425919053</v>
      </c>
      <c r="R2789" s="28">
        <f>IF(G2789="highest point", $H$4/D2789, 0)</f>
        <v>0</v>
      </c>
      <c r="S2789" s="28">
        <f t="shared" si="174"/>
        <v>37.188802585764982</v>
      </c>
      <c r="T2789" s="29">
        <f>D2789*S2789</f>
        <v>80491.444316629728</v>
      </c>
    </row>
    <row r="2790" spans="1:20">
      <c r="A2790" s="21">
        <f t="shared" si="175"/>
        <v>2011</v>
      </c>
      <c r="B2790" s="21">
        <f>MONTH(C2790)</f>
        <v>2</v>
      </c>
      <c r="C2790" s="22">
        <v>40575</v>
      </c>
      <c r="D2790" s="21">
        <v>2200.54</v>
      </c>
      <c r="E2790" s="47" t="str">
        <f>IF(B2790&lt;&gt;B2789, "First Quote", "")</f>
        <v>First Quote</v>
      </c>
      <c r="F2790" s="23" t="str">
        <f>IF(_xlfn.MINIFS($D$3:$D$6287,$A$3:$A$6287,A2790,$B$3:$B$6287,B2790)=D2790,"Lowest point","")</f>
        <v/>
      </c>
      <c r="G2790" s="24" t="str">
        <f>IF(_xlfn.MAXIFS($D$3:$D$6287,$A$3:$A$6287,A2790,$B$3:$B$6287,B2790)=D2790,"Highest point","")</f>
        <v/>
      </c>
      <c r="J2790" s="25">
        <f>IF(E2790="First Quote", $H$4/D2790, "")</f>
        <v>0.22721695583811247</v>
      </c>
      <c r="K2790" s="26">
        <f t="shared" si="172"/>
        <v>38.545079536579848</v>
      </c>
      <c r="L2790" s="27">
        <f>K2790*D2790</f>
        <v>84819.989323425412</v>
      </c>
      <c r="M2790" s="10"/>
      <c r="N2790" s="28">
        <f>IF(F2790="lowest point", $H$4/D2790, 0)</f>
        <v>0</v>
      </c>
      <c r="O2790" s="28">
        <f t="shared" si="173"/>
        <v>39.851499457548996</v>
      </c>
      <c r="P2790" s="29">
        <f>O2790*D2790</f>
        <v>87694.818616314864</v>
      </c>
      <c r="R2790" s="28">
        <f>IF(G2790="highest point", $H$4/D2790, 0)</f>
        <v>0</v>
      </c>
      <c r="S2790" s="28">
        <f t="shared" si="174"/>
        <v>37.188802585764982</v>
      </c>
      <c r="T2790" s="29">
        <f>D2790*S2790</f>
        <v>81835.447642079278</v>
      </c>
    </row>
    <row r="2791" spans="1:20">
      <c r="A2791" s="21">
        <f t="shared" si="175"/>
        <v>2011</v>
      </c>
      <c r="B2791" s="21">
        <f>MONTH(C2791)</f>
        <v>2</v>
      </c>
      <c r="C2791" s="22">
        <v>40576</v>
      </c>
      <c r="D2791" s="21">
        <v>2194.94</v>
      </c>
      <c r="E2791" s="47" t="str">
        <f>IF(B2791&lt;&gt;B2790, "First Quote", "")</f>
        <v/>
      </c>
      <c r="F2791" s="23" t="str">
        <f>IF(_xlfn.MINIFS($D$3:$D$6287,$A$3:$A$6287,A2791,$B$3:$B$6287,B2791)=D2791,"Lowest point","")</f>
        <v>Lowest point</v>
      </c>
      <c r="G2791" s="24" t="str">
        <f>IF(_xlfn.MAXIFS($D$3:$D$6287,$A$3:$A$6287,A2791,$B$3:$B$6287,B2791)=D2791,"Highest point","")</f>
        <v/>
      </c>
      <c r="J2791" s="25" t="str">
        <f>IF(E2791="First Quote", $H$4/D2791, "")</f>
        <v/>
      </c>
      <c r="K2791" s="26">
        <f t="shared" si="172"/>
        <v>38.545079536579848</v>
      </c>
      <c r="L2791" s="27">
        <f>K2791*D2791</f>
        <v>84604.136878020581</v>
      </c>
      <c r="M2791" s="10"/>
      <c r="N2791" s="28">
        <f>IF(F2791="lowest point", $H$4/D2791, 0)</f>
        <v>0.22779665958978376</v>
      </c>
      <c r="O2791" s="28">
        <f t="shared" si="173"/>
        <v>40.079296117138782</v>
      </c>
      <c r="P2791" s="29">
        <f>O2791*D2791</f>
        <v>87971.650219352596</v>
      </c>
      <c r="R2791" s="28">
        <f>IF(G2791="highest point", $H$4/D2791, 0)</f>
        <v>0</v>
      </c>
      <c r="S2791" s="28">
        <f t="shared" si="174"/>
        <v>37.188802585764982</v>
      </c>
      <c r="T2791" s="29">
        <f>D2791*S2791</f>
        <v>81627.190347598997</v>
      </c>
    </row>
    <row r="2792" spans="1:20">
      <c r="A2792" s="21">
        <f t="shared" si="175"/>
        <v>2011</v>
      </c>
      <c r="B2792" s="21">
        <f>MONTH(C2792)</f>
        <v>2</v>
      </c>
      <c r="C2792" s="22">
        <v>40577</v>
      </c>
      <c r="D2792" s="21">
        <v>2200.42</v>
      </c>
      <c r="E2792" s="47" t="str">
        <f>IF(B2792&lt;&gt;B2791, "First Quote", "")</f>
        <v/>
      </c>
      <c r="F2792" s="23" t="str">
        <f>IF(_xlfn.MINIFS($D$3:$D$6287,$A$3:$A$6287,A2792,$B$3:$B$6287,B2792)=D2792,"Lowest point","")</f>
        <v/>
      </c>
      <c r="G2792" s="24" t="str">
        <f>IF(_xlfn.MAXIFS($D$3:$D$6287,$A$3:$A$6287,A2792,$B$3:$B$6287,B2792)=D2792,"Highest point","")</f>
        <v/>
      </c>
      <c r="J2792" s="25" t="str">
        <f>IF(E2792="First Quote", $H$4/D2792, "")</f>
        <v/>
      </c>
      <c r="K2792" s="26">
        <f t="shared" si="172"/>
        <v>38.545079536579848</v>
      </c>
      <c r="L2792" s="27">
        <f>K2792*D2792</f>
        <v>84815.363913881039</v>
      </c>
      <c r="M2792" s="10"/>
      <c r="N2792" s="28">
        <f>IF(F2792="lowest point", $H$4/D2792, 0)</f>
        <v>0</v>
      </c>
      <c r="O2792" s="28">
        <f t="shared" si="173"/>
        <v>40.079296117138782</v>
      </c>
      <c r="P2792" s="29">
        <f>O2792*D2792</f>
        <v>88191.284762074516</v>
      </c>
      <c r="R2792" s="28">
        <f>IF(G2792="highest point", $H$4/D2792, 0)</f>
        <v>0</v>
      </c>
      <c r="S2792" s="28">
        <f t="shared" si="174"/>
        <v>37.188802585764982</v>
      </c>
      <c r="T2792" s="29">
        <f>D2792*S2792</f>
        <v>81830.984985768984</v>
      </c>
    </row>
    <row r="2793" spans="1:20">
      <c r="A2793" s="21">
        <f t="shared" si="175"/>
        <v>2011</v>
      </c>
      <c r="B2793" s="21">
        <f>MONTH(C2793)</f>
        <v>2</v>
      </c>
      <c r="C2793" s="22">
        <v>40578</v>
      </c>
      <c r="D2793" s="21">
        <v>2206.8000000000002</v>
      </c>
      <c r="E2793" s="47" t="str">
        <f>IF(B2793&lt;&gt;B2792, "First Quote", "")</f>
        <v/>
      </c>
      <c r="F2793" s="23" t="str">
        <f>IF(_xlfn.MINIFS($D$3:$D$6287,$A$3:$A$6287,A2793,$B$3:$B$6287,B2793)=D2793,"Lowest point","")</f>
        <v/>
      </c>
      <c r="G2793" s="24" t="str">
        <f>IF(_xlfn.MAXIFS($D$3:$D$6287,$A$3:$A$6287,A2793,$B$3:$B$6287,B2793)=D2793,"Highest point","")</f>
        <v/>
      </c>
      <c r="J2793" s="25" t="str">
        <f>IF(E2793="First Quote", $H$4/D2793, "")</f>
        <v/>
      </c>
      <c r="K2793" s="26">
        <f t="shared" si="172"/>
        <v>38.545079536579848</v>
      </c>
      <c r="L2793" s="27">
        <f>K2793*D2793</f>
        <v>85061.281521324418</v>
      </c>
      <c r="M2793" s="10"/>
      <c r="N2793" s="28">
        <f>IF(F2793="lowest point", $H$4/D2793, 0)</f>
        <v>0</v>
      </c>
      <c r="O2793" s="28">
        <f t="shared" si="173"/>
        <v>40.079296117138782</v>
      </c>
      <c r="P2793" s="29">
        <f>O2793*D2793</f>
        <v>88446.990671301872</v>
      </c>
      <c r="R2793" s="28">
        <f>IF(G2793="highest point", $H$4/D2793, 0)</f>
        <v>0</v>
      </c>
      <c r="S2793" s="28">
        <f t="shared" si="174"/>
        <v>37.188802585764982</v>
      </c>
      <c r="T2793" s="29">
        <f>D2793*S2793</f>
        <v>82068.249546266175</v>
      </c>
    </row>
    <row r="2794" spans="1:20">
      <c r="A2794" s="21">
        <f t="shared" si="175"/>
        <v>2011</v>
      </c>
      <c r="B2794" s="21">
        <f>MONTH(C2794)</f>
        <v>2</v>
      </c>
      <c r="C2794" s="22">
        <v>40581</v>
      </c>
      <c r="D2794" s="21">
        <v>2220.6</v>
      </c>
      <c r="E2794" s="47" t="str">
        <f>IF(B2794&lt;&gt;B2793, "First Quote", "")</f>
        <v/>
      </c>
      <c r="F2794" s="23" t="str">
        <f>IF(_xlfn.MINIFS($D$3:$D$6287,$A$3:$A$6287,A2794,$B$3:$B$6287,B2794)=D2794,"Lowest point","")</f>
        <v/>
      </c>
      <c r="G2794" s="24" t="str">
        <f>IF(_xlfn.MAXIFS($D$3:$D$6287,$A$3:$A$6287,A2794,$B$3:$B$6287,B2794)=D2794,"Highest point","")</f>
        <v/>
      </c>
      <c r="J2794" s="25" t="str">
        <f>IF(E2794="First Quote", $H$4/D2794, "")</f>
        <v/>
      </c>
      <c r="K2794" s="26">
        <f t="shared" si="172"/>
        <v>38.545079536579848</v>
      </c>
      <c r="L2794" s="27">
        <f>K2794*D2794</f>
        <v>85593.203618929212</v>
      </c>
      <c r="M2794" s="10"/>
      <c r="N2794" s="28">
        <f>IF(F2794="lowest point", $H$4/D2794, 0)</f>
        <v>0</v>
      </c>
      <c r="O2794" s="28">
        <f t="shared" si="173"/>
        <v>40.079296117138782</v>
      </c>
      <c r="P2794" s="29">
        <f>O2794*D2794</f>
        <v>89000.084957718369</v>
      </c>
      <c r="R2794" s="28">
        <f>IF(G2794="highest point", $H$4/D2794, 0)</f>
        <v>0</v>
      </c>
      <c r="S2794" s="28">
        <f t="shared" si="174"/>
        <v>37.188802585764982</v>
      </c>
      <c r="T2794" s="29">
        <f>D2794*S2794</f>
        <v>82581.455021949718</v>
      </c>
    </row>
    <row r="2795" spans="1:20">
      <c r="A2795" s="21">
        <f t="shared" si="175"/>
        <v>2011</v>
      </c>
      <c r="B2795" s="21">
        <f>MONTH(C2795)</f>
        <v>2</v>
      </c>
      <c r="C2795" s="22">
        <v>40582</v>
      </c>
      <c r="D2795" s="21">
        <v>2230.59</v>
      </c>
      <c r="E2795" s="47" t="str">
        <f>IF(B2795&lt;&gt;B2794, "First Quote", "")</f>
        <v/>
      </c>
      <c r="F2795" s="23" t="str">
        <f>IF(_xlfn.MINIFS($D$3:$D$6287,$A$3:$A$6287,A2795,$B$3:$B$6287,B2795)=D2795,"Lowest point","")</f>
        <v/>
      </c>
      <c r="G2795" s="24" t="str">
        <f>IF(_xlfn.MAXIFS($D$3:$D$6287,$A$3:$A$6287,A2795,$B$3:$B$6287,B2795)=D2795,"Highest point","")</f>
        <v/>
      </c>
      <c r="J2795" s="25" t="str">
        <f>IF(E2795="First Quote", $H$4/D2795, "")</f>
        <v/>
      </c>
      <c r="K2795" s="26">
        <f t="shared" si="172"/>
        <v>38.545079536579848</v>
      </c>
      <c r="L2795" s="27">
        <f>K2795*D2795</f>
        <v>85978.26896349965</v>
      </c>
      <c r="M2795" s="10"/>
      <c r="N2795" s="28">
        <f>IF(F2795="lowest point", $H$4/D2795, 0)</f>
        <v>0</v>
      </c>
      <c r="O2795" s="28">
        <f t="shared" si="173"/>
        <v>40.079296117138782</v>
      </c>
      <c r="P2795" s="29">
        <f>O2795*D2795</f>
        <v>89400.477125928606</v>
      </c>
      <c r="R2795" s="28">
        <f>IF(G2795="highest point", $H$4/D2795, 0)</f>
        <v>0</v>
      </c>
      <c r="S2795" s="28">
        <f t="shared" si="174"/>
        <v>37.188802585764982</v>
      </c>
      <c r="T2795" s="29">
        <f>D2795*S2795</f>
        <v>82952.971159781519</v>
      </c>
    </row>
    <row r="2796" spans="1:20">
      <c r="A2796" s="21">
        <f t="shared" si="175"/>
        <v>2011</v>
      </c>
      <c r="B2796" s="21">
        <f>MONTH(C2796)</f>
        <v>2</v>
      </c>
      <c r="C2796" s="22">
        <v>40583</v>
      </c>
      <c r="D2796" s="21">
        <v>2224.64</v>
      </c>
      <c r="E2796" s="47" t="str">
        <f>IF(B2796&lt;&gt;B2795, "First Quote", "")</f>
        <v/>
      </c>
      <c r="F2796" s="23" t="str">
        <f>IF(_xlfn.MINIFS($D$3:$D$6287,$A$3:$A$6287,A2796,$B$3:$B$6287,B2796)=D2796,"Lowest point","")</f>
        <v/>
      </c>
      <c r="G2796" s="24" t="str">
        <f>IF(_xlfn.MAXIFS($D$3:$D$6287,$A$3:$A$6287,A2796,$B$3:$B$6287,B2796)=D2796,"Highest point","")</f>
        <v/>
      </c>
      <c r="J2796" s="25" t="str">
        <f>IF(E2796="First Quote", $H$4/D2796, "")</f>
        <v/>
      </c>
      <c r="K2796" s="26">
        <f t="shared" si="172"/>
        <v>38.545079536579848</v>
      </c>
      <c r="L2796" s="27">
        <f>K2796*D2796</f>
        <v>85748.925740256993</v>
      </c>
      <c r="M2796" s="10"/>
      <c r="N2796" s="28">
        <f>IF(F2796="lowest point", $H$4/D2796, 0)</f>
        <v>0</v>
      </c>
      <c r="O2796" s="28">
        <f t="shared" si="173"/>
        <v>40.079296117138782</v>
      </c>
      <c r="P2796" s="29">
        <f>O2796*D2796</f>
        <v>89162.005314031616</v>
      </c>
      <c r="R2796" s="28">
        <f>IF(G2796="highest point", $H$4/D2796, 0)</f>
        <v>0</v>
      </c>
      <c r="S2796" s="28">
        <f t="shared" si="174"/>
        <v>37.188802585764982</v>
      </c>
      <c r="T2796" s="29">
        <f>D2796*S2796</f>
        <v>82731.697784396209</v>
      </c>
    </row>
    <row r="2797" spans="1:20">
      <c r="A2797" s="21">
        <f t="shared" si="175"/>
        <v>2011</v>
      </c>
      <c r="B2797" s="21">
        <f>MONTH(C2797)</f>
        <v>2</v>
      </c>
      <c r="C2797" s="22">
        <v>40584</v>
      </c>
      <c r="D2797" s="21">
        <v>2226.5100000000002</v>
      </c>
      <c r="E2797" s="47" t="str">
        <f>IF(B2797&lt;&gt;B2796, "First Quote", "")</f>
        <v/>
      </c>
      <c r="F2797" s="23" t="str">
        <f>IF(_xlfn.MINIFS($D$3:$D$6287,$A$3:$A$6287,A2797,$B$3:$B$6287,B2797)=D2797,"Lowest point","")</f>
        <v/>
      </c>
      <c r="G2797" s="24" t="str">
        <f>IF(_xlfn.MAXIFS($D$3:$D$6287,$A$3:$A$6287,A2797,$B$3:$B$6287,B2797)=D2797,"Highest point","")</f>
        <v/>
      </c>
      <c r="J2797" s="25" t="str">
        <f>IF(E2797="First Quote", $H$4/D2797, "")</f>
        <v/>
      </c>
      <c r="K2797" s="26">
        <f t="shared" si="172"/>
        <v>38.545079536579848</v>
      </c>
      <c r="L2797" s="27">
        <f>K2797*D2797</f>
        <v>85821.005038990406</v>
      </c>
      <c r="M2797" s="10"/>
      <c r="N2797" s="28">
        <f>IF(F2797="lowest point", $H$4/D2797, 0)</f>
        <v>0</v>
      </c>
      <c r="O2797" s="28">
        <f t="shared" si="173"/>
        <v>40.079296117138782</v>
      </c>
      <c r="P2797" s="29">
        <f>O2797*D2797</f>
        <v>89236.953597770684</v>
      </c>
      <c r="R2797" s="28">
        <f>IF(G2797="highest point", $H$4/D2797, 0)</f>
        <v>0</v>
      </c>
      <c r="S2797" s="28">
        <f t="shared" si="174"/>
        <v>37.188802585764982</v>
      </c>
      <c r="T2797" s="29">
        <f>D2797*S2797</f>
        <v>82801.240845231601</v>
      </c>
    </row>
    <row r="2798" spans="1:20">
      <c r="A2798" s="21">
        <f t="shared" si="175"/>
        <v>2011</v>
      </c>
      <c r="B2798" s="21">
        <f>MONTH(C2798)</f>
        <v>2</v>
      </c>
      <c r="C2798" s="22">
        <v>40585</v>
      </c>
      <c r="D2798" s="21">
        <v>2239.08</v>
      </c>
      <c r="E2798" s="47" t="str">
        <f>IF(B2798&lt;&gt;B2797, "First Quote", "")</f>
        <v/>
      </c>
      <c r="F2798" s="23" t="str">
        <f>IF(_xlfn.MINIFS($D$3:$D$6287,$A$3:$A$6287,A2798,$B$3:$B$6287,B2798)=D2798,"Lowest point","")</f>
        <v/>
      </c>
      <c r="G2798" s="24" t="str">
        <f>IF(_xlfn.MAXIFS($D$3:$D$6287,$A$3:$A$6287,A2798,$B$3:$B$6287,B2798)=D2798,"Highest point","")</f>
        <v/>
      </c>
      <c r="J2798" s="25" t="str">
        <f>IF(E2798="First Quote", $H$4/D2798, "")</f>
        <v/>
      </c>
      <c r="K2798" s="26">
        <f t="shared" si="172"/>
        <v>38.545079536579848</v>
      </c>
      <c r="L2798" s="27">
        <f>K2798*D2798</f>
        <v>86305.516688765201</v>
      </c>
      <c r="M2798" s="10"/>
      <c r="N2798" s="28">
        <f>IF(F2798="lowest point", $H$4/D2798, 0)</f>
        <v>0</v>
      </c>
      <c r="O2798" s="28">
        <f t="shared" si="173"/>
        <v>40.079296117138782</v>
      </c>
      <c r="P2798" s="29">
        <f>O2798*D2798</f>
        <v>89740.750349963098</v>
      </c>
      <c r="R2798" s="28">
        <f>IF(G2798="highest point", $H$4/D2798, 0)</f>
        <v>0</v>
      </c>
      <c r="S2798" s="28">
        <f t="shared" si="174"/>
        <v>37.188802585764982</v>
      </c>
      <c r="T2798" s="29">
        <f>D2798*S2798</f>
        <v>83268.704093734646</v>
      </c>
    </row>
    <row r="2799" spans="1:20">
      <c r="A2799" s="21">
        <f t="shared" si="175"/>
        <v>2011</v>
      </c>
      <c r="B2799" s="21">
        <f>MONTH(C2799)</f>
        <v>2</v>
      </c>
      <c r="C2799" s="22">
        <v>40588</v>
      </c>
      <c r="D2799" s="21">
        <v>2244.89</v>
      </c>
      <c r="E2799" s="47" t="str">
        <f>IF(B2799&lt;&gt;B2798, "First Quote", "")</f>
        <v/>
      </c>
      <c r="F2799" s="23" t="str">
        <f>IF(_xlfn.MINIFS($D$3:$D$6287,$A$3:$A$6287,A2799,$B$3:$B$6287,B2799)=D2799,"Lowest point","")</f>
        <v/>
      </c>
      <c r="G2799" s="24" t="str">
        <f>IF(_xlfn.MAXIFS($D$3:$D$6287,$A$3:$A$6287,A2799,$B$3:$B$6287,B2799)=D2799,"Highest point","")</f>
        <v/>
      </c>
      <c r="J2799" s="25" t="str">
        <f>IF(E2799="First Quote", $H$4/D2799, "")</f>
        <v/>
      </c>
      <c r="K2799" s="26">
        <f t="shared" si="172"/>
        <v>38.545079536579848</v>
      </c>
      <c r="L2799" s="27">
        <f>K2799*D2799</f>
        <v>86529.463600872725</v>
      </c>
      <c r="M2799" s="10"/>
      <c r="N2799" s="28">
        <f>IF(F2799="lowest point", $H$4/D2799, 0)</f>
        <v>0</v>
      </c>
      <c r="O2799" s="28">
        <f t="shared" si="173"/>
        <v>40.079296117138782</v>
      </c>
      <c r="P2799" s="29">
        <f>O2799*D2799</f>
        <v>89973.61106040368</v>
      </c>
      <c r="R2799" s="28">
        <f>IF(G2799="highest point", $H$4/D2799, 0)</f>
        <v>0</v>
      </c>
      <c r="S2799" s="28">
        <f t="shared" si="174"/>
        <v>37.188802585764982</v>
      </c>
      <c r="T2799" s="29">
        <f>D2799*S2799</f>
        <v>83484.771036757942</v>
      </c>
    </row>
    <row r="2800" spans="1:20">
      <c r="A2800" s="21">
        <f t="shared" si="175"/>
        <v>2011</v>
      </c>
      <c r="B2800" s="21">
        <f>MONTH(C2800)</f>
        <v>2</v>
      </c>
      <c r="C2800" s="22">
        <v>40589</v>
      </c>
      <c r="D2800" s="21">
        <v>2237.9</v>
      </c>
      <c r="E2800" s="47" t="str">
        <f>IF(B2800&lt;&gt;B2799, "First Quote", "")</f>
        <v/>
      </c>
      <c r="F2800" s="23" t="str">
        <f>IF(_xlfn.MINIFS($D$3:$D$6287,$A$3:$A$6287,A2800,$B$3:$B$6287,B2800)=D2800,"Lowest point","")</f>
        <v/>
      </c>
      <c r="G2800" s="24" t="str">
        <f>IF(_xlfn.MAXIFS($D$3:$D$6287,$A$3:$A$6287,A2800,$B$3:$B$6287,B2800)=D2800,"Highest point","")</f>
        <v/>
      </c>
      <c r="J2800" s="25" t="str">
        <f>IF(E2800="First Quote", $H$4/D2800, "")</f>
        <v/>
      </c>
      <c r="K2800" s="26">
        <f t="shared" si="172"/>
        <v>38.545079536579848</v>
      </c>
      <c r="L2800" s="27">
        <f>K2800*D2800</f>
        <v>86260.033494912044</v>
      </c>
      <c r="M2800" s="10"/>
      <c r="N2800" s="28">
        <f>IF(F2800="lowest point", $H$4/D2800, 0)</f>
        <v>0</v>
      </c>
      <c r="O2800" s="28">
        <f t="shared" si="173"/>
        <v>40.079296117138782</v>
      </c>
      <c r="P2800" s="29">
        <f>O2800*D2800</f>
        <v>89693.45678054489</v>
      </c>
      <c r="R2800" s="28">
        <f>IF(G2800="highest point", $H$4/D2800, 0)</f>
        <v>0</v>
      </c>
      <c r="S2800" s="28">
        <f t="shared" si="174"/>
        <v>37.188802585764982</v>
      </c>
      <c r="T2800" s="29">
        <f>D2800*S2800</f>
        <v>83224.821306683458</v>
      </c>
    </row>
    <row r="2801" spans="1:20">
      <c r="A2801" s="21">
        <f t="shared" si="175"/>
        <v>2011</v>
      </c>
      <c r="B2801" s="21">
        <f>MONTH(C2801)</f>
        <v>2</v>
      </c>
      <c r="C2801" s="22">
        <v>40590</v>
      </c>
      <c r="D2801" s="21">
        <v>2252.3000000000002</v>
      </c>
      <c r="E2801" s="47" t="str">
        <f>IF(B2801&lt;&gt;B2800, "First Quote", "")</f>
        <v/>
      </c>
      <c r="F2801" s="23" t="str">
        <f>IF(_xlfn.MINIFS($D$3:$D$6287,$A$3:$A$6287,A2801,$B$3:$B$6287,B2801)=D2801,"Lowest point","")</f>
        <v/>
      </c>
      <c r="G2801" s="24" t="str">
        <f>IF(_xlfn.MAXIFS($D$3:$D$6287,$A$3:$A$6287,A2801,$B$3:$B$6287,B2801)=D2801,"Highest point","")</f>
        <v/>
      </c>
      <c r="J2801" s="25" t="str">
        <f>IF(E2801="First Quote", $H$4/D2801, "")</f>
        <v/>
      </c>
      <c r="K2801" s="26">
        <f t="shared" si="172"/>
        <v>38.545079536579848</v>
      </c>
      <c r="L2801" s="27">
        <f>K2801*D2801</f>
        <v>86815.082640238805</v>
      </c>
      <c r="M2801" s="10"/>
      <c r="N2801" s="28">
        <f>IF(F2801="lowest point", $H$4/D2801, 0)</f>
        <v>0</v>
      </c>
      <c r="O2801" s="28">
        <f t="shared" si="173"/>
        <v>40.079296117138782</v>
      </c>
      <c r="P2801" s="29">
        <f>O2801*D2801</f>
        <v>90270.598644631682</v>
      </c>
      <c r="R2801" s="28">
        <f>IF(G2801="highest point", $H$4/D2801, 0)</f>
        <v>0</v>
      </c>
      <c r="S2801" s="28">
        <f t="shared" si="174"/>
        <v>37.188802585764982</v>
      </c>
      <c r="T2801" s="29">
        <f>D2801*S2801</f>
        <v>83760.340063918469</v>
      </c>
    </row>
    <row r="2802" spans="1:20">
      <c r="A2802" s="21">
        <f t="shared" si="175"/>
        <v>2011</v>
      </c>
      <c r="B2802" s="21">
        <f>MONTH(C2802)</f>
        <v>2</v>
      </c>
      <c r="C2802" s="22">
        <v>40591</v>
      </c>
      <c r="D2802" s="21">
        <v>2259.42</v>
      </c>
      <c r="E2802" s="47" t="str">
        <f>IF(B2802&lt;&gt;B2801, "First Quote", "")</f>
        <v/>
      </c>
      <c r="F2802" s="23" t="str">
        <f>IF(_xlfn.MINIFS($D$3:$D$6287,$A$3:$A$6287,A2802,$B$3:$B$6287,B2802)=D2802,"Lowest point","")</f>
        <v/>
      </c>
      <c r="G2802" s="24" t="str">
        <f>IF(_xlfn.MAXIFS($D$3:$D$6287,$A$3:$A$6287,A2802,$B$3:$B$6287,B2802)=D2802,"Highest point","")</f>
        <v/>
      </c>
      <c r="J2802" s="25" t="str">
        <f>IF(E2802="First Quote", $H$4/D2802, "")</f>
        <v/>
      </c>
      <c r="K2802" s="26">
        <f t="shared" si="172"/>
        <v>38.545079536579848</v>
      </c>
      <c r="L2802" s="27">
        <f>K2802*D2802</f>
        <v>87089.523606539238</v>
      </c>
      <c r="M2802" s="10"/>
      <c r="N2802" s="28">
        <f>IF(F2802="lowest point", $H$4/D2802, 0)</f>
        <v>0</v>
      </c>
      <c r="O2802" s="28">
        <f t="shared" si="173"/>
        <v>40.079296117138782</v>
      </c>
      <c r="P2802" s="29">
        <f>O2802*D2802</f>
        <v>90555.963232985712</v>
      </c>
      <c r="R2802" s="28">
        <f>IF(G2802="highest point", $H$4/D2802, 0)</f>
        <v>0</v>
      </c>
      <c r="S2802" s="28">
        <f t="shared" si="174"/>
        <v>37.188802585764982</v>
      </c>
      <c r="T2802" s="29">
        <f>D2802*S2802</f>
        <v>84025.124338329115</v>
      </c>
    </row>
    <row r="2803" spans="1:20">
      <c r="A2803" s="21">
        <f t="shared" si="175"/>
        <v>2011</v>
      </c>
      <c r="B2803" s="21">
        <f>MONTH(C2803)</f>
        <v>2</v>
      </c>
      <c r="C2803" s="22">
        <v>40592</v>
      </c>
      <c r="D2803" s="21">
        <v>2263.79</v>
      </c>
      <c r="E2803" s="47" t="str">
        <f>IF(B2803&lt;&gt;B2802, "First Quote", "")</f>
        <v/>
      </c>
      <c r="F2803" s="23" t="str">
        <f>IF(_xlfn.MINIFS($D$3:$D$6287,$A$3:$A$6287,A2803,$B$3:$B$6287,B2803)=D2803,"Lowest point","")</f>
        <v/>
      </c>
      <c r="G2803" s="24" t="str">
        <f>IF(_xlfn.MAXIFS($D$3:$D$6287,$A$3:$A$6287,A2803,$B$3:$B$6287,B2803)=D2803,"Highest point","")</f>
        <v>Highest point</v>
      </c>
      <c r="J2803" s="25" t="str">
        <f>IF(E2803="First Quote", $H$4/D2803, "")</f>
        <v/>
      </c>
      <c r="K2803" s="26">
        <f t="shared" si="172"/>
        <v>38.545079536579848</v>
      </c>
      <c r="L2803" s="27">
        <f>K2803*D2803</f>
        <v>87257.965604114099</v>
      </c>
      <c r="M2803" s="10"/>
      <c r="N2803" s="28">
        <f>IF(F2803="lowest point", $H$4/D2803, 0)</f>
        <v>0</v>
      </c>
      <c r="O2803" s="28">
        <f t="shared" si="173"/>
        <v>40.079296117138782</v>
      </c>
      <c r="P2803" s="29">
        <f>O2803*D2803</f>
        <v>90731.109757017606</v>
      </c>
      <c r="R2803" s="28">
        <f>IF(G2803="highest point", $H$4/D2803, 0)</f>
        <v>0.2208685434603033</v>
      </c>
      <c r="S2803" s="28">
        <f t="shared" si="174"/>
        <v>37.409671129225288</v>
      </c>
      <c r="T2803" s="29">
        <f>D2803*S2803</f>
        <v>84687.639405628914</v>
      </c>
    </row>
    <row r="2804" spans="1:20">
      <c r="A2804" s="21">
        <f t="shared" si="175"/>
        <v>2011</v>
      </c>
      <c r="B2804" s="21">
        <f>MONTH(C2804)</f>
        <v>2</v>
      </c>
      <c r="C2804" s="22">
        <v>40596</v>
      </c>
      <c r="D2804" s="21">
        <v>2217.35</v>
      </c>
      <c r="E2804" s="47" t="str">
        <f>IF(B2804&lt;&gt;B2803, "First Quote", "")</f>
        <v/>
      </c>
      <c r="F2804" s="23" t="str">
        <f>IF(_xlfn.MINIFS($D$3:$D$6287,$A$3:$A$6287,A2804,$B$3:$B$6287,B2804)=D2804,"Lowest point","")</f>
        <v/>
      </c>
      <c r="G2804" s="24" t="str">
        <f>IF(_xlfn.MAXIFS($D$3:$D$6287,$A$3:$A$6287,A2804,$B$3:$B$6287,B2804)=D2804,"Highest point","")</f>
        <v/>
      </c>
      <c r="J2804" s="25" t="str">
        <f>IF(E2804="First Quote", $H$4/D2804, "")</f>
        <v/>
      </c>
      <c r="K2804" s="26">
        <f t="shared" si="172"/>
        <v>38.545079536579848</v>
      </c>
      <c r="L2804" s="27">
        <f>K2804*D2804</f>
        <v>85467.932110435329</v>
      </c>
      <c r="M2804" s="10"/>
      <c r="N2804" s="28">
        <f>IF(F2804="lowest point", $H$4/D2804, 0)</f>
        <v>0</v>
      </c>
      <c r="O2804" s="28">
        <f t="shared" si="173"/>
        <v>40.079296117138782</v>
      </c>
      <c r="P2804" s="29">
        <f>O2804*D2804</f>
        <v>88869.82724533767</v>
      </c>
      <c r="R2804" s="28">
        <f>IF(G2804="highest point", $H$4/D2804, 0)</f>
        <v>0</v>
      </c>
      <c r="S2804" s="28">
        <f t="shared" si="174"/>
        <v>37.409671129225288</v>
      </c>
      <c r="T2804" s="29">
        <f>D2804*S2804</f>
        <v>82950.334278387687</v>
      </c>
    </row>
    <row r="2805" spans="1:20">
      <c r="A2805" s="21">
        <f t="shared" si="175"/>
        <v>2011</v>
      </c>
      <c r="B2805" s="21">
        <f>MONTH(C2805)</f>
        <v>2</v>
      </c>
      <c r="C2805" s="22">
        <v>40597</v>
      </c>
      <c r="D2805" s="21">
        <v>2203.89</v>
      </c>
      <c r="E2805" s="47" t="str">
        <f>IF(B2805&lt;&gt;B2804, "First Quote", "")</f>
        <v/>
      </c>
      <c r="F2805" s="23" t="str">
        <f>IF(_xlfn.MINIFS($D$3:$D$6287,$A$3:$A$6287,A2805,$B$3:$B$6287,B2805)=D2805,"Lowest point","")</f>
        <v/>
      </c>
      <c r="G2805" s="24" t="str">
        <f>IF(_xlfn.MAXIFS($D$3:$D$6287,$A$3:$A$6287,A2805,$B$3:$B$6287,B2805)=D2805,"Highest point","")</f>
        <v/>
      </c>
      <c r="J2805" s="25" t="str">
        <f>IF(E2805="First Quote", $H$4/D2805, "")</f>
        <v/>
      </c>
      <c r="K2805" s="26">
        <f t="shared" si="172"/>
        <v>38.545079536579848</v>
      </c>
      <c r="L2805" s="27">
        <f>K2805*D2805</f>
        <v>84949.115339872951</v>
      </c>
      <c r="M2805" s="10"/>
      <c r="N2805" s="28">
        <f>IF(F2805="lowest point", $H$4/D2805, 0)</f>
        <v>0</v>
      </c>
      <c r="O2805" s="28">
        <f t="shared" si="173"/>
        <v>40.079296117138782</v>
      </c>
      <c r="P2805" s="29">
        <f>O2805*D2805</f>
        <v>88330.359919600989</v>
      </c>
      <c r="R2805" s="28">
        <f>IF(G2805="highest point", $H$4/D2805, 0)</f>
        <v>0</v>
      </c>
      <c r="S2805" s="28">
        <f t="shared" si="174"/>
        <v>37.409671129225288</v>
      </c>
      <c r="T2805" s="29">
        <f>D2805*S2805</f>
        <v>82446.800104988317</v>
      </c>
    </row>
    <row r="2806" spans="1:20">
      <c r="A2806" s="21">
        <f t="shared" si="175"/>
        <v>2011</v>
      </c>
      <c r="B2806" s="21">
        <f>MONTH(C2806)</f>
        <v>2</v>
      </c>
      <c r="C2806" s="22">
        <v>40598</v>
      </c>
      <c r="D2806" s="21">
        <v>2202.23</v>
      </c>
      <c r="E2806" s="47" t="str">
        <f>IF(B2806&lt;&gt;B2805, "First Quote", "")</f>
        <v/>
      </c>
      <c r="F2806" s="23" t="str">
        <f>IF(_xlfn.MINIFS($D$3:$D$6287,$A$3:$A$6287,A2806,$B$3:$B$6287,B2806)=D2806,"Lowest point","")</f>
        <v/>
      </c>
      <c r="G2806" s="24" t="str">
        <f>IF(_xlfn.MAXIFS($D$3:$D$6287,$A$3:$A$6287,A2806,$B$3:$B$6287,B2806)=D2806,"Highest point","")</f>
        <v/>
      </c>
      <c r="J2806" s="25" t="str">
        <f>IF(E2806="First Quote", $H$4/D2806, "")</f>
        <v/>
      </c>
      <c r="K2806" s="26">
        <f t="shared" si="172"/>
        <v>38.545079536579848</v>
      </c>
      <c r="L2806" s="27">
        <f>K2806*D2806</f>
        <v>84885.130507842245</v>
      </c>
      <c r="M2806" s="10"/>
      <c r="N2806" s="28">
        <f>IF(F2806="lowest point", $H$4/D2806, 0)</f>
        <v>0</v>
      </c>
      <c r="O2806" s="28">
        <f t="shared" si="173"/>
        <v>40.079296117138782</v>
      </c>
      <c r="P2806" s="29">
        <f>O2806*D2806</f>
        <v>88263.828288046541</v>
      </c>
      <c r="R2806" s="28">
        <f>IF(G2806="highest point", $H$4/D2806, 0)</f>
        <v>0</v>
      </c>
      <c r="S2806" s="28">
        <f t="shared" si="174"/>
        <v>37.409671129225288</v>
      </c>
      <c r="T2806" s="29">
        <f>D2806*S2806</f>
        <v>82384.700050913802</v>
      </c>
    </row>
    <row r="2807" spans="1:20">
      <c r="A2807" s="21">
        <f t="shared" si="175"/>
        <v>2011</v>
      </c>
      <c r="B2807" s="21">
        <f>MONTH(C2807)</f>
        <v>2</v>
      </c>
      <c r="C2807" s="22">
        <v>40599</v>
      </c>
      <c r="D2807" s="21">
        <v>2226.0500000000002</v>
      </c>
      <c r="E2807" s="47" t="str">
        <f>IF(B2807&lt;&gt;B2806, "First Quote", "")</f>
        <v/>
      </c>
      <c r="F2807" s="23" t="str">
        <f>IF(_xlfn.MINIFS($D$3:$D$6287,$A$3:$A$6287,A2807,$B$3:$B$6287,B2807)=D2807,"Lowest point","")</f>
        <v/>
      </c>
      <c r="G2807" s="24" t="str">
        <f>IF(_xlfn.MAXIFS($D$3:$D$6287,$A$3:$A$6287,A2807,$B$3:$B$6287,B2807)=D2807,"Highest point","")</f>
        <v/>
      </c>
      <c r="J2807" s="25" t="str">
        <f>IF(E2807="First Quote", $H$4/D2807, "")</f>
        <v/>
      </c>
      <c r="K2807" s="26">
        <f t="shared" si="172"/>
        <v>38.545079536579848</v>
      </c>
      <c r="L2807" s="27">
        <f>K2807*D2807</f>
        <v>85803.274302403574</v>
      </c>
      <c r="M2807" s="10"/>
      <c r="N2807" s="28">
        <f>IF(F2807="lowest point", $H$4/D2807, 0)</f>
        <v>0</v>
      </c>
      <c r="O2807" s="28">
        <f t="shared" si="173"/>
        <v>40.079296117138782</v>
      </c>
      <c r="P2807" s="29">
        <f>O2807*D2807</f>
        <v>89218.517121556797</v>
      </c>
      <c r="R2807" s="28">
        <f>IF(G2807="highest point", $H$4/D2807, 0)</f>
        <v>0</v>
      </c>
      <c r="S2807" s="28">
        <f t="shared" si="174"/>
        <v>37.409671129225288</v>
      </c>
      <c r="T2807" s="29">
        <f>D2807*S2807</f>
        <v>83275.798417211961</v>
      </c>
    </row>
    <row r="2808" spans="1:20">
      <c r="A2808" s="21">
        <f t="shared" si="175"/>
        <v>2011</v>
      </c>
      <c r="B2808" s="21">
        <f>MONTH(C2808)</f>
        <v>2</v>
      </c>
      <c r="C2808" s="22">
        <v>40602</v>
      </c>
      <c r="D2808" s="21">
        <v>2238.5500000000002</v>
      </c>
      <c r="E2808" s="47" t="str">
        <f>IF(B2808&lt;&gt;B2807, "First Quote", "")</f>
        <v/>
      </c>
      <c r="F2808" s="23" t="str">
        <f>IF(_xlfn.MINIFS($D$3:$D$6287,$A$3:$A$6287,A2808,$B$3:$B$6287,B2808)=D2808,"Lowest point","")</f>
        <v/>
      </c>
      <c r="G2808" s="24" t="str">
        <f>IF(_xlfn.MAXIFS($D$3:$D$6287,$A$3:$A$6287,A2808,$B$3:$B$6287,B2808)=D2808,"Highest point","")</f>
        <v/>
      </c>
      <c r="J2808" s="25" t="str">
        <f>IF(E2808="First Quote", $H$4/D2808, "")</f>
        <v/>
      </c>
      <c r="K2808" s="26">
        <f t="shared" si="172"/>
        <v>38.545079536579848</v>
      </c>
      <c r="L2808" s="27">
        <f>K2808*D2808</f>
        <v>86285.087796610824</v>
      </c>
      <c r="M2808" s="10"/>
      <c r="N2808" s="28">
        <f>IF(F2808="lowest point", $H$4/D2808, 0)</f>
        <v>0</v>
      </c>
      <c r="O2808" s="28">
        <f t="shared" si="173"/>
        <v>40.079296117138782</v>
      </c>
      <c r="P2808" s="29">
        <f>O2808*D2808</f>
        <v>89719.508323021029</v>
      </c>
      <c r="R2808" s="28">
        <f>IF(G2808="highest point", $H$4/D2808, 0)</f>
        <v>0</v>
      </c>
      <c r="S2808" s="28">
        <f t="shared" si="174"/>
        <v>37.409671129225288</v>
      </c>
      <c r="T2808" s="29">
        <f>D2808*S2808</f>
        <v>83743.419306327269</v>
      </c>
    </row>
    <row r="2809" spans="1:20">
      <c r="A2809" s="21">
        <f t="shared" si="175"/>
        <v>2011</v>
      </c>
      <c r="B2809" s="21">
        <f>MONTH(C2809)</f>
        <v>3</v>
      </c>
      <c r="C2809" s="22">
        <v>40603</v>
      </c>
      <c r="D2809" s="21">
        <v>2203.3200000000002</v>
      </c>
      <c r="E2809" s="47" t="str">
        <f>IF(B2809&lt;&gt;B2808, "First Quote", "")</f>
        <v>First Quote</v>
      </c>
      <c r="F2809" s="23" t="str">
        <f>IF(_xlfn.MINIFS($D$3:$D$6287,$A$3:$A$6287,A2809,$B$3:$B$6287,B2809)=D2809,"Lowest point","")</f>
        <v/>
      </c>
      <c r="G2809" s="24" t="str">
        <f>IF(_xlfn.MAXIFS($D$3:$D$6287,$A$3:$A$6287,A2809,$B$3:$B$6287,B2809)=D2809,"Highest point","")</f>
        <v/>
      </c>
      <c r="J2809" s="25">
        <f>IF(E2809="First Quote", $H$4/D2809, "")</f>
        <v>0.22693026886698253</v>
      </c>
      <c r="K2809" s="26">
        <f t="shared" si="172"/>
        <v>38.772009805446828</v>
      </c>
      <c r="L2809" s="27">
        <f>K2809*D2809</f>
        <v>85427.144644537111</v>
      </c>
      <c r="M2809" s="10"/>
      <c r="N2809" s="28">
        <f>IF(F2809="lowest point", $H$4/D2809, 0)</f>
        <v>0</v>
      </c>
      <c r="O2809" s="28">
        <f t="shared" si="173"/>
        <v>40.079296117138782</v>
      </c>
      <c r="P2809" s="29">
        <f>O2809*D2809</f>
        <v>88307.51472081423</v>
      </c>
      <c r="R2809" s="28">
        <f>IF(G2809="highest point", $H$4/D2809, 0)</f>
        <v>0</v>
      </c>
      <c r="S2809" s="28">
        <f t="shared" si="174"/>
        <v>37.409671129225288</v>
      </c>
      <c r="T2809" s="29">
        <f>D2809*S2809</f>
        <v>82425.476592444669</v>
      </c>
    </row>
    <row r="2810" spans="1:20">
      <c r="A2810" s="21">
        <f t="shared" si="175"/>
        <v>2011</v>
      </c>
      <c r="B2810" s="21">
        <f>MONTH(C2810)</f>
        <v>3</v>
      </c>
      <c r="C2810" s="22">
        <v>40604</v>
      </c>
      <c r="D2810" s="21">
        <v>2207.2399999999998</v>
      </c>
      <c r="E2810" s="47" t="str">
        <f>IF(B2810&lt;&gt;B2809, "First Quote", "")</f>
        <v/>
      </c>
      <c r="F2810" s="23" t="str">
        <f>IF(_xlfn.MINIFS($D$3:$D$6287,$A$3:$A$6287,A2810,$B$3:$B$6287,B2810)=D2810,"Lowest point","")</f>
        <v/>
      </c>
      <c r="G2810" s="24" t="str">
        <f>IF(_xlfn.MAXIFS($D$3:$D$6287,$A$3:$A$6287,A2810,$B$3:$B$6287,B2810)=D2810,"Highest point","")</f>
        <v/>
      </c>
      <c r="J2810" s="25" t="str">
        <f>IF(E2810="First Quote", $H$4/D2810, "")</f>
        <v/>
      </c>
      <c r="K2810" s="26">
        <f t="shared" si="172"/>
        <v>38.772009805446828</v>
      </c>
      <c r="L2810" s="27">
        <f>K2810*D2810</f>
        <v>85579.130922974451</v>
      </c>
      <c r="M2810" s="10"/>
      <c r="N2810" s="28">
        <f>IF(F2810="lowest point", $H$4/D2810, 0)</f>
        <v>0</v>
      </c>
      <c r="O2810" s="28">
        <f t="shared" si="173"/>
        <v>40.079296117138782</v>
      </c>
      <c r="P2810" s="29">
        <f>O2810*D2810</f>
        <v>88464.625561593391</v>
      </c>
      <c r="R2810" s="28">
        <f>IF(G2810="highest point", $H$4/D2810, 0)</f>
        <v>0</v>
      </c>
      <c r="S2810" s="28">
        <f t="shared" si="174"/>
        <v>37.409671129225288</v>
      </c>
      <c r="T2810" s="29">
        <f>D2810*S2810</f>
        <v>82572.12250327121</v>
      </c>
    </row>
    <row r="2811" spans="1:20">
      <c r="A2811" s="21">
        <f t="shared" si="175"/>
        <v>2011</v>
      </c>
      <c r="B2811" s="21">
        <f>MONTH(C2811)</f>
        <v>3</v>
      </c>
      <c r="C2811" s="22">
        <v>40605</v>
      </c>
      <c r="D2811" s="21">
        <v>2245.33</v>
      </c>
      <c r="E2811" s="47" t="str">
        <f>IF(B2811&lt;&gt;B2810, "First Quote", "")</f>
        <v/>
      </c>
      <c r="F2811" s="23" t="str">
        <f>IF(_xlfn.MINIFS($D$3:$D$6287,$A$3:$A$6287,A2811,$B$3:$B$6287,B2811)=D2811,"Lowest point","")</f>
        <v/>
      </c>
      <c r="G2811" s="24" t="str">
        <f>IF(_xlfn.MAXIFS($D$3:$D$6287,$A$3:$A$6287,A2811,$B$3:$B$6287,B2811)=D2811,"Highest point","")</f>
        <v>Highest point</v>
      </c>
      <c r="J2811" s="25" t="str">
        <f>IF(E2811="First Quote", $H$4/D2811, "")</f>
        <v/>
      </c>
      <c r="K2811" s="26">
        <f t="shared" si="172"/>
        <v>38.772009805446828</v>
      </c>
      <c r="L2811" s="27">
        <f>K2811*D2811</f>
        <v>87055.956776463921</v>
      </c>
      <c r="M2811" s="10"/>
      <c r="N2811" s="28">
        <f>IF(F2811="lowest point", $H$4/D2811, 0)</f>
        <v>0</v>
      </c>
      <c r="O2811" s="28">
        <f t="shared" si="173"/>
        <v>40.079296117138782</v>
      </c>
      <c r="P2811" s="29">
        <f>O2811*D2811</f>
        <v>89991.245950695215</v>
      </c>
      <c r="R2811" s="28">
        <f>IF(G2811="highest point", $H$4/D2811, 0)</f>
        <v>0.22268441609919257</v>
      </c>
      <c r="S2811" s="28">
        <f t="shared" si="174"/>
        <v>37.632355545324479</v>
      </c>
      <c r="T2811" s="29">
        <f>D2811*S2811</f>
        <v>84497.056876583403</v>
      </c>
    </row>
    <row r="2812" spans="1:20">
      <c r="A2812" s="21">
        <f t="shared" si="175"/>
        <v>2011</v>
      </c>
      <c r="B2812" s="21">
        <f>MONTH(C2812)</f>
        <v>3</v>
      </c>
      <c r="C2812" s="22">
        <v>40606</v>
      </c>
      <c r="D2812" s="21">
        <v>2228.7800000000002</v>
      </c>
      <c r="E2812" s="47" t="str">
        <f>IF(B2812&lt;&gt;B2811, "First Quote", "")</f>
        <v/>
      </c>
      <c r="F2812" s="23" t="str">
        <f>IF(_xlfn.MINIFS($D$3:$D$6287,$A$3:$A$6287,A2812,$B$3:$B$6287,B2812)=D2812,"Lowest point","")</f>
        <v/>
      </c>
      <c r="G2812" s="24" t="str">
        <f>IF(_xlfn.MAXIFS($D$3:$D$6287,$A$3:$A$6287,A2812,$B$3:$B$6287,B2812)=D2812,"Highest point","")</f>
        <v/>
      </c>
      <c r="J2812" s="25" t="str">
        <f>IF(E2812="First Quote", $H$4/D2812, "")</f>
        <v/>
      </c>
      <c r="K2812" s="26">
        <f t="shared" si="172"/>
        <v>38.772009805446828</v>
      </c>
      <c r="L2812" s="27">
        <f>K2812*D2812</f>
        <v>86414.280014183794</v>
      </c>
      <c r="M2812" s="10"/>
      <c r="N2812" s="28">
        <f>IF(F2812="lowest point", $H$4/D2812, 0)</f>
        <v>0</v>
      </c>
      <c r="O2812" s="28">
        <f t="shared" si="173"/>
        <v>40.079296117138782</v>
      </c>
      <c r="P2812" s="29">
        <f>O2812*D2812</f>
        <v>89327.933599956581</v>
      </c>
      <c r="R2812" s="28">
        <f>IF(G2812="highest point", $H$4/D2812, 0)</f>
        <v>0</v>
      </c>
      <c r="S2812" s="28">
        <f t="shared" si="174"/>
        <v>37.632355545324479</v>
      </c>
      <c r="T2812" s="29">
        <f>D2812*S2812</f>
        <v>83874.241392308308</v>
      </c>
    </row>
    <row r="2813" spans="1:20">
      <c r="A2813" s="21">
        <f t="shared" si="175"/>
        <v>2011</v>
      </c>
      <c r="B2813" s="21">
        <f>MONTH(C2813)</f>
        <v>3</v>
      </c>
      <c r="C2813" s="22">
        <v>40609</v>
      </c>
      <c r="D2813" s="21">
        <v>2210.2600000000002</v>
      </c>
      <c r="E2813" s="47" t="str">
        <f>IF(B2813&lt;&gt;B2812, "First Quote", "")</f>
        <v/>
      </c>
      <c r="F2813" s="23" t="str">
        <f>IF(_xlfn.MINIFS($D$3:$D$6287,$A$3:$A$6287,A2813,$B$3:$B$6287,B2813)=D2813,"Lowest point","")</f>
        <v/>
      </c>
      <c r="G2813" s="24" t="str">
        <f>IF(_xlfn.MAXIFS($D$3:$D$6287,$A$3:$A$6287,A2813,$B$3:$B$6287,B2813)=D2813,"Highest point","")</f>
        <v/>
      </c>
      <c r="J2813" s="25" t="str">
        <f>IF(E2813="First Quote", $H$4/D2813, "")</f>
        <v/>
      </c>
      <c r="K2813" s="26">
        <f t="shared" si="172"/>
        <v>38.772009805446828</v>
      </c>
      <c r="L2813" s="27">
        <f>K2813*D2813</f>
        <v>85696.222392586918</v>
      </c>
      <c r="M2813" s="10"/>
      <c r="N2813" s="28">
        <f>IF(F2813="lowest point", $H$4/D2813, 0)</f>
        <v>0</v>
      </c>
      <c r="O2813" s="28">
        <f t="shared" si="173"/>
        <v>40.079296117138782</v>
      </c>
      <c r="P2813" s="29">
        <f>O2813*D2813</f>
        <v>88585.665035867176</v>
      </c>
      <c r="R2813" s="28">
        <f>IF(G2813="highest point", $H$4/D2813, 0)</f>
        <v>0</v>
      </c>
      <c r="S2813" s="28">
        <f t="shared" si="174"/>
        <v>37.632355545324479</v>
      </c>
      <c r="T2813" s="29">
        <f>D2813*S2813</f>
        <v>83177.290167608895</v>
      </c>
    </row>
    <row r="2814" spans="1:20">
      <c r="A2814" s="21">
        <f t="shared" si="175"/>
        <v>2011</v>
      </c>
      <c r="B2814" s="21">
        <f>MONTH(C2814)</f>
        <v>3</v>
      </c>
      <c r="C2814" s="22">
        <v>40610</v>
      </c>
      <c r="D2814" s="21">
        <v>2230.4</v>
      </c>
      <c r="E2814" s="47" t="str">
        <f>IF(B2814&lt;&gt;B2813, "First Quote", "")</f>
        <v/>
      </c>
      <c r="F2814" s="23" t="str">
        <f>IF(_xlfn.MINIFS($D$3:$D$6287,$A$3:$A$6287,A2814,$B$3:$B$6287,B2814)=D2814,"Lowest point","")</f>
        <v/>
      </c>
      <c r="G2814" s="24" t="str">
        <f>IF(_xlfn.MAXIFS($D$3:$D$6287,$A$3:$A$6287,A2814,$B$3:$B$6287,B2814)=D2814,"Highest point","")</f>
        <v/>
      </c>
      <c r="J2814" s="25" t="str">
        <f>IF(E2814="First Quote", $H$4/D2814, "")</f>
        <v/>
      </c>
      <c r="K2814" s="26">
        <f t="shared" si="172"/>
        <v>38.772009805446828</v>
      </c>
      <c r="L2814" s="27">
        <f>K2814*D2814</f>
        <v>86477.090670068603</v>
      </c>
      <c r="M2814" s="10"/>
      <c r="N2814" s="28">
        <f>IF(F2814="lowest point", $H$4/D2814, 0)</f>
        <v>0</v>
      </c>
      <c r="O2814" s="28">
        <f t="shared" si="173"/>
        <v>40.079296117138782</v>
      </c>
      <c r="P2814" s="29">
        <f>O2814*D2814</f>
        <v>89392.862059666339</v>
      </c>
      <c r="R2814" s="28">
        <f>IF(G2814="highest point", $H$4/D2814, 0)</f>
        <v>0</v>
      </c>
      <c r="S2814" s="28">
        <f t="shared" si="174"/>
        <v>37.632355545324479</v>
      </c>
      <c r="T2814" s="29">
        <f>D2814*S2814</f>
        <v>83935.205808291721</v>
      </c>
    </row>
    <row r="2815" spans="1:20">
      <c r="A2815" s="21">
        <f t="shared" si="175"/>
        <v>2011</v>
      </c>
      <c r="B2815" s="21">
        <f>MONTH(C2815)</f>
        <v>3</v>
      </c>
      <c r="C2815" s="22">
        <v>40611</v>
      </c>
      <c r="D2815" s="21">
        <v>2227.6999999999998</v>
      </c>
      <c r="E2815" s="47" t="str">
        <f>IF(B2815&lt;&gt;B2814, "First Quote", "")</f>
        <v/>
      </c>
      <c r="F2815" s="23" t="str">
        <f>IF(_xlfn.MINIFS($D$3:$D$6287,$A$3:$A$6287,A2815,$B$3:$B$6287,B2815)=D2815,"Lowest point","")</f>
        <v/>
      </c>
      <c r="G2815" s="24" t="str">
        <f>IF(_xlfn.MAXIFS($D$3:$D$6287,$A$3:$A$6287,A2815,$B$3:$B$6287,B2815)=D2815,"Highest point","")</f>
        <v/>
      </c>
      <c r="J2815" s="25" t="str">
        <f>IF(E2815="First Quote", $H$4/D2815, "")</f>
        <v/>
      </c>
      <c r="K2815" s="26">
        <f t="shared" si="172"/>
        <v>38.772009805446828</v>
      </c>
      <c r="L2815" s="27">
        <f>K2815*D2815</f>
        <v>86372.406243593898</v>
      </c>
      <c r="M2815" s="10"/>
      <c r="N2815" s="28">
        <f>IF(F2815="lowest point", $H$4/D2815, 0)</f>
        <v>0</v>
      </c>
      <c r="O2815" s="28">
        <f t="shared" si="173"/>
        <v>40.079296117138782</v>
      </c>
      <c r="P2815" s="29">
        <f>O2815*D2815</f>
        <v>89284.647960150061</v>
      </c>
      <c r="R2815" s="28">
        <f>IF(G2815="highest point", $H$4/D2815, 0)</f>
        <v>0</v>
      </c>
      <c r="S2815" s="28">
        <f t="shared" si="174"/>
        <v>37.632355545324479</v>
      </c>
      <c r="T2815" s="29">
        <f>D2815*S2815</f>
        <v>83833.598448319332</v>
      </c>
    </row>
    <row r="2816" spans="1:20">
      <c r="A2816" s="21">
        <f t="shared" si="175"/>
        <v>2011</v>
      </c>
      <c r="B2816" s="21">
        <f>MONTH(C2816)</f>
        <v>3</v>
      </c>
      <c r="C2816" s="22">
        <v>40612</v>
      </c>
      <c r="D2816" s="21">
        <v>2185.65</v>
      </c>
      <c r="E2816" s="47" t="str">
        <f>IF(B2816&lt;&gt;B2815, "First Quote", "")</f>
        <v/>
      </c>
      <c r="F2816" s="23" t="str">
        <f>IF(_xlfn.MINIFS($D$3:$D$6287,$A$3:$A$6287,A2816,$B$3:$B$6287,B2816)=D2816,"Lowest point","")</f>
        <v/>
      </c>
      <c r="G2816" s="24" t="str">
        <f>IF(_xlfn.MAXIFS($D$3:$D$6287,$A$3:$A$6287,A2816,$B$3:$B$6287,B2816)=D2816,"Highest point","")</f>
        <v/>
      </c>
      <c r="J2816" s="25" t="str">
        <f>IF(E2816="First Quote", $H$4/D2816, "")</f>
        <v/>
      </c>
      <c r="K2816" s="26">
        <f t="shared" si="172"/>
        <v>38.772009805446828</v>
      </c>
      <c r="L2816" s="27">
        <f>K2816*D2816</f>
        <v>84742.04323127486</v>
      </c>
      <c r="M2816" s="10"/>
      <c r="N2816" s="28">
        <f>IF(F2816="lowest point", $H$4/D2816, 0)</f>
        <v>0</v>
      </c>
      <c r="O2816" s="28">
        <f t="shared" si="173"/>
        <v>40.079296117138782</v>
      </c>
      <c r="P2816" s="29">
        <f>O2816*D2816</f>
        <v>87599.313558424386</v>
      </c>
      <c r="R2816" s="28">
        <f>IF(G2816="highest point", $H$4/D2816, 0)</f>
        <v>0</v>
      </c>
      <c r="S2816" s="28">
        <f t="shared" si="174"/>
        <v>37.632355545324479</v>
      </c>
      <c r="T2816" s="29">
        <f>D2816*S2816</f>
        <v>82251.157897638448</v>
      </c>
    </row>
    <row r="2817" spans="1:20">
      <c r="A2817" s="21">
        <f t="shared" si="175"/>
        <v>2011</v>
      </c>
      <c r="B2817" s="21">
        <f>MONTH(C2817)</f>
        <v>3</v>
      </c>
      <c r="C2817" s="22">
        <v>40613</v>
      </c>
      <c r="D2817" s="21">
        <v>2201.81</v>
      </c>
      <c r="E2817" s="47" t="str">
        <f>IF(B2817&lt;&gt;B2816, "First Quote", "")</f>
        <v/>
      </c>
      <c r="F2817" s="23" t="str">
        <f>IF(_xlfn.MINIFS($D$3:$D$6287,$A$3:$A$6287,A2817,$B$3:$B$6287,B2817)=D2817,"Lowest point","")</f>
        <v/>
      </c>
      <c r="G2817" s="24" t="str">
        <f>IF(_xlfn.MAXIFS($D$3:$D$6287,$A$3:$A$6287,A2817,$B$3:$B$6287,B2817)=D2817,"Highest point","")</f>
        <v/>
      </c>
      <c r="J2817" s="25" t="str">
        <f>IF(E2817="First Quote", $H$4/D2817, "")</f>
        <v/>
      </c>
      <c r="K2817" s="26">
        <f t="shared" si="172"/>
        <v>38.772009805446828</v>
      </c>
      <c r="L2817" s="27">
        <f>K2817*D2817</f>
        <v>85368.598909730877</v>
      </c>
      <c r="M2817" s="10"/>
      <c r="N2817" s="28">
        <f>IF(F2817="lowest point", $H$4/D2817, 0)</f>
        <v>0</v>
      </c>
      <c r="O2817" s="28">
        <f t="shared" si="173"/>
        <v>40.079296117138782</v>
      </c>
      <c r="P2817" s="29">
        <f>O2817*D2817</f>
        <v>88246.994983677345</v>
      </c>
      <c r="R2817" s="28">
        <f>IF(G2817="highest point", $H$4/D2817, 0)</f>
        <v>0</v>
      </c>
      <c r="S2817" s="28">
        <f t="shared" si="174"/>
        <v>37.632355545324479</v>
      </c>
      <c r="T2817" s="29">
        <f>D2817*S2817</f>
        <v>82859.296763250895</v>
      </c>
    </row>
    <row r="2818" spans="1:20">
      <c r="A2818" s="21">
        <f t="shared" si="175"/>
        <v>2011</v>
      </c>
      <c r="B2818" s="21">
        <f>MONTH(C2818)</f>
        <v>3</v>
      </c>
      <c r="C2818" s="22">
        <v>40616</v>
      </c>
      <c r="D2818" s="21">
        <v>2188.56</v>
      </c>
      <c r="E2818" s="47" t="str">
        <f>IF(B2818&lt;&gt;B2817, "First Quote", "")</f>
        <v/>
      </c>
      <c r="F2818" s="23" t="str">
        <f>IF(_xlfn.MINIFS($D$3:$D$6287,$A$3:$A$6287,A2818,$B$3:$B$6287,B2818)=D2818,"Lowest point","")</f>
        <v/>
      </c>
      <c r="G2818" s="24" t="str">
        <f>IF(_xlfn.MAXIFS($D$3:$D$6287,$A$3:$A$6287,A2818,$B$3:$B$6287,B2818)=D2818,"Highest point","")</f>
        <v/>
      </c>
      <c r="J2818" s="25" t="str">
        <f>IF(E2818="First Quote", $H$4/D2818, "")</f>
        <v/>
      </c>
      <c r="K2818" s="26">
        <f t="shared" si="172"/>
        <v>38.772009805446828</v>
      </c>
      <c r="L2818" s="27">
        <f>K2818*D2818</f>
        <v>84854.869779808709</v>
      </c>
      <c r="M2818" s="10"/>
      <c r="N2818" s="28">
        <f>IF(F2818="lowest point", $H$4/D2818, 0)</f>
        <v>0</v>
      </c>
      <c r="O2818" s="28">
        <f t="shared" si="173"/>
        <v>40.079296117138782</v>
      </c>
      <c r="P2818" s="29">
        <f>O2818*D2818</f>
        <v>87715.944310125255</v>
      </c>
      <c r="R2818" s="28">
        <f>IF(G2818="highest point", $H$4/D2818, 0)</f>
        <v>0</v>
      </c>
      <c r="S2818" s="28">
        <f t="shared" si="174"/>
        <v>37.632355545324479</v>
      </c>
      <c r="T2818" s="29">
        <f>D2818*S2818</f>
        <v>82360.668052275345</v>
      </c>
    </row>
    <row r="2819" spans="1:20">
      <c r="A2819" s="21">
        <f t="shared" si="175"/>
        <v>2011</v>
      </c>
      <c r="B2819" s="21">
        <f>MONTH(C2819)</f>
        <v>3</v>
      </c>
      <c r="C2819" s="22">
        <v>40617</v>
      </c>
      <c r="D2819" s="21">
        <v>2164.06</v>
      </c>
      <c r="E2819" s="47" t="str">
        <f>IF(B2819&lt;&gt;B2818, "First Quote", "")</f>
        <v/>
      </c>
      <c r="F2819" s="23" t="str">
        <f>IF(_xlfn.MINIFS($D$3:$D$6287,$A$3:$A$6287,A2819,$B$3:$B$6287,B2819)=D2819,"Lowest point","")</f>
        <v/>
      </c>
      <c r="G2819" s="24" t="str">
        <f>IF(_xlfn.MAXIFS($D$3:$D$6287,$A$3:$A$6287,A2819,$B$3:$B$6287,B2819)=D2819,"Highest point","")</f>
        <v/>
      </c>
      <c r="J2819" s="25" t="str">
        <f>IF(E2819="First Quote", $H$4/D2819, "")</f>
        <v/>
      </c>
      <c r="K2819" s="26">
        <f t="shared" si="172"/>
        <v>38.772009805446828</v>
      </c>
      <c r="L2819" s="27">
        <f>K2819*D2819</f>
        <v>83904.955539575254</v>
      </c>
      <c r="M2819" s="10"/>
      <c r="N2819" s="28">
        <f>IF(F2819="lowest point", $H$4/D2819, 0)</f>
        <v>0</v>
      </c>
      <c r="O2819" s="28">
        <f t="shared" si="173"/>
        <v>40.079296117138782</v>
      </c>
      <c r="P2819" s="29">
        <f>O2819*D2819</f>
        <v>86734.001555255352</v>
      </c>
      <c r="R2819" s="28">
        <f>IF(G2819="highest point", $H$4/D2819, 0)</f>
        <v>0</v>
      </c>
      <c r="S2819" s="28">
        <f t="shared" si="174"/>
        <v>37.632355545324479</v>
      </c>
      <c r="T2819" s="29">
        <f>D2819*S2819</f>
        <v>81438.675341414884</v>
      </c>
    </row>
    <row r="2820" spans="1:20">
      <c r="A2820" s="21">
        <f t="shared" si="175"/>
        <v>2011</v>
      </c>
      <c r="B2820" s="21">
        <f>MONTH(C2820)</f>
        <v>3</v>
      </c>
      <c r="C2820" s="22">
        <v>40618</v>
      </c>
      <c r="D2820" s="21">
        <v>2121.94</v>
      </c>
      <c r="E2820" s="47" t="str">
        <f>IF(B2820&lt;&gt;B2819, "First Quote", "")</f>
        <v/>
      </c>
      <c r="F2820" s="23" t="str">
        <f>IF(_xlfn.MINIFS($D$3:$D$6287,$A$3:$A$6287,A2820,$B$3:$B$6287,B2820)=D2820,"Lowest point","")</f>
        <v>Lowest point</v>
      </c>
      <c r="G2820" s="24" t="str">
        <f>IF(_xlfn.MAXIFS($D$3:$D$6287,$A$3:$A$6287,A2820,$B$3:$B$6287,B2820)=D2820,"Highest point","")</f>
        <v/>
      </c>
      <c r="J2820" s="25" t="str">
        <f>IF(E2820="First Quote", $H$4/D2820, "")</f>
        <v/>
      </c>
      <c r="K2820" s="26">
        <f t="shared" si="172"/>
        <v>38.772009805446828</v>
      </c>
      <c r="L2820" s="27">
        <f>K2820*D2820</f>
        <v>82271.87848656984</v>
      </c>
      <c r="M2820" s="10"/>
      <c r="N2820" s="28">
        <f>IF(F2820="lowest point", $H$4/D2820, 0)</f>
        <v>0.23563342978595059</v>
      </c>
      <c r="O2820" s="28">
        <f t="shared" si="173"/>
        <v>40.314929546924731</v>
      </c>
      <c r="P2820" s="29">
        <f>O2820*D2820</f>
        <v>85545.861602801466</v>
      </c>
      <c r="R2820" s="28">
        <f>IF(G2820="highest point", $H$4/D2820, 0)</f>
        <v>0</v>
      </c>
      <c r="S2820" s="28">
        <f t="shared" si="174"/>
        <v>37.632355545324479</v>
      </c>
      <c r="T2820" s="29">
        <f>D2820*S2820</f>
        <v>79853.600525845832</v>
      </c>
    </row>
    <row r="2821" spans="1:20">
      <c r="A2821" s="21">
        <f t="shared" si="175"/>
        <v>2011</v>
      </c>
      <c r="B2821" s="21">
        <f>MONTH(C2821)</f>
        <v>3</v>
      </c>
      <c r="C2821" s="22">
        <v>40619</v>
      </c>
      <c r="D2821" s="21">
        <v>2150.4299999999998</v>
      </c>
      <c r="E2821" s="47" t="str">
        <f>IF(B2821&lt;&gt;B2820, "First Quote", "")</f>
        <v/>
      </c>
      <c r="F2821" s="23" t="str">
        <f>IF(_xlfn.MINIFS($D$3:$D$6287,$A$3:$A$6287,A2821,$B$3:$B$6287,B2821)=D2821,"Lowest point","")</f>
        <v/>
      </c>
      <c r="G2821" s="24" t="str">
        <f>IF(_xlfn.MAXIFS($D$3:$D$6287,$A$3:$A$6287,A2821,$B$3:$B$6287,B2821)=D2821,"Highest point","")</f>
        <v/>
      </c>
      <c r="J2821" s="25" t="str">
        <f>IF(E2821="First Quote", $H$4/D2821, "")</f>
        <v/>
      </c>
      <c r="K2821" s="26">
        <f t="shared" ref="K2821:K2884" si="176">IF(E2821="First Quote",J2821+K2820,K2820)</f>
        <v>38.772009805446828</v>
      </c>
      <c r="L2821" s="27">
        <f>K2821*D2821</f>
        <v>83376.493045927011</v>
      </c>
      <c r="M2821" s="10"/>
      <c r="N2821" s="28">
        <f>IF(F2821="lowest point", $H$4/D2821, 0)</f>
        <v>0</v>
      </c>
      <c r="O2821" s="28">
        <f t="shared" ref="O2821:O2884" si="177">IF(F2821="Lowest Point",N2821+O2820,O2820)</f>
        <v>40.314929546924731</v>
      </c>
      <c r="P2821" s="29">
        <f>O2821*D2821</f>
        <v>86694.433945593337</v>
      </c>
      <c r="R2821" s="28">
        <f>IF(G2821="highest point", $H$4/D2821, 0)</f>
        <v>0</v>
      </c>
      <c r="S2821" s="28">
        <f t="shared" ref="S2821:S2884" si="178">IF(G2821="Highest Point",R2821+S2820,S2820)</f>
        <v>37.632355545324479</v>
      </c>
      <c r="T2821" s="29">
        <f>D2821*S2821</f>
        <v>80925.746335332107</v>
      </c>
    </row>
    <row r="2822" spans="1:20">
      <c r="A2822" s="21">
        <f t="shared" si="175"/>
        <v>2011</v>
      </c>
      <c r="B2822" s="21">
        <f>MONTH(C2822)</f>
        <v>3</v>
      </c>
      <c r="C2822" s="22">
        <v>40620</v>
      </c>
      <c r="D2822" s="21">
        <v>2159.69</v>
      </c>
      <c r="E2822" s="47" t="str">
        <f>IF(B2822&lt;&gt;B2821, "First Quote", "")</f>
        <v/>
      </c>
      <c r="F2822" s="23" t="str">
        <f>IF(_xlfn.MINIFS($D$3:$D$6287,$A$3:$A$6287,A2822,$B$3:$B$6287,B2822)=D2822,"Lowest point","")</f>
        <v/>
      </c>
      <c r="G2822" s="24" t="str">
        <f>IF(_xlfn.MAXIFS($D$3:$D$6287,$A$3:$A$6287,A2822,$B$3:$B$6287,B2822)=D2822,"Highest point","")</f>
        <v/>
      </c>
      <c r="J2822" s="25" t="str">
        <f>IF(E2822="First Quote", $H$4/D2822, "")</f>
        <v/>
      </c>
      <c r="K2822" s="26">
        <f t="shared" si="176"/>
        <v>38.772009805446828</v>
      </c>
      <c r="L2822" s="27">
        <f>K2822*D2822</f>
        <v>83735.521856725463</v>
      </c>
      <c r="M2822" s="10"/>
      <c r="N2822" s="28">
        <f>IF(F2822="lowest point", $H$4/D2822, 0)</f>
        <v>0</v>
      </c>
      <c r="O2822" s="28">
        <f t="shared" si="177"/>
        <v>40.314929546924731</v>
      </c>
      <c r="P2822" s="29">
        <f>O2822*D2822</f>
        <v>87067.750193197877</v>
      </c>
      <c r="R2822" s="28">
        <f>IF(G2822="highest point", $H$4/D2822, 0)</f>
        <v>0</v>
      </c>
      <c r="S2822" s="28">
        <f t="shared" si="178"/>
        <v>37.632355545324479</v>
      </c>
      <c r="T2822" s="29">
        <f>D2822*S2822</f>
        <v>81274.221947681828</v>
      </c>
    </row>
    <row r="2823" spans="1:20">
      <c r="A2823" s="21">
        <f t="shared" si="175"/>
        <v>2011</v>
      </c>
      <c r="B2823" s="21">
        <f>MONTH(C2823)</f>
        <v>3</v>
      </c>
      <c r="C2823" s="22">
        <v>40623</v>
      </c>
      <c r="D2823" s="21">
        <v>2192.09</v>
      </c>
      <c r="E2823" s="47" t="str">
        <f>IF(B2823&lt;&gt;B2822, "First Quote", "")</f>
        <v/>
      </c>
      <c r="F2823" s="23" t="str">
        <f>IF(_xlfn.MINIFS($D$3:$D$6287,$A$3:$A$6287,A2823,$B$3:$B$6287,B2823)=D2823,"Lowest point","")</f>
        <v/>
      </c>
      <c r="G2823" s="24" t="str">
        <f>IF(_xlfn.MAXIFS($D$3:$D$6287,$A$3:$A$6287,A2823,$B$3:$B$6287,B2823)=D2823,"Highest point","")</f>
        <v/>
      </c>
      <c r="J2823" s="25" t="str">
        <f>IF(E2823="First Quote", $H$4/D2823, "")</f>
        <v/>
      </c>
      <c r="K2823" s="26">
        <f t="shared" si="176"/>
        <v>38.772009805446828</v>
      </c>
      <c r="L2823" s="27">
        <f>K2823*D2823</f>
        <v>84991.734974421939</v>
      </c>
      <c r="M2823" s="10"/>
      <c r="N2823" s="28">
        <f>IF(F2823="lowest point", $H$4/D2823, 0)</f>
        <v>0</v>
      </c>
      <c r="O2823" s="28">
        <f t="shared" si="177"/>
        <v>40.314929546924731</v>
      </c>
      <c r="P2823" s="29">
        <f>O2823*D2823</f>
        <v>88373.953910518234</v>
      </c>
      <c r="R2823" s="28">
        <f>IF(G2823="highest point", $H$4/D2823, 0)</f>
        <v>0</v>
      </c>
      <c r="S2823" s="28">
        <f t="shared" si="178"/>
        <v>37.632355545324479</v>
      </c>
      <c r="T2823" s="29">
        <f>D2823*S2823</f>
        <v>82493.510267350342</v>
      </c>
    </row>
    <row r="2824" spans="1:20">
      <c r="A2824" s="21">
        <f t="shared" si="175"/>
        <v>2011</v>
      </c>
      <c r="B2824" s="21">
        <f>MONTH(C2824)</f>
        <v>3</v>
      </c>
      <c r="C2824" s="22">
        <v>40624</v>
      </c>
      <c r="D2824" s="21">
        <v>2184.5700000000002</v>
      </c>
      <c r="E2824" s="47" t="str">
        <f>IF(B2824&lt;&gt;B2823, "First Quote", "")</f>
        <v/>
      </c>
      <c r="F2824" s="23" t="str">
        <f>IF(_xlfn.MINIFS($D$3:$D$6287,$A$3:$A$6287,A2824,$B$3:$B$6287,B2824)=D2824,"Lowest point","")</f>
        <v/>
      </c>
      <c r="G2824" s="24" t="str">
        <f>IF(_xlfn.MAXIFS($D$3:$D$6287,$A$3:$A$6287,A2824,$B$3:$B$6287,B2824)=D2824,"Highest point","")</f>
        <v/>
      </c>
      <c r="J2824" s="25" t="str">
        <f>IF(E2824="First Quote", $H$4/D2824, "")</f>
        <v/>
      </c>
      <c r="K2824" s="26">
        <f t="shared" si="176"/>
        <v>38.772009805446828</v>
      </c>
      <c r="L2824" s="27">
        <f>K2824*D2824</f>
        <v>84700.169460684978</v>
      </c>
      <c r="M2824" s="10"/>
      <c r="N2824" s="28">
        <f>IF(F2824="lowest point", $H$4/D2824, 0)</f>
        <v>0</v>
      </c>
      <c r="O2824" s="28">
        <f t="shared" si="177"/>
        <v>40.314929546924731</v>
      </c>
      <c r="P2824" s="29">
        <f>O2824*D2824</f>
        <v>88070.785640325368</v>
      </c>
      <c r="R2824" s="28">
        <f>IF(G2824="highest point", $H$4/D2824, 0)</f>
        <v>0</v>
      </c>
      <c r="S2824" s="28">
        <f t="shared" si="178"/>
        <v>37.632355545324479</v>
      </c>
      <c r="T2824" s="29">
        <f>D2824*S2824</f>
        <v>82210.514953649501</v>
      </c>
    </row>
    <row r="2825" spans="1:20">
      <c r="A2825" s="21">
        <f t="shared" si="175"/>
        <v>2011</v>
      </c>
      <c r="B2825" s="21">
        <f>MONTH(C2825)</f>
        <v>3</v>
      </c>
      <c r="C2825" s="22">
        <v>40625</v>
      </c>
      <c r="D2825" s="21">
        <v>2190.96</v>
      </c>
      <c r="E2825" s="47" t="str">
        <f>IF(B2825&lt;&gt;B2824, "First Quote", "")</f>
        <v/>
      </c>
      <c r="F2825" s="23" t="str">
        <f>IF(_xlfn.MINIFS($D$3:$D$6287,$A$3:$A$6287,A2825,$B$3:$B$6287,B2825)=D2825,"Lowest point","")</f>
        <v/>
      </c>
      <c r="G2825" s="24" t="str">
        <f>IF(_xlfn.MAXIFS($D$3:$D$6287,$A$3:$A$6287,A2825,$B$3:$B$6287,B2825)=D2825,"Highest point","")</f>
        <v/>
      </c>
      <c r="J2825" s="25" t="str">
        <f>IF(E2825="First Quote", $H$4/D2825, "")</f>
        <v/>
      </c>
      <c r="K2825" s="26">
        <f t="shared" si="176"/>
        <v>38.772009805446828</v>
      </c>
      <c r="L2825" s="27">
        <f>K2825*D2825</f>
        <v>84947.92260334178</v>
      </c>
      <c r="M2825" s="10"/>
      <c r="N2825" s="28">
        <f>IF(F2825="lowest point", $H$4/D2825, 0)</f>
        <v>0</v>
      </c>
      <c r="O2825" s="28">
        <f t="shared" si="177"/>
        <v>40.314929546924731</v>
      </c>
      <c r="P2825" s="29">
        <f>O2825*D2825</f>
        <v>88328.398040130211</v>
      </c>
      <c r="R2825" s="28">
        <f>IF(G2825="highest point", $H$4/D2825, 0)</f>
        <v>0</v>
      </c>
      <c r="S2825" s="28">
        <f t="shared" si="178"/>
        <v>37.632355545324479</v>
      </c>
      <c r="T2825" s="29">
        <f>D2825*S2825</f>
        <v>82450.985705584128</v>
      </c>
    </row>
    <row r="2826" spans="1:20">
      <c r="A2826" s="21">
        <f t="shared" si="175"/>
        <v>2011</v>
      </c>
      <c r="B2826" s="21">
        <f>MONTH(C2826)</f>
        <v>3</v>
      </c>
      <c r="C2826" s="22">
        <v>40626</v>
      </c>
      <c r="D2826" s="21">
        <v>2211.42</v>
      </c>
      <c r="E2826" s="47" t="str">
        <f>IF(B2826&lt;&gt;B2825, "First Quote", "")</f>
        <v/>
      </c>
      <c r="F2826" s="23" t="str">
        <f>IF(_xlfn.MINIFS($D$3:$D$6287,$A$3:$A$6287,A2826,$B$3:$B$6287,B2826)=D2826,"Lowest point","")</f>
        <v/>
      </c>
      <c r="G2826" s="24" t="str">
        <f>IF(_xlfn.MAXIFS($D$3:$D$6287,$A$3:$A$6287,A2826,$B$3:$B$6287,B2826)=D2826,"Highest point","")</f>
        <v/>
      </c>
      <c r="J2826" s="25" t="str">
        <f>IF(E2826="First Quote", $H$4/D2826, "")</f>
        <v/>
      </c>
      <c r="K2826" s="26">
        <f t="shared" si="176"/>
        <v>38.772009805446828</v>
      </c>
      <c r="L2826" s="27">
        <f>K2826*D2826</f>
        <v>85741.197923961226</v>
      </c>
      <c r="M2826" s="10"/>
      <c r="N2826" s="28">
        <f>IF(F2826="lowest point", $H$4/D2826, 0)</f>
        <v>0</v>
      </c>
      <c r="O2826" s="28">
        <f t="shared" si="177"/>
        <v>40.314929546924731</v>
      </c>
      <c r="P2826" s="29">
        <f>O2826*D2826</f>
        <v>89153.241498660296</v>
      </c>
      <c r="R2826" s="28">
        <f>IF(G2826="highest point", $H$4/D2826, 0)</f>
        <v>0</v>
      </c>
      <c r="S2826" s="28">
        <f t="shared" si="178"/>
        <v>37.632355545324479</v>
      </c>
      <c r="T2826" s="29">
        <f>D2826*S2826</f>
        <v>83220.943700041462</v>
      </c>
    </row>
    <row r="2827" spans="1:20">
      <c r="A2827" s="21">
        <f t="shared" si="175"/>
        <v>2011</v>
      </c>
      <c r="B2827" s="21">
        <f>MONTH(C2827)</f>
        <v>3</v>
      </c>
      <c r="C2827" s="22">
        <v>40627</v>
      </c>
      <c r="D2827" s="21">
        <v>2218.42</v>
      </c>
      <c r="E2827" s="47" t="str">
        <f>IF(B2827&lt;&gt;B2826, "First Quote", "")</f>
        <v/>
      </c>
      <c r="F2827" s="23" t="str">
        <f>IF(_xlfn.MINIFS($D$3:$D$6287,$A$3:$A$6287,A2827,$B$3:$B$6287,B2827)=D2827,"Lowest point","")</f>
        <v/>
      </c>
      <c r="G2827" s="24" t="str">
        <f>IF(_xlfn.MAXIFS($D$3:$D$6287,$A$3:$A$6287,A2827,$B$3:$B$6287,B2827)=D2827,"Highest point","")</f>
        <v/>
      </c>
      <c r="J2827" s="25" t="str">
        <f>IF(E2827="First Quote", $H$4/D2827, "")</f>
        <v/>
      </c>
      <c r="K2827" s="26">
        <f t="shared" si="176"/>
        <v>38.772009805446828</v>
      </c>
      <c r="L2827" s="27">
        <f>K2827*D2827</f>
        <v>86012.601992599361</v>
      </c>
      <c r="M2827" s="10"/>
      <c r="N2827" s="28">
        <f>IF(F2827="lowest point", $H$4/D2827, 0)</f>
        <v>0</v>
      </c>
      <c r="O2827" s="28">
        <f t="shared" si="177"/>
        <v>40.314929546924731</v>
      </c>
      <c r="P2827" s="29">
        <f>O2827*D2827</f>
        <v>89435.44600548876</v>
      </c>
      <c r="R2827" s="28">
        <f>IF(G2827="highest point", $H$4/D2827, 0)</f>
        <v>0</v>
      </c>
      <c r="S2827" s="28">
        <f t="shared" si="178"/>
        <v>37.632355545324479</v>
      </c>
      <c r="T2827" s="29">
        <f>D2827*S2827</f>
        <v>83484.370188858738</v>
      </c>
    </row>
    <row r="2828" spans="1:20">
      <c r="A2828" s="21">
        <f t="shared" si="175"/>
        <v>2011</v>
      </c>
      <c r="B2828" s="21">
        <f>MONTH(C2828)</f>
        <v>3</v>
      </c>
      <c r="C2828" s="22">
        <v>40630</v>
      </c>
      <c r="D2828" s="21">
        <v>2212.3200000000002</v>
      </c>
      <c r="E2828" s="47" t="str">
        <f>IF(B2828&lt;&gt;B2827, "First Quote", "")</f>
        <v/>
      </c>
      <c r="F2828" s="23" t="str">
        <f>IF(_xlfn.MINIFS($D$3:$D$6287,$A$3:$A$6287,A2828,$B$3:$B$6287,B2828)=D2828,"Lowest point","")</f>
        <v/>
      </c>
      <c r="G2828" s="24" t="str">
        <f>IF(_xlfn.MAXIFS($D$3:$D$6287,$A$3:$A$6287,A2828,$B$3:$B$6287,B2828)=D2828,"Highest point","")</f>
        <v/>
      </c>
      <c r="J2828" s="25" t="str">
        <f>IF(E2828="First Quote", $H$4/D2828, "")</f>
        <v/>
      </c>
      <c r="K2828" s="26">
        <f t="shared" si="176"/>
        <v>38.772009805446828</v>
      </c>
      <c r="L2828" s="27">
        <f>K2828*D2828</f>
        <v>85776.092732786128</v>
      </c>
      <c r="M2828" s="10"/>
      <c r="N2828" s="28">
        <f>IF(F2828="lowest point", $H$4/D2828, 0)</f>
        <v>0</v>
      </c>
      <c r="O2828" s="28">
        <f t="shared" si="177"/>
        <v>40.314929546924731</v>
      </c>
      <c r="P2828" s="29">
        <f>O2828*D2828</f>
        <v>89189.524935252528</v>
      </c>
      <c r="R2828" s="28">
        <f>IF(G2828="highest point", $H$4/D2828, 0)</f>
        <v>0</v>
      </c>
      <c r="S2828" s="28">
        <f t="shared" si="178"/>
        <v>37.632355545324479</v>
      </c>
      <c r="T2828" s="29">
        <f>D2828*S2828</f>
        <v>83254.812820032254</v>
      </c>
    </row>
    <row r="2829" spans="1:20">
      <c r="A2829" s="21">
        <f t="shared" ref="A2829:A2892" si="179">YEAR(C2829)</f>
        <v>2011</v>
      </c>
      <c r="B2829" s="21">
        <f>MONTH(C2829)</f>
        <v>3</v>
      </c>
      <c r="C2829" s="22">
        <v>40631</v>
      </c>
      <c r="D2829" s="21">
        <v>2228.41</v>
      </c>
      <c r="E2829" s="47" t="str">
        <f>IF(B2829&lt;&gt;B2828, "First Quote", "")</f>
        <v/>
      </c>
      <c r="F2829" s="23" t="str">
        <f>IF(_xlfn.MINIFS($D$3:$D$6287,$A$3:$A$6287,A2829,$B$3:$B$6287,B2829)=D2829,"Lowest point","")</f>
        <v/>
      </c>
      <c r="G2829" s="24" t="str">
        <f>IF(_xlfn.MAXIFS($D$3:$D$6287,$A$3:$A$6287,A2829,$B$3:$B$6287,B2829)=D2829,"Highest point","")</f>
        <v/>
      </c>
      <c r="J2829" s="25" t="str">
        <f>IF(E2829="First Quote", $H$4/D2829, "")</f>
        <v/>
      </c>
      <c r="K2829" s="26">
        <f t="shared" si="176"/>
        <v>38.772009805446828</v>
      </c>
      <c r="L2829" s="27">
        <f>K2829*D2829</f>
        <v>86399.934370555755</v>
      </c>
      <c r="M2829" s="10"/>
      <c r="N2829" s="28">
        <f>IF(F2829="lowest point", $H$4/D2829, 0)</f>
        <v>0</v>
      </c>
      <c r="O2829" s="28">
        <f t="shared" si="177"/>
        <v>40.314929546924731</v>
      </c>
      <c r="P2829" s="29">
        <f>O2829*D2829</f>
        <v>89838.19215166253</v>
      </c>
      <c r="R2829" s="28">
        <f>IF(G2829="highest point", $H$4/D2829, 0)</f>
        <v>0</v>
      </c>
      <c r="S2829" s="28">
        <f t="shared" si="178"/>
        <v>37.632355545324479</v>
      </c>
      <c r="T2829" s="29">
        <f>D2829*S2829</f>
        <v>83860.317420756517</v>
      </c>
    </row>
    <row r="2830" spans="1:20">
      <c r="A2830" s="21">
        <f t="shared" si="179"/>
        <v>2011</v>
      </c>
      <c r="B2830" s="21">
        <f>MONTH(C2830)</f>
        <v>3</v>
      </c>
      <c r="C2830" s="22">
        <v>40632</v>
      </c>
      <c r="D2830" s="21">
        <v>2243.5500000000002</v>
      </c>
      <c r="E2830" s="47" t="str">
        <f>IF(B2830&lt;&gt;B2829, "First Quote", "")</f>
        <v/>
      </c>
      <c r="F2830" s="23" t="str">
        <f>IF(_xlfn.MINIFS($D$3:$D$6287,$A$3:$A$6287,A2830,$B$3:$B$6287,B2830)=D2830,"Lowest point","")</f>
        <v/>
      </c>
      <c r="G2830" s="24" t="str">
        <f>IF(_xlfn.MAXIFS($D$3:$D$6287,$A$3:$A$6287,A2830,$B$3:$B$6287,B2830)=D2830,"Highest point","")</f>
        <v/>
      </c>
      <c r="J2830" s="25" t="str">
        <f>IF(E2830="First Quote", $H$4/D2830, "")</f>
        <v/>
      </c>
      <c r="K2830" s="26">
        <f t="shared" si="176"/>
        <v>38.772009805446828</v>
      </c>
      <c r="L2830" s="27">
        <f>K2830*D2830</f>
        <v>86986.942599010232</v>
      </c>
      <c r="M2830" s="10"/>
      <c r="N2830" s="28">
        <f>IF(F2830="lowest point", $H$4/D2830, 0)</f>
        <v>0</v>
      </c>
      <c r="O2830" s="28">
        <f t="shared" si="177"/>
        <v>40.314929546924731</v>
      </c>
      <c r="P2830" s="29">
        <f>O2830*D2830</f>
        <v>90448.560185002993</v>
      </c>
      <c r="R2830" s="28">
        <f>IF(G2830="highest point", $H$4/D2830, 0)</f>
        <v>0</v>
      </c>
      <c r="S2830" s="28">
        <f t="shared" si="178"/>
        <v>37.632355545324479</v>
      </c>
      <c r="T2830" s="29">
        <f>D2830*S2830</f>
        <v>84430.071283712736</v>
      </c>
    </row>
    <row r="2831" spans="1:20">
      <c r="A2831" s="21">
        <f t="shared" si="179"/>
        <v>2011</v>
      </c>
      <c r="B2831" s="21">
        <f>MONTH(C2831)</f>
        <v>3</v>
      </c>
      <c r="C2831" s="22">
        <v>40633</v>
      </c>
      <c r="D2831" s="21">
        <v>2239.44</v>
      </c>
      <c r="E2831" s="47" t="str">
        <f>IF(B2831&lt;&gt;B2830, "First Quote", "")</f>
        <v/>
      </c>
      <c r="F2831" s="23" t="str">
        <f>IF(_xlfn.MINIFS($D$3:$D$6287,$A$3:$A$6287,A2831,$B$3:$B$6287,B2831)=D2831,"Lowest point","")</f>
        <v/>
      </c>
      <c r="G2831" s="24" t="str">
        <f>IF(_xlfn.MAXIFS($D$3:$D$6287,$A$3:$A$6287,A2831,$B$3:$B$6287,B2831)=D2831,"Highest point","")</f>
        <v/>
      </c>
      <c r="J2831" s="25" t="str">
        <f>IF(E2831="First Quote", $H$4/D2831, "")</f>
        <v/>
      </c>
      <c r="K2831" s="26">
        <f t="shared" si="176"/>
        <v>38.772009805446828</v>
      </c>
      <c r="L2831" s="27">
        <f>K2831*D2831</f>
        <v>86827.589638709847</v>
      </c>
      <c r="M2831" s="10"/>
      <c r="N2831" s="28">
        <f>IF(F2831="lowest point", $H$4/D2831, 0)</f>
        <v>0</v>
      </c>
      <c r="O2831" s="28">
        <f t="shared" si="177"/>
        <v>40.314929546924731</v>
      </c>
      <c r="P2831" s="29">
        <f>O2831*D2831</f>
        <v>90282.865824565117</v>
      </c>
      <c r="R2831" s="28">
        <f>IF(G2831="highest point", $H$4/D2831, 0)</f>
        <v>0</v>
      </c>
      <c r="S2831" s="28">
        <f t="shared" si="178"/>
        <v>37.632355545324479</v>
      </c>
      <c r="T2831" s="29">
        <f>D2831*S2831</f>
        <v>84275.402302421455</v>
      </c>
    </row>
    <row r="2832" spans="1:20">
      <c r="A2832" s="21">
        <f t="shared" si="179"/>
        <v>2011</v>
      </c>
      <c r="B2832" s="21">
        <f>MONTH(C2832)</f>
        <v>4</v>
      </c>
      <c r="C2832" s="22">
        <v>40634</v>
      </c>
      <c r="D2832" s="21">
        <v>2250.58</v>
      </c>
      <c r="E2832" s="47" t="str">
        <f>IF(B2832&lt;&gt;B2831, "First Quote", "")</f>
        <v>First Quote</v>
      </c>
      <c r="F2832" s="23" t="str">
        <f>IF(_xlfn.MINIFS($D$3:$D$6287,$A$3:$A$6287,A2832,$B$3:$B$6287,B2832)=D2832,"Lowest point","")</f>
        <v/>
      </c>
      <c r="G2832" s="24" t="str">
        <f>IF(_xlfn.MAXIFS($D$3:$D$6287,$A$3:$A$6287,A2832,$B$3:$B$6287,B2832)=D2832,"Highest point","")</f>
        <v/>
      </c>
      <c r="J2832" s="25">
        <f>IF(E2832="First Quote", $H$4/D2832, "")</f>
        <v>0.22216495303432893</v>
      </c>
      <c r="K2832" s="26">
        <f t="shared" si="176"/>
        <v>38.994174758481158</v>
      </c>
      <c r="L2832" s="27">
        <f>K2832*D2832</f>
        <v>87759.509827942515</v>
      </c>
      <c r="M2832" s="10"/>
      <c r="N2832" s="28">
        <f>IF(F2832="lowest point", $H$4/D2832, 0)</f>
        <v>0</v>
      </c>
      <c r="O2832" s="28">
        <f t="shared" si="177"/>
        <v>40.314929546924731</v>
      </c>
      <c r="P2832" s="29">
        <f>O2832*D2832</f>
        <v>90731.974139717859</v>
      </c>
      <c r="R2832" s="28">
        <f>IF(G2832="highest point", $H$4/D2832, 0)</f>
        <v>0</v>
      </c>
      <c r="S2832" s="28">
        <f t="shared" si="178"/>
        <v>37.632355545324479</v>
      </c>
      <c r="T2832" s="29">
        <f>D2832*S2832</f>
        <v>84694.626743196364</v>
      </c>
    </row>
    <row r="2833" spans="1:20">
      <c r="A2833" s="21">
        <f t="shared" si="179"/>
        <v>2011</v>
      </c>
      <c r="B2833" s="21">
        <f>MONTH(C2833)</f>
        <v>4</v>
      </c>
      <c r="C2833" s="22">
        <v>40637</v>
      </c>
      <c r="D2833" s="21">
        <v>2251.64</v>
      </c>
      <c r="E2833" s="47" t="str">
        <f>IF(B2833&lt;&gt;B2832, "First Quote", "")</f>
        <v/>
      </c>
      <c r="F2833" s="23" t="str">
        <f>IF(_xlfn.MINIFS($D$3:$D$6287,$A$3:$A$6287,A2833,$B$3:$B$6287,B2833)=D2833,"Lowest point","")</f>
        <v/>
      </c>
      <c r="G2833" s="24" t="str">
        <f>IF(_xlfn.MAXIFS($D$3:$D$6287,$A$3:$A$6287,A2833,$B$3:$B$6287,B2833)=D2833,"Highest point","")</f>
        <v/>
      </c>
      <c r="J2833" s="25" t="str">
        <f>IF(E2833="First Quote", $H$4/D2833, "")</f>
        <v/>
      </c>
      <c r="K2833" s="26">
        <f t="shared" si="176"/>
        <v>38.994174758481158</v>
      </c>
      <c r="L2833" s="27">
        <f>K2833*D2833</f>
        <v>87800.843653186515</v>
      </c>
      <c r="M2833" s="10"/>
      <c r="N2833" s="28">
        <f>IF(F2833="lowest point", $H$4/D2833, 0)</f>
        <v>0</v>
      </c>
      <c r="O2833" s="28">
        <f t="shared" si="177"/>
        <v>40.314929546924731</v>
      </c>
      <c r="P2833" s="29">
        <f>O2833*D2833</f>
        <v>90774.707965037596</v>
      </c>
      <c r="R2833" s="28">
        <f>IF(G2833="highest point", $H$4/D2833, 0)</f>
        <v>0</v>
      </c>
      <c r="S2833" s="28">
        <f t="shared" si="178"/>
        <v>37.632355545324479</v>
      </c>
      <c r="T2833" s="29">
        <f>D2833*S2833</f>
        <v>84734.51704007441</v>
      </c>
    </row>
    <row r="2834" spans="1:20">
      <c r="A2834" s="21">
        <f t="shared" si="179"/>
        <v>2011</v>
      </c>
      <c r="B2834" s="21">
        <f>MONTH(C2834)</f>
        <v>4</v>
      </c>
      <c r="C2834" s="22">
        <v>40638</v>
      </c>
      <c r="D2834" s="21">
        <v>2251.2600000000002</v>
      </c>
      <c r="E2834" s="47" t="str">
        <f>IF(B2834&lt;&gt;B2833, "First Quote", "")</f>
        <v/>
      </c>
      <c r="F2834" s="23" t="str">
        <f>IF(_xlfn.MINIFS($D$3:$D$6287,$A$3:$A$6287,A2834,$B$3:$B$6287,B2834)=D2834,"Lowest point","")</f>
        <v/>
      </c>
      <c r="G2834" s="24" t="str">
        <f>IF(_xlfn.MAXIFS($D$3:$D$6287,$A$3:$A$6287,A2834,$B$3:$B$6287,B2834)=D2834,"Highest point","")</f>
        <v/>
      </c>
      <c r="J2834" s="25" t="str">
        <f>IF(E2834="First Quote", $H$4/D2834, "")</f>
        <v/>
      </c>
      <c r="K2834" s="26">
        <f t="shared" si="176"/>
        <v>38.994174758481158</v>
      </c>
      <c r="L2834" s="27">
        <f>K2834*D2834</f>
        <v>87786.025866778305</v>
      </c>
      <c r="M2834" s="10"/>
      <c r="N2834" s="28">
        <f>IF(F2834="lowest point", $H$4/D2834, 0)</f>
        <v>0</v>
      </c>
      <c r="O2834" s="28">
        <f t="shared" si="177"/>
        <v>40.314929546924731</v>
      </c>
      <c r="P2834" s="29">
        <f>O2834*D2834</f>
        <v>90759.388291809781</v>
      </c>
      <c r="R2834" s="28">
        <f>IF(G2834="highest point", $H$4/D2834, 0)</f>
        <v>0</v>
      </c>
      <c r="S2834" s="28">
        <f t="shared" si="178"/>
        <v>37.632355545324479</v>
      </c>
      <c r="T2834" s="29">
        <f>D2834*S2834</f>
        <v>84720.216744967198</v>
      </c>
    </row>
    <row r="2835" spans="1:20">
      <c r="A2835" s="21">
        <f t="shared" si="179"/>
        <v>2011</v>
      </c>
      <c r="B2835" s="21">
        <f>MONTH(C2835)</f>
        <v>4</v>
      </c>
      <c r="C2835" s="22">
        <v>40639</v>
      </c>
      <c r="D2835" s="21">
        <v>2257.11</v>
      </c>
      <c r="E2835" s="47" t="str">
        <f>IF(B2835&lt;&gt;B2834, "First Quote", "")</f>
        <v/>
      </c>
      <c r="F2835" s="23" t="str">
        <f>IF(_xlfn.MINIFS($D$3:$D$6287,$A$3:$A$6287,A2835,$B$3:$B$6287,B2835)=D2835,"Lowest point","")</f>
        <v/>
      </c>
      <c r="G2835" s="24" t="str">
        <f>IF(_xlfn.MAXIFS($D$3:$D$6287,$A$3:$A$6287,A2835,$B$3:$B$6287,B2835)=D2835,"Highest point","")</f>
        <v/>
      </c>
      <c r="J2835" s="25" t="str">
        <f>IF(E2835="First Quote", $H$4/D2835, "")</f>
        <v/>
      </c>
      <c r="K2835" s="26">
        <f t="shared" si="176"/>
        <v>38.994174758481158</v>
      </c>
      <c r="L2835" s="27">
        <f>K2835*D2835</f>
        <v>88014.141789115412</v>
      </c>
      <c r="M2835" s="10"/>
      <c r="N2835" s="28">
        <f>IF(F2835="lowest point", $H$4/D2835, 0)</f>
        <v>0</v>
      </c>
      <c r="O2835" s="28">
        <f t="shared" si="177"/>
        <v>40.314929546924731</v>
      </c>
      <c r="P2835" s="29">
        <f>O2835*D2835</f>
        <v>90995.230629659287</v>
      </c>
      <c r="R2835" s="28">
        <f>IF(G2835="highest point", $H$4/D2835, 0)</f>
        <v>0</v>
      </c>
      <c r="S2835" s="28">
        <f t="shared" si="178"/>
        <v>37.632355545324479</v>
      </c>
      <c r="T2835" s="29">
        <f>D2835*S2835</f>
        <v>84940.366024907344</v>
      </c>
    </row>
    <row r="2836" spans="1:20">
      <c r="A2836" s="21">
        <f t="shared" si="179"/>
        <v>2011</v>
      </c>
      <c r="B2836" s="21">
        <f>MONTH(C2836)</f>
        <v>4</v>
      </c>
      <c r="C2836" s="22">
        <v>40640</v>
      </c>
      <c r="D2836" s="21">
        <v>2253.7600000000002</v>
      </c>
      <c r="E2836" s="47" t="str">
        <f>IF(B2836&lt;&gt;B2835, "First Quote", "")</f>
        <v/>
      </c>
      <c r="F2836" s="23" t="str">
        <f>IF(_xlfn.MINIFS($D$3:$D$6287,$A$3:$A$6287,A2836,$B$3:$B$6287,B2836)=D2836,"Lowest point","")</f>
        <v/>
      </c>
      <c r="G2836" s="24" t="str">
        <f>IF(_xlfn.MAXIFS($D$3:$D$6287,$A$3:$A$6287,A2836,$B$3:$B$6287,B2836)=D2836,"Highest point","")</f>
        <v/>
      </c>
      <c r="J2836" s="25" t="str">
        <f>IF(E2836="First Quote", $H$4/D2836, "")</f>
        <v/>
      </c>
      <c r="K2836" s="26">
        <f t="shared" si="176"/>
        <v>38.994174758481158</v>
      </c>
      <c r="L2836" s="27">
        <f>K2836*D2836</f>
        <v>87883.511303674502</v>
      </c>
      <c r="M2836" s="10"/>
      <c r="N2836" s="28">
        <f>IF(F2836="lowest point", $H$4/D2836, 0)</f>
        <v>0</v>
      </c>
      <c r="O2836" s="28">
        <f t="shared" si="177"/>
        <v>40.314929546924731</v>
      </c>
      <c r="P2836" s="29">
        <f>O2836*D2836</f>
        <v>90860.175615677086</v>
      </c>
      <c r="R2836" s="28">
        <f>IF(G2836="highest point", $H$4/D2836, 0)</f>
        <v>0</v>
      </c>
      <c r="S2836" s="28">
        <f t="shared" si="178"/>
        <v>37.632355545324479</v>
      </c>
      <c r="T2836" s="29">
        <f>D2836*S2836</f>
        <v>84814.297633830502</v>
      </c>
    </row>
    <row r="2837" spans="1:20">
      <c r="A2837" s="21">
        <f t="shared" si="179"/>
        <v>2011</v>
      </c>
      <c r="B2837" s="21">
        <f>MONTH(C2837)</f>
        <v>4</v>
      </c>
      <c r="C2837" s="22">
        <v>40641</v>
      </c>
      <c r="D2837" s="21">
        <v>2244.7399999999998</v>
      </c>
      <c r="E2837" s="47" t="str">
        <f>IF(B2837&lt;&gt;B2836, "First Quote", "")</f>
        <v/>
      </c>
      <c r="F2837" s="23" t="str">
        <f>IF(_xlfn.MINIFS($D$3:$D$6287,$A$3:$A$6287,A2837,$B$3:$B$6287,B2837)=D2837,"Lowest point","")</f>
        <v/>
      </c>
      <c r="G2837" s="24" t="str">
        <f>IF(_xlfn.MAXIFS($D$3:$D$6287,$A$3:$A$6287,A2837,$B$3:$B$6287,B2837)=D2837,"Highest point","")</f>
        <v/>
      </c>
      <c r="J2837" s="25" t="str">
        <f>IF(E2837="First Quote", $H$4/D2837, "")</f>
        <v/>
      </c>
      <c r="K2837" s="26">
        <f t="shared" si="176"/>
        <v>38.994174758481158</v>
      </c>
      <c r="L2837" s="27">
        <f>K2837*D2837</f>
        <v>87531.783847352985</v>
      </c>
      <c r="M2837" s="10"/>
      <c r="N2837" s="28">
        <f>IF(F2837="lowest point", $H$4/D2837, 0)</f>
        <v>0</v>
      </c>
      <c r="O2837" s="28">
        <f t="shared" si="177"/>
        <v>40.314929546924731</v>
      </c>
      <c r="P2837" s="29">
        <f>O2837*D2837</f>
        <v>90496.534951163805</v>
      </c>
      <c r="R2837" s="28">
        <f>IF(G2837="highest point", $H$4/D2837, 0)</f>
        <v>0</v>
      </c>
      <c r="S2837" s="28">
        <f t="shared" si="178"/>
        <v>37.632355545324479</v>
      </c>
      <c r="T2837" s="29">
        <f>D2837*S2837</f>
        <v>84474.853786811669</v>
      </c>
    </row>
    <row r="2838" spans="1:20">
      <c r="A2838" s="21">
        <f t="shared" si="179"/>
        <v>2011</v>
      </c>
      <c r="B2838" s="21">
        <f>MONTH(C2838)</f>
        <v>4</v>
      </c>
      <c r="C2838" s="22">
        <v>40644</v>
      </c>
      <c r="D2838" s="21">
        <v>2238.5100000000002</v>
      </c>
      <c r="E2838" s="47" t="str">
        <f>IF(B2838&lt;&gt;B2837, "First Quote", "")</f>
        <v/>
      </c>
      <c r="F2838" s="23" t="str">
        <f>IF(_xlfn.MINIFS($D$3:$D$6287,$A$3:$A$6287,A2838,$B$3:$B$6287,B2838)=D2838,"Lowest point","")</f>
        <v/>
      </c>
      <c r="G2838" s="24" t="str">
        <f>IF(_xlfn.MAXIFS($D$3:$D$6287,$A$3:$A$6287,A2838,$B$3:$B$6287,B2838)=D2838,"Highest point","")</f>
        <v/>
      </c>
      <c r="J2838" s="25" t="str">
        <f>IF(E2838="First Quote", $H$4/D2838, "")</f>
        <v/>
      </c>
      <c r="K2838" s="26">
        <f t="shared" si="176"/>
        <v>38.994174758481158</v>
      </c>
      <c r="L2838" s="27">
        <f>K2838*D2838</f>
        <v>87288.850138607668</v>
      </c>
      <c r="M2838" s="10"/>
      <c r="N2838" s="28">
        <f>IF(F2838="lowest point", $H$4/D2838, 0)</f>
        <v>0</v>
      </c>
      <c r="O2838" s="28">
        <f t="shared" si="177"/>
        <v>40.314929546924731</v>
      </c>
      <c r="P2838" s="29">
        <f>O2838*D2838</f>
        <v>90245.372940086483</v>
      </c>
      <c r="R2838" s="28">
        <f>IF(G2838="highest point", $H$4/D2838, 0)</f>
        <v>0</v>
      </c>
      <c r="S2838" s="28">
        <f t="shared" si="178"/>
        <v>37.632355545324479</v>
      </c>
      <c r="T2838" s="29">
        <f>D2838*S2838</f>
        <v>84240.404211764311</v>
      </c>
    </row>
    <row r="2839" spans="1:20">
      <c r="A2839" s="21">
        <f t="shared" si="179"/>
        <v>2011</v>
      </c>
      <c r="B2839" s="21">
        <f>MONTH(C2839)</f>
        <v>4</v>
      </c>
      <c r="C2839" s="22">
        <v>40645</v>
      </c>
      <c r="D2839" s="21">
        <v>2221.12</v>
      </c>
      <c r="E2839" s="47" t="str">
        <f>IF(B2839&lt;&gt;B2838, "First Quote", "")</f>
        <v/>
      </c>
      <c r="F2839" s="23" t="str">
        <f>IF(_xlfn.MINIFS($D$3:$D$6287,$A$3:$A$6287,A2839,$B$3:$B$6287,B2839)=D2839,"Lowest point","")</f>
        <v/>
      </c>
      <c r="G2839" s="24" t="str">
        <f>IF(_xlfn.MAXIFS($D$3:$D$6287,$A$3:$A$6287,A2839,$B$3:$B$6287,B2839)=D2839,"Highest point","")</f>
        <v/>
      </c>
      <c r="J2839" s="25" t="str">
        <f>IF(E2839="First Quote", $H$4/D2839, "")</f>
        <v/>
      </c>
      <c r="K2839" s="26">
        <f t="shared" si="176"/>
        <v>38.994174758481158</v>
      </c>
      <c r="L2839" s="27">
        <f>K2839*D2839</f>
        <v>86610.741439557663</v>
      </c>
      <c r="M2839" s="10"/>
      <c r="N2839" s="28">
        <f>IF(F2839="lowest point", $H$4/D2839, 0)</f>
        <v>0</v>
      </c>
      <c r="O2839" s="28">
        <f t="shared" si="177"/>
        <v>40.314929546924731</v>
      </c>
      <c r="P2839" s="29">
        <f>O2839*D2839</f>
        <v>89544.296315265456</v>
      </c>
      <c r="R2839" s="28">
        <f>IF(G2839="highest point", $H$4/D2839, 0)</f>
        <v>0</v>
      </c>
      <c r="S2839" s="28">
        <f t="shared" si="178"/>
        <v>37.632355545324479</v>
      </c>
      <c r="T2839" s="29">
        <f>D2839*S2839</f>
        <v>83585.977548831099</v>
      </c>
    </row>
    <row r="2840" spans="1:20">
      <c r="A2840" s="21">
        <f t="shared" si="179"/>
        <v>2011</v>
      </c>
      <c r="B2840" s="21">
        <f>MONTH(C2840)</f>
        <v>4</v>
      </c>
      <c r="C2840" s="22">
        <v>40646</v>
      </c>
      <c r="D2840" s="21">
        <v>2221.77</v>
      </c>
      <c r="E2840" s="47" t="str">
        <f>IF(B2840&lt;&gt;B2839, "First Quote", "")</f>
        <v/>
      </c>
      <c r="F2840" s="23" t="str">
        <f>IF(_xlfn.MINIFS($D$3:$D$6287,$A$3:$A$6287,A2840,$B$3:$B$6287,B2840)=D2840,"Lowest point","")</f>
        <v/>
      </c>
      <c r="G2840" s="24" t="str">
        <f>IF(_xlfn.MAXIFS($D$3:$D$6287,$A$3:$A$6287,A2840,$B$3:$B$6287,B2840)=D2840,"Highest point","")</f>
        <v/>
      </c>
      <c r="J2840" s="25" t="str">
        <f>IF(E2840="First Quote", $H$4/D2840, "")</f>
        <v/>
      </c>
      <c r="K2840" s="26">
        <f t="shared" si="176"/>
        <v>38.994174758481158</v>
      </c>
      <c r="L2840" s="27">
        <f>K2840*D2840</f>
        <v>86636.08765315068</v>
      </c>
      <c r="M2840" s="10"/>
      <c r="N2840" s="28">
        <f>IF(F2840="lowest point", $H$4/D2840, 0)</f>
        <v>0</v>
      </c>
      <c r="O2840" s="28">
        <f t="shared" si="177"/>
        <v>40.314929546924731</v>
      </c>
      <c r="P2840" s="29">
        <f>O2840*D2840</f>
        <v>89570.501019470961</v>
      </c>
      <c r="R2840" s="28">
        <f>IF(G2840="highest point", $H$4/D2840, 0)</f>
        <v>0</v>
      </c>
      <c r="S2840" s="28">
        <f t="shared" si="178"/>
        <v>37.632355545324479</v>
      </c>
      <c r="T2840" s="29">
        <f>D2840*S2840</f>
        <v>83610.438579935566</v>
      </c>
    </row>
    <row r="2841" spans="1:20">
      <c r="A2841" s="21">
        <f t="shared" si="179"/>
        <v>2011</v>
      </c>
      <c r="B2841" s="21">
        <f>MONTH(C2841)</f>
        <v>4</v>
      </c>
      <c r="C2841" s="22">
        <v>40647</v>
      </c>
      <c r="D2841" s="21">
        <v>2221.9899999999998</v>
      </c>
      <c r="E2841" s="47" t="str">
        <f>IF(B2841&lt;&gt;B2840, "First Quote", "")</f>
        <v/>
      </c>
      <c r="F2841" s="23" t="str">
        <f>IF(_xlfn.MINIFS($D$3:$D$6287,$A$3:$A$6287,A2841,$B$3:$B$6287,B2841)=D2841,"Lowest point","")</f>
        <v/>
      </c>
      <c r="G2841" s="24" t="str">
        <f>IF(_xlfn.MAXIFS($D$3:$D$6287,$A$3:$A$6287,A2841,$B$3:$B$6287,B2841)=D2841,"Highest point","")</f>
        <v/>
      </c>
      <c r="J2841" s="25" t="str">
        <f>IF(E2841="First Quote", $H$4/D2841, "")</f>
        <v/>
      </c>
      <c r="K2841" s="26">
        <f t="shared" si="176"/>
        <v>38.994174758481158</v>
      </c>
      <c r="L2841" s="27">
        <f>K2841*D2841</f>
        <v>86644.666371597545</v>
      </c>
      <c r="M2841" s="10"/>
      <c r="N2841" s="28">
        <f>IF(F2841="lowest point", $H$4/D2841, 0)</f>
        <v>0</v>
      </c>
      <c r="O2841" s="28">
        <f t="shared" si="177"/>
        <v>40.314929546924731</v>
      </c>
      <c r="P2841" s="29">
        <f>O2841*D2841</f>
        <v>89579.370303971271</v>
      </c>
      <c r="R2841" s="28">
        <f>IF(G2841="highest point", $H$4/D2841, 0)</f>
        <v>0</v>
      </c>
      <c r="S2841" s="28">
        <f t="shared" si="178"/>
        <v>37.632355545324479</v>
      </c>
      <c r="T2841" s="29">
        <f>D2841*S2841</f>
        <v>83618.717698155539</v>
      </c>
    </row>
    <row r="2842" spans="1:20">
      <c r="A2842" s="21">
        <f t="shared" si="179"/>
        <v>2011</v>
      </c>
      <c r="B2842" s="21">
        <f>MONTH(C2842)</f>
        <v>4</v>
      </c>
      <c r="C2842" s="22">
        <v>40648</v>
      </c>
      <c r="D2842" s="21">
        <v>2230.6999999999998</v>
      </c>
      <c r="E2842" s="47" t="str">
        <f>IF(B2842&lt;&gt;B2841, "First Quote", "")</f>
        <v/>
      </c>
      <c r="F2842" s="23" t="str">
        <f>IF(_xlfn.MINIFS($D$3:$D$6287,$A$3:$A$6287,A2842,$B$3:$B$6287,B2842)=D2842,"Lowest point","")</f>
        <v/>
      </c>
      <c r="G2842" s="24" t="str">
        <f>IF(_xlfn.MAXIFS($D$3:$D$6287,$A$3:$A$6287,A2842,$B$3:$B$6287,B2842)=D2842,"Highest point","")</f>
        <v/>
      </c>
      <c r="J2842" s="25" t="str">
        <f>IF(E2842="First Quote", $H$4/D2842, "")</f>
        <v/>
      </c>
      <c r="K2842" s="26">
        <f t="shared" si="176"/>
        <v>38.994174758481158</v>
      </c>
      <c r="L2842" s="27">
        <f>K2842*D2842</f>
        <v>86984.305633743919</v>
      </c>
      <c r="M2842" s="10"/>
      <c r="N2842" s="28">
        <f>IF(F2842="lowest point", $H$4/D2842, 0)</f>
        <v>0</v>
      </c>
      <c r="O2842" s="28">
        <f t="shared" si="177"/>
        <v>40.314929546924731</v>
      </c>
      <c r="P2842" s="29">
        <f>O2842*D2842</f>
        <v>89930.513340324993</v>
      </c>
      <c r="R2842" s="28">
        <f>IF(G2842="highest point", $H$4/D2842, 0)</f>
        <v>0</v>
      </c>
      <c r="S2842" s="28">
        <f t="shared" si="178"/>
        <v>37.632355545324479</v>
      </c>
      <c r="T2842" s="29">
        <f>D2842*S2842</f>
        <v>83946.495514955313</v>
      </c>
    </row>
    <row r="2843" spans="1:20">
      <c r="A2843" s="21">
        <f t="shared" si="179"/>
        <v>2011</v>
      </c>
      <c r="B2843" s="21">
        <f>MONTH(C2843)</f>
        <v>4</v>
      </c>
      <c r="C2843" s="22">
        <v>40651</v>
      </c>
      <c r="D2843" s="21">
        <v>2206.15</v>
      </c>
      <c r="E2843" s="47" t="str">
        <f>IF(B2843&lt;&gt;B2842, "First Quote", "")</f>
        <v/>
      </c>
      <c r="F2843" s="23" t="str">
        <f>IF(_xlfn.MINIFS($D$3:$D$6287,$A$3:$A$6287,A2843,$B$3:$B$6287,B2843)=D2843,"Lowest point","")</f>
        <v>Lowest point</v>
      </c>
      <c r="G2843" s="24" t="str">
        <f>IF(_xlfn.MAXIFS($D$3:$D$6287,$A$3:$A$6287,A2843,$B$3:$B$6287,B2843)=D2843,"Highest point","")</f>
        <v/>
      </c>
      <c r="J2843" s="25" t="str">
        <f>IF(E2843="First Quote", $H$4/D2843, "")</f>
        <v/>
      </c>
      <c r="K2843" s="26">
        <f t="shared" si="176"/>
        <v>38.994174758481158</v>
      </c>
      <c r="L2843" s="27">
        <f>K2843*D2843</f>
        <v>86026.998643423212</v>
      </c>
      <c r="M2843" s="10"/>
      <c r="N2843" s="28">
        <f>IF(F2843="lowest point", $H$4/D2843, 0)</f>
        <v>0.2266391677809759</v>
      </c>
      <c r="O2843" s="28">
        <f t="shared" si="177"/>
        <v>40.541568714705704</v>
      </c>
      <c r="P2843" s="29">
        <f>O2843*D2843</f>
        <v>89440.781819947995</v>
      </c>
      <c r="R2843" s="28">
        <f>IF(G2843="highest point", $H$4/D2843, 0)</f>
        <v>0</v>
      </c>
      <c r="S2843" s="28">
        <f t="shared" si="178"/>
        <v>37.632355545324479</v>
      </c>
      <c r="T2843" s="29">
        <f>D2843*S2843</f>
        <v>83022.621186317599</v>
      </c>
    </row>
    <row r="2844" spans="1:20">
      <c r="A2844" s="21">
        <f t="shared" si="179"/>
        <v>2011</v>
      </c>
      <c r="B2844" s="21">
        <f>MONTH(C2844)</f>
        <v>4</v>
      </c>
      <c r="C2844" s="22">
        <v>40652</v>
      </c>
      <c r="D2844" s="21">
        <v>2218.86</v>
      </c>
      <c r="E2844" s="47" t="str">
        <f>IF(B2844&lt;&gt;B2843, "First Quote", "")</f>
        <v/>
      </c>
      <c r="F2844" s="23" t="str">
        <f>IF(_xlfn.MINIFS($D$3:$D$6287,$A$3:$A$6287,A2844,$B$3:$B$6287,B2844)=D2844,"Lowest point","")</f>
        <v/>
      </c>
      <c r="G2844" s="24" t="str">
        <f>IF(_xlfn.MAXIFS($D$3:$D$6287,$A$3:$A$6287,A2844,$B$3:$B$6287,B2844)=D2844,"Highest point","")</f>
        <v/>
      </c>
      <c r="J2844" s="25" t="str">
        <f>IF(E2844="First Quote", $H$4/D2844, "")</f>
        <v/>
      </c>
      <c r="K2844" s="26">
        <f t="shared" si="176"/>
        <v>38.994174758481158</v>
      </c>
      <c r="L2844" s="27">
        <f>K2844*D2844</f>
        <v>86522.614604603514</v>
      </c>
      <c r="M2844" s="10"/>
      <c r="N2844" s="28">
        <f>IF(F2844="lowest point", $H$4/D2844, 0)</f>
        <v>0</v>
      </c>
      <c r="O2844" s="28">
        <f t="shared" si="177"/>
        <v>40.541568714705704</v>
      </c>
      <c r="P2844" s="29">
        <f>O2844*D2844</f>
        <v>89956.065158311903</v>
      </c>
      <c r="R2844" s="28">
        <f>IF(G2844="highest point", $H$4/D2844, 0)</f>
        <v>0</v>
      </c>
      <c r="S2844" s="28">
        <f t="shared" si="178"/>
        <v>37.632355545324479</v>
      </c>
      <c r="T2844" s="29">
        <f>D2844*S2844</f>
        <v>83500.928425298684</v>
      </c>
    </row>
    <row r="2845" spans="1:20">
      <c r="A2845" s="21">
        <f t="shared" si="179"/>
        <v>2011</v>
      </c>
      <c r="B2845" s="21">
        <f>MONTH(C2845)</f>
        <v>4</v>
      </c>
      <c r="C2845" s="22">
        <v>40653</v>
      </c>
      <c r="D2845" s="21">
        <v>2248.9</v>
      </c>
      <c r="E2845" s="47" t="str">
        <f>IF(B2845&lt;&gt;B2844, "First Quote", "")</f>
        <v/>
      </c>
      <c r="F2845" s="23" t="str">
        <f>IF(_xlfn.MINIFS($D$3:$D$6287,$A$3:$A$6287,A2845,$B$3:$B$6287,B2845)=D2845,"Lowest point","")</f>
        <v/>
      </c>
      <c r="G2845" s="24" t="str">
        <f>IF(_xlfn.MAXIFS($D$3:$D$6287,$A$3:$A$6287,A2845,$B$3:$B$6287,B2845)=D2845,"Highest point","")</f>
        <v/>
      </c>
      <c r="J2845" s="25" t="str">
        <f>IF(E2845="First Quote", $H$4/D2845, "")</f>
        <v/>
      </c>
      <c r="K2845" s="26">
        <f t="shared" si="176"/>
        <v>38.994174758481158</v>
      </c>
      <c r="L2845" s="27">
        <f>K2845*D2845</f>
        <v>87693.999614348286</v>
      </c>
      <c r="M2845" s="10"/>
      <c r="N2845" s="28">
        <f>IF(F2845="lowest point", $H$4/D2845, 0)</f>
        <v>0</v>
      </c>
      <c r="O2845" s="28">
        <f t="shared" si="177"/>
        <v>40.541568714705704</v>
      </c>
      <c r="P2845" s="29">
        <f>O2845*D2845</f>
        <v>91173.93388250166</v>
      </c>
      <c r="R2845" s="28">
        <f>IF(G2845="highest point", $H$4/D2845, 0)</f>
        <v>0</v>
      </c>
      <c r="S2845" s="28">
        <f t="shared" si="178"/>
        <v>37.632355545324479</v>
      </c>
      <c r="T2845" s="29">
        <f>D2845*S2845</f>
        <v>84631.404385880218</v>
      </c>
    </row>
    <row r="2846" spans="1:20">
      <c r="A2846" s="21">
        <f t="shared" si="179"/>
        <v>2011</v>
      </c>
      <c r="B2846" s="21">
        <f>MONTH(C2846)</f>
        <v>4</v>
      </c>
      <c r="C2846" s="22">
        <v>40654</v>
      </c>
      <c r="D2846" s="21">
        <v>2260.84</v>
      </c>
      <c r="E2846" s="47" t="str">
        <f>IF(B2846&lt;&gt;B2845, "First Quote", "")</f>
        <v/>
      </c>
      <c r="F2846" s="23" t="str">
        <f>IF(_xlfn.MINIFS($D$3:$D$6287,$A$3:$A$6287,A2846,$B$3:$B$6287,B2846)=D2846,"Lowest point","")</f>
        <v/>
      </c>
      <c r="G2846" s="24" t="str">
        <f>IF(_xlfn.MAXIFS($D$3:$D$6287,$A$3:$A$6287,A2846,$B$3:$B$6287,B2846)=D2846,"Highest point","")</f>
        <v/>
      </c>
      <c r="J2846" s="25" t="str">
        <f>IF(E2846="First Quote", $H$4/D2846, "")</f>
        <v/>
      </c>
      <c r="K2846" s="26">
        <f t="shared" si="176"/>
        <v>38.994174758481158</v>
      </c>
      <c r="L2846" s="27">
        <f>K2846*D2846</f>
        <v>88159.590060964547</v>
      </c>
      <c r="M2846" s="10"/>
      <c r="N2846" s="28">
        <f>IF(F2846="lowest point", $H$4/D2846, 0)</f>
        <v>0</v>
      </c>
      <c r="O2846" s="28">
        <f t="shared" si="177"/>
        <v>40.541568714705704</v>
      </c>
      <c r="P2846" s="29">
        <f>O2846*D2846</f>
        <v>91658.000212955245</v>
      </c>
      <c r="R2846" s="28">
        <f>IF(G2846="highest point", $H$4/D2846, 0)</f>
        <v>0</v>
      </c>
      <c r="S2846" s="28">
        <f t="shared" si="178"/>
        <v>37.632355545324479</v>
      </c>
      <c r="T2846" s="29">
        <f>D2846*S2846</f>
        <v>85080.734711091398</v>
      </c>
    </row>
    <row r="2847" spans="1:20">
      <c r="A2847" s="21">
        <f t="shared" si="179"/>
        <v>2011</v>
      </c>
      <c r="B2847" s="21">
        <f>MONTH(C2847)</f>
        <v>4</v>
      </c>
      <c r="C2847" s="22">
        <v>40658</v>
      </c>
      <c r="D2847" s="21">
        <v>2257.2399999999998</v>
      </c>
      <c r="E2847" s="47" t="str">
        <f>IF(B2847&lt;&gt;B2846, "First Quote", "")</f>
        <v/>
      </c>
      <c r="F2847" s="23" t="str">
        <f>IF(_xlfn.MINIFS($D$3:$D$6287,$A$3:$A$6287,A2847,$B$3:$B$6287,B2847)=D2847,"Lowest point","")</f>
        <v/>
      </c>
      <c r="G2847" s="24" t="str">
        <f>IF(_xlfn.MAXIFS($D$3:$D$6287,$A$3:$A$6287,A2847,$B$3:$B$6287,B2847)=D2847,"Highest point","")</f>
        <v/>
      </c>
      <c r="J2847" s="25" t="str">
        <f>IF(E2847="First Quote", $H$4/D2847, "")</f>
        <v/>
      </c>
      <c r="K2847" s="26">
        <f t="shared" si="176"/>
        <v>38.994174758481158</v>
      </c>
      <c r="L2847" s="27">
        <f>K2847*D2847</f>
        <v>88019.211031833998</v>
      </c>
      <c r="M2847" s="10"/>
      <c r="N2847" s="28">
        <f>IF(F2847="lowest point", $H$4/D2847, 0)</f>
        <v>0</v>
      </c>
      <c r="O2847" s="28">
        <f t="shared" si="177"/>
        <v>40.541568714705704</v>
      </c>
      <c r="P2847" s="29">
        <f>O2847*D2847</f>
        <v>91512.050565582293</v>
      </c>
      <c r="R2847" s="28">
        <f>IF(G2847="highest point", $H$4/D2847, 0)</f>
        <v>0</v>
      </c>
      <c r="S2847" s="28">
        <f t="shared" si="178"/>
        <v>37.632355545324479</v>
      </c>
      <c r="T2847" s="29">
        <f>D2847*S2847</f>
        <v>84945.258231128217</v>
      </c>
    </row>
    <row r="2848" spans="1:20">
      <c r="A2848" s="21">
        <f t="shared" si="179"/>
        <v>2011</v>
      </c>
      <c r="B2848" s="21">
        <f>MONTH(C2848)</f>
        <v>4</v>
      </c>
      <c r="C2848" s="22">
        <v>40659</v>
      </c>
      <c r="D2848" s="21">
        <v>2277.5100000000002</v>
      </c>
      <c r="E2848" s="47" t="str">
        <f>IF(B2848&lt;&gt;B2847, "First Quote", "")</f>
        <v/>
      </c>
      <c r="F2848" s="23" t="str">
        <f>IF(_xlfn.MINIFS($D$3:$D$6287,$A$3:$A$6287,A2848,$B$3:$B$6287,B2848)=D2848,"Lowest point","")</f>
        <v/>
      </c>
      <c r="G2848" s="24" t="str">
        <f>IF(_xlfn.MAXIFS($D$3:$D$6287,$A$3:$A$6287,A2848,$B$3:$B$6287,B2848)=D2848,"Highest point","")</f>
        <v/>
      </c>
      <c r="J2848" s="25" t="str">
        <f>IF(E2848="First Quote", $H$4/D2848, "")</f>
        <v/>
      </c>
      <c r="K2848" s="26">
        <f t="shared" si="176"/>
        <v>38.994174758481158</v>
      </c>
      <c r="L2848" s="27">
        <f>K2848*D2848</f>
        <v>88809.622954188424</v>
      </c>
      <c r="M2848" s="10"/>
      <c r="N2848" s="28">
        <f>IF(F2848="lowest point", $H$4/D2848, 0)</f>
        <v>0</v>
      </c>
      <c r="O2848" s="28">
        <f t="shared" si="177"/>
        <v>40.541568714705704</v>
      </c>
      <c r="P2848" s="29">
        <f>O2848*D2848</f>
        <v>92333.828163429396</v>
      </c>
      <c r="R2848" s="28">
        <f>IF(G2848="highest point", $H$4/D2848, 0)</f>
        <v>0</v>
      </c>
      <c r="S2848" s="28">
        <f t="shared" si="178"/>
        <v>37.632355545324479</v>
      </c>
      <c r="T2848" s="29">
        <f>D2848*S2848</f>
        <v>85708.066078031959</v>
      </c>
    </row>
    <row r="2849" spans="1:20">
      <c r="A2849" s="21">
        <f t="shared" si="179"/>
        <v>2011</v>
      </c>
      <c r="B2849" s="21">
        <f>MONTH(C2849)</f>
        <v>4</v>
      </c>
      <c r="C2849" s="22">
        <v>40660</v>
      </c>
      <c r="D2849" s="21">
        <v>2292.13</v>
      </c>
      <c r="E2849" s="47" t="str">
        <f>IF(B2849&lt;&gt;B2848, "First Quote", "")</f>
        <v/>
      </c>
      <c r="F2849" s="23" t="str">
        <f>IF(_xlfn.MINIFS($D$3:$D$6287,$A$3:$A$6287,A2849,$B$3:$B$6287,B2849)=D2849,"Lowest point","")</f>
        <v/>
      </c>
      <c r="G2849" s="24" t="str">
        <f>IF(_xlfn.MAXIFS($D$3:$D$6287,$A$3:$A$6287,A2849,$B$3:$B$6287,B2849)=D2849,"Highest point","")</f>
        <v/>
      </c>
      <c r="J2849" s="25" t="str">
        <f>IF(E2849="First Quote", $H$4/D2849, "")</f>
        <v/>
      </c>
      <c r="K2849" s="26">
        <f t="shared" si="176"/>
        <v>38.994174758481158</v>
      </c>
      <c r="L2849" s="27">
        <f>K2849*D2849</f>
        <v>89379.717789157425</v>
      </c>
      <c r="M2849" s="10"/>
      <c r="N2849" s="28">
        <f>IF(F2849="lowest point", $H$4/D2849, 0)</f>
        <v>0</v>
      </c>
      <c r="O2849" s="28">
        <f t="shared" si="177"/>
        <v>40.541568714705704</v>
      </c>
      <c r="P2849" s="29">
        <f>O2849*D2849</f>
        <v>92926.545898038385</v>
      </c>
      <c r="R2849" s="28">
        <f>IF(G2849="highest point", $H$4/D2849, 0)</f>
        <v>0</v>
      </c>
      <c r="S2849" s="28">
        <f t="shared" si="178"/>
        <v>37.632355545324479</v>
      </c>
      <c r="T2849" s="29">
        <f>D2849*S2849</f>
        <v>86258.251116104599</v>
      </c>
    </row>
    <row r="2850" spans="1:20">
      <c r="A2850" s="21">
        <f t="shared" si="179"/>
        <v>2011</v>
      </c>
      <c r="B2850" s="21">
        <f>MONTH(C2850)</f>
        <v>4</v>
      </c>
      <c r="C2850" s="22">
        <v>40661</v>
      </c>
      <c r="D2850" s="21">
        <v>2300.46</v>
      </c>
      <c r="E2850" s="47" t="str">
        <f>IF(B2850&lt;&gt;B2849, "First Quote", "")</f>
        <v/>
      </c>
      <c r="F2850" s="23" t="str">
        <f>IF(_xlfn.MINIFS($D$3:$D$6287,$A$3:$A$6287,A2850,$B$3:$B$6287,B2850)=D2850,"Lowest point","")</f>
        <v/>
      </c>
      <c r="G2850" s="24" t="str">
        <f>IF(_xlfn.MAXIFS($D$3:$D$6287,$A$3:$A$6287,A2850,$B$3:$B$6287,B2850)=D2850,"Highest point","")</f>
        <v/>
      </c>
      <c r="J2850" s="25" t="str">
        <f>IF(E2850="First Quote", $H$4/D2850, "")</f>
        <v/>
      </c>
      <c r="K2850" s="26">
        <f t="shared" si="176"/>
        <v>38.994174758481158</v>
      </c>
      <c r="L2850" s="27">
        <f>K2850*D2850</f>
        <v>89704.53926489556</v>
      </c>
      <c r="M2850" s="10"/>
      <c r="N2850" s="28">
        <f>IF(F2850="lowest point", $H$4/D2850, 0)</f>
        <v>0</v>
      </c>
      <c r="O2850" s="28">
        <f t="shared" si="177"/>
        <v>40.541568714705704</v>
      </c>
      <c r="P2850" s="29">
        <f>O2850*D2850</f>
        <v>93264.257165431889</v>
      </c>
      <c r="R2850" s="28">
        <f>IF(G2850="highest point", $H$4/D2850, 0)</f>
        <v>0</v>
      </c>
      <c r="S2850" s="28">
        <f t="shared" si="178"/>
        <v>37.632355545324479</v>
      </c>
      <c r="T2850" s="29">
        <f>D2850*S2850</f>
        <v>86571.728637797147</v>
      </c>
    </row>
    <row r="2851" spans="1:20">
      <c r="A2851" s="21">
        <f t="shared" si="179"/>
        <v>2011</v>
      </c>
      <c r="B2851" s="21">
        <f>MONTH(C2851)</f>
        <v>4</v>
      </c>
      <c r="C2851" s="22">
        <v>40662</v>
      </c>
      <c r="D2851" s="21">
        <v>2305.7600000000002</v>
      </c>
      <c r="E2851" s="47" t="str">
        <f>IF(B2851&lt;&gt;B2850, "First Quote", "")</f>
        <v/>
      </c>
      <c r="F2851" s="23" t="str">
        <f>IF(_xlfn.MINIFS($D$3:$D$6287,$A$3:$A$6287,A2851,$B$3:$B$6287,B2851)=D2851,"Lowest point","")</f>
        <v/>
      </c>
      <c r="G2851" s="24" t="str">
        <f>IF(_xlfn.MAXIFS($D$3:$D$6287,$A$3:$A$6287,A2851,$B$3:$B$6287,B2851)=D2851,"Highest point","")</f>
        <v>Highest point</v>
      </c>
      <c r="J2851" s="25" t="str">
        <f>IF(E2851="First Quote", $H$4/D2851, "")</f>
        <v/>
      </c>
      <c r="K2851" s="26">
        <f t="shared" si="176"/>
        <v>38.994174758481158</v>
      </c>
      <c r="L2851" s="27">
        <f>K2851*D2851</f>
        <v>89911.20839111552</v>
      </c>
      <c r="M2851" s="10"/>
      <c r="N2851" s="28">
        <f>IF(F2851="lowest point", $H$4/D2851, 0)</f>
        <v>0</v>
      </c>
      <c r="O2851" s="28">
        <f t="shared" si="177"/>
        <v>40.541568714705704</v>
      </c>
      <c r="P2851" s="29">
        <f>O2851*D2851</f>
        <v>93479.127479619827</v>
      </c>
      <c r="R2851" s="28">
        <f>IF(G2851="highest point", $H$4/D2851, 0)</f>
        <v>0.21684824092706959</v>
      </c>
      <c r="S2851" s="28">
        <f t="shared" si="178"/>
        <v>37.84920378625155</v>
      </c>
      <c r="T2851" s="29">
        <f>D2851*S2851</f>
        <v>87271.180122187376</v>
      </c>
    </row>
    <row r="2852" spans="1:20">
      <c r="A2852" s="21">
        <f t="shared" si="179"/>
        <v>2011</v>
      </c>
      <c r="B2852" s="21">
        <f>MONTH(C2852)</f>
        <v>5</v>
      </c>
      <c r="C2852" s="22">
        <v>40665</v>
      </c>
      <c r="D2852" s="21">
        <v>2301.7199999999998</v>
      </c>
      <c r="E2852" s="47" t="str">
        <f>IF(B2852&lt;&gt;B2851, "First Quote", "")</f>
        <v>First Quote</v>
      </c>
      <c r="F2852" s="23" t="str">
        <f>IF(_xlfn.MINIFS($D$3:$D$6287,$A$3:$A$6287,A2852,$B$3:$B$6287,B2852)=D2852,"Lowest point","")</f>
        <v/>
      </c>
      <c r="G2852" s="24" t="str">
        <f>IF(_xlfn.MAXIFS($D$3:$D$6287,$A$3:$A$6287,A2852,$B$3:$B$6287,B2852)=D2852,"Highest point","")</f>
        <v>Highest point</v>
      </c>
      <c r="J2852" s="25">
        <f>IF(E2852="First Quote", $H$4/D2852, "")</f>
        <v>0.21722885494325983</v>
      </c>
      <c r="K2852" s="26">
        <f t="shared" si="176"/>
        <v>39.211403613424416</v>
      </c>
      <c r="L2852" s="27">
        <f>K2852*D2852</f>
        <v>90253.671925091243</v>
      </c>
      <c r="M2852" s="10"/>
      <c r="N2852" s="28">
        <f>IF(F2852="lowest point", $H$4/D2852, 0)</f>
        <v>0</v>
      </c>
      <c r="O2852" s="28">
        <f t="shared" si="177"/>
        <v>40.541568714705704</v>
      </c>
      <c r="P2852" s="29">
        <f>O2852*D2852</f>
        <v>93315.3395420124</v>
      </c>
      <c r="R2852" s="28">
        <f>IF(G2852="highest point", $H$4/D2852, 0)</f>
        <v>0.21722885494325983</v>
      </c>
      <c r="S2852" s="28">
        <f t="shared" si="178"/>
        <v>38.066432641194808</v>
      </c>
      <c r="T2852" s="29">
        <f>D2852*S2852</f>
        <v>87618.26933889091</v>
      </c>
    </row>
    <row r="2853" spans="1:20">
      <c r="A2853" s="21">
        <f t="shared" si="179"/>
        <v>2011</v>
      </c>
      <c r="B2853" s="21">
        <f>MONTH(C2853)</f>
        <v>5</v>
      </c>
      <c r="C2853" s="22">
        <v>40666</v>
      </c>
      <c r="D2853" s="21">
        <v>2293.9499999999998</v>
      </c>
      <c r="E2853" s="47" t="str">
        <f>IF(B2853&lt;&gt;B2852, "First Quote", "")</f>
        <v/>
      </c>
      <c r="F2853" s="23" t="str">
        <f>IF(_xlfn.MINIFS($D$3:$D$6287,$A$3:$A$6287,A2853,$B$3:$B$6287,B2853)=D2853,"Lowest point","")</f>
        <v/>
      </c>
      <c r="G2853" s="24" t="str">
        <f>IF(_xlfn.MAXIFS($D$3:$D$6287,$A$3:$A$6287,A2853,$B$3:$B$6287,B2853)=D2853,"Highest point","")</f>
        <v/>
      </c>
      <c r="J2853" s="25" t="str">
        <f>IF(E2853="First Quote", $H$4/D2853, "")</f>
        <v/>
      </c>
      <c r="K2853" s="26">
        <f t="shared" si="176"/>
        <v>39.211403613424416</v>
      </c>
      <c r="L2853" s="27">
        <f>K2853*D2853</f>
        <v>89948.999319014925</v>
      </c>
      <c r="M2853" s="10"/>
      <c r="N2853" s="28">
        <f>IF(F2853="lowest point", $H$4/D2853, 0)</f>
        <v>0</v>
      </c>
      <c r="O2853" s="28">
        <f t="shared" si="177"/>
        <v>40.541568714705704</v>
      </c>
      <c r="P2853" s="29">
        <f>O2853*D2853</f>
        <v>93000.331553099139</v>
      </c>
      <c r="R2853" s="28">
        <f>IF(G2853="highest point", $H$4/D2853, 0)</f>
        <v>0</v>
      </c>
      <c r="S2853" s="28">
        <f t="shared" si="178"/>
        <v>38.066432641194808</v>
      </c>
      <c r="T2853" s="29">
        <f>D2853*S2853</f>
        <v>87322.493157268822</v>
      </c>
    </row>
    <row r="2854" spans="1:20">
      <c r="A2854" s="21">
        <f t="shared" si="179"/>
        <v>2011</v>
      </c>
      <c r="B2854" s="21">
        <f>MONTH(C2854)</f>
        <v>5</v>
      </c>
      <c r="C2854" s="22">
        <v>40667</v>
      </c>
      <c r="D2854" s="21">
        <v>2278.63</v>
      </c>
      <c r="E2854" s="47" t="str">
        <f>IF(B2854&lt;&gt;B2853, "First Quote", "")</f>
        <v/>
      </c>
      <c r="F2854" s="23" t="str">
        <f>IF(_xlfn.MINIFS($D$3:$D$6287,$A$3:$A$6287,A2854,$B$3:$B$6287,B2854)=D2854,"Lowest point","")</f>
        <v/>
      </c>
      <c r="G2854" s="24" t="str">
        <f>IF(_xlfn.MAXIFS($D$3:$D$6287,$A$3:$A$6287,A2854,$B$3:$B$6287,B2854)=D2854,"Highest point","")</f>
        <v/>
      </c>
      <c r="J2854" s="25" t="str">
        <f>IF(E2854="First Quote", $H$4/D2854, "")</f>
        <v/>
      </c>
      <c r="K2854" s="26">
        <f t="shared" si="176"/>
        <v>39.211403613424416</v>
      </c>
      <c r="L2854" s="27">
        <f>K2854*D2854</f>
        <v>89348.280615657277</v>
      </c>
      <c r="M2854" s="10"/>
      <c r="N2854" s="28">
        <f>IF(F2854="lowest point", $H$4/D2854, 0)</f>
        <v>0</v>
      </c>
      <c r="O2854" s="28">
        <f t="shared" si="177"/>
        <v>40.541568714705704</v>
      </c>
      <c r="P2854" s="29">
        <f>O2854*D2854</f>
        <v>92379.234720389868</v>
      </c>
      <c r="R2854" s="28">
        <f>IF(G2854="highest point", $H$4/D2854, 0)</f>
        <v>0</v>
      </c>
      <c r="S2854" s="28">
        <f t="shared" si="178"/>
        <v>38.066432641194808</v>
      </c>
      <c r="T2854" s="29">
        <f>D2854*S2854</f>
        <v>86739.315409205723</v>
      </c>
    </row>
    <row r="2855" spans="1:20">
      <c r="A2855" s="21">
        <f t="shared" si="179"/>
        <v>2011</v>
      </c>
      <c r="B2855" s="21">
        <f>MONTH(C2855)</f>
        <v>5</v>
      </c>
      <c r="C2855" s="22">
        <v>40668</v>
      </c>
      <c r="D2855" s="21">
        <v>2258.08</v>
      </c>
      <c r="E2855" s="47" t="str">
        <f>IF(B2855&lt;&gt;B2854, "First Quote", "")</f>
        <v/>
      </c>
      <c r="F2855" s="23" t="str">
        <f>IF(_xlfn.MINIFS($D$3:$D$6287,$A$3:$A$6287,A2855,$B$3:$B$6287,B2855)=D2855,"Lowest point","")</f>
        <v/>
      </c>
      <c r="G2855" s="24" t="str">
        <f>IF(_xlfn.MAXIFS($D$3:$D$6287,$A$3:$A$6287,A2855,$B$3:$B$6287,B2855)=D2855,"Highest point","")</f>
        <v/>
      </c>
      <c r="J2855" s="25" t="str">
        <f>IF(E2855="First Quote", $H$4/D2855, "")</f>
        <v/>
      </c>
      <c r="K2855" s="26">
        <f t="shared" si="176"/>
        <v>39.211403613424416</v>
      </c>
      <c r="L2855" s="27">
        <f>K2855*D2855</f>
        <v>88542.486271401402</v>
      </c>
      <c r="M2855" s="10"/>
      <c r="N2855" s="28">
        <f>IF(F2855="lowest point", $H$4/D2855, 0)</f>
        <v>0</v>
      </c>
      <c r="O2855" s="28">
        <f t="shared" si="177"/>
        <v>40.541568714705704</v>
      </c>
      <c r="P2855" s="29">
        <f>O2855*D2855</f>
        <v>91546.105483302657</v>
      </c>
      <c r="R2855" s="28">
        <f>IF(G2855="highest point", $H$4/D2855, 0)</f>
        <v>0</v>
      </c>
      <c r="S2855" s="28">
        <f t="shared" si="178"/>
        <v>38.066432641194808</v>
      </c>
      <c r="T2855" s="29">
        <f>D2855*S2855</f>
        <v>85957.050218429169</v>
      </c>
    </row>
    <row r="2856" spans="1:20">
      <c r="A2856" s="21">
        <f t="shared" si="179"/>
        <v>2011</v>
      </c>
      <c r="B2856" s="21">
        <f>MONTH(C2856)</f>
        <v>5</v>
      </c>
      <c r="C2856" s="22">
        <v>40669</v>
      </c>
      <c r="D2856" s="21">
        <v>2266.9699999999998</v>
      </c>
      <c r="E2856" s="47" t="str">
        <f>IF(B2856&lt;&gt;B2855, "First Quote", "")</f>
        <v/>
      </c>
      <c r="F2856" s="23" t="str">
        <f>IF(_xlfn.MINIFS($D$3:$D$6287,$A$3:$A$6287,A2856,$B$3:$B$6287,B2856)=D2856,"Lowest point","")</f>
        <v/>
      </c>
      <c r="G2856" s="24" t="str">
        <f>IF(_xlfn.MAXIFS($D$3:$D$6287,$A$3:$A$6287,A2856,$B$3:$B$6287,B2856)=D2856,"Highest point","")</f>
        <v/>
      </c>
      <c r="J2856" s="25" t="str">
        <f>IF(E2856="First Quote", $H$4/D2856, "")</f>
        <v/>
      </c>
      <c r="K2856" s="26">
        <f t="shared" si="176"/>
        <v>39.211403613424416</v>
      </c>
      <c r="L2856" s="27">
        <f>K2856*D2856</f>
        <v>88891.075649524733</v>
      </c>
      <c r="M2856" s="10"/>
      <c r="N2856" s="28">
        <f>IF(F2856="lowest point", $H$4/D2856, 0)</f>
        <v>0</v>
      </c>
      <c r="O2856" s="28">
        <f t="shared" si="177"/>
        <v>40.541568714705704</v>
      </c>
      <c r="P2856" s="29">
        <f>O2856*D2856</f>
        <v>91906.520029176376</v>
      </c>
      <c r="R2856" s="28">
        <f>IF(G2856="highest point", $H$4/D2856, 0)</f>
        <v>0</v>
      </c>
      <c r="S2856" s="28">
        <f t="shared" si="178"/>
        <v>38.066432641194808</v>
      </c>
      <c r="T2856" s="29">
        <f>D2856*S2856</f>
        <v>86295.460804609393</v>
      </c>
    </row>
    <row r="2857" spans="1:20">
      <c r="A2857" s="21">
        <f t="shared" si="179"/>
        <v>2011</v>
      </c>
      <c r="B2857" s="21">
        <f>MONTH(C2857)</f>
        <v>5</v>
      </c>
      <c r="C2857" s="22">
        <v>40672</v>
      </c>
      <c r="D2857" s="21">
        <v>2277.3000000000002</v>
      </c>
      <c r="E2857" s="47" t="str">
        <f>IF(B2857&lt;&gt;B2856, "First Quote", "")</f>
        <v/>
      </c>
      <c r="F2857" s="23" t="str">
        <f>IF(_xlfn.MINIFS($D$3:$D$6287,$A$3:$A$6287,A2857,$B$3:$B$6287,B2857)=D2857,"Lowest point","")</f>
        <v/>
      </c>
      <c r="G2857" s="24" t="str">
        <f>IF(_xlfn.MAXIFS($D$3:$D$6287,$A$3:$A$6287,A2857,$B$3:$B$6287,B2857)=D2857,"Highest point","")</f>
        <v/>
      </c>
      <c r="J2857" s="25" t="str">
        <f>IF(E2857="First Quote", $H$4/D2857, "")</f>
        <v/>
      </c>
      <c r="K2857" s="26">
        <f t="shared" si="176"/>
        <v>39.211403613424416</v>
      </c>
      <c r="L2857" s="27">
        <f>K2857*D2857</f>
        <v>89296.129448851425</v>
      </c>
      <c r="M2857" s="10"/>
      <c r="N2857" s="28">
        <f>IF(F2857="lowest point", $H$4/D2857, 0)</f>
        <v>0</v>
      </c>
      <c r="O2857" s="28">
        <f t="shared" si="177"/>
        <v>40.541568714705704</v>
      </c>
      <c r="P2857" s="29">
        <f>O2857*D2857</f>
        <v>92325.314433999301</v>
      </c>
      <c r="R2857" s="28">
        <f>IF(G2857="highest point", $H$4/D2857, 0)</f>
        <v>0</v>
      </c>
      <c r="S2857" s="28">
        <f t="shared" si="178"/>
        <v>38.066432641194808</v>
      </c>
      <c r="T2857" s="29">
        <f>D2857*S2857</f>
        <v>86688.68705379295</v>
      </c>
    </row>
    <row r="2858" spans="1:20">
      <c r="A2858" s="21">
        <f t="shared" si="179"/>
        <v>2011</v>
      </c>
      <c r="B2858" s="21">
        <f>MONTH(C2858)</f>
        <v>5</v>
      </c>
      <c r="C2858" s="22">
        <v>40673</v>
      </c>
      <c r="D2858" s="21">
        <v>2295.7199999999998</v>
      </c>
      <c r="E2858" s="47" t="str">
        <f>IF(B2858&lt;&gt;B2857, "First Quote", "")</f>
        <v/>
      </c>
      <c r="F2858" s="23" t="str">
        <f>IF(_xlfn.MINIFS($D$3:$D$6287,$A$3:$A$6287,A2858,$B$3:$B$6287,B2858)=D2858,"Lowest point","")</f>
        <v/>
      </c>
      <c r="G2858" s="24" t="str">
        <f>IF(_xlfn.MAXIFS($D$3:$D$6287,$A$3:$A$6287,A2858,$B$3:$B$6287,B2858)=D2858,"Highest point","")</f>
        <v/>
      </c>
      <c r="J2858" s="25" t="str">
        <f>IF(E2858="First Quote", $H$4/D2858, "")</f>
        <v/>
      </c>
      <c r="K2858" s="26">
        <f t="shared" si="176"/>
        <v>39.211403613424416</v>
      </c>
      <c r="L2858" s="27">
        <f>K2858*D2858</f>
        <v>90018.403503410693</v>
      </c>
      <c r="M2858" s="10"/>
      <c r="N2858" s="28">
        <f>IF(F2858="lowest point", $H$4/D2858, 0)</f>
        <v>0</v>
      </c>
      <c r="O2858" s="28">
        <f t="shared" si="177"/>
        <v>40.541568714705704</v>
      </c>
      <c r="P2858" s="29">
        <f>O2858*D2858</f>
        <v>93072.090129724165</v>
      </c>
      <c r="R2858" s="28">
        <f>IF(G2858="highest point", $H$4/D2858, 0)</f>
        <v>0</v>
      </c>
      <c r="S2858" s="28">
        <f t="shared" si="178"/>
        <v>38.066432641194808</v>
      </c>
      <c r="T2858" s="29">
        <f>D2858*S2858</f>
        <v>87389.870743043735</v>
      </c>
    </row>
    <row r="2859" spans="1:20">
      <c r="A2859" s="21">
        <f t="shared" si="179"/>
        <v>2011</v>
      </c>
      <c r="B2859" s="21">
        <f>MONTH(C2859)</f>
        <v>5</v>
      </c>
      <c r="C2859" s="22">
        <v>40674</v>
      </c>
      <c r="D2859" s="21">
        <v>2271.4699999999998</v>
      </c>
      <c r="E2859" s="47" t="str">
        <f>IF(B2859&lt;&gt;B2858, "First Quote", "")</f>
        <v/>
      </c>
      <c r="F2859" s="23" t="str">
        <f>IF(_xlfn.MINIFS($D$3:$D$6287,$A$3:$A$6287,A2859,$B$3:$B$6287,B2859)=D2859,"Lowest point","")</f>
        <v/>
      </c>
      <c r="G2859" s="24" t="str">
        <f>IF(_xlfn.MAXIFS($D$3:$D$6287,$A$3:$A$6287,A2859,$B$3:$B$6287,B2859)=D2859,"Highest point","")</f>
        <v/>
      </c>
      <c r="J2859" s="25" t="str">
        <f>IF(E2859="First Quote", $H$4/D2859, "")</f>
        <v/>
      </c>
      <c r="K2859" s="26">
        <f t="shared" si="176"/>
        <v>39.211403613424416</v>
      </c>
      <c r="L2859" s="27">
        <f>K2859*D2859</f>
        <v>89067.526965785146</v>
      </c>
      <c r="M2859" s="10"/>
      <c r="N2859" s="28">
        <f>IF(F2859="lowest point", $H$4/D2859, 0)</f>
        <v>0</v>
      </c>
      <c r="O2859" s="28">
        <f t="shared" si="177"/>
        <v>40.541568714705704</v>
      </c>
      <c r="P2859" s="29">
        <f>O2859*D2859</f>
        <v>92088.957088392563</v>
      </c>
      <c r="R2859" s="28">
        <f>IF(G2859="highest point", $H$4/D2859, 0)</f>
        <v>0</v>
      </c>
      <c r="S2859" s="28">
        <f t="shared" si="178"/>
        <v>38.066432641194808</v>
      </c>
      <c r="T2859" s="29">
        <f>D2859*S2859</f>
        <v>86466.75975149477</v>
      </c>
    </row>
    <row r="2860" spans="1:20">
      <c r="A2860" s="21">
        <f t="shared" si="179"/>
        <v>2011</v>
      </c>
      <c r="B2860" s="21">
        <f>MONTH(C2860)</f>
        <v>5</v>
      </c>
      <c r="C2860" s="22">
        <v>40675</v>
      </c>
      <c r="D2860" s="21">
        <v>2282.84</v>
      </c>
      <c r="E2860" s="47" t="str">
        <f>IF(B2860&lt;&gt;B2859, "First Quote", "")</f>
        <v/>
      </c>
      <c r="F2860" s="23" t="str">
        <f>IF(_xlfn.MINIFS($D$3:$D$6287,$A$3:$A$6287,A2860,$B$3:$B$6287,B2860)=D2860,"Lowest point","")</f>
        <v/>
      </c>
      <c r="G2860" s="24" t="str">
        <f>IF(_xlfn.MAXIFS($D$3:$D$6287,$A$3:$A$6287,A2860,$B$3:$B$6287,B2860)=D2860,"Highest point","")</f>
        <v/>
      </c>
      <c r="J2860" s="25" t="str">
        <f>IF(E2860="First Quote", $H$4/D2860, "")</f>
        <v/>
      </c>
      <c r="K2860" s="26">
        <f t="shared" si="176"/>
        <v>39.211403613424416</v>
      </c>
      <c r="L2860" s="27">
        <f>K2860*D2860</f>
        <v>89513.360624869805</v>
      </c>
      <c r="M2860" s="10"/>
      <c r="N2860" s="28">
        <f>IF(F2860="lowest point", $H$4/D2860, 0)</f>
        <v>0</v>
      </c>
      <c r="O2860" s="28">
        <f t="shared" si="177"/>
        <v>40.541568714705704</v>
      </c>
      <c r="P2860" s="29">
        <f>O2860*D2860</f>
        <v>92549.914724678776</v>
      </c>
      <c r="R2860" s="28">
        <f>IF(G2860="highest point", $H$4/D2860, 0)</f>
        <v>0</v>
      </c>
      <c r="S2860" s="28">
        <f t="shared" si="178"/>
        <v>38.066432641194808</v>
      </c>
      <c r="T2860" s="29">
        <f>D2860*S2860</f>
        <v>86899.575090625163</v>
      </c>
    </row>
    <row r="2861" spans="1:20">
      <c r="A2861" s="21">
        <f t="shared" si="179"/>
        <v>2011</v>
      </c>
      <c r="B2861" s="21">
        <f>MONTH(C2861)</f>
        <v>5</v>
      </c>
      <c r="C2861" s="22">
        <v>40676</v>
      </c>
      <c r="D2861" s="21">
        <v>2264.52</v>
      </c>
      <c r="E2861" s="47" t="str">
        <f>IF(B2861&lt;&gt;B2860, "First Quote", "")</f>
        <v/>
      </c>
      <c r="F2861" s="23" t="str">
        <f>IF(_xlfn.MINIFS($D$3:$D$6287,$A$3:$A$6287,A2861,$B$3:$B$6287,B2861)=D2861,"Lowest point","")</f>
        <v/>
      </c>
      <c r="G2861" s="24" t="str">
        <f>IF(_xlfn.MAXIFS($D$3:$D$6287,$A$3:$A$6287,A2861,$B$3:$B$6287,B2861)=D2861,"Highest point","")</f>
        <v/>
      </c>
      <c r="J2861" s="25" t="str">
        <f>IF(E2861="First Quote", $H$4/D2861, "")</f>
        <v/>
      </c>
      <c r="K2861" s="26">
        <f t="shared" si="176"/>
        <v>39.211403613424416</v>
      </c>
      <c r="L2861" s="27">
        <f>K2861*D2861</f>
        <v>88795.007710671853</v>
      </c>
      <c r="M2861" s="10"/>
      <c r="N2861" s="28">
        <f>IF(F2861="lowest point", $H$4/D2861, 0)</f>
        <v>0</v>
      </c>
      <c r="O2861" s="28">
        <f t="shared" si="177"/>
        <v>40.541568714705704</v>
      </c>
      <c r="P2861" s="29">
        <f>O2861*D2861</f>
        <v>91807.193185825367</v>
      </c>
      <c r="R2861" s="28">
        <f>IF(G2861="highest point", $H$4/D2861, 0)</f>
        <v>0</v>
      </c>
      <c r="S2861" s="28">
        <f t="shared" si="178"/>
        <v>38.066432641194808</v>
      </c>
      <c r="T2861" s="29">
        <f>D2861*S2861</f>
        <v>86202.19804463847</v>
      </c>
    </row>
    <row r="2862" spans="1:20">
      <c r="A2862" s="21">
        <f t="shared" si="179"/>
        <v>2011</v>
      </c>
      <c r="B2862" s="21">
        <f>MONTH(C2862)</f>
        <v>5</v>
      </c>
      <c r="C2862" s="22">
        <v>40679</v>
      </c>
      <c r="D2862" s="21">
        <v>2250.61</v>
      </c>
      <c r="E2862" s="47" t="str">
        <f>IF(B2862&lt;&gt;B2861, "First Quote", "")</f>
        <v/>
      </c>
      <c r="F2862" s="23" t="str">
        <f>IF(_xlfn.MINIFS($D$3:$D$6287,$A$3:$A$6287,A2862,$B$3:$B$6287,B2862)=D2862,"Lowest point","")</f>
        <v/>
      </c>
      <c r="G2862" s="24" t="str">
        <f>IF(_xlfn.MAXIFS($D$3:$D$6287,$A$3:$A$6287,A2862,$B$3:$B$6287,B2862)=D2862,"Highest point","")</f>
        <v/>
      </c>
      <c r="J2862" s="25" t="str">
        <f>IF(E2862="First Quote", $H$4/D2862, "")</f>
        <v/>
      </c>
      <c r="K2862" s="26">
        <f t="shared" si="176"/>
        <v>39.211403613424416</v>
      </c>
      <c r="L2862" s="27">
        <f>K2862*D2862</f>
        <v>88249.577086409132</v>
      </c>
      <c r="M2862" s="10"/>
      <c r="N2862" s="28">
        <f>IF(F2862="lowest point", $H$4/D2862, 0)</f>
        <v>0</v>
      </c>
      <c r="O2862" s="28">
        <f t="shared" si="177"/>
        <v>40.541568714705704</v>
      </c>
      <c r="P2862" s="29">
        <f>O2862*D2862</f>
        <v>91243.259965003817</v>
      </c>
      <c r="R2862" s="28">
        <f>IF(G2862="highest point", $H$4/D2862, 0)</f>
        <v>0</v>
      </c>
      <c r="S2862" s="28">
        <f t="shared" si="178"/>
        <v>38.066432641194808</v>
      </c>
      <c r="T2862" s="29">
        <f>D2862*S2862</f>
        <v>85672.693966599458</v>
      </c>
    </row>
    <row r="2863" spans="1:20">
      <c r="A2863" s="21">
        <f t="shared" si="179"/>
        <v>2011</v>
      </c>
      <c r="B2863" s="21">
        <f>MONTH(C2863)</f>
        <v>5</v>
      </c>
      <c r="C2863" s="22">
        <v>40680</v>
      </c>
      <c r="D2863" s="21">
        <v>2250.35</v>
      </c>
      <c r="E2863" s="47" t="str">
        <f>IF(B2863&lt;&gt;B2862, "First Quote", "")</f>
        <v/>
      </c>
      <c r="F2863" s="23" t="str">
        <f>IF(_xlfn.MINIFS($D$3:$D$6287,$A$3:$A$6287,A2863,$B$3:$B$6287,B2863)=D2863,"Lowest point","")</f>
        <v/>
      </c>
      <c r="G2863" s="24" t="str">
        <f>IF(_xlfn.MAXIFS($D$3:$D$6287,$A$3:$A$6287,A2863,$B$3:$B$6287,B2863)=D2863,"Highest point","")</f>
        <v/>
      </c>
      <c r="J2863" s="25" t="str">
        <f>IF(E2863="First Quote", $H$4/D2863, "")</f>
        <v/>
      </c>
      <c r="K2863" s="26">
        <f t="shared" si="176"/>
        <v>39.211403613424416</v>
      </c>
      <c r="L2863" s="27">
        <f>K2863*D2863</f>
        <v>88239.382121469636</v>
      </c>
      <c r="M2863" s="10"/>
      <c r="N2863" s="28">
        <f>IF(F2863="lowest point", $H$4/D2863, 0)</f>
        <v>0</v>
      </c>
      <c r="O2863" s="28">
        <f t="shared" si="177"/>
        <v>40.541568714705704</v>
      </c>
      <c r="P2863" s="29">
        <f>O2863*D2863</f>
        <v>91232.719157137981</v>
      </c>
      <c r="R2863" s="28">
        <f>IF(G2863="highest point", $H$4/D2863, 0)</f>
        <v>0</v>
      </c>
      <c r="S2863" s="28">
        <f t="shared" si="178"/>
        <v>38.066432641194808</v>
      </c>
      <c r="T2863" s="29">
        <f>D2863*S2863</f>
        <v>85662.796694112738</v>
      </c>
    </row>
    <row r="2864" spans="1:20">
      <c r="A2864" s="21">
        <f t="shared" si="179"/>
        <v>2011</v>
      </c>
      <c r="B2864" s="21">
        <f>MONTH(C2864)</f>
        <v>5</v>
      </c>
      <c r="C2864" s="22">
        <v>40681</v>
      </c>
      <c r="D2864" s="21">
        <v>2270.5700000000002</v>
      </c>
      <c r="E2864" s="47" t="str">
        <f>IF(B2864&lt;&gt;B2863, "First Quote", "")</f>
        <v/>
      </c>
      <c r="F2864" s="23" t="str">
        <f>IF(_xlfn.MINIFS($D$3:$D$6287,$A$3:$A$6287,A2864,$B$3:$B$6287,B2864)=D2864,"Lowest point","")</f>
        <v/>
      </c>
      <c r="G2864" s="24" t="str">
        <f>IF(_xlfn.MAXIFS($D$3:$D$6287,$A$3:$A$6287,A2864,$B$3:$B$6287,B2864)=D2864,"Highest point","")</f>
        <v/>
      </c>
      <c r="J2864" s="25" t="str">
        <f>IF(E2864="First Quote", $H$4/D2864, "")</f>
        <v/>
      </c>
      <c r="K2864" s="26">
        <f t="shared" si="176"/>
        <v>39.211403613424416</v>
      </c>
      <c r="L2864" s="27">
        <f>K2864*D2864</f>
        <v>89032.23670253309</v>
      </c>
      <c r="M2864" s="10"/>
      <c r="N2864" s="28">
        <f>IF(F2864="lowest point", $H$4/D2864, 0)</f>
        <v>0</v>
      </c>
      <c r="O2864" s="28">
        <f t="shared" si="177"/>
        <v>40.541568714705704</v>
      </c>
      <c r="P2864" s="29">
        <f>O2864*D2864</f>
        <v>92052.469676549343</v>
      </c>
      <c r="R2864" s="28">
        <f>IF(G2864="highest point", $H$4/D2864, 0)</f>
        <v>0</v>
      </c>
      <c r="S2864" s="28">
        <f t="shared" si="178"/>
        <v>38.066432641194808</v>
      </c>
      <c r="T2864" s="29">
        <f>D2864*S2864</f>
        <v>86432.499962117698</v>
      </c>
    </row>
    <row r="2865" spans="1:20">
      <c r="A2865" s="21">
        <f t="shared" si="179"/>
        <v>2011</v>
      </c>
      <c r="B2865" s="21">
        <f>MONTH(C2865)</f>
        <v>5</v>
      </c>
      <c r="C2865" s="22">
        <v>40682</v>
      </c>
      <c r="D2865" s="21">
        <v>2275.71</v>
      </c>
      <c r="E2865" s="47" t="str">
        <f>IF(B2865&lt;&gt;B2864, "First Quote", "")</f>
        <v/>
      </c>
      <c r="F2865" s="23" t="str">
        <f>IF(_xlfn.MINIFS($D$3:$D$6287,$A$3:$A$6287,A2865,$B$3:$B$6287,B2865)=D2865,"Lowest point","")</f>
        <v/>
      </c>
      <c r="G2865" s="24" t="str">
        <f>IF(_xlfn.MAXIFS($D$3:$D$6287,$A$3:$A$6287,A2865,$B$3:$B$6287,B2865)=D2865,"Highest point","")</f>
        <v/>
      </c>
      <c r="J2865" s="25" t="str">
        <f>IF(E2865="First Quote", $H$4/D2865, "")</f>
        <v/>
      </c>
      <c r="K2865" s="26">
        <f t="shared" si="176"/>
        <v>39.211403613424416</v>
      </c>
      <c r="L2865" s="27">
        <f>K2865*D2865</f>
        <v>89233.783317106077</v>
      </c>
      <c r="M2865" s="10"/>
      <c r="N2865" s="28">
        <f>IF(F2865="lowest point", $H$4/D2865, 0)</f>
        <v>0</v>
      </c>
      <c r="O2865" s="28">
        <f t="shared" si="177"/>
        <v>40.541568714705704</v>
      </c>
      <c r="P2865" s="29">
        <f>O2865*D2865</f>
        <v>92260.853339742913</v>
      </c>
      <c r="R2865" s="28">
        <f>IF(G2865="highest point", $H$4/D2865, 0)</f>
        <v>0</v>
      </c>
      <c r="S2865" s="28">
        <f t="shared" si="178"/>
        <v>38.066432641194808</v>
      </c>
      <c r="T2865" s="29">
        <f>D2865*S2865</f>
        <v>86628.161425893442</v>
      </c>
    </row>
    <row r="2866" spans="1:20">
      <c r="A2866" s="21">
        <f t="shared" si="179"/>
        <v>2011</v>
      </c>
      <c r="B2866" s="21">
        <f>MONTH(C2866)</f>
        <v>5</v>
      </c>
      <c r="C2866" s="22">
        <v>40683</v>
      </c>
      <c r="D2866" s="21">
        <v>2258.21</v>
      </c>
      <c r="E2866" s="47" t="str">
        <f>IF(B2866&lt;&gt;B2865, "First Quote", "")</f>
        <v/>
      </c>
      <c r="F2866" s="23" t="str">
        <f>IF(_xlfn.MINIFS($D$3:$D$6287,$A$3:$A$6287,A2866,$B$3:$B$6287,B2866)=D2866,"Lowest point","")</f>
        <v/>
      </c>
      <c r="G2866" s="24" t="str">
        <f>IF(_xlfn.MAXIFS($D$3:$D$6287,$A$3:$A$6287,A2866,$B$3:$B$6287,B2866)=D2866,"Highest point","")</f>
        <v/>
      </c>
      <c r="J2866" s="25" t="str">
        <f>IF(E2866="First Quote", $H$4/D2866, "")</f>
        <v/>
      </c>
      <c r="K2866" s="26">
        <f t="shared" si="176"/>
        <v>39.211403613424416</v>
      </c>
      <c r="L2866" s="27">
        <f>K2866*D2866</f>
        <v>88547.583753871149</v>
      </c>
      <c r="M2866" s="10"/>
      <c r="N2866" s="28">
        <f>IF(F2866="lowest point", $H$4/D2866, 0)</f>
        <v>0</v>
      </c>
      <c r="O2866" s="28">
        <f t="shared" si="177"/>
        <v>40.541568714705704</v>
      </c>
      <c r="P2866" s="29">
        <f>O2866*D2866</f>
        <v>91551.375887235568</v>
      </c>
      <c r="R2866" s="28">
        <f>IF(G2866="highest point", $H$4/D2866, 0)</f>
        <v>0</v>
      </c>
      <c r="S2866" s="28">
        <f t="shared" si="178"/>
        <v>38.066432641194808</v>
      </c>
      <c r="T2866" s="29">
        <f>D2866*S2866</f>
        <v>85961.998854672536</v>
      </c>
    </row>
    <row r="2867" spans="1:20">
      <c r="A2867" s="21">
        <f t="shared" si="179"/>
        <v>2011</v>
      </c>
      <c r="B2867" s="21">
        <f>MONTH(C2867)</f>
        <v>5</v>
      </c>
      <c r="C2867" s="22">
        <v>40686</v>
      </c>
      <c r="D2867" s="21">
        <v>2231.31</v>
      </c>
      <c r="E2867" s="47" t="str">
        <f>IF(B2867&lt;&gt;B2866, "First Quote", "")</f>
        <v/>
      </c>
      <c r="F2867" s="23" t="str">
        <f>IF(_xlfn.MINIFS($D$3:$D$6287,$A$3:$A$6287,A2867,$B$3:$B$6287,B2867)=D2867,"Lowest point","")</f>
        <v/>
      </c>
      <c r="G2867" s="24" t="str">
        <f>IF(_xlfn.MAXIFS($D$3:$D$6287,$A$3:$A$6287,A2867,$B$3:$B$6287,B2867)=D2867,"Highest point","")</f>
        <v/>
      </c>
      <c r="J2867" s="25" t="str">
        <f>IF(E2867="First Quote", $H$4/D2867, "")</f>
        <v/>
      </c>
      <c r="K2867" s="26">
        <f t="shared" si="176"/>
        <v>39.211403613424416</v>
      </c>
      <c r="L2867" s="27">
        <f>K2867*D2867</f>
        <v>87492.796996670033</v>
      </c>
      <c r="M2867" s="10"/>
      <c r="N2867" s="28">
        <f>IF(F2867="lowest point", $H$4/D2867, 0)</f>
        <v>0</v>
      </c>
      <c r="O2867" s="28">
        <f t="shared" si="177"/>
        <v>40.541568714705704</v>
      </c>
      <c r="P2867" s="29">
        <f>O2867*D2867</f>
        <v>90460.807688809989</v>
      </c>
      <c r="R2867" s="28">
        <f>IF(G2867="highest point", $H$4/D2867, 0)</f>
        <v>0</v>
      </c>
      <c r="S2867" s="28">
        <f t="shared" si="178"/>
        <v>38.066432641194808</v>
      </c>
      <c r="T2867" s="29">
        <f>D2867*S2867</f>
        <v>84938.011816624392</v>
      </c>
    </row>
    <row r="2868" spans="1:20">
      <c r="A2868" s="21">
        <f t="shared" si="179"/>
        <v>2011</v>
      </c>
      <c r="B2868" s="21">
        <f>MONTH(C2868)</f>
        <v>5</v>
      </c>
      <c r="C2868" s="22">
        <v>40687</v>
      </c>
      <c r="D2868" s="21">
        <v>2229.4899999999998</v>
      </c>
      <c r="E2868" s="47" t="str">
        <f>IF(B2868&lt;&gt;B2867, "First Quote", "")</f>
        <v/>
      </c>
      <c r="F2868" s="23" t="str">
        <f>IF(_xlfn.MINIFS($D$3:$D$6287,$A$3:$A$6287,A2868,$B$3:$B$6287,B2868)=D2868,"Lowest point","")</f>
        <v>Lowest point</v>
      </c>
      <c r="G2868" s="24" t="str">
        <f>IF(_xlfn.MAXIFS($D$3:$D$6287,$A$3:$A$6287,A2868,$B$3:$B$6287,B2868)=D2868,"Highest point","")</f>
        <v/>
      </c>
      <c r="J2868" s="25" t="str">
        <f>IF(E2868="First Quote", $H$4/D2868, "")</f>
        <v/>
      </c>
      <c r="K2868" s="26">
        <f t="shared" si="176"/>
        <v>39.211403613424416</v>
      </c>
      <c r="L2868" s="27">
        <f>K2868*D2868</f>
        <v>87421.432242093593</v>
      </c>
      <c r="M2868" s="10"/>
      <c r="N2868" s="28">
        <f>IF(F2868="lowest point", $H$4/D2868, 0)</f>
        <v>0.2242665362930536</v>
      </c>
      <c r="O2868" s="28">
        <f t="shared" si="177"/>
        <v>40.765835250998755</v>
      </c>
      <c r="P2868" s="29">
        <f>O2868*D2868</f>
        <v>90887.022033749206</v>
      </c>
      <c r="R2868" s="28">
        <f>IF(G2868="highest point", $H$4/D2868, 0)</f>
        <v>0</v>
      </c>
      <c r="S2868" s="28">
        <f t="shared" si="178"/>
        <v>38.066432641194808</v>
      </c>
      <c r="T2868" s="29">
        <f>D2868*S2868</f>
        <v>84868.730909217411</v>
      </c>
    </row>
    <row r="2869" spans="1:20">
      <c r="A2869" s="21">
        <f t="shared" si="179"/>
        <v>2011</v>
      </c>
      <c r="B2869" s="21">
        <f>MONTH(C2869)</f>
        <v>5</v>
      </c>
      <c r="C2869" s="22">
        <v>40688</v>
      </c>
      <c r="D2869" s="21">
        <v>2236.75</v>
      </c>
      <c r="E2869" s="47" t="str">
        <f>IF(B2869&lt;&gt;B2868, "First Quote", "")</f>
        <v/>
      </c>
      <c r="F2869" s="23" t="str">
        <f>IF(_xlfn.MINIFS($D$3:$D$6287,$A$3:$A$6287,A2869,$B$3:$B$6287,B2869)=D2869,"Lowest point","")</f>
        <v/>
      </c>
      <c r="G2869" s="24" t="str">
        <f>IF(_xlfn.MAXIFS($D$3:$D$6287,$A$3:$A$6287,A2869,$B$3:$B$6287,B2869)=D2869,"Highest point","")</f>
        <v/>
      </c>
      <c r="J2869" s="25" t="str">
        <f>IF(E2869="First Quote", $H$4/D2869, "")</f>
        <v/>
      </c>
      <c r="K2869" s="26">
        <f t="shared" si="176"/>
        <v>39.211403613424416</v>
      </c>
      <c r="L2869" s="27">
        <f>K2869*D2869</f>
        <v>87706.107032327069</v>
      </c>
      <c r="M2869" s="10"/>
      <c r="N2869" s="28">
        <f>IF(F2869="lowest point", $H$4/D2869, 0)</f>
        <v>0</v>
      </c>
      <c r="O2869" s="28">
        <f t="shared" si="177"/>
        <v>40.765835250998755</v>
      </c>
      <c r="P2869" s="29">
        <f>O2869*D2869</f>
        <v>91182.981997671464</v>
      </c>
      <c r="R2869" s="28">
        <f>IF(G2869="highest point", $H$4/D2869, 0)</f>
        <v>0</v>
      </c>
      <c r="S2869" s="28">
        <f t="shared" si="178"/>
        <v>38.066432641194808</v>
      </c>
      <c r="T2869" s="29">
        <f>D2869*S2869</f>
        <v>85145.093210192485</v>
      </c>
    </row>
    <row r="2870" spans="1:20">
      <c r="A2870" s="21">
        <f t="shared" si="179"/>
        <v>2011</v>
      </c>
      <c r="B2870" s="21">
        <f>MONTH(C2870)</f>
        <v>5</v>
      </c>
      <c r="C2870" s="22">
        <v>40689</v>
      </c>
      <c r="D2870" s="21">
        <v>2246.13</v>
      </c>
      <c r="E2870" s="47" t="str">
        <f>IF(B2870&lt;&gt;B2869, "First Quote", "")</f>
        <v/>
      </c>
      <c r="F2870" s="23" t="str">
        <f>IF(_xlfn.MINIFS($D$3:$D$6287,$A$3:$A$6287,A2870,$B$3:$B$6287,B2870)=D2870,"Lowest point","")</f>
        <v/>
      </c>
      <c r="G2870" s="24" t="str">
        <f>IF(_xlfn.MAXIFS($D$3:$D$6287,$A$3:$A$6287,A2870,$B$3:$B$6287,B2870)=D2870,"Highest point","")</f>
        <v/>
      </c>
      <c r="J2870" s="25" t="str">
        <f>IF(E2870="First Quote", $H$4/D2870, "")</f>
        <v/>
      </c>
      <c r="K2870" s="26">
        <f t="shared" si="176"/>
        <v>39.211403613424416</v>
      </c>
      <c r="L2870" s="27">
        <f>K2870*D2870</f>
        <v>88073.909998220988</v>
      </c>
      <c r="M2870" s="10"/>
      <c r="N2870" s="28">
        <f>IF(F2870="lowest point", $H$4/D2870, 0)</f>
        <v>0</v>
      </c>
      <c r="O2870" s="28">
        <f t="shared" si="177"/>
        <v>40.765835250998755</v>
      </c>
      <c r="P2870" s="29">
        <f>O2870*D2870</f>
        <v>91565.365532325843</v>
      </c>
      <c r="R2870" s="28">
        <f>IF(G2870="highest point", $H$4/D2870, 0)</f>
        <v>0</v>
      </c>
      <c r="S2870" s="28">
        <f t="shared" si="178"/>
        <v>38.066432641194808</v>
      </c>
      <c r="T2870" s="29">
        <f>D2870*S2870</f>
        <v>85502.156348366902</v>
      </c>
    </row>
    <row r="2871" spans="1:20">
      <c r="A2871" s="21">
        <f t="shared" si="179"/>
        <v>2011</v>
      </c>
      <c r="B2871" s="21">
        <f>MONTH(C2871)</f>
        <v>5</v>
      </c>
      <c r="C2871" s="22">
        <v>40690</v>
      </c>
      <c r="D2871" s="21">
        <v>2255.7399999999998</v>
      </c>
      <c r="E2871" s="47" t="str">
        <f>IF(B2871&lt;&gt;B2870, "First Quote", "")</f>
        <v/>
      </c>
      <c r="F2871" s="23" t="str">
        <f>IF(_xlfn.MINIFS($D$3:$D$6287,$A$3:$A$6287,A2871,$B$3:$B$6287,B2871)=D2871,"Lowest point","")</f>
        <v/>
      </c>
      <c r="G2871" s="24" t="str">
        <f>IF(_xlfn.MAXIFS($D$3:$D$6287,$A$3:$A$6287,A2871,$B$3:$B$6287,B2871)=D2871,"Highest point","")</f>
        <v/>
      </c>
      <c r="J2871" s="25" t="str">
        <f>IF(E2871="First Quote", $H$4/D2871, "")</f>
        <v/>
      </c>
      <c r="K2871" s="26">
        <f t="shared" si="176"/>
        <v>39.211403613424416</v>
      </c>
      <c r="L2871" s="27">
        <f>K2871*D2871</f>
        <v>88450.731586945985</v>
      </c>
      <c r="M2871" s="10"/>
      <c r="N2871" s="28">
        <f>IF(F2871="lowest point", $H$4/D2871, 0)</f>
        <v>0</v>
      </c>
      <c r="O2871" s="28">
        <f t="shared" si="177"/>
        <v>40.765835250998755</v>
      </c>
      <c r="P2871" s="29">
        <f>O2871*D2871</f>
        <v>91957.125209087928</v>
      </c>
      <c r="R2871" s="28">
        <f>IF(G2871="highest point", $H$4/D2871, 0)</f>
        <v>0</v>
      </c>
      <c r="S2871" s="28">
        <f t="shared" si="178"/>
        <v>38.066432641194808</v>
      </c>
      <c r="T2871" s="29">
        <f>D2871*S2871</f>
        <v>85867.974766048763</v>
      </c>
    </row>
    <row r="2872" spans="1:20">
      <c r="A2872" s="21">
        <f t="shared" si="179"/>
        <v>2011</v>
      </c>
      <c r="B2872" s="21">
        <f>MONTH(C2872)</f>
        <v>5</v>
      </c>
      <c r="C2872" s="22">
        <v>40694</v>
      </c>
      <c r="D2872" s="21">
        <v>2279.66</v>
      </c>
      <c r="E2872" s="47" t="str">
        <f>IF(B2872&lt;&gt;B2871, "First Quote", "")</f>
        <v/>
      </c>
      <c r="F2872" s="23" t="str">
        <f>IF(_xlfn.MINIFS($D$3:$D$6287,$A$3:$A$6287,A2872,$B$3:$B$6287,B2872)=D2872,"Lowest point","")</f>
        <v/>
      </c>
      <c r="G2872" s="24" t="str">
        <f>IF(_xlfn.MAXIFS($D$3:$D$6287,$A$3:$A$6287,A2872,$B$3:$B$6287,B2872)=D2872,"Highest point","")</f>
        <v/>
      </c>
      <c r="J2872" s="25" t="str">
        <f>IF(E2872="First Quote", $H$4/D2872, "")</f>
        <v/>
      </c>
      <c r="K2872" s="26">
        <f t="shared" si="176"/>
        <v>39.211403613424416</v>
      </c>
      <c r="L2872" s="27">
        <f>K2872*D2872</f>
        <v>89388.668361379096</v>
      </c>
      <c r="M2872" s="10"/>
      <c r="N2872" s="28">
        <f>IF(F2872="lowest point", $H$4/D2872, 0)</f>
        <v>0</v>
      </c>
      <c r="O2872" s="28">
        <f t="shared" si="177"/>
        <v>40.765835250998755</v>
      </c>
      <c r="P2872" s="29">
        <f>O2872*D2872</f>
        <v>92932.243988291812</v>
      </c>
      <c r="R2872" s="28">
        <f>IF(G2872="highest point", $H$4/D2872, 0)</f>
        <v>0</v>
      </c>
      <c r="S2872" s="28">
        <f t="shared" si="178"/>
        <v>38.066432641194808</v>
      </c>
      <c r="T2872" s="29">
        <f>D2872*S2872</f>
        <v>86778.523834826148</v>
      </c>
    </row>
    <row r="2873" spans="1:20">
      <c r="A2873" s="21">
        <f t="shared" si="179"/>
        <v>2011</v>
      </c>
      <c r="B2873" s="21">
        <f>MONTH(C2873)</f>
        <v>6</v>
      </c>
      <c r="C2873" s="22">
        <v>40695</v>
      </c>
      <c r="D2873" s="21">
        <v>2227.96</v>
      </c>
      <c r="E2873" s="47" t="str">
        <f>IF(B2873&lt;&gt;B2872, "First Quote", "")</f>
        <v>First Quote</v>
      </c>
      <c r="F2873" s="23" t="str">
        <f>IF(_xlfn.MINIFS($D$3:$D$6287,$A$3:$A$6287,A2873,$B$3:$B$6287,B2873)=D2873,"Lowest point","")</f>
        <v/>
      </c>
      <c r="G2873" s="24" t="str">
        <f>IF(_xlfn.MAXIFS($D$3:$D$6287,$A$3:$A$6287,A2873,$B$3:$B$6287,B2873)=D2873,"Highest point","")</f>
        <v/>
      </c>
      <c r="J2873" s="25">
        <f>IF(E2873="First Quote", $H$4/D2873, "")</f>
        <v>0.22442054614984111</v>
      </c>
      <c r="K2873" s="26">
        <f t="shared" si="176"/>
        <v>39.43582415957426</v>
      </c>
      <c r="L2873" s="27">
        <f>K2873*D2873</f>
        <v>87861.438794565067</v>
      </c>
      <c r="M2873" s="10"/>
      <c r="N2873" s="28">
        <f>IF(F2873="lowest point", $H$4/D2873, 0)</f>
        <v>0</v>
      </c>
      <c r="O2873" s="28">
        <f t="shared" si="177"/>
        <v>40.765835250998755</v>
      </c>
      <c r="P2873" s="29">
        <f>O2873*D2873</f>
        <v>90824.650305815187</v>
      </c>
      <c r="R2873" s="28">
        <f>IF(G2873="highest point", $H$4/D2873, 0)</f>
        <v>0</v>
      </c>
      <c r="S2873" s="28">
        <f t="shared" si="178"/>
        <v>38.066432641194808</v>
      </c>
      <c r="T2873" s="29">
        <f>D2873*S2873</f>
        <v>84810.489267276382</v>
      </c>
    </row>
    <row r="2874" spans="1:20">
      <c r="A2874" s="21">
        <f t="shared" si="179"/>
        <v>2011</v>
      </c>
      <c r="B2874" s="21">
        <f>MONTH(C2874)</f>
        <v>6</v>
      </c>
      <c r="C2874" s="22">
        <v>40696</v>
      </c>
      <c r="D2874" s="21">
        <v>2225.36</v>
      </c>
      <c r="E2874" s="47" t="str">
        <f>IF(B2874&lt;&gt;B2873, "First Quote", "")</f>
        <v/>
      </c>
      <c r="F2874" s="23" t="str">
        <f>IF(_xlfn.MINIFS($D$3:$D$6287,$A$3:$A$6287,A2874,$B$3:$B$6287,B2874)=D2874,"Lowest point","")</f>
        <v/>
      </c>
      <c r="G2874" s="24" t="str">
        <f>IF(_xlfn.MAXIFS($D$3:$D$6287,$A$3:$A$6287,A2874,$B$3:$B$6287,B2874)=D2874,"Highest point","")</f>
        <v/>
      </c>
      <c r="J2874" s="25" t="str">
        <f>IF(E2874="First Quote", $H$4/D2874, "")</f>
        <v/>
      </c>
      <c r="K2874" s="26">
        <f t="shared" si="176"/>
        <v>39.43582415957426</v>
      </c>
      <c r="L2874" s="27">
        <f>K2874*D2874</f>
        <v>87758.905651750174</v>
      </c>
      <c r="M2874" s="10"/>
      <c r="N2874" s="28">
        <f>IF(F2874="lowest point", $H$4/D2874, 0)</f>
        <v>0</v>
      </c>
      <c r="O2874" s="28">
        <f t="shared" si="177"/>
        <v>40.765835250998755</v>
      </c>
      <c r="P2874" s="29">
        <f>O2874*D2874</f>
        <v>90718.65913416259</v>
      </c>
      <c r="R2874" s="28">
        <f>IF(G2874="highest point", $H$4/D2874, 0)</f>
        <v>0</v>
      </c>
      <c r="S2874" s="28">
        <f t="shared" si="178"/>
        <v>38.066432641194808</v>
      </c>
      <c r="T2874" s="29">
        <f>D2874*S2874</f>
        <v>84711.516542409285</v>
      </c>
    </row>
    <row r="2875" spans="1:20">
      <c r="A2875" s="21">
        <f t="shared" si="179"/>
        <v>2011</v>
      </c>
      <c r="B2875" s="21">
        <f>MONTH(C2875)</f>
        <v>6</v>
      </c>
      <c r="C2875" s="22">
        <v>40697</v>
      </c>
      <c r="D2875" s="21">
        <v>2203.81</v>
      </c>
      <c r="E2875" s="47" t="str">
        <f>IF(B2875&lt;&gt;B2874, "First Quote", "")</f>
        <v/>
      </c>
      <c r="F2875" s="23" t="str">
        <f>IF(_xlfn.MINIFS($D$3:$D$6287,$A$3:$A$6287,A2875,$B$3:$B$6287,B2875)=D2875,"Lowest point","")</f>
        <v/>
      </c>
      <c r="G2875" s="24" t="str">
        <f>IF(_xlfn.MAXIFS($D$3:$D$6287,$A$3:$A$6287,A2875,$B$3:$B$6287,B2875)=D2875,"Highest point","")</f>
        <v/>
      </c>
      <c r="J2875" s="25" t="str">
        <f>IF(E2875="First Quote", $H$4/D2875, "")</f>
        <v/>
      </c>
      <c r="K2875" s="26">
        <f t="shared" si="176"/>
        <v>39.43582415957426</v>
      </c>
      <c r="L2875" s="27">
        <f>K2875*D2875</f>
        <v>86909.063641111352</v>
      </c>
      <c r="M2875" s="10"/>
      <c r="N2875" s="28">
        <f>IF(F2875="lowest point", $H$4/D2875, 0)</f>
        <v>0</v>
      </c>
      <c r="O2875" s="28">
        <f t="shared" si="177"/>
        <v>40.765835250998755</v>
      </c>
      <c r="P2875" s="29">
        <f>O2875*D2875</f>
        <v>89840.155384503567</v>
      </c>
      <c r="R2875" s="28">
        <f>IF(G2875="highest point", $H$4/D2875, 0)</f>
        <v>0</v>
      </c>
      <c r="S2875" s="28">
        <f t="shared" si="178"/>
        <v>38.066432641194808</v>
      </c>
      <c r="T2875" s="29">
        <f>D2875*S2875</f>
        <v>83891.184918991523</v>
      </c>
    </row>
    <row r="2876" spans="1:20">
      <c r="A2876" s="21">
        <f t="shared" si="179"/>
        <v>2011</v>
      </c>
      <c r="B2876" s="21">
        <f>MONTH(C2876)</f>
        <v>6</v>
      </c>
      <c r="C2876" s="22">
        <v>40700</v>
      </c>
      <c r="D2876" s="21">
        <v>2180.14</v>
      </c>
      <c r="E2876" s="47" t="str">
        <f>IF(B2876&lt;&gt;B2875, "First Quote", "")</f>
        <v/>
      </c>
      <c r="F2876" s="23" t="str">
        <f>IF(_xlfn.MINIFS($D$3:$D$6287,$A$3:$A$6287,A2876,$B$3:$B$6287,B2876)=D2876,"Lowest point","")</f>
        <v/>
      </c>
      <c r="G2876" s="24" t="str">
        <f>IF(_xlfn.MAXIFS($D$3:$D$6287,$A$3:$A$6287,A2876,$B$3:$B$6287,B2876)=D2876,"Highest point","")</f>
        <v/>
      </c>
      <c r="J2876" s="25" t="str">
        <f>IF(E2876="First Quote", $H$4/D2876, "")</f>
        <v/>
      </c>
      <c r="K2876" s="26">
        <f t="shared" si="176"/>
        <v>39.43582415957426</v>
      </c>
      <c r="L2876" s="27">
        <f>K2876*D2876</f>
        <v>85975.617683254226</v>
      </c>
      <c r="M2876" s="10"/>
      <c r="N2876" s="28">
        <f>IF(F2876="lowest point", $H$4/D2876, 0)</f>
        <v>0</v>
      </c>
      <c r="O2876" s="28">
        <f t="shared" si="177"/>
        <v>40.765835250998755</v>
      </c>
      <c r="P2876" s="29">
        <f>O2876*D2876</f>
        <v>88875.228064112423</v>
      </c>
      <c r="R2876" s="28">
        <f>IF(G2876="highest point", $H$4/D2876, 0)</f>
        <v>0</v>
      </c>
      <c r="S2876" s="28">
        <f t="shared" si="178"/>
        <v>38.066432641194808</v>
      </c>
      <c r="T2876" s="29">
        <f>D2876*S2876</f>
        <v>82990.152458374447</v>
      </c>
    </row>
    <row r="2877" spans="1:20">
      <c r="A2877" s="21">
        <f t="shared" si="179"/>
        <v>2011</v>
      </c>
      <c r="B2877" s="21">
        <f>MONTH(C2877)</f>
        <v>6</v>
      </c>
      <c r="C2877" s="22">
        <v>40701</v>
      </c>
      <c r="D2877" s="21">
        <v>2178.15</v>
      </c>
      <c r="E2877" s="47" t="str">
        <f>IF(B2877&lt;&gt;B2876, "First Quote", "")</f>
        <v/>
      </c>
      <c r="F2877" s="23" t="str">
        <f>IF(_xlfn.MINIFS($D$3:$D$6287,$A$3:$A$6287,A2877,$B$3:$B$6287,B2877)=D2877,"Lowest point","")</f>
        <v/>
      </c>
      <c r="G2877" s="24" t="str">
        <f>IF(_xlfn.MAXIFS($D$3:$D$6287,$A$3:$A$6287,A2877,$B$3:$B$6287,B2877)=D2877,"Highest point","")</f>
        <v/>
      </c>
      <c r="J2877" s="25" t="str">
        <f>IF(E2877="First Quote", $H$4/D2877, "")</f>
        <v/>
      </c>
      <c r="K2877" s="26">
        <f t="shared" si="176"/>
        <v>39.43582415957426</v>
      </c>
      <c r="L2877" s="27">
        <f>K2877*D2877</f>
        <v>85897.140393176684</v>
      </c>
      <c r="M2877" s="10"/>
      <c r="N2877" s="28">
        <f>IF(F2877="lowest point", $H$4/D2877, 0)</f>
        <v>0</v>
      </c>
      <c r="O2877" s="28">
        <f t="shared" si="177"/>
        <v>40.765835250998755</v>
      </c>
      <c r="P2877" s="29">
        <f>O2877*D2877</f>
        <v>88794.104051962946</v>
      </c>
      <c r="R2877" s="28">
        <f>IF(G2877="highest point", $H$4/D2877, 0)</f>
        <v>0</v>
      </c>
      <c r="S2877" s="28">
        <f t="shared" si="178"/>
        <v>38.066432641194808</v>
      </c>
      <c r="T2877" s="29">
        <f>D2877*S2877</f>
        <v>82914.400257418471</v>
      </c>
    </row>
    <row r="2878" spans="1:20">
      <c r="A2878" s="21">
        <f t="shared" si="179"/>
        <v>2011</v>
      </c>
      <c r="B2878" s="21">
        <f>MONTH(C2878)</f>
        <v>6</v>
      </c>
      <c r="C2878" s="22">
        <v>40702</v>
      </c>
      <c r="D2878" s="21">
        <v>2169.5</v>
      </c>
      <c r="E2878" s="47" t="str">
        <f>IF(B2878&lt;&gt;B2877, "First Quote", "")</f>
        <v/>
      </c>
      <c r="F2878" s="23" t="str">
        <f>IF(_xlfn.MINIFS($D$3:$D$6287,$A$3:$A$6287,A2878,$B$3:$B$6287,B2878)=D2878,"Lowest point","")</f>
        <v/>
      </c>
      <c r="G2878" s="24" t="str">
        <f>IF(_xlfn.MAXIFS($D$3:$D$6287,$A$3:$A$6287,A2878,$B$3:$B$6287,B2878)=D2878,"Highest point","")</f>
        <v/>
      </c>
      <c r="J2878" s="25" t="str">
        <f>IF(E2878="First Quote", $H$4/D2878, "")</f>
        <v/>
      </c>
      <c r="K2878" s="26">
        <f t="shared" si="176"/>
        <v>39.43582415957426</v>
      </c>
      <c r="L2878" s="27">
        <f>K2878*D2878</f>
        <v>85556.020514196352</v>
      </c>
      <c r="M2878" s="10"/>
      <c r="N2878" s="28">
        <f>IF(F2878="lowest point", $H$4/D2878, 0)</f>
        <v>0</v>
      </c>
      <c r="O2878" s="28">
        <f t="shared" si="177"/>
        <v>40.765835250998755</v>
      </c>
      <c r="P2878" s="29">
        <f>O2878*D2878</f>
        <v>88441.479577041799</v>
      </c>
      <c r="R2878" s="28">
        <f>IF(G2878="highest point", $H$4/D2878, 0)</f>
        <v>0</v>
      </c>
      <c r="S2878" s="28">
        <f t="shared" si="178"/>
        <v>38.066432641194808</v>
      </c>
      <c r="T2878" s="29">
        <f>D2878*S2878</f>
        <v>82585.125615072131</v>
      </c>
    </row>
    <row r="2879" spans="1:20">
      <c r="A2879" s="21">
        <f t="shared" si="179"/>
        <v>2011</v>
      </c>
      <c r="B2879" s="21">
        <f>MONTH(C2879)</f>
        <v>6</v>
      </c>
      <c r="C2879" s="22">
        <v>40703</v>
      </c>
      <c r="D2879" s="21">
        <v>2185.52</v>
      </c>
      <c r="E2879" s="47" t="str">
        <f>IF(B2879&lt;&gt;B2878, "First Quote", "")</f>
        <v/>
      </c>
      <c r="F2879" s="23" t="str">
        <f>IF(_xlfn.MINIFS($D$3:$D$6287,$A$3:$A$6287,A2879,$B$3:$B$6287,B2879)=D2879,"Lowest point","")</f>
        <v/>
      </c>
      <c r="G2879" s="24" t="str">
        <f>IF(_xlfn.MAXIFS($D$3:$D$6287,$A$3:$A$6287,A2879,$B$3:$B$6287,B2879)=D2879,"Highest point","")</f>
        <v/>
      </c>
      <c r="J2879" s="25" t="str">
        <f>IF(E2879="First Quote", $H$4/D2879, "")</f>
        <v/>
      </c>
      <c r="K2879" s="26">
        <f t="shared" si="176"/>
        <v>39.43582415957426</v>
      </c>
      <c r="L2879" s="27">
        <f>K2879*D2879</f>
        <v>86187.782417232738</v>
      </c>
      <c r="M2879" s="10"/>
      <c r="N2879" s="28">
        <f>IF(F2879="lowest point", $H$4/D2879, 0)</f>
        <v>0</v>
      </c>
      <c r="O2879" s="28">
        <f t="shared" si="177"/>
        <v>40.765835250998755</v>
      </c>
      <c r="P2879" s="29">
        <f>O2879*D2879</f>
        <v>89094.548257762799</v>
      </c>
      <c r="R2879" s="28">
        <f>IF(G2879="highest point", $H$4/D2879, 0)</f>
        <v>0</v>
      </c>
      <c r="S2879" s="28">
        <f t="shared" si="178"/>
        <v>38.066432641194808</v>
      </c>
      <c r="T2879" s="29">
        <f>D2879*S2879</f>
        <v>83194.949865984076</v>
      </c>
    </row>
    <row r="2880" spans="1:20">
      <c r="A2880" s="21">
        <f t="shared" si="179"/>
        <v>2011</v>
      </c>
      <c r="B2880" s="21">
        <f>MONTH(C2880)</f>
        <v>6</v>
      </c>
      <c r="C2880" s="22">
        <v>40704</v>
      </c>
      <c r="D2880" s="21">
        <v>2155</v>
      </c>
      <c r="E2880" s="47" t="str">
        <f>IF(B2880&lt;&gt;B2879, "First Quote", "")</f>
        <v/>
      </c>
      <c r="F2880" s="23" t="str">
        <f>IF(_xlfn.MINIFS($D$3:$D$6287,$A$3:$A$6287,A2880,$B$3:$B$6287,B2880)=D2880,"Lowest point","")</f>
        <v/>
      </c>
      <c r="G2880" s="24" t="str">
        <f>IF(_xlfn.MAXIFS($D$3:$D$6287,$A$3:$A$6287,A2880,$B$3:$B$6287,B2880)=D2880,"Highest point","")</f>
        <v/>
      </c>
      <c r="J2880" s="25" t="str">
        <f>IF(E2880="First Quote", $H$4/D2880, "")</f>
        <v/>
      </c>
      <c r="K2880" s="26">
        <f t="shared" si="176"/>
        <v>39.43582415957426</v>
      </c>
      <c r="L2880" s="27">
        <f>K2880*D2880</f>
        <v>84984.20106388253</v>
      </c>
      <c r="M2880" s="10"/>
      <c r="N2880" s="28">
        <f>IF(F2880="lowest point", $H$4/D2880, 0)</f>
        <v>0</v>
      </c>
      <c r="O2880" s="28">
        <f t="shared" si="177"/>
        <v>40.765835250998755</v>
      </c>
      <c r="P2880" s="29">
        <f>O2880*D2880</f>
        <v>87850.374965902316</v>
      </c>
      <c r="R2880" s="28">
        <f>IF(G2880="highest point", $H$4/D2880, 0)</f>
        <v>0</v>
      </c>
      <c r="S2880" s="28">
        <f t="shared" si="178"/>
        <v>38.066432641194808</v>
      </c>
      <c r="T2880" s="29">
        <f>D2880*S2880</f>
        <v>82033.162341774805</v>
      </c>
    </row>
    <row r="2881" spans="1:20">
      <c r="A2881" s="21">
        <f t="shared" si="179"/>
        <v>2011</v>
      </c>
      <c r="B2881" s="21">
        <f>MONTH(C2881)</f>
        <v>6</v>
      </c>
      <c r="C2881" s="22">
        <v>40707</v>
      </c>
      <c r="D2881" s="21">
        <v>2157.15</v>
      </c>
      <c r="E2881" s="47" t="str">
        <f>IF(B2881&lt;&gt;B2880, "First Quote", "")</f>
        <v/>
      </c>
      <c r="F2881" s="23" t="str">
        <f>IF(_xlfn.MINIFS($D$3:$D$6287,$A$3:$A$6287,A2881,$B$3:$B$6287,B2881)=D2881,"Lowest point","")</f>
        <v/>
      </c>
      <c r="G2881" s="24" t="str">
        <f>IF(_xlfn.MAXIFS($D$3:$D$6287,$A$3:$A$6287,A2881,$B$3:$B$6287,B2881)=D2881,"Highest point","")</f>
        <v/>
      </c>
      <c r="J2881" s="25" t="str">
        <f>IF(E2881="First Quote", $H$4/D2881, "")</f>
        <v/>
      </c>
      <c r="K2881" s="26">
        <f t="shared" si="176"/>
        <v>39.43582415957426</v>
      </c>
      <c r="L2881" s="27">
        <f>K2881*D2881</f>
        <v>85068.988085825622</v>
      </c>
      <c r="M2881" s="10"/>
      <c r="N2881" s="28">
        <f>IF(F2881="lowest point", $H$4/D2881, 0)</f>
        <v>0</v>
      </c>
      <c r="O2881" s="28">
        <f t="shared" si="177"/>
        <v>40.765835250998755</v>
      </c>
      <c r="P2881" s="29">
        <f>O2881*D2881</f>
        <v>87938.021511691972</v>
      </c>
      <c r="R2881" s="28">
        <f>IF(G2881="highest point", $H$4/D2881, 0)</f>
        <v>0</v>
      </c>
      <c r="S2881" s="28">
        <f t="shared" si="178"/>
        <v>38.066432641194808</v>
      </c>
      <c r="T2881" s="29">
        <f>D2881*S2881</f>
        <v>82115.00517195338</v>
      </c>
    </row>
    <row r="2882" spans="1:20">
      <c r="A2882" s="21">
        <f t="shared" si="179"/>
        <v>2011</v>
      </c>
      <c r="B2882" s="21">
        <f>MONTH(C2882)</f>
        <v>6</v>
      </c>
      <c r="C2882" s="22">
        <v>40708</v>
      </c>
      <c r="D2882" s="21">
        <v>2184.48</v>
      </c>
      <c r="E2882" s="47" t="str">
        <f>IF(B2882&lt;&gt;B2881, "First Quote", "")</f>
        <v/>
      </c>
      <c r="F2882" s="23" t="str">
        <f>IF(_xlfn.MINIFS($D$3:$D$6287,$A$3:$A$6287,A2882,$B$3:$B$6287,B2882)=D2882,"Lowest point","")</f>
        <v/>
      </c>
      <c r="G2882" s="24" t="str">
        <f>IF(_xlfn.MAXIFS($D$3:$D$6287,$A$3:$A$6287,A2882,$B$3:$B$6287,B2882)=D2882,"Highest point","")</f>
        <v/>
      </c>
      <c r="J2882" s="25" t="str">
        <f>IF(E2882="First Quote", $H$4/D2882, "")</f>
        <v/>
      </c>
      <c r="K2882" s="26">
        <f t="shared" si="176"/>
        <v>39.43582415957426</v>
      </c>
      <c r="L2882" s="27">
        <f>K2882*D2882</f>
        <v>86146.769160106778</v>
      </c>
      <c r="M2882" s="10"/>
      <c r="N2882" s="28">
        <f>IF(F2882="lowest point", $H$4/D2882, 0)</f>
        <v>0</v>
      </c>
      <c r="O2882" s="28">
        <f t="shared" si="177"/>
        <v>40.765835250998755</v>
      </c>
      <c r="P2882" s="29">
        <f>O2882*D2882</f>
        <v>89052.151789101757</v>
      </c>
      <c r="R2882" s="28">
        <f>IF(G2882="highest point", $H$4/D2882, 0)</f>
        <v>0</v>
      </c>
      <c r="S2882" s="28">
        <f t="shared" si="178"/>
        <v>38.066432641194808</v>
      </c>
      <c r="T2882" s="29">
        <f>D2882*S2882</f>
        <v>83155.36077603724</v>
      </c>
    </row>
    <row r="2883" spans="1:20">
      <c r="A2883" s="21">
        <f t="shared" si="179"/>
        <v>2011</v>
      </c>
      <c r="B2883" s="21">
        <f>MONTH(C2883)</f>
        <v>6</v>
      </c>
      <c r="C2883" s="22">
        <v>40709</v>
      </c>
      <c r="D2883" s="21">
        <v>2146.4499999999998</v>
      </c>
      <c r="E2883" s="47" t="str">
        <f>IF(B2883&lt;&gt;B2882, "First Quote", "")</f>
        <v/>
      </c>
      <c r="F2883" s="23" t="str">
        <f>IF(_xlfn.MINIFS($D$3:$D$6287,$A$3:$A$6287,A2883,$B$3:$B$6287,B2883)=D2883,"Lowest point","")</f>
        <v>Lowest point</v>
      </c>
      <c r="G2883" s="24" t="str">
        <f>IF(_xlfn.MAXIFS($D$3:$D$6287,$A$3:$A$6287,A2883,$B$3:$B$6287,B2883)=D2883,"Highest point","")</f>
        <v/>
      </c>
      <c r="J2883" s="25" t="str">
        <f>IF(E2883="First Quote", $H$4/D2883, "")</f>
        <v/>
      </c>
      <c r="K2883" s="26">
        <f t="shared" si="176"/>
        <v>39.43582415957426</v>
      </c>
      <c r="L2883" s="27">
        <f>K2883*D2883</f>
        <v>84647.024767318158</v>
      </c>
      <c r="M2883" s="10"/>
      <c r="N2883" s="28">
        <f>IF(F2883="lowest point", $H$4/D2883, 0)</f>
        <v>0.23294276596240307</v>
      </c>
      <c r="O2883" s="28">
        <f t="shared" si="177"/>
        <v>40.998778016961161</v>
      </c>
      <c r="P2883" s="29">
        <f>O2883*D2883</f>
        <v>88001.827074506276</v>
      </c>
      <c r="R2883" s="28">
        <f>IF(G2883="highest point", $H$4/D2883, 0)</f>
        <v>0</v>
      </c>
      <c r="S2883" s="28">
        <f t="shared" si="178"/>
        <v>38.066432641194808</v>
      </c>
      <c r="T2883" s="29">
        <f>D2883*S2883</f>
        <v>81707.694342692586</v>
      </c>
    </row>
    <row r="2884" spans="1:20">
      <c r="A2884" s="21">
        <f t="shared" si="179"/>
        <v>2011</v>
      </c>
      <c r="B2884" s="21">
        <f>MONTH(C2884)</f>
        <v>6</v>
      </c>
      <c r="C2884" s="22">
        <v>40710</v>
      </c>
      <c r="D2884" s="21">
        <v>2150.58</v>
      </c>
      <c r="E2884" s="47" t="str">
        <f>IF(B2884&lt;&gt;B2883, "First Quote", "")</f>
        <v/>
      </c>
      <c r="F2884" s="23" t="str">
        <f>IF(_xlfn.MINIFS($D$3:$D$6287,$A$3:$A$6287,A2884,$B$3:$B$6287,B2884)=D2884,"Lowest point","")</f>
        <v/>
      </c>
      <c r="G2884" s="24" t="str">
        <f>IF(_xlfn.MAXIFS($D$3:$D$6287,$A$3:$A$6287,A2884,$B$3:$B$6287,B2884)=D2884,"Highest point","")</f>
        <v/>
      </c>
      <c r="J2884" s="25" t="str">
        <f>IF(E2884="First Quote", $H$4/D2884, "")</f>
        <v/>
      </c>
      <c r="K2884" s="26">
        <f t="shared" si="176"/>
        <v>39.43582415957426</v>
      </c>
      <c r="L2884" s="27">
        <f>K2884*D2884</f>
        <v>84809.894721097211</v>
      </c>
      <c r="M2884" s="10"/>
      <c r="N2884" s="28">
        <f>IF(F2884="lowest point", $H$4/D2884, 0)</f>
        <v>0</v>
      </c>
      <c r="O2884" s="28">
        <f t="shared" si="177"/>
        <v>40.998778016961161</v>
      </c>
      <c r="P2884" s="29">
        <f>O2884*D2884</f>
        <v>88171.152027716336</v>
      </c>
      <c r="R2884" s="28">
        <f>IF(G2884="highest point", $H$4/D2884, 0)</f>
        <v>0</v>
      </c>
      <c r="S2884" s="28">
        <f t="shared" si="178"/>
        <v>38.066432641194808</v>
      </c>
      <c r="T2884" s="29">
        <f>D2884*S2884</f>
        <v>81864.908709500727</v>
      </c>
    </row>
    <row r="2885" spans="1:20">
      <c r="A2885" s="21">
        <f t="shared" si="179"/>
        <v>2011</v>
      </c>
      <c r="B2885" s="21">
        <f>MONTH(C2885)</f>
        <v>6</v>
      </c>
      <c r="C2885" s="22">
        <v>40711</v>
      </c>
      <c r="D2885" s="21">
        <v>2157.14</v>
      </c>
      <c r="E2885" s="47" t="str">
        <f>IF(B2885&lt;&gt;B2884, "First Quote", "")</f>
        <v/>
      </c>
      <c r="F2885" s="23" t="str">
        <f>IF(_xlfn.MINIFS($D$3:$D$6287,$A$3:$A$6287,A2885,$B$3:$B$6287,B2885)=D2885,"Lowest point","")</f>
        <v/>
      </c>
      <c r="G2885" s="24" t="str">
        <f>IF(_xlfn.MAXIFS($D$3:$D$6287,$A$3:$A$6287,A2885,$B$3:$B$6287,B2885)=D2885,"Highest point","")</f>
        <v/>
      </c>
      <c r="J2885" s="25" t="str">
        <f>IF(E2885="First Quote", $H$4/D2885, "")</f>
        <v/>
      </c>
      <c r="K2885" s="26">
        <f t="shared" ref="K2885:K2948" si="180">IF(E2885="First Quote",J2885+K2884,K2884)</f>
        <v>39.43582415957426</v>
      </c>
      <c r="L2885" s="27">
        <f>K2885*D2885</f>
        <v>85068.593727584012</v>
      </c>
      <c r="M2885" s="10"/>
      <c r="N2885" s="28">
        <f>IF(F2885="lowest point", $H$4/D2885, 0)</f>
        <v>0</v>
      </c>
      <c r="O2885" s="28">
        <f t="shared" ref="O2885:O2948" si="181">IF(F2885="Lowest Point",N2885+O2884,O2884)</f>
        <v>40.998778016961161</v>
      </c>
      <c r="P2885" s="29">
        <f>O2885*D2885</f>
        <v>88440.104011507588</v>
      </c>
      <c r="R2885" s="28">
        <f>IF(G2885="highest point", $H$4/D2885, 0)</f>
        <v>0</v>
      </c>
      <c r="S2885" s="28">
        <f t="shared" ref="S2885:S2948" si="182">IF(G2885="Highest Point",R2885+S2884,S2884)</f>
        <v>38.066432641194808</v>
      </c>
      <c r="T2885" s="29">
        <f>D2885*S2885</f>
        <v>82114.62450762697</v>
      </c>
    </row>
    <row r="2886" spans="1:20">
      <c r="A2886" s="21">
        <f t="shared" si="179"/>
        <v>2011</v>
      </c>
      <c r="B2886" s="21">
        <f>MONTH(C2886)</f>
        <v>6</v>
      </c>
      <c r="C2886" s="22">
        <v>40714</v>
      </c>
      <c r="D2886" s="21">
        <v>2168.8000000000002</v>
      </c>
      <c r="E2886" s="47" t="str">
        <f>IF(B2886&lt;&gt;B2885, "First Quote", "")</f>
        <v/>
      </c>
      <c r="F2886" s="23" t="str">
        <f>IF(_xlfn.MINIFS($D$3:$D$6287,$A$3:$A$6287,A2886,$B$3:$B$6287,B2886)=D2886,"Lowest point","")</f>
        <v/>
      </c>
      <c r="G2886" s="24" t="str">
        <f>IF(_xlfn.MAXIFS($D$3:$D$6287,$A$3:$A$6287,A2886,$B$3:$B$6287,B2886)=D2886,"Highest point","")</f>
        <v/>
      </c>
      <c r="J2886" s="25" t="str">
        <f>IF(E2886="First Quote", $H$4/D2886, "")</f>
        <v/>
      </c>
      <c r="K2886" s="26">
        <f t="shared" si="180"/>
        <v>39.43582415957426</v>
      </c>
      <c r="L2886" s="27">
        <f>K2886*D2886</f>
        <v>85528.415437284668</v>
      </c>
      <c r="M2886" s="10"/>
      <c r="N2886" s="28">
        <f>IF(F2886="lowest point", $H$4/D2886, 0)</f>
        <v>0</v>
      </c>
      <c r="O2886" s="28">
        <f t="shared" si="181"/>
        <v>40.998778016961161</v>
      </c>
      <c r="P2886" s="29">
        <f>O2886*D2886</f>
        <v>88918.149763185371</v>
      </c>
      <c r="R2886" s="28">
        <f>IF(G2886="highest point", $H$4/D2886, 0)</f>
        <v>0</v>
      </c>
      <c r="S2886" s="28">
        <f t="shared" si="182"/>
        <v>38.066432641194808</v>
      </c>
      <c r="T2886" s="29">
        <f>D2886*S2886</f>
        <v>82558.4791122233</v>
      </c>
    </row>
    <row r="2887" spans="1:20">
      <c r="A2887" s="21">
        <f t="shared" si="179"/>
        <v>2011</v>
      </c>
      <c r="B2887" s="21">
        <f>MONTH(C2887)</f>
        <v>6</v>
      </c>
      <c r="C2887" s="22">
        <v>40715</v>
      </c>
      <c r="D2887" s="21">
        <v>2198.15</v>
      </c>
      <c r="E2887" s="47" t="str">
        <f>IF(B2887&lt;&gt;B2886, "First Quote", "")</f>
        <v/>
      </c>
      <c r="F2887" s="23" t="str">
        <f>IF(_xlfn.MINIFS($D$3:$D$6287,$A$3:$A$6287,A2887,$B$3:$B$6287,B2887)=D2887,"Lowest point","")</f>
        <v/>
      </c>
      <c r="G2887" s="24" t="str">
        <f>IF(_xlfn.MAXIFS($D$3:$D$6287,$A$3:$A$6287,A2887,$B$3:$B$6287,B2887)=D2887,"Highest point","")</f>
        <v/>
      </c>
      <c r="J2887" s="25" t="str">
        <f>IF(E2887="First Quote", $H$4/D2887, "")</f>
        <v/>
      </c>
      <c r="K2887" s="26">
        <f t="shared" si="180"/>
        <v>39.43582415957426</v>
      </c>
      <c r="L2887" s="27">
        <f>K2887*D2887</f>
        <v>86685.856876368169</v>
      </c>
      <c r="M2887" s="10"/>
      <c r="N2887" s="28">
        <f>IF(F2887="lowest point", $H$4/D2887, 0)</f>
        <v>0</v>
      </c>
      <c r="O2887" s="28">
        <f t="shared" si="181"/>
        <v>40.998778016961161</v>
      </c>
      <c r="P2887" s="29">
        <f>O2887*D2887</f>
        <v>90121.46389798318</v>
      </c>
      <c r="R2887" s="28">
        <f>IF(G2887="highest point", $H$4/D2887, 0)</f>
        <v>0</v>
      </c>
      <c r="S2887" s="28">
        <f t="shared" si="182"/>
        <v>38.066432641194808</v>
      </c>
      <c r="T2887" s="29">
        <f>D2887*S2887</f>
        <v>83675.728910242367</v>
      </c>
    </row>
    <row r="2888" spans="1:20">
      <c r="A2888" s="21">
        <f t="shared" si="179"/>
        <v>2011</v>
      </c>
      <c r="B2888" s="21">
        <f>MONTH(C2888)</f>
        <v>6</v>
      </c>
      <c r="C2888" s="22">
        <v>40716</v>
      </c>
      <c r="D2888" s="21">
        <v>2184.0300000000002</v>
      </c>
      <c r="E2888" s="47" t="str">
        <f>IF(B2888&lt;&gt;B2887, "First Quote", "")</f>
        <v/>
      </c>
      <c r="F2888" s="23" t="str">
        <f>IF(_xlfn.MINIFS($D$3:$D$6287,$A$3:$A$6287,A2888,$B$3:$B$6287,B2888)=D2888,"Lowest point","")</f>
        <v/>
      </c>
      <c r="G2888" s="24" t="str">
        <f>IF(_xlfn.MAXIFS($D$3:$D$6287,$A$3:$A$6287,A2888,$B$3:$B$6287,B2888)=D2888,"Highest point","")</f>
        <v/>
      </c>
      <c r="J2888" s="25" t="str">
        <f>IF(E2888="First Quote", $H$4/D2888, "")</f>
        <v/>
      </c>
      <c r="K2888" s="26">
        <f t="shared" si="180"/>
        <v>39.43582415957426</v>
      </c>
      <c r="L2888" s="27">
        <f>K2888*D2888</f>
        <v>86129.023039234977</v>
      </c>
      <c r="M2888" s="10"/>
      <c r="N2888" s="28">
        <f>IF(F2888="lowest point", $H$4/D2888, 0)</f>
        <v>0</v>
      </c>
      <c r="O2888" s="28">
        <f t="shared" si="181"/>
        <v>40.998778016961161</v>
      </c>
      <c r="P2888" s="29">
        <f>O2888*D2888</f>
        <v>89542.5611523837</v>
      </c>
      <c r="R2888" s="28">
        <f>IF(G2888="highest point", $H$4/D2888, 0)</f>
        <v>0</v>
      </c>
      <c r="S2888" s="28">
        <f t="shared" si="182"/>
        <v>38.066432641194808</v>
      </c>
      <c r="T2888" s="29">
        <f>D2888*S2888</f>
        <v>83138.230881348703</v>
      </c>
    </row>
    <row r="2889" spans="1:20">
      <c r="A2889" s="21">
        <f t="shared" si="179"/>
        <v>2011</v>
      </c>
      <c r="B2889" s="21">
        <f>MONTH(C2889)</f>
        <v>6</v>
      </c>
      <c r="C2889" s="22">
        <v>40717</v>
      </c>
      <c r="D2889" s="21">
        <v>2177.85</v>
      </c>
      <c r="E2889" s="47" t="str">
        <f>IF(B2889&lt;&gt;B2888, "First Quote", "")</f>
        <v/>
      </c>
      <c r="F2889" s="23" t="str">
        <f>IF(_xlfn.MINIFS($D$3:$D$6287,$A$3:$A$6287,A2889,$B$3:$B$6287,B2889)=D2889,"Lowest point","")</f>
        <v/>
      </c>
      <c r="G2889" s="24" t="str">
        <f>IF(_xlfn.MAXIFS($D$3:$D$6287,$A$3:$A$6287,A2889,$B$3:$B$6287,B2889)=D2889,"Highest point","")</f>
        <v/>
      </c>
      <c r="J2889" s="25" t="str">
        <f>IF(E2889="First Quote", $H$4/D2889, "")</f>
        <v/>
      </c>
      <c r="K2889" s="26">
        <f t="shared" si="180"/>
        <v>39.43582415957426</v>
      </c>
      <c r="L2889" s="27">
        <f>K2889*D2889</f>
        <v>85885.309645928792</v>
      </c>
      <c r="M2889" s="10"/>
      <c r="N2889" s="28">
        <f>IF(F2889="lowest point", $H$4/D2889, 0)</f>
        <v>0</v>
      </c>
      <c r="O2889" s="28">
        <f t="shared" si="181"/>
        <v>40.998778016961161</v>
      </c>
      <c r="P2889" s="29">
        <f>O2889*D2889</f>
        <v>89289.188704238855</v>
      </c>
      <c r="R2889" s="28">
        <f>IF(G2889="highest point", $H$4/D2889, 0)</f>
        <v>0</v>
      </c>
      <c r="S2889" s="28">
        <f t="shared" si="182"/>
        <v>38.066432641194808</v>
      </c>
      <c r="T2889" s="29">
        <f>D2889*S2889</f>
        <v>82902.980327626108</v>
      </c>
    </row>
    <row r="2890" spans="1:20">
      <c r="A2890" s="21">
        <f t="shared" si="179"/>
        <v>2011</v>
      </c>
      <c r="B2890" s="21">
        <f>MONTH(C2890)</f>
        <v>6</v>
      </c>
      <c r="C2890" s="22">
        <v>40718</v>
      </c>
      <c r="D2890" s="21">
        <v>2152.31</v>
      </c>
      <c r="E2890" s="47" t="str">
        <f>IF(B2890&lt;&gt;B2889, "First Quote", "")</f>
        <v/>
      </c>
      <c r="F2890" s="23" t="str">
        <f>IF(_xlfn.MINIFS($D$3:$D$6287,$A$3:$A$6287,A2890,$B$3:$B$6287,B2890)=D2890,"Lowest point","")</f>
        <v/>
      </c>
      <c r="G2890" s="24" t="str">
        <f>IF(_xlfn.MAXIFS($D$3:$D$6287,$A$3:$A$6287,A2890,$B$3:$B$6287,B2890)=D2890,"Highest point","")</f>
        <v/>
      </c>
      <c r="J2890" s="25" t="str">
        <f>IF(E2890="First Quote", $H$4/D2890, "")</f>
        <v/>
      </c>
      <c r="K2890" s="26">
        <f t="shared" si="180"/>
        <v>39.43582415957426</v>
      </c>
      <c r="L2890" s="27">
        <f>K2890*D2890</f>
        <v>84878.118696893274</v>
      </c>
      <c r="M2890" s="10"/>
      <c r="N2890" s="28">
        <f>IF(F2890="lowest point", $H$4/D2890, 0)</f>
        <v>0</v>
      </c>
      <c r="O2890" s="28">
        <f t="shared" si="181"/>
        <v>40.998778016961161</v>
      </c>
      <c r="P2890" s="29">
        <f>O2890*D2890</f>
        <v>88242.07991368568</v>
      </c>
      <c r="R2890" s="28">
        <f>IF(G2890="highest point", $H$4/D2890, 0)</f>
        <v>0</v>
      </c>
      <c r="S2890" s="28">
        <f t="shared" si="182"/>
        <v>38.066432641194808</v>
      </c>
      <c r="T2890" s="29">
        <f>D2890*S2890</f>
        <v>81930.763637969998</v>
      </c>
    </row>
    <row r="2891" spans="1:20">
      <c r="A2891" s="21">
        <f t="shared" si="179"/>
        <v>2011</v>
      </c>
      <c r="B2891" s="21">
        <f>MONTH(C2891)</f>
        <v>6</v>
      </c>
      <c r="C2891" s="22">
        <v>40721</v>
      </c>
      <c r="D2891" s="21">
        <v>2172.08</v>
      </c>
      <c r="E2891" s="47" t="str">
        <f>IF(B2891&lt;&gt;B2890, "First Quote", "")</f>
        <v/>
      </c>
      <c r="F2891" s="23" t="str">
        <f>IF(_xlfn.MINIFS($D$3:$D$6287,$A$3:$A$6287,A2891,$B$3:$B$6287,B2891)=D2891,"Lowest point","")</f>
        <v/>
      </c>
      <c r="G2891" s="24" t="str">
        <f>IF(_xlfn.MAXIFS($D$3:$D$6287,$A$3:$A$6287,A2891,$B$3:$B$6287,B2891)=D2891,"Highest point","")</f>
        <v/>
      </c>
      <c r="J2891" s="25" t="str">
        <f>IF(E2891="First Quote", $H$4/D2891, "")</f>
        <v/>
      </c>
      <c r="K2891" s="26">
        <f t="shared" si="180"/>
        <v>39.43582415957426</v>
      </c>
      <c r="L2891" s="27">
        <f>K2891*D2891</f>
        <v>85657.764940528054</v>
      </c>
      <c r="M2891" s="10"/>
      <c r="N2891" s="28">
        <f>IF(F2891="lowest point", $H$4/D2891, 0)</f>
        <v>0</v>
      </c>
      <c r="O2891" s="28">
        <f t="shared" si="181"/>
        <v>40.998778016961161</v>
      </c>
      <c r="P2891" s="29">
        <f>O2891*D2891</f>
        <v>89052.625755080997</v>
      </c>
      <c r="R2891" s="28">
        <f>IF(G2891="highest point", $H$4/D2891, 0)</f>
        <v>0</v>
      </c>
      <c r="S2891" s="28">
        <f t="shared" si="182"/>
        <v>38.066432641194808</v>
      </c>
      <c r="T2891" s="29">
        <f>D2891*S2891</f>
        <v>82683.337011286421</v>
      </c>
    </row>
    <row r="2892" spans="1:20">
      <c r="A2892" s="21">
        <f t="shared" si="179"/>
        <v>2011</v>
      </c>
      <c r="B2892" s="21">
        <f>MONTH(C2892)</f>
        <v>6</v>
      </c>
      <c r="C2892" s="22">
        <v>40722</v>
      </c>
      <c r="D2892" s="21">
        <v>2200.6799999999998</v>
      </c>
      <c r="E2892" s="47" t="str">
        <f>IF(B2892&lt;&gt;B2891, "First Quote", "")</f>
        <v/>
      </c>
      <c r="F2892" s="23" t="str">
        <f>IF(_xlfn.MINIFS($D$3:$D$6287,$A$3:$A$6287,A2892,$B$3:$B$6287,B2892)=D2892,"Lowest point","")</f>
        <v/>
      </c>
      <c r="G2892" s="24" t="str">
        <f>IF(_xlfn.MAXIFS($D$3:$D$6287,$A$3:$A$6287,A2892,$B$3:$B$6287,B2892)=D2892,"Highest point","")</f>
        <v/>
      </c>
      <c r="J2892" s="25" t="str">
        <f>IF(E2892="First Quote", $H$4/D2892, "")</f>
        <v/>
      </c>
      <c r="K2892" s="26">
        <f t="shared" si="180"/>
        <v>39.43582415957426</v>
      </c>
      <c r="L2892" s="27">
        <f>K2892*D2892</f>
        <v>86785.629511491876</v>
      </c>
      <c r="M2892" s="10"/>
      <c r="N2892" s="28">
        <f>IF(F2892="lowest point", $H$4/D2892, 0)</f>
        <v>0</v>
      </c>
      <c r="O2892" s="28">
        <f t="shared" si="181"/>
        <v>40.998778016961161</v>
      </c>
      <c r="P2892" s="29">
        <f>O2892*D2892</f>
        <v>90225.190806366081</v>
      </c>
      <c r="R2892" s="28">
        <f>IF(G2892="highest point", $H$4/D2892, 0)</f>
        <v>0</v>
      </c>
      <c r="S2892" s="28">
        <f t="shared" si="182"/>
        <v>38.066432641194808</v>
      </c>
      <c r="T2892" s="29">
        <f>D2892*S2892</f>
        <v>83772.03698482459</v>
      </c>
    </row>
    <row r="2893" spans="1:20">
      <c r="A2893" s="21">
        <f t="shared" ref="A2893:A2956" si="183">YEAR(C2893)</f>
        <v>2011</v>
      </c>
      <c r="B2893" s="21">
        <f>MONTH(C2893)</f>
        <v>6</v>
      </c>
      <c r="C2893" s="22">
        <v>40723</v>
      </c>
      <c r="D2893" s="21">
        <v>2219.1999999999998</v>
      </c>
      <c r="E2893" s="47" t="str">
        <f>IF(B2893&lt;&gt;B2892, "First Quote", "")</f>
        <v/>
      </c>
      <c r="F2893" s="23" t="str">
        <f>IF(_xlfn.MINIFS($D$3:$D$6287,$A$3:$A$6287,A2893,$B$3:$B$6287,B2893)=D2893,"Lowest point","")</f>
        <v/>
      </c>
      <c r="G2893" s="24" t="str">
        <f>IF(_xlfn.MAXIFS($D$3:$D$6287,$A$3:$A$6287,A2893,$B$3:$B$6287,B2893)=D2893,"Highest point","")</f>
        <v/>
      </c>
      <c r="J2893" s="25" t="str">
        <f>IF(E2893="First Quote", $H$4/D2893, "")</f>
        <v/>
      </c>
      <c r="K2893" s="26">
        <f t="shared" si="180"/>
        <v>39.43582415957426</v>
      </c>
      <c r="L2893" s="27">
        <f>K2893*D2893</f>
        <v>87515.980974927195</v>
      </c>
      <c r="M2893" s="10"/>
      <c r="N2893" s="28">
        <f>IF(F2893="lowest point", $H$4/D2893, 0)</f>
        <v>0</v>
      </c>
      <c r="O2893" s="28">
        <f t="shared" si="181"/>
        <v>40.998778016961161</v>
      </c>
      <c r="P2893" s="29">
        <f>O2893*D2893</f>
        <v>90984.4881752402</v>
      </c>
      <c r="R2893" s="28">
        <f>IF(G2893="highest point", $H$4/D2893, 0)</f>
        <v>0</v>
      </c>
      <c r="S2893" s="28">
        <f t="shared" si="182"/>
        <v>38.066432641194808</v>
      </c>
      <c r="T2893" s="29">
        <f>D2893*S2893</f>
        <v>84477.027317339511</v>
      </c>
    </row>
    <row r="2894" spans="1:20">
      <c r="A2894" s="21">
        <f t="shared" si="183"/>
        <v>2011</v>
      </c>
      <c r="B2894" s="21">
        <f>MONTH(C2894)</f>
        <v>6</v>
      </c>
      <c r="C2894" s="22">
        <v>40724</v>
      </c>
      <c r="D2894" s="21">
        <v>2241.66</v>
      </c>
      <c r="E2894" s="47" t="str">
        <f>IF(B2894&lt;&gt;B2893, "First Quote", "")</f>
        <v/>
      </c>
      <c r="F2894" s="23" t="str">
        <f>IF(_xlfn.MINIFS($D$3:$D$6287,$A$3:$A$6287,A2894,$B$3:$B$6287,B2894)=D2894,"Lowest point","")</f>
        <v/>
      </c>
      <c r="G2894" s="24" t="str">
        <f>IF(_xlfn.MAXIFS($D$3:$D$6287,$A$3:$A$6287,A2894,$B$3:$B$6287,B2894)=D2894,"Highest point","")</f>
        <v>Highest point</v>
      </c>
      <c r="J2894" s="25" t="str">
        <f>IF(E2894="First Quote", $H$4/D2894, "")</f>
        <v/>
      </c>
      <c r="K2894" s="26">
        <f t="shared" si="180"/>
        <v>39.43582415957426</v>
      </c>
      <c r="L2894" s="27">
        <f>K2894*D2894</f>
        <v>88401.709585551231</v>
      </c>
      <c r="M2894" s="10"/>
      <c r="N2894" s="28">
        <f>IF(F2894="lowest point", $H$4/D2894, 0)</f>
        <v>0</v>
      </c>
      <c r="O2894" s="28">
        <f t="shared" si="181"/>
        <v>40.998778016961161</v>
      </c>
      <c r="P2894" s="29">
        <f>O2894*D2894</f>
        <v>91905.320729501153</v>
      </c>
      <c r="R2894" s="28">
        <f>IF(G2894="highest point", $H$4/D2894, 0)</f>
        <v>0.2230489904802691</v>
      </c>
      <c r="S2894" s="28">
        <f t="shared" si="182"/>
        <v>38.289481631675081</v>
      </c>
      <c r="T2894" s="29">
        <f>D2894*S2894</f>
        <v>85831.999394460756</v>
      </c>
    </row>
    <row r="2895" spans="1:20">
      <c r="A2895" s="21">
        <f t="shared" si="183"/>
        <v>2011</v>
      </c>
      <c r="B2895" s="21">
        <f>MONTH(C2895)</f>
        <v>7</v>
      </c>
      <c r="C2895" s="22">
        <v>40725</v>
      </c>
      <c r="D2895" s="21">
        <v>2274.2600000000002</v>
      </c>
      <c r="E2895" s="47" t="str">
        <f>IF(B2895&lt;&gt;B2894, "First Quote", "")</f>
        <v>First Quote</v>
      </c>
      <c r="F2895" s="23" t="str">
        <f>IF(_xlfn.MINIFS($D$3:$D$6287,$A$3:$A$6287,A2895,$B$3:$B$6287,B2895)=D2895,"Lowest point","")</f>
        <v/>
      </c>
      <c r="G2895" s="24" t="str">
        <f>IF(_xlfn.MAXIFS($D$3:$D$6287,$A$3:$A$6287,A2895,$B$3:$B$6287,B2895)=D2895,"Highest point","")</f>
        <v/>
      </c>
      <c r="J2895" s="25">
        <f>IF(E2895="First Quote", $H$4/D2895, "")</f>
        <v>0.2198517319919446</v>
      </c>
      <c r="K2895" s="26">
        <f t="shared" si="180"/>
        <v>39.655675891566204</v>
      </c>
      <c r="L2895" s="27">
        <f>K2895*D2895</f>
        <v>90187.317453153359</v>
      </c>
      <c r="M2895" s="10"/>
      <c r="N2895" s="28">
        <f>IF(F2895="lowest point", $H$4/D2895, 0)</f>
        <v>0</v>
      </c>
      <c r="O2895" s="28">
        <f t="shared" si="181"/>
        <v>40.998778016961161</v>
      </c>
      <c r="P2895" s="29">
        <f>O2895*D2895</f>
        <v>93241.880892854097</v>
      </c>
      <c r="R2895" s="28">
        <f>IF(G2895="highest point", $H$4/D2895, 0)</f>
        <v>0</v>
      </c>
      <c r="S2895" s="28">
        <f t="shared" si="182"/>
        <v>38.289481631675081</v>
      </c>
      <c r="T2895" s="29">
        <f>D2895*S2895</f>
        <v>87080.236495653371</v>
      </c>
    </row>
    <row r="2896" spans="1:20">
      <c r="A2896" s="21">
        <f t="shared" si="183"/>
        <v>2011</v>
      </c>
      <c r="B2896" s="21">
        <f>MONTH(C2896)</f>
        <v>7</v>
      </c>
      <c r="C2896" s="22">
        <v>40729</v>
      </c>
      <c r="D2896" s="21">
        <v>2271.29</v>
      </c>
      <c r="E2896" s="47" t="str">
        <f>IF(B2896&lt;&gt;B2895, "First Quote", "")</f>
        <v/>
      </c>
      <c r="F2896" s="23" t="str">
        <f>IF(_xlfn.MINIFS($D$3:$D$6287,$A$3:$A$6287,A2896,$B$3:$B$6287,B2896)=D2896,"Lowest point","")</f>
        <v/>
      </c>
      <c r="G2896" s="24" t="str">
        <f>IF(_xlfn.MAXIFS($D$3:$D$6287,$A$3:$A$6287,A2896,$B$3:$B$6287,B2896)=D2896,"Highest point","")</f>
        <v/>
      </c>
      <c r="J2896" s="25" t="str">
        <f>IF(E2896="First Quote", $H$4/D2896, "")</f>
        <v/>
      </c>
      <c r="K2896" s="26">
        <f t="shared" si="180"/>
        <v>39.655675891566204</v>
      </c>
      <c r="L2896" s="27">
        <f>K2896*D2896</f>
        <v>90069.540095755408</v>
      </c>
      <c r="M2896" s="10"/>
      <c r="N2896" s="28">
        <f>IF(F2896="lowest point", $H$4/D2896, 0)</f>
        <v>0</v>
      </c>
      <c r="O2896" s="28">
        <f t="shared" si="181"/>
        <v>40.998778016961161</v>
      </c>
      <c r="P2896" s="29">
        <f>O2896*D2896</f>
        <v>93120.114522143718</v>
      </c>
      <c r="R2896" s="28">
        <f>IF(G2896="highest point", $H$4/D2896, 0)</f>
        <v>0</v>
      </c>
      <c r="S2896" s="28">
        <f t="shared" si="182"/>
        <v>38.289481631675081</v>
      </c>
      <c r="T2896" s="29">
        <f>D2896*S2896</f>
        <v>86966.516735207289</v>
      </c>
    </row>
    <row r="2897" spans="1:20">
      <c r="A2897" s="21">
        <f t="shared" si="183"/>
        <v>2011</v>
      </c>
      <c r="B2897" s="21">
        <f>MONTH(C2897)</f>
        <v>7</v>
      </c>
      <c r="C2897" s="22">
        <v>40730</v>
      </c>
      <c r="D2897" s="21">
        <v>2274.42</v>
      </c>
      <c r="E2897" s="47" t="str">
        <f>IF(B2897&lt;&gt;B2896, "First Quote", "")</f>
        <v/>
      </c>
      <c r="F2897" s="23" t="str">
        <f>IF(_xlfn.MINIFS($D$3:$D$6287,$A$3:$A$6287,A2897,$B$3:$B$6287,B2897)=D2897,"Lowest point","")</f>
        <v/>
      </c>
      <c r="G2897" s="24" t="str">
        <f>IF(_xlfn.MAXIFS($D$3:$D$6287,$A$3:$A$6287,A2897,$B$3:$B$6287,B2897)=D2897,"Highest point","")</f>
        <v/>
      </c>
      <c r="J2897" s="25" t="str">
        <f>IF(E2897="First Quote", $H$4/D2897, "")</f>
        <v/>
      </c>
      <c r="K2897" s="26">
        <f t="shared" si="180"/>
        <v>39.655675891566204</v>
      </c>
      <c r="L2897" s="27">
        <f>K2897*D2897</f>
        <v>90193.66236129601</v>
      </c>
      <c r="M2897" s="10"/>
      <c r="N2897" s="28">
        <f>IF(F2897="lowest point", $H$4/D2897, 0)</f>
        <v>0</v>
      </c>
      <c r="O2897" s="28">
        <f t="shared" si="181"/>
        <v>40.998778016961161</v>
      </c>
      <c r="P2897" s="29">
        <f>O2897*D2897</f>
        <v>93248.440697336802</v>
      </c>
      <c r="R2897" s="28">
        <f>IF(G2897="highest point", $H$4/D2897, 0)</f>
        <v>0</v>
      </c>
      <c r="S2897" s="28">
        <f t="shared" si="182"/>
        <v>38.289481631675081</v>
      </c>
      <c r="T2897" s="29">
        <f>D2897*S2897</f>
        <v>87086.362812714433</v>
      </c>
    </row>
    <row r="2898" spans="1:20">
      <c r="A2898" s="21">
        <f t="shared" si="183"/>
        <v>2011</v>
      </c>
      <c r="B2898" s="21">
        <f>MONTH(C2898)</f>
        <v>7</v>
      </c>
      <c r="C2898" s="22">
        <v>40731</v>
      </c>
      <c r="D2898" s="21">
        <v>2298.31</v>
      </c>
      <c r="E2898" s="47" t="str">
        <f>IF(B2898&lt;&gt;B2897, "First Quote", "")</f>
        <v/>
      </c>
      <c r="F2898" s="23" t="str">
        <f>IF(_xlfn.MINIFS($D$3:$D$6287,$A$3:$A$6287,A2898,$B$3:$B$6287,B2898)=D2898,"Lowest point","")</f>
        <v/>
      </c>
      <c r="G2898" s="24" t="str">
        <f>IF(_xlfn.MAXIFS($D$3:$D$6287,$A$3:$A$6287,A2898,$B$3:$B$6287,B2898)=D2898,"Highest point","")</f>
        <v>Highest point</v>
      </c>
      <c r="J2898" s="25" t="str">
        <f>IF(E2898="First Quote", $H$4/D2898, "")</f>
        <v/>
      </c>
      <c r="K2898" s="26">
        <f t="shared" si="180"/>
        <v>39.655675891566204</v>
      </c>
      <c r="L2898" s="27">
        <f>K2898*D2898</f>
        <v>91141.036458345523</v>
      </c>
      <c r="M2898" s="10"/>
      <c r="N2898" s="28">
        <f>IF(F2898="lowest point", $H$4/D2898, 0)</f>
        <v>0</v>
      </c>
      <c r="O2898" s="28">
        <f t="shared" si="181"/>
        <v>40.998778016961161</v>
      </c>
      <c r="P2898" s="29">
        <f>O2898*D2898</f>
        <v>94227.901504162</v>
      </c>
      <c r="R2898" s="28">
        <f>IF(G2898="highest point", $H$4/D2898, 0)</f>
        <v>0.21755115715460491</v>
      </c>
      <c r="S2898" s="28">
        <f t="shared" si="182"/>
        <v>38.507032788829683</v>
      </c>
      <c r="T2898" s="29">
        <f>D2898*S2898</f>
        <v>88501.098528895149</v>
      </c>
    </row>
    <row r="2899" spans="1:20">
      <c r="A2899" s="21">
        <f t="shared" si="183"/>
        <v>2011</v>
      </c>
      <c r="B2899" s="21">
        <f>MONTH(C2899)</f>
        <v>7</v>
      </c>
      <c r="C2899" s="22">
        <v>40732</v>
      </c>
      <c r="D2899" s="21">
        <v>2282.3200000000002</v>
      </c>
      <c r="E2899" s="47" t="str">
        <f>IF(B2899&lt;&gt;B2898, "First Quote", "")</f>
        <v/>
      </c>
      <c r="F2899" s="23" t="str">
        <f>IF(_xlfn.MINIFS($D$3:$D$6287,$A$3:$A$6287,A2899,$B$3:$B$6287,B2899)=D2899,"Lowest point","")</f>
        <v/>
      </c>
      <c r="G2899" s="24" t="str">
        <f>IF(_xlfn.MAXIFS($D$3:$D$6287,$A$3:$A$6287,A2899,$B$3:$B$6287,B2899)=D2899,"Highest point","")</f>
        <v/>
      </c>
      <c r="J2899" s="25" t="str">
        <f>IF(E2899="First Quote", $H$4/D2899, "")</f>
        <v/>
      </c>
      <c r="K2899" s="26">
        <f t="shared" si="180"/>
        <v>39.655675891566204</v>
      </c>
      <c r="L2899" s="27">
        <f>K2899*D2899</f>
        <v>90506.942200839389</v>
      </c>
      <c r="M2899" s="10"/>
      <c r="N2899" s="28">
        <f>IF(F2899="lowest point", $H$4/D2899, 0)</f>
        <v>0</v>
      </c>
      <c r="O2899" s="28">
        <f t="shared" si="181"/>
        <v>40.998778016961161</v>
      </c>
      <c r="P2899" s="29">
        <f>O2899*D2899</f>
        <v>93572.331043670798</v>
      </c>
      <c r="R2899" s="28">
        <f>IF(G2899="highest point", $H$4/D2899, 0)</f>
        <v>0</v>
      </c>
      <c r="S2899" s="28">
        <f t="shared" si="182"/>
        <v>38.507032788829683</v>
      </c>
      <c r="T2899" s="29">
        <f>D2899*S2899</f>
        <v>87885.371074601775</v>
      </c>
    </row>
    <row r="2900" spans="1:20">
      <c r="A2900" s="21">
        <f t="shared" si="183"/>
        <v>2011</v>
      </c>
      <c r="B2900" s="21">
        <f>MONTH(C2900)</f>
        <v>7</v>
      </c>
      <c r="C2900" s="22">
        <v>40735</v>
      </c>
      <c r="D2900" s="21">
        <v>2241.0700000000002</v>
      </c>
      <c r="E2900" s="47" t="str">
        <f>IF(B2900&lt;&gt;B2899, "First Quote", "")</f>
        <v/>
      </c>
      <c r="F2900" s="23" t="str">
        <f>IF(_xlfn.MINIFS($D$3:$D$6287,$A$3:$A$6287,A2900,$B$3:$B$6287,B2900)=D2900,"Lowest point","")</f>
        <v/>
      </c>
      <c r="G2900" s="24" t="str">
        <f>IF(_xlfn.MAXIFS($D$3:$D$6287,$A$3:$A$6287,A2900,$B$3:$B$6287,B2900)=D2900,"Highest point","")</f>
        <v/>
      </c>
      <c r="J2900" s="25" t="str">
        <f>IF(E2900="First Quote", $H$4/D2900, "")</f>
        <v/>
      </c>
      <c r="K2900" s="26">
        <f t="shared" si="180"/>
        <v>39.655675891566204</v>
      </c>
      <c r="L2900" s="27">
        <f>K2900*D2900</f>
        <v>88871.145570312277</v>
      </c>
      <c r="M2900" s="10"/>
      <c r="N2900" s="28">
        <f>IF(F2900="lowest point", $H$4/D2900, 0)</f>
        <v>0</v>
      </c>
      <c r="O2900" s="28">
        <f t="shared" si="181"/>
        <v>40.998778016961161</v>
      </c>
      <c r="P2900" s="29">
        <f>O2900*D2900</f>
        <v>91881.131450471163</v>
      </c>
      <c r="R2900" s="28">
        <f>IF(G2900="highest point", $H$4/D2900, 0)</f>
        <v>0</v>
      </c>
      <c r="S2900" s="28">
        <f t="shared" si="182"/>
        <v>38.507032788829683</v>
      </c>
      <c r="T2900" s="29">
        <f>D2900*S2900</f>
        <v>86296.95597206254</v>
      </c>
    </row>
    <row r="2901" spans="1:20">
      <c r="A2901" s="21">
        <f t="shared" si="183"/>
        <v>2011</v>
      </c>
      <c r="B2901" s="21">
        <f>MONTH(C2901)</f>
        <v>7</v>
      </c>
      <c r="C2901" s="22">
        <v>40736</v>
      </c>
      <c r="D2901" s="21">
        <v>2231.15</v>
      </c>
      <c r="E2901" s="47" t="str">
        <f>IF(B2901&lt;&gt;B2900, "First Quote", "")</f>
        <v/>
      </c>
      <c r="F2901" s="23" t="str">
        <f>IF(_xlfn.MINIFS($D$3:$D$6287,$A$3:$A$6287,A2901,$B$3:$B$6287,B2901)=D2901,"Lowest point","")</f>
        <v/>
      </c>
      <c r="G2901" s="24" t="str">
        <f>IF(_xlfn.MAXIFS($D$3:$D$6287,$A$3:$A$6287,A2901,$B$3:$B$6287,B2901)=D2901,"Highest point","")</f>
        <v/>
      </c>
      <c r="J2901" s="25" t="str">
        <f>IF(E2901="First Quote", $H$4/D2901, "")</f>
        <v/>
      </c>
      <c r="K2901" s="26">
        <f t="shared" si="180"/>
        <v>39.655675891566204</v>
      </c>
      <c r="L2901" s="27">
        <f>K2901*D2901</f>
        <v>88477.76126546794</v>
      </c>
      <c r="M2901" s="10"/>
      <c r="N2901" s="28">
        <f>IF(F2901="lowest point", $H$4/D2901, 0)</f>
        <v>0</v>
      </c>
      <c r="O2901" s="28">
        <f t="shared" si="181"/>
        <v>40.998778016961161</v>
      </c>
      <c r="P2901" s="29">
        <f>O2901*D2901</f>
        <v>91474.423572542903</v>
      </c>
      <c r="R2901" s="28">
        <f>IF(G2901="highest point", $H$4/D2901, 0)</f>
        <v>0</v>
      </c>
      <c r="S2901" s="28">
        <f t="shared" si="182"/>
        <v>38.507032788829683</v>
      </c>
      <c r="T2901" s="29">
        <f>D2901*S2901</f>
        <v>85914.966206797355</v>
      </c>
    </row>
    <row r="2902" spans="1:20">
      <c r="A2902" s="21">
        <f t="shared" si="183"/>
        <v>2011</v>
      </c>
      <c r="B2902" s="21">
        <f>MONTH(C2902)</f>
        <v>7</v>
      </c>
      <c r="C2902" s="22">
        <v>40737</v>
      </c>
      <c r="D2902" s="21">
        <v>2238.29</v>
      </c>
      <c r="E2902" s="47" t="str">
        <f>IF(B2902&lt;&gt;B2901, "First Quote", "")</f>
        <v/>
      </c>
      <c r="F2902" s="23" t="str">
        <f>IF(_xlfn.MINIFS($D$3:$D$6287,$A$3:$A$6287,A2902,$B$3:$B$6287,B2902)=D2902,"Lowest point","")</f>
        <v/>
      </c>
      <c r="G2902" s="24" t="str">
        <f>IF(_xlfn.MAXIFS($D$3:$D$6287,$A$3:$A$6287,A2902,$B$3:$B$6287,B2902)=D2902,"Highest point","")</f>
        <v/>
      </c>
      <c r="J2902" s="25" t="str">
        <f>IF(E2902="First Quote", $H$4/D2902, "")</f>
        <v/>
      </c>
      <c r="K2902" s="26">
        <f t="shared" si="180"/>
        <v>39.655675891566204</v>
      </c>
      <c r="L2902" s="27">
        <f>K2902*D2902</f>
        <v>88760.90279133372</v>
      </c>
      <c r="M2902" s="10"/>
      <c r="N2902" s="28">
        <f>IF(F2902="lowest point", $H$4/D2902, 0)</f>
        <v>0</v>
      </c>
      <c r="O2902" s="28">
        <f t="shared" si="181"/>
        <v>40.998778016961161</v>
      </c>
      <c r="P2902" s="29">
        <f>O2902*D2902</f>
        <v>91767.154847583995</v>
      </c>
      <c r="R2902" s="28">
        <f>IF(G2902="highest point", $H$4/D2902, 0)</f>
        <v>0</v>
      </c>
      <c r="S2902" s="28">
        <f t="shared" si="182"/>
        <v>38.507032788829683</v>
      </c>
      <c r="T2902" s="29">
        <f>D2902*S2902</f>
        <v>86189.906420909596</v>
      </c>
    </row>
    <row r="2903" spans="1:20">
      <c r="A2903" s="21">
        <f t="shared" si="183"/>
        <v>2011</v>
      </c>
      <c r="B2903" s="21">
        <f>MONTH(C2903)</f>
        <v>7</v>
      </c>
      <c r="C2903" s="22">
        <v>40738</v>
      </c>
      <c r="D2903" s="21">
        <v>2223.29</v>
      </c>
      <c r="E2903" s="47" t="str">
        <f>IF(B2903&lt;&gt;B2902, "First Quote", "")</f>
        <v/>
      </c>
      <c r="F2903" s="23" t="str">
        <f>IF(_xlfn.MINIFS($D$3:$D$6287,$A$3:$A$6287,A2903,$B$3:$B$6287,B2903)=D2903,"Lowest point","")</f>
        <v/>
      </c>
      <c r="G2903" s="24" t="str">
        <f>IF(_xlfn.MAXIFS($D$3:$D$6287,$A$3:$A$6287,A2903,$B$3:$B$6287,B2903)=D2903,"Highest point","")</f>
        <v/>
      </c>
      <c r="J2903" s="25" t="str">
        <f>IF(E2903="First Quote", $H$4/D2903, "")</f>
        <v/>
      </c>
      <c r="K2903" s="26">
        <f t="shared" si="180"/>
        <v>39.655675891566204</v>
      </c>
      <c r="L2903" s="27">
        <f>K2903*D2903</f>
        <v>88166.067652960221</v>
      </c>
      <c r="M2903" s="10"/>
      <c r="N2903" s="28">
        <f>IF(F2903="lowest point", $H$4/D2903, 0)</f>
        <v>0</v>
      </c>
      <c r="O2903" s="28">
        <f t="shared" si="181"/>
        <v>40.998778016961161</v>
      </c>
      <c r="P2903" s="29">
        <f>O2903*D2903</f>
        <v>91152.173177329576</v>
      </c>
      <c r="R2903" s="28">
        <f>IF(G2903="highest point", $H$4/D2903, 0)</f>
        <v>0</v>
      </c>
      <c r="S2903" s="28">
        <f t="shared" si="182"/>
        <v>38.507032788829683</v>
      </c>
      <c r="T2903" s="29">
        <f>D2903*S2903</f>
        <v>85612.300929077144</v>
      </c>
    </row>
    <row r="2904" spans="1:20">
      <c r="A2904" s="21">
        <f t="shared" si="183"/>
        <v>2011</v>
      </c>
      <c r="B2904" s="21">
        <f>MONTH(C2904)</f>
        <v>7</v>
      </c>
      <c r="C2904" s="22">
        <v>40739</v>
      </c>
      <c r="D2904" s="21">
        <v>2235.65</v>
      </c>
      <c r="E2904" s="47" t="str">
        <f>IF(B2904&lt;&gt;B2903, "First Quote", "")</f>
        <v/>
      </c>
      <c r="F2904" s="23" t="str">
        <f>IF(_xlfn.MINIFS($D$3:$D$6287,$A$3:$A$6287,A2904,$B$3:$B$6287,B2904)=D2904,"Lowest point","")</f>
        <v/>
      </c>
      <c r="G2904" s="24" t="str">
        <f>IF(_xlfn.MAXIFS($D$3:$D$6287,$A$3:$A$6287,A2904,$B$3:$B$6287,B2904)=D2904,"Highest point","")</f>
        <v/>
      </c>
      <c r="J2904" s="25" t="str">
        <f>IF(E2904="First Quote", $H$4/D2904, "")</f>
        <v/>
      </c>
      <c r="K2904" s="26">
        <f t="shared" si="180"/>
        <v>39.655675891566204</v>
      </c>
      <c r="L2904" s="27">
        <f>K2904*D2904</f>
        <v>88656.211806979991</v>
      </c>
      <c r="M2904" s="10"/>
      <c r="N2904" s="28">
        <f>IF(F2904="lowest point", $H$4/D2904, 0)</f>
        <v>0</v>
      </c>
      <c r="O2904" s="28">
        <f t="shared" si="181"/>
        <v>40.998778016961161</v>
      </c>
      <c r="P2904" s="29">
        <f>O2904*D2904</f>
        <v>91658.918073619221</v>
      </c>
      <c r="R2904" s="28">
        <f>IF(G2904="highest point", $H$4/D2904, 0)</f>
        <v>0</v>
      </c>
      <c r="S2904" s="28">
        <f t="shared" si="182"/>
        <v>38.507032788829683</v>
      </c>
      <c r="T2904" s="29">
        <f>D2904*S2904</f>
        <v>86088.247854347079</v>
      </c>
    </row>
    <row r="2905" spans="1:20">
      <c r="A2905" s="21">
        <f t="shared" si="183"/>
        <v>2011</v>
      </c>
      <c r="B2905" s="21">
        <f>MONTH(C2905)</f>
        <v>7</v>
      </c>
      <c r="C2905" s="22">
        <v>40742</v>
      </c>
      <c r="D2905" s="21">
        <v>2217.5500000000002</v>
      </c>
      <c r="E2905" s="47" t="str">
        <f>IF(B2905&lt;&gt;B2904, "First Quote", "")</f>
        <v/>
      </c>
      <c r="F2905" s="23" t="str">
        <f>IF(_xlfn.MINIFS($D$3:$D$6287,$A$3:$A$6287,A2905,$B$3:$B$6287,B2905)=D2905,"Lowest point","")</f>
        <v/>
      </c>
      <c r="G2905" s="24" t="str">
        <f>IF(_xlfn.MAXIFS($D$3:$D$6287,$A$3:$A$6287,A2905,$B$3:$B$6287,B2905)=D2905,"Highest point","")</f>
        <v/>
      </c>
      <c r="J2905" s="25" t="str">
        <f>IF(E2905="First Quote", $H$4/D2905, "")</f>
        <v/>
      </c>
      <c r="K2905" s="26">
        <f t="shared" si="180"/>
        <v>39.655675891566204</v>
      </c>
      <c r="L2905" s="27">
        <f>K2905*D2905</f>
        <v>87938.444073342645</v>
      </c>
      <c r="M2905" s="10"/>
      <c r="N2905" s="28">
        <f>IF(F2905="lowest point", $H$4/D2905, 0)</f>
        <v>0</v>
      </c>
      <c r="O2905" s="28">
        <f t="shared" si="181"/>
        <v>40.998778016961161</v>
      </c>
      <c r="P2905" s="29">
        <f>O2905*D2905</f>
        <v>90916.840191512223</v>
      </c>
      <c r="R2905" s="28">
        <f>IF(G2905="highest point", $H$4/D2905, 0)</f>
        <v>0</v>
      </c>
      <c r="S2905" s="28">
        <f t="shared" si="182"/>
        <v>38.507032788829683</v>
      </c>
      <c r="T2905" s="29">
        <f>D2905*S2905</f>
        <v>85391.270560869278</v>
      </c>
    </row>
    <row r="2906" spans="1:20">
      <c r="A2906" s="21">
        <f t="shared" si="183"/>
        <v>2011</v>
      </c>
      <c r="B2906" s="21">
        <f>MONTH(C2906)</f>
        <v>7</v>
      </c>
      <c r="C2906" s="22">
        <v>40743</v>
      </c>
      <c r="D2906" s="21">
        <v>2253.71</v>
      </c>
      <c r="E2906" s="47" t="str">
        <f>IF(B2906&lt;&gt;B2905, "First Quote", "")</f>
        <v/>
      </c>
      <c r="F2906" s="23" t="str">
        <f>IF(_xlfn.MINIFS($D$3:$D$6287,$A$3:$A$6287,A2906,$B$3:$B$6287,B2906)=D2906,"Lowest point","")</f>
        <v/>
      </c>
      <c r="G2906" s="24" t="str">
        <f>IF(_xlfn.MAXIFS($D$3:$D$6287,$A$3:$A$6287,A2906,$B$3:$B$6287,B2906)=D2906,"Highest point","")</f>
        <v/>
      </c>
      <c r="J2906" s="25" t="str">
        <f>IF(E2906="First Quote", $H$4/D2906, "")</f>
        <v/>
      </c>
      <c r="K2906" s="26">
        <f t="shared" si="180"/>
        <v>39.655675891566204</v>
      </c>
      <c r="L2906" s="27">
        <f>K2906*D2906</f>
        <v>89372.393313581677</v>
      </c>
      <c r="M2906" s="10"/>
      <c r="N2906" s="28">
        <f>IF(F2906="lowest point", $H$4/D2906, 0)</f>
        <v>0</v>
      </c>
      <c r="O2906" s="28">
        <f t="shared" si="181"/>
        <v>40.998778016961161</v>
      </c>
      <c r="P2906" s="29">
        <f>O2906*D2906</f>
        <v>92399.356004605535</v>
      </c>
      <c r="R2906" s="28">
        <f>IF(G2906="highest point", $H$4/D2906, 0)</f>
        <v>0</v>
      </c>
      <c r="S2906" s="28">
        <f t="shared" si="182"/>
        <v>38.507032788829683</v>
      </c>
      <c r="T2906" s="29">
        <f>D2906*S2906</f>
        <v>86783.684866513344</v>
      </c>
    </row>
    <row r="2907" spans="1:20">
      <c r="A2907" s="21">
        <f t="shared" si="183"/>
        <v>2011</v>
      </c>
      <c r="B2907" s="21">
        <f>MONTH(C2907)</f>
        <v>7</v>
      </c>
      <c r="C2907" s="22">
        <v>40744</v>
      </c>
      <c r="D2907" s="21">
        <v>2252.52</v>
      </c>
      <c r="E2907" s="47" t="str">
        <f>IF(B2907&lt;&gt;B2906, "First Quote", "")</f>
        <v/>
      </c>
      <c r="F2907" s="23" t="str">
        <f>IF(_xlfn.MINIFS($D$3:$D$6287,$A$3:$A$6287,A2907,$B$3:$B$6287,B2907)=D2907,"Lowest point","")</f>
        <v/>
      </c>
      <c r="G2907" s="24" t="str">
        <f>IF(_xlfn.MAXIFS($D$3:$D$6287,$A$3:$A$6287,A2907,$B$3:$B$6287,B2907)=D2907,"Highest point","")</f>
        <v/>
      </c>
      <c r="J2907" s="25" t="str">
        <f>IF(E2907="First Quote", $H$4/D2907, "")</f>
        <v/>
      </c>
      <c r="K2907" s="26">
        <f t="shared" si="180"/>
        <v>39.655675891566204</v>
      </c>
      <c r="L2907" s="27">
        <f>K2907*D2907</f>
        <v>89325.203059270701</v>
      </c>
      <c r="M2907" s="10"/>
      <c r="N2907" s="28">
        <f>IF(F2907="lowest point", $H$4/D2907, 0)</f>
        <v>0</v>
      </c>
      <c r="O2907" s="28">
        <f t="shared" si="181"/>
        <v>40.998778016961161</v>
      </c>
      <c r="P2907" s="29">
        <f>O2907*D2907</f>
        <v>92350.567458765348</v>
      </c>
      <c r="R2907" s="28">
        <f>IF(G2907="highest point", $H$4/D2907, 0)</f>
        <v>0</v>
      </c>
      <c r="S2907" s="28">
        <f t="shared" si="182"/>
        <v>38.507032788829683</v>
      </c>
      <c r="T2907" s="29">
        <f>D2907*S2907</f>
        <v>86737.861497494639</v>
      </c>
    </row>
    <row r="2908" spans="1:20">
      <c r="A2908" s="21">
        <f t="shared" si="183"/>
        <v>2011</v>
      </c>
      <c r="B2908" s="21">
        <f>MONTH(C2908)</f>
        <v>7</v>
      </c>
      <c r="C2908" s="22">
        <v>40745</v>
      </c>
      <c r="D2908" s="21">
        <v>2283.23</v>
      </c>
      <c r="E2908" s="47" t="str">
        <f>IF(B2908&lt;&gt;B2907, "First Quote", "")</f>
        <v/>
      </c>
      <c r="F2908" s="23" t="str">
        <f>IF(_xlfn.MINIFS($D$3:$D$6287,$A$3:$A$6287,A2908,$B$3:$B$6287,B2908)=D2908,"Lowest point","")</f>
        <v/>
      </c>
      <c r="G2908" s="24" t="str">
        <f>IF(_xlfn.MAXIFS($D$3:$D$6287,$A$3:$A$6287,A2908,$B$3:$B$6287,B2908)=D2908,"Highest point","")</f>
        <v/>
      </c>
      <c r="J2908" s="25" t="str">
        <f>IF(E2908="First Quote", $H$4/D2908, "")</f>
        <v/>
      </c>
      <c r="K2908" s="26">
        <f t="shared" si="180"/>
        <v>39.655675891566204</v>
      </c>
      <c r="L2908" s="27">
        <f>K2908*D2908</f>
        <v>90543.028865900706</v>
      </c>
      <c r="M2908" s="10"/>
      <c r="N2908" s="28">
        <f>IF(F2908="lowest point", $H$4/D2908, 0)</f>
        <v>0</v>
      </c>
      <c r="O2908" s="28">
        <f t="shared" si="181"/>
        <v>40.998778016961161</v>
      </c>
      <c r="P2908" s="29">
        <f>O2908*D2908</f>
        <v>93609.639931666228</v>
      </c>
      <c r="R2908" s="28">
        <f>IF(G2908="highest point", $H$4/D2908, 0)</f>
        <v>0</v>
      </c>
      <c r="S2908" s="28">
        <f t="shared" si="182"/>
        <v>38.507032788829683</v>
      </c>
      <c r="T2908" s="29">
        <f>D2908*S2908</f>
        <v>87920.412474439596</v>
      </c>
    </row>
    <row r="2909" spans="1:20">
      <c r="A2909" s="21">
        <f t="shared" si="183"/>
        <v>2011</v>
      </c>
      <c r="B2909" s="21">
        <f>MONTH(C2909)</f>
        <v>7</v>
      </c>
      <c r="C2909" s="22">
        <v>40746</v>
      </c>
      <c r="D2909" s="21">
        <v>2285.34</v>
      </c>
      <c r="E2909" s="47" t="str">
        <f>IF(B2909&lt;&gt;B2908, "First Quote", "")</f>
        <v/>
      </c>
      <c r="F2909" s="23" t="str">
        <f>IF(_xlfn.MINIFS($D$3:$D$6287,$A$3:$A$6287,A2909,$B$3:$B$6287,B2909)=D2909,"Lowest point","")</f>
        <v/>
      </c>
      <c r="G2909" s="24" t="str">
        <f>IF(_xlfn.MAXIFS($D$3:$D$6287,$A$3:$A$6287,A2909,$B$3:$B$6287,B2909)=D2909,"Highest point","")</f>
        <v/>
      </c>
      <c r="J2909" s="25" t="str">
        <f>IF(E2909="First Quote", $H$4/D2909, "")</f>
        <v/>
      </c>
      <c r="K2909" s="26">
        <f t="shared" si="180"/>
        <v>39.655675891566204</v>
      </c>
      <c r="L2909" s="27">
        <f>K2909*D2909</f>
        <v>90626.702342031916</v>
      </c>
      <c r="M2909" s="10"/>
      <c r="N2909" s="28">
        <f>IF(F2909="lowest point", $H$4/D2909, 0)</f>
        <v>0</v>
      </c>
      <c r="O2909" s="28">
        <f t="shared" si="181"/>
        <v>40.998778016961161</v>
      </c>
      <c r="P2909" s="29">
        <f>O2909*D2909</f>
        <v>93696.147353282024</v>
      </c>
      <c r="R2909" s="28">
        <f>IF(G2909="highest point", $H$4/D2909, 0)</f>
        <v>0</v>
      </c>
      <c r="S2909" s="28">
        <f t="shared" si="182"/>
        <v>38.507032788829683</v>
      </c>
      <c r="T2909" s="29">
        <f>D2909*S2909</f>
        <v>88001.662313624038</v>
      </c>
    </row>
    <row r="2910" spans="1:20">
      <c r="A2910" s="21">
        <f t="shared" si="183"/>
        <v>2011</v>
      </c>
      <c r="B2910" s="21">
        <f>MONTH(C2910)</f>
        <v>7</v>
      </c>
      <c r="C2910" s="22">
        <v>40749</v>
      </c>
      <c r="D2910" s="21">
        <v>2272.4699999999998</v>
      </c>
      <c r="E2910" s="47" t="str">
        <f>IF(B2910&lt;&gt;B2909, "First Quote", "")</f>
        <v/>
      </c>
      <c r="F2910" s="23" t="str">
        <f>IF(_xlfn.MINIFS($D$3:$D$6287,$A$3:$A$6287,A2910,$B$3:$B$6287,B2910)=D2910,"Lowest point","")</f>
        <v/>
      </c>
      <c r="G2910" s="24" t="str">
        <f>IF(_xlfn.MAXIFS($D$3:$D$6287,$A$3:$A$6287,A2910,$B$3:$B$6287,B2910)=D2910,"Highest point","")</f>
        <v/>
      </c>
      <c r="J2910" s="25" t="str">
        <f>IF(E2910="First Quote", $H$4/D2910, "")</f>
        <v/>
      </c>
      <c r="K2910" s="26">
        <f t="shared" si="180"/>
        <v>39.655675891566204</v>
      </c>
      <c r="L2910" s="27">
        <f>K2910*D2910</f>
        <v>90116.333793307451</v>
      </c>
      <c r="M2910" s="10"/>
      <c r="N2910" s="28">
        <f>IF(F2910="lowest point", $H$4/D2910, 0)</f>
        <v>0</v>
      </c>
      <c r="O2910" s="28">
        <f t="shared" si="181"/>
        <v>40.998778016961161</v>
      </c>
      <c r="P2910" s="29">
        <f>O2910*D2910</f>
        <v>93168.493080203727</v>
      </c>
      <c r="R2910" s="28">
        <f>IF(G2910="highest point", $H$4/D2910, 0)</f>
        <v>0</v>
      </c>
      <c r="S2910" s="28">
        <f t="shared" si="182"/>
        <v>38.507032788829683</v>
      </c>
      <c r="T2910" s="29">
        <f>D2910*S2910</f>
        <v>87506.076801631789</v>
      </c>
    </row>
    <row r="2911" spans="1:20">
      <c r="A2911" s="21">
        <f t="shared" si="183"/>
        <v>2011</v>
      </c>
      <c r="B2911" s="21">
        <f>MONTH(C2911)</f>
        <v>7</v>
      </c>
      <c r="C2911" s="22">
        <v>40750</v>
      </c>
      <c r="D2911" s="21">
        <v>2263.15</v>
      </c>
      <c r="E2911" s="47" t="str">
        <f>IF(B2911&lt;&gt;B2910, "First Quote", "")</f>
        <v/>
      </c>
      <c r="F2911" s="23" t="str">
        <f>IF(_xlfn.MINIFS($D$3:$D$6287,$A$3:$A$6287,A2911,$B$3:$B$6287,B2911)=D2911,"Lowest point","")</f>
        <v/>
      </c>
      <c r="G2911" s="24" t="str">
        <f>IF(_xlfn.MAXIFS($D$3:$D$6287,$A$3:$A$6287,A2911,$B$3:$B$6287,B2911)=D2911,"Highest point","")</f>
        <v/>
      </c>
      <c r="J2911" s="25" t="str">
        <f>IF(E2911="First Quote", $H$4/D2911, "")</f>
        <v/>
      </c>
      <c r="K2911" s="26">
        <f t="shared" si="180"/>
        <v>39.655675891566204</v>
      </c>
      <c r="L2911" s="27">
        <f>K2911*D2911</f>
        <v>89746.74289399806</v>
      </c>
      <c r="M2911" s="10"/>
      <c r="N2911" s="28">
        <f>IF(F2911="lowest point", $H$4/D2911, 0)</f>
        <v>0</v>
      </c>
      <c r="O2911" s="28">
        <f t="shared" si="181"/>
        <v>40.998778016961161</v>
      </c>
      <c r="P2911" s="29">
        <f>O2911*D2911</f>
        <v>92786.384469085649</v>
      </c>
      <c r="R2911" s="28">
        <f>IF(G2911="highest point", $H$4/D2911, 0)</f>
        <v>0</v>
      </c>
      <c r="S2911" s="28">
        <f t="shared" si="182"/>
        <v>38.507032788829683</v>
      </c>
      <c r="T2911" s="29">
        <f>D2911*S2911</f>
        <v>87147.191256039907</v>
      </c>
    </row>
    <row r="2912" spans="1:20">
      <c r="A2912" s="21">
        <f t="shared" si="183"/>
        <v>2011</v>
      </c>
      <c r="B2912" s="21">
        <f>MONTH(C2912)</f>
        <v>7</v>
      </c>
      <c r="C2912" s="22">
        <v>40751</v>
      </c>
      <c r="D2912" s="21">
        <v>2217.29</v>
      </c>
      <c r="E2912" s="47" t="str">
        <f>IF(B2912&lt;&gt;B2911, "First Quote", "")</f>
        <v/>
      </c>
      <c r="F2912" s="23" t="str">
        <f>IF(_xlfn.MINIFS($D$3:$D$6287,$A$3:$A$6287,A2912,$B$3:$B$6287,B2912)=D2912,"Lowest point","")</f>
        <v/>
      </c>
      <c r="G2912" s="24" t="str">
        <f>IF(_xlfn.MAXIFS($D$3:$D$6287,$A$3:$A$6287,A2912,$B$3:$B$6287,B2912)=D2912,"Highest point","")</f>
        <v/>
      </c>
      <c r="J2912" s="25" t="str">
        <f>IF(E2912="First Quote", $H$4/D2912, "")</f>
        <v/>
      </c>
      <c r="K2912" s="26">
        <f t="shared" si="180"/>
        <v>39.655675891566204</v>
      </c>
      <c r="L2912" s="27">
        <f>K2912*D2912</f>
        <v>87928.133597610824</v>
      </c>
      <c r="M2912" s="10"/>
      <c r="N2912" s="28">
        <f>IF(F2912="lowest point", $H$4/D2912, 0)</f>
        <v>0</v>
      </c>
      <c r="O2912" s="28">
        <f t="shared" si="181"/>
        <v>40.998778016961161</v>
      </c>
      <c r="P2912" s="29">
        <f>O2912*D2912</f>
        <v>90906.180509227808</v>
      </c>
      <c r="R2912" s="28">
        <f>IF(G2912="highest point", $H$4/D2912, 0)</f>
        <v>0</v>
      </c>
      <c r="S2912" s="28">
        <f t="shared" si="182"/>
        <v>38.507032788829683</v>
      </c>
      <c r="T2912" s="29">
        <f>D2912*S2912</f>
        <v>85381.258732344169</v>
      </c>
    </row>
    <row r="2913" spans="1:20">
      <c r="A2913" s="21">
        <f t="shared" si="183"/>
        <v>2011</v>
      </c>
      <c r="B2913" s="21">
        <f>MONTH(C2913)</f>
        <v>7</v>
      </c>
      <c r="C2913" s="22">
        <v>40752</v>
      </c>
      <c r="D2913" s="21">
        <v>2210.33</v>
      </c>
      <c r="E2913" s="47" t="str">
        <f>IF(B2913&lt;&gt;B2912, "First Quote", "")</f>
        <v/>
      </c>
      <c r="F2913" s="23" t="str">
        <f>IF(_xlfn.MINIFS($D$3:$D$6287,$A$3:$A$6287,A2913,$B$3:$B$6287,B2913)=D2913,"Lowest point","")</f>
        <v/>
      </c>
      <c r="G2913" s="24" t="str">
        <f>IF(_xlfn.MAXIFS($D$3:$D$6287,$A$3:$A$6287,A2913,$B$3:$B$6287,B2913)=D2913,"Highest point","")</f>
        <v/>
      </c>
      <c r="J2913" s="25" t="str">
        <f>IF(E2913="First Quote", $H$4/D2913, "")</f>
        <v/>
      </c>
      <c r="K2913" s="26">
        <f t="shared" si="180"/>
        <v>39.655675891566204</v>
      </c>
      <c r="L2913" s="27">
        <f>K2913*D2913</f>
        <v>87652.130093405533</v>
      </c>
      <c r="M2913" s="10"/>
      <c r="N2913" s="28">
        <f>IF(F2913="lowest point", $H$4/D2913, 0)</f>
        <v>0</v>
      </c>
      <c r="O2913" s="28">
        <f t="shared" si="181"/>
        <v>40.998778016961161</v>
      </c>
      <c r="P2913" s="29">
        <f>O2913*D2913</f>
        <v>90620.829014229763</v>
      </c>
      <c r="R2913" s="28">
        <f>IF(G2913="highest point", $H$4/D2913, 0)</f>
        <v>0</v>
      </c>
      <c r="S2913" s="28">
        <f t="shared" si="182"/>
        <v>38.507032788829683</v>
      </c>
      <c r="T2913" s="29">
        <f>D2913*S2913</f>
        <v>85113.249784133906</v>
      </c>
    </row>
    <row r="2914" spans="1:20">
      <c r="A2914" s="21">
        <f t="shared" si="183"/>
        <v>2011</v>
      </c>
      <c r="B2914" s="21">
        <f>MONTH(C2914)</f>
        <v>7</v>
      </c>
      <c r="C2914" s="22">
        <v>40753</v>
      </c>
      <c r="D2914" s="21">
        <v>2196.08</v>
      </c>
      <c r="E2914" s="47" t="str">
        <f>IF(B2914&lt;&gt;B2913, "First Quote", "")</f>
        <v/>
      </c>
      <c r="F2914" s="23" t="str">
        <f>IF(_xlfn.MINIFS($D$3:$D$6287,$A$3:$A$6287,A2914,$B$3:$B$6287,B2914)=D2914,"Lowest point","")</f>
        <v>Lowest point</v>
      </c>
      <c r="G2914" s="24" t="str">
        <f>IF(_xlfn.MAXIFS($D$3:$D$6287,$A$3:$A$6287,A2914,$B$3:$B$6287,B2914)=D2914,"Highest point","")</f>
        <v/>
      </c>
      <c r="J2914" s="25" t="str">
        <f>IF(E2914="First Quote", $H$4/D2914, "")</f>
        <v/>
      </c>
      <c r="K2914" s="26">
        <f t="shared" si="180"/>
        <v>39.655675891566204</v>
      </c>
      <c r="L2914" s="27">
        <f>K2914*D2914</f>
        <v>87087.036711950714</v>
      </c>
      <c r="M2914" s="10"/>
      <c r="N2914" s="28">
        <f>IF(F2914="lowest point", $H$4/D2914, 0)</f>
        <v>0.22767840880113657</v>
      </c>
      <c r="O2914" s="28">
        <f t="shared" si="181"/>
        <v>41.226456425762301</v>
      </c>
      <c r="P2914" s="29">
        <f>O2914*D2914</f>
        <v>90536.596427488068</v>
      </c>
      <c r="R2914" s="28">
        <f>IF(G2914="highest point", $H$4/D2914, 0)</f>
        <v>0</v>
      </c>
      <c r="S2914" s="28">
        <f t="shared" si="182"/>
        <v>38.507032788829683</v>
      </c>
      <c r="T2914" s="29">
        <f>D2914*S2914</f>
        <v>84564.524566893087</v>
      </c>
    </row>
    <row r="2915" spans="1:20">
      <c r="A2915" s="21">
        <f t="shared" si="183"/>
        <v>2011</v>
      </c>
      <c r="B2915" s="21">
        <f>MONTH(C2915)</f>
        <v>8</v>
      </c>
      <c r="C2915" s="22">
        <v>40756</v>
      </c>
      <c r="D2915" s="21">
        <v>2187</v>
      </c>
      <c r="E2915" s="47" t="str">
        <f>IF(B2915&lt;&gt;B2914, "First Quote", "")</f>
        <v>First Quote</v>
      </c>
      <c r="F2915" s="23" t="str">
        <f>IF(_xlfn.MINIFS($D$3:$D$6287,$A$3:$A$6287,A2915,$B$3:$B$6287,B2915)=D2915,"Lowest point","")</f>
        <v/>
      </c>
      <c r="G2915" s="24" t="str">
        <f>IF(_xlfn.MAXIFS($D$3:$D$6287,$A$3:$A$6287,A2915,$B$3:$B$6287,B2915)=D2915,"Highest point","")</f>
        <v>Highest point</v>
      </c>
      <c r="J2915" s="25">
        <f>IF(E2915="First Quote", $H$4/D2915, "")</f>
        <v>0.22862368541380887</v>
      </c>
      <c r="K2915" s="26">
        <f t="shared" si="180"/>
        <v>39.884299576980013</v>
      </c>
      <c r="L2915" s="27">
        <f>K2915*D2915</f>
        <v>87226.963174855293</v>
      </c>
      <c r="M2915" s="10"/>
      <c r="N2915" s="28">
        <f>IF(F2915="lowest point", $H$4/D2915, 0)</f>
        <v>0</v>
      </c>
      <c r="O2915" s="28">
        <f t="shared" si="181"/>
        <v>41.226456425762301</v>
      </c>
      <c r="P2915" s="29">
        <f>O2915*D2915</f>
        <v>90162.260203142156</v>
      </c>
      <c r="R2915" s="28">
        <f>IF(G2915="highest point", $H$4/D2915, 0)</f>
        <v>0.22862368541380887</v>
      </c>
      <c r="S2915" s="28">
        <f t="shared" si="182"/>
        <v>38.735656474243491</v>
      </c>
      <c r="T2915" s="29">
        <f>D2915*S2915</f>
        <v>84714.880709170509</v>
      </c>
    </row>
    <row r="2916" spans="1:20">
      <c r="A2916" s="21">
        <f t="shared" si="183"/>
        <v>2011</v>
      </c>
      <c r="B2916" s="21">
        <f>MONTH(C2916)</f>
        <v>8</v>
      </c>
      <c r="C2916" s="22">
        <v>40757</v>
      </c>
      <c r="D2916" s="21">
        <v>2131.1</v>
      </c>
      <c r="E2916" s="47" t="str">
        <f>IF(B2916&lt;&gt;B2915, "First Quote", "")</f>
        <v/>
      </c>
      <c r="F2916" s="23" t="str">
        <f>IF(_xlfn.MINIFS($D$3:$D$6287,$A$3:$A$6287,A2916,$B$3:$B$6287,B2916)=D2916,"Lowest point","")</f>
        <v/>
      </c>
      <c r="G2916" s="24" t="str">
        <f>IF(_xlfn.MAXIFS($D$3:$D$6287,$A$3:$A$6287,A2916,$B$3:$B$6287,B2916)=D2916,"Highest point","")</f>
        <v/>
      </c>
      <c r="J2916" s="25" t="str">
        <f>IF(E2916="First Quote", $H$4/D2916, "")</f>
        <v/>
      </c>
      <c r="K2916" s="26">
        <f t="shared" si="180"/>
        <v>39.884299576980013</v>
      </c>
      <c r="L2916" s="27">
        <f>K2916*D2916</f>
        <v>84997.430828502096</v>
      </c>
      <c r="M2916" s="10"/>
      <c r="N2916" s="28">
        <f>IF(F2916="lowest point", $H$4/D2916, 0)</f>
        <v>0</v>
      </c>
      <c r="O2916" s="28">
        <f t="shared" si="181"/>
        <v>41.226456425762301</v>
      </c>
      <c r="P2916" s="29">
        <f>O2916*D2916</f>
        <v>87857.701288942029</v>
      </c>
      <c r="R2916" s="28">
        <f>IF(G2916="highest point", $H$4/D2916, 0)</f>
        <v>0</v>
      </c>
      <c r="S2916" s="28">
        <f t="shared" si="182"/>
        <v>38.735656474243491</v>
      </c>
      <c r="T2916" s="29">
        <f>D2916*S2916</f>
        <v>82549.557512260304</v>
      </c>
    </row>
    <row r="2917" spans="1:20">
      <c r="A2917" s="21">
        <f t="shared" si="183"/>
        <v>2011</v>
      </c>
      <c r="B2917" s="21">
        <f>MONTH(C2917)</f>
        <v>8</v>
      </c>
      <c r="C2917" s="22">
        <v>40758</v>
      </c>
      <c r="D2917" s="21">
        <v>2142.56</v>
      </c>
      <c r="E2917" s="47" t="str">
        <f>IF(B2917&lt;&gt;B2916, "First Quote", "")</f>
        <v/>
      </c>
      <c r="F2917" s="23" t="str">
        <f>IF(_xlfn.MINIFS($D$3:$D$6287,$A$3:$A$6287,A2917,$B$3:$B$6287,B2917)=D2917,"Lowest point","")</f>
        <v/>
      </c>
      <c r="G2917" s="24" t="str">
        <f>IF(_xlfn.MAXIFS($D$3:$D$6287,$A$3:$A$6287,A2917,$B$3:$B$6287,B2917)=D2917,"Highest point","")</f>
        <v/>
      </c>
      <c r="J2917" s="25" t="str">
        <f>IF(E2917="First Quote", $H$4/D2917, "")</f>
        <v/>
      </c>
      <c r="K2917" s="26">
        <f t="shared" si="180"/>
        <v>39.884299576980013</v>
      </c>
      <c r="L2917" s="27">
        <f>K2917*D2917</f>
        <v>85454.504901654291</v>
      </c>
      <c r="M2917" s="10"/>
      <c r="N2917" s="28">
        <f>IF(F2917="lowest point", $H$4/D2917, 0)</f>
        <v>0</v>
      </c>
      <c r="O2917" s="28">
        <f t="shared" si="181"/>
        <v>41.226456425762301</v>
      </c>
      <c r="P2917" s="29">
        <f>O2917*D2917</f>
        <v>88330.156479581274</v>
      </c>
      <c r="R2917" s="28">
        <f>IF(G2917="highest point", $H$4/D2917, 0)</f>
        <v>0</v>
      </c>
      <c r="S2917" s="28">
        <f t="shared" si="182"/>
        <v>38.735656474243491</v>
      </c>
      <c r="T2917" s="29">
        <f>D2917*S2917</f>
        <v>82993.468135455129</v>
      </c>
    </row>
    <row r="2918" spans="1:20">
      <c r="A2918" s="21">
        <f t="shared" si="183"/>
        <v>2011</v>
      </c>
      <c r="B2918" s="21">
        <f>MONTH(C2918)</f>
        <v>8</v>
      </c>
      <c r="C2918" s="22">
        <v>40759</v>
      </c>
      <c r="D2918" s="21">
        <v>2040.2</v>
      </c>
      <c r="E2918" s="47" t="str">
        <f>IF(B2918&lt;&gt;B2917, "First Quote", "")</f>
        <v/>
      </c>
      <c r="F2918" s="23" t="str">
        <f>IF(_xlfn.MINIFS($D$3:$D$6287,$A$3:$A$6287,A2918,$B$3:$B$6287,B2918)=D2918,"Lowest point","")</f>
        <v/>
      </c>
      <c r="G2918" s="24" t="str">
        <f>IF(_xlfn.MAXIFS($D$3:$D$6287,$A$3:$A$6287,A2918,$B$3:$B$6287,B2918)=D2918,"Highest point","")</f>
        <v/>
      </c>
      <c r="J2918" s="25" t="str">
        <f>IF(E2918="First Quote", $H$4/D2918, "")</f>
        <v/>
      </c>
      <c r="K2918" s="26">
        <f t="shared" si="180"/>
        <v>39.884299576980013</v>
      </c>
      <c r="L2918" s="27">
        <f>K2918*D2918</f>
        <v>81371.947996954623</v>
      </c>
      <c r="M2918" s="10"/>
      <c r="N2918" s="28">
        <f>IF(F2918="lowest point", $H$4/D2918, 0)</f>
        <v>0</v>
      </c>
      <c r="O2918" s="28">
        <f t="shared" si="181"/>
        <v>41.226456425762301</v>
      </c>
      <c r="P2918" s="29">
        <f>O2918*D2918</f>
        <v>84110.216399840254</v>
      </c>
      <c r="R2918" s="28">
        <f>IF(G2918="highest point", $H$4/D2918, 0)</f>
        <v>0</v>
      </c>
      <c r="S2918" s="28">
        <f t="shared" si="182"/>
        <v>38.735656474243491</v>
      </c>
      <c r="T2918" s="29">
        <f>D2918*S2918</f>
        <v>79028.48633875158</v>
      </c>
    </row>
    <row r="2919" spans="1:20">
      <c r="A2919" s="21">
        <f t="shared" si="183"/>
        <v>2011</v>
      </c>
      <c r="B2919" s="21">
        <f>MONTH(C2919)</f>
        <v>8</v>
      </c>
      <c r="C2919" s="22">
        <v>40760</v>
      </c>
      <c r="D2919" s="21">
        <v>2039.04</v>
      </c>
      <c r="E2919" s="47" t="str">
        <f>IF(B2919&lt;&gt;B2918, "First Quote", "")</f>
        <v/>
      </c>
      <c r="F2919" s="23" t="str">
        <f>IF(_xlfn.MINIFS($D$3:$D$6287,$A$3:$A$6287,A2919,$B$3:$B$6287,B2919)=D2919,"Lowest point","")</f>
        <v/>
      </c>
      <c r="G2919" s="24" t="str">
        <f>IF(_xlfn.MAXIFS($D$3:$D$6287,$A$3:$A$6287,A2919,$B$3:$B$6287,B2919)=D2919,"Highest point","")</f>
        <v/>
      </c>
      <c r="J2919" s="25" t="str">
        <f>IF(E2919="First Quote", $H$4/D2919, "")</f>
        <v/>
      </c>
      <c r="K2919" s="26">
        <f t="shared" si="180"/>
        <v>39.884299576980013</v>
      </c>
      <c r="L2919" s="27">
        <f>K2919*D2919</f>
        <v>81325.682209445324</v>
      </c>
      <c r="M2919" s="10"/>
      <c r="N2919" s="28">
        <f>IF(F2919="lowest point", $H$4/D2919, 0)</f>
        <v>0</v>
      </c>
      <c r="O2919" s="28">
        <f t="shared" si="181"/>
        <v>41.226456425762301</v>
      </c>
      <c r="P2919" s="29">
        <f>O2919*D2919</f>
        <v>84062.393710386357</v>
      </c>
      <c r="R2919" s="28">
        <f>IF(G2919="highest point", $H$4/D2919, 0)</f>
        <v>0</v>
      </c>
      <c r="S2919" s="28">
        <f t="shared" si="182"/>
        <v>38.735656474243491</v>
      </c>
      <c r="T2919" s="29">
        <f>D2919*S2919</f>
        <v>78983.552977241445</v>
      </c>
    </row>
    <row r="2920" spans="1:20">
      <c r="A2920" s="21">
        <f t="shared" si="183"/>
        <v>2011</v>
      </c>
      <c r="B2920" s="21">
        <f>MONTH(C2920)</f>
        <v>8</v>
      </c>
      <c r="C2920" s="22">
        <v>40763</v>
      </c>
      <c r="D2920" s="21">
        <v>1903.47</v>
      </c>
      <c r="E2920" s="47" t="str">
        <f>IF(B2920&lt;&gt;B2919, "First Quote", "")</f>
        <v/>
      </c>
      <c r="F2920" s="23" t="str">
        <f>IF(_xlfn.MINIFS($D$3:$D$6287,$A$3:$A$6287,A2920,$B$3:$B$6287,B2920)=D2920,"Lowest point","")</f>
        <v>Lowest point</v>
      </c>
      <c r="G2920" s="24" t="str">
        <f>IF(_xlfn.MAXIFS($D$3:$D$6287,$A$3:$A$6287,A2920,$B$3:$B$6287,B2920)=D2920,"Highest point","")</f>
        <v/>
      </c>
      <c r="J2920" s="25" t="str">
        <f>IF(E2920="First Quote", $H$4/D2920, "")</f>
        <v/>
      </c>
      <c r="K2920" s="26">
        <f t="shared" si="180"/>
        <v>39.884299576980013</v>
      </c>
      <c r="L2920" s="27">
        <f>K2920*D2920</f>
        <v>75918.567715794139</v>
      </c>
      <c r="M2920" s="10"/>
      <c r="N2920" s="28">
        <f>IF(F2920="lowest point", $H$4/D2920, 0)</f>
        <v>0.26267816146301226</v>
      </c>
      <c r="O2920" s="28">
        <f t="shared" si="181"/>
        <v>41.489134587225315</v>
      </c>
      <c r="P2920" s="29">
        <f>O2920*D2920</f>
        <v>78973.323012745779</v>
      </c>
      <c r="R2920" s="28">
        <f>IF(G2920="highest point", $H$4/D2920, 0)</f>
        <v>0</v>
      </c>
      <c r="S2920" s="28">
        <f t="shared" si="182"/>
        <v>38.735656474243491</v>
      </c>
      <c r="T2920" s="29">
        <f>D2920*S2920</f>
        <v>73732.160029028266</v>
      </c>
    </row>
    <row r="2921" spans="1:20">
      <c r="A2921" s="21">
        <f t="shared" si="183"/>
        <v>2011</v>
      </c>
      <c r="B2921" s="21">
        <f>MONTH(C2921)</f>
        <v>8</v>
      </c>
      <c r="C2921" s="22">
        <v>40764</v>
      </c>
      <c r="D2921" s="21">
        <v>1993.76</v>
      </c>
      <c r="E2921" s="47" t="str">
        <f>IF(B2921&lt;&gt;B2920, "First Quote", "")</f>
        <v/>
      </c>
      <c r="F2921" s="23" t="str">
        <f>IF(_xlfn.MINIFS($D$3:$D$6287,$A$3:$A$6287,A2921,$B$3:$B$6287,B2921)=D2921,"Lowest point","")</f>
        <v/>
      </c>
      <c r="G2921" s="24" t="str">
        <f>IF(_xlfn.MAXIFS($D$3:$D$6287,$A$3:$A$6287,A2921,$B$3:$B$6287,B2921)=D2921,"Highest point","")</f>
        <v/>
      </c>
      <c r="J2921" s="25" t="str">
        <f>IF(E2921="First Quote", $H$4/D2921, "")</f>
        <v/>
      </c>
      <c r="K2921" s="26">
        <f t="shared" si="180"/>
        <v>39.884299576980013</v>
      </c>
      <c r="L2921" s="27">
        <f>K2921*D2921</f>
        <v>79519.721124599673</v>
      </c>
      <c r="M2921" s="10"/>
      <c r="N2921" s="28">
        <f>IF(F2921="lowest point", $H$4/D2921, 0)</f>
        <v>0</v>
      </c>
      <c r="O2921" s="28">
        <f t="shared" si="181"/>
        <v>41.489134587225315</v>
      </c>
      <c r="P2921" s="29">
        <f>O2921*D2921</f>
        <v>82719.376974626342</v>
      </c>
      <c r="R2921" s="28">
        <f>IF(G2921="highest point", $H$4/D2921, 0)</f>
        <v>0</v>
      </c>
      <c r="S2921" s="28">
        <f t="shared" si="182"/>
        <v>38.735656474243491</v>
      </c>
      <c r="T2921" s="29">
        <f>D2921*S2921</f>
        <v>77229.602452087696</v>
      </c>
    </row>
    <row r="2922" spans="1:20">
      <c r="A2922" s="21">
        <f t="shared" si="183"/>
        <v>2011</v>
      </c>
      <c r="B2922" s="21">
        <f>MONTH(C2922)</f>
        <v>8</v>
      </c>
      <c r="C2922" s="22">
        <v>40765</v>
      </c>
      <c r="D2922" s="21">
        <v>1906.53</v>
      </c>
      <c r="E2922" s="47" t="str">
        <f>IF(B2922&lt;&gt;B2921, "First Quote", "")</f>
        <v/>
      </c>
      <c r="F2922" s="23" t="str">
        <f>IF(_xlfn.MINIFS($D$3:$D$6287,$A$3:$A$6287,A2922,$B$3:$B$6287,B2922)=D2922,"Lowest point","")</f>
        <v/>
      </c>
      <c r="G2922" s="24" t="str">
        <f>IF(_xlfn.MAXIFS($D$3:$D$6287,$A$3:$A$6287,A2922,$B$3:$B$6287,B2922)=D2922,"Highest point","")</f>
        <v/>
      </c>
      <c r="J2922" s="25" t="str">
        <f>IF(E2922="First Quote", $H$4/D2922, "")</f>
        <v/>
      </c>
      <c r="K2922" s="26">
        <f t="shared" si="180"/>
        <v>39.884299576980013</v>
      </c>
      <c r="L2922" s="27">
        <f>K2922*D2922</f>
        <v>76040.613672499705</v>
      </c>
      <c r="M2922" s="10"/>
      <c r="N2922" s="28">
        <f>IF(F2922="lowest point", $H$4/D2922, 0)</f>
        <v>0</v>
      </c>
      <c r="O2922" s="28">
        <f t="shared" si="181"/>
        <v>41.489134587225315</v>
      </c>
      <c r="P2922" s="29">
        <f>O2922*D2922</f>
        <v>79100.279764582679</v>
      </c>
      <c r="R2922" s="28">
        <f>IF(G2922="highest point", $H$4/D2922, 0)</f>
        <v>0</v>
      </c>
      <c r="S2922" s="28">
        <f t="shared" si="182"/>
        <v>38.735656474243491</v>
      </c>
      <c r="T2922" s="29">
        <f>D2922*S2922</f>
        <v>73850.691137839443</v>
      </c>
    </row>
    <row r="2923" spans="1:20">
      <c r="A2923" s="21">
        <f t="shared" si="183"/>
        <v>2011</v>
      </c>
      <c r="B2923" s="21">
        <f>MONTH(C2923)</f>
        <v>8</v>
      </c>
      <c r="C2923" s="22">
        <v>40766</v>
      </c>
      <c r="D2923" s="21">
        <v>1995.14</v>
      </c>
      <c r="E2923" s="47" t="str">
        <f>IF(B2923&lt;&gt;B2922, "First Quote", "")</f>
        <v/>
      </c>
      <c r="F2923" s="23" t="str">
        <f>IF(_xlfn.MINIFS($D$3:$D$6287,$A$3:$A$6287,A2923,$B$3:$B$6287,B2923)=D2923,"Lowest point","")</f>
        <v/>
      </c>
      <c r="G2923" s="24" t="str">
        <f>IF(_xlfn.MAXIFS($D$3:$D$6287,$A$3:$A$6287,A2923,$B$3:$B$6287,B2923)=D2923,"Highest point","")</f>
        <v/>
      </c>
      <c r="J2923" s="25" t="str">
        <f>IF(E2923="First Quote", $H$4/D2923, "")</f>
        <v/>
      </c>
      <c r="K2923" s="26">
        <f t="shared" si="180"/>
        <v>39.884299576980013</v>
      </c>
      <c r="L2923" s="27">
        <f>K2923*D2923</f>
        <v>79574.761458015913</v>
      </c>
      <c r="M2923" s="10"/>
      <c r="N2923" s="28">
        <f>IF(F2923="lowest point", $H$4/D2923, 0)</f>
        <v>0</v>
      </c>
      <c r="O2923" s="28">
        <f t="shared" si="181"/>
        <v>41.489134587225315</v>
      </c>
      <c r="P2923" s="29">
        <f>O2923*D2923</f>
        <v>82776.631980356717</v>
      </c>
      <c r="R2923" s="28">
        <f>IF(G2923="highest point", $H$4/D2923, 0)</f>
        <v>0</v>
      </c>
      <c r="S2923" s="28">
        <f t="shared" si="182"/>
        <v>38.735656474243491</v>
      </c>
      <c r="T2923" s="29">
        <f>D2923*S2923</f>
        <v>77283.057658022168</v>
      </c>
    </row>
    <row r="2924" spans="1:20">
      <c r="A2924" s="21">
        <f t="shared" si="183"/>
        <v>2011</v>
      </c>
      <c r="B2924" s="21">
        <f>MONTH(C2924)</f>
        <v>8</v>
      </c>
      <c r="C2924" s="22">
        <v>40767</v>
      </c>
      <c r="D2924" s="21">
        <v>2005.67</v>
      </c>
      <c r="E2924" s="47" t="str">
        <f>IF(B2924&lt;&gt;B2923, "First Quote", "")</f>
        <v/>
      </c>
      <c r="F2924" s="23" t="str">
        <f>IF(_xlfn.MINIFS($D$3:$D$6287,$A$3:$A$6287,A2924,$B$3:$B$6287,B2924)=D2924,"Lowest point","")</f>
        <v/>
      </c>
      <c r="G2924" s="24" t="str">
        <f>IF(_xlfn.MAXIFS($D$3:$D$6287,$A$3:$A$6287,A2924,$B$3:$B$6287,B2924)=D2924,"Highest point","")</f>
        <v/>
      </c>
      <c r="J2924" s="25" t="str">
        <f>IF(E2924="First Quote", $H$4/D2924, "")</f>
        <v/>
      </c>
      <c r="K2924" s="26">
        <f t="shared" si="180"/>
        <v>39.884299576980013</v>
      </c>
      <c r="L2924" s="27">
        <f>K2924*D2924</f>
        <v>79994.743132561503</v>
      </c>
      <c r="M2924" s="10"/>
      <c r="N2924" s="28">
        <f>IF(F2924="lowest point", $H$4/D2924, 0)</f>
        <v>0</v>
      </c>
      <c r="O2924" s="28">
        <f t="shared" si="181"/>
        <v>41.489134587225315</v>
      </c>
      <c r="P2924" s="29">
        <f>O2924*D2924</f>
        <v>83213.512567560203</v>
      </c>
      <c r="R2924" s="28">
        <f>IF(G2924="highest point", $H$4/D2924, 0)</f>
        <v>0</v>
      </c>
      <c r="S2924" s="28">
        <f t="shared" si="182"/>
        <v>38.735656474243491</v>
      </c>
      <c r="T2924" s="29">
        <f>D2924*S2924</f>
        <v>77690.944120695945</v>
      </c>
    </row>
    <row r="2925" spans="1:20">
      <c r="A2925" s="21">
        <f t="shared" si="183"/>
        <v>2011</v>
      </c>
      <c r="B2925" s="21">
        <f>MONTH(C2925)</f>
        <v>8</v>
      </c>
      <c r="C2925" s="22">
        <v>40770</v>
      </c>
      <c r="D2925" s="21">
        <v>2049.5100000000002</v>
      </c>
      <c r="E2925" s="47" t="str">
        <f>IF(B2925&lt;&gt;B2924, "First Quote", "")</f>
        <v/>
      </c>
      <c r="F2925" s="23" t="str">
        <f>IF(_xlfn.MINIFS($D$3:$D$6287,$A$3:$A$6287,A2925,$B$3:$B$6287,B2925)=D2925,"Lowest point","")</f>
        <v/>
      </c>
      <c r="G2925" s="24" t="str">
        <f>IF(_xlfn.MAXIFS($D$3:$D$6287,$A$3:$A$6287,A2925,$B$3:$B$6287,B2925)=D2925,"Highest point","")</f>
        <v/>
      </c>
      <c r="J2925" s="25" t="str">
        <f>IF(E2925="First Quote", $H$4/D2925, "")</f>
        <v/>
      </c>
      <c r="K2925" s="26">
        <f t="shared" si="180"/>
        <v>39.884299576980013</v>
      </c>
      <c r="L2925" s="27">
        <f>K2925*D2925</f>
        <v>81743.27082601632</v>
      </c>
      <c r="M2925" s="10"/>
      <c r="N2925" s="28">
        <f>IF(F2925="lowest point", $H$4/D2925, 0)</f>
        <v>0</v>
      </c>
      <c r="O2925" s="28">
        <f t="shared" si="181"/>
        <v>41.489134587225315</v>
      </c>
      <c r="P2925" s="29">
        <f>O2925*D2925</f>
        <v>85032.39622786417</v>
      </c>
      <c r="R2925" s="28">
        <f>IF(G2925="highest point", $H$4/D2925, 0)</f>
        <v>0</v>
      </c>
      <c r="S2925" s="28">
        <f t="shared" si="182"/>
        <v>38.735656474243491</v>
      </c>
      <c r="T2925" s="29">
        <f>D2925*S2925</f>
        <v>79389.115300526784</v>
      </c>
    </row>
    <row r="2926" spans="1:20">
      <c r="A2926" s="21">
        <f t="shared" si="183"/>
        <v>2011</v>
      </c>
      <c r="B2926" s="21">
        <f>MONTH(C2926)</f>
        <v>8</v>
      </c>
      <c r="C2926" s="22">
        <v>40771</v>
      </c>
      <c r="D2926" s="21">
        <v>2029.92</v>
      </c>
      <c r="E2926" s="47" t="str">
        <f>IF(B2926&lt;&gt;B2925, "First Quote", "")</f>
        <v/>
      </c>
      <c r="F2926" s="23" t="str">
        <f>IF(_xlfn.MINIFS($D$3:$D$6287,$A$3:$A$6287,A2926,$B$3:$B$6287,B2926)=D2926,"Lowest point","")</f>
        <v/>
      </c>
      <c r="G2926" s="24" t="str">
        <f>IF(_xlfn.MAXIFS($D$3:$D$6287,$A$3:$A$6287,A2926,$B$3:$B$6287,B2926)=D2926,"Highest point","")</f>
        <v/>
      </c>
      <c r="J2926" s="25" t="str">
        <f>IF(E2926="First Quote", $H$4/D2926, "")</f>
        <v/>
      </c>
      <c r="K2926" s="26">
        <f t="shared" si="180"/>
        <v>39.884299576980013</v>
      </c>
      <c r="L2926" s="27">
        <f>K2926*D2926</f>
        <v>80961.937397303263</v>
      </c>
      <c r="M2926" s="10"/>
      <c r="N2926" s="28">
        <f>IF(F2926="lowest point", $H$4/D2926, 0)</f>
        <v>0</v>
      </c>
      <c r="O2926" s="28">
        <f t="shared" si="181"/>
        <v>41.489134587225315</v>
      </c>
      <c r="P2926" s="29">
        <f>O2926*D2926</f>
        <v>84219.624081300411</v>
      </c>
      <c r="R2926" s="28">
        <f>IF(G2926="highest point", $H$4/D2926, 0)</f>
        <v>0</v>
      </c>
      <c r="S2926" s="28">
        <f t="shared" si="182"/>
        <v>38.735656474243491</v>
      </c>
      <c r="T2926" s="29">
        <f>D2926*S2926</f>
        <v>78630.28379019635</v>
      </c>
    </row>
    <row r="2927" spans="1:20">
      <c r="A2927" s="21">
        <f t="shared" si="183"/>
        <v>2011</v>
      </c>
      <c r="B2927" s="21">
        <f>MONTH(C2927)</f>
        <v>8</v>
      </c>
      <c r="C2927" s="22">
        <v>40772</v>
      </c>
      <c r="D2927" s="21">
        <v>2032.41</v>
      </c>
      <c r="E2927" s="47" t="str">
        <f>IF(B2927&lt;&gt;B2926, "First Quote", "")</f>
        <v/>
      </c>
      <c r="F2927" s="23" t="str">
        <f>IF(_xlfn.MINIFS($D$3:$D$6287,$A$3:$A$6287,A2927,$B$3:$B$6287,B2927)=D2927,"Lowest point","")</f>
        <v/>
      </c>
      <c r="G2927" s="24" t="str">
        <f>IF(_xlfn.MAXIFS($D$3:$D$6287,$A$3:$A$6287,A2927,$B$3:$B$6287,B2927)=D2927,"Highest point","")</f>
        <v/>
      </c>
      <c r="J2927" s="25" t="str">
        <f>IF(E2927="First Quote", $H$4/D2927, "")</f>
        <v/>
      </c>
      <c r="K2927" s="26">
        <f t="shared" si="180"/>
        <v>39.884299576980013</v>
      </c>
      <c r="L2927" s="27">
        <f>K2927*D2927</f>
        <v>81061.249303249948</v>
      </c>
      <c r="M2927" s="10"/>
      <c r="N2927" s="28">
        <f>IF(F2927="lowest point", $H$4/D2927, 0)</f>
        <v>0</v>
      </c>
      <c r="O2927" s="28">
        <f t="shared" si="181"/>
        <v>41.489134587225315</v>
      </c>
      <c r="P2927" s="29">
        <f>O2927*D2927</f>
        <v>84322.932026422612</v>
      </c>
      <c r="R2927" s="28">
        <f>IF(G2927="highest point", $H$4/D2927, 0)</f>
        <v>0</v>
      </c>
      <c r="S2927" s="28">
        <f t="shared" si="182"/>
        <v>38.735656474243491</v>
      </c>
      <c r="T2927" s="29">
        <f>D2927*S2927</f>
        <v>78726.735574817212</v>
      </c>
    </row>
    <row r="2928" spans="1:20">
      <c r="A2928" s="21">
        <f t="shared" si="183"/>
        <v>2011</v>
      </c>
      <c r="B2928" s="21">
        <f>MONTH(C2928)</f>
        <v>8</v>
      </c>
      <c r="C2928" s="22">
        <v>40773</v>
      </c>
      <c r="D2928" s="21">
        <v>1941.92</v>
      </c>
      <c r="E2928" s="47" t="str">
        <f>IF(B2928&lt;&gt;B2927, "First Quote", "")</f>
        <v/>
      </c>
      <c r="F2928" s="23" t="str">
        <f>IF(_xlfn.MINIFS($D$3:$D$6287,$A$3:$A$6287,A2928,$B$3:$B$6287,B2928)=D2928,"Lowest point","")</f>
        <v/>
      </c>
      <c r="G2928" s="24" t="str">
        <f>IF(_xlfn.MAXIFS($D$3:$D$6287,$A$3:$A$6287,A2928,$B$3:$B$6287,B2928)=D2928,"Highest point","")</f>
        <v/>
      </c>
      <c r="J2928" s="25" t="str">
        <f>IF(E2928="First Quote", $H$4/D2928, "")</f>
        <v/>
      </c>
      <c r="K2928" s="26">
        <f t="shared" si="180"/>
        <v>39.884299576980013</v>
      </c>
      <c r="L2928" s="27">
        <f>K2928*D2928</f>
        <v>77452.119034529023</v>
      </c>
      <c r="M2928" s="10"/>
      <c r="N2928" s="28">
        <f>IF(F2928="lowest point", $H$4/D2928, 0)</f>
        <v>0</v>
      </c>
      <c r="O2928" s="28">
        <f t="shared" si="181"/>
        <v>41.489134587225315</v>
      </c>
      <c r="P2928" s="29">
        <f>O2928*D2928</f>
        <v>80568.580237624585</v>
      </c>
      <c r="R2928" s="28">
        <f>IF(G2928="highest point", $H$4/D2928, 0)</f>
        <v>0</v>
      </c>
      <c r="S2928" s="28">
        <f t="shared" si="182"/>
        <v>38.735656474243491</v>
      </c>
      <c r="T2928" s="29">
        <f>D2928*S2928</f>
        <v>75221.54602046292</v>
      </c>
    </row>
    <row r="2929" spans="1:20">
      <c r="A2929" s="21">
        <f t="shared" si="183"/>
        <v>2011</v>
      </c>
      <c r="B2929" s="21">
        <f>MONTH(C2929)</f>
        <v>8</v>
      </c>
      <c r="C2929" s="22">
        <v>40774</v>
      </c>
      <c r="D2929" s="21">
        <v>1912.77</v>
      </c>
      <c r="E2929" s="47" t="str">
        <f>IF(B2929&lt;&gt;B2928, "First Quote", "")</f>
        <v/>
      </c>
      <c r="F2929" s="23" t="str">
        <f>IF(_xlfn.MINIFS($D$3:$D$6287,$A$3:$A$6287,A2929,$B$3:$B$6287,B2929)=D2929,"Lowest point","")</f>
        <v/>
      </c>
      <c r="G2929" s="24" t="str">
        <f>IF(_xlfn.MAXIFS($D$3:$D$6287,$A$3:$A$6287,A2929,$B$3:$B$6287,B2929)=D2929,"Highest point","")</f>
        <v/>
      </c>
      <c r="J2929" s="25" t="str">
        <f>IF(E2929="First Quote", $H$4/D2929, "")</f>
        <v/>
      </c>
      <c r="K2929" s="26">
        <f t="shared" si="180"/>
        <v>39.884299576980013</v>
      </c>
      <c r="L2929" s="27">
        <f>K2929*D2929</f>
        <v>76289.491701860054</v>
      </c>
      <c r="M2929" s="10"/>
      <c r="N2929" s="28">
        <f>IF(F2929="lowest point", $H$4/D2929, 0)</f>
        <v>0</v>
      </c>
      <c r="O2929" s="28">
        <f t="shared" si="181"/>
        <v>41.489134587225315</v>
      </c>
      <c r="P2929" s="29">
        <f>O2929*D2929</f>
        <v>79359.171964406967</v>
      </c>
      <c r="R2929" s="28">
        <f>IF(G2929="highest point", $H$4/D2929, 0)</f>
        <v>0</v>
      </c>
      <c r="S2929" s="28">
        <f t="shared" si="182"/>
        <v>38.735656474243491</v>
      </c>
      <c r="T2929" s="29">
        <f>D2929*S2929</f>
        <v>74092.401634238719</v>
      </c>
    </row>
    <row r="2930" spans="1:20">
      <c r="A2930" s="21">
        <f t="shared" si="183"/>
        <v>2011</v>
      </c>
      <c r="B2930" s="21">
        <f>MONTH(C2930)</f>
        <v>8</v>
      </c>
      <c r="C2930" s="22">
        <v>40777</v>
      </c>
      <c r="D2930" s="21">
        <v>1913.27</v>
      </c>
      <c r="E2930" s="47" t="str">
        <f>IF(B2930&lt;&gt;B2929, "First Quote", "")</f>
        <v/>
      </c>
      <c r="F2930" s="23" t="str">
        <f>IF(_xlfn.MINIFS($D$3:$D$6287,$A$3:$A$6287,A2930,$B$3:$B$6287,B2930)=D2930,"Lowest point","")</f>
        <v/>
      </c>
      <c r="G2930" s="24" t="str">
        <f>IF(_xlfn.MAXIFS($D$3:$D$6287,$A$3:$A$6287,A2930,$B$3:$B$6287,B2930)=D2930,"Highest point","")</f>
        <v/>
      </c>
      <c r="J2930" s="25" t="str">
        <f>IF(E2930="First Quote", $H$4/D2930, "")</f>
        <v/>
      </c>
      <c r="K2930" s="26">
        <f t="shared" si="180"/>
        <v>39.884299576980013</v>
      </c>
      <c r="L2930" s="27">
        <f>K2930*D2930</f>
        <v>76309.433851648544</v>
      </c>
      <c r="M2930" s="10"/>
      <c r="N2930" s="28">
        <f>IF(F2930="lowest point", $H$4/D2930, 0)</f>
        <v>0</v>
      </c>
      <c r="O2930" s="28">
        <f t="shared" si="181"/>
        <v>41.489134587225315</v>
      </c>
      <c r="P2930" s="29">
        <f>O2930*D2930</f>
        <v>79379.916531700583</v>
      </c>
      <c r="R2930" s="28">
        <f>IF(G2930="highest point", $H$4/D2930, 0)</f>
        <v>0</v>
      </c>
      <c r="S2930" s="28">
        <f t="shared" si="182"/>
        <v>38.735656474243491</v>
      </c>
      <c r="T2930" s="29">
        <f>D2930*S2930</f>
        <v>74111.769462475844</v>
      </c>
    </row>
    <row r="2931" spans="1:20">
      <c r="A2931" s="21">
        <f t="shared" si="183"/>
        <v>2011</v>
      </c>
      <c r="B2931" s="21">
        <f>MONTH(C2931)</f>
        <v>8</v>
      </c>
      <c r="C2931" s="22">
        <v>40778</v>
      </c>
      <c r="D2931" s="21">
        <v>1978.89</v>
      </c>
      <c r="E2931" s="47" t="str">
        <f>IF(B2931&lt;&gt;B2930, "First Quote", "")</f>
        <v/>
      </c>
      <c r="F2931" s="23" t="str">
        <f>IF(_xlfn.MINIFS($D$3:$D$6287,$A$3:$A$6287,A2931,$B$3:$B$6287,B2931)=D2931,"Lowest point","")</f>
        <v/>
      </c>
      <c r="G2931" s="24" t="str">
        <f>IF(_xlfn.MAXIFS($D$3:$D$6287,$A$3:$A$6287,A2931,$B$3:$B$6287,B2931)=D2931,"Highest point","")</f>
        <v/>
      </c>
      <c r="J2931" s="25" t="str">
        <f>IF(E2931="First Quote", $H$4/D2931, "")</f>
        <v/>
      </c>
      <c r="K2931" s="26">
        <f t="shared" si="180"/>
        <v>39.884299576980013</v>
      </c>
      <c r="L2931" s="27">
        <f>K2931*D2931</f>
        <v>78926.641589889987</v>
      </c>
      <c r="M2931" s="10"/>
      <c r="N2931" s="28">
        <f>IF(F2931="lowest point", $H$4/D2931, 0)</f>
        <v>0</v>
      </c>
      <c r="O2931" s="28">
        <f t="shared" si="181"/>
        <v>41.489134587225315</v>
      </c>
      <c r="P2931" s="29">
        <f>O2931*D2931</f>
        <v>82102.433543314313</v>
      </c>
      <c r="R2931" s="28">
        <f>IF(G2931="highest point", $H$4/D2931, 0)</f>
        <v>0</v>
      </c>
      <c r="S2931" s="28">
        <f t="shared" si="182"/>
        <v>38.735656474243491</v>
      </c>
      <c r="T2931" s="29">
        <f>D2931*S2931</f>
        <v>76653.603240315701</v>
      </c>
    </row>
    <row r="2932" spans="1:20">
      <c r="A2932" s="21">
        <f t="shared" si="183"/>
        <v>2011</v>
      </c>
      <c r="B2932" s="21">
        <f>MONTH(C2932)</f>
        <v>8</v>
      </c>
      <c r="C2932" s="22">
        <v>40779</v>
      </c>
      <c r="D2932" s="21">
        <v>2005.13</v>
      </c>
      <c r="E2932" s="47" t="str">
        <f>IF(B2932&lt;&gt;B2931, "First Quote", "")</f>
        <v/>
      </c>
      <c r="F2932" s="23" t="str">
        <f>IF(_xlfn.MINIFS($D$3:$D$6287,$A$3:$A$6287,A2932,$B$3:$B$6287,B2932)=D2932,"Lowest point","")</f>
        <v/>
      </c>
      <c r="G2932" s="24" t="str">
        <f>IF(_xlfn.MAXIFS($D$3:$D$6287,$A$3:$A$6287,A2932,$B$3:$B$6287,B2932)=D2932,"Highest point","")</f>
        <v/>
      </c>
      <c r="J2932" s="25" t="str">
        <f>IF(E2932="First Quote", $H$4/D2932, "")</f>
        <v/>
      </c>
      <c r="K2932" s="26">
        <f t="shared" si="180"/>
        <v>39.884299576980013</v>
      </c>
      <c r="L2932" s="27">
        <f>K2932*D2932</f>
        <v>79973.205610789941</v>
      </c>
      <c r="M2932" s="10"/>
      <c r="N2932" s="28">
        <f>IF(F2932="lowest point", $H$4/D2932, 0)</f>
        <v>0</v>
      </c>
      <c r="O2932" s="28">
        <f t="shared" si="181"/>
        <v>41.489134587225315</v>
      </c>
      <c r="P2932" s="29">
        <f>O2932*D2932</f>
        <v>83191.108434883106</v>
      </c>
      <c r="R2932" s="28">
        <f>IF(G2932="highest point", $H$4/D2932, 0)</f>
        <v>0</v>
      </c>
      <c r="S2932" s="28">
        <f t="shared" si="182"/>
        <v>38.735656474243491</v>
      </c>
      <c r="T2932" s="29">
        <f>D2932*S2932</f>
        <v>77670.026866199856</v>
      </c>
    </row>
    <row r="2933" spans="1:20">
      <c r="A2933" s="21">
        <f t="shared" si="183"/>
        <v>2011</v>
      </c>
      <c r="B2933" s="21">
        <f>MONTH(C2933)</f>
        <v>8</v>
      </c>
      <c r="C2933" s="22">
        <v>40780</v>
      </c>
      <c r="D2933" s="21">
        <v>1973.96</v>
      </c>
      <c r="E2933" s="47" t="str">
        <f>IF(B2933&lt;&gt;B2932, "First Quote", "")</f>
        <v/>
      </c>
      <c r="F2933" s="23" t="str">
        <f>IF(_xlfn.MINIFS($D$3:$D$6287,$A$3:$A$6287,A2933,$B$3:$B$6287,B2933)=D2933,"Lowest point","")</f>
        <v/>
      </c>
      <c r="G2933" s="24" t="str">
        <f>IF(_xlfn.MAXIFS($D$3:$D$6287,$A$3:$A$6287,A2933,$B$3:$B$6287,B2933)=D2933,"Highest point","")</f>
        <v/>
      </c>
      <c r="J2933" s="25" t="str">
        <f>IF(E2933="First Quote", $H$4/D2933, "")</f>
        <v/>
      </c>
      <c r="K2933" s="26">
        <f t="shared" si="180"/>
        <v>39.884299576980013</v>
      </c>
      <c r="L2933" s="27">
        <f>K2933*D2933</f>
        <v>78730.011992975473</v>
      </c>
      <c r="M2933" s="10"/>
      <c r="N2933" s="28">
        <f>IF(F2933="lowest point", $H$4/D2933, 0)</f>
        <v>0</v>
      </c>
      <c r="O2933" s="28">
        <f t="shared" si="181"/>
        <v>41.489134587225315</v>
      </c>
      <c r="P2933" s="29">
        <f>O2933*D2933</f>
        <v>81897.892109799286</v>
      </c>
      <c r="R2933" s="28">
        <f>IF(G2933="highest point", $H$4/D2933, 0)</f>
        <v>0</v>
      </c>
      <c r="S2933" s="28">
        <f t="shared" si="182"/>
        <v>38.735656474243491</v>
      </c>
      <c r="T2933" s="29">
        <f>D2933*S2933</f>
        <v>76462.636453897678</v>
      </c>
    </row>
    <row r="2934" spans="1:20">
      <c r="A2934" s="21">
        <f t="shared" si="183"/>
        <v>2011</v>
      </c>
      <c r="B2934" s="21">
        <f>MONTH(C2934)</f>
        <v>8</v>
      </c>
      <c r="C2934" s="22">
        <v>40781</v>
      </c>
      <c r="D2934" s="21">
        <v>2004.11</v>
      </c>
      <c r="E2934" s="47" t="str">
        <f>IF(B2934&lt;&gt;B2933, "First Quote", "")</f>
        <v/>
      </c>
      <c r="F2934" s="23" t="str">
        <f>IF(_xlfn.MINIFS($D$3:$D$6287,$A$3:$A$6287,A2934,$B$3:$B$6287,B2934)=D2934,"Lowest point","")</f>
        <v/>
      </c>
      <c r="G2934" s="24" t="str">
        <f>IF(_xlfn.MAXIFS($D$3:$D$6287,$A$3:$A$6287,A2934,$B$3:$B$6287,B2934)=D2934,"Highest point","")</f>
        <v/>
      </c>
      <c r="J2934" s="25" t="str">
        <f>IF(E2934="First Quote", $H$4/D2934, "")</f>
        <v/>
      </c>
      <c r="K2934" s="26">
        <f t="shared" si="180"/>
        <v>39.884299576980013</v>
      </c>
      <c r="L2934" s="27">
        <f>K2934*D2934</f>
        <v>79932.523625221409</v>
      </c>
      <c r="M2934" s="10"/>
      <c r="N2934" s="28">
        <f>IF(F2934="lowest point", $H$4/D2934, 0)</f>
        <v>0</v>
      </c>
      <c r="O2934" s="28">
        <f t="shared" si="181"/>
        <v>41.489134587225315</v>
      </c>
      <c r="P2934" s="29">
        <f>O2934*D2934</f>
        <v>83148.78951760412</v>
      </c>
      <c r="R2934" s="28">
        <f>IF(G2934="highest point", $H$4/D2934, 0)</f>
        <v>0</v>
      </c>
      <c r="S2934" s="28">
        <f t="shared" si="182"/>
        <v>38.735656474243491</v>
      </c>
      <c r="T2934" s="29">
        <f>D2934*S2934</f>
        <v>77630.516496596116</v>
      </c>
    </row>
    <row r="2935" spans="1:20">
      <c r="A2935" s="21">
        <f t="shared" si="183"/>
        <v>2011</v>
      </c>
      <c r="B2935" s="21">
        <f>MONTH(C2935)</f>
        <v>8</v>
      </c>
      <c r="C2935" s="22">
        <v>40784</v>
      </c>
      <c r="D2935" s="21">
        <v>2061.0500000000002</v>
      </c>
      <c r="E2935" s="47" t="str">
        <f>IF(B2935&lt;&gt;B2934, "First Quote", "")</f>
        <v/>
      </c>
      <c r="F2935" s="23" t="str">
        <f>IF(_xlfn.MINIFS($D$3:$D$6287,$A$3:$A$6287,A2935,$B$3:$B$6287,B2935)=D2935,"Lowest point","")</f>
        <v/>
      </c>
      <c r="G2935" s="24" t="str">
        <f>IF(_xlfn.MAXIFS($D$3:$D$6287,$A$3:$A$6287,A2935,$B$3:$B$6287,B2935)=D2935,"Highest point","")</f>
        <v/>
      </c>
      <c r="J2935" s="25" t="str">
        <f>IF(E2935="First Quote", $H$4/D2935, "")</f>
        <v/>
      </c>
      <c r="K2935" s="26">
        <f t="shared" si="180"/>
        <v>39.884299576980013</v>
      </c>
      <c r="L2935" s="27">
        <f>K2935*D2935</f>
        <v>82203.535643134659</v>
      </c>
      <c r="M2935" s="10"/>
      <c r="N2935" s="28">
        <f>IF(F2935="lowest point", $H$4/D2935, 0)</f>
        <v>0</v>
      </c>
      <c r="O2935" s="28">
        <f t="shared" si="181"/>
        <v>41.489134587225315</v>
      </c>
      <c r="P2935" s="29">
        <f>O2935*D2935</f>
        <v>85511.180841000751</v>
      </c>
      <c r="R2935" s="28">
        <f>IF(G2935="highest point", $H$4/D2935, 0)</f>
        <v>0</v>
      </c>
      <c r="S2935" s="28">
        <f t="shared" si="182"/>
        <v>38.735656474243491</v>
      </c>
      <c r="T2935" s="29">
        <f>D2935*S2935</f>
        <v>79836.124776239551</v>
      </c>
    </row>
    <row r="2936" spans="1:20">
      <c r="A2936" s="21">
        <f t="shared" si="183"/>
        <v>2011</v>
      </c>
      <c r="B2936" s="21">
        <f>MONTH(C2936)</f>
        <v>8</v>
      </c>
      <c r="C2936" s="22">
        <v>40785</v>
      </c>
      <c r="D2936" s="21">
        <v>2066.37</v>
      </c>
      <c r="E2936" s="47" t="str">
        <f>IF(B2936&lt;&gt;B2935, "First Quote", "")</f>
        <v/>
      </c>
      <c r="F2936" s="23" t="str">
        <f>IF(_xlfn.MINIFS($D$3:$D$6287,$A$3:$A$6287,A2936,$B$3:$B$6287,B2936)=D2936,"Lowest point","")</f>
        <v/>
      </c>
      <c r="G2936" s="24" t="str">
        <f>IF(_xlfn.MAXIFS($D$3:$D$6287,$A$3:$A$6287,A2936,$B$3:$B$6287,B2936)=D2936,"Highest point","")</f>
        <v/>
      </c>
      <c r="J2936" s="25" t="str">
        <f>IF(E2936="First Quote", $H$4/D2936, "")</f>
        <v/>
      </c>
      <c r="K2936" s="26">
        <f t="shared" si="180"/>
        <v>39.884299576980013</v>
      </c>
      <c r="L2936" s="27">
        <f>K2936*D2936</f>
        <v>82415.720116884186</v>
      </c>
      <c r="M2936" s="10"/>
      <c r="N2936" s="28">
        <f>IF(F2936="lowest point", $H$4/D2936, 0)</f>
        <v>0</v>
      </c>
      <c r="O2936" s="28">
        <f t="shared" si="181"/>
        <v>41.489134587225315</v>
      </c>
      <c r="P2936" s="29">
        <f>O2936*D2936</f>
        <v>85731.903037004769</v>
      </c>
      <c r="R2936" s="28">
        <f>IF(G2936="highest point", $H$4/D2936, 0)</f>
        <v>0</v>
      </c>
      <c r="S2936" s="28">
        <f t="shared" si="182"/>
        <v>38.735656474243491</v>
      </c>
      <c r="T2936" s="29">
        <f>D2936*S2936</f>
        <v>80042.198468682516</v>
      </c>
    </row>
    <row r="2937" spans="1:20">
      <c r="A2937" s="21">
        <f t="shared" si="183"/>
        <v>2011</v>
      </c>
      <c r="B2937" s="21">
        <f>MONTH(C2937)</f>
        <v>8</v>
      </c>
      <c r="C2937" s="22">
        <v>40786</v>
      </c>
      <c r="D2937" s="21">
        <v>2076.7800000000002</v>
      </c>
      <c r="E2937" s="47" t="str">
        <f>IF(B2937&lt;&gt;B2936, "First Quote", "")</f>
        <v/>
      </c>
      <c r="F2937" s="23" t="str">
        <f>IF(_xlfn.MINIFS($D$3:$D$6287,$A$3:$A$6287,A2937,$B$3:$B$6287,B2937)=D2937,"Lowest point","")</f>
        <v/>
      </c>
      <c r="G2937" s="24" t="str">
        <f>IF(_xlfn.MAXIFS($D$3:$D$6287,$A$3:$A$6287,A2937,$B$3:$B$6287,B2937)=D2937,"Highest point","")</f>
        <v/>
      </c>
      <c r="J2937" s="25" t="str">
        <f>IF(E2937="First Quote", $H$4/D2937, "")</f>
        <v/>
      </c>
      <c r="K2937" s="26">
        <f t="shared" si="180"/>
        <v>39.884299576980013</v>
      </c>
      <c r="L2937" s="27">
        <f>K2937*D2937</f>
        <v>82830.915675480559</v>
      </c>
      <c r="M2937" s="10"/>
      <c r="N2937" s="28">
        <f>IF(F2937="lowest point", $H$4/D2937, 0)</f>
        <v>0</v>
      </c>
      <c r="O2937" s="28">
        <f t="shared" si="181"/>
        <v>41.489134587225315</v>
      </c>
      <c r="P2937" s="29">
        <f>O2937*D2937</f>
        <v>86163.804928057798</v>
      </c>
      <c r="R2937" s="28">
        <f>IF(G2937="highest point", $H$4/D2937, 0)</f>
        <v>0</v>
      </c>
      <c r="S2937" s="28">
        <f t="shared" si="182"/>
        <v>38.735656474243491</v>
      </c>
      <c r="T2937" s="29">
        <f>D2937*S2937</f>
        <v>80445.436652579403</v>
      </c>
    </row>
    <row r="2938" spans="1:20">
      <c r="A2938" s="21">
        <f t="shared" si="183"/>
        <v>2011</v>
      </c>
      <c r="B2938" s="21">
        <f>MONTH(C2938)</f>
        <v>9</v>
      </c>
      <c r="C2938" s="22">
        <v>40787</v>
      </c>
      <c r="D2938" s="21">
        <v>2052.3000000000002</v>
      </c>
      <c r="E2938" s="47" t="str">
        <f>IF(B2938&lt;&gt;B2937, "First Quote", "")</f>
        <v>First Quote</v>
      </c>
      <c r="F2938" s="23" t="str">
        <f>IF(_xlfn.MINIFS($D$3:$D$6287,$A$3:$A$6287,A2938,$B$3:$B$6287,B2938)=D2938,"Lowest point","")</f>
        <v/>
      </c>
      <c r="G2938" s="24" t="str">
        <f>IF(_xlfn.MAXIFS($D$3:$D$6287,$A$3:$A$6287,A2938,$B$3:$B$6287,B2938)=D2938,"Highest point","")</f>
        <v/>
      </c>
      <c r="J2938" s="25">
        <f>IF(E2938="First Quote", $H$4/D2938, "")</f>
        <v>0.24362909905959165</v>
      </c>
      <c r="K2938" s="26">
        <f t="shared" si="180"/>
        <v>40.127928676039602</v>
      </c>
      <c r="L2938" s="27">
        <f>K2938*D2938</f>
        <v>82354.548021836075</v>
      </c>
      <c r="M2938" s="10"/>
      <c r="N2938" s="28">
        <f>IF(F2938="lowest point", $H$4/D2938, 0)</f>
        <v>0</v>
      </c>
      <c r="O2938" s="28">
        <f t="shared" si="181"/>
        <v>41.489134587225315</v>
      </c>
      <c r="P2938" s="29">
        <f>O2938*D2938</f>
        <v>85148.150913362522</v>
      </c>
      <c r="R2938" s="28">
        <f>IF(G2938="highest point", $H$4/D2938, 0)</f>
        <v>0</v>
      </c>
      <c r="S2938" s="28">
        <f t="shared" si="182"/>
        <v>38.735656474243491</v>
      </c>
      <c r="T2938" s="29">
        <f>D2938*S2938</f>
        <v>79497.187782089924</v>
      </c>
    </row>
    <row r="2939" spans="1:20">
      <c r="A2939" s="21">
        <f t="shared" si="183"/>
        <v>2011</v>
      </c>
      <c r="B2939" s="21">
        <f>MONTH(C2939)</f>
        <v>9</v>
      </c>
      <c r="C2939" s="22">
        <v>40788</v>
      </c>
      <c r="D2939" s="21">
        <v>2000.5</v>
      </c>
      <c r="E2939" s="47" t="str">
        <f>IF(B2939&lt;&gt;B2938, "First Quote", "")</f>
        <v/>
      </c>
      <c r="F2939" s="23" t="str">
        <f>IF(_xlfn.MINIFS($D$3:$D$6287,$A$3:$A$6287,A2939,$B$3:$B$6287,B2939)=D2939,"Lowest point","")</f>
        <v/>
      </c>
      <c r="G2939" s="24" t="str">
        <f>IF(_xlfn.MAXIFS($D$3:$D$6287,$A$3:$A$6287,A2939,$B$3:$B$6287,B2939)=D2939,"Highest point","")</f>
        <v/>
      </c>
      <c r="J2939" s="25" t="str">
        <f>IF(E2939="First Quote", $H$4/D2939, "")</f>
        <v/>
      </c>
      <c r="K2939" s="26">
        <f t="shared" si="180"/>
        <v>40.127928676039602</v>
      </c>
      <c r="L2939" s="27">
        <f>K2939*D2939</f>
        <v>80275.921316417225</v>
      </c>
      <c r="M2939" s="10"/>
      <c r="N2939" s="28">
        <f>IF(F2939="lowest point", $H$4/D2939, 0)</f>
        <v>0</v>
      </c>
      <c r="O2939" s="28">
        <f t="shared" si="181"/>
        <v>41.489134587225315</v>
      </c>
      <c r="P2939" s="29">
        <f>O2939*D2939</f>
        <v>82999.013741744246</v>
      </c>
      <c r="R2939" s="28">
        <f>IF(G2939="highest point", $H$4/D2939, 0)</f>
        <v>0</v>
      </c>
      <c r="S2939" s="28">
        <f t="shared" si="182"/>
        <v>38.735656474243491</v>
      </c>
      <c r="T2939" s="29">
        <f>D2939*S2939</f>
        <v>77490.680776724097</v>
      </c>
    </row>
    <row r="2940" spans="1:20">
      <c r="A2940" s="21">
        <f t="shared" si="183"/>
        <v>2011</v>
      </c>
      <c r="B2940" s="21">
        <f>MONTH(C2940)</f>
        <v>9</v>
      </c>
      <c r="C2940" s="22">
        <v>40792</v>
      </c>
      <c r="D2940" s="21">
        <v>1985.67</v>
      </c>
      <c r="E2940" s="47" t="str">
        <f>IF(B2940&lt;&gt;B2939, "First Quote", "")</f>
        <v/>
      </c>
      <c r="F2940" s="23" t="str">
        <f>IF(_xlfn.MINIFS($D$3:$D$6287,$A$3:$A$6287,A2940,$B$3:$B$6287,B2940)=D2940,"Lowest point","")</f>
        <v/>
      </c>
      <c r="G2940" s="24" t="str">
        <f>IF(_xlfn.MAXIFS($D$3:$D$6287,$A$3:$A$6287,A2940,$B$3:$B$6287,B2940)=D2940,"Highest point","")</f>
        <v/>
      </c>
      <c r="J2940" s="25" t="str">
        <f>IF(E2940="First Quote", $H$4/D2940, "")</f>
        <v/>
      </c>
      <c r="K2940" s="26">
        <f t="shared" si="180"/>
        <v>40.127928676039602</v>
      </c>
      <c r="L2940" s="27">
        <f>K2940*D2940</f>
        <v>79680.824134151553</v>
      </c>
      <c r="M2940" s="10"/>
      <c r="N2940" s="28">
        <f>IF(F2940="lowest point", $H$4/D2940, 0)</f>
        <v>0</v>
      </c>
      <c r="O2940" s="28">
        <f t="shared" si="181"/>
        <v>41.489134587225315</v>
      </c>
      <c r="P2940" s="29">
        <f>O2940*D2940</f>
        <v>82383.729875815698</v>
      </c>
      <c r="R2940" s="28">
        <f>IF(G2940="highest point", $H$4/D2940, 0)</f>
        <v>0</v>
      </c>
      <c r="S2940" s="28">
        <f t="shared" si="182"/>
        <v>38.735656474243491</v>
      </c>
      <c r="T2940" s="29">
        <f>D2940*S2940</f>
        <v>76916.23099121108</v>
      </c>
    </row>
    <row r="2941" spans="1:20">
      <c r="A2941" s="21">
        <f t="shared" si="183"/>
        <v>2011</v>
      </c>
      <c r="B2941" s="21">
        <f>MONTH(C2941)</f>
        <v>9</v>
      </c>
      <c r="C2941" s="22">
        <v>40793</v>
      </c>
      <c r="D2941" s="21">
        <v>2043.05</v>
      </c>
      <c r="E2941" s="47" t="str">
        <f>IF(B2941&lt;&gt;B2940, "First Quote", "")</f>
        <v/>
      </c>
      <c r="F2941" s="23" t="str">
        <f>IF(_xlfn.MINIFS($D$3:$D$6287,$A$3:$A$6287,A2941,$B$3:$B$6287,B2941)=D2941,"Lowest point","")</f>
        <v/>
      </c>
      <c r="G2941" s="24" t="str">
        <f>IF(_xlfn.MAXIFS($D$3:$D$6287,$A$3:$A$6287,A2941,$B$3:$B$6287,B2941)=D2941,"Highest point","")</f>
        <v/>
      </c>
      <c r="J2941" s="25" t="str">
        <f>IF(E2941="First Quote", $H$4/D2941, "")</f>
        <v/>
      </c>
      <c r="K2941" s="26">
        <f t="shared" si="180"/>
        <v>40.127928676039602</v>
      </c>
      <c r="L2941" s="27">
        <f>K2941*D2941</f>
        <v>81983.364681582709</v>
      </c>
      <c r="M2941" s="10"/>
      <c r="N2941" s="28">
        <f>IF(F2941="lowest point", $H$4/D2941, 0)</f>
        <v>0</v>
      </c>
      <c r="O2941" s="28">
        <f t="shared" si="181"/>
        <v>41.489134587225315</v>
      </c>
      <c r="P2941" s="29">
        <f>O2941*D2941</f>
        <v>84764.376418430678</v>
      </c>
      <c r="R2941" s="28">
        <f>IF(G2941="highest point", $H$4/D2941, 0)</f>
        <v>0</v>
      </c>
      <c r="S2941" s="28">
        <f t="shared" si="182"/>
        <v>38.735656474243491</v>
      </c>
      <c r="T2941" s="29">
        <f>D2941*S2941</f>
        <v>79138.882959703158</v>
      </c>
    </row>
    <row r="2942" spans="1:20">
      <c r="A2942" s="21">
        <f t="shared" si="183"/>
        <v>2011</v>
      </c>
      <c r="B2942" s="21">
        <f>MONTH(C2942)</f>
        <v>9</v>
      </c>
      <c r="C2942" s="22">
        <v>40794</v>
      </c>
      <c r="D2942" s="21">
        <v>2021.42</v>
      </c>
      <c r="E2942" s="47" t="str">
        <f>IF(B2942&lt;&gt;B2941, "First Quote", "")</f>
        <v/>
      </c>
      <c r="F2942" s="23" t="str">
        <f>IF(_xlfn.MINIFS($D$3:$D$6287,$A$3:$A$6287,A2942,$B$3:$B$6287,B2942)=D2942,"Lowest point","")</f>
        <v/>
      </c>
      <c r="G2942" s="24" t="str">
        <f>IF(_xlfn.MAXIFS($D$3:$D$6287,$A$3:$A$6287,A2942,$B$3:$B$6287,B2942)=D2942,"Highest point","")</f>
        <v/>
      </c>
      <c r="J2942" s="25" t="str">
        <f>IF(E2942="First Quote", $H$4/D2942, "")</f>
        <v/>
      </c>
      <c r="K2942" s="26">
        <f t="shared" si="180"/>
        <v>40.127928676039602</v>
      </c>
      <c r="L2942" s="27">
        <f>K2942*D2942</f>
        <v>81115.397584319973</v>
      </c>
      <c r="M2942" s="10"/>
      <c r="N2942" s="28">
        <f>IF(F2942="lowest point", $H$4/D2942, 0)</f>
        <v>0</v>
      </c>
      <c r="O2942" s="28">
        <f t="shared" si="181"/>
        <v>41.489134587225315</v>
      </c>
      <c r="P2942" s="29">
        <f>O2942*D2942</f>
        <v>83866.966437309005</v>
      </c>
      <c r="R2942" s="28">
        <f>IF(G2942="highest point", $H$4/D2942, 0)</f>
        <v>0</v>
      </c>
      <c r="S2942" s="28">
        <f t="shared" si="182"/>
        <v>38.735656474243491</v>
      </c>
      <c r="T2942" s="29">
        <f>D2942*S2942</f>
        <v>78301.030710165287</v>
      </c>
    </row>
    <row r="2943" spans="1:20">
      <c r="A2943" s="21">
        <f t="shared" si="183"/>
        <v>2011</v>
      </c>
      <c r="B2943" s="21">
        <f>MONTH(C2943)</f>
        <v>9</v>
      </c>
      <c r="C2943" s="22">
        <v>40795</v>
      </c>
      <c r="D2943" s="21">
        <v>1967.47</v>
      </c>
      <c r="E2943" s="47" t="str">
        <f>IF(B2943&lt;&gt;B2942, "First Quote", "")</f>
        <v/>
      </c>
      <c r="F2943" s="23" t="str">
        <f>IF(_xlfn.MINIFS($D$3:$D$6287,$A$3:$A$6287,A2943,$B$3:$B$6287,B2943)=D2943,"Lowest point","")</f>
        <v/>
      </c>
      <c r="G2943" s="24" t="str">
        <f>IF(_xlfn.MAXIFS($D$3:$D$6287,$A$3:$A$6287,A2943,$B$3:$B$6287,B2943)=D2943,"Highest point","")</f>
        <v/>
      </c>
      <c r="J2943" s="25" t="str">
        <f>IF(E2943="First Quote", $H$4/D2943, "")</f>
        <v/>
      </c>
      <c r="K2943" s="26">
        <f t="shared" si="180"/>
        <v>40.127928676039602</v>
      </c>
      <c r="L2943" s="27">
        <f>K2943*D2943</f>
        <v>78950.49583224763</v>
      </c>
      <c r="M2943" s="10"/>
      <c r="N2943" s="28">
        <f>IF(F2943="lowest point", $H$4/D2943, 0)</f>
        <v>0</v>
      </c>
      <c r="O2943" s="28">
        <f t="shared" si="181"/>
        <v>41.489134587225315</v>
      </c>
      <c r="P2943" s="29">
        <f>O2943*D2943</f>
        <v>81628.627626328191</v>
      </c>
      <c r="R2943" s="28">
        <f>IF(G2943="highest point", $H$4/D2943, 0)</f>
        <v>0</v>
      </c>
      <c r="S2943" s="28">
        <f t="shared" si="182"/>
        <v>38.735656474243491</v>
      </c>
      <c r="T2943" s="29">
        <f>D2943*S2943</f>
        <v>76211.24204337984</v>
      </c>
    </row>
    <row r="2944" spans="1:20">
      <c r="A2944" s="21">
        <f t="shared" si="183"/>
        <v>2011</v>
      </c>
      <c r="B2944" s="21">
        <f>MONTH(C2944)</f>
        <v>9</v>
      </c>
      <c r="C2944" s="22">
        <v>40798</v>
      </c>
      <c r="D2944" s="21">
        <v>1981.3</v>
      </c>
      <c r="E2944" s="47" t="str">
        <f>IF(B2944&lt;&gt;B2943, "First Quote", "")</f>
        <v/>
      </c>
      <c r="F2944" s="23" t="str">
        <f>IF(_xlfn.MINIFS($D$3:$D$6287,$A$3:$A$6287,A2944,$B$3:$B$6287,B2944)=D2944,"Lowest point","")</f>
        <v/>
      </c>
      <c r="G2944" s="24" t="str">
        <f>IF(_xlfn.MAXIFS($D$3:$D$6287,$A$3:$A$6287,A2944,$B$3:$B$6287,B2944)=D2944,"Highest point","")</f>
        <v/>
      </c>
      <c r="J2944" s="25" t="str">
        <f>IF(E2944="First Quote", $H$4/D2944, "")</f>
        <v/>
      </c>
      <c r="K2944" s="26">
        <f t="shared" si="180"/>
        <v>40.127928676039602</v>
      </c>
      <c r="L2944" s="27">
        <f>K2944*D2944</f>
        <v>79505.465085837262</v>
      </c>
      <c r="M2944" s="10"/>
      <c r="N2944" s="28">
        <f>IF(F2944="lowest point", $H$4/D2944, 0)</f>
        <v>0</v>
      </c>
      <c r="O2944" s="28">
        <f t="shared" si="181"/>
        <v>41.489134587225315</v>
      </c>
      <c r="P2944" s="29">
        <f>O2944*D2944</f>
        <v>82202.422357669522</v>
      </c>
      <c r="R2944" s="28">
        <f>IF(G2944="highest point", $H$4/D2944, 0)</f>
        <v>0</v>
      </c>
      <c r="S2944" s="28">
        <f t="shared" si="182"/>
        <v>38.735656474243491</v>
      </c>
      <c r="T2944" s="29">
        <f>D2944*S2944</f>
        <v>76746.956172418621</v>
      </c>
    </row>
    <row r="2945" spans="1:20">
      <c r="A2945" s="21">
        <f t="shared" si="183"/>
        <v>2011</v>
      </c>
      <c r="B2945" s="21">
        <f>MONTH(C2945)</f>
        <v>9</v>
      </c>
      <c r="C2945" s="22">
        <v>40799</v>
      </c>
      <c r="D2945" s="21">
        <v>2000.08</v>
      </c>
      <c r="E2945" s="47" t="str">
        <f>IF(B2945&lt;&gt;B2944, "First Quote", "")</f>
        <v/>
      </c>
      <c r="F2945" s="23" t="str">
        <f>IF(_xlfn.MINIFS($D$3:$D$6287,$A$3:$A$6287,A2945,$B$3:$B$6287,B2945)=D2945,"Lowest point","")</f>
        <v/>
      </c>
      <c r="G2945" s="24" t="str">
        <f>IF(_xlfn.MAXIFS($D$3:$D$6287,$A$3:$A$6287,A2945,$B$3:$B$6287,B2945)=D2945,"Highest point","")</f>
        <v/>
      </c>
      <c r="J2945" s="25" t="str">
        <f>IF(E2945="First Quote", $H$4/D2945, "")</f>
        <v/>
      </c>
      <c r="K2945" s="26">
        <f t="shared" si="180"/>
        <v>40.127928676039602</v>
      </c>
      <c r="L2945" s="27">
        <f>K2945*D2945</f>
        <v>80259.06758637329</v>
      </c>
      <c r="M2945" s="10"/>
      <c r="N2945" s="28">
        <f>IF(F2945="lowest point", $H$4/D2945, 0)</f>
        <v>0</v>
      </c>
      <c r="O2945" s="28">
        <f t="shared" si="181"/>
        <v>41.489134587225315</v>
      </c>
      <c r="P2945" s="29">
        <f>O2945*D2945</f>
        <v>82981.588305217607</v>
      </c>
      <c r="R2945" s="28">
        <f>IF(G2945="highest point", $H$4/D2945, 0)</f>
        <v>0</v>
      </c>
      <c r="S2945" s="28">
        <f t="shared" si="182"/>
        <v>38.735656474243491</v>
      </c>
      <c r="T2945" s="29">
        <f>D2945*S2945</f>
        <v>77474.411801004913</v>
      </c>
    </row>
    <row r="2946" spans="1:20">
      <c r="A2946" s="21">
        <f t="shared" si="183"/>
        <v>2011</v>
      </c>
      <c r="B2946" s="21">
        <f>MONTH(C2946)</f>
        <v>9</v>
      </c>
      <c r="C2946" s="22">
        <v>40800</v>
      </c>
      <c r="D2946" s="21">
        <v>2027.04</v>
      </c>
      <c r="E2946" s="47" t="str">
        <f>IF(B2946&lt;&gt;B2945, "First Quote", "")</f>
        <v/>
      </c>
      <c r="F2946" s="23" t="str">
        <f>IF(_xlfn.MINIFS($D$3:$D$6287,$A$3:$A$6287,A2946,$B$3:$B$6287,B2946)=D2946,"Lowest point","")</f>
        <v/>
      </c>
      <c r="G2946" s="24" t="str">
        <f>IF(_xlfn.MAXIFS($D$3:$D$6287,$A$3:$A$6287,A2946,$B$3:$B$6287,B2946)=D2946,"Highest point","")</f>
        <v/>
      </c>
      <c r="J2946" s="25" t="str">
        <f>IF(E2946="First Quote", $H$4/D2946, "")</f>
        <v/>
      </c>
      <c r="K2946" s="26">
        <f t="shared" si="180"/>
        <v>40.127928676039602</v>
      </c>
      <c r="L2946" s="27">
        <f>K2946*D2946</f>
        <v>81340.91654347931</v>
      </c>
      <c r="M2946" s="10"/>
      <c r="N2946" s="28">
        <f>IF(F2946="lowest point", $H$4/D2946, 0)</f>
        <v>0</v>
      </c>
      <c r="O2946" s="28">
        <f t="shared" si="181"/>
        <v>41.489134587225315</v>
      </c>
      <c r="P2946" s="29">
        <f>O2946*D2946</f>
        <v>84100.135373689205</v>
      </c>
      <c r="R2946" s="28">
        <f>IF(G2946="highest point", $H$4/D2946, 0)</f>
        <v>0</v>
      </c>
      <c r="S2946" s="28">
        <f t="shared" si="182"/>
        <v>38.735656474243491</v>
      </c>
      <c r="T2946" s="29">
        <f>D2946*S2946</f>
        <v>78518.725099550531</v>
      </c>
    </row>
    <row r="2947" spans="1:20">
      <c r="A2947" s="21">
        <f t="shared" si="183"/>
        <v>2011</v>
      </c>
      <c r="B2947" s="21">
        <f>MONTH(C2947)</f>
        <v>9</v>
      </c>
      <c r="C2947" s="22">
        <v>40801</v>
      </c>
      <c r="D2947" s="21">
        <v>2062.25</v>
      </c>
      <c r="E2947" s="47" t="str">
        <f>IF(B2947&lt;&gt;B2946, "First Quote", "")</f>
        <v/>
      </c>
      <c r="F2947" s="23" t="str">
        <f>IF(_xlfn.MINIFS($D$3:$D$6287,$A$3:$A$6287,A2947,$B$3:$B$6287,B2947)=D2947,"Lowest point","")</f>
        <v/>
      </c>
      <c r="G2947" s="24" t="str">
        <f>IF(_xlfn.MAXIFS($D$3:$D$6287,$A$3:$A$6287,A2947,$B$3:$B$6287,B2947)=D2947,"Highest point","")</f>
        <v/>
      </c>
      <c r="J2947" s="25" t="str">
        <f>IF(E2947="First Quote", $H$4/D2947, "")</f>
        <v/>
      </c>
      <c r="K2947" s="26">
        <f t="shared" si="180"/>
        <v>40.127928676039602</v>
      </c>
      <c r="L2947" s="27">
        <f>K2947*D2947</f>
        <v>82753.820912162671</v>
      </c>
      <c r="M2947" s="10"/>
      <c r="N2947" s="28">
        <f>IF(F2947="lowest point", $H$4/D2947, 0)</f>
        <v>0</v>
      </c>
      <c r="O2947" s="28">
        <f t="shared" si="181"/>
        <v>41.489134587225315</v>
      </c>
      <c r="P2947" s="29">
        <f>O2947*D2947</f>
        <v>85560.967802505402</v>
      </c>
      <c r="R2947" s="28">
        <f>IF(G2947="highest point", $H$4/D2947, 0)</f>
        <v>0</v>
      </c>
      <c r="S2947" s="28">
        <f t="shared" si="182"/>
        <v>38.735656474243491</v>
      </c>
      <c r="T2947" s="29">
        <f>D2947*S2947</f>
        <v>79882.607564008635</v>
      </c>
    </row>
    <row r="2948" spans="1:20">
      <c r="A2948" s="21">
        <f t="shared" si="183"/>
        <v>2011</v>
      </c>
      <c r="B2948" s="21">
        <f>MONTH(C2948)</f>
        <v>9</v>
      </c>
      <c r="C2948" s="22">
        <v>40802</v>
      </c>
      <c r="D2948" s="21">
        <v>2074.06</v>
      </c>
      <c r="E2948" s="47" t="str">
        <f>IF(B2948&lt;&gt;B2947, "First Quote", "")</f>
        <v/>
      </c>
      <c r="F2948" s="23" t="str">
        <f>IF(_xlfn.MINIFS($D$3:$D$6287,$A$3:$A$6287,A2948,$B$3:$B$6287,B2948)=D2948,"Lowest point","")</f>
        <v/>
      </c>
      <c r="G2948" s="24" t="str">
        <f>IF(_xlfn.MAXIFS($D$3:$D$6287,$A$3:$A$6287,A2948,$B$3:$B$6287,B2948)=D2948,"Highest point","")</f>
        <v>Highest point</v>
      </c>
      <c r="J2948" s="25" t="str">
        <f>IF(E2948="First Quote", $H$4/D2948, "")</f>
        <v/>
      </c>
      <c r="K2948" s="26">
        <f t="shared" si="180"/>
        <v>40.127928676039602</v>
      </c>
      <c r="L2948" s="27">
        <f>K2948*D2948</f>
        <v>83227.731749826693</v>
      </c>
      <c r="M2948" s="10"/>
      <c r="N2948" s="28">
        <f>IF(F2948="lowest point", $H$4/D2948, 0)</f>
        <v>0</v>
      </c>
      <c r="O2948" s="28">
        <f t="shared" si="181"/>
        <v>41.489134587225315</v>
      </c>
      <c r="P2948" s="29">
        <f>O2948*D2948</f>
        <v>86050.954481980531</v>
      </c>
      <c r="R2948" s="28">
        <f>IF(G2948="highest point", $H$4/D2948, 0)</f>
        <v>0.24107306442436574</v>
      </c>
      <c r="S2948" s="28">
        <f t="shared" si="182"/>
        <v>38.976729538667854</v>
      </c>
      <c r="T2948" s="29">
        <f>D2948*S2948</f>
        <v>80840.075666969453</v>
      </c>
    </row>
    <row r="2949" spans="1:20">
      <c r="A2949" s="21">
        <f t="shared" si="183"/>
        <v>2011</v>
      </c>
      <c r="B2949" s="21">
        <f>MONTH(C2949)</f>
        <v>9</v>
      </c>
      <c r="C2949" s="22">
        <v>40805</v>
      </c>
      <c r="D2949" s="21">
        <v>2053.7399999999998</v>
      </c>
      <c r="E2949" s="47" t="str">
        <f>IF(B2949&lt;&gt;B2948, "First Quote", "")</f>
        <v/>
      </c>
      <c r="F2949" s="23" t="str">
        <f>IF(_xlfn.MINIFS($D$3:$D$6287,$A$3:$A$6287,A2949,$B$3:$B$6287,B2949)=D2949,"Lowest point","")</f>
        <v/>
      </c>
      <c r="G2949" s="24" t="str">
        <f>IF(_xlfn.MAXIFS($D$3:$D$6287,$A$3:$A$6287,A2949,$B$3:$B$6287,B2949)=D2949,"Highest point","")</f>
        <v/>
      </c>
      <c r="J2949" s="25" t="str">
        <f>IF(E2949="First Quote", $H$4/D2949, "")</f>
        <v/>
      </c>
      <c r="K2949" s="26">
        <f t="shared" ref="K2949:K3012" si="184">IF(E2949="First Quote",J2949+K2948,K2948)</f>
        <v>40.127928676039602</v>
      </c>
      <c r="L2949" s="27">
        <f>K2949*D2949</f>
        <v>82412.332239129566</v>
      </c>
      <c r="M2949" s="10"/>
      <c r="N2949" s="28">
        <f>IF(F2949="lowest point", $H$4/D2949, 0)</f>
        <v>0</v>
      </c>
      <c r="O2949" s="28">
        <f t="shared" ref="O2949:O3012" si="185">IF(F2949="Lowest Point",N2949+O2948,O2948)</f>
        <v>41.489134587225315</v>
      </c>
      <c r="P2949" s="29">
        <f>O2949*D2949</f>
        <v>85207.895267168104</v>
      </c>
      <c r="R2949" s="28">
        <f>IF(G2949="highest point", $H$4/D2949, 0)</f>
        <v>0</v>
      </c>
      <c r="S2949" s="28">
        <f t="shared" ref="S2949:S3012" si="186">IF(G2949="Highest Point",R2949+S2948,S2948)</f>
        <v>38.976729538667854</v>
      </c>
      <c r="T2949" s="29">
        <f>D2949*S2949</f>
        <v>80048.068522743706</v>
      </c>
    </row>
    <row r="2950" spans="1:20">
      <c r="A2950" s="21">
        <f t="shared" si="183"/>
        <v>2011</v>
      </c>
      <c r="B2950" s="21">
        <f>MONTH(C2950)</f>
        <v>9</v>
      </c>
      <c r="C2950" s="22">
        <v>40806</v>
      </c>
      <c r="D2950" s="21">
        <v>2050.39</v>
      </c>
      <c r="E2950" s="47" t="str">
        <f>IF(B2950&lt;&gt;B2949, "First Quote", "")</f>
        <v/>
      </c>
      <c r="F2950" s="23" t="str">
        <f>IF(_xlfn.MINIFS($D$3:$D$6287,$A$3:$A$6287,A2950,$B$3:$B$6287,B2950)=D2950,"Lowest point","")</f>
        <v/>
      </c>
      <c r="G2950" s="24" t="str">
        <f>IF(_xlfn.MAXIFS($D$3:$D$6287,$A$3:$A$6287,A2950,$B$3:$B$6287,B2950)=D2950,"Highest point","")</f>
        <v/>
      </c>
      <c r="J2950" s="25" t="str">
        <f>IF(E2950="First Quote", $H$4/D2950, "")</f>
        <v/>
      </c>
      <c r="K2950" s="26">
        <f t="shared" si="184"/>
        <v>40.127928676039602</v>
      </c>
      <c r="L2950" s="27">
        <f>K2950*D2950</f>
        <v>82277.903678064831</v>
      </c>
      <c r="M2950" s="10"/>
      <c r="N2950" s="28">
        <f>IF(F2950="lowest point", $H$4/D2950, 0)</f>
        <v>0</v>
      </c>
      <c r="O2950" s="28">
        <f t="shared" si="185"/>
        <v>41.489134587225315</v>
      </c>
      <c r="P2950" s="29">
        <f>O2950*D2950</f>
        <v>85068.906666300914</v>
      </c>
      <c r="R2950" s="28">
        <f>IF(G2950="highest point", $H$4/D2950, 0)</f>
        <v>0</v>
      </c>
      <c r="S2950" s="28">
        <f t="shared" si="186"/>
        <v>38.976729538667854</v>
      </c>
      <c r="T2950" s="29">
        <f>D2950*S2950</f>
        <v>79917.49647878918</v>
      </c>
    </row>
    <row r="2951" spans="1:20">
      <c r="A2951" s="21">
        <f t="shared" si="183"/>
        <v>2011</v>
      </c>
      <c r="B2951" s="21">
        <f>MONTH(C2951)</f>
        <v>9</v>
      </c>
      <c r="C2951" s="22">
        <v>40807</v>
      </c>
      <c r="D2951" s="21">
        <v>1990.2</v>
      </c>
      <c r="E2951" s="47" t="str">
        <f>IF(B2951&lt;&gt;B2950, "First Quote", "")</f>
        <v/>
      </c>
      <c r="F2951" s="23" t="str">
        <f>IF(_xlfn.MINIFS($D$3:$D$6287,$A$3:$A$6287,A2951,$B$3:$B$6287,B2951)=D2951,"Lowest point","")</f>
        <v/>
      </c>
      <c r="G2951" s="24" t="str">
        <f>IF(_xlfn.MAXIFS($D$3:$D$6287,$A$3:$A$6287,A2951,$B$3:$B$6287,B2951)=D2951,"Highest point","")</f>
        <v/>
      </c>
      <c r="J2951" s="25" t="str">
        <f>IF(E2951="First Quote", $H$4/D2951, "")</f>
        <v/>
      </c>
      <c r="K2951" s="26">
        <f t="shared" si="184"/>
        <v>40.127928676039602</v>
      </c>
      <c r="L2951" s="27">
        <f>K2951*D2951</f>
        <v>79862.603651054014</v>
      </c>
      <c r="M2951" s="10"/>
      <c r="N2951" s="28">
        <f>IF(F2951="lowest point", $H$4/D2951, 0)</f>
        <v>0</v>
      </c>
      <c r="O2951" s="28">
        <f t="shared" si="185"/>
        <v>41.489134587225315</v>
      </c>
      <c r="P2951" s="29">
        <f>O2951*D2951</f>
        <v>82571.675655495827</v>
      </c>
      <c r="R2951" s="28">
        <f>IF(G2951="highest point", $H$4/D2951, 0)</f>
        <v>0</v>
      </c>
      <c r="S2951" s="28">
        <f t="shared" si="186"/>
        <v>38.976729538667854</v>
      </c>
      <c r="T2951" s="29">
        <f>D2951*S2951</f>
        <v>77571.487127856759</v>
      </c>
    </row>
    <row r="2952" spans="1:20">
      <c r="A2952" s="21">
        <f t="shared" si="183"/>
        <v>2011</v>
      </c>
      <c r="B2952" s="21">
        <f>MONTH(C2952)</f>
        <v>9</v>
      </c>
      <c r="C2952" s="22">
        <v>40808</v>
      </c>
      <c r="D2952" s="21">
        <v>1926.76</v>
      </c>
      <c r="E2952" s="47" t="str">
        <f>IF(B2952&lt;&gt;B2951, "First Quote", "")</f>
        <v/>
      </c>
      <c r="F2952" s="23" t="str">
        <f>IF(_xlfn.MINIFS($D$3:$D$6287,$A$3:$A$6287,A2952,$B$3:$B$6287,B2952)=D2952,"Lowest point","")</f>
        <v>Lowest point</v>
      </c>
      <c r="G2952" s="24" t="str">
        <f>IF(_xlfn.MAXIFS($D$3:$D$6287,$A$3:$A$6287,A2952,$B$3:$B$6287,B2952)=D2952,"Highest point","")</f>
        <v/>
      </c>
      <c r="J2952" s="25" t="str">
        <f>IF(E2952="First Quote", $H$4/D2952, "")</f>
        <v/>
      </c>
      <c r="K2952" s="26">
        <f t="shared" si="184"/>
        <v>40.127928676039602</v>
      </c>
      <c r="L2952" s="27">
        <f>K2952*D2952</f>
        <v>77316.887855846056</v>
      </c>
      <c r="M2952" s="10"/>
      <c r="N2952" s="28">
        <f>IF(F2952="lowest point", $H$4/D2952, 0)</f>
        <v>0.25950299985467834</v>
      </c>
      <c r="O2952" s="28">
        <f t="shared" si="185"/>
        <v>41.74863758707999</v>
      </c>
      <c r="P2952" s="29">
        <f>O2952*D2952</f>
        <v>80439.604957282238</v>
      </c>
      <c r="R2952" s="28">
        <f>IF(G2952="highest point", $H$4/D2952, 0)</f>
        <v>0</v>
      </c>
      <c r="S2952" s="28">
        <f t="shared" si="186"/>
        <v>38.976729538667854</v>
      </c>
      <c r="T2952" s="29">
        <f>D2952*S2952</f>
        <v>75098.803405923667</v>
      </c>
    </row>
    <row r="2953" spans="1:20">
      <c r="A2953" s="21">
        <f t="shared" si="183"/>
        <v>2011</v>
      </c>
      <c r="B2953" s="21">
        <f>MONTH(C2953)</f>
        <v>9</v>
      </c>
      <c r="C2953" s="22">
        <v>40809</v>
      </c>
      <c r="D2953" s="21">
        <v>1938.73</v>
      </c>
      <c r="E2953" s="47" t="str">
        <f>IF(B2953&lt;&gt;B2952, "First Quote", "")</f>
        <v/>
      </c>
      <c r="F2953" s="23" t="str">
        <f>IF(_xlfn.MINIFS($D$3:$D$6287,$A$3:$A$6287,A2953,$B$3:$B$6287,B2953)=D2953,"Lowest point","")</f>
        <v/>
      </c>
      <c r="G2953" s="24" t="str">
        <f>IF(_xlfn.MAXIFS($D$3:$D$6287,$A$3:$A$6287,A2953,$B$3:$B$6287,B2953)=D2953,"Highest point","")</f>
        <v/>
      </c>
      <c r="J2953" s="25" t="str">
        <f>IF(E2953="First Quote", $H$4/D2953, "")</f>
        <v/>
      </c>
      <c r="K2953" s="26">
        <f t="shared" si="184"/>
        <v>40.127928676039602</v>
      </c>
      <c r="L2953" s="27">
        <f>K2953*D2953</f>
        <v>77797.219162098263</v>
      </c>
      <c r="M2953" s="10"/>
      <c r="N2953" s="28">
        <f>IF(F2953="lowest point", $H$4/D2953, 0)</f>
        <v>0</v>
      </c>
      <c r="O2953" s="28">
        <f t="shared" si="185"/>
        <v>41.74863758707999</v>
      </c>
      <c r="P2953" s="29">
        <f>O2953*D2953</f>
        <v>80939.336149199589</v>
      </c>
      <c r="R2953" s="28">
        <f>IF(G2953="highest point", $H$4/D2953, 0)</f>
        <v>0</v>
      </c>
      <c r="S2953" s="28">
        <f t="shared" si="186"/>
        <v>38.976729538667854</v>
      </c>
      <c r="T2953" s="29">
        <f>D2953*S2953</f>
        <v>75565.354858501523</v>
      </c>
    </row>
    <row r="2954" spans="1:20">
      <c r="A2954" s="21">
        <f t="shared" si="183"/>
        <v>2011</v>
      </c>
      <c r="B2954" s="21">
        <f>MONTH(C2954)</f>
        <v>9</v>
      </c>
      <c r="C2954" s="22">
        <v>40812</v>
      </c>
      <c r="D2954" s="21">
        <v>1983.97</v>
      </c>
      <c r="E2954" s="47" t="str">
        <f>IF(B2954&lt;&gt;B2953, "First Quote", "")</f>
        <v/>
      </c>
      <c r="F2954" s="23" t="str">
        <f>IF(_xlfn.MINIFS($D$3:$D$6287,$A$3:$A$6287,A2954,$B$3:$B$6287,B2954)=D2954,"Lowest point","")</f>
        <v/>
      </c>
      <c r="G2954" s="24" t="str">
        <f>IF(_xlfn.MAXIFS($D$3:$D$6287,$A$3:$A$6287,A2954,$B$3:$B$6287,B2954)=D2954,"Highest point","")</f>
        <v/>
      </c>
      <c r="J2954" s="25" t="str">
        <f>IF(E2954="First Quote", $H$4/D2954, "")</f>
        <v/>
      </c>
      <c r="K2954" s="26">
        <f t="shared" si="184"/>
        <v>40.127928676039602</v>
      </c>
      <c r="L2954" s="27">
        <f>K2954*D2954</f>
        <v>79612.606655402284</v>
      </c>
      <c r="M2954" s="10"/>
      <c r="N2954" s="28">
        <f>IF(F2954="lowest point", $H$4/D2954, 0)</f>
        <v>0</v>
      </c>
      <c r="O2954" s="28">
        <f t="shared" si="185"/>
        <v>41.74863758707999</v>
      </c>
      <c r="P2954" s="29">
        <f>O2954*D2954</f>
        <v>82828.044513639092</v>
      </c>
      <c r="R2954" s="28">
        <f>IF(G2954="highest point", $H$4/D2954, 0)</f>
        <v>0</v>
      </c>
      <c r="S2954" s="28">
        <f t="shared" si="186"/>
        <v>38.976729538667854</v>
      </c>
      <c r="T2954" s="29">
        <f>D2954*S2954</f>
        <v>77328.662102830858</v>
      </c>
    </row>
    <row r="2955" spans="1:20">
      <c r="A2955" s="21">
        <f t="shared" si="183"/>
        <v>2011</v>
      </c>
      <c r="B2955" s="21">
        <f>MONTH(C2955)</f>
        <v>9</v>
      </c>
      <c r="C2955" s="22">
        <v>40813</v>
      </c>
      <c r="D2955" s="21">
        <v>2005.19</v>
      </c>
      <c r="E2955" s="47" t="str">
        <f>IF(B2955&lt;&gt;B2954, "First Quote", "")</f>
        <v/>
      </c>
      <c r="F2955" s="23" t="str">
        <f>IF(_xlfn.MINIFS($D$3:$D$6287,$A$3:$A$6287,A2955,$B$3:$B$6287,B2955)=D2955,"Lowest point","")</f>
        <v/>
      </c>
      <c r="G2955" s="24" t="str">
        <f>IF(_xlfn.MAXIFS($D$3:$D$6287,$A$3:$A$6287,A2955,$B$3:$B$6287,B2955)=D2955,"Highest point","")</f>
        <v/>
      </c>
      <c r="J2955" s="25" t="str">
        <f>IF(E2955="First Quote", $H$4/D2955, "")</f>
        <v/>
      </c>
      <c r="K2955" s="26">
        <f t="shared" si="184"/>
        <v>40.127928676039602</v>
      </c>
      <c r="L2955" s="27">
        <f>K2955*D2955</f>
        <v>80464.121301907857</v>
      </c>
      <c r="M2955" s="10"/>
      <c r="N2955" s="28">
        <f>IF(F2955="lowest point", $H$4/D2955, 0)</f>
        <v>0</v>
      </c>
      <c r="O2955" s="28">
        <f t="shared" si="185"/>
        <v>41.74863758707999</v>
      </c>
      <c r="P2955" s="29">
        <f>O2955*D2955</f>
        <v>83713.950603236925</v>
      </c>
      <c r="R2955" s="28">
        <f>IF(G2955="highest point", $H$4/D2955, 0)</f>
        <v>0</v>
      </c>
      <c r="S2955" s="28">
        <f t="shared" si="186"/>
        <v>38.976729538667854</v>
      </c>
      <c r="T2955" s="29">
        <f>D2955*S2955</f>
        <v>78155.748303641391</v>
      </c>
    </row>
    <row r="2956" spans="1:20">
      <c r="A2956" s="21">
        <f t="shared" si="183"/>
        <v>2011</v>
      </c>
      <c r="B2956" s="21">
        <f>MONTH(C2956)</f>
        <v>9</v>
      </c>
      <c r="C2956" s="22">
        <v>40814</v>
      </c>
      <c r="D2956" s="21">
        <v>1964.2</v>
      </c>
      <c r="E2956" s="47" t="str">
        <f>IF(B2956&lt;&gt;B2955, "First Quote", "")</f>
        <v/>
      </c>
      <c r="F2956" s="23" t="str">
        <f>IF(_xlfn.MINIFS($D$3:$D$6287,$A$3:$A$6287,A2956,$B$3:$B$6287,B2956)=D2956,"Lowest point","")</f>
        <v/>
      </c>
      <c r="G2956" s="24" t="str">
        <f>IF(_xlfn.MAXIFS($D$3:$D$6287,$A$3:$A$6287,A2956,$B$3:$B$6287,B2956)=D2956,"Highest point","")</f>
        <v/>
      </c>
      <c r="J2956" s="25" t="str">
        <f>IF(E2956="First Quote", $H$4/D2956, "")</f>
        <v/>
      </c>
      <c r="K2956" s="26">
        <f t="shared" si="184"/>
        <v>40.127928676039602</v>
      </c>
      <c r="L2956" s="27">
        <f>K2956*D2956</f>
        <v>78819.277505476988</v>
      </c>
      <c r="M2956" s="10"/>
      <c r="N2956" s="28">
        <f>IF(F2956="lowest point", $H$4/D2956, 0)</f>
        <v>0</v>
      </c>
      <c r="O2956" s="28">
        <f t="shared" si="185"/>
        <v>41.74863758707999</v>
      </c>
      <c r="P2956" s="29">
        <f>O2956*D2956</f>
        <v>82002.673948542521</v>
      </c>
      <c r="R2956" s="28">
        <f>IF(G2956="highest point", $H$4/D2956, 0)</f>
        <v>0</v>
      </c>
      <c r="S2956" s="28">
        <f t="shared" si="186"/>
        <v>38.976729538667854</v>
      </c>
      <c r="T2956" s="29">
        <f>D2956*S2956</f>
        <v>76558.092159851396</v>
      </c>
    </row>
    <row r="2957" spans="1:20">
      <c r="A2957" s="21">
        <f t="shared" ref="A2957:A3020" si="187">YEAR(C2957)</f>
        <v>2011</v>
      </c>
      <c r="B2957" s="21">
        <f>MONTH(C2957)</f>
        <v>9</v>
      </c>
      <c r="C2957" s="22">
        <v>40815</v>
      </c>
      <c r="D2957" s="21">
        <v>1980.23</v>
      </c>
      <c r="E2957" s="47" t="str">
        <f>IF(B2957&lt;&gt;B2956, "First Quote", "")</f>
        <v/>
      </c>
      <c r="F2957" s="23" t="str">
        <f>IF(_xlfn.MINIFS($D$3:$D$6287,$A$3:$A$6287,A2957,$B$3:$B$6287,B2957)=D2957,"Lowest point","")</f>
        <v/>
      </c>
      <c r="G2957" s="24" t="str">
        <f>IF(_xlfn.MAXIFS($D$3:$D$6287,$A$3:$A$6287,A2957,$B$3:$B$6287,B2957)=D2957,"Highest point","")</f>
        <v/>
      </c>
      <c r="J2957" s="25" t="str">
        <f>IF(E2957="First Quote", $H$4/D2957, "")</f>
        <v/>
      </c>
      <c r="K2957" s="26">
        <f t="shared" si="184"/>
        <v>40.127928676039602</v>
      </c>
      <c r="L2957" s="27">
        <f>K2957*D2957</f>
        <v>79462.528202153902</v>
      </c>
      <c r="M2957" s="10"/>
      <c r="N2957" s="28">
        <f>IF(F2957="lowest point", $H$4/D2957, 0)</f>
        <v>0</v>
      </c>
      <c r="O2957" s="28">
        <f t="shared" si="185"/>
        <v>41.74863758707999</v>
      </c>
      <c r="P2957" s="29">
        <f>O2957*D2957</f>
        <v>82671.904609063407</v>
      </c>
      <c r="R2957" s="28">
        <f>IF(G2957="highest point", $H$4/D2957, 0)</f>
        <v>0</v>
      </c>
      <c r="S2957" s="28">
        <f t="shared" si="186"/>
        <v>38.976729538667854</v>
      </c>
      <c r="T2957" s="29">
        <f>D2957*S2957</f>
        <v>77182.889134356243</v>
      </c>
    </row>
    <row r="2958" spans="1:20">
      <c r="A2958" s="21">
        <f t="shared" si="187"/>
        <v>2011</v>
      </c>
      <c r="B2958" s="21">
        <f>MONTH(C2958)</f>
        <v>9</v>
      </c>
      <c r="C2958" s="22">
        <v>40816</v>
      </c>
      <c r="D2958" s="21">
        <v>1930.79</v>
      </c>
      <c r="E2958" s="47" t="str">
        <f>IF(B2958&lt;&gt;B2957, "First Quote", "")</f>
        <v/>
      </c>
      <c r="F2958" s="23" t="str">
        <f>IF(_xlfn.MINIFS($D$3:$D$6287,$A$3:$A$6287,A2958,$B$3:$B$6287,B2958)=D2958,"Lowest point","")</f>
        <v/>
      </c>
      <c r="G2958" s="24" t="str">
        <f>IF(_xlfn.MAXIFS($D$3:$D$6287,$A$3:$A$6287,A2958,$B$3:$B$6287,B2958)=D2958,"Highest point","")</f>
        <v/>
      </c>
      <c r="J2958" s="25" t="str">
        <f>IF(E2958="First Quote", $H$4/D2958, "")</f>
        <v/>
      </c>
      <c r="K2958" s="26">
        <f t="shared" si="184"/>
        <v>40.127928676039602</v>
      </c>
      <c r="L2958" s="27">
        <f>K2958*D2958</f>
        <v>77478.603408410505</v>
      </c>
      <c r="M2958" s="10"/>
      <c r="N2958" s="28">
        <f>IF(F2958="lowest point", $H$4/D2958, 0)</f>
        <v>0</v>
      </c>
      <c r="O2958" s="28">
        <f t="shared" si="185"/>
        <v>41.74863758707999</v>
      </c>
      <c r="P2958" s="29">
        <f>O2958*D2958</f>
        <v>80607.851966758171</v>
      </c>
      <c r="R2958" s="28">
        <f>IF(G2958="highest point", $H$4/D2958, 0)</f>
        <v>0</v>
      </c>
      <c r="S2958" s="28">
        <f t="shared" si="186"/>
        <v>38.976729538667854</v>
      </c>
      <c r="T2958" s="29">
        <f>D2958*S2958</f>
        <v>75255.879625964502</v>
      </c>
    </row>
    <row r="2959" spans="1:20">
      <c r="A2959" s="21">
        <f t="shared" si="187"/>
        <v>2011</v>
      </c>
      <c r="B2959" s="21">
        <f>MONTH(C2959)</f>
        <v>10</v>
      </c>
      <c r="C2959" s="22">
        <v>40819</v>
      </c>
      <c r="D2959" s="21">
        <v>1875.95</v>
      </c>
      <c r="E2959" s="47" t="str">
        <f>IF(B2959&lt;&gt;B2958, "First Quote", "")</f>
        <v>First Quote</v>
      </c>
      <c r="F2959" s="23" t="str">
        <f>IF(_xlfn.MINIFS($D$3:$D$6287,$A$3:$A$6287,A2959,$B$3:$B$6287,B2959)=D2959,"Lowest point","")</f>
        <v>Lowest point</v>
      </c>
      <c r="G2959" s="24" t="str">
        <f>IF(_xlfn.MAXIFS($D$3:$D$6287,$A$3:$A$6287,A2959,$B$3:$B$6287,B2959)=D2959,"Highest point","")</f>
        <v/>
      </c>
      <c r="J2959" s="25">
        <f>IF(E2959="First Quote", $H$4/D2959, "")</f>
        <v>0.26653162397718488</v>
      </c>
      <c r="K2959" s="26">
        <f t="shared" si="184"/>
        <v>40.394460300016789</v>
      </c>
      <c r="L2959" s="27">
        <f>K2959*D2959</f>
        <v>75777.987799816503</v>
      </c>
      <c r="M2959" s="10"/>
      <c r="N2959" s="28">
        <f>IF(F2959="lowest point", $H$4/D2959, 0)</f>
        <v>0.26653162397718488</v>
      </c>
      <c r="O2959" s="28">
        <f t="shared" si="185"/>
        <v>42.015169211057177</v>
      </c>
      <c r="P2959" s="29">
        <f>O2959*D2959</f>
        <v>78818.356681482721</v>
      </c>
      <c r="R2959" s="28">
        <f>IF(G2959="highest point", $H$4/D2959, 0)</f>
        <v>0</v>
      </c>
      <c r="S2959" s="28">
        <f t="shared" si="186"/>
        <v>38.976729538667854</v>
      </c>
      <c r="T2959" s="29">
        <f>D2959*S2959</f>
        <v>73118.395778063961</v>
      </c>
    </row>
    <row r="2960" spans="1:20">
      <c r="A2960" s="21">
        <f t="shared" si="187"/>
        <v>2011</v>
      </c>
      <c r="B2960" s="21">
        <f>MONTH(C2960)</f>
        <v>10</v>
      </c>
      <c r="C2960" s="22">
        <v>40820</v>
      </c>
      <c r="D2960" s="21">
        <v>1918.39</v>
      </c>
      <c r="E2960" s="47" t="str">
        <f>IF(B2960&lt;&gt;B2959, "First Quote", "")</f>
        <v/>
      </c>
      <c r="F2960" s="23" t="str">
        <f>IF(_xlfn.MINIFS($D$3:$D$6287,$A$3:$A$6287,A2960,$B$3:$B$6287,B2960)=D2960,"Lowest point","")</f>
        <v/>
      </c>
      <c r="G2960" s="24" t="str">
        <f>IF(_xlfn.MAXIFS($D$3:$D$6287,$A$3:$A$6287,A2960,$B$3:$B$6287,B2960)=D2960,"Highest point","")</f>
        <v/>
      </c>
      <c r="J2960" s="25" t="str">
        <f>IF(E2960="First Quote", $H$4/D2960, "")</f>
        <v/>
      </c>
      <c r="K2960" s="26">
        <f t="shared" si="184"/>
        <v>40.394460300016789</v>
      </c>
      <c r="L2960" s="27">
        <f>K2960*D2960</f>
        <v>77492.328694949218</v>
      </c>
      <c r="M2960" s="10"/>
      <c r="N2960" s="28">
        <f>IF(F2960="lowest point", $H$4/D2960, 0)</f>
        <v>0</v>
      </c>
      <c r="O2960" s="28">
        <f t="shared" si="185"/>
        <v>42.015169211057177</v>
      </c>
      <c r="P2960" s="29">
        <f>O2960*D2960</f>
        <v>80601.480462799984</v>
      </c>
      <c r="R2960" s="28">
        <f>IF(G2960="highest point", $H$4/D2960, 0)</f>
        <v>0</v>
      </c>
      <c r="S2960" s="28">
        <f t="shared" si="186"/>
        <v>38.976729538667854</v>
      </c>
      <c r="T2960" s="29">
        <f>D2960*S2960</f>
        <v>74772.568179685026</v>
      </c>
    </row>
    <row r="2961" spans="1:20">
      <c r="A2961" s="21">
        <f t="shared" si="187"/>
        <v>2011</v>
      </c>
      <c r="B2961" s="21">
        <f>MONTH(C2961)</f>
        <v>10</v>
      </c>
      <c r="C2961" s="22">
        <v>40821</v>
      </c>
      <c r="D2961" s="21">
        <v>1953.67</v>
      </c>
      <c r="E2961" s="47" t="str">
        <f>IF(B2961&lt;&gt;B2960, "First Quote", "")</f>
        <v/>
      </c>
      <c r="F2961" s="23" t="str">
        <f>IF(_xlfn.MINIFS($D$3:$D$6287,$A$3:$A$6287,A2961,$B$3:$B$6287,B2961)=D2961,"Lowest point","")</f>
        <v/>
      </c>
      <c r="G2961" s="24" t="str">
        <f>IF(_xlfn.MAXIFS($D$3:$D$6287,$A$3:$A$6287,A2961,$B$3:$B$6287,B2961)=D2961,"Highest point","")</f>
        <v/>
      </c>
      <c r="J2961" s="25" t="str">
        <f>IF(E2961="First Quote", $H$4/D2961, "")</f>
        <v/>
      </c>
      <c r="K2961" s="26">
        <f t="shared" si="184"/>
        <v>40.394460300016789</v>
      </c>
      <c r="L2961" s="27">
        <f>K2961*D2961</f>
        <v>78917.445254333797</v>
      </c>
      <c r="M2961" s="10"/>
      <c r="N2961" s="28">
        <f>IF(F2961="lowest point", $H$4/D2961, 0)</f>
        <v>0</v>
      </c>
      <c r="O2961" s="28">
        <f t="shared" si="185"/>
        <v>42.015169211057177</v>
      </c>
      <c r="P2961" s="29">
        <f>O2961*D2961</f>
        <v>82083.775632566074</v>
      </c>
      <c r="R2961" s="28">
        <f>IF(G2961="highest point", $H$4/D2961, 0)</f>
        <v>0</v>
      </c>
      <c r="S2961" s="28">
        <f t="shared" si="186"/>
        <v>38.976729538667854</v>
      </c>
      <c r="T2961" s="29">
        <f>D2961*S2961</f>
        <v>76147.667197809234</v>
      </c>
    </row>
    <row r="2962" spans="1:20">
      <c r="A2962" s="21">
        <f t="shared" si="187"/>
        <v>2011</v>
      </c>
      <c r="B2962" s="21">
        <f>MONTH(C2962)</f>
        <v>10</v>
      </c>
      <c r="C2962" s="22">
        <v>40822</v>
      </c>
      <c r="D2962" s="21">
        <v>1989.61</v>
      </c>
      <c r="E2962" s="47" t="str">
        <f>IF(B2962&lt;&gt;B2961, "First Quote", "")</f>
        <v/>
      </c>
      <c r="F2962" s="23" t="str">
        <f>IF(_xlfn.MINIFS($D$3:$D$6287,$A$3:$A$6287,A2962,$B$3:$B$6287,B2962)=D2962,"Lowest point","")</f>
        <v/>
      </c>
      <c r="G2962" s="24" t="str">
        <f>IF(_xlfn.MAXIFS($D$3:$D$6287,$A$3:$A$6287,A2962,$B$3:$B$6287,B2962)=D2962,"Highest point","")</f>
        <v/>
      </c>
      <c r="J2962" s="25" t="str">
        <f>IF(E2962="First Quote", $H$4/D2962, "")</f>
        <v/>
      </c>
      <c r="K2962" s="26">
        <f t="shared" si="184"/>
        <v>40.394460300016789</v>
      </c>
      <c r="L2962" s="27">
        <f>K2962*D2962</f>
        <v>80369.2221575164</v>
      </c>
      <c r="M2962" s="10"/>
      <c r="N2962" s="28">
        <f>IF(F2962="lowest point", $H$4/D2962, 0)</f>
        <v>0</v>
      </c>
      <c r="O2962" s="28">
        <f t="shared" si="185"/>
        <v>42.015169211057177</v>
      </c>
      <c r="P2962" s="29">
        <f>O2962*D2962</f>
        <v>83593.800814011469</v>
      </c>
      <c r="R2962" s="28">
        <f>IF(G2962="highest point", $H$4/D2962, 0)</f>
        <v>0</v>
      </c>
      <c r="S2962" s="28">
        <f t="shared" si="186"/>
        <v>38.976729538667854</v>
      </c>
      <c r="T2962" s="29">
        <f>D2962*S2962</f>
        <v>77548.490857428944</v>
      </c>
    </row>
    <row r="2963" spans="1:20">
      <c r="A2963" s="21">
        <f t="shared" si="187"/>
        <v>2011</v>
      </c>
      <c r="B2963" s="21">
        <f>MONTH(C2963)</f>
        <v>10</v>
      </c>
      <c r="C2963" s="22">
        <v>40823</v>
      </c>
      <c r="D2963" s="21">
        <v>1973.42</v>
      </c>
      <c r="E2963" s="47" t="str">
        <f>IF(B2963&lt;&gt;B2962, "First Quote", "")</f>
        <v/>
      </c>
      <c r="F2963" s="23" t="str">
        <f>IF(_xlfn.MINIFS($D$3:$D$6287,$A$3:$A$6287,A2963,$B$3:$B$6287,B2963)=D2963,"Lowest point","")</f>
        <v/>
      </c>
      <c r="G2963" s="24" t="str">
        <f>IF(_xlfn.MAXIFS($D$3:$D$6287,$A$3:$A$6287,A2963,$B$3:$B$6287,B2963)=D2963,"Highest point","")</f>
        <v/>
      </c>
      <c r="J2963" s="25" t="str">
        <f>IF(E2963="First Quote", $H$4/D2963, "")</f>
        <v/>
      </c>
      <c r="K2963" s="26">
        <f t="shared" si="184"/>
        <v>40.394460300016789</v>
      </c>
      <c r="L2963" s="27">
        <f>K2963*D2963</f>
        <v>79715.235845259129</v>
      </c>
      <c r="M2963" s="10"/>
      <c r="N2963" s="28">
        <f>IF(F2963="lowest point", $H$4/D2963, 0)</f>
        <v>0</v>
      </c>
      <c r="O2963" s="28">
        <f t="shared" si="185"/>
        <v>42.015169211057177</v>
      </c>
      <c r="P2963" s="29">
        <f>O2963*D2963</f>
        <v>82913.575224484463</v>
      </c>
      <c r="R2963" s="28">
        <f>IF(G2963="highest point", $H$4/D2963, 0)</f>
        <v>0</v>
      </c>
      <c r="S2963" s="28">
        <f t="shared" si="186"/>
        <v>38.976729538667854</v>
      </c>
      <c r="T2963" s="29">
        <f>D2963*S2963</f>
        <v>76917.457606197917</v>
      </c>
    </row>
    <row r="2964" spans="1:20">
      <c r="A2964" s="21">
        <f t="shared" si="187"/>
        <v>2011</v>
      </c>
      <c r="B2964" s="21">
        <f>MONTH(C2964)</f>
        <v>10</v>
      </c>
      <c r="C2964" s="22">
        <v>40826</v>
      </c>
      <c r="D2964" s="21">
        <v>2040.76</v>
      </c>
      <c r="E2964" s="47" t="str">
        <f>IF(B2964&lt;&gt;B2963, "First Quote", "")</f>
        <v/>
      </c>
      <c r="F2964" s="23" t="str">
        <f>IF(_xlfn.MINIFS($D$3:$D$6287,$A$3:$A$6287,A2964,$B$3:$B$6287,B2964)=D2964,"Lowest point","")</f>
        <v/>
      </c>
      <c r="G2964" s="24" t="str">
        <f>IF(_xlfn.MAXIFS($D$3:$D$6287,$A$3:$A$6287,A2964,$B$3:$B$6287,B2964)=D2964,"Highest point","")</f>
        <v/>
      </c>
      <c r="J2964" s="25" t="str">
        <f>IF(E2964="First Quote", $H$4/D2964, "")</f>
        <v/>
      </c>
      <c r="K2964" s="26">
        <f t="shared" si="184"/>
        <v>40.394460300016789</v>
      </c>
      <c r="L2964" s="27">
        <f>K2964*D2964</f>
        <v>82435.398801862262</v>
      </c>
      <c r="M2964" s="10"/>
      <c r="N2964" s="28">
        <f>IF(F2964="lowest point", $H$4/D2964, 0)</f>
        <v>0</v>
      </c>
      <c r="O2964" s="28">
        <f t="shared" si="185"/>
        <v>42.015169211057177</v>
      </c>
      <c r="P2964" s="29">
        <f>O2964*D2964</f>
        <v>85742.876719157051</v>
      </c>
      <c r="R2964" s="28">
        <f>IF(G2964="highest point", $H$4/D2964, 0)</f>
        <v>0</v>
      </c>
      <c r="S2964" s="28">
        <f t="shared" si="186"/>
        <v>38.976729538667854</v>
      </c>
      <c r="T2964" s="29">
        <f>D2964*S2964</f>
        <v>79542.150573331804</v>
      </c>
    </row>
    <row r="2965" spans="1:20">
      <c r="A2965" s="21">
        <f t="shared" si="187"/>
        <v>2011</v>
      </c>
      <c r="B2965" s="21">
        <f>MONTH(C2965)</f>
        <v>10</v>
      </c>
      <c r="C2965" s="22">
        <v>40827</v>
      </c>
      <c r="D2965" s="21">
        <v>2041.9</v>
      </c>
      <c r="E2965" s="47" t="str">
        <f>IF(B2965&lt;&gt;B2964, "First Quote", "")</f>
        <v/>
      </c>
      <c r="F2965" s="23" t="str">
        <f>IF(_xlfn.MINIFS($D$3:$D$6287,$A$3:$A$6287,A2965,$B$3:$B$6287,B2965)=D2965,"Lowest point","")</f>
        <v/>
      </c>
      <c r="G2965" s="24" t="str">
        <f>IF(_xlfn.MAXIFS($D$3:$D$6287,$A$3:$A$6287,A2965,$B$3:$B$6287,B2965)=D2965,"Highest point","")</f>
        <v/>
      </c>
      <c r="J2965" s="25" t="str">
        <f>IF(E2965="First Quote", $H$4/D2965, "")</f>
        <v/>
      </c>
      <c r="K2965" s="26">
        <f t="shared" si="184"/>
        <v>40.394460300016789</v>
      </c>
      <c r="L2965" s="27">
        <f>K2965*D2965</f>
        <v>82481.448486604291</v>
      </c>
      <c r="M2965" s="10"/>
      <c r="N2965" s="28">
        <f>IF(F2965="lowest point", $H$4/D2965, 0)</f>
        <v>0</v>
      </c>
      <c r="O2965" s="28">
        <f t="shared" si="185"/>
        <v>42.015169211057177</v>
      </c>
      <c r="P2965" s="29">
        <f>O2965*D2965</f>
        <v>85790.774012057649</v>
      </c>
      <c r="R2965" s="28">
        <f>IF(G2965="highest point", $H$4/D2965, 0)</f>
        <v>0</v>
      </c>
      <c r="S2965" s="28">
        <f t="shared" si="186"/>
        <v>38.976729538667854</v>
      </c>
      <c r="T2965" s="29">
        <f>D2965*S2965</f>
        <v>79586.584045005889</v>
      </c>
    </row>
    <row r="2966" spans="1:20">
      <c r="A2966" s="21">
        <f t="shared" si="187"/>
        <v>2011</v>
      </c>
      <c r="B2966" s="21">
        <f>MONTH(C2966)</f>
        <v>10</v>
      </c>
      <c r="C2966" s="22">
        <v>40828</v>
      </c>
      <c r="D2966" s="21">
        <v>2062.2199999999998</v>
      </c>
      <c r="E2966" s="47" t="str">
        <f>IF(B2966&lt;&gt;B2965, "First Quote", "")</f>
        <v/>
      </c>
      <c r="F2966" s="23" t="str">
        <f>IF(_xlfn.MINIFS($D$3:$D$6287,$A$3:$A$6287,A2966,$B$3:$B$6287,B2966)=D2966,"Lowest point","")</f>
        <v/>
      </c>
      <c r="G2966" s="24" t="str">
        <f>IF(_xlfn.MAXIFS($D$3:$D$6287,$A$3:$A$6287,A2966,$B$3:$B$6287,B2966)=D2966,"Highest point","")</f>
        <v/>
      </c>
      <c r="J2966" s="25" t="str">
        <f>IF(E2966="First Quote", $H$4/D2966, "")</f>
        <v/>
      </c>
      <c r="K2966" s="26">
        <f t="shared" si="184"/>
        <v>40.394460300016789</v>
      </c>
      <c r="L2966" s="27">
        <f>K2966*D2966</f>
        <v>83302.263919900608</v>
      </c>
      <c r="M2966" s="10"/>
      <c r="N2966" s="28">
        <f>IF(F2966="lowest point", $H$4/D2966, 0)</f>
        <v>0</v>
      </c>
      <c r="O2966" s="28">
        <f t="shared" si="185"/>
        <v>42.015169211057177</v>
      </c>
      <c r="P2966" s="29">
        <f>O2966*D2966</f>
        <v>86644.522250426322</v>
      </c>
      <c r="R2966" s="28">
        <f>IF(G2966="highest point", $H$4/D2966, 0)</f>
        <v>0</v>
      </c>
      <c r="S2966" s="28">
        <f t="shared" si="186"/>
        <v>38.976729538667854</v>
      </c>
      <c r="T2966" s="29">
        <f>D2966*S2966</f>
        <v>80378.591189231607</v>
      </c>
    </row>
    <row r="2967" spans="1:20">
      <c r="A2967" s="21">
        <f t="shared" si="187"/>
        <v>2011</v>
      </c>
      <c r="B2967" s="21">
        <f>MONTH(C2967)</f>
        <v>10</v>
      </c>
      <c r="C2967" s="22">
        <v>40829</v>
      </c>
      <c r="D2967" s="21">
        <v>2056.2600000000002</v>
      </c>
      <c r="E2967" s="47" t="str">
        <f>IF(B2967&lt;&gt;B2966, "First Quote", "")</f>
        <v/>
      </c>
      <c r="F2967" s="23" t="str">
        <f>IF(_xlfn.MINIFS($D$3:$D$6287,$A$3:$A$6287,A2967,$B$3:$B$6287,B2967)=D2967,"Lowest point","")</f>
        <v/>
      </c>
      <c r="G2967" s="24" t="str">
        <f>IF(_xlfn.MAXIFS($D$3:$D$6287,$A$3:$A$6287,A2967,$B$3:$B$6287,B2967)=D2967,"Highest point","")</f>
        <v/>
      </c>
      <c r="J2967" s="25" t="str">
        <f>IF(E2967="First Quote", $H$4/D2967, "")</f>
        <v/>
      </c>
      <c r="K2967" s="26">
        <f t="shared" si="184"/>
        <v>40.394460300016789</v>
      </c>
      <c r="L2967" s="27">
        <f>K2967*D2967</f>
        <v>83061.512936512532</v>
      </c>
      <c r="M2967" s="10"/>
      <c r="N2967" s="28">
        <f>IF(F2967="lowest point", $H$4/D2967, 0)</f>
        <v>0</v>
      </c>
      <c r="O2967" s="28">
        <f t="shared" si="185"/>
        <v>42.015169211057177</v>
      </c>
      <c r="P2967" s="29">
        <f>O2967*D2967</f>
        <v>86394.111841928447</v>
      </c>
      <c r="R2967" s="28">
        <f>IF(G2967="highest point", $H$4/D2967, 0)</f>
        <v>0</v>
      </c>
      <c r="S2967" s="28">
        <f t="shared" si="186"/>
        <v>38.976729538667854</v>
      </c>
      <c r="T2967" s="29">
        <f>D2967*S2967</f>
        <v>80146.289881181176</v>
      </c>
    </row>
    <row r="2968" spans="1:20">
      <c r="A2968" s="21">
        <f t="shared" si="187"/>
        <v>2011</v>
      </c>
      <c r="B2968" s="21">
        <f>MONTH(C2968)</f>
        <v>10</v>
      </c>
      <c r="C2968" s="22">
        <v>40830</v>
      </c>
      <c r="D2968" s="21">
        <v>2091.9899999999998</v>
      </c>
      <c r="E2968" s="47" t="str">
        <f>IF(B2968&lt;&gt;B2967, "First Quote", "")</f>
        <v/>
      </c>
      <c r="F2968" s="23" t="str">
        <f>IF(_xlfn.MINIFS($D$3:$D$6287,$A$3:$A$6287,A2968,$B$3:$B$6287,B2968)=D2968,"Lowest point","")</f>
        <v/>
      </c>
      <c r="G2968" s="24" t="str">
        <f>IF(_xlfn.MAXIFS($D$3:$D$6287,$A$3:$A$6287,A2968,$B$3:$B$6287,B2968)=D2968,"Highest point","")</f>
        <v/>
      </c>
      <c r="J2968" s="25" t="str">
        <f>IF(E2968="First Quote", $H$4/D2968, "")</f>
        <v/>
      </c>
      <c r="K2968" s="26">
        <f t="shared" si="184"/>
        <v>40.394460300016789</v>
      </c>
      <c r="L2968" s="27">
        <f>K2968*D2968</f>
        <v>84504.807003032111</v>
      </c>
      <c r="M2968" s="10"/>
      <c r="N2968" s="28">
        <f>IF(F2968="lowest point", $H$4/D2968, 0)</f>
        <v>0</v>
      </c>
      <c r="O2968" s="28">
        <f t="shared" si="185"/>
        <v>42.015169211057177</v>
      </c>
      <c r="P2968" s="29">
        <f>O2968*D2968</f>
        <v>87895.313837839494</v>
      </c>
      <c r="R2968" s="28">
        <f>IF(G2968="highest point", $H$4/D2968, 0)</f>
        <v>0</v>
      </c>
      <c r="S2968" s="28">
        <f t="shared" si="186"/>
        <v>38.976729538667854</v>
      </c>
      <c r="T2968" s="29">
        <f>D2968*S2968</f>
        <v>81538.928427597755</v>
      </c>
    </row>
    <row r="2969" spans="1:20">
      <c r="A2969" s="21">
        <f t="shared" si="187"/>
        <v>2011</v>
      </c>
      <c r="B2969" s="21">
        <f>MONTH(C2969)</f>
        <v>10</v>
      </c>
      <c r="C2969" s="22">
        <v>40833</v>
      </c>
      <c r="D2969" s="21">
        <v>2051.54</v>
      </c>
      <c r="E2969" s="47" t="str">
        <f>IF(B2969&lt;&gt;B2968, "First Quote", "")</f>
        <v/>
      </c>
      <c r="F2969" s="23" t="str">
        <f>IF(_xlfn.MINIFS($D$3:$D$6287,$A$3:$A$6287,A2969,$B$3:$B$6287,B2969)=D2969,"Lowest point","")</f>
        <v/>
      </c>
      <c r="G2969" s="24" t="str">
        <f>IF(_xlfn.MAXIFS($D$3:$D$6287,$A$3:$A$6287,A2969,$B$3:$B$6287,B2969)=D2969,"Highest point","")</f>
        <v/>
      </c>
      <c r="J2969" s="25" t="str">
        <f>IF(E2969="First Quote", $H$4/D2969, "")</f>
        <v/>
      </c>
      <c r="K2969" s="26">
        <f t="shared" si="184"/>
        <v>40.394460300016789</v>
      </c>
      <c r="L2969" s="27">
        <f>K2969*D2969</f>
        <v>82870.851083896443</v>
      </c>
      <c r="M2969" s="10"/>
      <c r="N2969" s="28">
        <f>IF(F2969="lowest point", $H$4/D2969, 0)</f>
        <v>0</v>
      </c>
      <c r="O2969" s="28">
        <f t="shared" si="185"/>
        <v>42.015169211057177</v>
      </c>
      <c r="P2969" s="29">
        <f>O2969*D2969</f>
        <v>86195.800243252233</v>
      </c>
      <c r="R2969" s="28">
        <f>IF(G2969="highest point", $H$4/D2969, 0)</f>
        <v>0</v>
      </c>
      <c r="S2969" s="28">
        <f t="shared" si="186"/>
        <v>38.976729538667854</v>
      </c>
      <c r="T2969" s="29">
        <f>D2969*S2969</f>
        <v>79962.319717758641</v>
      </c>
    </row>
    <row r="2970" spans="1:20">
      <c r="A2970" s="21">
        <f t="shared" si="187"/>
        <v>2011</v>
      </c>
      <c r="B2970" s="21">
        <f>MONTH(C2970)</f>
        <v>10</v>
      </c>
      <c r="C2970" s="22">
        <v>40834</v>
      </c>
      <c r="D2970" s="21">
        <v>2093.4299999999998</v>
      </c>
      <c r="E2970" s="47" t="str">
        <f>IF(B2970&lt;&gt;B2969, "First Quote", "")</f>
        <v/>
      </c>
      <c r="F2970" s="23" t="str">
        <f>IF(_xlfn.MINIFS($D$3:$D$6287,$A$3:$A$6287,A2970,$B$3:$B$6287,B2970)=D2970,"Lowest point","")</f>
        <v/>
      </c>
      <c r="G2970" s="24" t="str">
        <f>IF(_xlfn.MAXIFS($D$3:$D$6287,$A$3:$A$6287,A2970,$B$3:$B$6287,B2970)=D2970,"Highest point","")</f>
        <v/>
      </c>
      <c r="J2970" s="25" t="str">
        <f>IF(E2970="First Quote", $H$4/D2970, "")</f>
        <v/>
      </c>
      <c r="K2970" s="26">
        <f t="shared" si="184"/>
        <v>40.394460300016789</v>
      </c>
      <c r="L2970" s="27">
        <f>K2970*D2970</f>
        <v>84562.975025864143</v>
      </c>
      <c r="M2970" s="10"/>
      <c r="N2970" s="28">
        <f>IF(F2970="lowest point", $H$4/D2970, 0)</f>
        <v>0</v>
      </c>
      <c r="O2970" s="28">
        <f t="shared" si="185"/>
        <v>42.015169211057177</v>
      </c>
      <c r="P2970" s="29">
        <f>O2970*D2970</f>
        <v>87955.815681503416</v>
      </c>
      <c r="R2970" s="28">
        <f>IF(G2970="highest point", $H$4/D2970, 0)</f>
        <v>0</v>
      </c>
      <c r="S2970" s="28">
        <f t="shared" si="186"/>
        <v>38.976729538667854</v>
      </c>
      <c r="T2970" s="29">
        <f>D2970*S2970</f>
        <v>81595.054918133435</v>
      </c>
    </row>
    <row r="2971" spans="1:20">
      <c r="A2971" s="21">
        <f t="shared" si="187"/>
        <v>2011</v>
      </c>
      <c r="B2971" s="21">
        <f>MONTH(C2971)</f>
        <v>10</v>
      </c>
      <c r="C2971" s="22">
        <v>40835</v>
      </c>
      <c r="D2971" s="21">
        <v>2067.2800000000002</v>
      </c>
      <c r="E2971" s="47" t="str">
        <f>IF(B2971&lt;&gt;B2970, "First Quote", "")</f>
        <v/>
      </c>
      <c r="F2971" s="23" t="str">
        <f>IF(_xlfn.MINIFS($D$3:$D$6287,$A$3:$A$6287,A2971,$B$3:$B$6287,B2971)=D2971,"Lowest point","")</f>
        <v/>
      </c>
      <c r="G2971" s="24" t="str">
        <f>IF(_xlfn.MAXIFS($D$3:$D$6287,$A$3:$A$6287,A2971,$B$3:$B$6287,B2971)=D2971,"Highest point","")</f>
        <v/>
      </c>
      <c r="J2971" s="25" t="str">
        <f>IF(E2971="First Quote", $H$4/D2971, "")</f>
        <v/>
      </c>
      <c r="K2971" s="26">
        <f t="shared" si="184"/>
        <v>40.394460300016789</v>
      </c>
      <c r="L2971" s="27">
        <f>K2971*D2971</f>
        <v>83506.659889018716</v>
      </c>
      <c r="M2971" s="10"/>
      <c r="N2971" s="28">
        <f>IF(F2971="lowest point", $H$4/D2971, 0)</f>
        <v>0</v>
      </c>
      <c r="O2971" s="28">
        <f t="shared" si="185"/>
        <v>42.015169211057177</v>
      </c>
      <c r="P2971" s="29">
        <f>O2971*D2971</f>
        <v>86857.119006634297</v>
      </c>
      <c r="R2971" s="28">
        <f>IF(G2971="highest point", $H$4/D2971, 0)</f>
        <v>0</v>
      </c>
      <c r="S2971" s="28">
        <f t="shared" si="186"/>
        <v>38.976729538667854</v>
      </c>
      <c r="T2971" s="29">
        <f>D2971*S2971</f>
        <v>80575.813440697282</v>
      </c>
    </row>
    <row r="2972" spans="1:20">
      <c r="A2972" s="21">
        <f t="shared" si="187"/>
        <v>2011</v>
      </c>
      <c r="B2972" s="21">
        <f>MONTH(C2972)</f>
        <v>10</v>
      </c>
      <c r="C2972" s="22">
        <v>40836</v>
      </c>
      <c r="D2972" s="21">
        <v>2076.75</v>
      </c>
      <c r="E2972" s="47" t="str">
        <f>IF(B2972&lt;&gt;B2971, "First Quote", "")</f>
        <v/>
      </c>
      <c r="F2972" s="23" t="str">
        <f>IF(_xlfn.MINIFS($D$3:$D$6287,$A$3:$A$6287,A2972,$B$3:$B$6287,B2972)=D2972,"Lowest point","")</f>
        <v/>
      </c>
      <c r="G2972" s="24" t="str">
        <f>IF(_xlfn.MAXIFS($D$3:$D$6287,$A$3:$A$6287,A2972,$B$3:$B$6287,B2972)=D2972,"Highest point","")</f>
        <v/>
      </c>
      <c r="J2972" s="25" t="str">
        <f>IF(E2972="First Quote", $H$4/D2972, "")</f>
        <v/>
      </c>
      <c r="K2972" s="26">
        <f t="shared" si="184"/>
        <v>40.394460300016789</v>
      </c>
      <c r="L2972" s="27">
        <f>K2972*D2972</f>
        <v>83889.195428059873</v>
      </c>
      <c r="M2972" s="10"/>
      <c r="N2972" s="28">
        <f>IF(F2972="lowest point", $H$4/D2972, 0)</f>
        <v>0</v>
      </c>
      <c r="O2972" s="28">
        <f t="shared" si="185"/>
        <v>42.015169211057177</v>
      </c>
      <c r="P2972" s="29">
        <f>O2972*D2972</f>
        <v>87255.002659062986</v>
      </c>
      <c r="R2972" s="28">
        <f>IF(G2972="highest point", $H$4/D2972, 0)</f>
        <v>0</v>
      </c>
      <c r="S2972" s="28">
        <f t="shared" si="186"/>
        <v>38.976729538667854</v>
      </c>
      <c r="T2972" s="29">
        <f>D2972*S2972</f>
        <v>80944.923069428463</v>
      </c>
    </row>
    <row r="2973" spans="1:20">
      <c r="A2973" s="21">
        <f t="shared" si="187"/>
        <v>2011</v>
      </c>
      <c r="B2973" s="21">
        <f>MONTH(C2973)</f>
        <v>10</v>
      </c>
      <c r="C2973" s="22">
        <v>40837</v>
      </c>
      <c r="D2973" s="21">
        <v>2115.86</v>
      </c>
      <c r="E2973" s="47" t="str">
        <f>IF(B2973&lt;&gt;B2972, "First Quote", "")</f>
        <v/>
      </c>
      <c r="F2973" s="23" t="str">
        <f>IF(_xlfn.MINIFS($D$3:$D$6287,$A$3:$A$6287,A2973,$B$3:$B$6287,B2973)=D2973,"Lowest point","")</f>
        <v/>
      </c>
      <c r="G2973" s="24" t="str">
        <f>IF(_xlfn.MAXIFS($D$3:$D$6287,$A$3:$A$6287,A2973,$B$3:$B$6287,B2973)=D2973,"Highest point","")</f>
        <v/>
      </c>
      <c r="J2973" s="25" t="str">
        <f>IF(E2973="First Quote", $H$4/D2973, "")</f>
        <v/>
      </c>
      <c r="K2973" s="26">
        <f t="shared" si="184"/>
        <v>40.394460300016789</v>
      </c>
      <c r="L2973" s="27">
        <f>K2973*D2973</f>
        <v>85469.022770393523</v>
      </c>
      <c r="M2973" s="10"/>
      <c r="N2973" s="28">
        <f>IF(F2973="lowest point", $H$4/D2973, 0)</f>
        <v>0</v>
      </c>
      <c r="O2973" s="28">
        <f t="shared" si="185"/>
        <v>42.015169211057177</v>
      </c>
      <c r="P2973" s="29">
        <f>O2973*D2973</f>
        <v>88898.215926907447</v>
      </c>
      <c r="R2973" s="28">
        <f>IF(G2973="highest point", $H$4/D2973, 0)</f>
        <v>0</v>
      </c>
      <c r="S2973" s="28">
        <f t="shared" si="186"/>
        <v>38.976729538667854</v>
      </c>
      <c r="T2973" s="29">
        <f>D2973*S2973</f>
        <v>82469.302961685768</v>
      </c>
    </row>
    <row r="2974" spans="1:20">
      <c r="A2974" s="21">
        <f t="shared" si="187"/>
        <v>2011</v>
      </c>
      <c r="B2974" s="21">
        <f>MONTH(C2974)</f>
        <v>10</v>
      </c>
      <c r="C2974" s="22">
        <v>40840</v>
      </c>
      <c r="D2974" s="21">
        <v>2143.13</v>
      </c>
      <c r="E2974" s="47" t="str">
        <f>IF(B2974&lt;&gt;B2973, "First Quote", "")</f>
        <v/>
      </c>
      <c r="F2974" s="23" t="str">
        <f>IF(_xlfn.MINIFS($D$3:$D$6287,$A$3:$A$6287,A2974,$B$3:$B$6287,B2974)=D2974,"Lowest point","")</f>
        <v/>
      </c>
      <c r="G2974" s="24" t="str">
        <f>IF(_xlfn.MAXIFS($D$3:$D$6287,$A$3:$A$6287,A2974,$B$3:$B$6287,B2974)=D2974,"Highest point","")</f>
        <v/>
      </c>
      <c r="J2974" s="25" t="str">
        <f>IF(E2974="First Quote", $H$4/D2974, "")</f>
        <v/>
      </c>
      <c r="K2974" s="26">
        <f t="shared" si="184"/>
        <v>40.394460300016789</v>
      </c>
      <c r="L2974" s="27">
        <f>K2974*D2974</f>
        <v>86570.57970277498</v>
      </c>
      <c r="M2974" s="10"/>
      <c r="N2974" s="28">
        <f>IF(F2974="lowest point", $H$4/D2974, 0)</f>
        <v>0</v>
      </c>
      <c r="O2974" s="28">
        <f t="shared" si="185"/>
        <v>42.015169211057177</v>
      </c>
      <c r="P2974" s="29">
        <f>O2974*D2974</f>
        <v>90043.969591292975</v>
      </c>
      <c r="R2974" s="28">
        <f>IF(G2974="highest point", $H$4/D2974, 0)</f>
        <v>0</v>
      </c>
      <c r="S2974" s="28">
        <f t="shared" si="186"/>
        <v>38.976729538667854</v>
      </c>
      <c r="T2974" s="29">
        <f>D2974*S2974</f>
        <v>83532.19837620524</v>
      </c>
    </row>
    <row r="2975" spans="1:20">
      <c r="A2975" s="21">
        <f t="shared" si="187"/>
        <v>2011</v>
      </c>
      <c r="B2975" s="21">
        <f>MONTH(C2975)</f>
        <v>10</v>
      </c>
      <c r="C2975" s="22">
        <v>40841</v>
      </c>
      <c r="D2975" s="21">
        <v>2100.17</v>
      </c>
      <c r="E2975" s="47" t="str">
        <f>IF(B2975&lt;&gt;B2974, "First Quote", "")</f>
        <v/>
      </c>
      <c r="F2975" s="23" t="str">
        <f>IF(_xlfn.MINIFS($D$3:$D$6287,$A$3:$A$6287,A2975,$B$3:$B$6287,B2975)=D2975,"Lowest point","")</f>
        <v/>
      </c>
      <c r="G2975" s="24" t="str">
        <f>IF(_xlfn.MAXIFS($D$3:$D$6287,$A$3:$A$6287,A2975,$B$3:$B$6287,B2975)=D2975,"Highest point","")</f>
        <v/>
      </c>
      <c r="J2975" s="25" t="str">
        <f>IF(E2975="First Quote", $H$4/D2975, "")</f>
        <v/>
      </c>
      <c r="K2975" s="26">
        <f t="shared" si="184"/>
        <v>40.394460300016789</v>
      </c>
      <c r="L2975" s="27">
        <f>K2975*D2975</f>
        <v>84835.233688286258</v>
      </c>
      <c r="M2975" s="10"/>
      <c r="N2975" s="28">
        <f>IF(F2975="lowest point", $H$4/D2975, 0)</f>
        <v>0</v>
      </c>
      <c r="O2975" s="28">
        <f t="shared" si="185"/>
        <v>42.015169211057177</v>
      </c>
      <c r="P2975" s="29">
        <f>O2975*D2975</f>
        <v>88238.997921985952</v>
      </c>
      <c r="R2975" s="28">
        <f>IF(G2975="highest point", $H$4/D2975, 0)</f>
        <v>0</v>
      </c>
      <c r="S2975" s="28">
        <f t="shared" si="186"/>
        <v>38.976729538667854</v>
      </c>
      <c r="T2975" s="29">
        <f>D2975*S2975</f>
        <v>81857.758075224076</v>
      </c>
    </row>
    <row r="2976" spans="1:20">
      <c r="A2976" s="21">
        <f t="shared" si="187"/>
        <v>2011</v>
      </c>
      <c r="B2976" s="21">
        <f>MONTH(C2976)</f>
        <v>10</v>
      </c>
      <c r="C2976" s="22">
        <v>40842</v>
      </c>
      <c r="D2976" s="21">
        <v>2122.3200000000002</v>
      </c>
      <c r="E2976" s="47" t="str">
        <f>IF(B2976&lt;&gt;B2975, "First Quote", "")</f>
        <v/>
      </c>
      <c r="F2976" s="23" t="str">
        <f>IF(_xlfn.MINIFS($D$3:$D$6287,$A$3:$A$6287,A2976,$B$3:$B$6287,B2976)=D2976,"Lowest point","")</f>
        <v/>
      </c>
      <c r="G2976" s="24" t="str">
        <f>IF(_xlfn.MAXIFS($D$3:$D$6287,$A$3:$A$6287,A2976,$B$3:$B$6287,B2976)=D2976,"Highest point","")</f>
        <v/>
      </c>
      <c r="J2976" s="25" t="str">
        <f>IF(E2976="First Quote", $H$4/D2976, "")</f>
        <v/>
      </c>
      <c r="K2976" s="26">
        <f t="shared" si="184"/>
        <v>40.394460300016789</v>
      </c>
      <c r="L2976" s="27">
        <f>K2976*D2976</f>
        <v>85729.970983931635</v>
      </c>
      <c r="M2976" s="10"/>
      <c r="N2976" s="28">
        <f>IF(F2976="lowest point", $H$4/D2976, 0)</f>
        <v>0</v>
      </c>
      <c r="O2976" s="28">
        <f t="shared" si="185"/>
        <v>42.015169211057177</v>
      </c>
      <c r="P2976" s="29">
        <f>O2976*D2976</f>
        <v>89169.633920010878</v>
      </c>
      <c r="R2976" s="28">
        <f>IF(G2976="highest point", $H$4/D2976, 0)</f>
        <v>0</v>
      </c>
      <c r="S2976" s="28">
        <f t="shared" si="186"/>
        <v>38.976729538667854</v>
      </c>
      <c r="T2976" s="29">
        <f>D2976*S2976</f>
        <v>82721.092634505563</v>
      </c>
    </row>
    <row r="2977" spans="1:20">
      <c r="A2977" s="21">
        <f t="shared" si="187"/>
        <v>2011</v>
      </c>
      <c r="B2977" s="21">
        <f>MONTH(C2977)</f>
        <v>10</v>
      </c>
      <c r="C2977" s="22">
        <v>40843</v>
      </c>
      <c r="D2977" s="21">
        <v>2195.2199999999998</v>
      </c>
      <c r="E2977" s="47" t="str">
        <f>IF(B2977&lt;&gt;B2976, "First Quote", "")</f>
        <v/>
      </c>
      <c r="F2977" s="23" t="str">
        <f>IF(_xlfn.MINIFS($D$3:$D$6287,$A$3:$A$6287,A2977,$B$3:$B$6287,B2977)=D2977,"Lowest point","")</f>
        <v/>
      </c>
      <c r="G2977" s="24" t="str">
        <f>IF(_xlfn.MAXIFS($D$3:$D$6287,$A$3:$A$6287,A2977,$B$3:$B$6287,B2977)=D2977,"Highest point","")</f>
        <v/>
      </c>
      <c r="J2977" s="25" t="str">
        <f>IF(E2977="First Quote", $H$4/D2977, "")</f>
        <v/>
      </c>
      <c r="K2977" s="26">
        <f t="shared" si="184"/>
        <v>40.394460300016789</v>
      </c>
      <c r="L2977" s="27">
        <f>K2977*D2977</f>
        <v>88674.727139802853</v>
      </c>
      <c r="M2977" s="10"/>
      <c r="N2977" s="28">
        <f>IF(F2977="lowest point", $H$4/D2977, 0)</f>
        <v>0</v>
      </c>
      <c r="O2977" s="28">
        <f t="shared" si="185"/>
        <v>42.015169211057177</v>
      </c>
      <c r="P2977" s="29">
        <f>O2977*D2977</f>
        <v>92232.539755496924</v>
      </c>
      <c r="R2977" s="28">
        <f>IF(G2977="highest point", $H$4/D2977, 0)</f>
        <v>0</v>
      </c>
      <c r="S2977" s="28">
        <f t="shared" si="186"/>
        <v>38.976729538667854</v>
      </c>
      <c r="T2977" s="29">
        <f>D2977*S2977</f>
        <v>85562.496217874432</v>
      </c>
    </row>
    <row r="2978" spans="1:20">
      <c r="A2978" s="21">
        <f t="shared" si="187"/>
        <v>2011</v>
      </c>
      <c r="B2978" s="21">
        <f>MONTH(C2978)</f>
        <v>10</v>
      </c>
      <c r="C2978" s="22">
        <v>40844</v>
      </c>
      <c r="D2978" s="21">
        <v>2196.13</v>
      </c>
      <c r="E2978" s="47" t="str">
        <f>IF(B2978&lt;&gt;B2977, "First Quote", "")</f>
        <v/>
      </c>
      <c r="F2978" s="23" t="str">
        <f>IF(_xlfn.MINIFS($D$3:$D$6287,$A$3:$A$6287,A2978,$B$3:$B$6287,B2978)=D2978,"Lowest point","")</f>
        <v/>
      </c>
      <c r="G2978" s="24" t="str">
        <f>IF(_xlfn.MAXIFS($D$3:$D$6287,$A$3:$A$6287,A2978,$B$3:$B$6287,B2978)=D2978,"Highest point","")</f>
        <v>Highest point</v>
      </c>
      <c r="J2978" s="25" t="str">
        <f>IF(E2978="First Quote", $H$4/D2978, "")</f>
        <v/>
      </c>
      <c r="K2978" s="26">
        <f t="shared" si="184"/>
        <v>40.394460300016789</v>
      </c>
      <c r="L2978" s="27">
        <f>K2978*D2978</f>
        <v>88711.486098675872</v>
      </c>
      <c r="M2978" s="10"/>
      <c r="N2978" s="28">
        <f>IF(F2978="lowest point", $H$4/D2978, 0)</f>
        <v>0</v>
      </c>
      <c r="O2978" s="28">
        <f t="shared" si="185"/>
        <v>42.015169211057177</v>
      </c>
      <c r="P2978" s="29">
        <f>O2978*D2978</f>
        <v>92270.773559478999</v>
      </c>
      <c r="R2978" s="28">
        <f>IF(G2978="highest point", $H$4/D2978, 0)</f>
        <v>0.22767322517337316</v>
      </c>
      <c r="S2978" s="28">
        <f t="shared" si="186"/>
        <v>39.20440276384123</v>
      </c>
      <c r="T2978" s="29">
        <f>D2978*S2978</f>
        <v>86097.965041754651</v>
      </c>
    </row>
    <row r="2979" spans="1:20">
      <c r="A2979" s="21">
        <f t="shared" si="187"/>
        <v>2011</v>
      </c>
      <c r="B2979" s="21">
        <f>MONTH(C2979)</f>
        <v>10</v>
      </c>
      <c r="C2979" s="22">
        <v>40847</v>
      </c>
      <c r="D2979" s="21">
        <v>2141.81</v>
      </c>
      <c r="E2979" s="47" t="str">
        <f>IF(B2979&lt;&gt;B2978, "First Quote", "")</f>
        <v/>
      </c>
      <c r="F2979" s="23" t="str">
        <f>IF(_xlfn.MINIFS($D$3:$D$6287,$A$3:$A$6287,A2979,$B$3:$B$6287,B2979)=D2979,"Lowest point","")</f>
        <v/>
      </c>
      <c r="G2979" s="24" t="str">
        <f>IF(_xlfn.MAXIFS($D$3:$D$6287,$A$3:$A$6287,A2979,$B$3:$B$6287,B2979)=D2979,"Highest point","")</f>
        <v/>
      </c>
      <c r="J2979" s="25" t="str">
        <f>IF(E2979="First Quote", $H$4/D2979, "")</f>
        <v/>
      </c>
      <c r="K2979" s="26">
        <f t="shared" si="184"/>
        <v>40.394460300016789</v>
      </c>
      <c r="L2979" s="27">
        <f>K2979*D2979</f>
        <v>86517.259015178963</v>
      </c>
      <c r="M2979" s="10"/>
      <c r="N2979" s="28">
        <f>IF(F2979="lowest point", $H$4/D2979, 0)</f>
        <v>0</v>
      </c>
      <c r="O2979" s="28">
        <f t="shared" si="185"/>
        <v>42.015169211057177</v>
      </c>
      <c r="P2979" s="29">
        <f>O2979*D2979</f>
        <v>89988.509567934365</v>
      </c>
      <c r="R2979" s="28">
        <f>IF(G2979="highest point", $H$4/D2979, 0)</f>
        <v>0</v>
      </c>
      <c r="S2979" s="28">
        <f t="shared" si="186"/>
        <v>39.20440276384123</v>
      </c>
      <c r="T2979" s="29">
        <f>D2979*S2979</f>
        <v>83968.381883622787</v>
      </c>
    </row>
    <row r="2980" spans="1:20">
      <c r="A2980" s="21">
        <f t="shared" si="187"/>
        <v>2011</v>
      </c>
      <c r="B2980" s="21">
        <f>MONTH(C2980)</f>
        <v>11</v>
      </c>
      <c r="C2980" s="22">
        <v>40848</v>
      </c>
      <c r="D2980" s="21">
        <v>2081.9699999999998</v>
      </c>
      <c r="E2980" s="47" t="str">
        <f>IF(B2980&lt;&gt;B2979, "First Quote", "")</f>
        <v>First Quote</v>
      </c>
      <c r="F2980" s="23" t="str">
        <f>IF(_xlfn.MINIFS($D$3:$D$6287,$A$3:$A$6287,A2980,$B$3:$B$6287,B2980)=D2980,"Lowest point","")</f>
        <v/>
      </c>
      <c r="G2980" s="24" t="str">
        <f>IF(_xlfn.MAXIFS($D$3:$D$6287,$A$3:$A$6287,A2980,$B$3:$B$6287,B2980)=D2980,"Highest point","")</f>
        <v/>
      </c>
      <c r="J2980" s="25">
        <f>IF(E2980="First Quote", $H$4/D2980, "")</f>
        <v>0.24015715884474803</v>
      </c>
      <c r="K2980" s="26">
        <f t="shared" si="184"/>
        <v>40.634617458861534</v>
      </c>
      <c r="L2980" s="27">
        <f>K2980*D2980</f>
        <v>84600.054510825939</v>
      </c>
      <c r="M2980" s="10"/>
      <c r="N2980" s="28">
        <f>IF(F2980="lowest point", $H$4/D2980, 0)</f>
        <v>0</v>
      </c>
      <c r="O2980" s="28">
        <f t="shared" si="185"/>
        <v>42.015169211057177</v>
      </c>
      <c r="P2980" s="29">
        <f>O2980*D2980</f>
        <v>87474.321842344696</v>
      </c>
      <c r="R2980" s="28">
        <f>IF(G2980="highest point", $H$4/D2980, 0)</f>
        <v>0</v>
      </c>
      <c r="S2980" s="28">
        <f t="shared" si="186"/>
        <v>39.20440276384123</v>
      </c>
      <c r="T2980" s="29">
        <f>D2980*S2980</f>
        <v>81622.390422234515</v>
      </c>
    </row>
    <row r="2981" spans="1:20">
      <c r="A2981" s="21">
        <f t="shared" si="187"/>
        <v>2011</v>
      </c>
      <c r="B2981" s="21">
        <f>MONTH(C2981)</f>
        <v>11</v>
      </c>
      <c r="C2981" s="22">
        <v>40849</v>
      </c>
      <c r="D2981" s="21">
        <v>2115.6999999999998</v>
      </c>
      <c r="E2981" s="47" t="str">
        <f>IF(B2981&lt;&gt;B2980, "First Quote", "")</f>
        <v/>
      </c>
      <c r="F2981" s="23" t="str">
        <f>IF(_xlfn.MINIFS($D$3:$D$6287,$A$3:$A$6287,A2981,$B$3:$B$6287,B2981)=D2981,"Lowest point","")</f>
        <v/>
      </c>
      <c r="G2981" s="24" t="str">
        <f>IF(_xlfn.MAXIFS($D$3:$D$6287,$A$3:$A$6287,A2981,$B$3:$B$6287,B2981)=D2981,"Highest point","")</f>
        <v/>
      </c>
      <c r="J2981" s="25" t="str">
        <f>IF(E2981="First Quote", $H$4/D2981, "")</f>
        <v/>
      </c>
      <c r="K2981" s="26">
        <f t="shared" si="184"/>
        <v>40.634617458861534</v>
      </c>
      <c r="L2981" s="27">
        <f>K2981*D2981</f>
        <v>85970.660157713341</v>
      </c>
      <c r="M2981" s="10"/>
      <c r="N2981" s="28">
        <f>IF(F2981="lowest point", $H$4/D2981, 0)</f>
        <v>0</v>
      </c>
      <c r="O2981" s="28">
        <f t="shared" si="185"/>
        <v>42.015169211057177</v>
      </c>
      <c r="P2981" s="29">
        <f>O2981*D2981</f>
        <v>88891.493499833668</v>
      </c>
      <c r="R2981" s="28">
        <f>IF(G2981="highest point", $H$4/D2981, 0)</f>
        <v>0</v>
      </c>
      <c r="S2981" s="28">
        <f t="shared" si="186"/>
        <v>39.20440276384123</v>
      </c>
      <c r="T2981" s="29">
        <f>D2981*S2981</f>
        <v>82944.754927458882</v>
      </c>
    </row>
    <row r="2982" spans="1:20">
      <c r="A2982" s="21">
        <f t="shared" si="187"/>
        <v>2011</v>
      </c>
      <c r="B2982" s="21">
        <f>MONTH(C2982)</f>
        <v>11</v>
      </c>
      <c r="C2982" s="22">
        <v>40850</v>
      </c>
      <c r="D2982" s="21">
        <v>2155.87</v>
      </c>
      <c r="E2982" s="47" t="str">
        <f>IF(B2982&lt;&gt;B2981, "First Quote", "")</f>
        <v/>
      </c>
      <c r="F2982" s="23" t="str">
        <f>IF(_xlfn.MINIFS($D$3:$D$6287,$A$3:$A$6287,A2982,$B$3:$B$6287,B2982)=D2982,"Lowest point","")</f>
        <v/>
      </c>
      <c r="G2982" s="24" t="str">
        <f>IF(_xlfn.MAXIFS($D$3:$D$6287,$A$3:$A$6287,A2982,$B$3:$B$6287,B2982)=D2982,"Highest point","")</f>
        <v/>
      </c>
      <c r="J2982" s="25" t="str">
        <f>IF(E2982="First Quote", $H$4/D2982, "")</f>
        <v/>
      </c>
      <c r="K2982" s="26">
        <f t="shared" si="184"/>
        <v>40.634617458861534</v>
      </c>
      <c r="L2982" s="27">
        <f>K2982*D2982</f>
        <v>87602.952741035813</v>
      </c>
      <c r="M2982" s="10"/>
      <c r="N2982" s="28">
        <f>IF(F2982="lowest point", $H$4/D2982, 0)</f>
        <v>0</v>
      </c>
      <c r="O2982" s="28">
        <f t="shared" si="185"/>
        <v>42.015169211057177</v>
      </c>
      <c r="P2982" s="29">
        <f>O2982*D2982</f>
        <v>90579.242847041838</v>
      </c>
      <c r="R2982" s="28">
        <f>IF(G2982="highest point", $H$4/D2982, 0)</f>
        <v>0</v>
      </c>
      <c r="S2982" s="28">
        <f t="shared" si="186"/>
        <v>39.20440276384123</v>
      </c>
      <c r="T2982" s="29">
        <f>D2982*S2982</f>
        <v>84519.595786482387</v>
      </c>
    </row>
    <row r="2983" spans="1:20">
      <c r="A2983" s="21">
        <f t="shared" si="187"/>
        <v>2011</v>
      </c>
      <c r="B2983" s="21">
        <f>MONTH(C2983)</f>
        <v>11</v>
      </c>
      <c r="C2983" s="22">
        <v>40851</v>
      </c>
      <c r="D2983" s="21">
        <v>2142.34</v>
      </c>
      <c r="E2983" s="47" t="str">
        <f>IF(B2983&lt;&gt;B2982, "First Quote", "")</f>
        <v/>
      </c>
      <c r="F2983" s="23" t="str">
        <f>IF(_xlfn.MINIFS($D$3:$D$6287,$A$3:$A$6287,A2983,$B$3:$B$6287,B2983)=D2983,"Lowest point","")</f>
        <v/>
      </c>
      <c r="G2983" s="24" t="str">
        <f>IF(_xlfn.MAXIFS($D$3:$D$6287,$A$3:$A$6287,A2983,$B$3:$B$6287,B2983)=D2983,"Highest point","")</f>
        <v/>
      </c>
      <c r="J2983" s="25" t="str">
        <f>IF(E2983="First Quote", $H$4/D2983, "")</f>
        <v/>
      </c>
      <c r="K2983" s="26">
        <f t="shared" si="184"/>
        <v>40.634617458861534</v>
      </c>
      <c r="L2983" s="27">
        <f>K2983*D2983</f>
        <v>87053.16636681743</v>
      </c>
      <c r="M2983" s="10"/>
      <c r="N2983" s="28">
        <f>IF(F2983="lowest point", $H$4/D2983, 0)</f>
        <v>0</v>
      </c>
      <c r="O2983" s="28">
        <f t="shared" si="185"/>
        <v>42.015169211057177</v>
      </c>
      <c r="P2983" s="29">
        <f>O2983*D2983</f>
        <v>90010.777607616241</v>
      </c>
      <c r="R2983" s="28">
        <f>IF(G2983="highest point", $H$4/D2983, 0)</f>
        <v>0</v>
      </c>
      <c r="S2983" s="28">
        <f t="shared" si="186"/>
        <v>39.20440276384123</v>
      </c>
      <c r="T2983" s="29">
        <f>D2983*S2983</f>
        <v>83989.160217087629</v>
      </c>
    </row>
    <row r="2984" spans="1:20">
      <c r="A2984" s="21">
        <f t="shared" si="187"/>
        <v>2011</v>
      </c>
      <c r="B2984" s="21">
        <f>MONTH(C2984)</f>
        <v>11</v>
      </c>
      <c r="C2984" s="22">
        <v>40854</v>
      </c>
      <c r="D2984" s="21">
        <v>2156</v>
      </c>
      <c r="E2984" s="47" t="str">
        <f>IF(B2984&lt;&gt;B2983, "First Quote", "")</f>
        <v/>
      </c>
      <c r="F2984" s="23" t="str">
        <f>IF(_xlfn.MINIFS($D$3:$D$6287,$A$3:$A$6287,A2984,$B$3:$B$6287,B2984)=D2984,"Lowest point","")</f>
        <v/>
      </c>
      <c r="G2984" s="24" t="str">
        <f>IF(_xlfn.MAXIFS($D$3:$D$6287,$A$3:$A$6287,A2984,$B$3:$B$6287,B2984)=D2984,"Highest point","")</f>
        <v/>
      </c>
      <c r="J2984" s="25" t="str">
        <f>IF(E2984="First Quote", $H$4/D2984, "")</f>
        <v/>
      </c>
      <c r="K2984" s="26">
        <f t="shared" si="184"/>
        <v>40.634617458861534</v>
      </c>
      <c r="L2984" s="27">
        <f>K2984*D2984</f>
        <v>87608.235241305461</v>
      </c>
      <c r="M2984" s="10"/>
      <c r="N2984" s="28">
        <f>IF(F2984="lowest point", $H$4/D2984, 0)</f>
        <v>0</v>
      </c>
      <c r="O2984" s="28">
        <f t="shared" si="185"/>
        <v>42.015169211057177</v>
      </c>
      <c r="P2984" s="29">
        <f>O2984*D2984</f>
        <v>90584.704819039267</v>
      </c>
      <c r="R2984" s="28">
        <f>IF(G2984="highest point", $H$4/D2984, 0)</f>
        <v>0</v>
      </c>
      <c r="S2984" s="28">
        <f t="shared" si="186"/>
        <v>39.20440276384123</v>
      </c>
      <c r="T2984" s="29">
        <f>D2984*S2984</f>
        <v>84524.692358841698</v>
      </c>
    </row>
    <row r="2985" spans="1:20">
      <c r="A2985" s="21">
        <f t="shared" si="187"/>
        <v>2011</v>
      </c>
      <c r="B2985" s="21">
        <f>MONTH(C2985)</f>
        <v>11</v>
      </c>
      <c r="C2985" s="22">
        <v>40855</v>
      </c>
      <c r="D2985" s="21">
        <v>2182.61</v>
      </c>
      <c r="E2985" s="47" t="str">
        <f>IF(B2985&lt;&gt;B2984, "First Quote", "")</f>
        <v/>
      </c>
      <c r="F2985" s="23" t="str">
        <f>IF(_xlfn.MINIFS($D$3:$D$6287,$A$3:$A$6287,A2985,$B$3:$B$6287,B2985)=D2985,"Lowest point","")</f>
        <v/>
      </c>
      <c r="G2985" s="24" t="str">
        <f>IF(_xlfn.MAXIFS($D$3:$D$6287,$A$3:$A$6287,A2985,$B$3:$B$6287,B2985)=D2985,"Highest point","")</f>
        <v>Highest point</v>
      </c>
      <c r="J2985" s="25" t="str">
        <f>IF(E2985="First Quote", $H$4/D2985, "")</f>
        <v/>
      </c>
      <c r="K2985" s="26">
        <f t="shared" si="184"/>
        <v>40.634617458861534</v>
      </c>
      <c r="L2985" s="27">
        <f>K2985*D2985</f>
        <v>88689.522411885773</v>
      </c>
      <c r="M2985" s="10"/>
      <c r="N2985" s="28">
        <f>IF(F2985="lowest point", $H$4/D2985, 0)</f>
        <v>0</v>
      </c>
      <c r="O2985" s="28">
        <f t="shared" si="185"/>
        <v>42.015169211057177</v>
      </c>
      <c r="P2985" s="29">
        <f>O2985*D2985</f>
        <v>91702.728471745504</v>
      </c>
      <c r="R2985" s="28">
        <f>IF(G2985="highest point", $H$4/D2985, 0)</f>
        <v>0.22908352843613838</v>
      </c>
      <c r="S2985" s="28">
        <f t="shared" si="186"/>
        <v>39.433486292277365</v>
      </c>
      <c r="T2985" s="29">
        <f>D2985*S2985</f>
        <v>86067.921516387505</v>
      </c>
    </row>
    <row r="2986" spans="1:20">
      <c r="A2986" s="21">
        <f t="shared" si="187"/>
        <v>2011</v>
      </c>
      <c r="B2986" s="21">
        <f>MONTH(C2986)</f>
        <v>11</v>
      </c>
      <c r="C2986" s="22">
        <v>40856</v>
      </c>
      <c r="D2986" s="21">
        <v>2102.7199999999998</v>
      </c>
      <c r="E2986" s="47" t="str">
        <f>IF(B2986&lt;&gt;B2985, "First Quote", "")</f>
        <v/>
      </c>
      <c r="F2986" s="23" t="str">
        <f>IF(_xlfn.MINIFS($D$3:$D$6287,$A$3:$A$6287,A2986,$B$3:$B$6287,B2986)=D2986,"Lowest point","")</f>
        <v/>
      </c>
      <c r="G2986" s="24" t="str">
        <f>IF(_xlfn.MAXIFS($D$3:$D$6287,$A$3:$A$6287,A2986,$B$3:$B$6287,B2986)=D2986,"Highest point","")</f>
        <v/>
      </c>
      <c r="J2986" s="25" t="str">
        <f>IF(E2986="First Quote", $H$4/D2986, "")</f>
        <v/>
      </c>
      <c r="K2986" s="26">
        <f t="shared" si="184"/>
        <v>40.634617458861534</v>
      </c>
      <c r="L2986" s="27">
        <f>K2986*D2986</f>
        <v>85443.222823097312</v>
      </c>
      <c r="M2986" s="10"/>
      <c r="N2986" s="28">
        <f>IF(F2986="lowest point", $H$4/D2986, 0)</f>
        <v>0</v>
      </c>
      <c r="O2986" s="28">
        <f t="shared" si="185"/>
        <v>42.015169211057177</v>
      </c>
      <c r="P2986" s="29">
        <f>O2986*D2986</f>
        <v>88346.136603474137</v>
      </c>
      <c r="R2986" s="28">
        <f>IF(G2986="highest point", $H$4/D2986, 0)</f>
        <v>0</v>
      </c>
      <c r="S2986" s="28">
        <f t="shared" si="186"/>
        <v>39.433486292277365</v>
      </c>
      <c r="T2986" s="29">
        <f>D2986*S2986</f>
        <v>82917.580296497457</v>
      </c>
    </row>
    <row r="2987" spans="1:20">
      <c r="A2987" s="21">
        <f t="shared" si="187"/>
        <v>2011</v>
      </c>
      <c r="B2987" s="21">
        <f>MONTH(C2987)</f>
        <v>11</v>
      </c>
      <c r="C2987" s="22">
        <v>40857</v>
      </c>
      <c r="D2987" s="21">
        <v>2121.14</v>
      </c>
      <c r="E2987" s="47" t="str">
        <f>IF(B2987&lt;&gt;B2986, "First Quote", "")</f>
        <v/>
      </c>
      <c r="F2987" s="23" t="str">
        <f>IF(_xlfn.MINIFS($D$3:$D$6287,$A$3:$A$6287,A2987,$B$3:$B$6287,B2987)=D2987,"Lowest point","")</f>
        <v/>
      </c>
      <c r="G2987" s="24" t="str">
        <f>IF(_xlfn.MAXIFS($D$3:$D$6287,$A$3:$A$6287,A2987,$B$3:$B$6287,B2987)=D2987,"Highest point","")</f>
        <v/>
      </c>
      <c r="J2987" s="25" t="str">
        <f>IF(E2987="First Quote", $H$4/D2987, "")</f>
        <v/>
      </c>
      <c r="K2987" s="26">
        <f t="shared" si="184"/>
        <v>40.634617458861534</v>
      </c>
      <c r="L2987" s="27">
        <f>K2987*D2987</f>
        <v>86191.712476689543</v>
      </c>
      <c r="M2987" s="10"/>
      <c r="N2987" s="28">
        <f>IF(F2987="lowest point", $H$4/D2987, 0)</f>
        <v>0</v>
      </c>
      <c r="O2987" s="28">
        <f t="shared" si="185"/>
        <v>42.015169211057177</v>
      </c>
      <c r="P2987" s="29">
        <f>O2987*D2987</f>
        <v>89120.056020341814</v>
      </c>
      <c r="R2987" s="28">
        <f>IF(G2987="highest point", $H$4/D2987, 0)</f>
        <v>0</v>
      </c>
      <c r="S2987" s="28">
        <f t="shared" si="186"/>
        <v>39.433486292277365</v>
      </c>
      <c r="T2987" s="29">
        <f>D2987*S2987</f>
        <v>83643.94511400121</v>
      </c>
    </row>
    <row r="2988" spans="1:20">
      <c r="A2988" s="21">
        <f t="shared" si="187"/>
        <v>2011</v>
      </c>
      <c r="B2988" s="21">
        <f>MONTH(C2988)</f>
        <v>11</v>
      </c>
      <c r="C2988" s="22">
        <v>40858</v>
      </c>
      <c r="D2988" s="21">
        <v>2162.48</v>
      </c>
      <c r="E2988" s="47" t="str">
        <f>IF(B2988&lt;&gt;B2987, "First Quote", "")</f>
        <v/>
      </c>
      <c r="F2988" s="23" t="str">
        <f>IF(_xlfn.MINIFS($D$3:$D$6287,$A$3:$A$6287,A2988,$B$3:$B$6287,B2988)=D2988,"Lowest point","")</f>
        <v/>
      </c>
      <c r="G2988" s="24" t="str">
        <f>IF(_xlfn.MAXIFS($D$3:$D$6287,$A$3:$A$6287,A2988,$B$3:$B$6287,B2988)=D2988,"Highest point","")</f>
        <v/>
      </c>
      <c r="J2988" s="25" t="str">
        <f>IF(E2988="First Quote", $H$4/D2988, "")</f>
        <v/>
      </c>
      <c r="K2988" s="26">
        <f t="shared" si="184"/>
        <v>40.634617458861534</v>
      </c>
      <c r="L2988" s="27">
        <f>K2988*D2988</f>
        <v>87871.547562438893</v>
      </c>
      <c r="M2988" s="10"/>
      <c r="N2988" s="28">
        <f>IF(F2988="lowest point", $H$4/D2988, 0)</f>
        <v>0</v>
      </c>
      <c r="O2988" s="28">
        <f t="shared" si="185"/>
        <v>42.015169211057177</v>
      </c>
      <c r="P2988" s="29">
        <f>O2988*D2988</f>
        <v>90856.963115526931</v>
      </c>
      <c r="R2988" s="28">
        <f>IF(G2988="highest point", $H$4/D2988, 0)</f>
        <v>0</v>
      </c>
      <c r="S2988" s="28">
        <f t="shared" si="186"/>
        <v>39.433486292277365</v>
      </c>
      <c r="T2988" s="29">
        <f>D2988*S2988</f>
        <v>85274.125437323964</v>
      </c>
    </row>
    <row r="2989" spans="1:20">
      <c r="A2989" s="21">
        <f t="shared" si="187"/>
        <v>2011</v>
      </c>
      <c r="B2989" s="21">
        <f>MONTH(C2989)</f>
        <v>11</v>
      </c>
      <c r="C2989" s="22">
        <v>40861</v>
      </c>
      <c r="D2989" s="21">
        <v>2142.09</v>
      </c>
      <c r="E2989" s="47" t="str">
        <f>IF(B2989&lt;&gt;B2988, "First Quote", "")</f>
        <v/>
      </c>
      <c r="F2989" s="23" t="str">
        <f>IF(_xlfn.MINIFS($D$3:$D$6287,$A$3:$A$6287,A2989,$B$3:$B$6287,B2989)=D2989,"Lowest point","")</f>
        <v/>
      </c>
      <c r="G2989" s="24" t="str">
        <f>IF(_xlfn.MAXIFS($D$3:$D$6287,$A$3:$A$6287,A2989,$B$3:$B$6287,B2989)=D2989,"Highest point","")</f>
        <v/>
      </c>
      <c r="J2989" s="25" t="str">
        <f>IF(E2989="First Quote", $H$4/D2989, "")</f>
        <v/>
      </c>
      <c r="K2989" s="26">
        <f t="shared" si="184"/>
        <v>40.634617458861534</v>
      </c>
      <c r="L2989" s="27">
        <f>K2989*D2989</f>
        <v>87043.007712452716</v>
      </c>
      <c r="M2989" s="10"/>
      <c r="N2989" s="28">
        <f>IF(F2989="lowest point", $H$4/D2989, 0)</f>
        <v>0</v>
      </c>
      <c r="O2989" s="28">
        <f t="shared" si="185"/>
        <v>42.015169211057177</v>
      </c>
      <c r="P2989" s="29">
        <f>O2989*D2989</f>
        <v>90000.273815313471</v>
      </c>
      <c r="R2989" s="28">
        <f>IF(G2989="highest point", $H$4/D2989, 0)</f>
        <v>0</v>
      </c>
      <c r="S2989" s="28">
        <f t="shared" si="186"/>
        <v>39.433486292277365</v>
      </c>
      <c r="T2989" s="29">
        <f>D2989*S2989</f>
        <v>84470.07665182442</v>
      </c>
    </row>
    <row r="2990" spans="1:20">
      <c r="A2990" s="21">
        <f t="shared" si="187"/>
        <v>2011</v>
      </c>
      <c r="B2990" s="21">
        <f>MONTH(C2990)</f>
        <v>11</v>
      </c>
      <c r="C2990" s="22">
        <v>40862</v>
      </c>
      <c r="D2990" s="21">
        <v>2152.8000000000002</v>
      </c>
      <c r="E2990" s="47" t="str">
        <f>IF(B2990&lt;&gt;B2989, "First Quote", "")</f>
        <v/>
      </c>
      <c r="F2990" s="23" t="str">
        <f>IF(_xlfn.MINIFS($D$3:$D$6287,$A$3:$A$6287,A2990,$B$3:$B$6287,B2990)=D2990,"Lowest point","")</f>
        <v/>
      </c>
      <c r="G2990" s="24" t="str">
        <f>IF(_xlfn.MAXIFS($D$3:$D$6287,$A$3:$A$6287,A2990,$B$3:$B$6287,B2990)=D2990,"Highest point","")</f>
        <v/>
      </c>
      <c r="J2990" s="25" t="str">
        <f>IF(E2990="First Quote", $H$4/D2990, "")</f>
        <v/>
      </c>
      <c r="K2990" s="26">
        <f t="shared" si="184"/>
        <v>40.634617458861534</v>
      </c>
      <c r="L2990" s="27">
        <f>K2990*D2990</f>
        <v>87478.204465437113</v>
      </c>
      <c r="M2990" s="10"/>
      <c r="N2990" s="28">
        <f>IF(F2990="lowest point", $H$4/D2990, 0)</f>
        <v>0</v>
      </c>
      <c r="O2990" s="28">
        <f t="shared" si="185"/>
        <v>42.015169211057177</v>
      </c>
      <c r="P2990" s="29">
        <f>O2990*D2990</f>
        <v>90450.256277563894</v>
      </c>
      <c r="R2990" s="28">
        <f>IF(G2990="highest point", $H$4/D2990, 0)</f>
        <v>0</v>
      </c>
      <c r="S2990" s="28">
        <f t="shared" si="186"/>
        <v>39.433486292277365</v>
      </c>
      <c r="T2990" s="29">
        <f>D2990*S2990</f>
        <v>84892.409290014723</v>
      </c>
    </row>
    <row r="2991" spans="1:20">
      <c r="A2991" s="21">
        <f t="shared" si="187"/>
        <v>2011</v>
      </c>
      <c r="B2991" s="21">
        <f>MONTH(C2991)</f>
        <v>11</v>
      </c>
      <c r="C2991" s="22">
        <v>40863</v>
      </c>
      <c r="D2991" s="21">
        <v>2117.64</v>
      </c>
      <c r="E2991" s="47" t="str">
        <f>IF(B2991&lt;&gt;B2990, "First Quote", "")</f>
        <v/>
      </c>
      <c r="F2991" s="23" t="str">
        <f>IF(_xlfn.MINIFS($D$3:$D$6287,$A$3:$A$6287,A2991,$B$3:$B$6287,B2991)=D2991,"Lowest point","")</f>
        <v/>
      </c>
      <c r="G2991" s="24" t="str">
        <f>IF(_xlfn.MAXIFS($D$3:$D$6287,$A$3:$A$6287,A2991,$B$3:$B$6287,B2991)=D2991,"Highest point","")</f>
        <v/>
      </c>
      <c r="J2991" s="25" t="str">
        <f>IF(E2991="First Quote", $H$4/D2991, "")</f>
        <v/>
      </c>
      <c r="K2991" s="26">
        <f t="shared" si="184"/>
        <v>40.634617458861534</v>
      </c>
      <c r="L2991" s="27">
        <f>K2991*D2991</f>
        <v>86049.491315583538</v>
      </c>
      <c r="M2991" s="10"/>
      <c r="N2991" s="28">
        <f>IF(F2991="lowest point", $H$4/D2991, 0)</f>
        <v>0</v>
      </c>
      <c r="O2991" s="28">
        <f t="shared" si="185"/>
        <v>42.015169211057177</v>
      </c>
      <c r="P2991" s="29">
        <f>O2991*D2991</f>
        <v>88973.002928103117</v>
      </c>
      <c r="R2991" s="28">
        <f>IF(G2991="highest point", $H$4/D2991, 0)</f>
        <v>0</v>
      </c>
      <c r="S2991" s="28">
        <f t="shared" si="186"/>
        <v>39.433486292277365</v>
      </c>
      <c r="T2991" s="29">
        <f>D2991*S2991</f>
        <v>83505.92791197823</v>
      </c>
    </row>
    <row r="2992" spans="1:20">
      <c r="A2992" s="21">
        <f t="shared" si="187"/>
        <v>2011</v>
      </c>
      <c r="B2992" s="21">
        <f>MONTH(C2992)</f>
        <v>11</v>
      </c>
      <c r="C2992" s="22">
        <v>40864</v>
      </c>
      <c r="D2992" s="21">
        <v>2082.1</v>
      </c>
      <c r="E2992" s="47" t="str">
        <f>IF(B2992&lt;&gt;B2991, "First Quote", "")</f>
        <v/>
      </c>
      <c r="F2992" s="23" t="str">
        <f>IF(_xlfn.MINIFS($D$3:$D$6287,$A$3:$A$6287,A2992,$B$3:$B$6287,B2992)=D2992,"Lowest point","")</f>
        <v/>
      </c>
      <c r="G2992" s="24" t="str">
        <f>IF(_xlfn.MAXIFS($D$3:$D$6287,$A$3:$A$6287,A2992,$B$3:$B$6287,B2992)=D2992,"Highest point","")</f>
        <v/>
      </c>
      <c r="J2992" s="25" t="str">
        <f>IF(E2992="First Quote", $H$4/D2992, "")</f>
        <v/>
      </c>
      <c r="K2992" s="26">
        <f t="shared" si="184"/>
        <v>40.634617458861534</v>
      </c>
      <c r="L2992" s="27">
        <f>K2992*D2992</f>
        <v>84605.337011095602</v>
      </c>
      <c r="M2992" s="10"/>
      <c r="N2992" s="28">
        <f>IF(F2992="lowest point", $H$4/D2992, 0)</f>
        <v>0</v>
      </c>
      <c r="O2992" s="28">
        <f t="shared" si="185"/>
        <v>42.015169211057177</v>
      </c>
      <c r="P2992" s="29">
        <f>O2992*D2992</f>
        <v>87479.78381434214</v>
      </c>
      <c r="R2992" s="28">
        <f>IF(G2992="highest point", $H$4/D2992, 0)</f>
        <v>0</v>
      </c>
      <c r="S2992" s="28">
        <f t="shared" si="186"/>
        <v>39.433486292277365</v>
      </c>
      <c r="T2992" s="29">
        <f>D2992*S2992</f>
        <v>82104.4618091507</v>
      </c>
    </row>
    <row r="2993" spans="1:20">
      <c r="A2993" s="21">
        <f t="shared" si="187"/>
        <v>2011</v>
      </c>
      <c r="B2993" s="21">
        <f>MONTH(C2993)</f>
        <v>11</v>
      </c>
      <c r="C2993" s="22">
        <v>40865</v>
      </c>
      <c r="D2993" s="21">
        <v>2081.42</v>
      </c>
      <c r="E2993" s="47" t="str">
        <f>IF(B2993&lt;&gt;B2992, "First Quote", "")</f>
        <v/>
      </c>
      <c r="F2993" s="23" t="str">
        <f>IF(_xlfn.MINIFS($D$3:$D$6287,$A$3:$A$6287,A2993,$B$3:$B$6287,B2993)=D2993,"Lowest point","")</f>
        <v/>
      </c>
      <c r="G2993" s="24" t="str">
        <f>IF(_xlfn.MAXIFS($D$3:$D$6287,$A$3:$A$6287,A2993,$B$3:$B$6287,B2993)=D2993,"Highest point","")</f>
        <v/>
      </c>
      <c r="J2993" s="25" t="str">
        <f>IF(E2993="First Quote", $H$4/D2993, "")</f>
        <v/>
      </c>
      <c r="K2993" s="26">
        <f t="shared" si="184"/>
        <v>40.634617458861534</v>
      </c>
      <c r="L2993" s="27">
        <f>K2993*D2993</f>
        <v>84577.705471223584</v>
      </c>
      <c r="M2993" s="10"/>
      <c r="N2993" s="28">
        <f>IF(F2993="lowest point", $H$4/D2993, 0)</f>
        <v>0</v>
      </c>
      <c r="O2993" s="28">
        <f t="shared" si="185"/>
        <v>42.015169211057177</v>
      </c>
      <c r="P2993" s="29">
        <f>O2993*D2993</f>
        <v>87451.21349927863</v>
      </c>
      <c r="R2993" s="28">
        <f>IF(G2993="highest point", $H$4/D2993, 0)</f>
        <v>0</v>
      </c>
      <c r="S2993" s="28">
        <f t="shared" si="186"/>
        <v>39.433486292277365</v>
      </c>
      <c r="T2993" s="29">
        <f>D2993*S2993</f>
        <v>82077.647038471958</v>
      </c>
    </row>
    <row r="2994" spans="1:20">
      <c r="A2994" s="21">
        <f t="shared" si="187"/>
        <v>2011</v>
      </c>
      <c r="B2994" s="21">
        <f>MONTH(C2994)</f>
        <v>11</v>
      </c>
      <c r="C2994" s="22">
        <v>40868</v>
      </c>
      <c r="D2994" s="21">
        <v>2042.71</v>
      </c>
      <c r="E2994" s="47" t="str">
        <f>IF(B2994&lt;&gt;B2993, "First Quote", "")</f>
        <v/>
      </c>
      <c r="F2994" s="23" t="str">
        <f>IF(_xlfn.MINIFS($D$3:$D$6287,$A$3:$A$6287,A2994,$B$3:$B$6287,B2994)=D2994,"Lowest point","")</f>
        <v/>
      </c>
      <c r="G2994" s="24" t="str">
        <f>IF(_xlfn.MAXIFS($D$3:$D$6287,$A$3:$A$6287,A2994,$B$3:$B$6287,B2994)=D2994,"Highest point","")</f>
        <v/>
      </c>
      <c r="J2994" s="25" t="str">
        <f>IF(E2994="First Quote", $H$4/D2994, "")</f>
        <v/>
      </c>
      <c r="K2994" s="26">
        <f t="shared" si="184"/>
        <v>40.634617458861534</v>
      </c>
      <c r="L2994" s="27">
        <f>K2994*D2994</f>
        <v>83004.739429391047</v>
      </c>
      <c r="M2994" s="10"/>
      <c r="N2994" s="28">
        <f>IF(F2994="lowest point", $H$4/D2994, 0)</f>
        <v>0</v>
      </c>
      <c r="O2994" s="28">
        <f t="shared" si="185"/>
        <v>42.015169211057177</v>
      </c>
      <c r="P2994" s="29">
        <f>O2994*D2994</f>
        <v>85824.806299118602</v>
      </c>
      <c r="R2994" s="28">
        <f>IF(G2994="highest point", $H$4/D2994, 0)</f>
        <v>0</v>
      </c>
      <c r="S2994" s="28">
        <f t="shared" si="186"/>
        <v>39.433486292277365</v>
      </c>
      <c r="T2994" s="29">
        <f>D2994*S2994</f>
        <v>80551.176784097901</v>
      </c>
    </row>
    <row r="2995" spans="1:20">
      <c r="A2995" s="21">
        <f t="shared" si="187"/>
        <v>2011</v>
      </c>
      <c r="B2995" s="21">
        <f>MONTH(C2995)</f>
        <v>11</v>
      </c>
      <c r="C2995" s="22">
        <v>40869</v>
      </c>
      <c r="D2995" s="21">
        <v>2034.41</v>
      </c>
      <c r="E2995" s="47" t="str">
        <f>IF(B2995&lt;&gt;B2994, "First Quote", "")</f>
        <v/>
      </c>
      <c r="F2995" s="23" t="str">
        <f>IF(_xlfn.MINIFS($D$3:$D$6287,$A$3:$A$6287,A2995,$B$3:$B$6287,B2995)=D2995,"Lowest point","")</f>
        <v/>
      </c>
      <c r="G2995" s="24" t="str">
        <f>IF(_xlfn.MAXIFS($D$3:$D$6287,$A$3:$A$6287,A2995,$B$3:$B$6287,B2995)=D2995,"Highest point","")</f>
        <v/>
      </c>
      <c r="J2995" s="25" t="str">
        <f>IF(E2995="First Quote", $H$4/D2995, "")</f>
        <v/>
      </c>
      <c r="K2995" s="26">
        <f t="shared" si="184"/>
        <v>40.634617458861534</v>
      </c>
      <c r="L2995" s="27">
        <f>K2995*D2995</f>
        <v>82667.472104482498</v>
      </c>
      <c r="M2995" s="10"/>
      <c r="N2995" s="28">
        <f>IF(F2995="lowest point", $H$4/D2995, 0)</f>
        <v>0</v>
      </c>
      <c r="O2995" s="28">
        <f t="shared" si="185"/>
        <v>42.015169211057177</v>
      </c>
      <c r="P2995" s="29">
        <f>O2995*D2995</f>
        <v>85476.080394666831</v>
      </c>
      <c r="R2995" s="28">
        <f>IF(G2995="highest point", $H$4/D2995, 0)</f>
        <v>0</v>
      </c>
      <c r="S2995" s="28">
        <f t="shared" si="186"/>
        <v>39.433486292277365</v>
      </c>
      <c r="T2995" s="29">
        <f>D2995*S2995</f>
        <v>80223.878847871994</v>
      </c>
    </row>
    <row r="2996" spans="1:20">
      <c r="A2996" s="21">
        <f t="shared" si="187"/>
        <v>2011</v>
      </c>
      <c r="B2996" s="21">
        <f>MONTH(C2996)</f>
        <v>11</v>
      </c>
      <c r="C2996" s="22">
        <v>40870</v>
      </c>
      <c r="D2996" s="21">
        <v>1989.54</v>
      </c>
      <c r="E2996" s="47" t="str">
        <f>IF(B2996&lt;&gt;B2995, "First Quote", "")</f>
        <v/>
      </c>
      <c r="F2996" s="23" t="str">
        <f>IF(_xlfn.MINIFS($D$3:$D$6287,$A$3:$A$6287,A2996,$B$3:$B$6287,B2996)=D2996,"Lowest point","")</f>
        <v/>
      </c>
      <c r="G2996" s="24" t="str">
        <f>IF(_xlfn.MAXIFS($D$3:$D$6287,$A$3:$A$6287,A2996,$B$3:$B$6287,B2996)=D2996,"Highest point","")</f>
        <v/>
      </c>
      <c r="J2996" s="25" t="str">
        <f>IF(E2996="First Quote", $H$4/D2996, "")</f>
        <v/>
      </c>
      <c r="K2996" s="26">
        <f t="shared" si="184"/>
        <v>40.634617458861534</v>
      </c>
      <c r="L2996" s="27">
        <f>K2996*D2996</f>
        <v>80844.196819103381</v>
      </c>
      <c r="M2996" s="10"/>
      <c r="N2996" s="28">
        <f>IF(F2996="lowest point", $H$4/D2996, 0)</f>
        <v>0</v>
      </c>
      <c r="O2996" s="28">
        <f t="shared" si="185"/>
        <v>42.015169211057177</v>
      </c>
      <c r="P2996" s="29">
        <f>O2996*D2996</f>
        <v>83590.859752166696</v>
      </c>
      <c r="R2996" s="28">
        <f>IF(G2996="highest point", $H$4/D2996, 0)</f>
        <v>0</v>
      </c>
      <c r="S2996" s="28">
        <f t="shared" si="186"/>
        <v>39.433486292277365</v>
      </c>
      <c r="T2996" s="29">
        <f>D2996*S2996</f>
        <v>78454.498317937512</v>
      </c>
    </row>
    <row r="2997" spans="1:20">
      <c r="A2997" s="21">
        <f t="shared" si="187"/>
        <v>2011</v>
      </c>
      <c r="B2997" s="21">
        <f>MONTH(C2997)</f>
        <v>11</v>
      </c>
      <c r="C2997" s="22">
        <v>40872</v>
      </c>
      <c r="D2997" s="21">
        <v>1984.5</v>
      </c>
      <c r="E2997" s="47" t="str">
        <f>IF(B2997&lt;&gt;B2996, "First Quote", "")</f>
        <v/>
      </c>
      <c r="F2997" s="23" t="str">
        <f>IF(_xlfn.MINIFS($D$3:$D$6287,$A$3:$A$6287,A2997,$B$3:$B$6287,B2997)=D2997,"Lowest point","")</f>
        <v>Lowest point</v>
      </c>
      <c r="G2997" s="24" t="str">
        <f>IF(_xlfn.MAXIFS($D$3:$D$6287,$A$3:$A$6287,A2997,$B$3:$B$6287,B2997)=D2997,"Highest point","")</f>
        <v/>
      </c>
      <c r="J2997" s="25" t="str">
        <f>IF(E2997="First Quote", $H$4/D2997, "")</f>
        <v/>
      </c>
      <c r="K2997" s="26">
        <f t="shared" si="184"/>
        <v>40.634617458861534</v>
      </c>
      <c r="L2997" s="27">
        <f>K2997*D2997</f>
        <v>80639.39834711072</v>
      </c>
      <c r="M2997" s="10"/>
      <c r="N2997" s="28">
        <f>IF(F2997="lowest point", $H$4/D2997, 0)</f>
        <v>0.25195263290501385</v>
      </c>
      <c r="O2997" s="28">
        <f t="shared" si="185"/>
        <v>42.267121843962194</v>
      </c>
      <c r="P2997" s="29">
        <f>O2997*D2997</f>
        <v>83879.103299342969</v>
      </c>
      <c r="R2997" s="28">
        <f>IF(G2997="highest point", $H$4/D2997, 0)</f>
        <v>0</v>
      </c>
      <c r="S2997" s="28">
        <f t="shared" si="186"/>
        <v>39.433486292277365</v>
      </c>
      <c r="T2997" s="29">
        <f>D2997*S2997</f>
        <v>78255.753547024433</v>
      </c>
    </row>
    <row r="2998" spans="1:20">
      <c r="A2998" s="21">
        <f t="shared" si="187"/>
        <v>2011</v>
      </c>
      <c r="B2998" s="21">
        <f>MONTH(C2998)</f>
        <v>11</v>
      </c>
      <c r="C2998" s="22">
        <v>40875</v>
      </c>
      <c r="D2998" s="21">
        <v>2042.8</v>
      </c>
      <c r="E2998" s="47" t="str">
        <f>IF(B2998&lt;&gt;B2997, "First Quote", "")</f>
        <v/>
      </c>
      <c r="F2998" s="23" t="str">
        <f>IF(_xlfn.MINIFS($D$3:$D$6287,$A$3:$A$6287,A2998,$B$3:$B$6287,B2998)=D2998,"Lowest point","")</f>
        <v/>
      </c>
      <c r="G2998" s="24" t="str">
        <f>IF(_xlfn.MAXIFS($D$3:$D$6287,$A$3:$A$6287,A2998,$B$3:$B$6287,B2998)=D2998,"Highest point","")</f>
        <v/>
      </c>
      <c r="J2998" s="25" t="str">
        <f>IF(E2998="First Quote", $H$4/D2998, "")</f>
        <v/>
      </c>
      <c r="K2998" s="26">
        <f t="shared" si="184"/>
        <v>40.634617458861534</v>
      </c>
      <c r="L2998" s="27">
        <f>K2998*D2998</f>
        <v>83008.396544962336</v>
      </c>
      <c r="M2998" s="10"/>
      <c r="N2998" s="28">
        <f>IF(F2998="lowest point", $H$4/D2998, 0)</f>
        <v>0</v>
      </c>
      <c r="O2998" s="28">
        <f t="shared" si="185"/>
        <v>42.267121843962194</v>
      </c>
      <c r="P2998" s="29">
        <f>O2998*D2998</f>
        <v>86343.276502845969</v>
      </c>
      <c r="R2998" s="28">
        <f>IF(G2998="highest point", $H$4/D2998, 0)</f>
        <v>0</v>
      </c>
      <c r="S2998" s="28">
        <f t="shared" si="186"/>
        <v>39.433486292277365</v>
      </c>
      <c r="T2998" s="29">
        <f>D2998*S2998</f>
        <v>80554.725797864201</v>
      </c>
    </row>
    <row r="2999" spans="1:20">
      <c r="A2999" s="21">
        <f t="shared" si="187"/>
        <v>2011</v>
      </c>
      <c r="B2999" s="21">
        <f>MONTH(C2999)</f>
        <v>11</v>
      </c>
      <c r="C2999" s="22">
        <v>40876</v>
      </c>
      <c r="D2999" s="21">
        <v>2048.06</v>
      </c>
      <c r="E2999" s="47" t="str">
        <f>IF(B2999&lt;&gt;B2998, "First Quote", "")</f>
        <v/>
      </c>
      <c r="F2999" s="23" t="str">
        <f>IF(_xlfn.MINIFS($D$3:$D$6287,$A$3:$A$6287,A2999,$B$3:$B$6287,B2999)=D2999,"Lowest point","")</f>
        <v/>
      </c>
      <c r="G2999" s="24" t="str">
        <f>IF(_xlfn.MAXIFS($D$3:$D$6287,$A$3:$A$6287,A2999,$B$3:$B$6287,B2999)=D2999,"Highest point","")</f>
        <v/>
      </c>
      <c r="J2999" s="25" t="str">
        <f>IF(E2999="First Quote", $H$4/D2999, "")</f>
        <v/>
      </c>
      <c r="K2999" s="26">
        <f t="shared" si="184"/>
        <v>40.634617458861534</v>
      </c>
      <c r="L2999" s="27">
        <f>K2999*D2999</f>
        <v>83222.134632795947</v>
      </c>
      <c r="M2999" s="10"/>
      <c r="N2999" s="28">
        <f>IF(F2999="lowest point", $H$4/D2999, 0)</f>
        <v>0</v>
      </c>
      <c r="O2999" s="28">
        <f t="shared" si="185"/>
        <v>42.267121843962194</v>
      </c>
      <c r="P2999" s="29">
        <f>O2999*D2999</f>
        <v>86565.601563745207</v>
      </c>
      <c r="R2999" s="28">
        <f>IF(G2999="highest point", $H$4/D2999, 0)</f>
        <v>0</v>
      </c>
      <c r="S2999" s="28">
        <f t="shared" si="186"/>
        <v>39.433486292277365</v>
      </c>
      <c r="T2999" s="29">
        <f>D2999*S2999</f>
        <v>80762.145935761582</v>
      </c>
    </row>
    <row r="3000" spans="1:20">
      <c r="A3000" s="21">
        <f t="shared" si="187"/>
        <v>2011</v>
      </c>
      <c r="B3000" s="21">
        <f>MONTH(C3000)</f>
        <v>11</v>
      </c>
      <c r="C3000" s="22">
        <v>40877</v>
      </c>
      <c r="D3000" s="21">
        <v>2137.08</v>
      </c>
      <c r="E3000" s="47" t="str">
        <f>IF(B3000&lt;&gt;B2999, "First Quote", "")</f>
        <v/>
      </c>
      <c r="F3000" s="23" t="str">
        <f>IF(_xlfn.MINIFS($D$3:$D$6287,$A$3:$A$6287,A3000,$B$3:$B$6287,B3000)=D3000,"Lowest point","")</f>
        <v/>
      </c>
      <c r="G3000" s="24" t="str">
        <f>IF(_xlfn.MAXIFS($D$3:$D$6287,$A$3:$A$6287,A3000,$B$3:$B$6287,B3000)=D3000,"Highest point","")</f>
        <v/>
      </c>
      <c r="J3000" s="25" t="str">
        <f>IF(E3000="First Quote", $H$4/D3000, "")</f>
        <v/>
      </c>
      <c r="K3000" s="26">
        <f t="shared" si="184"/>
        <v>40.634617458861534</v>
      </c>
      <c r="L3000" s="27">
        <f>K3000*D3000</f>
        <v>86839.428278983803</v>
      </c>
      <c r="M3000" s="10"/>
      <c r="N3000" s="28">
        <f>IF(F3000="lowest point", $H$4/D3000, 0)</f>
        <v>0</v>
      </c>
      <c r="O3000" s="28">
        <f t="shared" si="185"/>
        <v>42.267121843962194</v>
      </c>
      <c r="P3000" s="29">
        <f>O3000*D3000</f>
        <v>90328.220750294728</v>
      </c>
      <c r="R3000" s="28">
        <f>IF(G3000="highest point", $H$4/D3000, 0)</f>
        <v>0</v>
      </c>
      <c r="S3000" s="28">
        <f t="shared" si="186"/>
        <v>39.433486292277365</v>
      </c>
      <c r="T3000" s="29">
        <f>D3000*S3000</f>
        <v>84272.514885500103</v>
      </c>
    </row>
    <row r="3001" spans="1:20">
      <c r="A3001" s="21">
        <f t="shared" si="187"/>
        <v>2011</v>
      </c>
      <c r="B3001" s="21">
        <f>MONTH(C3001)</f>
        <v>12</v>
      </c>
      <c r="C3001" s="22">
        <v>40878</v>
      </c>
      <c r="D3001" s="21">
        <v>2133.0700000000002</v>
      </c>
      <c r="E3001" s="47" t="str">
        <f>IF(B3001&lt;&gt;B3000, "First Quote", "")</f>
        <v>First Quote</v>
      </c>
      <c r="F3001" s="23" t="str">
        <f>IF(_xlfn.MINIFS($D$3:$D$6287,$A$3:$A$6287,A3001,$B$3:$B$6287,B3001)=D3001,"Lowest point","")</f>
        <v/>
      </c>
      <c r="G3001" s="24" t="str">
        <f>IF(_xlfn.MAXIFS($D$3:$D$6287,$A$3:$A$6287,A3001,$B$3:$B$6287,B3001)=D3001,"Highest point","")</f>
        <v/>
      </c>
      <c r="J3001" s="25">
        <f>IF(E3001="First Quote", $H$4/D3001, "")</f>
        <v>0.23440393423563219</v>
      </c>
      <c r="K3001" s="26">
        <f t="shared" si="184"/>
        <v>40.869021393097164</v>
      </c>
      <c r="L3001" s="27">
        <f>K3001*D3001</f>
        <v>87176.483462973774</v>
      </c>
      <c r="M3001" s="10"/>
      <c r="N3001" s="28">
        <f>IF(F3001="lowest point", $H$4/D3001, 0)</f>
        <v>0</v>
      </c>
      <c r="O3001" s="28">
        <f t="shared" si="185"/>
        <v>42.267121843962194</v>
      </c>
      <c r="P3001" s="29">
        <f>O3001*D3001</f>
        <v>90158.729591700438</v>
      </c>
      <c r="R3001" s="28">
        <f>IF(G3001="highest point", $H$4/D3001, 0)</f>
        <v>0</v>
      </c>
      <c r="S3001" s="28">
        <f t="shared" si="186"/>
        <v>39.433486292277365</v>
      </c>
      <c r="T3001" s="29">
        <f>D3001*S3001</f>
        <v>84114.386605468084</v>
      </c>
    </row>
    <row r="3002" spans="1:20">
      <c r="A3002" s="21">
        <f t="shared" si="187"/>
        <v>2011</v>
      </c>
      <c r="B3002" s="21">
        <f>MONTH(C3002)</f>
        <v>12</v>
      </c>
      <c r="C3002" s="22">
        <v>40879</v>
      </c>
      <c r="D3002" s="21">
        <v>2132.64</v>
      </c>
      <c r="E3002" s="47" t="str">
        <f>IF(B3002&lt;&gt;B3001, "First Quote", "")</f>
        <v/>
      </c>
      <c r="F3002" s="23" t="str">
        <f>IF(_xlfn.MINIFS($D$3:$D$6287,$A$3:$A$6287,A3002,$B$3:$B$6287,B3002)=D3002,"Lowest point","")</f>
        <v/>
      </c>
      <c r="G3002" s="24" t="str">
        <f>IF(_xlfn.MAXIFS($D$3:$D$6287,$A$3:$A$6287,A3002,$B$3:$B$6287,B3002)=D3002,"Highest point","")</f>
        <v/>
      </c>
      <c r="J3002" s="25" t="str">
        <f>IF(E3002="First Quote", $H$4/D3002, "")</f>
        <v/>
      </c>
      <c r="K3002" s="26">
        <f t="shared" si="184"/>
        <v>40.869021393097164</v>
      </c>
      <c r="L3002" s="27">
        <f>K3002*D3002</f>
        <v>87158.909783774725</v>
      </c>
      <c r="M3002" s="10"/>
      <c r="N3002" s="28">
        <f>IF(F3002="lowest point", $H$4/D3002, 0)</f>
        <v>0</v>
      </c>
      <c r="O3002" s="28">
        <f t="shared" si="185"/>
        <v>42.267121843962194</v>
      </c>
      <c r="P3002" s="29">
        <f>O3002*D3002</f>
        <v>90140.554729307521</v>
      </c>
      <c r="R3002" s="28">
        <f>IF(G3002="highest point", $H$4/D3002, 0)</f>
        <v>0</v>
      </c>
      <c r="S3002" s="28">
        <f t="shared" si="186"/>
        <v>39.433486292277365</v>
      </c>
      <c r="T3002" s="29">
        <f>D3002*S3002</f>
        <v>84097.430206362391</v>
      </c>
    </row>
    <row r="3003" spans="1:20">
      <c r="A3003" s="21">
        <f t="shared" si="187"/>
        <v>2011</v>
      </c>
      <c r="B3003" s="21">
        <f>MONTH(C3003)</f>
        <v>12</v>
      </c>
      <c r="C3003" s="22">
        <v>40882</v>
      </c>
      <c r="D3003" s="21">
        <v>2154.6799999999998</v>
      </c>
      <c r="E3003" s="47" t="str">
        <f>IF(B3003&lt;&gt;B3002, "First Quote", "")</f>
        <v/>
      </c>
      <c r="F3003" s="23" t="str">
        <f>IF(_xlfn.MINIFS($D$3:$D$6287,$A$3:$A$6287,A3003,$B$3:$B$6287,B3003)=D3003,"Lowest point","")</f>
        <v/>
      </c>
      <c r="G3003" s="24" t="str">
        <f>IF(_xlfn.MAXIFS($D$3:$D$6287,$A$3:$A$6287,A3003,$B$3:$B$6287,B3003)=D3003,"Highest point","")</f>
        <v/>
      </c>
      <c r="J3003" s="25" t="str">
        <f>IF(E3003="First Quote", $H$4/D3003, "")</f>
        <v/>
      </c>
      <c r="K3003" s="26">
        <f t="shared" si="184"/>
        <v>40.869021393097164</v>
      </c>
      <c r="L3003" s="27">
        <f>K3003*D3003</f>
        <v>88059.663015278595</v>
      </c>
      <c r="M3003" s="10"/>
      <c r="N3003" s="28">
        <f>IF(F3003="lowest point", $H$4/D3003, 0)</f>
        <v>0</v>
      </c>
      <c r="O3003" s="28">
        <f t="shared" si="185"/>
        <v>42.267121843962194</v>
      </c>
      <c r="P3003" s="29">
        <f>O3003*D3003</f>
        <v>91072.122094748454</v>
      </c>
      <c r="R3003" s="28">
        <f>IF(G3003="highest point", $H$4/D3003, 0)</f>
        <v>0</v>
      </c>
      <c r="S3003" s="28">
        <f t="shared" si="186"/>
        <v>39.433486292277365</v>
      </c>
      <c r="T3003" s="29">
        <f>D3003*S3003</f>
        <v>84966.544244244185</v>
      </c>
    </row>
    <row r="3004" spans="1:20">
      <c r="A3004" s="21">
        <f t="shared" si="187"/>
        <v>2011</v>
      </c>
      <c r="B3004" s="21">
        <f>MONTH(C3004)</f>
        <v>12</v>
      </c>
      <c r="C3004" s="22">
        <v>40883</v>
      </c>
      <c r="D3004" s="21">
        <v>2157.1</v>
      </c>
      <c r="E3004" s="47" t="str">
        <f>IF(B3004&lt;&gt;B3003, "First Quote", "")</f>
        <v/>
      </c>
      <c r="F3004" s="23" t="str">
        <f>IF(_xlfn.MINIFS($D$3:$D$6287,$A$3:$A$6287,A3004,$B$3:$B$6287,B3004)=D3004,"Lowest point","")</f>
        <v/>
      </c>
      <c r="G3004" s="24" t="str">
        <f>IF(_xlfn.MAXIFS($D$3:$D$6287,$A$3:$A$6287,A3004,$B$3:$B$6287,B3004)=D3004,"Highest point","")</f>
        <v/>
      </c>
      <c r="J3004" s="25" t="str">
        <f>IF(E3004="First Quote", $H$4/D3004, "")</f>
        <v/>
      </c>
      <c r="K3004" s="26">
        <f t="shared" si="184"/>
        <v>40.869021393097164</v>
      </c>
      <c r="L3004" s="27">
        <f>K3004*D3004</f>
        <v>88158.566047049884</v>
      </c>
      <c r="M3004" s="10"/>
      <c r="N3004" s="28">
        <f>IF(F3004="lowest point", $H$4/D3004, 0)</f>
        <v>0</v>
      </c>
      <c r="O3004" s="28">
        <f t="shared" si="185"/>
        <v>42.267121843962194</v>
      </c>
      <c r="P3004" s="29">
        <f>O3004*D3004</f>
        <v>91174.408529610839</v>
      </c>
      <c r="R3004" s="28">
        <f>IF(G3004="highest point", $H$4/D3004, 0)</f>
        <v>0</v>
      </c>
      <c r="S3004" s="28">
        <f t="shared" si="186"/>
        <v>39.433486292277365</v>
      </c>
      <c r="T3004" s="29">
        <f>D3004*S3004</f>
        <v>85061.973281071507</v>
      </c>
    </row>
    <row r="3005" spans="1:20">
      <c r="A3005" s="21">
        <f t="shared" si="187"/>
        <v>2011</v>
      </c>
      <c r="B3005" s="21">
        <f>MONTH(C3005)</f>
        <v>12</v>
      </c>
      <c r="C3005" s="22">
        <v>40884</v>
      </c>
      <c r="D3005" s="21">
        <v>2162.0700000000002</v>
      </c>
      <c r="E3005" s="47" t="str">
        <f>IF(B3005&lt;&gt;B3004, "First Quote", "")</f>
        <v/>
      </c>
      <c r="F3005" s="23" t="str">
        <f>IF(_xlfn.MINIFS($D$3:$D$6287,$A$3:$A$6287,A3005,$B$3:$B$6287,B3005)=D3005,"Lowest point","")</f>
        <v/>
      </c>
      <c r="G3005" s="24" t="str">
        <f>IF(_xlfn.MAXIFS($D$3:$D$6287,$A$3:$A$6287,A3005,$B$3:$B$6287,B3005)=D3005,"Highest point","")</f>
        <v/>
      </c>
      <c r="J3005" s="25" t="str">
        <f>IF(E3005="First Quote", $H$4/D3005, "")</f>
        <v/>
      </c>
      <c r="K3005" s="26">
        <f t="shared" si="184"/>
        <v>40.869021393097164</v>
      </c>
      <c r="L3005" s="27">
        <f>K3005*D3005</f>
        <v>88361.685083373595</v>
      </c>
      <c r="M3005" s="10"/>
      <c r="N3005" s="28">
        <f>IF(F3005="lowest point", $H$4/D3005, 0)</f>
        <v>0</v>
      </c>
      <c r="O3005" s="28">
        <f t="shared" si="185"/>
        <v>42.267121843962194</v>
      </c>
      <c r="P3005" s="29">
        <f>O3005*D3005</f>
        <v>91384.476125175352</v>
      </c>
      <c r="R3005" s="28">
        <f>IF(G3005="highest point", $H$4/D3005, 0)</f>
        <v>0</v>
      </c>
      <c r="S3005" s="28">
        <f t="shared" si="186"/>
        <v>39.433486292277365</v>
      </c>
      <c r="T3005" s="29">
        <f>D3005*S3005</f>
        <v>85257.957707944122</v>
      </c>
    </row>
    <row r="3006" spans="1:20">
      <c r="A3006" s="21">
        <f t="shared" si="187"/>
        <v>2011</v>
      </c>
      <c r="B3006" s="21">
        <f>MONTH(C3006)</f>
        <v>12</v>
      </c>
      <c r="C3006" s="22">
        <v>40885</v>
      </c>
      <c r="D3006" s="21">
        <v>2116.41</v>
      </c>
      <c r="E3006" s="47" t="str">
        <f>IF(B3006&lt;&gt;B3005, "First Quote", "")</f>
        <v/>
      </c>
      <c r="F3006" s="23" t="str">
        <f>IF(_xlfn.MINIFS($D$3:$D$6287,$A$3:$A$6287,A3006,$B$3:$B$6287,B3006)=D3006,"Lowest point","")</f>
        <v/>
      </c>
      <c r="G3006" s="24" t="str">
        <f>IF(_xlfn.MAXIFS($D$3:$D$6287,$A$3:$A$6287,A3006,$B$3:$B$6287,B3006)=D3006,"Highest point","")</f>
        <v/>
      </c>
      <c r="J3006" s="25" t="str">
        <f>IF(E3006="First Quote", $H$4/D3006, "")</f>
        <v/>
      </c>
      <c r="K3006" s="26">
        <f t="shared" si="184"/>
        <v>40.869021393097164</v>
      </c>
      <c r="L3006" s="27">
        <f>K3006*D3006</f>
        <v>86495.605566564758</v>
      </c>
      <c r="M3006" s="10"/>
      <c r="N3006" s="28">
        <f>IF(F3006="lowest point", $H$4/D3006, 0)</f>
        <v>0</v>
      </c>
      <c r="O3006" s="28">
        <f t="shared" si="185"/>
        <v>42.267121843962194</v>
      </c>
      <c r="P3006" s="29">
        <f>O3006*D3006</f>
        <v>89454.559341780026</v>
      </c>
      <c r="R3006" s="28">
        <f>IF(G3006="highest point", $H$4/D3006, 0)</f>
        <v>0</v>
      </c>
      <c r="S3006" s="28">
        <f t="shared" si="186"/>
        <v>39.433486292277365</v>
      </c>
      <c r="T3006" s="29">
        <f>D3006*S3006</f>
        <v>83457.424723838732</v>
      </c>
    </row>
    <row r="3007" spans="1:20">
      <c r="A3007" s="21">
        <f t="shared" si="187"/>
        <v>2011</v>
      </c>
      <c r="B3007" s="21">
        <f>MONTH(C3007)</f>
        <v>12</v>
      </c>
      <c r="C3007" s="22">
        <v>40886</v>
      </c>
      <c r="D3007" s="21">
        <v>2152.15</v>
      </c>
      <c r="E3007" s="47" t="str">
        <f>IF(B3007&lt;&gt;B3006, "First Quote", "")</f>
        <v/>
      </c>
      <c r="F3007" s="23" t="str">
        <f>IF(_xlfn.MINIFS($D$3:$D$6287,$A$3:$A$6287,A3007,$B$3:$B$6287,B3007)=D3007,"Lowest point","")</f>
        <v/>
      </c>
      <c r="G3007" s="24" t="str">
        <f>IF(_xlfn.MAXIFS($D$3:$D$6287,$A$3:$A$6287,A3007,$B$3:$B$6287,B3007)=D3007,"Highest point","")</f>
        <v/>
      </c>
      <c r="J3007" s="25" t="str">
        <f>IF(E3007="First Quote", $H$4/D3007, "")</f>
        <v/>
      </c>
      <c r="K3007" s="26">
        <f t="shared" si="184"/>
        <v>40.869021393097164</v>
      </c>
      <c r="L3007" s="27">
        <f>K3007*D3007</f>
        <v>87956.264391154065</v>
      </c>
      <c r="M3007" s="10"/>
      <c r="N3007" s="28">
        <f>IF(F3007="lowest point", $H$4/D3007, 0)</f>
        <v>0</v>
      </c>
      <c r="O3007" s="28">
        <f t="shared" si="185"/>
        <v>42.267121843962194</v>
      </c>
      <c r="P3007" s="29">
        <f>O3007*D3007</f>
        <v>90965.186276483233</v>
      </c>
      <c r="R3007" s="28">
        <f>IF(G3007="highest point", $H$4/D3007, 0)</f>
        <v>0</v>
      </c>
      <c r="S3007" s="28">
        <f t="shared" si="186"/>
        <v>39.433486292277365</v>
      </c>
      <c r="T3007" s="29">
        <f>D3007*S3007</f>
        <v>84866.777523924742</v>
      </c>
    </row>
    <row r="3008" spans="1:20">
      <c r="A3008" s="21">
        <f t="shared" si="187"/>
        <v>2011</v>
      </c>
      <c r="B3008" s="21">
        <f>MONTH(C3008)</f>
        <v>12</v>
      </c>
      <c r="C3008" s="22">
        <v>40889</v>
      </c>
      <c r="D3008" s="21">
        <v>2120.15</v>
      </c>
      <c r="E3008" s="47" t="str">
        <f>IF(B3008&lt;&gt;B3007, "First Quote", "")</f>
        <v/>
      </c>
      <c r="F3008" s="23" t="str">
        <f>IF(_xlfn.MINIFS($D$3:$D$6287,$A$3:$A$6287,A3008,$B$3:$B$6287,B3008)=D3008,"Lowest point","")</f>
        <v/>
      </c>
      <c r="G3008" s="24" t="str">
        <f>IF(_xlfn.MAXIFS($D$3:$D$6287,$A$3:$A$6287,A3008,$B$3:$B$6287,B3008)=D3008,"Highest point","")</f>
        <v/>
      </c>
      <c r="J3008" s="25" t="str">
        <f>IF(E3008="First Quote", $H$4/D3008, "")</f>
        <v/>
      </c>
      <c r="K3008" s="26">
        <f t="shared" si="184"/>
        <v>40.869021393097164</v>
      </c>
      <c r="L3008" s="27">
        <f>K3008*D3008</f>
        <v>86648.455706574954</v>
      </c>
      <c r="M3008" s="10"/>
      <c r="N3008" s="28">
        <f>IF(F3008="lowest point", $H$4/D3008, 0)</f>
        <v>0</v>
      </c>
      <c r="O3008" s="28">
        <f t="shared" si="185"/>
        <v>42.267121843962194</v>
      </c>
      <c r="P3008" s="29">
        <f>O3008*D3008</f>
        <v>89612.638377476454</v>
      </c>
      <c r="R3008" s="28">
        <f>IF(G3008="highest point", $H$4/D3008, 0)</f>
        <v>0</v>
      </c>
      <c r="S3008" s="28">
        <f t="shared" si="186"/>
        <v>39.433486292277365</v>
      </c>
      <c r="T3008" s="29">
        <f>D3008*S3008</f>
        <v>83604.905962571866</v>
      </c>
    </row>
    <row r="3009" spans="1:20">
      <c r="A3009" s="21">
        <f t="shared" si="187"/>
        <v>2011</v>
      </c>
      <c r="B3009" s="21">
        <f>MONTH(C3009)</f>
        <v>12</v>
      </c>
      <c r="C3009" s="22">
        <v>40890</v>
      </c>
      <c r="D3009" s="21">
        <v>2102.15</v>
      </c>
      <c r="E3009" s="47" t="str">
        <f>IF(B3009&lt;&gt;B3008, "First Quote", "")</f>
        <v/>
      </c>
      <c r="F3009" s="23" t="str">
        <f>IF(_xlfn.MINIFS($D$3:$D$6287,$A$3:$A$6287,A3009,$B$3:$B$6287,B3009)=D3009,"Lowest point","")</f>
        <v/>
      </c>
      <c r="G3009" s="24" t="str">
        <f>IF(_xlfn.MAXIFS($D$3:$D$6287,$A$3:$A$6287,A3009,$B$3:$B$6287,B3009)=D3009,"Highest point","")</f>
        <v/>
      </c>
      <c r="J3009" s="25" t="str">
        <f>IF(E3009="First Quote", $H$4/D3009, "")</f>
        <v/>
      </c>
      <c r="K3009" s="26">
        <f t="shared" si="184"/>
        <v>40.869021393097164</v>
      </c>
      <c r="L3009" s="27">
        <f>K3009*D3009</f>
        <v>85912.813321499212</v>
      </c>
      <c r="M3009" s="10"/>
      <c r="N3009" s="28">
        <f>IF(F3009="lowest point", $H$4/D3009, 0)</f>
        <v>0</v>
      </c>
      <c r="O3009" s="28">
        <f t="shared" si="185"/>
        <v>42.267121843962194</v>
      </c>
      <c r="P3009" s="29">
        <f>O3009*D3009</f>
        <v>88851.830184285136</v>
      </c>
      <c r="R3009" s="28">
        <f>IF(G3009="highest point", $H$4/D3009, 0)</f>
        <v>0</v>
      </c>
      <c r="S3009" s="28">
        <f t="shared" si="186"/>
        <v>39.433486292277365</v>
      </c>
      <c r="T3009" s="29">
        <f>D3009*S3009</f>
        <v>82895.103209310866</v>
      </c>
    </row>
    <row r="3010" spans="1:20">
      <c r="A3010" s="21">
        <f t="shared" si="187"/>
        <v>2011</v>
      </c>
      <c r="B3010" s="21">
        <f>MONTH(C3010)</f>
        <v>12</v>
      </c>
      <c r="C3010" s="22">
        <v>40891</v>
      </c>
      <c r="D3010" s="21">
        <v>2078.5100000000002</v>
      </c>
      <c r="E3010" s="47" t="str">
        <f>IF(B3010&lt;&gt;B3009, "First Quote", "")</f>
        <v/>
      </c>
      <c r="F3010" s="23" t="str">
        <f>IF(_xlfn.MINIFS($D$3:$D$6287,$A$3:$A$6287,A3010,$B$3:$B$6287,B3010)=D3010,"Lowest point","")</f>
        <v/>
      </c>
      <c r="G3010" s="24" t="str">
        <f>IF(_xlfn.MAXIFS($D$3:$D$6287,$A$3:$A$6287,A3010,$B$3:$B$6287,B3010)=D3010,"Highest point","")</f>
        <v/>
      </c>
      <c r="J3010" s="25" t="str">
        <f>IF(E3010="First Quote", $H$4/D3010, "")</f>
        <v/>
      </c>
      <c r="K3010" s="26">
        <f t="shared" si="184"/>
        <v>40.869021393097164</v>
      </c>
      <c r="L3010" s="27">
        <f>K3010*D3010</f>
        <v>84946.669655766396</v>
      </c>
      <c r="M3010" s="10"/>
      <c r="N3010" s="28">
        <f>IF(F3010="lowest point", $H$4/D3010, 0)</f>
        <v>0</v>
      </c>
      <c r="O3010" s="28">
        <f t="shared" si="185"/>
        <v>42.267121843962194</v>
      </c>
      <c r="P3010" s="29">
        <f>O3010*D3010</f>
        <v>87852.635423893866</v>
      </c>
      <c r="R3010" s="28">
        <f>IF(G3010="highest point", $H$4/D3010, 0)</f>
        <v>0</v>
      </c>
      <c r="S3010" s="28">
        <f t="shared" si="186"/>
        <v>39.433486292277365</v>
      </c>
      <c r="T3010" s="29">
        <f>D3010*S3010</f>
        <v>81962.895593361434</v>
      </c>
    </row>
    <row r="3011" spans="1:20">
      <c r="A3011" s="21">
        <f t="shared" si="187"/>
        <v>2011</v>
      </c>
      <c r="B3011" s="21">
        <f>MONTH(C3011)</f>
        <v>12</v>
      </c>
      <c r="C3011" s="22">
        <v>40892</v>
      </c>
      <c r="D3011" s="21">
        <v>2085.44</v>
      </c>
      <c r="E3011" s="47" t="str">
        <f>IF(B3011&lt;&gt;B3010, "First Quote", "")</f>
        <v/>
      </c>
      <c r="F3011" s="23" t="str">
        <f>IF(_xlfn.MINIFS($D$3:$D$6287,$A$3:$A$6287,A3011,$B$3:$B$6287,B3011)=D3011,"Lowest point","")</f>
        <v/>
      </c>
      <c r="G3011" s="24" t="str">
        <f>IF(_xlfn.MAXIFS($D$3:$D$6287,$A$3:$A$6287,A3011,$B$3:$B$6287,B3011)=D3011,"Highest point","")</f>
        <v/>
      </c>
      <c r="J3011" s="25" t="str">
        <f>IF(E3011="First Quote", $H$4/D3011, "")</f>
        <v/>
      </c>
      <c r="K3011" s="26">
        <f t="shared" si="184"/>
        <v>40.869021393097164</v>
      </c>
      <c r="L3011" s="27">
        <f>K3011*D3011</f>
        <v>85229.891974020546</v>
      </c>
      <c r="M3011" s="10"/>
      <c r="N3011" s="28">
        <f>IF(F3011="lowest point", $H$4/D3011, 0)</f>
        <v>0</v>
      </c>
      <c r="O3011" s="28">
        <f t="shared" si="185"/>
        <v>42.267121843962194</v>
      </c>
      <c r="P3011" s="29">
        <f>O3011*D3011</f>
        <v>88145.546578272522</v>
      </c>
      <c r="R3011" s="28">
        <f>IF(G3011="highest point", $H$4/D3011, 0)</f>
        <v>0</v>
      </c>
      <c r="S3011" s="28">
        <f t="shared" si="186"/>
        <v>39.433486292277365</v>
      </c>
      <c r="T3011" s="29">
        <f>D3011*S3011</f>
        <v>82236.169653366916</v>
      </c>
    </row>
    <row r="3012" spans="1:20">
      <c r="A3012" s="21">
        <f t="shared" si="187"/>
        <v>2011</v>
      </c>
      <c r="B3012" s="21">
        <f>MONTH(C3012)</f>
        <v>12</v>
      </c>
      <c r="C3012" s="22">
        <v>40893</v>
      </c>
      <c r="D3012" s="21">
        <v>2092.1799999999998</v>
      </c>
      <c r="E3012" s="47" t="str">
        <f>IF(B3012&lt;&gt;B3011, "First Quote", "")</f>
        <v/>
      </c>
      <c r="F3012" s="23" t="str">
        <f>IF(_xlfn.MINIFS($D$3:$D$6287,$A$3:$A$6287,A3012,$B$3:$B$6287,B3012)=D3012,"Lowest point","")</f>
        <v/>
      </c>
      <c r="G3012" s="24" t="str">
        <f>IF(_xlfn.MAXIFS($D$3:$D$6287,$A$3:$A$6287,A3012,$B$3:$B$6287,B3012)=D3012,"Highest point","")</f>
        <v/>
      </c>
      <c r="J3012" s="25" t="str">
        <f>IF(E3012="First Quote", $H$4/D3012, "")</f>
        <v/>
      </c>
      <c r="K3012" s="26">
        <f t="shared" si="184"/>
        <v>40.869021393097164</v>
      </c>
      <c r="L3012" s="27">
        <f>K3012*D3012</f>
        <v>85505.349178210017</v>
      </c>
      <c r="M3012" s="10"/>
      <c r="N3012" s="28">
        <f>IF(F3012="lowest point", $H$4/D3012, 0)</f>
        <v>0</v>
      </c>
      <c r="O3012" s="28">
        <f t="shared" si="185"/>
        <v>42.267121843962194</v>
      </c>
      <c r="P3012" s="29">
        <f>O3012*D3012</f>
        <v>88430.426979500815</v>
      </c>
      <c r="R3012" s="28">
        <f>IF(G3012="highest point", $H$4/D3012, 0)</f>
        <v>0</v>
      </c>
      <c r="S3012" s="28">
        <f t="shared" si="186"/>
        <v>39.433486292277365</v>
      </c>
      <c r="T3012" s="29">
        <f>D3012*S3012</f>
        <v>82501.951350976859</v>
      </c>
    </row>
    <row r="3013" spans="1:20">
      <c r="A3013" s="21">
        <f t="shared" si="187"/>
        <v>2011</v>
      </c>
      <c r="B3013" s="21">
        <f>MONTH(C3013)</f>
        <v>12</v>
      </c>
      <c r="C3013" s="22">
        <v>40896</v>
      </c>
      <c r="D3013" s="21">
        <v>2067.67</v>
      </c>
      <c r="E3013" s="47" t="str">
        <f>IF(B3013&lt;&gt;B3012, "First Quote", "")</f>
        <v/>
      </c>
      <c r="F3013" s="23" t="str">
        <f>IF(_xlfn.MINIFS($D$3:$D$6287,$A$3:$A$6287,A3013,$B$3:$B$6287,B3013)=D3013,"Lowest point","")</f>
        <v>Lowest point</v>
      </c>
      <c r="G3013" s="24" t="str">
        <f>IF(_xlfn.MAXIFS($D$3:$D$6287,$A$3:$A$6287,A3013,$B$3:$B$6287,B3013)=D3013,"Highest point","")</f>
        <v/>
      </c>
      <c r="J3013" s="25" t="str">
        <f>IF(E3013="First Quote", $H$4/D3013, "")</f>
        <v/>
      </c>
      <c r="K3013" s="26">
        <f t="shared" ref="K3013:K3076" si="188">IF(E3013="First Quote",J3013+K3012,K3012)</f>
        <v>40.869021393097164</v>
      </c>
      <c r="L3013" s="27">
        <f>K3013*D3013</f>
        <v>84503.649463865222</v>
      </c>
      <c r="M3013" s="10"/>
      <c r="N3013" s="28">
        <f>IF(F3013="lowest point", $H$4/D3013, 0)</f>
        <v>0.24181808509094777</v>
      </c>
      <c r="O3013" s="28">
        <f t="shared" ref="O3013:O3076" si="189">IF(F3013="Lowest Point",N3013+O3012,O3012)</f>
        <v>42.508939929053142</v>
      </c>
      <c r="P3013" s="29">
        <f>O3013*D3013</f>
        <v>87894.45982310531</v>
      </c>
      <c r="R3013" s="28">
        <f>IF(G3013="highest point", $H$4/D3013, 0)</f>
        <v>0</v>
      </c>
      <c r="S3013" s="28">
        <f t="shared" ref="S3013:S3076" si="190">IF(G3013="Highest Point",R3013+S3012,S3012)</f>
        <v>39.433486292277365</v>
      </c>
      <c r="T3013" s="29">
        <f>D3013*S3013</f>
        <v>81535.436601953144</v>
      </c>
    </row>
    <row r="3014" spans="1:20">
      <c r="A3014" s="21">
        <f t="shared" si="187"/>
        <v>2011</v>
      </c>
      <c r="B3014" s="21">
        <f>MONTH(C3014)</f>
        <v>12</v>
      </c>
      <c r="C3014" s="22">
        <v>40897</v>
      </c>
      <c r="D3014" s="21">
        <v>2129.67</v>
      </c>
      <c r="E3014" s="47" t="str">
        <f>IF(B3014&lt;&gt;B3013, "First Quote", "")</f>
        <v/>
      </c>
      <c r="F3014" s="23" t="str">
        <f>IF(_xlfn.MINIFS($D$3:$D$6287,$A$3:$A$6287,A3014,$B$3:$B$6287,B3014)=D3014,"Lowest point","")</f>
        <v/>
      </c>
      <c r="G3014" s="24" t="str">
        <f>IF(_xlfn.MAXIFS($D$3:$D$6287,$A$3:$A$6287,A3014,$B$3:$B$6287,B3014)=D3014,"Highest point","")</f>
        <v/>
      </c>
      <c r="J3014" s="25" t="str">
        <f>IF(E3014="First Quote", $H$4/D3014, "")</f>
        <v/>
      </c>
      <c r="K3014" s="26">
        <f t="shared" si="188"/>
        <v>40.869021393097164</v>
      </c>
      <c r="L3014" s="27">
        <f>K3014*D3014</f>
        <v>87037.528790237237</v>
      </c>
      <c r="M3014" s="10"/>
      <c r="N3014" s="28">
        <f>IF(F3014="lowest point", $H$4/D3014, 0)</f>
        <v>0</v>
      </c>
      <c r="O3014" s="28">
        <f t="shared" si="189"/>
        <v>42.508939929053142</v>
      </c>
      <c r="P3014" s="29">
        <f>O3014*D3014</f>
        <v>90530.014098706612</v>
      </c>
      <c r="R3014" s="28">
        <f>IF(G3014="highest point", $H$4/D3014, 0)</f>
        <v>0</v>
      </c>
      <c r="S3014" s="28">
        <f t="shared" si="190"/>
        <v>39.433486292277365</v>
      </c>
      <c r="T3014" s="29">
        <f>D3014*S3014</f>
        <v>83980.312752074344</v>
      </c>
    </row>
    <row r="3015" spans="1:20">
      <c r="A3015" s="21">
        <f t="shared" si="187"/>
        <v>2011</v>
      </c>
      <c r="B3015" s="21">
        <f>MONTH(C3015)</f>
        <v>12</v>
      </c>
      <c r="C3015" s="22">
        <v>40898</v>
      </c>
      <c r="D3015" s="21">
        <v>2133.86</v>
      </c>
      <c r="E3015" s="47" t="str">
        <f>IF(B3015&lt;&gt;B3014, "First Quote", "")</f>
        <v/>
      </c>
      <c r="F3015" s="23" t="str">
        <f>IF(_xlfn.MINIFS($D$3:$D$6287,$A$3:$A$6287,A3015,$B$3:$B$6287,B3015)=D3015,"Lowest point","")</f>
        <v/>
      </c>
      <c r="G3015" s="24" t="str">
        <f>IF(_xlfn.MAXIFS($D$3:$D$6287,$A$3:$A$6287,A3015,$B$3:$B$6287,B3015)=D3015,"Highest point","")</f>
        <v/>
      </c>
      <c r="J3015" s="25" t="str">
        <f>IF(E3015="First Quote", $H$4/D3015, "")</f>
        <v/>
      </c>
      <c r="K3015" s="26">
        <f t="shared" si="188"/>
        <v>40.869021393097164</v>
      </c>
      <c r="L3015" s="27">
        <f>K3015*D3015</f>
        <v>87208.769989874316</v>
      </c>
      <c r="M3015" s="10"/>
      <c r="N3015" s="28">
        <f>IF(F3015="lowest point", $H$4/D3015, 0)</f>
        <v>0</v>
      </c>
      <c r="O3015" s="28">
        <f t="shared" si="189"/>
        <v>42.508939929053142</v>
      </c>
      <c r="P3015" s="29">
        <f>O3015*D3015</f>
        <v>90708.126557009338</v>
      </c>
      <c r="R3015" s="28">
        <f>IF(G3015="highest point", $H$4/D3015, 0)</f>
        <v>0</v>
      </c>
      <c r="S3015" s="28">
        <f t="shared" si="190"/>
        <v>39.433486292277365</v>
      </c>
      <c r="T3015" s="29">
        <f>D3015*S3015</f>
        <v>84145.539059638977</v>
      </c>
    </row>
    <row r="3016" spans="1:20">
      <c r="A3016" s="21">
        <f t="shared" si="187"/>
        <v>2011</v>
      </c>
      <c r="B3016" s="21">
        <f>MONTH(C3016)</f>
        <v>12</v>
      </c>
      <c r="C3016" s="22">
        <v>40899</v>
      </c>
      <c r="D3016" s="21">
        <v>2152.04</v>
      </c>
      <c r="E3016" s="47" t="str">
        <f>IF(B3016&lt;&gt;B3015, "First Quote", "")</f>
        <v/>
      </c>
      <c r="F3016" s="23" t="str">
        <f>IF(_xlfn.MINIFS($D$3:$D$6287,$A$3:$A$6287,A3016,$B$3:$B$6287,B3016)=D3016,"Lowest point","")</f>
        <v/>
      </c>
      <c r="G3016" s="24" t="str">
        <f>IF(_xlfn.MAXIFS($D$3:$D$6287,$A$3:$A$6287,A3016,$B$3:$B$6287,B3016)=D3016,"Highest point","")</f>
        <v/>
      </c>
      <c r="J3016" s="25" t="str">
        <f>IF(E3016="First Quote", $H$4/D3016, "")</f>
        <v/>
      </c>
      <c r="K3016" s="26">
        <f t="shared" si="188"/>
        <v>40.869021393097164</v>
      </c>
      <c r="L3016" s="27">
        <f>K3016*D3016</f>
        <v>87951.768798800826</v>
      </c>
      <c r="M3016" s="10"/>
      <c r="N3016" s="28">
        <f>IF(F3016="lowest point", $H$4/D3016, 0)</f>
        <v>0</v>
      </c>
      <c r="O3016" s="28">
        <f t="shared" si="189"/>
        <v>42.508939929053142</v>
      </c>
      <c r="P3016" s="29">
        <f>O3016*D3016</f>
        <v>91480.939084919519</v>
      </c>
      <c r="R3016" s="28">
        <f>IF(G3016="highest point", $H$4/D3016, 0)</f>
        <v>0</v>
      </c>
      <c r="S3016" s="28">
        <f t="shared" si="190"/>
        <v>39.433486292277365</v>
      </c>
      <c r="T3016" s="29">
        <f>D3016*S3016</f>
        <v>84862.439840432577</v>
      </c>
    </row>
    <row r="3017" spans="1:20">
      <c r="A3017" s="21">
        <f t="shared" si="187"/>
        <v>2011</v>
      </c>
      <c r="B3017" s="21">
        <f>MONTH(C3017)</f>
        <v>12</v>
      </c>
      <c r="C3017" s="22">
        <v>40900</v>
      </c>
      <c r="D3017" s="21">
        <v>2171.5</v>
      </c>
      <c r="E3017" s="47" t="str">
        <f>IF(B3017&lt;&gt;B3016, "First Quote", "")</f>
        <v/>
      </c>
      <c r="F3017" s="23" t="str">
        <f>IF(_xlfn.MINIFS($D$3:$D$6287,$A$3:$A$6287,A3017,$B$3:$B$6287,B3017)=D3017,"Lowest point","")</f>
        <v/>
      </c>
      <c r="G3017" s="24" t="str">
        <f>IF(_xlfn.MAXIFS($D$3:$D$6287,$A$3:$A$6287,A3017,$B$3:$B$6287,B3017)=D3017,"Highest point","")</f>
        <v/>
      </c>
      <c r="J3017" s="25" t="str">
        <f>IF(E3017="First Quote", $H$4/D3017, "")</f>
        <v/>
      </c>
      <c r="K3017" s="26">
        <f t="shared" si="188"/>
        <v>40.869021393097164</v>
      </c>
      <c r="L3017" s="27">
        <f>K3017*D3017</f>
        <v>88747.079955110486</v>
      </c>
      <c r="M3017" s="10"/>
      <c r="N3017" s="28">
        <f>IF(F3017="lowest point", $H$4/D3017, 0)</f>
        <v>0</v>
      </c>
      <c r="O3017" s="28">
        <f t="shared" si="189"/>
        <v>42.508939929053142</v>
      </c>
      <c r="P3017" s="29">
        <f>O3017*D3017</f>
        <v>92308.163055938901</v>
      </c>
      <c r="R3017" s="28">
        <f>IF(G3017="highest point", $H$4/D3017, 0)</f>
        <v>0</v>
      </c>
      <c r="S3017" s="28">
        <f t="shared" si="190"/>
        <v>39.433486292277365</v>
      </c>
      <c r="T3017" s="29">
        <f>D3017*S3017</f>
        <v>85629.815483680301</v>
      </c>
    </row>
    <row r="3018" spans="1:20">
      <c r="A3018" s="21">
        <f t="shared" si="187"/>
        <v>2011</v>
      </c>
      <c r="B3018" s="21">
        <f>MONTH(C3018)</f>
        <v>12</v>
      </c>
      <c r="C3018" s="22">
        <v>40904</v>
      </c>
      <c r="D3018" s="21">
        <v>2171.71</v>
      </c>
      <c r="E3018" s="47" t="str">
        <f>IF(B3018&lt;&gt;B3017, "First Quote", "")</f>
        <v/>
      </c>
      <c r="F3018" s="23" t="str">
        <f>IF(_xlfn.MINIFS($D$3:$D$6287,$A$3:$A$6287,A3018,$B$3:$B$6287,B3018)=D3018,"Lowest point","")</f>
        <v/>
      </c>
      <c r="G3018" s="24" t="str">
        <f>IF(_xlfn.MAXIFS($D$3:$D$6287,$A$3:$A$6287,A3018,$B$3:$B$6287,B3018)=D3018,"Highest point","")</f>
        <v>Highest point</v>
      </c>
      <c r="J3018" s="25" t="str">
        <f>IF(E3018="First Quote", $H$4/D3018, "")</f>
        <v/>
      </c>
      <c r="K3018" s="26">
        <f t="shared" si="188"/>
        <v>40.869021393097164</v>
      </c>
      <c r="L3018" s="27">
        <f>K3018*D3018</f>
        <v>88755.662449603042</v>
      </c>
      <c r="M3018" s="10"/>
      <c r="N3018" s="28">
        <f>IF(F3018="lowest point", $H$4/D3018, 0)</f>
        <v>0</v>
      </c>
      <c r="O3018" s="28">
        <f t="shared" si="189"/>
        <v>42.508939929053142</v>
      </c>
      <c r="P3018" s="29">
        <f>O3018*D3018</f>
        <v>92317.089933323994</v>
      </c>
      <c r="R3018" s="28">
        <f>IF(G3018="highest point", $H$4/D3018, 0)</f>
        <v>0.23023331844491207</v>
      </c>
      <c r="S3018" s="28">
        <f t="shared" si="190"/>
        <v>39.663719610722275</v>
      </c>
      <c r="T3018" s="29">
        <f>D3018*S3018</f>
        <v>86138.096515801677</v>
      </c>
    </row>
    <row r="3019" spans="1:20">
      <c r="A3019" s="21">
        <f t="shared" si="187"/>
        <v>2011</v>
      </c>
      <c r="B3019" s="21">
        <f>MONTH(C3019)</f>
        <v>12</v>
      </c>
      <c r="C3019" s="22">
        <v>40905</v>
      </c>
      <c r="D3019" s="21">
        <v>2145.09</v>
      </c>
      <c r="E3019" s="47" t="str">
        <f>IF(B3019&lt;&gt;B3018, "First Quote", "")</f>
        <v/>
      </c>
      <c r="F3019" s="23" t="str">
        <f>IF(_xlfn.MINIFS($D$3:$D$6287,$A$3:$A$6287,A3019,$B$3:$B$6287,B3019)=D3019,"Lowest point","")</f>
        <v/>
      </c>
      <c r="G3019" s="24" t="str">
        <f>IF(_xlfn.MAXIFS($D$3:$D$6287,$A$3:$A$6287,A3019,$B$3:$B$6287,B3019)=D3019,"Highest point","")</f>
        <v/>
      </c>
      <c r="J3019" s="25" t="str">
        <f>IF(E3019="First Quote", $H$4/D3019, "")</f>
        <v/>
      </c>
      <c r="K3019" s="26">
        <f t="shared" si="188"/>
        <v>40.869021393097164</v>
      </c>
      <c r="L3019" s="27">
        <f>K3019*D3019</f>
        <v>87667.729100118799</v>
      </c>
      <c r="M3019" s="10"/>
      <c r="N3019" s="28">
        <f>IF(F3019="lowest point", $H$4/D3019, 0)</f>
        <v>0</v>
      </c>
      <c r="O3019" s="28">
        <f t="shared" si="189"/>
        <v>42.508939929053142</v>
      </c>
      <c r="P3019" s="29">
        <f>O3019*D3019</f>
        <v>91185.501952412611</v>
      </c>
      <c r="R3019" s="28">
        <f>IF(G3019="highest point", $H$4/D3019, 0)</f>
        <v>0</v>
      </c>
      <c r="S3019" s="28">
        <f t="shared" si="190"/>
        <v>39.663719610722275</v>
      </c>
      <c r="T3019" s="29">
        <f>D3019*S3019</f>
        <v>85082.248299764251</v>
      </c>
    </row>
    <row r="3020" spans="1:20">
      <c r="A3020" s="21">
        <f t="shared" si="187"/>
        <v>2011</v>
      </c>
      <c r="B3020" s="21">
        <f>MONTH(C3020)</f>
        <v>12</v>
      </c>
      <c r="C3020" s="22">
        <v>40906</v>
      </c>
      <c r="D3020" s="21">
        <v>2168.12</v>
      </c>
      <c r="E3020" s="47" t="str">
        <f>IF(B3020&lt;&gt;B3019, "First Quote", "")</f>
        <v/>
      </c>
      <c r="F3020" s="23" t="str">
        <f>IF(_xlfn.MINIFS($D$3:$D$6287,$A$3:$A$6287,A3020,$B$3:$B$6287,B3020)=D3020,"Lowest point","")</f>
        <v/>
      </c>
      <c r="G3020" s="24" t="str">
        <f>IF(_xlfn.MAXIFS($D$3:$D$6287,$A$3:$A$6287,A3020,$B$3:$B$6287,B3020)=D3020,"Highest point","")</f>
        <v/>
      </c>
      <c r="J3020" s="25" t="str">
        <f>IF(E3020="First Quote", $H$4/D3020, "")</f>
        <v/>
      </c>
      <c r="K3020" s="26">
        <f t="shared" si="188"/>
        <v>40.869021393097164</v>
      </c>
      <c r="L3020" s="27">
        <f>K3020*D3020</f>
        <v>88608.942662801812</v>
      </c>
      <c r="M3020" s="10"/>
      <c r="N3020" s="28">
        <f>IF(F3020="lowest point", $H$4/D3020, 0)</f>
        <v>0</v>
      </c>
      <c r="O3020" s="28">
        <f t="shared" si="189"/>
        <v>42.508939929053142</v>
      </c>
      <c r="P3020" s="29">
        <f>O3020*D3020</f>
        <v>92164.4828389787</v>
      </c>
      <c r="R3020" s="28">
        <f>IF(G3020="highest point", $H$4/D3020, 0)</f>
        <v>0</v>
      </c>
      <c r="S3020" s="28">
        <f t="shared" si="190"/>
        <v>39.663719610722275</v>
      </c>
      <c r="T3020" s="29">
        <f>D3020*S3020</f>
        <v>85995.703762399178</v>
      </c>
    </row>
    <row r="3021" spans="1:20">
      <c r="A3021" s="21">
        <f t="shared" ref="A3021:A3084" si="191">YEAR(C3021)</f>
        <v>2011</v>
      </c>
      <c r="B3021" s="21">
        <f>MONTH(C3021)</f>
        <v>12</v>
      </c>
      <c r="C3021" s="22">
        <v>40907</v>
      </c>
      <c r="D3021" s="21">
        <v>2158.94</v>
      </c>
      <c r="E3021" s="47" t="str">
        <f>IF(B3021&lt;&gt;B3020, "First Quote", "")</f>
        <v/>
      </c>
      <c r="F3021" s="23" t="str">
        <f>IF(_xlfn.MINIFS($D$3:$D$6287,$A$3:$A$6287,A3021,$B$3:$B$6287,B3021)=D3021,"Lowest point","")</f>
        <v/>
      </c>
      <c r="G3021" s="24" t="str">
        <f>IF(_xlfn.MAXIFS($D$3:$D$6287,$A$3:$A$6287,A3021,$B$3:$B$6287,B3021)=D3021,"Highest point","")</f>
        <v/>
      </c>
      <c r="J3021" s="25" t="str">
        <f>IF(E3021="First Quote", $H$4/D3021, "")</f>
        <v/>
      </c>
      <c r="K3021" s="26">
        <f t="shared" si="188"/>
        <v>40.869021393097164</v>
      </c>
      <c r="L3021" s="27">
        <f>K3021*D3021</f>
        <v>88233.765046413188</v>
      </c>
      <c r="M3021" s="10"/>
      <c r="N3021" s="28">
        <f>IF(F3021="lowest point", $H$4/D3021, 0)</f>
        <v>0</v>
      </c>
      <c r="O3021" s="28">
        <f t="shared" si="189"/>
        <v>42.508939929053142</v>
      </c>
      <c r="P3021" s="29">
        <f>O3021*D3021</f>
        <v>91774.250770429993</v>
      </c>
      <c r="R3021" s="28">
        <f>IF(G3021="highest point", $H$4/D3021, 0)</f>
        <v>0</v>
      </c>
      <c r="S3021" s="28">
        <f t="shared" si="190"/>
        <v>39.663719610722275</v>
      </c>
      <c r="T3021" s="29">
        <f>D3021*S3021</f>
        <v>85631.590816372744</v>
      </c>
    </row>
    <row r="3022" spans="1:20">
      <c r="A3022" s="21">
        <f t="shared" si="191"/>
        <v>2012</v>
      </c>
      <c r="B3022" s="21">
        <f>MONTH(C3022)</f>
        <v>1</v>
      </c>
      <c r="C3022" s="22">
        <v>40911</v>
      </c>
      <c r="D3022" s="21">
        <v>2192.4</v>
      </c>
      <c r="E3022" s="47" t="str">
        <f>IF(B3022&lt;&gt;B3021, "First Quote", "")</f>
        <v>First Quote</v>
      </c>
      <c r="F3022" s="23" t="str">
        <f>IF(_xlfn.MINIFS($D$3:$D$6287,$A$3:$A$6287,A3022,$B$3:$B$6287,B3022)=D3022,"Lowest point","")</f>
        <v>Lowest point</v>
      </c>
      <c r="G3022" s="24" t="str">
        <f>IF(_xlfn.MAXIFS($D$3:$D$6287,$A$3:$A$6287,A3022,$B$3:$B$6287,B3022)=D3022,"Highest point","")</f>
        <v/>
      </c>
      <c r="J3022" s="25">
        <f>IF(E3022="First Quote", $H$4/D3022, "")</f>
        <v>0.22806057288815909</v>
      </c>
      <c r="K3022" s="26">
        <f t="shared" si="188"/>
        <v>41.097081965985325</v>
      </c>
      <c r="L3022" s="27">
        <f>K3022*D3022</f>
        <v>90101.242502226232</v>
      </c>
      <c r="M3022" s="10"/>
      <c r="N3022" s="28">
        <f>IF(F3022="lowest point", $H$4/D3022, 0)</f>
        <v>0.22806057288815909</v>
      </c>
      <c r="O3022" s="28">
        <f t="shared" si="189"/>
        <v>42.737000501941303</v>
      </c>
      <c r="P3022" s="29">
        <f>O3022*D3022</f>
        <v>93696.599900456116</v>
      </c>
      <c r="R3022" s="28">
        <f>IF(G3022="highest point", $H$4/D3022, 0)</f>
        <v>0</v>
      </c>
      <c r="S3022" s="28">
        <f t="shared" si="190"/>
        <v>39.663719610722275</v>
      </c>
      <c r="T3022" s="29">
        <f>D3022*S3022</f>
        <v>86958.738874547518</v>
      </c>
    </row>
    <row r="3023" spans="1:20">
      <c r="A3023" s="21">
        <f t="shared" si="191"/>
        <v>2012</v>
      </c>
      <c r="B3023" s="21">
        <f>MONTH(C3023)</f>
        <v>1</v>
      </c>
      <c r="C3023" s="22">
        <v>40912</v>
      </c>
      <c r="D3023" s="21">
        <v>2193.2800000000002</v>
      </c>
      <c r="E3023" s="47" t="str">
        <f>IF(B3023&lt;&gt;B3022, "First Quote", "")</f>
        <v/>
      </c>
      <c r="F3023" s="23" t="str">
        <f>IF(_xlfn.MINIFS($D$3:$D$6287,$A$3:$A$6287,A3023,$B$3:$B$6287,B3023)=D3023,"Lowest point","")</f>
        <v/>
      </c>
      <c r="G3023" s="24" t="str">
        <f>IF(_xlfn.MAXIFS($D$3:$D$6287,$A$3:$A$6287,A3023,$B$3:$B$6287,B3023)=D3023,"Highest point","")</f>
        <v/>
      </c>
      <c r="J3023" s="25" t="str">
        <f>IF(E3023="First Quote", $H$4/D3023, "")</f>
        <v/>
      </c>
      <c r="K3023" s="26">
        <f t="shared" si="188"/>
        <v>41.097081965985325</v>
      </c>
      <c r="L3023" s="27">
        <f>K3023*D3023</f>
        <v>90137.407934356306</v>
      </c>
      <c r="M3023" s="10"/>
      <c r="N3023" s="28">
        <f>IF(F3023="lowest point", $H$4/D3023, 0)</f>
        <v>0</v>
      </c>
      <c r="O3023" s="28">
        <f t="shared" si="189"/>
        <v>42.737000501941303</v>
      </c>
      <c r="P3023" s="29">
        <f>O3023*D3023</f>
        <v>93734.208460897833</v>
      </c>
      <c r="R3023" s="28">
        <f>IF(G3023="highest point", $H$4/D3023, 0)</f>
        <v>0</v>
      </c>
      <c r="S3023" s="28">
        <f t="shared" si="190"/>
        <v>39.663719610722275</v>
      </c>
      <c r="T3023" s="29">
        <f>D3023*S3023</f>
        <v>86993.642947804954</v>
      </c>
    </row>
    <row r="3024" spans="1:20">
      <c r="A3024" s="21">
        <f t="shared" si="191"/>
        <v>2012</v>
      </c>
      <c r="B3024" s="21">
        <f>MONTH(C3024)</f>
        <v>1</v>
      </c>
      <c r="C3024" s="22">
        <v>40913</v>
      </c>
      <c r="D3024" s="21">
        <v>2199.73</v>
      </c>
      <c r="E3024" s="47" t="str">
        <f>IF(B3024&lt;&gt;B3023, "First Quote", "")</f>
        <v/>
      </c>
      <c r="F3024" s="23" t="str">
        <f>IF(_xlfn.MINIFS($D$3:$D$6287,$A$3:$A$6287,A3024,$B$3:$B$6287,B3024)=D3024,"Lowest point","")</f>
        <v/>
      </c>
      <c r="G3024" s="24" t="str">
        <f>IF(_xlfn.MAXIFS($D$3:$D$6287,$A$3:$A$6287,A3024,$B$3:$B$6287,B3024)=D3024,"Highest point","")</f>
        <v/>
      </c>
      <c r="J3024" s="25" t="str">
        <f>IF(E3024="First Quote", $H$4/D3024, "")</f>
        <v/>
      </c>
      <c r="K3024" s="26">
        <f t="shared" si="188"/>
        <v>41.097081965985325</v>
      </c>
      <c r="L3024" s="27">
        <f>K3024*D3024</f>
        <v>90402.484113036902</v>
      </c>
      <c r="M3024" s="10"/>
      <c r="N3024" s="28">
        <f>IF(F3024="lowest point", $H$4/D3024, 0)</f>
        <v>0</v>
      </c>
      <c r="O3024" s="28">
        <f t="shared" si="189"/>
        <v>42.737000501941303</v>
      </c>
      <c r="P3024" s="29">
        <f>O3024*D3024</f>
        <v>94009.862114135336</v>
      </c>
      <c r="R3024" s="28">
        <f>IF(G3024="highest point", $H$4/D3024, 0)</f>
        <v>0</v>
      </c>
      <c r="S3024" s="28">
        <f t="shared" si="190"/>
        <v>39.663719610722275</v>
      </c>
      <c r="T3024" s="29">
        <f>D3024*S3024</f>
        <v>87249.473939294112</v>
      </c>
    </row>
    <row r="3025" spans="1:20">
      <c r="A3025" s="21">
        <f t="shared" si="191"/>
        <v>2012</v>
      </c>
      <c r="B3025" s="21">
        <f>MONTH(C3025)</f>
        <v>1</v>
      </c>
      <c r="C3025" s="22">
        <v>40914</v>
      </c>
      <c r="D3025" s="21">
        <v>2194.98</v>
      </c>
      <c r="E3025" s="47" t="str">
        <f>IF(B3025&lt;&gt;B3024, "First Quote", "")</f>
        <v/>
      </c>
      <c r="F3025" s="23" t="str">
        <f>IF(_xlfn.MINIFS($D$3:$D$6287,$A$3:$A$6287,A3025,$B$3:$B$6287,B3025)=D3025,"Lowest point","")</f>
        <v/>
      </c>
      <c r="G3025" s="24" t="str">
        <f>IF(_xlfn.MAXIFS($D$3:$D$6287,$A$3:$A$6287,A3025,$B$3:$B$6287,B3025)=D3025,"Highest point","")</f>
        <v/>
      </c>
      <c r="J3025" s="25" t="str">
        <f>IF(E3025="First Quote", $H$4/D3025, "")</f>
        <v/>
      </c>
      <c r="K3025" s="26">
        <f t="shared" si="188"/>
        <v>41.097081965985325</v>
      </c>
      <c r="L3025" s="27">
        <f>K3025*D3025</f>
        <v>90207.272973698462</v>
      </c>
      <c r="M3025" s="10"/>
      <c r="N3025" s="28">
        <f>IF(F3025="lowest point", $H$4/D3025, 0)</f>
        <v>0</v>
      </c>
      <c r="O3025" s="28">
        <f t="shared" si="189"/>
        <v>42.737000501941303</v>
      </c>
      <c r="P3025" s="29">
        <f>O3025*D3025</f>
        <v>93806.861361751115</v>
      </c>
      <c r="R3025" s="28">
        <f>IF(G3025="highest point", $H$4/D3025, 0)</f>
        <v>0</v>
      </c>
      <c r="S3025" s="28">
        <f t="shared" si="190"/>
        <v>39.663719610722275</v>
      </c>
      <c r="T3025" s="29">
        <f>D3025*S3025</f>
        <v>87061.071271143184</v>
      </c>
    </row>
    <row r="3026" spans="1:20">
      <c r="A3026" s="21">
        <f t="shared" si="191"/>
        <v>2012</v>
      </c>
      <c r="B3026" s="21">
        <f>MONTH(C3026)</f>
        <v>1</v>
      </c>
      <c r="C3026" s="22">
        <v>40917</v>
      </c>
      <c r="D3026" s="21">
        <v>2200</v>
      </c>
      <c r="E3026" s="47" t="str">
        <f>IF(B3026&lt;&gt;B3025, "First Quote", "")</f>
        <v/>
      </c>
      <c r="F3026" s="23" t="str">
        <f>IF(_xlfn.MINIFS($D$3:$D$6287,$A$3:$A$6287,A3026,$B$3:$B$6287,B3026)=D3026,"Lowest point","")</f>
        <v/>
      </c>
      <c r="G3026" s="24" t="str">
        <f>IF(_xlfn.MAXIFS($D$3:$D$6287,$A$3:$A$6287,A3026,$B$3:$B$6287,B3026)=D3026,"Highest point","")</f>
        <v/>
      </c>
      <c r="J3026" s="25" t="str">
        <f>IF(E3026="First Quote", $H$4/D3026, "")</f>
        <v/>
      </c>
      <c r="K3026" s="26">
        <f t="shared" si="188"/>
        <v>41.097081965985325</v>
      </c>
      <c r="L3026" s="27">
        <f>K3026*D3026</f>
        <v>90413.580325167713</v>
      </c>
      <c r="M3026" s="10"/>
      <c r="N3026" s="28">
        <f>IF(F3026="lowest point", $H$4/D3026, 0)</f>
        <v>0</v>
      </c>
      <c r="O3026" s="28">
        <f t="shared" si="189"/>
        <v>42.737000501941303</v>
      </c>
      <c r="P3026" s="29">
        <f>O3026*D3026</f>
        <v>94021.401104270873</v>
      </c>
      <c r="R3026" s="28">
        <f>IF(G3026="highest point", $H$4/D3026, 0)</f>
        <v>0</v>
      </c>
      <c r="S3026" s="28">
        <f t="shared" si="190"/>
        <v>39.663719610722275</v>
      </c>
      <c r="T3026" s="29">
        <f>D3026*S3026</f>
        <v>87260.183143589005</v>
      </c>
    </row>
    <row r="3027" spans="1:20">
      <c r="A3027" s="21">
        <f t="shared" si="191"/>
        <v>2012</v>
      </c>
      <c r="B3027" s="21">
        <f>MONTH(C3027)</f>
        <v>1</v>
      </c>
      <c r="C3027" s="22">
        <v>40918</v>
      </c>
      <c r="D3027" s="21">
        <v>2219.58</v>
      </c>
      <c r="E3027" s="47" t="str">
        <f>IF(B3027&lt;&gt;B3026, "First Quote", "")</f>
        <v/>
      </c>
      <c r="F3027" s="23" t="str">
        <f>IF(_xlfn.MINIFS($D$3:$D$6287,$A$3:$A$6287,A3027,$B$3:$B$6287,B3027)=D3027,"Lowest point","")</f>
        <v/>
      </c>
      <c r="G3027" s="24" t="str">
        <f>IF(_xlfn.MAXIFS($D$3:$D$6287,$A$3:$A$6287,A3027,$B$3:$B$6287,B3027)=D3027,"Highest point","")</f>
        <v/>
      </c>
      <c r="J3027" s="25" t="str">
        <f>IF(E3027="First Quote", $H$4/D3027, "")</f>
        <v/>
      </c>
      <c r="K3027" s="26">
        <f t="shared" si="188"/>
        <v>41.097081965985325</v>
      </c>
      <c r="L3027" s="27">
        <f>K3027*D3027</f>
        <v>91218.261190061705</v>
      </c>
      <c r="M3027" s="10"/>
      <c r="N3027" s="28">
        <f>IF(F3027="lowest point", $H$4/D3027, 0)</f>
        <v>0</v>
      </c>
      <c r="O3027" s="28">
        <f t="shared" si="189"/>
        <v>42.737000501941303</v>
      </c>
      <c r="P3027" s="29">
        <f>O3027*D3027</f>
        <v>94858.191574098877</v>
      </c>
      <c r="R3027" s="28">
        <f>IF(G3027="highest point", $H$4/D3027, 0)</f>
        <v>0</v>
      </c>
      <c r="S3027" s="28">
        <f t="shared" si="190"/>
        <v>39.663719610722275</v>
      </c>
      <c r="T3027" s="29">
        <f>D3027*S3027</f>
        <v>88036.798773566945</v>
      </c>
    </row>
    <row r="3028" spans="1:20">
      <c r="A3028" s="21">
        <f t="shared" si="191"/>
        <v>2012</v>
      </c>
      <c r="B3028" s="21">
        <f>MONTH(C3028)</f>
        <v>1</v>
      </c>
      <c r="C3028" s="22">
        <v>40919</v>
      </c>
      <c r="D3028" s="21">
        <v>2220.48</v>
      </c>
      <c r="E3028" s="47" t="str">
        <f>IF(B3028&lt;&gt;B3027, "First Quote", "")</f>
        <v/>
      </c>
      <c r="F3028" s="23" t="str">
        <f>IF(_xlfn.MINIFS($D$3:$D$6287,$A$3:$A$6287,A3028,$B$3:$B$6287,B3028)=D3028,"Lowest point","")</f>
        <v/>
      </c>
      <c r="G3028" s="24" t="str">
        <f>IF(_xlfn.MAXIFS($D$3:$D$6287,$A$3:$A$6287,A3028,$B$3:$B$6287,B3028)=D3028,"Highest point","")</f>
        <v/>
      </c>
      <c r="J3028" s="25" t="str">
        <f>IF(E3028="First Quote", $H$4/D3028, "")</f>
        <v/>
      </c>
      <c r="K3028" s="26">
        <f t="shared" si="188"/>
        <v>41.097081965985325</v>
      </c>
      <c r="L3028" s="27">
        <f>K3028*D3028</f>
        <v>91255.24856383109</v>
      </c>
      <c r="M3028" s="10"/>
      <c r="N3028" s="28">
        <f>IF(F3028="lowest point", $H$4/D3028, 0)</f>
        <v>0</v>
      </c>
      <c r="O3028" s="28">
        <f t="shared" si="189"/>
        <v>42.737000501941303</v>
      </c>
      <c r="P3028" s="29">
        <f>O3028*D3028</f>
        <v>94896.65487455063</v>
      </c>
      <c r="R3028" s="28">
        <f>IF(G3028="highest point", $H$4/D3028, 0)</f>
        <v>0</v>
      </c>
      <c r="S3028" s="28">
        <f t="shared" si="190"/>
        <v>39.663719610722275</v>
      </c>
      <c r="T3028" s="29">
        <f>D3028*S3028</f>
        <v>88072.496121216594</v>
      </c>
    </row>
    <row r="3029" spans="1:20">
      <c r="A3029" s="21">
        <f t="shared" si="191"/>
        <v>2012</v>
      </c>
      <c r="B3029" s="21">
        <f>MONTH(C3029)</f>
        <v>1</v>
      </c>
      <c r="C3029" s="22">
        <v>40920</v>
      </c>
      <c r="D3029" s="21">
        <v>2225.7399999999998</v>
      </c>
      <c r="E3029" s="47" t="str">
        <f>IF(B3029&lt;&gt;B3028, "First Quote", "")</f>
        <v/>
      </c>
      <c r="F3029" s="23" t="str">
        <f>IF(_xlfn.MINIFS($D$3:$D$6287,$A$3:$A$6287,A3029,$B$3:$B$6287,B3029)=D3029,"Lowest point","")</f>
        <v/>
      </c>
      <c r="G3029" s="24" t="str">
        <f>IF(_xlfn.MAXIFS($D$3:$D$6287,$A$3:$A$6287,A3029,$B$3:$B$6287,B3029)=D3029,"Highest point","")</f>
        <v/>
      </c>
      <c r="J3029" s="25" t="str">
        <f>IF(E3029="First Quote", $H$4/D3029, "")</f>
        <v/>
      </c>
      <c r="K3029" s="26">
        <f t="shared" si="188"/>
        <v>41.097081965985325</v>
      </c>
      <c r="L3029" s="27">
        <f>K3029*D3029</f>
        <v>91471.419214972164</v>
      </c>
      <c r="M3029" s="10"/>
      <c r="N3029" s="28">
        <f>IF(F3029="lowest point", $H$4/D3029, 0)</f>
        <v>0</v>
      </c>
      <c r="O3029" s="28">
        <f t="shared" si="189"/>
        <v>42.737000501941303</v>
      </c>
      <c r="P3029" s="29">
        <f>O3029*D3029</f>
        <v>95121.451497190821</v>
      </c>
      <c r="R3029" s="28">
        <f>IF(G3029="highest point", $H$4/D3029, 0)</f>
        <v>0</v>
      </c>
      <c r="S3029" s="28">
        <f t="shared" si="190"/>
        <v>39.663719610722275</v>
      </c>
      <c r="T3029" s="29">
        <f>D3029*S3029</f>
        <v>88281.127286368981</v>
      </c>
    </row>
    <row r="3030" spans="1:20">
      <c r="A3030" s="21">
        <f t="shared" si="191"/>
        <v>2012</v>
      </c>
      <c r="B3030" s="21">
        <f>MONTH(C3030)</f>
        <v>1</v>
      </c>
      <c r="C3030" s="22">
        <v>40921</v>
      </c>
      <c r="D3030" s="21">
        <v>2214.73</v>
      </c>
      <c r="E3030" s="47" t="str">
        <f>IF(B3030&lt;&gt;B3029, "First Quote", "")</f>
        <v/>
      </c>
      <c r="F3030" s="23" t="str">
        <f>IF(_xlfn.MINIFS($D$3:$D$6287,$A$3:$A$6287,A3030,$B$3:$B$6287,B3030)=D3030,"Lowest point","")</f>
        <v/>
      </c>
      <c r="G3030" s="24" t="str">
        <f>IF(_xlfn.MAXIFS($D$3:$D$6287,$A$3:$A$6287,A3030,$B$3:$B$6287,B3030)=D3030,"Highest point","")</f>
        <v/>
      </c>
      <c r="J3030" s="25" t="str">
        <f>IF(E3030="First Quote", $H$4/D3030, "")</f>
        <v/>
      </c>
      <c r="K3030" s="26">
        <f t="shared" si="188"/>
        <v>41.097081965985325</v>
      </c>
      <c r="L3030" s="27">
        <f>K3030*D3030</f>
        <v>91018.940342526679</v>
      </c>
      <c r="M3030" s="10"/>
      <c r="N3030" s="28">
        <f>IF(F3030="lowest point", $H$4/D3030, 0)</f>
        <v>0</v>
      </c>
      <c r="O3030" s="28">
        <f t="shared" si="189"/>
        <v>42.737000501941303</v>
      </c>
      <c r="P3030" s="29">
        <f>O3030*D3030</f>
        <v>94650.917121664461</v>
      </c>
      <c r="R3030" s="28">
        <f>IF(G3030="highest point", $H$4/D3030, 0)</f>
        <v>0</v>
      </c>
      <c r="S3030" s="28">
        <f t="shared" si="190"/>
        <v>39.663719610722275</v>
      </c>
      <c r="T3030" s="29">
        <f>D3030*S3030</f>
        <v>87844.429733454948</v>
      </c>
    </row>
    <row r="3031" spans="1:20">
      <c r="A3031" s="21">
        <f t="shared" si="191"/>
        <v>2012</v>
      </c>
      <c r="B3031" s="21">
        <f>MONTH(C3031)</f>
        <v>1</v>
      </c>
      <c r="C3031" s="22">
        <v>40925</v>
      </c>
      <c r="D3031" s="21">
        <v>2222.59</v>
      </c>
      <c r="E3031" s="47" t="str">
        <f>IF(B3031&lt;&gt;B3030, "First Quote", "")</f>
        <v/>
      </c>
      <c r="F3031" s="23" t="str">
        <f>IF(_xlfn.MINIFS($D$3:$D$6287,$A$3:$A$6287,A3031,$B$3:$B$6287,B3031)=D3031,"Lowest point","")</f>
        <v/>
      </c>
      <c r="G3031" s="24" t="str">
        <f>IF(_xlfn.MAXIFS($D$3:$D$6287,$A$3:$A$6287,A3031,$B$3:$B$6287,B3031)=D3031,"Highest point","")</f>
        <v/>
      </c>
      <c r="J3031" s="25" t="str">
        <f>IF(E3031="First Quote", $H$4/D3031, "")</f>
        <v/>
      </c>
      <c r="K3031" s="26">
        <f t="shared" si="188"/>
        <v>41.097081965985325</v>
      </c>
      <c r="L3031" s="27">
        <f>K3031*D3031</f>
        <v>91341.963406779323</v>
      </c>
      <c r="M3031" s="10"/>
      <c r="N3031" s="28">
        <f>IF(F3031="lowest point", $H$4/D3031, 0)</f>
        <v>0</v>
      </c>
      <c r="O3031" s="28">
        <f t="shared" si="189"/>
        <v>42.737000501941303</v>
      </c>
      <c r="P3031" s="29">
        <f>O3031*D3031</f>
        <v>94986.82994560973</v>
      </c>
      <c r="R3031" s="28">
        <f>IF(G3031="highest point", $H$4/D3031, 0)</f>
        <v>0</v>
      </c>
      <c r="S3031" s="28">
        <f t="shared" si="190"/>
        <v>39.663719610722275</v>
      </c>
      <c r="T3031" s="29">
        <f>D3031*S3031</f>
        <v>88156.186569595229</v>
      </c>
    </row>
    <row r="3032" spans="1:20">
      <c r="A3032" s="21">
        <f t="shared" si="191"/>
        <v>2012</v>
      </c>
      <c r="B3032" s="21">
        <f>MONTH(C3032)</f>
        <v>1</v>
      </c>
      <c r="C3032" s="22">
        <v>40926</v>
      </c>
      <c r="D3032" s="21">
        <v>2247.64</v>
      </c>
      <c r="E3032" s="47" t="str">
        <f>IF(B3032&lt;&gt;B3031, "First Quote", "")</f>
        <v/>
      </c>
      <c r="F3032" s="23" t="str">
        <f>IF(_xlfn.MINIFS($D$3:$D$6287,$A$3:$A$6287,A3032,$B$3:$B$6287,B3032)=D3032,"Lowest point","")</f>
        <v/>
      </c>
      <c r="G3032" s="24" t="str">
        <f>IF(_xlfn.MAXIFS($D$3:$D$6287,$A$3:$A$6287,A3032,$B$3:$B$6287,B3032)=D3032,"Highest point","")</f>
        <v/>
      </c>
      <c r="J3032" s="25" t="str">
        <f>IF(E3032="First Quote", $H$4/D3032, "")</f>
        <v/>
      </c>
      <c r="K3032" s="26">
        <f t="shared" si="188"/>
        <v>41.097081965985325</v>
      </c>
      <c r="L3032" s="27">
        <f>K3032*D3032</f>
        <v>92371.445310027251</v>
      </c>
      <c r="M3032" s="10"/>
      <c r="N3032" s="28">
        <f>IF(F3032="lowest point", $H$4/D3032, 0)</f>
        <v>0</v>
      </c>
      <c r="O3032" s="28">
        <f t="shared" si="189"/>
        <v>42.737000501941303</v>
      </c>
      <c r="P3032" s="29">
        <f>O3032*D3032</f>
        <v>96057.39180818334</v>
      </c>
      <c r="R3032" s="28">
        <f>IF(G3032="highest point", $H$4/D3032, 0)</f>
        <v>0</v>
      </c>
      <c r="S3032" s="28">
        <f t="shared" si="190"/>
        <v>39.663719610722275</v>
      </c>
      <c r="T3032" s="29">
        <f>D3032*S3032</f>
        <v>89149.762745843807</v>
      </c>
    </row>
    <row r="3033" spans="1:20">
      <c r="A3033" s="21">
        <f t="shared" si="191"/>
        <v>2012</v>
      </c>
      <c r="B3033" s="21">
        <f>MONTH(C3033)</f>
        <v>1</v>
      </c>
      <c r="C3033" s="22">
        <v>40927</v>
      </c>
      <c r="D3033" s="21">
        <v>2258.8000000000002</v>
      </c>
      <c r="E3033" s="47" t="str">
        <f>IF(B3033&lt;&gt;B3032, "First Quote", "")</f>
        <v/>
      </c>
      <c r="F3033" s="23" t="str">
        <f>IF(_xlfn.MINIFS($D$3:$D$6287,$A$3:$A$6287,A3033,$B$3:$B$6287,B3033)=D3033,"Lowest point","")</f>
        <v/>
      </c>
      <c r="G3033" s="24" t="str">
        <f>IF(_xlfn.MAXIFS($D$3:$D$6287,$A$3:$A$6287,A3033,$B$3:$B$6287,B3033)=D3033,"Highest point","")</f>
        <v/>
      </c>
      <c r="J3033" s="25" t="str">
        <f>IF(E3033="First Quote", $H$4/D3033, "")</f>
        <v/>
      </c>
      <c r="K3033" s="26">
        <f t="shared" si="188"/>
        <v>41.097081965985325</v>
      </c>
      <c r="L3033" s="27">
        <f>K3033*D3033</f>
        <v>92830.088744767665</v>
      </c>
      <c r="M3033" s="10"/>
      <c r="N3033" s="28">
        <f>IF(F3033="lowest point", $H$4/D3033, 0)</f>
        <v>0</v>
      </c>
      <c r="O3033" s="28">
        <f t="shared" si="189"/>
        <v>42.737000501941303</v>
      </c>
      <c r="P3033" s="29">
        <f>O3033*D3033</f>
        <v>96534.336733785021</v>
      </c>
      <c r="R3033" s="28">
        <f>IF(G3033="highest point", $H$4/D3033, 0)</f>
        <v>0</v>
      </c>
      <c r="S3033" s="28">
        <f t="shared" si="190"/>
        <v>39.663719610722275</v>
      </c>
      <c r="T3033" s="29">
        <f>D3033*S3033</f>
        <v>89592.40985669948</v>
      </c>
    </row>
    <row r="3034" spans="1:20">
      <c r="A3034" s="21">
        <f t="shared" si="191"/>
        <v>2012</v>
      </c>
      <c r="B3034" s="21">
        <f>MONTH(C3034)</f>
        <v>1</v>
      </c>
      <c r="C3034" s="22">
        <v>40928</v>
      </c>
      <c r="D3034" s="21">
        <v>2260.37</v>
      </c>
      <c r="E3034" s="47" t="str">
        <f>IF(B3034&lt;&gt;B3033, "First Quote", "")</f>
        <v/>
      </c>
      <c r="F3034" s="23" t="str">
        <f>IF(_xlfn.MINIFS($D$3:$D$6287,$A$3:$A$6287,A3034,$B$3:$B$6287,B3034)=D3034,"Lowest point","")</f>
        <v/>
      </c>
      <c r="G3034" s="24" t="str">
        <f>IF(_xlfn.MAXIFS($D$3:$D$6287,$A$3:$A$6287,A3034,$B$3:$B$6287,B3034)=D3034,"Highest point","")</f>
        <v/>
      </c>
      <c r="J3034" s="25" t="str">
        <f>IF(E3034="First Quote", $H$4/D3034, "")</f>
        <v/>
      </c>
      <c r="K3034" s="26">
        <f t="shared" si="188"/>
        <v>41.097081965985325</v>
      </c>
      <c r="L3034" s="27">
        <f>K3034*D3034</f>
        <v>92894.611163454247</v>
      </c>
      <c r="M3034" s="10"/>
      <c r="N3034" s="28">
        <f>IF(F3034="lowest point", $H$4/D3034, 0)</f>
        <v>0</v>
      </c>
      <c r="O3034" s="28">
        <f t="shared" si="189"/>
        <v>42.737000501941303</v>
      </c>
      <c r="P3034" s="29">
        <f>O3034*D3034</f>
        <v>96601.433824573061</v>
      </c>
      <c r="R3034" s="28">
        <f>IF(G3034="highest point", $H$4/D3034, 0)</f>
        <v>0</v>
      </c>
      <c r="S3034" s="28">
        <f t="shared" si="190"/>
        <v>39.663719610722275</v>
      </c>
      <c r="T3034" s="29">
        <f>D3034*S3034</f>
        <v>89654.681896488299</v>
      </c>
    </row>
    <row r="3035" spans="1:20">
      <c r="A3035" s="21">
        <f t="shared" si="191"/>
        <v>2012</v>
      </c>
      <c r="B3035" s="21">
        <f>MONTH(C3035)</f>
        <v>1</v>
      </c>
      <c r="C3035" s="22">
        <v>40931</v>
      </c>
      <c r="D3035" s="21">
        <v>2261.4699999999998</v>
      </c>
      <c r="E3035" s="47" t="str">
        <f>IF(B3035&lt;&gt;B3034, "First Quote", "")</f>
        <v/>
      </c>
      <c r="F3035" s="23" t="str">
        <f>IF(_xlfn.MINIFS($D$3:$D$6287,$A$3:$A$6287,A3035,$B$3:$B$6287,B3035)=D3035,"Lowest point","")</f>
        <v/>
      </c>
      <c r="G3035" s="24" t="str">
        <f>IF(_xlfn.MAXIFS($D$3:$D$6287,$A$3:$A$6287,A3035,$B$3:$B$6287,B3035)=D3035,"Highest point","")</f>
        <v/>
      </c>
      <c r="J3035" s="25" t="str">
        <f>IF(E3035="First Quote", $H$4/D3035, "")</f>
        <v/>
      </c>
      <c r="K3035" s="26">
        <f t="shared" si="188"/>
        <v>41.097081965985325</v>
      </c>
      <c r="L3035" s="27">
        <f>K3035*D3035</f>
        <v>92939.817953616817</v>
      </c>
      <c r="M3035" s="10"/>
      <c r="N3035" s="28">
        <f>IF(F3035="lowest point", $H$4/D3035, 0)</f>
        <v>0</v>
      </c>
      <c r="O3035" s="28">
        <f t="shared" si="189"/>
        <v>42.737000501941303</v>
      </c>
      <c r="P3035" s="29">
        <f>O3035*D3035</f>
        <v>96648.444525125189</v>
      </c>
      <c r="R3035" s="28">
        <f>IF(G3035="highest point", $H$4/D3035, 0)</f>
        <v>0</v>
      </c>
      <c r="S3035" s="28">
        <f t="shared" si="190"/>
        <v>39.663719610722275</v>
      </c>
      <c r="T3035" s="29">
        <f>D3035*S3035</f>
        <v>89698.311988060101</v>
      </c>
    </row>
    <row r="3036" spans="1:20">
      <c r="A3036" s="21">
        <f t="shared" si="191"/>
        <v>2012</v>
      </c>
      <c r="B3036" s="21">
        <f>MONTH(C3036)</f>
        <v>1</v>
      </c>
      <c r="C3036" s="22">
        <v>40932</v>
      </c>
      <c r="D3036" s="21">
        <v>2259.2199999999998</v>
      </c>
      <c r="E3036" s="47" t="str">
        <f>IF(B3036&lt;&gt;B3035, "First Quote", "")</f>
        <v/>
      </c>
      <c r="F3036" s="23" t="str">
        <f>IF(_xlfn.MINIFS($D$3:$D$6287,$A$3:$A$6287,A3036,$B$3:$B$6287,B3036)=D3036,"Lowest point","")</f>
        <v/>
      </c>
      <c r="G3036" s="24" t="str">
        <f>IF(_xlfn.MAXIFS($D$3:$D$6287,$A$3:$A$6287,A3036,$B$3:$B$6287,B3036)=D3036,"Highest point","")</f>
        <v/>
      </c>
      <c r="J3036" s="25" t="str">
        <f>IF(E3036="First Quote", $H$4/D3036, "")</f>
        <v/>
      </c>
      <c r="K3036" s="26">
        <f t="shared" si="188"/>
        <v>41.097081965985325</v>
      </c>
      <c r="L3036" s="27">
        <f>K3036*D3036</f>
        <v>92847.349519193362</v>
      </c>
      <c r="M3036" s="10"/>
      <c r="N3036" s="28">
        <f>IF(F3036="lowest point", $H$4/D3036, 0)</f>
        <v>0</v>
      </c>
      <c r="O3036" s="28">
        <f t="shared" si="189"/>
        <v>42.737000501941303</v>
      </c>
      <c r="P3036" s="29">
        <f>O3036*D3036</f>
        <v>96552.286273995822</v>
      </c>
      <c r="R3036" s="28">
        <f>IF(G3036="highest point", $H$4/D3036, 0)</f>
        <v>0</v>
      </c>
      <c r="S3036" s="28">
        <f t="shared" si="190"/>
        <v>39.663719610722275</v>
      </c>
      <c r="T3036" s="29">
        <f>D3036*S3036</f>
        <v>89609.068618935969</v>
      </c>
    </row>
    <row r="3037" spans="1:20">
      <c r="A3037" s="21">
        <f t="shared" si="191"/>
        <v>2012</v>
      </c>
      <c r="B3037" s="21">
        <f>MONTH(C3037)</f>
        <v>1</v>
      </c>
      <c r="C3037" s="22">
        <v>40933</v>
      </c>
      <c r="D3037" s="21">
        <v>2278.83</v>
      </c>
      <c r="E3037" s="47" t="str">
        <f>IF(B3037&lt;&gt;B3036, "First Quote", "")</f>
        <v/>
      </c>
      <c r="F3037" s="23" t="str">
        <f>IF(_xlfn.MINIFS($D$3:$D$6287,$A$3:$A$6287,A3037,$B$3:$B$6287,B3037)=D3037,"Lowest point","")</f>
        <v/>
      </c>
      <c r="G3037" s="24" t="str">
        <f>IF(_xlfn.MAXIFS($D$3:$D$6287,$A$3:$A$6287,A3037,$B$3:$B$6287,B3037)=D3037,"Highest point","")</f>
        <v>Highest point</v>
      </c>
      <c r="J3037" s="25" t="str">
        <f>IF(E3037="First Quote", $H$4/D3037, "")</f>
        <v/>
      </c>
      <c r="K3037" s="26">
        <f t="shared" si="188"/>
        <v>41.097081965985325</v>
      </c>
      <c r="L3037" s="27">
        <f>K3037*D3037</f>
        <v>93653.263296546342</v>
      </c>
      <c r="M3037" s="10"/>
      <c r="N3037" s="28">
        <f>IF(F3037="lowest point", $H$4/D3037, 0)</f>
        <v>0</v>
      </c>
      <c r="O3037" s="28">
        <f t="shared" si="189"/>
        <v>42.737000501941303</v>
      </c>
      <c r="P3037" s="29">
        <f>O3037*D3037</f>
        <v>97390.358853838901</v>
      </c>
      <c r="R3037" s="28">
        <f>IF(G3037="highest point", $H$4/D3037, 0)</f>
        <v>0.21941083801775474</v>
      </c>
      <c r="S3037" s="28">
        <f t="shared" si="190"/>
        <v>39.883130448740033</v>
      </c>
      <c r="T3037" s="29">
        <f>D3037*S3037</f>
        <v>90886.874160502251</v>
      </c>
    </row>
    <row r="3038" spans="1:20">
      <c r="A3038" s="21">
        <f t="shared" si="191"/>
        <v>2012</v>
      </c>
      <c r="B3038" s="21">
        <f>MONTH(C3038)</f>
        <v>1</v>
      </c>
      <c r="C3038" s="22">
        <v>40934</v>
      </c>
      <c r="D3038" s="21">
        <v>2265.84</v>
      </c>
      <c r="E3038" s="47" t="str">
        <f>IF(B3038&lt;&gt;B3037, "First Quote", "")</f>
        <v/>
      </c>
      <c r="F3038" s="23" t="str">
        <f>IF(_xlfn.MINIFS($D$3:$D$6287,$A$3:$A$6287,A3038,$B$3:$B$6287,B3038)=D3038,"Lowest point","")</f>
        <v/>
      </c>
      <c r="G3038" s="24" t="str">
        <f>IF(_xlfn.MAXIFS($D$3:$D$6287,$A$3:$A$6287,A3038,$B$3:$B$6287,B3038)=D3038,"Highest point","")</f>
        <v/>
      </c>
      <c r="J3038" s="25" t="str">
        <f>IF(E3038="First Quote", $H$4/D3038, "")</f>
        <v/>
      </c>
      <c r="K3038" s="26">
        <f t="shared" si="188"/>
        <v>41.097081965985325</v>
      </c>
      <c r="L3038" s="27">
        <f>K3038*D3038</f>
        <v>93119.412201808198</v>
      </c>
      <c r="M3038" s="10"/>
      <c r="N3038" s="28">
        <f>IF(F3038="lowest point", $H$4/D3038, 0)</f>
        <v>0</v>
      </c>
      <c r="O3038" s="28">
        <f t="shared" si="189"/>
        <v>42.737000501941303</v>
      </c>
      <c r="P3038" s="29">
        <f>O3038*D3038</f>
        <v>96835.205217318682</v>
      </c>
      <c r="R3038" s="28">
        <f>IF(G3038="highest point", $H$4/D3038, 0)</f>
        <v>0</v>
      </c>
      <c r="S3038" s="28">
        <f t="shared" si="190"/>
        <v>39.883130448740033</v>
      </c>
      <c r="T3038" s="29">
        <f>D3038*S3038</f>
        <v>90368.792295973122</v>
      </c>
    </row>
    <row r="3039" spans="1:20">
      <c r="A3039" s="21">
        <f t="shared" si="191"/>
        <v>2012</v>
      </c>
      <c r="B3039" s="21">
        <f>MONTH(C3039)</f>
        <v>1</v>
      </c>
      <c r="C3039" s="22">
        <v>40935</v>
      </c>
      <c r="D3039" s="21">
        <v>2262.35</v>
      </c>
      <c r="E3039" s="47" t="str">
        <f>IF(B3039&lt;&gt;B3038, "First Quote", "")</f>
        <v/>
      </c>
      <c r="F3039" s="23" t="str">
        <f>IF(_xlfn.MINIFS($D$3:$D$6287,$A$3:$A$6287,A3039,$B$3:$B$6287,B3039)=D3039,"Lowest point","")</f>
        <v/>
      </c>
      <c r="G3039" s="24" t="str">
        <f>IF(_xlfn.MAXIFS($D$3:$D$6287,$A$3:$A$6287,A3039,$B$3:$B$6287,B3039)=D3039,"Highest point","")</f>
        <v/>
      </c>
      <c r="J3039" s="25" t="str">
        <f>IF(E3039="First Quote", $H$4/D3039, "")</f>
        <v/>
      </c>
      <c r="K3039" s="26">
        <f t="shared" si="188"/>
        <v>41.097081965985325</v>
      </c>
      <c r="L3039" s="27">
        <f>K3039*D3039</f>
        <v>92975.983385746891</v>
      </c>
      <c r="M3039" s="10"/>
      <c r="N3039" s="28">
        <f>IF(F3039="lowest point", $H$4/D3039, 0)</f>
        <v>0</v>
      </c>
      <c r="O3039" s="28">
        <f t="shared" si="189"/>
        <v>42.737000501941303</v>
      </c>
      <c r="P3039" s="29">
        <f>O3039*D3039</f>
        <v>96686.053085566906</v>
      </c>
      <c r="R3039" s="28">
        <f>IF(G3039="highest point", $H$4/D3039, 0)</f>
        <v>0</v>
      </c>
      <c r="S3039" s="28">
        <f t="shared" si="190"/>
        <v>39.883130448740033</v>
      </c>
      <c r="T3039" s="29">
        <f>D3039*S3039</f>
        <v>90229.60017070701</v>
      </c>
    </row>
    <row r="3040" spans="1:20">
      <c r="A3040" s="21">
        <f t="shared" si="191"/>
        <v>2012</v>
      </c>
      <c r="B3040" s="21">
        <f>MONTH(C3040)</f>
        <v>1</v>
      </c>
      <c r="C3040" s="22">
        <v>40938</v>
      </c>
      <c r="D3040" s="21">
        <v>2256.7199999999998</v>
      </c>
      <c r="E3040" s="47" t="str">
        <f>IF(B3040&lt;&gt;B3039, "First Quote", "")</f>
        <v/>
      </c>
      <c r="F3040" s="23" t="str">
        <f>IF(_xlfn.MINIFS($D$3:$D$6287,$A$3:$A$6287,A3040,$B$3:$B$6287,B3040)=D3040,"Lowest point","")</f>
        <v/>
      </c>
      <c r="G3040" s="24" t="str">
        <f>IF(_xlfn.MAXIFS($D$3:$D$6287,$A$3:$A$6287,A3040,$B$3:$B$6287,B3040)=D3040,"Highest point","")</f>
        <v/>
      </c>
      <c r="J3040" s="25" t="str">
        <f>IF(E3040="First Quote", $H$4/D3040, "")</f>
        <v/>
      </c>
      <c r="K3040" s="26">
        <f t="shared" si="188"/>
        <v>41.097081965985325</v>
      </c>
      <c r="L3040" s="27">
        <f>K3040*D3040</f>
        <v>92744.606814278392</v>
      </c>
      <c r="M3040" s="10"/>
      <c r="N3040" s="28">
        <f>IF(F3040="lowest point", $H$4/D3040, 0)</f>
        <v>0</v>
      </c>
      <c r="O3040" s="28">
        <f t="shared" si="189"/>
        <v>42.737000501941303</v>
      </c>
      <c r="P3040" s="29">
        <f>O3040*D3040</f>
        <v>96445.443772740968</v>
      </c>
      <c r="R3040" s="28">
        <f>IF(G3040="highest point", $H$4/D3040, 0)</f>
        <v>0</v>
      </c>
      <c r="S3040" s="28">
        <f t="shared" si="190"/>
        <v>39.883130448740033</v>
      </c>
      <c r="T3040" s="29">
        <f>D3040*S3040</f>
        <v>90005.0581462806</v>
      </c>
    </row>
    <row r="3041" spans="1:20">
      <c r="A3041" s="21">
        <f t="shared" si="191"/>
        <v>2012</v>
      </c>
      <c r="B3041" s="21">
        <f>MONTH(C3041)</f>
        <v>1</v>
      </c>
      <c r="C3041" s="22">
        <v>40939</v>
      </c>
      <c r="D3041" s="21">
        <v>2255.69</v>
      </c>
      <c r="E3041" s="47" t="str">
        <f>IF(B3041&lt;&gt;B3040, "First Quote", "")</f>
        <v/>
      </c>
      <c r="F3041" s="23" t="str">
        <f>IF(_xlfn.MINIFS($D$3:$D$6287,$A$3:$A$6287,A3041,$B$3:$B$6287,B3041)=D3041,"Lowest point","")</f>
        <v/>
      </c>
      <c r="G3041" s="24" t="str">
        <f>IF(_xlfn.MAXIFS($D$3:$D$6287,$A$3:$A$6287,A3041,$B$3:$B$6287,B3041)=D3041,"Highest point","")</f>
        <v/>
      </c>
      <c r="J3041" s="25" t="str">
        <f>IF(E3041="First Quote", $H$4/D3041, "")</f>
        <v/>
      </c>
      <c r="K3041" s="26">
        <f t="shared" si="188"/>
        <v>41.097081965985325</v>
      </c>
      <c r="L3041" s="27">
        <f>K3041*D3041</f>
        <v>92702.276819853447</v>
      </c>
      <c r="M3041" s="10"/>
      <c r="N3041" s="28">
        <f>IF(F3041="lowest point", $H$4/D3041, 0)</f>
        <v>0</v>
      </c>
      <c r="O3041" s="28">
        <f t="shared" si="189"/>
        <v>42.737000501941303</v>
      </c>
      <c r="P3041" s="29">
        <f>O3041*D3041</f>
        <v>96401.424662223973</v>
      </c>
      <c r="R3041" s="28">
        <f>IF(G3041="highest point", $H$4/D3041, 0)</f>
        <v>0</v>
      </c>
      <c r="S3041" s="28">
        <f t="shared" si="190"/>
        <v>39.883130448740033</v>
      </c>
      <c r="T3041" s="29">
        <f>D3041*S3041</f>
        <v>89963.978521918412</v>
      </c>
    </row>
    <row r="3042" spans="1:20">
      <c r="A3042" s="21">
        <f t="shared" si="191"/>
        <v>2012</v>
      </c>
      <c r="B3042" s="21">
        <f>MONTH(C3042)</f>
        <v>2</v>
      </c>
      <c r="C3042" s="22">
        <v>40940</v>
      </c>
      <c r="D3042" s="21">
        <v>2276.2399999999998</v>
      </c>
      <c r="E3042" s="47" t="str">
        <f>IF(B3042&lt;&gt;B3041, "First Quote", "")</f>
        <v>First Quote</v>
      </c>
      <c r="F3042" s="23" t="str">
        <f>IF(_xlfn.MINIFS($D$3:$D$6287,$A$3:$A$6287,A3042,$B$3:$B$6287,B3042)=D3042,"Lowest point","")</f>
        <v>Lowest point</v>
      </c>
      <c r="G3042" s="24" t="str">
        <f>IF(_xlfn.MAXIFS($D$3:$D$6287,$A$3:$A$6287,A3042,$B$3:$B$6287,B3042)=D3042,"Highest point","")</f>
        <v/>
      </c>
      <c r="J3042" s="25">
        <f>IF(E3042="First Quote", $H$4/D3042, "")</f>
        <v>0.21966049274241733</v>
      </c>
      <c r="K3042" s="26">
        <f t="shared" si="188"/>
        <v>41.316742458727745</v>
      </c>
      <c r="L3042" s="27">
        <f>K3042*D3042</f>
        <v>94046.821854254435</v>
      </c>
      <c r="M3042" s="10"/>
      <c r="N3042" s="28">
        <f>IF(F3042="lowest point", $H$4/D3042, 0)</f>
        <v>0.21966049274241733</v>
      </c>
      <c r="O3042" s="28">
        <f t="shared" si="189"/>
        <v>42.956660994683723</v>
      </c>
      <c r="P3042" s="29">
        <f>O3042*D3042</f>
        <v>97779.670022538863</v>
      </c>
      <c r="R3042" s="28">
        <f>IF(G3042="highest point", $H$4/D3042, 0)</f>
        <v>0</v>
      </c>
      <c r="S3042" s="28">
        <f t="shared" si="190"/>
        <v>39.883130448740033</v>
      </c>
      <c r="T3042" s="29">
        <f>D3042*S3042</f>
        <v>90783.576852640006</v>
      </c>
    </row>
    <row r="3043" spans="1:20">
      <c r="A3043" s="21">
        <f t="shared" si="191"/>
        <v>2012</v>
      </c>
      <c r="B3043" s="21">
        <f>MONTH(C3043)</f>
        <v>2</v>
      </c>
      <c r="C3043" s="22">
        <v>40941</v>
      </c>
      <c r="D3043" s="21">
        <v>2278.92</v>
      </c>
      <c r="E3043" s="47" t="str">
        <f>IF(B3043&lt;&gt;B3042, "First Quote", "")</f>
        <v/>
      </c>
      <c r="F3043" s="23" t="str">
        <f>IF(_xlfn.MINIFS($D$3:$D$6287,$A$3:$A$6287,A3043,$B$3:$B$6287,B3043)=D3043,"Lowest point","")</f>
        <v/>
      </c>
      <c r="G3043" s="24" t="str">
        <f>IF(_xlfn.MAXIFS($D$3:$D$6287,$A$3:$A$6287,A3043,$B$3:$B$6287,B3043)=D3043,"Highest point","")</f>
        <v/>
      </c>
      <c r="J3043" s="25" t="str">
        <f>IF(E3043="First Quote", $H$4/D3043, "")</f>
        <v/>
      </c>
      <c r="K3043" s="26">
        <f t="shared" si="188"/>
        <v>41.316742458727745</v>
      </c>
      <c r="L3043" s="27">
        <f>K3043*D3043</f>
        <v>94157.550724043831</v>
      </c>
      <c r="M3043" s="10"/>
      <c r="N3043" s="28">
        <f>IF(F3043="lowest point", $H$4/D3043, 0)</f>
        <v>0</v>
      </c>
      <c r="O3043" s="28">
        <f t="shared" si="189"/>
        <v>42.956660994683723</v>
      </c>
      <c r="P3043" s="29">
        <f>O3043*D3043</f>
        <v>97894.793874004637</v>
      </c>
      <c r="R3043" s="28">
        <f>IF(G3043="highest point", $H$4/D3043, 0)</f>
        <v>0</v>
      </c>
      <c r="S3043" s="28">
        <f t="shared" si="190"/>
        <v>39.883130448740033</v>
      </c>
      <c r="T3043" s="29">
        <f>D3043*S3043</f>
        <v>90890.463642242641</v>
      </c>
    </row>
    <row r="3044" spans="1:20">
      <c r="A3044" s="21">
        <f t="shared" si="191"/>
        <v>2012</v>
      </c>
      <c r="B3044" s="21">
        <f>MONTH(C3044)</f>
        <v>2</v>
      </c>
      <c r="C3044" s="22">
        <v>40942</v>
      </c>
      <c r="D3044" s="21">
        <v>2312.4899999999998</v>
      </c>
      <c r="E3044" s="47" t="str">
        <f>IF(B3044&lt;&gt;B3043, "First Quote", "")</f>
        <v/>
      </c>
      <c r="F3044" s="23" t="str">
        <f>IF(_xlfn.MINIFS($D$3:$D$6287,$A$3:$A$6287,A3044,$B$3:$B$6287,B3044)=D3044,"Lowest point","")</f>
        <v/>
      </c>
      <c r="G3044" s="24" t="str">
        <f>IF(_xlfn.MAXIFS($D$3:$D$6287,$A$3:$A$6287,A3044,$B$3:$B$6287,B3044)=D3044,"Highest point","")</f>
        <v/>
      </c>
      <c r="J3044" s="25" t="str">
        <f>IF(E3044="First Quote", $H$4/D3044, "")</f>
        <v/>
      </c>
      <c r="K3044" s="26">
        <f t="shared" si="188"/>
        <v>41.316742458727745</v>
      </c>
      <c r="L3044" s="27">
        <f>K3044*D3044</f>
        <v>95544.55376838331</v>
      </c>
      <c r="M3044" s="10"/>
      <c r="N3044" s="28">
        <f>IF(F3044="lowest point", $H$4/D3044, 0)</f>
        <v>0</v>
      </c>
      <c r="O3044" s="28">
        <f t="shared" si="189"/>
        <v>42.956660994683723</v>
      </c>
      <c r="P3044" s="29">
        <f>O3044*D3044</f>
        <v>99336.848983596152</v>
      </c>
      <c r="R3044" s="28">
        <f>IF(G3044="highest point", $H$4/D3044, 0)</f>
        <v>0</v>
      </c>
      <c r="S3044" s="28">
        <f t="shared" si="190"/>
        <v>39.883130448740033</v>
      </c>
      <c r="T3044" s="29">
        <f>D3044*S3044</f>
        <v>92229.340331406827</v>
      </c>
    </row>
    <row r="3045" spans="1:20">
      <c r="A3045" s="21">
        <f t="shared" si="191"/>
        <v>2012</v>
      </c>
      <c r="B3045" s="21">
        <f>MONTH(C3045)</f>
        <v>2</v>
      </c>
      <c r="C3045" s="22">
        <v>40945</v>
      </c>
      <c r="D3045" s="21">
        <v>2311.5500000000002</v>
      </c>
      <c r="E3045" s="47" t="str">
        <f>IF(B3045&lt;&gt;B3044, "First Quote", "")</f>
        <v/>
      </c>
      <c r="F3045" s="23" t="str">
        <f>IF(_xlfn.MINIFS($D$3:$D$6287,$A$3:$A$6287,A3045,$B$3:$B$6287,B3045)=D3045,"Lowest point","")</f>
        <v/>
      </c>
      <c r="G3045" s="24" t="str">
        <f>IF(_xlfn.MAXIFS($D$3:$D$6287,$A$3:$A$6287,A3045,$B$3:$B$6287,B3045)=D3045,"Highest point","")</f>
        <v/>
      </c>
      <c r="J3045" s="25" t="str">
        <f>IF(E3045="First Quote", $H$4/D3045, "")</f>
        <v/>
      </c>
      <c r="K3045" s="26">
        <f t="shared" si="188"/>
        <v>41.316742458727745</v>
      </c>
      <c r="L3045" s="27">
        <f>K3045*D3045</f>
        <v>95505.716030472133</v>
      </c>
      <c r="M3045" s="10"/>
      <c r="N3045" s="28">
        <f>IF(F3045="lowest point", $H$4/D3045, 0)</f>
        <v>0</v>
      </c>
      <c r="O3045" s="28">
        <f t="shared" si="189"/>
        <v>42.956660994683723</v>
      </c>
      <c r="P3045" s="29">
        <f>O3045*D3045</f>
        <v>99296.469722261172</v>
      </c>
      <c r="R3045" s="28">
        <f>IF(G3045="highest point", $H$4/D3045, 0)</f>
        <v>0</v>
      </c>
      <c r="S3045" s="28">
        <f t="shared" si="190"/>
        <v>39.883130448740033</v>
      </c>
      <c r="T3045" s="29">
        <f>D3045*S3045</f>
        <v>92191.850188785029</v>
      </c>
    </row>
    <row r="3046" spans="1:20">
      <c r="A3046" s="21">
        <f t="shared" si="191"/>
        <v>2012</v>
      </c>
      <c r="B3046" s="21">
        <f>MONTH(C3046)</f>
        <v>2</v>
      </c>
      <c r="C3046" s="22">
        <v>40946</v>
      </c>
      <c r="D3046" s="21">
        <v>2316.27</v>
      </c>
      <c r="E3046" s="47" t="str">
        <f>IF(B3046&lt;&gt;B3045, "First Quote", "")</f>
        <v/>
      </c>
      <c r="F3046" s="23" t="str">
        <f>IF(_xlfn.MINIFS($D$3:$D$6287,$A$3:$A$6287,A3046,$B$3:$B$6287,B3046)=D3046,"Lowest point","")</f>
        <v/>
      </c>
      <c r="G3046" s="24" t="str">
        <f>IF(_xlfn.MAXIFS($D$3:$D$6287,$A$3:$A$6287,A3046,$B$3:$B$6287,B3046)=D3046,"Highest point","")</f>
        <v/>
      </c>
      <c r="J3046" s="25" t="str">
        <f>IF(E3046="First Quote", $H$4/D3046, "")</f>
        <v/>
      </c>
      <c r="K3046" s="26">
        <f t="shared" si="188"/>
        <v>41.316742458727745</v>
      </c>
      <c r="L3046" s="27">
        <f>K3046*D3046</f>
        <v>95700.731054877309</v>
      </c>
      <c r="M3046" s="10"/>
      <c r="N3046" s="28">
        <f>IF(F3046="lowest point", $H$4/D3046, 0)</f>
        <v>0</v>
      </c>
      <c r="O3046" s="28">
        <f t="shared" si="189"/>
        <v>42.956660994683723</v>
      </c>
      <c r="P3046" s="29">
        <f>O3046*D3046</f>
        <v>99499.225162156072</v>
      </c>
      <c r="R3046" s="28">
        <f>IF(G3046="highest point", $H$4/D3046, 0)</f>
        <v>0</v>
      </c>
      <c r="S3046" s="28">
        <f t="shared" si="190"/>
        <v>39.883130448740033</v>
      </c>
      <c r="T3046" s="29">
        <f>D3046*S3046</f>
        <v>92380.098564503074</v>
      </c>
    </row>
    <row r="3047" spans="1:20">
      <c r="A3047" s="21">
        <f t="shared" si="191"/>
        <v>2012</v>
      </c>
      <c r="B3047" s="21">
        <f>MONTH(C3047)</f>
        <v>2</v>
      </c>
      <c r="C3047" s="22">
        <v>40947</v>
      </c>
      <c r="D3047" s="21">
        <v>2322.11</v>
      </c>
      <c r="E3047" s="47" t="str">
        <f>IF(B3047&lt;&gt;B3046, "First Quote", "")</f>
        <v/>
      </c>
      <c r="F3047" s="23" t="str">
        <f>IF(_xlfn.MINIFS($D$3:$D$6287,$A$3:$A$6287,A3047,$B$3:$B$6287,B3047)=D3047,"Lowest point","")</f>
        <v/>
      </c>
      <c r="G3047" s="24" t="str">
        <f>IF(_xlfn.MAXIFS($D$3:$D$6287,$A$3:$A$6287,A3047,$B$3:$B$6287,B3047)=D3047,"Highest point","")</f>
        <v/>
      </c>
      <c r="J3047" s="25" t="str">
        <f>IF(E3047="First Quote", $H$4/D3047, "")</f>
        <v/>
      </c>
      <c r="K3047" s="26">
        <f t="shared" si="188"/>
        <v>41.316742458727745</v>
      </c>
      <c r="L3047" s="27">
        <f>K3047*D3047</f>
        <v>95942.020830836293</v>
      </c>
      <c r="M3047" s="10"/>
      <c r="N3047" s="28">
        <f>IF(F3047="lowest point", $H$4/D3047, 0)</f>
        <v>0</v>
      </c>
      <c r="O3047" s="28">
        <f t="shared" si="189"/>
        <v>42.956660994683723</v>
      </c>
      <c r="P3047" s="29">
        <f>O3047*D3047</f>
        <v>99750.092062365031</v>
      </c>
      <c r="R3047" s="28">
        <f>IF(G3047="highest point", $H$4/D3047, 0)</f>
        <v>0</v>
      </c>
      <c r="S3047" s="28">
        <f t="shared" si="190"/>
        <v>39.883130448740033</v>
      </c>
      <c r="T3047" s="29">
        <f>D3047*S3047</f>
        <v>92613.016046323726</v>
      </c>
    </row>
    <row r="3048" spans="1:20">
      <c r="A3048" s="21">
        <f t="shared" si="191"/>
        <v>2012</v>
      </c>
      <c r="B3048" s="21">
        <f>MONTH(C3048)</f>
        <v>2</v>
      </c>
      <c r="C3048" s="22">
        <v>40948</v>
      </c>
      <c r="D3048" s="21">
        <v>2325.56</v>
      </c>
      <c r="E3048" s="47" t="str">
        <f>IF(B3048&lt;&gt;B3047, "First Quote", "")</f>
        <v/>
      </c>
      <c r="F3048" s="23" t="str">
        <f>IF(_xlfn.MINIFS($D$3:$D$6287,$A$3:$A$6287,A3048,$B$3:$B$6287,B3048)=D3048,"Lowest point","")</f>
        <v/>
      </c>
      <c r="G3048" s="24" t="str">
        <f>IF(_xlfn.MAXIFS($D$3:$D$6287,$A$3:$A$6287,A3048,$B$3:$B$6287,B3048)=D3048,"Highest point","")</f>
        <v/>
      </c>
      <c r="J3048" s="25" t="str">
        <f>IF(E3048="First Quote", $H$4/D3048, "")</f>
        <v/>
      </c>
      <c r="K3048" s="26">
        <f t="shared" si="188"/>
        <v>41.316742458727745</v>
      </c>
      <c r="L3048" s="27">
        <f>K3048*D3048</f>
        <v>96084.563592318897</v>
      </c>
      <c r="M3048" s="10"/>
      <c r="N3048" s="28">
        <f>IF(F3048="lowest point", $H$4/D3048, 0)</f>
        <v>0</v>
      </c>
      <c r="O3048" s="28">
        <f t="shared" si="189"/>
        <v>42.956660994683723</v>
      </c>
      <c r="P3048" s="29">
        <f>O3048*D3048</f>
        <v>99898.292542796684</v>
      </c>
      <c r="R3048" s="28">
        <f>IF(G3048="highest point", $H$4/D3048, 0)</f>
        <v>0</v>
      </c>
      <c r="S3048" s="28">
        <f t="shared" si="190"/>
        <v>39.883130448740033</v>
      </c>
      <c r="T3048" s="29">
        <f>D3048*S3048</f>
        <v>92750.612846371863</v>
      </c>
    </row>
    <row r="3049" spans="1:20">
      <c r="A3049" s="21">
        <f t="shared" si="191"/>
        <v>2012</v>
      </c>
      <c r="B3049" s="21">
        <f>MONTH(C3049)</f>
        <v>2</v>
      </c>
      <c r="C3049" s="22">
        <v>40949</v>
      </c>
      <c r="D3049" s="21">
        <v>2309.6</v>
      </c>
      <c r="E3049" s="47" t="str">
        <f>IF(B3049&lt;&gt;B3048, "First Quote", "")</f>
        <v/>
      </c>
      <c r="F3049" s="23" t="str">
        <f>IF(_xlfn.MINIFS($D$3:$D$6287,$A$3:$A$6287,A3049,$B$3:$B$6287,B3049)=D3049,"Lowest point","")</f>
        <v/>
      </c>
      <c r="G3049" s="24" t="str">
        <f>IF(_xlfn.MAXIFS($D$3:$D$6287,$A$3:$A$6287,A3049,$B$3:$B$6287,B3049)=D3049,"Highest point","")</f>
        <v/>
      </c>
      <c r="J3049" s="25" t="str">
        <f>IF(E3049="First Quote", $H$4/D3049, "")</f>
        <v/>
      </c>
      <c r="K3049" s="26">
        <f t="shared" si="188"/>
        <v>41.316742458727745</v>
      </c>
      <c r="L3049" s="27">
        <f>K3049*D3049</f>
        <v>95425.148382677595</v>
      </c>
      <c r="M3049" s="10"/>
      <c r="N3049" s="28">
        <f>IF(F3049="lowest point", $H$4/D3049, 0)</f>
        <v>0</v>
      </c>
      <c r="O3049" s="28">
        <f t="shared" si="189"/>
        <v>42.956660994683723</v>
      </c>
      <c r="P3049" s="29">
        <f>O3049*D3049</f>
        <v>99212.704233321521</v>
      </c>
      <c r="R3049" s="28">
        <f>IF(G3049="highest point", $H$4/D3049, 0)</f>
        <v>0</v>
      </c>
      <c r="S3049" s="28">
        <f t="shared" si="190"/>
        <v>39.883130448740033</v>
      </c>
      <c r="T3049" s="29">
        <f>D3049*S3049</f>
        <v>92114.078084409979</v>
      </c>
    </row>
    <row r="3050" spans="1:20">
      <c r="A3050" s="21">
        <f t="shared" si="191"/>
        <v>2012</v>
      </c>
      <c r="B3050" s="21">
        <f>MONTH(C3050)</f>
        <v>2</v>
      </c>
      <c r="C3050" s="22">
        <v>40952</v>
      </c>
      <c r="D3050" s="21">
        <v>2325.81</v>
      </c>
      <c r="E3050" s="47" t="str">
        <f>IF(B3050&lt;&gt;B3049, "First Quote", "")</f>
        <v/>
      </c>
      <c r="F3050" s="23" t="str">
        <f>IF(_xlfn.MINIFS($D$3:$D$6287,$A$3:$A$6287,A3050,$B$3:$B$6287,B3050)=D3050,"Lowest point","")</f>
        <v/>
      </c>
      <c r="G3050" s="24" t="str">
        <f>IF(_xlfn.MAXIFS($D$3:$D$6287,$A$3:$A$6287,A3050,$B$3:$B$6287,B3050)=D3050,"Highest point","")</f>
        <v/>
      </c>
      <c r="J3050" s="25" t="str">
        <f>IF(E3050="First Quote", $H$4/D3050, "")</f>
        <v/>
      </c>
      <c r="K3050" s="26">
        <f t="shared" si="188"/>
        <v>41.316742458727745</v>
      </c>
      <c r="L3050" s="27">
        <f>K3050*D3050</f>
        <v>96094.892777933579</v>
      </c>
      <c r="M3050" s="10"/>
      <c r="N3050" s="28">
        <f>IF(F3050="lowest point", $H$4/D3050, 0)</f>
        <v>0</v>
      </c>
      <c r="O3050" s="28">
        <f t="shared" si="189"/>
        <v>42.956660994683723</v>
      </c>
      <c r="P3050" s="29">
        <f>O3050*D3050</f>
        <v>99909.031708045353</v>
      </c>
      <c r="R3050" s="28">
        <f>IF(G3050="highest point", $H$4/D3050, 0)</f>
        <v>0</v>
      </c>
      <c r="S3050" s="28">
        <f t="shared" si="190"/>
        <v>39.883130448740033</v>
      </c>
      <c r="T3050" s="29">
        <f>D3050*S3050</f>
        <v>92760.583628984052</v>
      </c>
    </row>
    <row r="3051" spans="1:20">
      <c r="A3051" s="21">
        <f t="shared" si="191"/>
        <v>2012</v>
      </c>
      <c r="B3051" s="21">
        <f>MONTH(C3051)</f>
        <v>2</v>
      </c>
      <c r="C3051" s="22">
        <v>40953</v>
      </c>
      <c r="D3051" s="21">
        <v>2324</v>
      </c>
      <c r="E3051" s="47" t="str">
        <f>IF(B3051&lt;&gt;B3050, "First Quote", "")</f>
        <v/>
      </c>
      <c r="F3051" s="23" t="str">
        <f>IF(_xlfn.MINIFS($D$3:$D$6287,$A$3:$A$6287,A3051,$B$3:$B$6287,B3051)=D3051,"Lowest point","")</f>
        <v/>
      </c>
      <c r="G3051" s="24" t="str">
        <f>IF(_xlfn.MAXIFS($D$3:$D$6287,$A$3:$A$6287,A3051,$B$3:$B$6287,B3051)=D3051,"Highest point","")</f>
        <v/>
      </c>
      <c r="J3051" s="25" t="str">
        <f>IF(E3051="First Quote", $H$4/D3051, "")</f>
        <v/>
      </c>
      <c r="K3051" s="26">
        <f t="shared" si="188"/>
        <v>41.316742458727745</v>
      </c>
      <c r="L3051" s="27">
        <f>K3051*D3051</f>
        <v>96020.109474083278</v>
      </c>
      <c r="M3051" s="10"/>
      <c r="N3051" s="28">
        <f>IF(F3051="lowest point", $H$4/D3051, 0)</f>
        <v>0</v>
      </c>
      <c r="O3051" s="28">
        <f t="shared" si="189"/>
        <v>42.956660994683723</v>
      </c>
      <c r="P3051" s="29">
        <f>O3051*D3051</f>
        <v>99831.280151644969</v>
      </c>
      <c r="R3051" s="28">
        <f>IF(G3051="highest point", $H$4/D3051, 0)</f>
        <v>0</v>
      </c>
      <c r="S3051" s="28">
        <f t="shared" si="190"/>
        <v>39.883130448740033</v>
      </c>
      <c r="T3051" s="29">
        <f>D3051*S3051</f>
        <v>92688.395162871835</v>
      </c>
    </row>
    <row r="3052" spans="1:20">
      <c r="A3052" s="21">
        <f t="shared" si="191"/>
        <v>2012</v>
      </c>
      <c r="B3052" s="21">
        <f>MONTH(C3052)</f>
        <v>2</v>
      </c>
      <c r="C3052" s="22">
        <v>40954</v>
      </c>
      <c r="D3052" s="21">
        <v>2312.2800000000002</v>
      </c>
      <c r="E3052" s="47" t="str">
        <f>IF(B3052&lt;&gt;B3051, "First Quote", "")</f>
        <v/>
      </c>
      <c r="F3052" s="23" t="str">
        <f>IF(_xlfn.MINIFS($D$3:$D$6287,$A$3:$A$6287,A3052,$B$3:$B$6287,B3052)=D3052,"Lowest point","")</f>
        <v/>
      </c>
      <c r="G3052" s="24" t="str">
        <f>IF(_xlfn.MAXIFS($D$3:$D$6287,$A$3:$A$6287,A3052,$B$3:$B$6287,B3052)=D3052,"Highest point","")</f>
        <v/>
      </c>
      <c r="J3052" s="25" t="str">
        <f>IF(E3052="First Quote", $H$4/D3052, "")</f>
        <v/>
      </c>
      <c r="K3052" s="26">
        <f t="shared" si="188"/>
        <v>41.316742458727745</v>
      </c>
      <c r="L3052" s="27">
        <f>K3052*D3052</f>
        <v>95535.877252467006</v>
      </c>
      <c r="M3052" s="10"/>
      <c r="N3052" s="28">
        <f>IF(F3052="lowest point", $H$4/D3052, 0)</f>
        <v>0</v>
      </c>
      <c r="O3052" s="28">
        <f t="shared" si="189"/>
        <v>42.956660994683723</v>
      </c>
      <c r="P3052" s="29">
        <f>O3052*D3052</f>
        <v>99327.828084787281</v>
      </c>
      <c r="R3052" s="28">
        <f>IF(G3052="highest point", $H$4/D3052, 0)</f>
        <v>0</v>
      </c>
      <c r="S3052" s="28">
        <f t="shared" si="190"/>
        <v>39.883130448740033</v>
      </c>
      <c r="T3052" s="29">
        <f>D3052*S3052</f>
        <v>92220.964874012614</v>
      </c>
    </row>
    <row r="3053" spans="1:20">
      <c r="A3053" s="21">
        <f t="shared" si="191"/>
        <v>2012</v>
      </c>
      <c r="B3053" s="21">
        <f>MONTH(C3053)</f>
        <v>2</v>
      </c>
      <c r="C3053" s="22">
        <v>40955</v>
      </c>
      <c r="D3053" s="21">
        <v>2338.12</v>
      </c>
      <c r="E3053" s="47" t="str">
        <f>IF(B3053&lt;&gt;B3052, "First Quote", "")</f>
        <v/>
      </c>
      <c r="F3053" s="23" t="str">
        <f>IF(_xlfn.MINIFS($D$3:$D$6287,$A$3:$A$6287,A3053,$B$3:$B$6287,B3053)=D3053,"Lowest point","")</f>
        <v/>
      </c>
      <c r="G3053" s="24" t="str">
        <f>IF(_xlfn.MAXIFS($D$3:$D$6287,$A$3:$A$6287,A3053,$B$3:$B$6287,B3053)=D3053,"Highest point","")</f>
        <v/>
      </c>
      <c r="J3053" s="25" t="str">
        <f>IF(E3053="First Quote", $H$4/D3053, "")</f>
        <v/>
      </c>
      <c r="K3053" s="26">
        <f t="shared" si="188"/>
        <v>41.316742458727745</v>
      </c>
      <c r="L3053" s="27">
        <f>K3053*D3053</f>
        <v>96603.501877600516</v>
      </c>
      <c r="M3053" s="10"/>
      <c r="N3053" s="28">
        <f>IF(F3053="lowest point", $H$4/D3053, 0)</f>
        <v>0</v>
      </c>
      <c r="O3053" s="28">
        <f t="shared" si="189"/>
        <v>42.956660994683723</v>
      </c>
      <c r="P3053" s="29">
        <f>O3053*D3053</f>
        <v>100437.8282048899</v>
      </c>
      <c r="R3053" s="28">
        <f>IF(G3053="highest point", $H$4/D3053, 0)</f>
        <v>0</v>
      </c>
      <c r="S3053" s="28">
        <f t="shared" si="190"/>
        <v>39.883130448740033</v>
      </c>
      <c r="T3053" s="29">
        <f>D3053*S3053</f>
        <v>93251.544964808039</v>
      </c>
    </row>
    <row r="3054" spans="1:20">
      <c r="A3054" s="21">
        <f t="shared" si="191"/>
        <v>2012</v>
      </c>
      <c r="B3054" s="21">
        <f>MONTH(C3054)</f>
        <v>2</v>
      </c>
      <c r="C3054" s="22">
        <v>40956</v>
      </c>
      <c r="D3054" s="21">
        <v>2343.67</v>
      </c>
      <c r="E3054" s="47" t="str">
        <f>IF(B3054&lt;&gt;B3053, "First Quote", "")</f>
        <v/>
      </c>
      <c r="F3054" s="23" t="str">
        <f>IF(_xlfn.MINIFS($D$3:$D$6287,$A$3:$A$6287,A3054,$B$3:$B$6287,B3054)=D3054,"Lowest point","")</f>
        <v/>
      </c>
      <c r="G3054" s="24" t="str">
        <f>IF(_xlfn.MAXIFS($D$3:$D$6287,$A$3:$A$6287,A3054,$B$3:$B$6287,B3054)=D3054,"Highest point","")</f>
        <v/>
      </c>
      <c r="J3054" s="25" t="str">
        <f>IF(E3054="First Quote", $H$4/D3054, "")</f>
        <v/>
      </c>
      <c r="K3054" s="26">
        <f t="shared" si="188"/>
        <v>41.316742458727745</v>
      </c>
      <c r="L3054" s="27">
        <f>K3054*D3054</f>
        <v>96832.809798246453</v>
      </c>
      <c r="M3054" s="10"/>
      <c r="N3054" s="28">
        <f>IF(F3054="lowest point", $H$4/D3054, 0)</f>
        <v>0</v>
      </c>
      <c r="O3054" s="28">
        <f t="shared" si="189"/>
        <v>42.956660994683723</v>
      </c>
      <c r="P3054" s="29">
        <f>O3054*D3054</f>
        <v>100676.2376734104</v>
      </c>
      <c r="R3054" s="28">
        <f>IF(G3054="highest point", $H$4/D3054, 0)</f>
        <v>0</v>
      </c>
      <c r="S3054" s="28">
        <f t="shared" si="190"/>
        <v>39.883130448740033</v>
      </c>
      <c r="T3054" s="29">
        <f>D3054*S3054</f>
        <v>93472.896338798557</v>
      </c>
    </row>
    <row r="3055" spans="1:20">
      <c r="A3055" s="21">
        <f t="shared" si="191"/>
        <v>2012</v>
      </c>
      <c r="B3055" s="21">
        <f>MONTH(C3055)</f>
        <v>2</v>
      </c>
      <c r="C3055" s="22">
        <v>40960</v>
      </c>
      <c r="D3055" s="21">
        <v>2345.41</v>
      </c>
      <c r="E3055" s="47" t="str">
        <f>IF(B3055&lt;&gt;B3054, "First Quote", "")</f>
        <v/>
      </c>
      <c r="F3055" s="23" t="str">
        <f>IF(_xlfn.MINIFS($D$3:$D$6287,$A$3:$A$6287,A3055,$B$3:$B$6287,B3055)=D3055,"Lowest point","")</f>
        <v/>
      </c>
      <c r="G3055" s="24" t="str">
        <f>IF(_xlfn.MAXIFS($D$3:$D$6287,$A$3:$A$6287,A3055,$B$3:$B$6287,B3055)=D3055,"Highest point","")</f>
        <v/>
      </c>
      <c r="J3055" s="25" t="str">
        <f>IF(E3055="First Quote", $H$4/D3055, "")</f>
        <v/>
      </c>
      <c r="K3055" s="26">
        <f t="shared" si="188"/>
        <v>41.316742458727745</v>
      </c>
      <c r="L3055" s="27">
        <f>K3055*D3055</f>
        <v>96904.700930124629</v>
      </c>
      <c r="M3055" s="10"/>
      <c r="N3055" s="28">
        <f>IF(F3055="lowest point", $H$4/D3055, 0)</f>
        <v>0</v>
      </c>
      <c r="O3055" s="28">
        <f t="shared" si="189"/>
        <v>42.956660994683723</v>
      </c>
      <c r="P3055" s="29">
        <f>O3055*D3055</f>
        <v>100750.98226354114</v>
      </c>
      <c r="R3055" s="28">
        <f>IF(G3055="highest point", $H$4/D3055, 0)</f>
        <v>0</v>
      </c>
      <c r="S3055" s="28">
        <f t="shared" si="190"/>
        <v>39.883130448740033</v>
      </c>
      <c r="T3055" s="29">
        <f>D3055*S3055</f>
        <v>93542.29298577935</v>
      </c>
    </row>
    <row r="3056" spans="1:20">
      <c r="A3056" s="21">
        <f t="shared" si="191"/>
        <v>2012</v>
      </c>
      <c r="B3056" s="21">
        <f>MONTH(C3056)</f>
        <v>2</v>
      </c>
      <c r="C3056" s="22">
        <v>40961</v>
      </c>
      <c r="D3056" s="21">
        <v>2337.67</v>
      </c>
      <c r="E3056" s="47" t="str">
        <f>IF(B3056&lt;&gt;B3055, "First Quote", "")</f>
        <v/>
      </c>
      <c r="F3056" s="23" t="str">
        <f>IF(_xlfn.MINIFS($D$3:$D$6287,$A$3:$A$6287,A3056,$B$3:$B$6287,B3056)=D3056,"Lowest point","")</f>
        <v/>
      </c>
      <c r="G3056" s="24" t="str">
        <f>IF(_xlfn.MAXIFS($D$3:$D$6287,$A$3:$A$6287,A3056,$B$3:$B$6287,B3056)=D3056,"Highest point","")</f>
        <v/>
      </c>
      <c r="J3056" s="25" t="str">
        <f>IF(E3056="First Quote", $H$4/D3056, "")</f>
        <v/>
      </c>
      <c r="K3056" s="26">
        <f t="shared" si="188"/>
        <v>41.316742458727745</v>
      </c>
      <c r="L3056" s="27">
        <f>K3056*D3056</f>
        <v>96584.909343494088</v>
      </c>
      <c r="M3056" s="10"/>
      <c r="N3056" s="28">
        <f>IF(F3056="lowest point", $H$4/D3056, 0)</f>
        <v>0</v>
      </c>
      <c r="O3056" s="28">
        <f t="shared" si="189"/>
        <v>42.956660994683723</v>
      </c>
      <c r="P3056" s="29">
        <f>O3056*D3056</f>
        <v>100418.49770744231</v>
      </c>
      <c r="R3056" s="28">
        <f>IF(G3056="highest point", $H$4/D3056, 0)</f>
        <v>0</v>
      </c>
      <c r="S3056" s="28">
        <f t="shared" si="190"/>
        <v>39.883130448740033</v>
      </c>
      <c r="T3056" s="29">
        <f>D3056*S3056</f>
        <v>93233.59755610612</v>
      </c>
    </row>
    <row r="3057" spans="1:20">
      <c r="A3057" s="21">
        <f t="shared" si="191"/>
        <v>2012</v>
      </c>
      <c r="B3057" s="21">
        <f>MONTH(C3057)</f>
        <v>2</v>
      </c>
      <c r="C3057" s="22">
        <v>40962</v>
      </c>
      <c r="D3057" s="21">
        <v>2348.11</v>
      </c>
      <c r="E3057" s="47" t="str">
        <f>IF(B3057&lt;&gt;B3056, "First Quote", "")</f>
        <v/>
      </c>
      <c r="F3057" s="23" t="str">
        <f>IF(_xlfn.MINIFS($D$3:$D$6287,$A$3:$A$6287,A3057,$B$3:$B$6287,B3057)=D3057,"Lowest point","")</f>
        <v/>
      </c>
      <c r="G3057" s="24" t="str">
        <f>IF(_xlfn.MAXIFS($D$3:$D$6287,$A$3:$A$6287,A3057,$B$3:$B$6287,B3057)=D3057,"Highest point","")</f>
        <v/>
      </c>
      <c r="J3057" s="25" t="str">
        <f>IF(E3057="First Quote", $H$4/D3057, "")</f>
        <v/>
      </c>
      <c r="K3057" s="26">
        <f t="shared" si="188"/>
        <v>41.316742458727745</v>
      </c>
      <c r="L3057" s="27">
        <f>K3057*D3057</f>
        <v>97016.256134763215</v>
      </c>
      <c r="M3057" s="10"/>
      <c r="N3057" s="28">
        <f>IF(F3057="lowest point", $H$4/D3057, 0)</f>
        <v>0</v>
      </c>
      <c r="O3057" s="28">
        <f t="shared" si="189"/>
        <v>42.956660994683723</v>
      </c>
      <c r="P3057" s="29">
        <f>O3057*D3057</f>
        <v>100866.9652482268</v>
      </c>
      <c r="R3057" s="28">
        <f>IF(G3057="highest point", $H$4/D3057, 0)</f>
        <v>0</v>
      </c>
      <c r="S3057" s="28">
        <f t="shared" si="190"/>
        <v>39.883130448740033</v>
      </c>
      <c r="T3057" s="29">
        <f>D3057*S3057</f>
        <v>93649.977437990965</v>
      </c>
    </row>
    <row r="3058" spans="1:20">
      <c r="A3058" s="21">
        <f t="shared" si="191"/>
        <v>2012</v>
      </c>
      <c r="B3058" s="21">
        <f>MONTH(C3058)</f>
        <v>2</v>
      </c>
      <c r="C3058" s="22">
        <v>40963</v>
      </c>
      <c r="D3058" s="21">
        <v>2352.34</v>
      </c>
      <c r="E3058" s="47" t="str">
        <f>IF(B3058&lt;&gt;B3057, "First Quote", "")</f>
        <v/>
      </c>
      <c r="F3058" s="23" t="str">
        <f>IF(_xlfn.MINIFS($D$3:$D$6287,$A$3:$A$6287,A3058,$B$3:$B$6287,B3058)=D3058,"Lowest point","")</f>
        <v/>
      </c>
      <c r="G3058" s="24" t="str">
        <f>IF(_xlfn.MAXIFS($D$3:$D$6287,$A$3:$A$6287,A3058,$B$3:$B$6287,B3058)=D3058,"Highest point","")</f>
        <v/>
      </c>
      <c r="J3058" s="25" t="str">
        <f>IF(E3058="First Quote", $H$4/D3058, "")</f>
        <v/>
      </c>
      <c r="K3058" s="26">
        <f t="shared" si="188"/>
        <v>41.316742458727745</v>
      </c>
      <c r="L3058" s="27">
        <f>K3058*D3058</f>
        <v>97191.025955363628</v>
      </c>
      <c r="M3058" s="10"/>
      <c r="N3058" s="28">
        <f>IF(F3058="lowest point", $H$4/D3058, 0)</f>
        <v>0</v>
      </c>
      <c r="O3058" s="28">
        <f t="shared" si="189"/>
        <v>42.956660994683723</v>
      </c>
      <c r="P3058" s="29">
        <f>O3058*D3058</f>
        <v>101048.67192423431</v>
      </c>
      <c r="R3058" s="28">
        <f>IF(G3058="highest point", $H$4/D3058, 0)</f>
        <v>0</v>
      </c>
      <c r="S3058" s="28">
        <f t="shared" si="190"/>
        <v>39.883130448740033</v>
      </c>
      <c r="T3058" s="29">
        <f>D3058*S3058</f>
        <v>93818.683079789131</v>
      </c>
    </row>
    <row r="3059" spans="1:20">
      <c r="A3059" s="21">
        <f t="shared" si="191"/>
        <v>2012</v>
      </c>
      <c r="B3059" s="21">
        <f>MONTH(C3059)</f>
        <v>2</v>
      </c>
      <c r="C3059" s="22">
        <v>40966</v>
      </c>
      <c r="D3059" s="21">
        <v>2355.7399999999998</v>
      </c>
      <c r="E3059" s="47" t="str">
        <f>IF(B3059&lt;&gt;B3058, "First Quote", "")</f>
        <v/>
      </c>
      <c r="F3059" s="23" t="str">
        <f>IF(_xlfn.MINIFS($D$3:$D$6287,$A$3:$A$6287,A3059,$B$3:$B$6287,B3059)=D3059,"Lowest point","")</f>
        <v/>
      </c>
      <c r="G3059" s="24" t="str">
        <f>IF(_xlfn.MAXIFS($D$3:$D$6287,$A$3:$A$6287,A3059,$B$3:$B$6287,B3059)=D3059,"Highest point","")</f>
        <v/>
      </c>
      <c r="J3059" s="25" t="str">
        <f>IF(E3059="First Quote", $H$4/D3059, "")</f>
        <v/>
      </c>
      <c r="K3059" s="26">
        <f t="shared" si="188"/>
        <v>41.316742458727745</v>
      </c>
      <c r="L3059" s="27">
        <f>K3059*D3059</f>
        <v>97331.502879723295</v>
      </c>
      <c r="M3059" s="10"/>
      <c r="N3059" s="28">
        <f>IF(F3059="lowest point", $H$4/D3059, 0)</f>
        <v>0</v>
      </c>
      <c r="O3059" s="28">
        <f t="shared" si="189"/>
        <v>42.956660994683723</v>
      </c>
      <c r="P3059" s="29">
        <f>O3059*D3059</f>
        <v>101194.72457161623</v>
      </c>
      <c r="R3059" s="28">
        <f>IF(G3059="highest point", $H$4/D3059, 0)</f>
        <v>0</v>
      </c>
      <c r="S3059" s="28">
        <f t="shared" si="190"/>
        <v>39.883130448740033</v>
      </c>
      <c r="T3059" s="29">
        <f>D3059*S3059</f>
        <v>93954.285723314839</v>
      </c>
    </row>
    <row r="3060" spans="1:20">
      <c r="A3060" s="21">
        <f t="shared" si="191"/>
        <v>2012</v>
      </c>
      <c r="B3060" s="21">
        <f>MONTH(C3060)</f>
        <v>2</v>
      </c>
      <c r="C3060" s="22">
        <v>40967</v>
      </c>
      <c r="D3060" s="21">
        <v>2364.0300000000002</v>
      </c>
      <c r="E3060" s="47" t="str">
        <f>IF(B3060&lt;&gt;B3059, "First Quote", "")</f>
        <v/>
      </c>
      <c r="F3060" s="23" t="str">
        <f>IF(_xlfn.MINIFS($D$3:$D$6287,$A$3:$A$6287,A3060,$B$3:$B$6287,B3060)=D3060,"Lowest point","")</f>
        <v/>
      </c>
      <c r="G3060" s="24" t="str">
        <f>IF(_xlfn.MAXIFS($D$3:$D$6287,$A$3:$A$6287,A3060,$B$3:$B$6287,B3060)=D3060,"Highest point","")</f>
        <v>Highest point</v>
      </c>
      <c r="J3060" s="25" t="str">
        <f>IF(E3060="First Quote", $H$4/D3060, "")</f>
        <v/>
      </c>
      <c r="K3060" s="26">
        <f t="shared" si="188"/>
        <v>41.316742458727745</v>
      </c>
      <c r="L3060" s="27">
        <f>K3060*D3060</f>
        <v>97674.018674706153</v>
      </c>
      <c r="M3060" s="10"/>
      <c r="N3060" s="28">
        <f>IF(F3060="lowest point", $H$4/D3060, 0)</f>
        <v>0</v>
      </c>
      <c r="O3060" s="28">
        <f t="shared" si="189"/>
        <v>42.956660994683723</v>
      </c>
      <c r="P3060" s="29">
        <f>O3060*D3060</f>
        <v>101550.83529126218</v>
      </c>
      <c r="R3060" s="28">
        <f>IF(G3060="highest point", $H$4/D3060, 0)</f>
        <v>0.21150323811457553</v>
      </c>
      <c r="S3060" s="28">
        <f t="shared" si="190"/>
        <v>40.094633686854607</v>
      </c>
      <c r="T3060" s="29">
        <f>D3060*S3060</f>
        <v>94784.916874734903</v>
      </c>
    </row>
    <row r="3061" spans="1:20">
      <c r="A3061" s="21">
        <f t="shared" si="191"/>
        <v>2012</v>
      </c>
      <c r="B3061" s="21">
        <f>MONTH(C3061)</f>
        <v>2</v>
      </c>
      <c r="C3061" s="22">
        <v>40968</v>
      </c>
      <c r="D3061" s="21">
        <v>2353.23</v>
      </c>
      <c r="E3061" s="47" t="str">
        <f>IF(B3061&lt;&gt;B3060, "First Quote", "")</f>
        <v/>
      </c>
      <c r="F3061" s="23" t="str">
        <f>IF(_xlfn.MINIFS($D$3:$D$6287,$A$3:$A$6287,A3061,$B$3:$B$6287,B3061)=D3061,"Lowest point","")</f>
        <v/>
      </c>
      <c r="G3061" s="24" t="str">
        <f>IF(_xlfn.MAXIFS($D$3:$D$6287,$A$3:$A$6287,A3061,$B$3:$B$6287,B3061)=D3061,"Highest point","")</f>
        <v/>
      </c>
      <c r="J3061" s="25" t="str">
        <f>IF(E3061="First Quote", $H$4/D3061, "")</f>
        <v/>
      </c>
      <c r="K3061" s="26">
        <f t="shared" si="188"/>
        <v>41.316742458727745</v>
      </c>
      <c r="L3061" s="27">
        <f>K3061*D3061</f>
        <v>97227.797856151898</v>
      </c>
      <c r="M3061" s="10"/>
      <c r="N3061" s="28">
        <f>IF(F3061="lowest point", $H$4/D3061, 0)</f>
        <v>0</v>
      </c>
      <c r="O3061" s="28">
        <f t="shared" si="189"/>
        <v>42.956660994683723</v>
      </c>
      <c r="P3061" s="29">
        <f>O3061*D3061</f>
        <v>101086.90335251958</v>
      </c>
      <c r="R3061" s="28">
        <f>IF(G3061="highest point", $H$4/D3061, 0)</f>
        <v>0</v>
      </c>
      <c r="S3061" s="28">
        <f t="shared" si="190"/>
        <v>40.094633686854607</v>
      </c>
      <c r="T3061" s="29">
        <f>D3061*S3061</f>
        <v>94351.894830916863</v>
      </c>
    </row>
    <row r="3062" spans="1:20">
      <c r="A3062" s="21">
        <f t="shared" si="191"/>
        <v>2012</v>
      </c>
      <c r="B3062" s="21">
        <f>MONTH(C3062)</f>
        <v>3</v>
      </c>
      <c r="C3062" s="22">
        <v>40969</v>
      </c>
      <c r="D3062" s="21">
        <v>2367.87</v>
      </c>
      <c r="E3062" s="47" t="str">
        <f>IF(B3062&lt;&gt;B3061, "First Quote", "")</f>
        <v>First Quote</v>
      </c>
      <c r="F3062" s="23" t="str">
        <f>IF(_xlfn.MINIFS($D$3:$D$6287,$A$3:$A$6287,A3062,$B$3:$B$6287,B3062)=D3062,"Lowest point","")</f>
        <v/>
      </c>
      <c r="G3062" s="24" t="str">
        <f>IF(_xlfn.MAXIFS($D$3:$D$6287,$A$3:$A$6287,A3062,$B$3:$B$6287,B3062)=D3062,"Highest point","")</f>
        <v/>
      </c>
      <c r="J3062" s="25">
        <f>IF(E3062="First Quote", $H$4/D3062, "")</f>
        <v>0.21116024106053122</v>
      </c>
      <c r="K3062" s="26">
        <f t="shared" si="188"/>
        <v>41.527902699788278</v>
      </c>
      <c r="L3062" s="27">
        <f>K3062*D3062</f>
        <v>98332.674965747661</v>
      </c>
      <c r="M3062" s="10"/>
      <c r="N3062" s="28">
        <f>IF(F3062="lowest point", $H$4/D3062, 0)</f>
        <v>0</v>
      </c>
      <c r="O3062" s="28">
        <f t="shared" si="189"/>
        <v>42.956660994683723</v>
      </c>
      <c r="P3062" s="29">
        <f>O3062*D3062</f>
        <v>101715.78886948174</v>
      </c>
      <c r="R3062" s="28">
        <f>IF(G3062="highest point", $H$4/D3062, 0)</f>
        <v>0</v>
      </c>
      <c r="S3062" s="28">
        <f t="shared" si="190"/>
        <v>40.094633686854607</v>
      </c>
      <c r="T3062" s="29">
        <f>D3062*S3062</f>
        <v>94938.880268092413</v>
      </c>
    </row>
    <row r="3063" spans="1:20">
      <c r="A3063" s="21">
        <f t="shared" si="191"/>
        <v>2012</v>
      </c>
      <c r="B3063" s="21">
        <f>MONTH(C3063)</f>
        <v>3</v>
      </c>
      <c r="C3063" s="22">
        <v>40970</v>
      </c>
      <c r="D3063" s="21">
        <v>2360.2800000000002</v>
      </c>
      <c r="E3063" s="47" t="str">
        <f>IF(B3063&lt;&gt;B3062, "First Quote", "")</f>
        <v/>
      </c>
      <c r="F3063" s="23" t="str">
        <f>IF(_xlfn.MINIFS($D$3:$D$6287,$A$3:$A$6287,A3063,$B$3:$B$6287,B3063)=D3063,"Lowest point","")</f>
        <v/>
      </c>
      <c r="G3063" s="24" t="str">
        <f>IF(_xlfn.MAXIFS($D$3:$D$6287,$A$3:$A$6287,A3063,$B$3:$B$6287,B3063)=D3063,"Highest point","")</f>
        <v/>
      </c>
      <c r="J3063" s="25" t="str">
        <f>IF(E3063="First Quote", $H$4/D3063, "")</f>
        <v/>
      </c>
      <c r="K3063" s="26">
        <f t="shared" si="188"/>
        <v>41.527902699788278</v>
      </c>
      <c r="L3063" s="27">
        <f>K3063*D3063</f>
        <v>98017.478184256281</v>
      </c>
      <c r="M3063" s="10"/>
      <c r="N3063" s="28">
        <f>IF(F3063="lowest point", $H$4/D3063, 0)</f>
        <v>0</v>
      </c>
      <c r="O3063" s="28">
        <f t="shared" si="189"/>
        <v>42.956660994683723</v>
      </c>
      <c r="P3063" s="29">
        <f>O3063*D3063</f>
        <v>101389.74781253211</v>
      </c>
      <c r="R3063" s="28">
        <f>IF(G3063="highest point", $H$4/D3063, 0)</f>
        <v>0</v>
      </c>
      <c r="S3063" s="28">
        <f t="shared" si="190"/>
        <v>40.094633686854607</v>
      </c>
      <c r="T3063" s="29">
        <f>D3063*S3063</f>
        <v>94634.561998409205</v>
      </c>
    </row>
    <row r="3064" spans="1:20">
      <c r="A3064" s="21">
        <f t="shared" si="191"/>
        <v>2012</v>
      </c>
      <c r="B3064" s="21">
        <f>MONTH(C3064)</f>
        <v>3</v>
      </c>
      <c r="C3064" s="22">
        <v>40973</v>
      </c>
      <c r="D3064" s="21">
        <v>2351.2800000000002</v>
      </c>
      <c r="E3064" s="47" t="str">
        <f>IF(B3064&lt;&gt;B3063, "First Quote", "")</f>
        <v/>
      </c>
      <c r="F3064" s="23" t="str">
        <f>IF(_xlfn.MINIFS($D$3:$D$6287,$A$3:$A$6287,A3064,$B$3:$B$6287,B3064)=D3064,"Lowest point","")</f>
        <v/>
      </c>
      <c r="G3064" s="24" t="str">
        <f>IF(_xlfn.MAXIFS($D$3:$D$6287,$A$3:$A$6287,A3064,$B$3:$B$6287,B3064)=D3064,"Highest point","")</f>
        <v/>
      </c>
      <c r="J3064" s="25" t="str">
        <f>IF(E3064="First Quote", $H$4/D3064, "")</f>
        <v/>
      </c>
      <c r="K3064" s="26">
        <f t="shared" si="188"/>
        <v>41.527902699788278</v>
      </c>
      <c r="L3064" s="27">
        <f>K3064*D3064</f>
        <v>97643.727059958197</v>
      </c>
      <c r="M3064" s="10"/>
      <c r="N3064" s="28">
        <f>IF(F3064="lowest point", $H$4/D3064, 0)</f>
        <v>0</v>
      </c>
      <c r="O3064" s="28">
        <f t="shared" si="189"/>
        <v>42.956660994683723</v>
      </c>
      <c r="P3064" s="29">
        <f>O3064*D3064</f>
        <v>101003.13786357995</v>
      </c>
      <c r="R3064" s="28">
        <f>IF(G3064="highest point", $H$4/D3064, 0)</f>
        <v>0</v>
      </c>
      <c r="S3064" s="28">
        <f t="shared" si="190"/>
        <v>40.094633686854607</v>
      </c>
      <c r="T3064" s="29">
        <f>D3064*S3064</f>
        <v>94273.710295227502</v>
      </c>
    </row>
    <row r="3065" spans="1:20">
      <c r="A3065" s="21">
        <f t="shared" si="191"/>
        <v>2012</v>
      </c>
      <c r="B3065" s="21">
        <f>MONTH(C3065)</f>
        <v>3</v>
      </c>
      <c r="C3065" s="22">
        <v>40974</v>
      </c>
      <c r="D3065" s="21">
        <v>2315.21</v>
      </c>
      <c r="E3065" s="47" t="str">
        <f>IF(B3065&lt;&gt;B3064, "First Quote", "")</f>
        <v/>
      </c>
      <c r="F3065" s="23" t="str">
        <f>IF(_xlfn.MINIFS($D$3:$D$6287,$A$3:$A$6287,A3065,$B$3:$B$6287,B3065)=D3065,"Lowest point","")</f>
        <v>Lowest point</v>
      </c>
      <c r="G3065" s="24" t="str">
        <f>IF(_xlfn.MAXIFS($D$3:$D$6287,$A$3:$A$6287,A3065,$B$3:$B$6287,B3065)=D3065,"Highest point","")</f>
        <v/>
      </c>
      <c r="J3065" s="25" t="str">
        <f>IF(E3065="First Quote", $H$4/D3065, "")</f>
        <v/>
      </c>
      <c r="K3065" s="26">
        <f t="shared" si="188"/>
        <v>41.527902699788278</v>
      </c>
      <c r="L3065" s="27">
        <f>K3065*D3065</f>
        <v>96145.815609576821</v>
      </c>
      <c r="M3065" s="10"/>
      <c r="N3065" s="28">
        <f>IF(F3065="lowest point", $H$4/D3065, 0)</f>
        <v>0.2159631307743142</v>
      </c>
      <c r="O3065" s="28">
        <f t="shared" si="189"/>
        <v>43.172624125458036</v>
      </c>
      <c r="P3065" s="29">
        <f>O3065*D3065</f>
        <v>99953.691101501696</v>
      </c>
      <c r="R3065" s="28">
        <f>IF(G3065="highest point", $H$4/D3065, 0)</f>
        <v>0</v>
      </c>
      <c r="S3065" s="28">
        <f t="shared" si="190"/>
        <v>40.094633686854607</v>
      </c>
      <c r="T3065" s="29">
        <f>D3065*S3065</f>
        <v>92827.496858142651</v>
      </c>
    </row>
    <row r="3066" spans="1:20">
      <c r="A3066" s="21">
        <f t="shared" si="191"/>
        <v>2012</v>
      </c>
      <c r="B3066" s="21">
        <f>MONTH(C3066)</f>
        <v>3</v>
      </c>
      <c r="C3066" s="22">
        <v>40975</v>
      </c>
      <c r="D3066" s="21">
        <v>2331.89</v>
      </c>
      <c r="E3066" s="47" t="str">
        <f>IF(B3066&lt;&gt;B3065, "First Quote", "")</f>
        <v/>
      </c>
      <c r="F3066" s="23" t="str">
        <f>IF(_xlfn.MINIFS($D$3:$D$6287,$A$3:$A$6287,A3066,$B$3:$B$6287,B3066)=D3066,"Lowest point","")</f>
        <v/>
      </c>
      <c r="G3066" s="24" t="str">
        <f>IF(_xlfn.MAXIFS($D$3:$D$6287,$A$3:$A$6287,A3066,$B$3:$B$6287,B3066)=D3066,"Highest point","")</f>
        <v/>
      </c>
      <c r="J3066" s="25" t="str">
        <f>IF(E3066="First Quote", $H$4/D3066, "")</f>
        <v/>
      </c>
      <c r="K3066" s="26">
        <f t="shared" si="188"/>
        <v>41.527902699788278</v>
      </c>
      <c r="L3066" s="27">
        <f>K3066*D3066</f>
        <v>96838.501026609287</v>
      </c>
      <c r="M3066" s="10"/>
      <c r="N3066" s="28">
        <f>IF(F3066="lowest point", $H$4/D3066, 0)</f>
        <v>0</v>
      </c>
      <c r="O3066" s="28">
        <f t="shared" si="189"/>
        <v>43.172624125458036</v>
      </c>
      <c r="P3066" s="29">
        <f>O3066*D3066</f>
        <v>100673.81047191433</v>
      </c>
      <c r="R3066" s="28">
        <f>IF(G3066="highest point", $H$4/D3066, 0)</f>
        <v>0</v>
      </c>
      <c r="S3066" s="28">
        <f t="shared" si="190"/>
        <v>40.094633686854607</v>
      </c>
      <c r="T3066" s="29">
        <f>D3066*S3066</f>
        <v>93496.275348039388</v>
      </c>
    </row>
    <row r="3067" spans="1:20">
      <c r="A3067" s="21">
        <f t="shared" si="191"/>
        <v>2012</v>
      </c>
      <c r="B3067" s="21">
        <f>MONTH(C3067)</f>
        <v>3</v>
      </c>
      <c r="C3067" s="22">
        <v>40976</v>
      </c>
      <c r="D3067" s="21">
        <v>2355.0100000000002</v>
      </c>
      <c r="E3067" s="47" t="str">
        <f>IF(B3067&lt;&gt;B3066, "First Quote", "")</f>
        <v/>
      </c>
      <c r="F3067" s="23" t="str">
        <f>IF(_xlfn.MINIFS($D$3:$D$6287,$A$3:$A$6287,A3067,$B$3:$B$6287,B3067)=D3067,"Lowest point","")</f>
        <v/>
      </c>
      <c r="G3067" s="24" t="str">
        <f>IF(_xlfn.MAXIFS($D$3:$D$6287,$A$3:$A$6287,A3067,$B$3:$B$6287,B3067)=D3067,"Highest point","")</f>
        <v/>
      </c>
      <c r="J3067" s="25" t="str">
        <f>IF(E3067="First Quote", $H$4/D3067, "")</f>
        <v/>
      </c>
      <c r="K3067" s="26">
        <f t="shared" si="188"/>
        <v>41.527902699788278</v>
      </c>
      <c r="L3067" s="27">
        <f>K3067*D3067</f>
        <v>97798.626137028405</v>
      </c>
      <c r="M3067" s="10"/>
      <c r="N3067" s="28">
        <f>IF(F3067="lowest point", $H$4/D3067, 0)</f>
        <v>0</v>
      </c>
      <c r="O3067" s="28">
        <f t="shared" si="189"/>
        <v>43.172624125458036</v>
      </c>
      <c r="P3067" s="29">
        <f>O3067*D3067</f>
        <v>101671.96154169494</v>
      </c>
      <c r="R3067" s="28">
        <f>IF(G3067="highest point", $H$4/D3067, 0)</f>
        <v>0</v>
      </c>
      <c r="S3067" s="28">
        <f t="shared" si="190"/>
        <v>40.094633686854607</v>
      </c>
      <c r="T3067" s="29">
        <f>D3067*S3067</f>
        <v>94423.263278879473</v>
      </c>
    </row>
    <row r="3068" spans="1:20">
      <c r="A3068" s="21">
        <f t="shared" si="191"/>
        <v>2012</v>
      </c>
      <c r="B3068" s="21">
        <f>MONTH(C3068)</f>
        <v>3</v>
      </c>
      <c r="C3068" s="22">
        <v>40977</v>
      </c>
      <c r="D3068" s="21">
        <v>2363.56</v>
      </c>
      <c r="E3068" s="47" t="str">
        <f>IF(B3068&lt;&gt;B3067, "First Quote", "")</f>
        <v/>
      </c>
      <c r="F3068" s="23" t="str">
        <f>IF(_xlfn.MINIFS($D$3:$D$6287,$A$3:$A$6287,A3068,$B$3:$B$6287,B3068)=D3068,"Lowest point","")</f>
        <v/>
      </c>
      <c r="G3068" s="24" t="str">
        <f>IF(_xlfn.MAXIFS($D$3:$D$6287,$A$3:$A$6287,A3068,$B$3:$B$6287,B3068)=D3068,"Highest point","")</f>
        <v/>
      </c>
      <c r="J3068" s="25" t="str">
        <f>IF(E3068="First Quote", $H$4/D3068, "")</f>
        <v/>
      </c>
      <c r="K3068" s="26">
        <f t="shared" si="188"/>
        <v>41.527902699788278</v>
      </c>
      <c r="L3068" s="27">
        <f>K3068*D3068</f>
        <v>98153.689705111581</v>
      </c>
      <c r="M3068" s="10"/>
      <c r="N3068" s="28">
        <f>IF(F3068="lowest point", $H$4/D3068, 0)</f>
        <v>0</v>
      </c>
      <c r="O3068" s="28">
        <f t="shared" si="189"/>
        <v>43.172624125458036</v>
      </c>
      <c r="P3068" s="29">
        <f>O3068*D3068</f>
        <v>102041.08747796759</v>
      </c>
      <c r="R3068" s="28">
        <f>IF(G3068="highest point", $H$4/D3068, 0)</f>
        <v>0</v>
      </c>
      <c r="S3068" s="28">
        <f t="shared" si="190"/>
        <v>40.094633686854607</v>
      </c>
      <c r="T3068" s="29">
        <f>D3068*S3068</f>
        <v>94766.072396902076</v>
      </c>
    </row>
    <row r="3069" spans="1:20">
      <c r="A3069" s="21">
        <f t="shared" si="191"/>
        <v>2012</v>
      </c>
      <c r="B3069" s="21">
        <f>MONTH(C3069)</f>
        <v>3</v>
      </c>
      <c r="C3069" s="22">
        <v>40980</v>
      </c>
      <c r="D3069" s="21">
        <v>2364.1</v>
      </c>
      <c r="E3069" s="47" t="str">
        <f>IF(B3069&lt;&gt;B3068, "First Quote", "")</f>
        <v/>
      </c>
      <c r="F3069" s="23" t="str">
        <f>IF(_xlfn.MINIFS($D$3:$D$6287,$A$3:$A$6287,A3069,$B$3:$B$6287,B3069)=D3069,"Lowest point","")</f>
        <v/>
      </c>
      <c r="G3069" s="24" t="str">
        <f>IF(_xlfn.MAXIFS($D$3:$D$6287,$A$3:$A$6287,A3069,$B$3:$B$6287,B3069)=D3069,"Highest point","")</f>
        <v/>
      </c>
      <c r="J3069" s="25" t="str">
        <f>IF(E3069="First Quote", $H$4/D3069, "")</f>
        <v/>
      </c>
      <c r="K3069" s="26">
        <f t="shared" si="188"/>
        <v>41.527902699788278</v>
      </c>
      <c r="L3069" s="27">
        <f>K3069*D3069</f>
        <v>98176.114772569461</v>
      </c>
      <c r="M3069" s="10"/>
      <c r="N3069" s="28">
        <f>IF(F3069="lowest point", $H$4/D3069, 0)</f>
        <v>0</v>
      </c>
      <c r="O3069" s="28">
        <f t="shared" si="189"/>
        <v>43.172624125458036</v>
      </c>
      <c r="P3069" s="29">
        <f>O3069*D3069</f>
        <v>102064.40069499533</v>
      </c>
      <c r="R3069" s="28">
        <f>IF(G3069="highest point", $H$4/D3069, 0)</f>
        <v>0</v>
      </c>
      <c r="S3069" s="28">
        <f t="shared" si="190"/>
        <v>40.094633686854607</v>
      </c>
      <c r="T3069" s="29">
        <f>D3069*S3069</f>
        <v>94787.723499092972</v>
      </c>
    </row>
    <row r="3070" spans="1:20">
      <c r="A3070" s="21">
        <f t="shared" si="191"/>
        <v>2012</v>
      </c>
      <c r="B3070" s="21">
        <f>MONTH(C3070)</f>
        <v>3</v>
      </c>
      <c r="C3070" s="22">
        <v>40981</v>
      </c>
      <c r="D3070" s="21">
        <v>2407.79</v>
      </c>
      <c r="E3070" s="47" t="str">
        <f>IF(B3070&lt;&gt;B3069, "First Quote", "")</f>
        <v/>
      </c>
      <c r="F3070" s="23" t="str">
        <f>IF(_xlfn.MINIFS($D$3:$D$6287,$A$3:$A$6287,A3070,$B$3:$B$6287,B3070)=D3070,"Lowest point","")</f>
        <v/>
      </c>
      <c r="G3070" s="24" t="str">
        <f>IF(_xlfn.MAXIFS($D$3:$D$6287,$A$3:$A$6287,A3070,$B$3:$B$6287,B3070)=D3070,"Highest point","")</f>
        <v/>
      </c>
      <c r="J3070" s="25" t="str">
        <f>IF(E3070="First Quote", $H$4/D3070, "")</f>
        <v/>
      </c>
      <c r="K3070" s="26">
        <f t="shared" si="188"/>
        <v>41.527902699788278</v>
      </c>
      <c r="L3070" s="27">
        <f>K3070*D3070</f>
        <v>99990.468841523223</v>
      </c>
      <c r="M3070" s="10"/>
      <c r="N3070" s="28">
        <f>IF(F3070="lowest point", $H$4/D3070, 0)</f>
        <v>0</v>
      </c>
      <c r="O3070" s="28">
        <f t="shared" si="189"/>
        <v>43.172624125458036</v>
      </c>
      <c r="P3070" s="29">
        <f>O3070*D3070</f>
        <v>103950.6126430366</v>
      </c>
      <c r="R3070" s="28">
        <f>IF(G3070="highest point", $H$4/D3070, 0)</f>
        <v>0</v>
      </c>
      <c r="S3070" s="28">
        <f t="shared" si="190"/>
        <v>40.094633686854607</v>
      </c>
      <c r="T3070" s="29">
        <f>D3070*S3070</f>
        <v>96539.458044871659</v>
      </c>
    </row>
    <row r="3071" spans="1:20">
      <c r="A3071" s="21">
        <f t="shared" si="191"/>
        <v>2012</v>
      </c>
      <c r="B3071" s="21">
        <f>MONTH(C3071)</f>
        <v>3</v>
      </c>
      <c r="C3071" s="22">
        <v>40982</v>
      </c>
      <c r="D3071" s="21">
        <v>2404.98</v>
      </c>
      <c r="E3071" s="47" t="str">
        <f>IF(B3071&lt;&gt;B3070, "First Quote", "")</f>
        <v/>
      </c>
      <c r="F3071" s="23" t="str">
        <f>IF(_xlfn.MINIFS($D$3:$D$6287,$A$3:$A$6287,A3071,$B$3:$B$6287,B3071)=D3071,"Lowest point","")</f>
        <v/>
      </c>
      <c r="G3071" s="24" t="str">
        <f>IF(_xlfn.MAXIFS($D$3:$D$6287,$A$3:$A$6287,A3071,$B$3:$B$6287,B3071)=D3071,"Highest point","")</f>
        <v/>
      </c>
      <c r="J3071" s="25" t="str">
        <f>IF(E3071="First Quote", $H$4/D3071, "")</f>
        <v/>
      </c>
      <c r="K3071" s="26">
        <f t="shared" si="188"/>
        <v>41.527902699788278</v>
      </c>
      <c r="L3071" s="27">
        <f>K3071*D3071</f>
        <v>99873.775434936819</v>
      </c>
      <c r="M3071" s="10"/>
      <c r="N3071" s="28">
        <f>IF(F3071="lowest point", $H$4/D3071, 0)</f>
        <v>0</v>
      </c>
      <c r="O3071" s="28">
        <f t="shared" si="189"/>
        <v>43.172624125458036</v>
      </c>
      <c r="P3071" s="29">
        <f>O3071*D3071</f>
        <v>103829.29756924407</v>
      </c>
      <c r="R3071" s="28">
        <f>IF(G3071="highest point", $H$4/D3071, 0)</f>
        <v>0</v>
      </c>
      <c r="S3071" s="28">
        <f t="shared" si="190"/>
        <v>40.094633686854607</v>
      </c>
      <c r="T3071" s="29">
        <f>D3071*S3071</f>
        <v>96426.792124211599</v>
      </c>
    </row>
    <row r="3072" spans="1:20">
      <c r="A3072" s="21">
        <f t="shared" si="191"/>
        <v>2012</v>
      </c>
      <c r="B3072" s="21">
        <f>MONTH(C3072)</f>
        <v>3</v>
      </c>
      <c r="C3072" s="22">
        <v>40983</v>
      </c>
      <c r="D3072" s="21">
        <v>2419.37</v>
      </c>
      <c r="E3072" s="47" t="str">
        <f>IF(B3072&lt;&gt;B3071, "First Quote", "")</f>
        <v/>
      </c>
      <c r="F3072" s="23" t="str">
        <f>IF(_xlfn.MINIFS($D$3:$D$6287,$A$3:$A$6287,A3072,$B$3:$B$6287,B3072)=D3072,"Lowest point","")</f>
        <v/>
      </c>
      <c r="G3072" s="24" t="str">
        <f>IF(_xlfn.MAXIFS($D$3:$D$6287,$A$3:$A$6287,A3072,$B$3:$B$6287,B3072)=D3072,"Highest point","")</f>
        <v/>
      </c>
      <c r="J3072" s="25" t="str">
        <f>IF(E3072="First Quote", $H$4/D3072, "")</f>
        <v/>
      </c>
      <c r="K3072" s="26">
        <f t="shared" si="188"/>
        <v>41.527902699788278</v>
      </c>
      <c r="L3072" s="27">
        <f>K3072*D3072</f>
        <v>100471.36195478676</v>
      </c>
      <c r="M3072" s="10"/>
      <c r="N3072" s="28">
        <f>IF(F3072="lowest point", $H$4/D3072, 0)</f>
        <v>0</v>
      </c>
      <c r="O3072" s="28">
        <f t="shared" si="189"/>
        <v>43.172624125458036</v>
      </c>
      <c r="P3072" s="29">
        <f>O3072*D3072</f>
        <v>104450.55163040941</v>
      </c>
      <c r="R3072" s="28">
        <f>IF(G3072="highest point", $H$4/D3072, 0)</f>
        <v>0</v>
      </c>
      <c r="S3072" s="28">
        <f t="shared" si="190"/>
        <v>40.094633686854607</v>
      </c>
      <c r="T3072" s="29">
        <f>D3072*S3072</f>
        <v>97003.753902965429</v>
      </c>
    </row>
    <row r="3073" spans="1:20">
      <c r="A3073" s="21">
        <f t="shared" si="191"/>
        <v>2012</v>
      </c>
      <c r="B3073" s="21">
        <f>MONTH(C3073)</f>
        <v>3</v>
      </c>
      <c r="C3073" s="22">
        <v>40984</v>
      </c>
      <c r="D3073" s="21">
        <v>2422.09</v>
      </c>
      <c r="E3073" s="47" t="str">
        <f>IF(B3073&lt;&gt;B3072, "First Quote", "")</f>
        <v/>
      </c>
      <c r="F3073" s="23" t="str">
        <f>IF(_xlfn.MINIFS($D$3:$D$6287,$A$3:$A$6287,A3073,$B$3:$B$6287,B3073)=D3073,"Lowest point","")</f>
        <v/>
      </c>
      <c r="G3073" s="24" t="str">
        <f>IF(_xlfn.MAXIFS($D$3:$D$6287,$A$3:$A$6287,A3073,$B$3:$B$6287,B3073)=D3073,"Highest point","")</f>
        <v/>
      </c>
      <c r="J3073" s="25" t="str">
        <f>IF(E3073="First Quote", $H$4/D3073, "")</f>
        <v/>
      </c>
      <c r="K3073" s="26">
        <f t="shared" si="188"/>
        <v>41.527902699788278</v>
      </c>
      <c r="L3073" s="27">
        <f>K3073*D3073</f>
        <v>100584.3178501302</v>
      </c>
      <c r="M3073" s="10"/>
      <c r="N3073" s="28">
        <f>IF(F3073="lowest point", $H$4/D3073, 0)</f>
        <v>0</v>
      </c>
      <c r="O3073" s="28">
        <f t="shared" si="189"/>
        <v>43.172624125458036</v>
      </c>
      <c r="P3073" s="29">
        <f>O3073*D3073</f>
        <v>104567.98116803066</v>
      </c>
      <c r="R3073" s="28">
        <f>IF(G3073="highest point", $H$4/D3073, 0)</f>
        <v>0</v>
      </c>
      <c r="S3073" s="28">
        <f t="shared" si="190"/>
        <v>40.094633686854607</v>
      </c>
      <c r="T3073" s="29">
        <f>D3073*S3073</f>
        <v>97112.811306593678</v>
      </c>
    </row>
    <row r="3074" spans="1:20">
      <c r="A3074" s="21">
        <f t="shared" si="191"/>
        <v>2012</v>
      </c>
      <c r="B3074" s="21">
        <f>MONTH(C3074)</f>
        <v>3</v>
      </c>
      <c r="C3074" s="22">
        <v>40987</v>
      </c>
      <c r="D3074" s="21">
        <v>2431.73</v>
      </c>
      <c r="E3074" s="47" t="str">
        <f>IF(B3074&lt;&gt;B3073, "First Quote", "")</f>
        <v/>
      </c>
      <c r="F3074" s="23" t="str">
        <f>IF(_xlfn.MINIFS($D$3:$D$6287,$A$3:$A$6287,A3074,$B$3:$B$6287,B3074)=D3074,"Lowest point","")</f>
        <v/>
      </c>
      <c r="G3074" s="24" t="str">
        <f>IF(_xlfn.MAXIFS($D$3:$D$6287,$A$3:$A$6287,A3074,$B$3:$B$6287,B3074)=D3074,"Highest point","")</f>
        <v/>
      </c>
      <c r="J3074" s="25" t="str">
        <f>IF(E3074="First Quote", $H$4/D3074, "")</f>
        <v/>
      </c>
      <c r="K3074" s="26">
        <f t="shared" si="188"/>
        <v>41.527902699788278</v>
      </c>
      <c r="L3074" s="27">
        <f>K3074*D3074</f>
        <v>100984.64683215616</v>
      </c>
      <c r="M3074" s="10"/>
      <c r="N3074" s="28">
        <f>IF(F3074="lowest point", $H$4/D3074, 0)</f>
        <v>0</v>
      </c>
      <c r="O3074" s="28">
        <f t="shared" si="189"/>
        <v>43.172624125458036</v>
      </c>
      <c r="P3074" s="29">
        <f>O3074*D3074</f>
        <v>104984.16526460007</v>
      </c>
      <c r="R3074" s="28">
        <f>IF(G3074="highest point", $H$4/D3074, 0)</f>
        <v>0</v>
      </c>
      <c r="S3074" s="28">
        <f t="shared" si="190"/>
        <v>40.094633686854607</v>
      </c>
      <c r="T3074" s="29">
        <f>D3074*S3074</f>
        <v>97499.323575334958</v>
      </c>
    </row>
    <row r="3075" spans="1:20">
      <c r="A3075" s="21">
        <f t="shared" si="191"/>
        <v>2012</v>
      </c>
      <c r="B3075" s="21">
        <f>MONTH(C3075)</f>
        <v>3</v>
      </c>
      <c r="C3075" s="22">
        <v>40988</v>
      </c>
      <c r="D3075" s="21">
        <v>2424.46</v>
      </c>
      <c r="E3075" s="47" t="str">
        <f>IF(B3075&lt;&gt;B3074, "First Quote", "")</f>
        <v/>
      </c>
      <c r="F3075" s="23" t="str">
        <f>IF(_xlfn.MINIFS($D$3:$D$6287,$A$3:$A$6287,A3075,$B$3:$B$6287,B3075)=D3075,"Lowest point","")</f>
        <v/>
      </c>
      <c r="G3075" s="24" t="str">
        <f>IF(_xlfn.MAXIFS($D$3:$D$6287,$A$3:$A$6287,A3075,$B$3:$B$6287,B3075)=D3075,"Highest point","")</f>
        <v/>
      </c>
      <c r="J3075" s="25" t="str">
        <f>IF(E3075="First Quote", $H$4/D3075, "")</f>
        <v/>
      </c>
      <c r="K3075" s="26">
        <f t="shared" si="188"/>
        <v>41.527902699788278</v>
      </c>
      <c r="L3075" s="27">
        <f>K3075*D3075</f>
        <v>100682.73897952869</v>
      </c>
      <c r="M3075" s="10"/>
      <c r="N3075" s="28">
        <f>IF(F3075="lowest point", $H$4/D3075, 0)</f>
        <v>0</v>
      </c>
      <c r="O3075" s="28">
        <f t="shared" si="189"/>
        <v>43.172624125458036</v>
      </c>
      <c r="P3075" s="29">
        <f>O3075*D3075</f>
        <v>104670.300287208</v>
      </c>
      <c r="R3075" s="28">
        <f>IF(G3075="highest point", $H$4/D3075, 0)</f>
        <v>0</v>
      </c>
      <c r="S3075" s="28">
        <f t="shared" si="190"/>
        <v>40.094633686854607</v>
      </c>
      <c r="T3075" s="29">
        <f>D3075*S3075</f>
        <v>97207.835588431524</v>
      </c>
    </row>
    <row r="3076" spans="1:20">
      <c r="A3076" s="21">
        <f t="shared" si="191"/>
        <v>2012</v>
      </c>
      <c r="B3076" s="21">
        <f>MONTH(C3076)</f>
        <v>3</v>
      </c>
      <c r="C3076" s="22">
        <v>40989</v>
      </c>
      <c r="D3076" s="21">
        <v>2420.02</v>
      </c>
      <c r="E3076" s="47" t="str">
        <f>IF(B3076&lt;&gt;B3075, "First Quote", "")</f>
        <v/>
      </c>
      <c r="F3076" s="23" t="str">
        <f>IF(_xlfn.MINIFS($D$3:$D$6287,$A$3:$A$6287,A3076,$B$3:$B$6287,B3076)=D3076,"Lowest point","")</f>
        <v/>
      </c>
      <c r="G3076" s="24" t="str">
        <f>IF(_xlfn.MAXIFS($D$3:$D$6287,$A$3:$A$6287,A3076,$B$3:$B$6287,B3076)=D3076,"Highest point","")</f>
        <v/>
      </c>
      <c r="J3076" s="25" t="str">
        <f>IF(E3076="First Quote", $H$4/D3076, "")</f>
        <v/>
      </c>
      <c r="K3076" s="26">
        <f t="shared" si="188"/>
        <v>41.527902699788278</v>
      </c>
      <c r="L3076" s="27">
        <f>K3076*D3076</f>
        <v>100498.35509154163</v>
      </c>
      <c r="M3076" s="10"/>
      <c r="N3076" s="28">
        <f>IF(F3076="lowest point", $H$4/D3076, 0)</f>
        <v>0</v>
      </c>
      <c r="O3076" s="28">
        <f t="shared" si="189"/>
        <v>43.172624125458036</v>
      </c>
      <c r="P3076" s="29">
        <f>O3076*D3076</f>
        <v>104478.61383609095</v>
      </c>
      <c r="R3076" s="28">
        <f>IF(G3076="highest point", $H$4/D3076, 0)</f>
        <v>0</v>
      </c>
      <c r="S3076" s="28">
        <f t="shared" si="190"/>
        <v>40.094633686854607</v>
      </c>
      <c r="T3076" s="29">
        <f>D3076*S3076</f>
        <v>97029.815414861892</v>
      </c>
    </row>
    <row r="3077" spans="1:20">
      <c r="A3077" s="21">
        <f t="shared" si="191"/>
        <v>2012</v>
      </c>
      <c r="B3077" s="21">
        <f>MONTH(C3077)</f>
        <v>3</v>
      </c>
      <c r="C3077" s="22">
        <v>40990</v>
      </c>
      <c r="D3077" s="21">
        <v>2402.71</v>
      </c>
      <c r="E3077" s="47" t="str">
        <f>IF(B3077&lt;&gt;B3076, "First Quote", "")</f>
        <v/>
      </c>
      <c r="F3077" s="23" t="str">
        <f>IF(_xlfn.MINIFS($D$3:$D$6287,$A$3:$A$6287,A3077,$B$3:$B$6287,B3077)=D3077,"Lowest point","")</f>
        <v/>
      </c>
      <c r="G3077" s="24" t="str">
        <f>IF(_xlfn.MAXIFS($D$3:$D$6287,$A$3:$A$6287,A3077,$B$3:$B$6287,B3077)=D3077,"Highest point","")</f>
        <v/>
      </c>
      <c r="J3077" s="25" t="str">
        <f>IF(E3077="First Quote", $H$4/D3077, "")</f>
        <v/>
      </c>
      <c r="K3077" s="26">
        <f t="shared" ref="K3077:K3140" si="192">IF(E3077="First Quote",J3077+K3076,K3076)</f>
        <v>41.527902699788278</v>
      </c>
      <c r="L3077" s="27">
        <f>K3077*D3077</f>
        <v>99779.507095808294</v>
      </c>
      <c r="M3077" s="10"/>
      <c r="N3077" s="28">
        <f>IF(F3077="lowest point", $H$4/D3077, 0)</f>
        <v>0</v>
      </c>
      <c r="O3077" s="28">
        <f t="shared" ref="O3077:O3140" si="193">IF(F3077="Lowest Point",N3077+O3076,O3076)</f>
        <v>43.172624125458036</v>
      </c>
      <c r="P3077" s="29">
        <f>O3077*D3077</f>
        <v>103731.29571247927</v>
      </c>
      <c r="R3077" s="28">
        <f>IF(G3077="highest point", $H$4/D3077, 0)</f>
        <v>0</v>
      </c>
      <c r="S3077" s="28">
        <f t="shared" ref="S3077:S3140" si="194">IF(G3077="Highest Point",R3077+S3076,S3076)</f>
        <v>40.094633686854607</v>
      </c>
      <c r="T3077" s="29">
        <f>D3077*S3077</f>
        <v>96335.777305742435</v>
      </c>
    </row>
    <row r="3078" spans="1:20">
      <c r="A3078" s="21">
        <f t="shared" si="191"/>
        <v>2012</v>
      </c>
      <c r="B3078" s="21">
        <f>MONTH(C3078)</f>
        <v>3</v>
      </c>
      <c r="C3078" s="22">
        <v>40991</v>
      </c>
      <c r="D3078" s="21">
        <v>2410.16</v>
      </c>
      <c r="E3078" s="47" t="str">
        <f>IF(B3078&lt;&gt;B3077, "First Quote", "")</f>
        <v/>
      </c>
      <c r="F3078" s="23" t="str">
        <f>IF(_xlfn.MINIFS($D$3:$D$6287,$A$3:$A$6287,A3078,$B$3:$B$6287,B3078)=D3078,"Lowest point","")</f>
        <v/>
      </c>
      <c r="G3078" s="24" t="str">
        <f>IF(_xlfn.MAXIFS($D$3:$D$6287,$A$3:$A$6287,A3078,$B$3:$B$6287,B3078)=D3078,"Highest point","")</f>
        <v/>
      </c>
      <c r="J3078" s="25" t="str">
        <f>IF(E3078="First Quote", $H$4/D3078, "")</f>
        <v/>
      </c>
      <c r="K3078" s="26">
        <f t="shared" si="192"/>
        <v>41.527902699788278</v>
      </c>
      <c r="L3078" s="27">
        <f>K3078*D3078</f>
        <v>100088.88997092171</v>
      </c>
      <c r="M3078" s="10"/>
      <c r="N3078" s="28">
        <f>IF(F3078="lowest point", $H$4/D3078, 0)</f>
        <v>0</v>
      </c>
      <c r="O3078" s="28">
        <f t="shared" si="193"/>
        <v>43.172624125458036</v>
      </c>
      <c r="P3078" s="29">
        <f>O3078*D3078</f>
        <v>104052.93176221394</v>
      </c>
      <c r="R3078" s="28">
        <f>IF(G3078="highest point", $H$4/D3078, 0)</f>
        <v>0</v>
      </c>
      <c r="S3078" s="28">
        <f t="shared" si="194"/>
        <v>40.094633686854607</v>
      </c>
      <c r="T3078" s="29">
        <f>D3078*S3078</f>
        <v>96634.482326709491</v>
      </c>
    </row>
    <row r="3079" spans="1:20">
      <c r="A3079" s="21">
        <f t="shared" si="191"/>
        <v>2012</v>
      </c>
      <c r="B3079" s="21">
        <f>MONTH(C3079)</f>
        <v>3</v>
      </c>
      <c r="C3079" s="22">
        <v>40994</v>
      </c>
      <c r="D3079" s="21">
        <v>2443.64</v>
      </c>
      <c r="E3079" s="47" t="str">
        <f>IF(B3079&lt;&gt;B3078, "First Quote", "")</f>
        <v/>
      </c>
      <c r="F3079" s="23" t="str">
        <f>IF(_xlfn.MINIFS($D$3:$D$6287,$A$3:$A$6287,A3079,$B$3:$B$6287,B3079)=D3079,"Lowest point","")</f>
        <v/>
      </c>
      <c r="G3079" s="24" t="str">
        <f>IF(_xlfn.MAXIFS($D$3:$D$6287,$A$3:$A$6287,A3079,$B$3:$B$6287,B3079)=D3079,"Highest point","")</f>
        <v>Highest point</v>
      </c>
      <c r="J3079" s="25" t="str">
        <f>IF(E3079="First Quote", $H$4/D3079, "")</f>
        <v/>
      </c>
      <c r="K3079" s="26">
        <f t="shared" si="192"/>
        <v>41.527902699788278</v>
      </c>
      <c r="L3079" s="27">
        <f>K3079*D3079</f>
        <v>101479.24415331062</v>
      </c>
      <c r="M3079" s="10"/>
      <c r="N3079" s="28">
        <f>IF(F3079="lowest point", $H$4/D3079, 0)</f>
        <v>0</v>
      </c>
      <c r="O3079" s="28">
        <f t="shared" si="193"/>
        <v>43.172624125458036</v>
      </c>
      <c r="P3079" s="29">
        <f>O3079*D3079</f>
        <v>105498.35121793427</v>
      </c>
      <c r="R3079" s="28">
        <f>IF(G3079="highest point", $H$4/D3079, 0)</f>
        <v>0.20461279075477568</v>
      </c>
      <c r="S3079" s="28">
        <f t="shared" si="194"/>
        <v>40.29924647760938</v>
      </c>
      <c r="T3079" s="29">
        <f>D3079*S3079</f>
        <v>98476.850662545374</v>
      </c>
    </row>
    <row r="3080" spans="1:20">
      <c r="A3080" s="21">
        <f t="shared" si="191"/>
        <v>2012</v>
      </c>
      <c r="B3080" s="21">
        <f>MONTH(C3080)</f>
        <v>3</v>
      </c>
      <c r="C3080" s="22">
        <v>40995</v>
      </c>
      <c r="D3080" s="21">
        <v>2437.0100000000002</v>
      </c>
      <c r="E3080" s="47" t="str">
        <f>IF(B3080&lt;&gt;B3079, "First Quote", "")</f>
        <v/>
      </c>
      <c r="F3080" s="23" t="str">
        <f>IF(_xlfn.MINIFS($D$3:$D$6287,$A$3:$A$6287,A3080,$B$3:$B$6287,B3080)=D3080,"Lowest point","")</f>
        <v/>
      </c>
      <c r="G3080" s="24" t="str">
        <f>IF(_xlfn.MAXIFS($D$3:$D$6287,$A$3:$A$6287,A3080,$B$3:$B$6287,B3080)=D3080,"Highest point","")</f>
        <v/>
      </c>
      <c r="J3080" s="25" t="str">
        <f>IF(E3080="First Quote", $H$4/D3080, "")</f>
        <v/>
      </c>
      <c r="K3080" s="26">
        <f t="shared" si="192"/>
        <v>41.527902699788278</v>
      </c>
      <c r="L3080" s="27">
        <f>K3080*D3080</f>
        <v>101203.91415841105</v>
      </c>
      <c r="M3080" s="10"/>
      <c r="N3080" s="28">
        <f>IF(F3080="lowest point", $H$4/D3080, 0)</f>
        <v>0</v>
      </c>
      <c r="O3080" s="28">
        <f t="shared" si="193"/>
        <v>43.172624125458036</v>
      </c>
      <c r="P3080" s="29">
        <f>O3080*D3080</f>
        <v>105212.1167199825</v>
      </c>
      <c r="R3080" s="28">
        <f>IF(G3080="highest point", $H$4/D3080, 0)</f>
        <v>0</v>
      </c>
      <c r="S3080" s="28">
        <f t="shared" si="194"/>
        <v>40.29924647760938</v>
      </c>
      <c r="T3080" s="29">
        <f>D3080*S3080</f>
        <v>98209.666658398841</v>
      </c>
    </row>
    <row r="3081" spans="1:20">
      <c r="A3081" s="21">
        <f t="shared" si="191"/>
        <v>2012</v>
      </c>
      <c r="B3081" s="21">
        <f>MONTH(C3081)</f>
        <v>3</v>
      </c>
      <c r="C3081" s="22">
        <v>40996</v>
      </c>
      <c r="D3081" s="21">
        <v>2425.5500000000002</v>
      </c>
      <c r="E3081" s="47" t="str">
        <f>IF(B3081&lt;&gt;B3080, "First Quote", "")</f>
        <v/>
      </c>
      <c r="F3081" s="23" t="str">
        <f>IF(_xlfn.MINIFS($D$3:$D$6287,$A$3:$A$6287,A3081,$B$3:$B$6287,B3081)=D3081,"Lowest point","")</f>
        <v/>
      </c>
      <c r="G3081" s="24" t="str">
        <f>IF(_xlfn.MAXIFS($D$3:$D$6287,$A$3:$A$6287,A3081,$B$3:$B$6287,B3081)=D3081,"Highest point","")</f>
        <v/>
      </c>
      <c r="J3081" s="25" t="str">
        <f>IF(E3081="First Quote", $H$4/D3081, "")</f>
        <v/>
      </c>
      <c r="K3081" s="26">
        <f t="shared" si="192"/>
        <v>41.527902699788278</v>
      </c>
      <c r="L3081" s="27">
        <f>K3081*D3081</f>
        <v>100728.00439347146</v>
      </c>
      <c r="M3081" s="10"/>
      <c r="N3081" s="28">
        <f>IF(F3081="lowest point", $H$4/D3081, 0)</f>
        <v>0</v>
      </c>
      <c r="O3081" s="28">
        <f t="shared" si="193"/>
        <v>43.172624125458036</v>
      </c>
      <c r="P3081" s="29">
        <f>O3081*D3081</f>
        <v>104717.35844750475</v>
      </c>
      <c r="R3081" s="28">
        <f>IF(G3081="highest point", $H$4/D3081, 0)</f>
        <v>0</v>
      </c>
      <c r="S3081" s="28">
        <f t="shared" si="194"/>
        <v>40.29924647760938</v>
      </c>
      <c r="T3081" s="29">
        <f>D3081*S3081</f>
        <v>97747.837293765435</v>
      </c>
    </row>
    <row r="3082" spans="1:20">
      <c r="A3082" s="21">
        <f t="shared" si="191"/>
        <v>2012</v>
      </c>
      <c r="B3082" s="21">
        <f>MONTH(C3082)</f>
        <v>3</v>
      </c>
      <c r="C3082" s="22">
        <v>40997</v>
      </c>
      <c r="D3082" s="21">
        <v>2421.6999999999998</v>
      </c>
      <c r="E3082" s="47" t="str">
        <f>IF(B3082&lt;&gt;B3081, "First Quote", "")</f>
        <v/>
      </c>
      <c r="F3082" s="23" t="str">
        <f>IF(_xlfn.MINIFS($D$3:$D$6287,$A$3:$A$6287,A3082,$B$3:$B$6287,B3082)=D3082,"Lowest point","")</f>
        <v/>
      </c>
      <c r="G3082" s="24" t="str">
        <f>IF(_xlfn.MAXIFS($D$3:$D$6287,$A$3:$A$6287,A3082,$B$3:$B$6287,B3082)=D3082,"Highest point","")</f>
        <v/>
      </c>
      <c r="J3082" s="25" t="str">
        <f>IF(E3082="First Quote", $H$4/D3082, "")</f>
        <v/>
      </c>
      <c r="K3082" s="26">
        <f t="shared" si="192"/>
        <v>41.527902699788278</v>
      </c>
      <c r="L3082" s="27">
        <f>K3082*D3082</f>
        <v>100568.12196807726</v>
      </c>
      <c r="M3082" s="10"/>
      <c r="N3082" s="28">
        <f>IF(F3082="lowest point", $H$4/D3082, 0)</f>
        <v>0</v>
      </c>
      <c r="O3082" s="28">
        <f t="shared" si="193"/>
        <v>43.172624125458036</v>
      </c>
      <c r="P3082" s="29">
        <f>O3082*D3082</f>
        <v>104551.14384462172</v>
      </c>
      <c r="R3082" s="28">
        <f>IF(G3082="highest point", $H$4/D3082, 0)</f>
        <v>0</v>
      </c>
      <c r="S3082" s="28">
        <f t="shared" si="194"/>
        <v>40.29924647760938</v>
      </c>
      <c r="T3082" s="29">
        <f>D3082*S3082</f>
        <v>97592.685194826627</v>
      </c>
    </row>
    <row r="3083" spans="1:20">
      <c r="A3083" s="21">
        <f t="shared" si="191"/>
        <v>2012</v>
      </c>
      <c r="B3083" s="21">
        <f>MONTH(C3083)</f>
        <v>3</v>
      </c>
      <c r="C3083" s="22">
        <v>40998</v>
      </c>
      <c r="D3083" s="21">
        <v>2430.67</v>
      </c>
      <c r="E3083" s="47" t="str">
        <f>IF(B3083&lt;&gt;B3082, "First Quote", "")</f>
        <v/>
      </c>
      <c r="F3083" s="23" t="str">
        <f>IF(_xlfn.MINIFS($D$3:$D$6287,$A$3:$A$6287,A3083,$B$3:$B$6287,B3083)=D3083,"Lowest point","")</f>
        <v/>
      </c>
      <c r="G3083" s="24" t="str">
        <f>IF(_xlfn.MAXIFS($D$3:$D$6287,$A$3:$A$6287,A3083,$B$3:$B$6287,B3083)=D3083,"Highest point","")</f>
        <v/>
      </c>
      <c r="J3083" s="25" t="str">
        <f>IF(E3083="First Quote", $H$4/D3083, "")</f>
        <v/>
      </c>
      <c r="K3083" s="26">
        <f t="shared" si="192"/>
        <v>41.527902699788278</v>
      </c>
      <c r="L3083" s="27">
        <f>K3083*D3083</f>
        <v>100940.62725529437</v>
      </c>
      <c r="M3083" s="10"/>
      <c r="N3083" s="28">
        <f>IF(F3083="lowest point", $H$4/D3083, 0)</f>
        <v>0</v>
      </c>
      <c r="O3083" s="28">
        <f t="shared" si="193"/>
        <v>43.172624125458036</v>
      </c>
      <c r="P3083" s="29">
        <f>O3083*D3083</f>
        <v>104938.40228302708</v>
      </c>
      <c r="R3083" s="28">
        <f>IF(G3083="highest point", $H$4/D3083, 0)</f>
        <v>0</v>
      </c>
      <c r="S3083" s="28">
        <f t="shared" si="194"/>
        <v>40.29924647760938</v>
      </c>
      <c r="T3083" s="29">
        <f>D3083*S3083</f>
        <v>97954.169435730801</v>
      </c>
    </row>
    <row r="3084" spans="1:20">
      <c r="A3084" s="21">
        <f t="shared" si="191"/>
        <v>2012</v>
      </c>
      <c r="B3084" s="21">
        <f>MONTH(C3084)</f>
        <v>4</v>
      </c>
      <c r="C3084" s="22">
        <v>41001</v>
      </c>
      <c r="D3084" s="21">
        <v>2449.08</v>
      </c>
      <c r="E3084" s="47" t="str">
        <f>IF(B3084&lt;&gt;B3083, "First Quote", "")</f>
        <v>First Quote</v>
      </c>
      <c r="F3084" s="23" t="str">
        <f>IF(_xlfn.MINIFS($D$3:$D$6287,$A$3:$A$6287,A3084,$B$3:$B$6287,B3084)=D3084,"Lowest point","")</f>
        <v/>
      </c>
      <c r="G3084" s="24" t="str">
        <f>IF(_xlfn.MAXIFS($D$3:$D$6287,$A$3:$A$6287,A3084,$B$3:$B$6287,B3084)=D3084,"Highest point","")</f>
        <v>Highest point</v>
      </c>
      <c r="J3084" s="25">
        <f>IF(E3084="First Quote", $H$4/D3084, "")</f>
        <v>0.20415829617652342</v>
      </c>
      <c r="K3084" s="26">
        <f t="shared" si="192"/>
        <v>41.732060995964801</v>
      </c>
      <c r="L3084" s="27">
        <f>K3084*D3084</f>
        <v>102205.15594399747</v>
      </c>
      <c r="M3084" s="10"/>
      <c r="N3084" s="28">
        <f>IF(F3084="lowest point", $H$4/D3084, 0)</f>
        <v>0</v>
      </c>
      <c r="O3084" s="28">
        <f t="shared" si="193"/>
        <v>43.172624125458036</v>
      </c>
      <c r="P3084" s="29">
        <f>O3084*D3084</f>
        <v>105733.21029317676</v>
      </c>
      <c r="R3084" s="28">
        <f>IF(G3084="highest point", $H$4/D3084, 0)</f>
        <v>0.20415829617652342</v>
      </c>
      <c r="S3084" s="28">
        <f t="shared" si="194"/>
        <v>40.503404773785903</v>
      </c>
      <c r="T3084" s="29">
        <f>D3084*S3084</f>
        <v>99196.078563383577</v>
      </c>
    </row>
    <row r="3085" spans="1:20">
      <c r="A3085" s="21">
        <f t="shared" ref="A3085:A3148" si="195">YEAR(C3085)</f>
        <v>2012</v>
      </c>
      <c r="B3085" s="21">
        <f>MONTH(C3085)</f>
        <v>4</v>
      </c>
      <c r="C3085" s="22">
        <v>41002</v>
      </c>
      <c r="D3085" s="21">
        <v>2439.89</v>
      </c>
      <c r="E3085" s="47" t="str">
        <f>IF(B3085&lt;&gt;B3084, "First Quote", "")</f>
        <v/>
      </c>
      <c r="F3085" s="23" t="str">
        <f>IF(_xlfn.MINIFS($D$3:$D$6287,$A$3:$A$6287,A3085,$B$3:$B$6287,B3085)=D3085,"Lowest point","")</f>
        <v/>
      </c>
      <c r="G3085" s="24" t="str">
        <f>IF(_xlfn.MAXIFS($D$3:$D$6287,$A$3:$A$6287,A3085,$B$3:$B$6287,B3085)=D3085,"Highest point","")</f>
        <v/>
      </c>
      <c r="J3085" s="25" t="str">
        <f>IF(E3085="First Quote", $H$4/D3085, "")</f>
        <v/>
      </c>
      <c r="K3085" s="26">
        <f t="shared" si="192"/>
        <v>41.732060995964801</v>
      </c>
      <c r="L3085" s="27">
        <f>K3085*D3085</f>
        <v>101821.63830344455</v>
      </c>
      <c r="M3085" s="10"/>
      <c r="N3085" s="28">
        <f>IF(F3085="lowest point", $H$4/D3085, 0)</f>
        <v>0</v>
      </c>
      <c r="O3085" s="28">
        <f t="shared" si="193"/>
        <v>43.172624125458036</v>
      </c>
      <c r="P3085" s="29">
        <f>O3085*D3085</f>
        <v>105336.45387746381</v>
      </c>
      <c r="R3085" s="28">
        <f>IF(G3085="highest point", $H$4/D3085, 0)</f>
        <v>0</v>
      </c>
      <c r="S3085" s="28">
        <f t="shared" si="194"/>
        <v>40.503404773785903</v>
      </c>
      <c r="T3085" s="29">
        <f>D3085*S3085</f>
        <v>98823.852273512486</v>
      </c>
    </row>
    <row r="3086" spans="1:20">
      <c r="A3086" s="21">
        <f t="shared" si="195"/>
        <v>2012</v>
      </c>
      <c r="B3086" s="21">
        <f>MONTH(C3086)</f>
        <v>4</v>
      </c>
      <c r="C3086" s="22">
        <v>41003</v>
      </c>
      <c r="D3086" s="21">
        <v>2415.0500000000002</v>
      </c>
      <c r="E3086" s="47" t="str">
        <f>IF(B3086&lt;&gt;B3085, "First Quote", "")</f>
        <v/>
      </c>
      <c r="F3086" s="23" t="str">
        <f>IF(_xlfn.MINIFS($D$3:$D$6287,$A$3:$A$6287,A3086,$B$3:$B$6287,B3086)=D3086,"Lowest point","")</f>
        <v/>
      </c>
      <c r="G3086" s="24" t="str">
        <f>IF(_xlfn.MAXIFS($D$3:$D$6287,$A$3:$A$6287,A3086,$B$3:$B$6287,B3086)=D3086,"Highest point","")</f>
        <v/>
      </c>
      <c r="J3086" s="25" t="str">
        <f>IF(E3086="First Quote", $H$4/D3086, "")</f>
        <v/>
      </c>
      <c r="K3086" s="26">
        <f t="shared" si="192"/>
        <v>41.732060995964801</v>
      </c>
      <c r="L3086" s="27">
        <f>K3086*D3086</f>
        <v>100785.0139083048</v>
      </c>
      <c r="M3086" s="10"/>
      <c r="N3086" s="28">
        <f>IF(F3086="lowest point", $H$4/D3086, 0)</f>
        <v>0</v>
      </c>
      <c r="O3086" s="28">
        <f t="shared" si="193"/>
        <v>43.172624125458036</v>
      </c>
      <c r="P3086" s="29">
        <f>O3086*D3086</f>
        <v>104264.04589418744</v>
      </c>
      <c r="R3086" s="28">
        <f>IF(G3086="highest point", $H$4/D3086, 0)</f>
        <v>0</v>
      </c>
      <c r="S3086" s="28">
        <f t="shared" si="194"/>
        <v>40.503404773785903</v>
      </c>
      <c r="T3086" s="29">
        <f>D3086*S3086</f>
        <v>97817.747698931649</v>
      </c>
    </row>
    <row r="3087" spans="1:20">
      <c r="A3087" s="21">
        <f t="shared" si="195"/>
        <v>2012</v>
      </c>
      <c r="B3087" s="21">
        <f>MONTH(C3087)</f>
        <v>4</v>
      </c>
      <c r="C3087" s="22">
        <v>41004</v>
      </c>
      <c r="D3087" s="21">
        <v>2414.4</v>
      </c>
      <c r="E3087" s="47" t="str">
        <f>IF(B3087&lt;&gt;B3086, "First Quote", "")</f>
        <v/>
      </c>
      <c r="F3087" s="23" t="str">
        <f>IF(_xlfn.MINIFS($D$3:$D$6287,$A$3:$A$6287,A3087,$B$3:$B$6287,B3087)=D3087,"Lowest point","")</f>
        <v/>
      </c>
      <c r="G3087" s="24" t="str">
        <f>IF(_xlfn.MAXIFS($D$3:$D$6287,$A$3:$A$6287,A3087,$B$3:$B$6287,B3087)=D3087,"Highest point","")</f>
        <v/>
      </c>
      <c r="J3087" s="25" t="str">
        <f>IF(E3087="First Quote", $H$4/D3087, "")</f>
        <v/>
      </c>
      <c r="K3087" s="26">
        <f t="shared" si="192"/>
        <v>41.732060995964801</v>
      </c>
      <c r="L3087" s="27">
        <f>K3087*D3087</f>
        <v>100757.88806865741</v>
      </c>
      <c r="M3087" s="10"/>
      <c r="N3087" s="28">
        <f>IF(F3087="lowest point", $H$4/D3087, 0)</f>
        <v>0</v>
      </c>
      <c r="O3087" s="28">
        <f t="shared" si="193"/>
        <v>43.172624125458036</v>
      </c>
      <c r="P3087" s="29">
        <f>O3087*D3087</f>
        <v>104235.98368850589</v>
      </c>
      <c r="R3087" s="28">
        <f>IF(G3087="highest point", $H$4/D3087, 0)</f>
        <v>0</v>
      </c>
      <c r="S3087" s="28">
        <f t="shared" si="194"/>
        <v>40.503404773785903</v>
      </c>
      <c r="T3087" s="29">
        <f>D3087*S3087</f>
        <v>97791.420485828683</v>
      </c>
    </row>
    <row r="3088" spans="1:20">
      <c r="A3088" s="21">
        <f t="shared" si="195"/>
        <v>2012</v>
      </c>
      <c r="B3088" s="21">
        <f>MONTH(C3088)</f>
        <v>4</v>
      </c>
      <c r="C3088" s="22">
        <v>41008</v>
      </c>
      <c r="D3088" s="21">
        <v>2387.0300000000002</v>
      </c>
      <c r="E3088" s="47" t="str">
        <f>IF(B3088&lt;&gt;B3087, "First Quote", "")</f>
        <v/>
      </c>
      <c r="F3088" s="23" t="str">
        <f>IF(_xlfn.MINIFS($D$3:$D$6287,$A$3:$A$6287,A3088,$B$3:$B$6287,B3088)=D3088,"Lowest point","")</f>
        <v/>
      </c>
      <c r="G3088" s="24" t="str">
        <f>IF(_xlfn.MAXIFS($D$3:$D$6287,$A$3:$A$6287,A3088,$B$3:$B$6287,B3088)=D3088,"Highest point","")</f>
        <v/>
      </c>
      <c r="J3088" s="25" t="str">
        <f>IF(E3088="First Quote", $H$4/D3088, "")</f>
        <v/>
      </c>
      <c r="K3088" s="26">
        <f t="shared" si="192"/>
        <v>41.732060995964801</v>
      </c>
      <c r="L3088" s="27">
        <f>K3088*D3088</f>
        <v>99615.681559197867</v>
      </c>
      <c r="M3088" s="10"/>
      <c r="N3088" s="28">
        <f>IF(F3088="lowest point", $H$4/D3088, 0)</f>
        <v>0</v>
      </c>
      <c r="O3088" s="28">
        <f t="shared" si="193"/>
        <v>43.172624125458036</v>
      </c>
      <c r="P3088" s="29">
        <f>O3088*D3088</f>
        <v>103054.3489661921</v>
      </c>
      <c r="R3088" s="28">
        <f>IF(G3088="highest point", $H$4/D3088, 0)</f>
        <v>0</v>
      </c>
      <c r="S3088" s="28">
        <f t="shared" si="194"/>
        <v>40.503404773785903</v>
      </c>
      <c r="T3088" s="29">
        <f>D3088*S3088</f>
        <v>96682.842297170166</v>
      </c>
    </row>
    <row r="3089" spans="1:20">
      <c r="A3089" s="21">
        <f t="shared" si="195"/>
        <v>2012</v>
      </c>
      <c r="B3089" s="21">
        <f>MONTH(C3089)</f>
        <v>4</v>
      </c>
      <c r="C3089" s="22">
        <v>41009</v>
      </c>
      <c r="D3089" s="21">
        <v>2346.27</v>
      </c>
      <c r="E3089" s="47" t="str">
        <f>IF(B3089&lt;&gt;B3088, "First Quote", "")</f>
        <v/>
      </c>
      <c r="F3089" s="23" t="str">
        <f>IF(_xlfn.MINIFS($D$3:$D$6287,$A$3:$A$6287,A3089,$B$3:$B$6287,B3089)=D3089,"Lowest point","")</f>
        <v>Lowest point</v>
      </c>
      <c r="G3089" s="24" t="str">
        <f>IF(_xlfn.MAXIFS($D$3:$D$6287,$A$3:$A$6287,A3089,$B$3:$B$6287,B3089)=D3089,"Highest point","")</f>
        <v/>
      </c>
      <c r="J3089" s="25" t="str">
        <f>IF(E3089="First Quote", $H$4/D3089, "")</f>
        <v/>
      </c>
      <c r="K3089" s="26">
        <f t="shared" si="192"/>
        <v>41.732060995964801</v>
      </c>
      <c r="L3089" s="27">
        <f>K3089*D3089</f>
        <v>97914.682753002329</v>
      </c>
      <c r="M3089" s="10"/>
      <c r="N3089" s="28">
        <f>IF(F3089="lowest point", $H$4/D3089, 0)</f>
        <v>0.21310420369352207</v>
      </c>
      <c r="O3089" s="28">
        <f t="shared" si="193"/>
        <v>43.385728329151561</v>
      </c>
      <c r="P3089" s="29">
        <f>O3089*D3089</f>
        <v>101794.63280683843</v>
      </c>
      <c r="R3089" s="28">
        <f>IF(G3089="highest point", $H$4/D3089, 0)</f>
        <v>0</v>
      </c>
      <c r="S3089" s="28">
        <f t="shared" si="194"/>
        <v>40.503404773785903</v>
      </c>
      <c r="T3089" s="29">
        <f>D3089*S3089</f>
        <v>95031.923518590644</v>
      </c>
    </row>
    <row r="3090" spans="1:20">
      <c r="A3090" s="21">
        <f t="shared" si="195"/>
        <v>2012</v>
      </c>
      <c r="B3090" s="21">
        <f>MONTH(C3090)</f>
        <v>4</v>
      </c>
      <c r="C3090" s="22">
        <v>41010</v>
      </c>
      <c r="D3090" s="21">
        <v>2364.09</v>
      </c>
      <c r="E3090" s="47" t="str">
        <f>IF(B3090&lt;&gt;B3089, "First Quote", "")</f>
        <v/>
      </c>
      <c r="F3090" s="23" t="str">
        <f>IF(_xlfn.MINIFS($D$3:$D$6287,$A$3:$A$6287,A3090,$B$3:$B$6287,B3090)=D3090,"Lowest point","")</f>
        <v/>
      </c>
      <c r="G3090" s="24" t="str">
        <f>IF(_xlfn.MAXIFS($D$3:$D$6287,$A$3:$A$6287,A3090,$B$3:$B$6287,B3090)=D3090,"Highest point","")</f>
        <v/>
      </c>
      <c r="J3090" s="25" t="str">
        <f>IF(E3090="First Quote", $H$4/D3090, "")</f>
        <v/>
      </c>
      <c r="K3090" s="26">
        <f t="shared" si="192"/>
        <v>41.732060995964801</v>
      </c>
      <c r="L3090" s="27">
        <f>K3090*D3090</f>
        <v>98658.348079950432</v>
      </c>
      <c r="M3090" s="10"/>
      <c r="N3090" s="28">
        <f>IF(F3090="lowest point", $H$4/D3090, 0)</f>
        <v>0</v>
      </c>
      <c r="O3090" s="28">
        <f t="shared" si="193"/>
        <v>43.385728329151561</v>
      </c>
      <c r="P3090" s="29">
        <f>O3090*D3090</f>
        <v>102567.76648566392</v>
      </c>
      <c r="R3090" s="28">
        <f>IF(G3090="highest point", $H$4/D3090, 0)</f>
        <v>0</v>
      </c>
      <c r="S3090" s="28">
        <f t="shared" si="194"/>
        <v>40.503404773785903</v>
      </c>
      <c r="T3090" s="29">
        <f>D3090*S3090</f>
        <v>95753.694191659524</v>
      </c>
    </row>
    <row r="3091" spans="1:20">
      <c r="A3091" s="21">
        <f t="shared" si="195"/>
        <v>2012</v>
      </c>
      <c r="B3091" s="21">
        <f>MONTH(C3091)</f>
        <v>4</v>
      </c>
      <c r="C3091" s="22">
        <v>41011</v>
      </c>
      <c r="D3091" s="21">
        <v>2396.69</v>
      </c>
      <c r="E3091" s="47" t="str">
        <f>IF(B3091&lt;&gt;B3090, "First Quote", "")</f>
        <v/>
      </c>
      <c r="F3091" s="23" t="str">
        <f>IF(_xlfn.MINIFS($D$3:$D$6287,$A$3:$A$6287,A3091,$B$3:$B$6287,B3091)=D3091,"Lowest point","")</f>
        <v/>
      </c>
      <c r="G3091" s="24" t="str">
        <f>IF(_xlfn.MAXIFS($D$3:$D$6287,$A$3:$A$6287,A3091,$B$3:$B$6287,B3091)=D3091,"Highest point","")</f>
        <v/>
      </c>
      <c r="J3091" s="25" t="str">
        <f>IF(E3091="First Quote", $H$4/D3091, "")</f>
        <v/>
      </c>
      <c r="K3091" s="26">
        <f t="shared" si="192"/>
        <v>41.732060995964801</v>
      </c>
      <c r="L3091" s="27">
        <f>K3091*D3091</f>
        <v>100018.81326841887</v>
      </c>
      <c r="M3091" s="10"/>
      <c r="N3091" s="28">
        <f>IF(F3091="lowest point", $H$4/D3091, 0)</f>
        <v>0</v>
      </c>
      <c r="O3091" s="28">
        <f t="shared" si="193"/>
        <v>43.385728329151561</v>
      </c>
      <c r="P3091" s="29">
        <f>O3091*D3091</f>
        <v>103982.14122919425</v>
      </c>
      <c r="R3091" s="28">
        <f>IF(G3091="highest point", $H$4/D3091, 0)</f>
        <v>0</v>
      </c>
      <c r="S3091" s="28">
        <f t="shared" si="194"/>
        <v>40.503404773785903</v>
      </c>
      <c r="T3091" s="29">
        <f>D3091*S3091</f>
        <v>97074.105187284935</v>
      </c>
    </row>
    <row r="3092" spans="1:20">
      <c r="A3092" s="21">
        <f t="shared" si="195"/>
        <v>2012</v>
      </c>
      <c r="B3092" s="21">
        <f>MONTH(C3092)</f>
        <v>4</v>
      </c>
      <c r="C3092" s="22">
        <v>41012</v>
      </c>
      <c r="D3092" s="21">
        <v>2366.84</v>
      </c>
      <c r="E3092" s="47" t="str">
        <f>IF(B3092&lt;&gt;B3091, "First Quote", "")</f>
        <v/>
      </c>
      <c r="F3092" s="23" t="str">
        <f>IF(_xlfn.MINIFS($D$3:$D$6287,$A$3:$A$6287,A3092,$B$3:$B$6287,B3092)=D3092,"Lowest point","")</f>
        <v/>
      </c>
      <c r="G3092" s="24" t="str">
        <f>IF(_xlfn.MAXIFS($D$3:$D$6287,$A$3:$A$6287,A3092,$B$3:$B$6287,B3092)=D3092,"Highest point","")</f>
        <v/>
      </c>
      <c r="J3092" s="25" t="str">
        <f>IF(E3092="First Quote", $H$4/D3092, "")</f>
        <v/>
      </c>
      <c r="K3092" s="26">
        <f t="shared" si="192"/>
        <v>41.732060995964801</v>
      </c>
      <c r="L3092" s="27">
        <f>K3092*D3092</f>
        <v>98773.111247689332</v>
      </c>
      <c r="M3092" s="10"/>
      <c r="N3092" s="28">
        <f>IF(F3092="lowest point", $H$4/D3092, 0)</f>
        <v>0</v>
      </c>
      <c r="O3092" s="28">
        <f t="shared" si="193"/>
        <v>43.385728329151561</v>
      </c>
      <c r="P3092" s="29">
        <f>O3092*D3092</f>
        <v>102687.07723856909</v>
      </c>
      <c r="R3092" s="28">
        <f>IF(G3092="highest point", $H$4/D3092, 0)</f>
        <v>0</v>
      </c>
      <c r="S3092" s="28">
        <f t="shared" si="194"/>
        <v>40.503404773785903</v>
      </c>
      <c r="T3092" s="29">
        <f>D3092*S3092</f>
        <v>95865.078554787426</v>
      </c>
    </row>
    <row r="3093" spans="1:20">
      <c r="A3093" s="21">
        <f t="shared" si="195"/>
        <v>2012</v>
      </c>
      <c r="B3093" s="21">
        <f>MONTH(C3093)</f>
        <v>4</v>
      </c>
      <c r="C3093" s="22">
        <v>41015</v>
      </c>
      <c r="D3093" s="21">
        <v>2365.65</v>
      </c>
      <c r="E3093" s="47" t="str">
        <f>IF(B3093&lt;&gt;B3092, "First Quote", "")</f>
        <v/>
      </c>
      <c r="F3093" s="23" t="str">
        <f>IF(_xlfn.MINIFS($D$3:$D$6287,$A$3:$A$6287,A3093,$B$3:$B$6287,B3093)=D3093,"Lowest point","")</f>
        <v/>
      </c>
      <c r="G3093" s="24" t="str">
        <f>IF(_xlfn.MAXIFS($D$3:$D$6287,$A$3:$A$6287,A3093,$B$3:$B$6287,B3093)=D3093,"Highest point","")</f>
        <v/>
      </c>
      <c r="J3093" s="25" t="str">
        <f>IF(E3093="First Quote", $H$4/D3093, "")</f>
        <v/>
      </c>
      <c r="K3093" s="26">
        <f t="shared" si="192"/>
        <v>41.732060995964801</v>
      </c>
      <c r="L3093" s="27">
        <f>K3093*D3093</f>
        <v>98723.450095104141</v>
      </c>
      <c r="M3093" s="10"/>
      <c r="N3093" s="28">
        <f>IF(F3093="lowest point", $H$4/D3093, 0)</f>
        <v>0</v>
      </c>
      <c r="O3093" s="28">
        <f t="shared" si="193"/>
        <v>43.385728329151561</v>
      </c>
      <c r="P3093" s="29">
        <f>O3093*D3093</f>
        <v>102635.4482218574</v>
      </c>
      <c r="R3093" s="28">
        <f>IF(G3093="highest point", $H$4/D3093, 0)</f>
        <v>0</v>
      </c>
      <c r="S3093" s="28">
        <f t="shared" si="194"/>
        <v>40.503404773785903</v>
      </c>
      <c r="T3093" s="29">
        <f>D3093*S3093</f>
        <v>95816.879503106626</v>
      </c>
    </row>
    <row r="3094" spans="1:20">
      <c r="A3094" s="21">
        <f t="shared" si="195"/>
        <v>2012</v>
      </c>
      <c r="B3094" s="21">
        <f>MONTH(C3094)</f>
        <v>4</v>
      </c>
      <c r="C3094" s="22">
        <v>41016</v>
      </c>
      <c r="D3094" s="21">
        <v>2402.29</v>
      </c>
      <c r="E3094" s="47" t="str">
        <f>IF(B3094&lt;&gt;B3093, "First Quote", "")</f>
        <v/>
      </c>
      <c r="F3094" s="23" t="str">
        <f>IF(_xlfn.MINIFS($D$3:$D$6287,$A$3:$A$6287,A3094,$B$3:$B$6287,B3094)=D3094,"Lowest point","")</f>
        <v/>
      </c>
      <c r="G3094" s="24" t="str">
        <f>IF(_xlfn.MAXIFS($D$3:$D$6287,$A$3:$A$6287,A3094,$B$3:$B$6287,B3094)=D3094,"Highest point","")</f>
        <v/>
      </c>
      <c r="J3094" s="25" t="str">
        <f>IF(E3094="First Quote", $H$4/D3094, "")</f>
        <v/>
      </c>
      <c r="K3094" s="26">
        <f t="shared" si="192"/>
        <v>41.732060995964801</v>
      </c>
      <c r="L3094" s="27">
        <f>K3094*D3094</f>
        <v>100252.51280999627</v>
      </c>
      <c r="M3094" s="10"/>
      <c r="N3094" s="28">
        <f>IF(F3094="lowest point", $H$4/D3094, 0)</f>
        <v>0</v>
      </c>
      <c r="O3094" s="28">
        <f t="shared" si="193"/>
        <v>43.385728329151561</v>
      </c>
      <c r="P3094" s="29">
        <f>O3094*D3094</f>
        <v>104225.1013078375</v>
      </c>
      <c r="R3094" s="28">
        <f>IF(G3094="highest point", $H$4/D3094, 0)</f>
        <v>0</v>
      </c>
      <c r="S3094" s="28">
        <f t="shared" si="194"/>
        <v>40.503404773785903</v>
      </c>
      <c r="T3094" s="29">
        <f>D3094*S3094</f>
        <v>97300.924254018129</v>
      </c>
    </row>
    <row r="3095" spans="1:20">
      <c r="A3095" s="21">
        <f t="shared" si="195"/>
        <v>2012</v>
      </c>
      <c r="B3095" s="21">
        <f>MONTH(C3095)</f>
        <v>4</v>
      </c>
      <c r="C3095" s="22">
        <v>41017</v>
      </c>
      <c r="D3095" s="21">
        <v>2392.5700000000002</v>
      </c>
      <c r="E3095" s="47" t="str">
        <f>IF(B3095&lt;&gt;B3094, "First Quote", "")</f>
        <v/>
      </c>
      <c r="F3095" s="23" t="str">
        <f>IF(_xlfn.MINIFS($D$3:$D$6287,$A$3:$A$6287,A3095,$B$3:$B$6287,B3095)=D3095,"Lowest point","")</f>
        <v/>
      </c>
      <c r="G3095" s="24" t="str">
        <f>IF(_xlfn.MAXIFS($D$3:$D$6287,$A$3:$A$6287,A3095,$B$3:$B$6287,B3095)=D3095,"Highest point","")</f>
        <v/>
      </c>
      <c r="J3095" s="25" t="str">
        <f>IF(E3095="First Quote", $H$4/D3095, "")</f>
        <v/>
      </c>
      <c r="K3095" s="26">
        <f t="shared" si="192"/>
        <v>41.732060995964801</v>
      </c>
      <c r="L3095" s="27">
        <f>K3095*D3095</f>
        <v>99846.877177115515</v>
      </c>
      <c r="M3095" s="10"/>
      <c r="N3095" s="28">
        <f>IF(F3095="lowest point", $H$4/D3095, 0)</f>
        <v>0</v>
      </c>
      <c r="O3095" s="28">
        <f t="shared" si="193"/>
        <v>43.385728329151561</v>
      </c>
      <c r="P3095" s="29">
        <f>O3095*D3095</f>
        <v>103803.39202847816</v>
      </c>
      <c r="R3095" s="28">
        <f>IF(G3095="highest point", $H$4/D3095, 0)</f>
        <v>0</v>
      </c>
      <c r="S3095" s="28">
        <f t="shared" si="194"/>
        <v>40.503404773785903</v>
      </c>
      <c r="T3095" s="29">
        <f>D3095*S3095</f>
        <v>96907.231159616946</v>
      </c>
    </row>
    <row r="3096" spans="1:20">
      <c r="A3096" s="21">
        <f t="shared" si="195"/>
        <v>2012</v>
      </c>
      <c r="B3096" s="21">
        <f>MONTH(C3096)</f>
        <v>4</v>
      </c>
      <c r="C3096" s="22">
        <v>41018</v>
      </c>
      <c r="D3096" s="21">
        <v>2378.48</v>
      </c>
      <c r="E3096" s="47" t="str">
        <f>IF(B3096&lt;&gt;B3095, "First Quote", "")</f>
        <v/>
      </c>
      <c r="F3096" s="23" t="str">
        <f>IF(_xlfn.MINIFS($D$3:$D$6287,$A$3:$A$6287,A3096,$B$3:$B$6287,B3096)=D3096,"Lowest point","")</f>
        <v/>
      </c>
      <c r="G3096" s="24" t="str">
        <f>IF(_xlfn.MAXIFS($D$3:$D$6287,$A$3:$A$6287,A3096,$B$3:$B$6287,B3096)=D3096,"Highest point","")</f>
        <v/>
      </c>
      <c r="J3096" s="25" t="str">
        <f>IF(E3096="First Quote", $H$4/D3096, "")</f>
        <v/>
      </c>
      <c r="K3096" s="26">
        <f t="shared" si="192"/>
        <v>41.732060995964801</v>
      </c>
      <c r="L3096" s="27">
        <f>K3096*D3096</f>
        <v>99258.872437682367</v>
      </c>
      <c r="M3096" s="10"/>
      <c r="N3096" s="28">
        <f>IF(F3096="lowest point", $H$4/D3096, 0)</f>
        <v>0</v>
      </c>
      <c r="O3096" s="28">
        <f t="shared" si="193"/>
        <v>43.385728329151561</v>
      </c>
      <c r="P3096" s="29">
        <f>O3096*D3096</f>
        <v>103192.08711632041</v>
      </c>
      <c r="R3096" s="28">
        <f>IF(G3096="highest point", $H$4/D3096, 0)</f>
        <v>0</v>
      </c>
      <c r="S3096" s="28">
        <f t="shared" si="194"/>
        <v>40.503404773785903</v>
      </c>
      <c r="T3096" s="29">
        <f>D3096*S3096</f>
        <v>96336.538186354301</v>
      </c>
    </row>
    <row r="3097" spans="1:20">
      <c r="A3097" s="21">
        <f t="shared" si="195"/>
        <v>2012</v>
      </c>
      <c r="B3097" s="21">
        <f>MONTH(C3097)</f>
        <v>4</v>
      </c>
      <c r="C3097" s="22">
        <v>41019</v>
      </c>
      <c r="D3097" s="21">
        <v>2381.3200000000002</v>
      </c>
      <c r="E3097" s="47" t="str">
        <f>IF(B3097&lt;&gt;B3096, "First Quote", "")</f>
        <v/>
      </c>
      <c r="F3097" s="23" t="str">
        <f>IF(_xlfn.MINIFS($D$3:$D$6287,$A$3:$A$6287,A3097,$B$3:$B$6287,B3097)=D3097,"Lowest point","")</f>
        <v/>
      </c>
      <c r="G3097" s="24" t="str">
        <f>IF(_xlfn.MAXIFS($D$3:$D$6287,$A$3:$A$6287,A3097,$B$3:$B$6287,B3097)=D3097,"Highest point","")</f>
        <v/>
      </c>
      <c r="J3097" s="25" t="str">
        <f>IF(E3097="First Quote", $H$4/D3097, "")</f>
        <v/>
      </c>
      <c r="K3097" s="26">
        <f t="shared" si="192"/>
        <v>41.732060995964801</v>
      </c>
      <c r="L3097" s="27">
        <f>K3097*D3097</f>
        <v>99377.391490910901</v>
      </c>
      <c r="M3097" s="10"/>
      <c r="N3097" s="28">
        <f>IF(F3097="lowest point", $H$4/D3097, 0)</f>
        <v>0</v>
      </c>
      <c r="O3097" s="28">
        <f t="shared" si="193"/>
        <v>43.385728329151561</v>
      </c>
      <c r="P3097" s="29">
        <f>O3097*D3097</f>
        <v>103315.3025847752</v>
      </c>
      <c r="R3097" s="28">
        <f>IF(G3097="highest point", $H$4/D3097, 0)</f>
        <v>0</v>
      </c>
      <c r="S3097" s="28">
        <f t="shared" si="194"/>
        <v>40.503404773785903</v>
      </c>
      <c r="T3097" s="29">
        <f>D3097*S3097</f>
        <v>96451.567855911853</v>
      </c>
    </row>
    <row r="3098" spans="1:20">
      <c r="A3098" s="21">
        <f t="shared" si="195"/>
        <v>2012</v>
      </c>
      <c r="B3098" s="21">
        <f>MONTH(C3098)</f>
        <v>4</v>
      </c>
      <c r="C3098" s="22">
        <v>41022</v>
      </c>
      <c r="D3098" s="21">
        <v>2361.35</v>
      </c>
      <c r="E3098" s="47" t="str">
        <f>IF(B3098&lt;&gt;B3097, "First Quote", "")</f>
        <v/>
      </c>
      <c r="F3098" s="23" t="str">
        <f>IF(_xlfn.MINIFS($D$3:$D$6287,$A$3:$A$6287,A3098,$B$3:$B$6287,B3098)=D3098,"Lowest point","")</f>
        <v/>
      </c>
      <c r="G3098" s="24" t="str">
        <f>IF(_xlfn.MAXIFS($D$3:$D$6287,$A$3:$A$6287,A3098,$B$3:$B$6287,B3098)=D3098,"Highest point","")</f>
        <v/>
      </c>
      <c r="J3098" s="25" t="str">
        <f>IF(E3098="First Quote", $H$4/D3098, "")</f>
        <v/>
      </c>
      <c r="K3098" s="26">
        <f t="shared" si="192"/>
        <v>41.732060995964801</v>
      </c>
      <c r="L3098" s="27">
        <f>K3098*D3098</f>
        <v>98544.002232821484</v>
      </c>
      <c r="M3098" s="10"/>
      <c r="N3098" s="28">
        <f>IF(F3098="lowest point", $H$4/D3098, 0)</f>
        <v>0</v>
      </c>
      <c r="O3098" s="28">
        <f t="shared" si="193"/>
        <v>43.385728329151561</v>
      </c>
      <c r="P3098" s="29">
        <f>O3098*D3098</f>
        <v>102448.88959004203</v>
      </c>
      <c r="R3098" s="28">
        <f>IF(G3098="highest point", $H$4/D3098, 0)</f>
        <v>0</v>
      </c>
      <c r="S3098" s="28">
        <f t="shared" si="194"/>
        <v>40.503404773785903</v>
      </c>
      <c r="T3098" s="29">
        <f>D3098*S3098</f>
        <v>95642.714862579334</v>
      </c>
    </row>
    <row r="3099" spans="1:20">
      <c r="A3099" s="21">
        <f t="shared" si="195"/>
        <v>2012</v>
      </c>
      <c r="B3099" s="21">
        <f>MONTH(C3099)</f>
        <v>4</v>
      </c>
      <c r="C3099" s="22">
        <v>41023</v>
      </c>
      <c r="D3099" s="21">
        <v>2370.04</v>
      </c>
      <c r="E3099" s="47" t="str">
        <f>IF(B3099&lt;&gt;B3098, "First Quote", "")</f>
        <v/>
      </c>
      <c r="F3099" s="23" t="str">
        <f>IF(_xlfn.MINIFS($D$3:$D$6287,$A$3:$A$6287,A3099,$B$3:$B$6287,B3099)=D3099,"Lowest point","")</f>
        <v/>
      </c>
      <c r="G3099" s="24" t="str">
        <f>IF(_xlfn.MAXIFS($D$3:$D$6287,$A$3:$A$6287,A3099,$B$3:$B$6287,B3099)=D3099,"Highest point","")</f>
        <v/>
      </c>
      <c r="J3099" s="25" t="str">
        <f>IF(E3099="First Quote", $H$4/D3099, "")</f>
        <v/>
      </c>
      <c r="K3099" s="26">
        <f t="shared" si="192"/>
        <v>41.732060995964801</v>
      </c>
      <c r="L3099" s="27">
        <f>K3099*D3099</f>
        <v>98906.653842876418</v>
      </c>
      <c r="M3099" s="10"/>
      <c r="N3099" s="28">
        <f>IF(F3099="lowest point", $H$4/D3099, 0)</f>
        <v>0</v>
      </c>
      <c r="O3099" s="28">
        <f t="shared" si="193"/>
        <v>43.385728329151561</v>
      </c>
      <c r="P3099" s="29">
        <f>O3099*D3099</f>
        <v>102825.91156922237</v>
      </c>
      <c r="R3099" s="28">
        <f>IF(G3099="highest point", $H$4/D3099, 0)</f>
        <v>0</v>
      </c>
      <c r="S3099" s="28">
        <f t="shared" si="194"/>
        <v>40.503404773785903</v>
      </c>
      <c r="T3099" s="29">
        <f>D3099*S3099</f>
        <v>95994.689450063539</v>
      </c>
    </row>
    <row r="3100" spans="1:20">
      <c r="A3100" s="21">
        <f t="shared" si="195"/>
        <v>2012</v>
      </c>
      <c r="B3100" s="21">
        <f>MONTH(C3100)</f>
        <v>4</v>
      </c>
      <c r="C3100" s="22">
        <v>41024</v>
      </c>
      <c r="D3100" s="21">
        <v>2402.71</v>
      </c>
      <c r="E3100" s="47" t="str">
        <f>IF(B3100&lt;&gt;B3099, "First Quote", "")</f>
        <v/>
      </c>
      <c r="F3100" s="23" t="str">
        <f>IF(_xlfn.MINIFS($D$3:$D$6287,$A$3:$A$6287,A3100,$B$3:$B$6287,B3100)=D3100,"Lowest point","")</f>
        <v/>
      </c>
      <c r="G3100" s="24" t="str">
        <f>IF(_xlfn.MAXIFS($D$3:$D$6287,$A$3:$A$6287,A3100,$B$3:$B$6287,B3100)=D3100,"Highest point","")</f>
        <v/>
      </c>
      <c r="J3100" s="25" t="str">
        <f>IF(E3100="First Quote", $H$4/D3100, "")</f>
        <v/>
      </c>
      <c r="K3100" s="26">
        <f t="shared" si="192"/>
        <v>41.732060995964801</v>
      </c>
      <c r="L3100" s="27">
        <f>K3100*D3100</f>
        <v>100270.04027561459</v>
      </c>
      <c r="M3100" s="10"/>
      <c r="N3100" s="28">
        <f>IF(F3100="lowest point", $H$4/D3100, 0)</f>
        <v>0</v>
      </c>
      <c r="O3100" s="28">
        <f t="shared" si="193"/>
        <v>43.385728329151561</v>
      </c>
      <c r="P3100" s="29">
        <f>O3100*D3100</f>
        <v>104243.32331373575</v>
      </c>
      <c r="R3100" s="28">
        <f>IF(G3100="highest point", $H$4/D3100, 0)</f>
        <v>0</v>
      </c>
      <c r="S3100" s="28">
        <f t="shared" si="194"/>
        <v>40.503404773785903</v>
      </c>
      <c r="T3100" s="29">
        <f>D3100*S3100</f>
        <v>97317.935684023134</v>
      </c>
    </row>
    <row r="3101" spans="1:20">
      <c r="A3101" s="21">
        <f t="shared" si="195"/>
        <v>2012</v>
      </c>
      <c r="B3101" s="21">
        <f>MONTH(C3101)</f>
        <v>4</v>
      </c>
      <c r="C3101" s="22">
        <v>41025</v>
      </c>
      <c r="D3101" s="21">
        <v>2418.89</v>
      </c>
      <c r="E3101" s="47" t="str">
        <f>IF(B3101&lt;&gt;B3100, "First Quote", "")</f>
        <v/>
      </c>
      <c r="F3101" s="23" t="str">
        <f>IF(_xlfn.MINIFS($D$3:$D$6287,$A$3:$A$6287,A3101,$B$3:$B$6287,B3101)=D3101,"Lowest point","")</f>
        <v/>
      </c>
      <c r="G3101" s="24" t="str">
        <f>IF(_xlfn.MAXIFS($D$3:$D$6287,$A$3:$A$6287,A3101,$B$3:$B$6287,B3101)=D3101,"Highest point","")</f>
        <v/>
      </c>
      <c r="J3101" s="25" t="str">
        <f>IF(E3101="First Quote", $H$4/D3101, "")</f>
        <v/>
      </c>
      <c r="K3101" s="26">
        <f t="shared" si="192"/>
        <v>41.732060995964801</v>
      </c>
      <c r="L3101" s="27">
        <f>K3101*D3101</f>
        <v>100945.26502252929</v>
      </c>
      <c r="M3101" s="10"/>
      <c r="N3101" s="28">
        <f>IF(F3101="lowest point", $H$4/D3101, 0)</f>
        <v>0</v>
      </c>
      <c r="O3101" s="28">
        <f t="shared" si="193"/>
        <v>43.385728329151561</v>
      </c>
      <c r="P3101" s="29">
        <f>O3101*D3101</f>
        <v>104945.30439810142</v>
      </c>
      <c r="R3101" s="28">
        <f>IF(G3101="highest point", $H$4/D3101, 0)</f>
        <v>0</v>
      </c>
      <c r="S3101" s="28">
        <f t="shared" si="194"/>
        <v>40.503404773785903</v>
      </c>
      <c r="T3101" s="29">
        <f>D3101*S3101</f>
        <v>97973.280773262974</v>
      </c>
    </row>
    <row r="3102" spans="1:20">
      <c r="A3102" s="21">
        <f t="shared" si="195"/>
        <v>2012</v>
      </c>
      <c r="B3102" s="21">
        <f>MONTH(C3102)</f>
        <v>4</v>
      </c>
      <c r="C3102" s="22">
        <v>41026</v>
      </c>
      <c r="D3102" s="21">
        <v>2424.7800000000002</v>
      </c>
      <c r="E3102" s="47" t="str">
        <f>IF(B3102&lt;&gt;B3101, "First Quote", "")</f>
        <v/>
      </c>
      <c r="F3102" s="23" t="str">
        <f>IF(_xlfn.MINIFS($D$3:$D$6287,$A$3:$A$6287,A3102,$B$3:$B$6287,B3102)=D3102,"Lowest point","")</f>
        <v/>
      </c>
      <c r="G3102" s="24" t="str">
        <f>IF(_xlfn.MAXIFS($D$3:$D$6287,$A$3:$A$6287,A3102,$B$3:$B$6287,B3102)=D3102,"Highest point","")</f>
        <v/>
      </c>
      <c r="J3102" s="25" t="str">
        <f>IF(E3102="First Quote", $H$4/D3102, "")</f>
        <v/>
      </c>
      <c r="K3102" s="26">
        <f t="shared" si="192"/>
        <v>41.732060995964801</v>
      </c>
      <c r="L3102" s="27">
        <f>K3102*D3102</f>
        <v>101191.06686179554</v>
      </c>
      <c r="M3102" s="10"/>
      <c r="N3102" s="28">
        <f>IF(F3102="lowest point", $H$4/D3102, 0)</f>
        <v>0</v>
      </c>
      <c r="O3102" s="28">
        <f t="shared" si="193"/>
        <v>43.385728329151561</v>
      </c>
      <c r="P3102" s="29">
        <f>O3102*D3102</f>
        <v>105200.84633796013</v>
      </c>
      <c r="R3102" s="28">
        <f>IF(G3102="highest point", $H$4/D3102, 0)</f>
        <v>0</v>
      </c>
      <c r="S3102" s="28">
        <f t="shared" si="194"/>
        <v>40.503404773785903</v>
      </c>
      <c r="T3102" s="29">
        <f>D3102*S3102</f>
        <v>98211.845827380588</v>
      </c>
    </row>
    <row r="3103" spans="1:20">
      <c r="A3103" s="21">
        <f t="shared" si="195"/>
        <v>2012</v>
      </c>
      <c r="B3103" s="21">
        <f>MONTH(C3103)</f>
        <v>4</v>
      </c>
      <c r="C3103" s="22">
        <v>41029</v>
      </c>
      <c r="D3103" s="21">
        <v>2415.42</v>
      </c>
      <c r="E3103" s="47" t="str">
        <f>IF(B3103&lt;&gt;B3102, "First Quote", "")</f>
        <v/>
      </c>
      <c r="F3103" s="23" t="str">
        <f>IF(_xlfn.MINIFS($D$3:$D$6287,$A$3:$A$6287,A3103,$B$3:$B$6287,B3103)=D3103,"Lowest point","")</f>
        <v/>
      </c>
      <c r="G3103" s="24" t="str">
        <f>IF(_xlfn.MAXIFS($D$3:$D$6287,$A$3:$A$6287,A3103,$B$3:$B$6287,B3103)=D3103,"Highest point","")</f>
        <v/>
      </c>
      <c r="J3103" s="25" t="str">
        <f>IF(E3103="First Quote", $H$4/D3103, "")</f>
        <v/>
      </c>
      <c r="K3103" s="26">
        <f t="shared" si="192"/>
        <v>41.732060995964801</v>
      </c>
      <c r="L3103" s="27">
        <f>K3103*D3103</f>
        <v>100800.4547708733</v>
      </c>
      <c r="M3103" s="10"/>
      <c r="N3103" s="28">
        <f>IF(F3103="lowest point", $H$4/D3103, 0)</f>
        <v>0</v>
      </c>
      <c r="O3103" s="28">
        <f t="shared" si="193"/>
        <v>43.385728329151561</v>
      </c>
      <c r="P3103" s="29">
        <f>O3103*D3103</f>
        <v>104794.75592079927</v>
      </c>
      <c r="R3103" s="28">
        <f>IF(G3103="highest point", $H$4/D3103, 0)</f>
        <v>0</v>
      </c>
      <c r="S3103" s="28">
        <f t="shared" si="194"/>
        <v>40.503404773785903</v>
      </c>
      <c r="T3103" s="29">
        <f>D3103*S3103</f>
        <v>97832.733958697951</v>
      </c>
    </row>
    <row r="3104" spans="1:20">
      <c r="A3104" s="21">
        <f t="shared" si="195"/>
        <v>2012</v>
      </c>
      <c r="B3104" s="21">
        <f>MONTH(C3104)</f>
        <v>5</v>
      </c>
      <c r="C3104" s="22">
        <v>41030</v>
      </c>
      <c r="D3104" s="21">
        <v>2429.1</v>
      </c>
      <c r="E3104" s="47" t="str">
        <f>IF(B3104&lt;&gt;B3103, "First Quote", "")</f>
        <v>First Quote</v>
      </c>
      <c r="F3104" s="23" t="str">
        <f>IF(_xlfn.MINIFS($D$3:$D$6287,$A$3:$A$6287,A3104,$B$3:$B$6287,B3104)=D3104,"Lowest point","")</f>
        <v/>
      </c>
      <c r="G3104" s="24" t="str">
        <f>IF(_xlfn.MAXIFS($D$3:$D$6287,$A$3:$A$6287,A3104,$B$3:$B$6287,B3104)=D3104,"Highest point","")</f>
        <v>Highest point</v>
      </c>
      <c r="J3104" s="25">
        <f>IF(E3104="First Quote", $H$4/D3104, "")</f>
        <v>0.20583755300316992</v>
      </c>
      <c r="K3104" s="26">
        <f t="shared" si="192"/>
        <v>41.937898548967972</v>
      </c>
      <c r="L3104" s="27">
        <f>K3104*D3104</f>
        <v>101871.3493652981</v>
      </c>
      <c r="M3104" s="10"/>
      <c r="N3104" s="28">
        <f>IF(F3104="lowest point", $H$4/D3104, 0)</f>
        <v>0</v>
      </c>
      <c r="O3104" s="28">
        <f t="shared" si="193"/>
        <v>43.385728329151561</v>
      </c>
      <c r="P3104" s="29">
        <f>O3104*D3104</f>
        <v>105388.27268434205</v>
      </c>
      <c r="R3104" s="28">
        <f>IF(G3104="highest point", $H$4/D3104, 0)</f>
        <v>0.20583755300316992</v>
      </c>
      <c r="S3104" s="28">
        <f t="shared" si="194"/>
        <v>40.709242326789074</v>
      </c>
      <c r="T3104" s="29">
        <f>D3104*S3104</f>
        <v>98886.820536003332</v>
      </c>
    </row>
    <row r="3105" spans="1:20">
      <c r="A3105" s="21">
        <f t="shared" si="195"/>
        <v>2012</v>
      </c>
      <c r="B3105" s="21">
        <f>MONTH(C3105)</f>
        <v>5</v>
      </c>
      <c r="C3105" s="22">
        <v>41031</v>
      </c>
      <c r="D3105" s="21">
        <v>2423.29</v>
      </c>
      <c r="E3105" s="47" t="str">
        <f>IF(B3105&lt;&gt;B3104, "First Quote", "")</f>
        <v/>
      </c>
      <c r="F3105" s="23" t="str">
        <f>IF(_xlfn.MINIFS($D$3:$D$6287,$A$3:$A$6287,A3105,$B$3:$B$6287,B3105)=D3105,"Lowest point","")</f>
        <v/>
      </c>
      <c r="G3105" s="24" t="str">
        <f>IF(_xlfn.MAXIFS($D$3:$D$6287,$A$3:$A$6287,A3105,$B$3:$B$6287,B3105)=D3105,"Highest point","")</f>
        <v/>
      </c>
      <c r="J3105" s="25" t="str">
        <f>IF(E3105="First Quote", $H$4/D3105, "")</f>
        <v/>
      </c>
      <c r="K3105" s="26">
        <f t="shared" si="192"/>
        <v>41.937898548967972</v>
      </c>
      <c r="L3105" s="27">
        <f>K3105*D3105</f>
        <v>101627.69017472859</v>
      </c>
      <c r="M3105" s="10"/>
      <c r="N3105" s="28">
        <f>IF(F3105="lowest point", $H$4/D3105, 0)</f>
        <v>0</v>
      </c>
      <c r="O3105" s="28">
        <f t="shared" si="193"/>
        <v>43.385728329151561</v>
      </c>
      <c r="P3105" s="29">
        <f>O3105*D3105</f>
        <v>105136.20160274969</v>
      </c>
      <c r="R3105" s="28">
        <f>IF(G3105="highest point", $H$4/D3105, 0)</f>
        <v>0</v>
      </c>
      <c r="S3105" s="28">
        <f t="shared" si="194"/>
        <v>40.709242326789074</v>
      </c>
      <c r="T3105" s="29">
        <f>D3105*S3105</f>
        <v>98650.299838084698</v>
      </c>
    </row>
    <row r="3106" spans="1:20">
      <c r="A3106" s="21">
        <f t="shared" si="195"/>
        <v>2012</v>
      </c>
      <c r="B3106" s="21">
        <f>MONTH(C3106)</f>
        <v>5</v>
      </c>
      <c r="C3106" s="22">
        <v>41032</v>
      </c>
      <c r="D3106" s="21">
        <v>2405.17</v>
      </c>
      <c r="E3106" s="47" t="str">
        <f>IF(B3106&lt;&gt;B3105, "First Quote", "")</f>
        <v/>
      </c>
      <c r="F3106" s="23" t="str">
        <f>IF(_xlfn.MINIFS($D$3:$D$6287,$A$3:$A$6287,A3106,$B$3:$B$6287,B3106)=D3106,"Lowest point","")</f>
        <v/>
      </c>
      <c r="G3106" s="24" t="str">
        <f>IF(_xlfn.MAXIFS($D$3:$D$6287,$A$3:$A$6287,A3106,$B$3:$B$6287,B3106)=D3106,"Highest point","")</f>
        <v/>
      </c>
      <c r="J3106" s="25" t="str">
        <f>IF(E3106="First Quote", $H$4/D3106, "")</f>
        <v/>
      </c>
      <c r="K3106" s="26">
        <f t="shared" si="192"/>
        <v>41.937898548967972</v>
      </c>
      <c r="L3106" s="27">
        <f>K3106*D3106</f>
        <v>100867.7754530213</v>
      </c>
      <c r="M3106" s="10"/>
      <c r="N3106" s="28">
        <f>IF(F3106="lowest point", $H$4/D3106, 0)</f>
        <v>0</v>
      </c>
      <c r="O3106" s="28">
        <f t="shared" si="193"/>
        <v>43.385728329151561</v>
      </c>
      <c r="P3106" s="29">
        <f>O3106*D3106</f>
        <v>104350.05220542547</v>
      </c>
      <c r="R3106" s="28">
        <f>IF(G3106="highest point", $H$4/D3106, 0)</f>
        <v>0</v>
      </c>
      <c r="S3106" s="28">
        <f t="shared" si="194"/>
        <v>40.709242326789074</v>
      </c>
      <c r="T3106" s="29">
        <f>D3106*S3106</f>
        <v>97912.648367123285</v>
      </c>
    </row>
    <row r="3107" spans="1:20">
      <c r="A3107" s="21">
        <f t="shared" si="195"/>
        <v>2012</v>
      </c>
      <c r="B3107" s="21">
        <f>MONTH(C3107)</f>
        <v>5</v>
      </c>
      <c r="C3107" s="22">
        <v>41033</v>
      </c>
      <c r="D3107" s="21">
        <v>2366.39</v>
      </c>
      <c r="E3107" s="47" t="str">
        <f>IF(B3107&lt;&gt;B3106, "First Quote", "")</f>
        <v/>
      </c>
      <c r="F3107" s="23" t="str">
        <f>IF(_xlfn.MINIFS($D$3:$D$6287,$A$3:$A$6287,A3107,$B$3:$B$6287,B3107)=D3107,"Lowest point","")</f>
        <v/>
      </c>
      <c r="G3107" s="24" t="str">
        <f>IF(_xlfn.MAXIFS($D$3:$D$6287,$A$3:$A$6287,A3107,$B$3:$B$6287,B3107)=D3107,"Highest point","")</f>
        <v/>
      </c>
      <c r="J3107" s="25" t="str">
        <f>IF(E3107="First Quote", $H$4/D3107, "")</f>
        <v/>
      </c>
      <c r="K3107" s="26">
        <f t="shared" si="192"/>
        <v>41.937898548967972</v>
      </c>
      <c r="L3107" s="27">
        <f>K3107*D3107</f>
        <v>99241.423747292312</v>
      </c>
      <c r="M3107" s="10"/>
      <c r="N3107" s="28">
        <f>IF(F3107="lowest point", $H$4/D3107, 0)</f>
        <v>0</v>
      </c>
      <c r="O3107" s="28">
        <f t="shared" si="193"/>
        <v>43.385728329151561</v>
      </c>
      <c r="P3107" s="29">
        <f>O3107*D3107</f>
        <v>102667.55366082095</v>
      </c>
      <c r="R3107" s="28">
        <f>IF(G3107="highest point", $H$4/D3107, 0)</f>
        <v>0</v>
      </c>
      <c r="S3107" s="28">
        <f t="shared" si="194"/>
        <v>40.709242326789074</v>
      </c>
      <c r="T3107" s="29">
        <f>D3107*S3107</f>
        <v>96333.943949690394</v>
      </c>
    </row>
    <row r="3108" spans="1:20">
      <c r="A3108" s="21">
        <f t="shared" si="195"/>
        <v>2012</v>
      </c>
      <c r="B3108" s="21">
        <f>MONTH(C3108)</f>
        <v>5</v>
      </c>
      <c r="C3108" s="22">
        <v>41036</v>
      </c>
      <c r="D3108" s="21">
        <v>2367.2600000000002</v>
      </c>
      <c r="E3108" s="47" t="str">
        <f>IF(B3108&lt;&gt;B3107, "First Quote", "")</f>
        <v/>
      </c>
      <c r="F3108" s="23" t="str">
        <f>IF(_xlfn.MINIFS($D$3:$D$6287,$A$3:$A$6287,A3108,$B$3:$B$6287,B3108)=D3108,"Lowest point","")</f>
        <v/>
      </c>
      <c r="G3108" s="24" t="str">
        <f>IF(_xlfn.MAXIFS($D$3:$D$6287,$A$3:$A$6287,A3108,$B$3:$B$6287,B3108)=D3108,"Highest point","")</f>
        <v/>
      </c>
      <c r="J3108" s="25" t="str">
        <f>IF(E3108="First Quote", $H$4/D3108, "")</f>
        <v/>
      </c>
      <c r="K3108" s="26">
        <f t="shared" si="192"/>
        <v>41.937898548967972</v>
      </c>
      <c r="L3108" s="27">
        <f>K3108*D3108</f>
        <v>99277.909719029936</v>
      </c>
      <c r="M3108" s="10"/>
      <c r="N3108" s="28">
        <f>IF(F3108="lowest point", $H$4/D3108, 0)</f>
        <v>0</v>
      </c>
      <c r="O3108" s="28">
        <f t="shared" si="193"/>
        <v>43.385728329151561</v>
      </c>
      <c r="P3108" s="29">
        <f>O3108*D3108</f>
        <v>102705.29924446733</v>
      </c>
      <c r="R3108" s="28">
        <f>IF(G3108="highest point", $H$4/D3108, 0)</f>
        <v>0</v>
      </c>
      <c r="S3108" s="28">
        <f t="shared" si="194"/>
        <v>40.709242326789074</v>
      </c>
      <c r="T3108" s="29">
        <f>D3108*S3108</f>
        <v>96369.360990514717</v>
      </c>
    </row>
    <row r="3109" spans="1:20">
      <c r="A3109" s="21">
        <f t="shared" si="195"/>
        <v>2012</v>
      </c>
      <c r="B3109" s="21">
        <f>MONTH(C3109)</f>
        <v>5</v>
      </c>
      <c r="C3109" s="22">
        <v>41037</v>
      </c>
      <c r="D3109" s="21">
        <v>2357.4499999999998</v>
      </c>
      <c r="E3109" s="47" t="str">
        <f>IF(B3109&lt;&gt;B3108, "First Quote", "")</f>
        <v/>
      </c>
      <c r="F3109" s="23" t="str">
        <f>IF(_xlfn.MINIFS($D$3:$D$6287,$A$3:$A$6287,A3109,$B$3:$B$6287,B3109)=D3109,"Lowest point","")</f>
        <v/>
      </c>
      <c r="G3109" s="24" t="str">
        <f>IF(_xlfn.MAXIFS($D$3:$D$6287,$A$3:$A$6287,A3109,$B$3:$B$6287,B3109)=D3109,"Highest point","")</f>
        <v/>
      </c>
      <c r="J3109" s="25" t="str">
        <f>IF(E3109="First Quote", $H$4/D3109, "")</f>
        <v/>
      </c>
      <c r="K3109" s="26">
        <f t="shared" si="192"/>
        <v>41.937898548967972</v>
      </c>
      <c r="L3109" s="27">
        <f>K3109*D3109</f>
        <v>98866.498934264542</v>
      </c>
      <c r="M3109" s="10"/>
      <c r="N3109" s="28">
        <f>IF(F3109="lowest point", $H$4/D3109, 0)</f>
        <v>0</v>
      </c>
      <c r="O3109" s="28">
        <f t="shared" si="193"/>
        <v>43.385728329151561</v>
      </c>
      <c r="P3109" s="29">
        <f>O3109*D3109</f>
        <v>102279.68524955834</v>
      </c>
      <c r="R3109" s="28">
        <f>IF(G3109="highest point", $H$4/D3109, 0)</f>
        <v>0</v>
      </c>
      <c r="S3109" s="28">
        <f t="shared" si="194"/>
        <v>40.709242326789074</v>
      </c>
      <c r="T3109" s="29">
        <f>D3109*S3109</f>
        <v>95970.003323288896</v>
      </c>
    </row>
    <row r="3110" spans="1:20">
      <c r="A3110" s="21">
        <f t="shared" si="195"/>
        <v>2012</v>
      </c>
      <c r="B3110" s="21">
        <f>MONTH(C3110)</f>
        <v>5</v>
      </c>
      <c r="C3110" s="22">
        <v>41038</v>
      </c>
      <c r="D3110" s="21">
        <v>2342.31</v>
      </c>
      <c r="E3110" s="47" t="str">
        <f>IF(B3110&lt;&gt;B3109, "First Quote", "")</f>
        <v/>
      </c>
      <c r="F3110" s="23" t="str">
        <f>IF(_xlfn.MINIFS($D$3:$D$6287,$A$3:$A$6287,A3110,$B$3:$B$6287,B3110)=D3110,"Lowest point","")</f>
        <v/>
      </c>
      <c r="G3110" s="24" t="str">
        <f>IF(_xlfn.MAXIFS($D$3:$D$6287,$A$3:$A$6287,A3110,$B$3:$B$6287,B3110)=D3110,"Highest point","")</f>
        <v/>
      </c>
      <c r="J3110" s="25" t="str">
        <f>IF(E3110="First Quote", $H$4/D3110, "")</f>
        <v/>
      </c>
      <c r="K3110" s="26">
        <f t="shared" si="192"/>
        <v>41.937898548967972</v>
      </c>
      <c r="L3110" s="27">
        <f>K3110*D3110</f>
        <v>98231.559150233166</v>
      </c>
      <c r="M3110" s="10"/>
      <c r="N3110" s="28">
        <f>IF(F3110="lowest point", $H$4/D3110, 0)</f>
        <v>0</v>
      </c>
      <c r="O3110" s="28">
        <f t="shared" si="193"/>
        <v>43.385728329151561</v>
      </c>
      <c r="P3110" s="29">
        <f>O3110*D3110</f>
        <v>101622.82532265499</v>
      </c>
      <c r="R3110" s="28">
        <f>IF(G3110="highest point", $H$4/D3110, 0)</f>
        <v>0</v>
      </c>
      <c r="S3110" s="28">
        <f t="shared" si="194"/>
        <v>40.709242326789074</v>
      </c>
      <c r="T3110" s="29">
        <f>D3110*S3110</f>
        <v>95353.665394461306</v>
      </c>
    </row>
    <row r="3111" spans="1:20">
      <c r="A3111" s="21">
        <f t="shared" si="195"/>
        <v>2012</v>
      </c>
      <c r="B3111" s="21">
        <f>MONTH(C3111)</f>
        <v>5</v>
      </c>
      <c r="C3111" s="22">
        <v>41039</v>
      </c>
      <c r="D3111" s="21">
        <v>2348.9299999999998</v>
      </c>
      <c r="E3111" s="47" t="str">
        <f>IF(B3111&lt;&gt;B3110, "First Quote", "")</f>
        <v/>
      </c>
      <c r="F3111" s="23" t="str">
        <f>IF(_xlfn.MINIFS($D$3:$D$6287,$A$3:$A$6287,A3111,$B$3:$B$6287,B3111)=D3111,"Lowest point","")</f>
        <v/>
      </c>
      <c r="G3111" s="24" t="str">
        <f>IF(_xlfn.MAXIFS($D$3:$D$6287,$A$3:$A$6287,A3111,$B$3:$B$6287,B3111)=D3111,"Highest point","")</f>
        <v/>
      </c>
      <c r="J3111" s="25" t="str">
        <f>IF(E3111="First Quote", $H$4/D3111, "")</f>
        <v/>
      </c>
      <c r="K3111" s="26">
        <f t="shared" si="192"/>
        <v>41.937898548967972</v>
      </c>
      <c r="L3111" s="27">
        <f>K3111*D3111</f>
        <v>98509.188038627326</v>
      </c>
      <c r="M3111" s="10"/>
      <c r="N3111" s="28">
        <f>IF(F3111="lowest point", $H$4/D3111, 0)</f>
        <v>0</v>
      </c>
      <c r="O3111" s="28">
        <f t="shared" si="193"/>
        <v>43.385728329151561</v>
      </c>
      <c r="P3111" s="29">
        <f>O3111*D3111</f>
        <v>101910.03884419397</v>
      </c>
      <c r="R3111" s="28">
        <f>IF(G3111="highest point", $H$4/D3111, 0)</f>
        <v>0</v>
      </c>
      <c r="S3111" s="28">
        <f t="shared" si="194"/>
        <v>40.709242326789074</v>
      </c>
      <c r="T3111" s="29">
        <f>D3111*S3111</f>
        <v>95623.160578664654</v>
      </c>
    </row>
    <row r="3112" spans="1:20">
      <c r="A3112" s="21">
        <f t="shared" si="195"/>
        <v>2012</v>
      </c>
      <c r="B3112" s="21">
        <f>MONTH(C3112)</f>
        <v>5</v>
      </c>
      <c r="C3112" s="22">
        <v>41040</v>
      </c>
      <c r="D3112" s="21">
        <v>2341.23</v>
      </c>
      <c r="E3112" s="47" t="str">
        <f>IF(B3112&lt;&gt;B3111, "First Quote", "")</f>
        <v/>
      </c>
      <c r="F3112" s="23" t="str">
        <f>IF(_xlfn.MINIFS($D$3:$D$6287,$A$3:$A$6287,A3112,$B$3:$B$6287,B3112)=D3112,"Lowest point","")</f>
        <v/>
      </c>
      <c r="G3112" s="24" t="str">
        <f>IF(_xlfn.MAXIFS($D$3:$D$6287,$A$3:$A$6287,A3112,$B$3:$B$6287,B3112)=D3112,"Highest point","")</f>
        <v/>
      </c>
      <c r="J3112" s="25" t="str">
        <f>IF(E3112="First Quote", $H$4/D3112, "")</f>
        <v/>
      </c>
      <c r="K3112" s="26">
        <f t="shared" si="192"/>
        <v>41.937898548967972</v>
      </c>
      <c r="L3112" s="27">
        <f>K3112*D3112</f>
        <v>98186.26621980028</v>
      </c>
      <c r="M3112" s="10"/>
      <c r="N3112" s="28">
        <f>IF(F3112="lowest point", $H$4/D3112, 0)</f>
        <v>0</v>
      </c>
      <c r="O3112" s="28">
        <f t="shared" si="193"/>
        <v>43.385728329151561</v>
      </c>
      <c r="P3112" s="29">
        <f>O3112*D3112</f>
        <v>101575.96873605951</v>
      </c>
      <c r="R3112" s="28">
        <f>IF(G3112="highest point", $H$4/D3112, 0)</f>
        <v>0</v>
      </c>
      <c r="S3112" s="28">
        <f t="shared" si="194"/>
        <v>40.709242326789074</v>
      </c>
      <c r="T3112" s="29">
        <f>D3112*S3112</f>
        <v>95309.699412748378</v>
      </c>
    </row>
    <row r="3113" spans="1:20">
      <c r="A3113" s="21">
        <f t="shared" si="195"/>
        <v>2012</v>
      </c>
      <c r="B3113" s="21">
        <f>MONTH(C3113)</f>
        <v>5</v>
      </c>
      <c r="C3113" s="22">
        <v>41043</v>
      </c>
      <c r="D3113" s="21">
        <v>2315.4499999999998</v>
      </c>
      <c r="E3113" s="47" t="str">
        <f>IF(B3113&lt;&gt;B3112, "First Quote", "")</f>
        <v/>
      </c>
      <c r="F3113" s="23" t="str">
        <f>IF(_xlfn.MINIFS($D$3:$D$6287,$A$3:$A$6287,A3113,$B$3:$B$6287,B3113)=D3113,"Lowest point","")</f>
        <v/>
      </c>
      <c r="G3113" s="24" t="str">
        <f>IF(_xlfn.MAXIFS($D$3:$D$6287,$A$3:$A$6287,A3113,$B$3:$B$6287,B3113)=D3113,"Highest point","")</f>
        <v/>
      </c>
      <c r="J3113" s="25" t="str">
        <f>IF(E3113="First Quote", $H$4/D3113, "")</f>
        <v/>
      </c>
      <c r="K3113" s="26">
        <f t="shared" si="192"/>
        <v>41.937898548967972</v>
      </c>
      <c r="L3113" s="27">
        <f>K3113*D3113</f>
        <v>97105.107195207878</v>
      </c>
      <c r="M3113" s="10"/>
      <c r="N3113" s="28">
        <f>IF(F3113="lowest point", $H$4/D3113, 0)</f>
        <v>0</v>
      </c>
      <c r="O3113" s="28">
        <f t="shared" si="193"/>
        <v>43.385728329151561</v>
      </c>
      <c r="P3113" s="29">
        <f>O3113*D3113</f>
        <v>100457.48465973398</v>
      </c>
      <c r="R3113" s="28">
        <f>IF(G3113="highest point", $H$4/D3113, 0)</f>
        <v>0</v>
      </c>
      <c r="S3113" s="28">
        <f t="shared" si="194"/>
        <v>40.709242326789074</v>
      </c>
      <c r="T3113" s="29">
        <f>D3113*S3113</f>
        <v>94260.21514556375</v>
      </c>
    </row>
    <row r="3114" spans="1:20">
      <c r="A3114" s="21">
        <f t="shared" si="195"/>
        <v>2012</v>
      </c>
      <c r="B3114" s="21">
        <f>MONTH(C3114)</f>
        <v>5</v>
      </c>
      <c r="C3114" s="22">
        <v>41044</v>
      </c>
      <c r="D3114" s="21">
        <v>2302.56</v>
      </c>
      <c r="E3114" s="47" t="str">
        <f>IF(B3114&lt;&gt;B3113, "First Quote", "")</f>
        <v/>
      </c>
      <c r="F3114" s="23" t="str">
        <f>IF(_xlfn.MINIFS($D$3:$D$6287,$A$3:$A$6287,A3114,$B$3:$B$6287,B3114)=D3114,"Lowest point","")</f>
        <v/>
      </c>
      <c r="G3114" s="24" t="str">
        <f>IF(_xlfn.MAXIFS($D$3:$D$6287,$A$3:$A$6287,A3114,$B$3:$B$6287,B3114)=D3114,"Highest point","")</f>
        <v/>
      </c>
      <c r="J3114" s="25" t="str">
        <f>IF(E3114="First Quote", $H$4/D3114, "")</f>
        <v/>
      </c>
      <c r="K3114" s="26">
        <f t="shared" si="192"/>
        <v>41.937898548967972</v>
      </c>
      <c r="L3114" s="27">
        <f>K3114*D3114</f>
        <v>96564.527682911692</v>
      </c>
      <c r="M3114" s="10"/>
      <c r="N3114" s="28">
        <f>IF(F3114="lowest point", $H$4/D3114, 0)</f>
        <v>0</v>
      </c>
      <c r="O3114" s="28">
        <f t="shared" si="193"/>
        <v>43.385728329151561</v>
      </c>
      <c r="P3114" s="29">
        <f>O3114*D3114</f>
        <v>99898.242621571218</v>
      </c>
      <c r="R3114" s="28">
        <f>IF(G3114="highest point", $H$4/D3114, 0)</f>
        <v>0</v>
      </c>
      <c r="S3114" s="28">
        <f t="shared" si="194"/>
        <v>40.709242326789074</v>
      </c>
      <c r="T3114" s="29">
        <f>D3114*S3114</f>
        <v>93735.473011971451</v>
      </c>
    </row>
    <row r="3115" spans="1:20">
      <c r="A3115" s="21">
        <f t="shared" si="195"/>
        <v>2012</v>
      </c>
      <c r="B3115" s="21">
        <f>MONTH(C3115)</f>
        <v>5</v>
      </c>
      <c r="C3115" s="22">
        <v>41045</v>
      </c>
      <c r="D3115" s="21">
        <v>2293.21</v>
      </c>
      <c r="E3115" s="47" t="str">
        <f>IF(B3115&lt;&gt;B3114, "First Quote", "")</f>
        <v/>
      </c>
      <c r="F3115" s="23" t="str">
        <f>IF(_xlfn.MINIFS($D$3:$D$6287,$A$3:$A$6287,A3115,$B$3:$B$6287,B3115)=D3115,"Lowest point","")</f>
        <v/>
      </c>
      <c r="G3115" s="24" t="str">
        <f>IF(_xlfn.MAXIFS($D$3:$D$6287,$A$3:$A$6287,A3115,$B$3:$B$6287,B3115)=D3115,"Highest point","")</f>
        <v/>
      </c>
      <c r="J3115" s="25" t="str">
        <f>IF(E3115="First Quote", $H$4/D3115, "")</f>
        <v/>
      </c>
      <c r="K3115" s="26">
        <f t="shared" si="192"/>
        <v>41.937898548967972</v>
      </c>
      <c r="L3115" s="27">
        <f>K3115*D3115</f>
        <v>96172.408331478844</v>
      </c>
      <c r="M3115" s="10"/>
      <c r="N3115" s="28">
        <f>IF(F3115="lowest point", $H$4/D3115, 0)</f>
        <v>0</v>
      </c>
      <c r="O3115" s="28">
        <f t="shared" si="193"/>
        <v>43.385728329151561</v>
      </c>
      <c r="P3115" s="29">
        <f>O3115*D3115</f>
        <v>99492.586061693655</v>
      </c>
      <c r="R3115" s="28">
        <f>IF(G3115="highest point", $H$4/D3115, 0)</f>
        <v>0</v>
      </c>
      <c r="S3115" s="28">
        <f t="shared" si="194"/>
        <v>40.709242326789074</v>
      </c>
      <c r="T3115" s="29">
        <f>D3115*S3115</f>
        <v>93354.841596215978</v>
      </c>
    </row>
    <row r="3116" spans="1:20">
      <c r="A3116" s="21">
        <f t="shared" si="195"/>
        <v>2012</v>
      </c>
      <c r="B3116" s="21">
        <f>MONTH(C3116)</f>
        <v>5</v>
      </c>
      <c r="C3116" s="22">
        <v>41046</v>
      </c>
      <c r="D3116" s="21">
        <v>2258.9299999999998</v>
      </c>
      <c r="E3116" s="47" t="str">
        <f>IF(B3116&lt;&gt;B3115, "First Quote", "")</f>
        <v/>
      </c>
      <c r="F3116" s="23" t="str">
        <f>IF(_xlfn.MINIFS($D$3:$D$6287,$A$3:$A$6287,A3116,$B$3:$B$6287,B3116)=D3116,"Lowest point","")</f>
        <v/>
      </c>
      <c r="G3116" s="24" t="str">
        <f>IF(_xlfn.MAXIFS($D$3:$D$6287,$A$3:$A$6287,A3116,$B$3:$B$6287,B3116)=D3116,"Highest point","")</f>
        <v/>
      </c>
      <c r="J3116" s="25" t="str">
        <f>IF(E3116="First Quote", $H$4/D3116, "")</f>
        <v/>
      </c>
      <c r="K3116" s="26">
        <f t="shared" si="192"/>
        <v>41.937898548967972</v>
      </c>
      <c r="L3116" s="27">
        <f>K3116*D3116</f>
        <v>94734.777169220208</v>
      </c>
      <c r="M3116" s="10"/>
      <c r="N3116" s="28">
        <f>IF(F3116="lowest point", $H$4/D3116, 0)</f>
        <v>0</v>
      </c>
      <c r="O3116" s="28">
        <f t="shared" si="193"/>
        <v>43.385728329151561</v>
      </c>
      <c r="P3116" s="29">
        <f>O3116*D3116</f>
        <v>98005.323294570335</v>
      </c>
      <c r="R3116" s="28">
        <f>IF(G3116="highest point", $H$4/D3116, 0)</f>
        <v>0</v>
      </c>
      <c r="S3116" s="28">
        <f t="shared" si="194"/>
        <v>40.709242326789074</v>
      </c>
      <c r="T3116" s="29">
        <f>D3116*S3116</f>
        <v>91959.32876925364</v>
      </c>
    </row>
    <row r="3117" spans="1:20">
      <c r="A3117" s="21">
        <f t="shared" si="195"/>
        <v>2012</v>
      </c>
      <c r="B3117" s="21">
        <f>MONTH(C3117)</f>
        <v>5</v>
      </c>
      <c r="C3117" s="22">
        <v>41047</v>
      </c>
      <c r="D3117" s="21">
        <v>2242.25</v>
      </c>
      <c r="E3117" s="47" t="str">
        <f>IF(B3117&lt;&gt;B3116, "First Quote", "")</f>
        <v/>
      </c>
      <c r="F3117" s="23" t="str">
        <f>IF(_xlfn.MINIFS($D$3:$D$6287,$A$3:$A$6287,A3117,$B$3:$B$6287,B3117)=D3117,"Lowest point","")</f>
        <v>Lowest point</v>
      </c>
      <c r="G3117" s="24" t="str">
        <f>IF(_xlfn.MAXIFS($D$3:$D$6287,$A$3:$A$6287,A3117,$B$3:$B$6287,B3117)=D3117,"Highest point","")</f>
        <v/>
      </c>
      <c r="J3117" s="25" t="str">
        <f>IF(E3117="First Quote", $H$4/D3117, "")</f>
        <v/>
      </c>
      <c r="K3117" s="26">
        <f t="shared" si="192"/>
        <v>41.937898548967972</v>
      </c>
      <c r="L3117" s="27">
        <f>K3117*D3117</f>
        <v>94035.253021423428</v>
      </c>
      <c r="M3117" s="10"/>
      <c r="N3117" s="28">
        <f>IF(F3117="lowest point", $H$4/D3117, 0)</f>
        <v>0.22299029992195341</v>
      </c>
      <c r="O3117" s="28">
        <f t="shared" si="193"/>
        <v>43.608718629073515</v>
      </c>
      <c r="P3117" s="29">
        <f>O3117*D3117</f>
        <v>97781.649346040082</v>
      </c>
      <c r="R3117" s="28">
        <f>IF(G3117="highest point", $H$4/D3117, 0)</f>
        <v>0</v>
      </c>
      <c r="S3117" s="28">
        <f t="shared" si="194"/>
        <v>40.709242326789074</v>
      </c>
      <c r="T3117" s="29">
        <f>D3117*S3117</f>
        <v>91280.298607242803</v>
      </c>
    </row>
    <row r="3118" spans="1:20">
      <c r="A3118" s="21">
        <f t="shared" si="195"/>
        <v>2012</v>
      </c>
      <c r="B3118" s="21">
        <f>MONTH(C3118)</f>
        <v>5</v>
      </c>
      <c r="C3118" s="22">
        <v>41050</v>
      </c>
      <c r="D3118" s="21">
        <v>2278.2399999999998</v>
      </c>
      <c r="E3118" s="47" t="str">
        <f>IF(B3118&lt;&gt;B3117, "First Quote", "")</f>
        <v/>
      </c>
      <c r="F3118" s="23" t="str">
        <f>IF(_xlfn.MINIFS($D$3:$D$6287,$A$3:$A$6287,A3118,$B$3:$B$6287,B3118)=D3118,"Lowest point","")</f>
        <v/>
      </c>
      <c r="G3118" s="24" t="str">
        <f>IF(_xlfn.MAXIFS($D$3:$D$6287,$A$3:$A$6287,A3118,$B$3:$B$6287,B3118)=D3118,"Highest point","")</f>
        <v/>
      </c>
      <c r="J3118" s="25" t="str">
        <f>IF(E3118="First Quote", $H$4/D3118, "")</f>
        <v/>
      </c>
      <c r="K3118" s="26">
        <f t="shared" si="192"/>
        <v>41.937898548967972</v>
      </c>
      <c r="L3118" s="27">
        <f>K3118*D3118</f>
        <v>95544.597990200782</v>
      </c>
      <c r="M3118" s="10"/>
      <c r="N3118" s="28">
        <f>IF(F3118="lowest point", $H$4/D3118, 0)</f>
        <v>0</v>
      </c>
      <c r="O3118" s="28">
        <f t="shared" si="193"/>
        <v>43.608718629073515</v>
      </c>
      <c r="P3118" s="29">
        <f>O3118*D3118</f>
        <v>99351.127129500441</v>
      </c>
      <c r="R3118" s="28">
        <f>IF(G3118="highest point", $H$4/D3118, 0)</f>
        <v>0</v>
      </c>
      <c r="S3118" s="28">
        <f t="shared" si="194"/>
        <v>40.709242326789074</v>
      </c>
      <c r="T3118" s="29">
        <f>D3118*S3118</f>
        <v>92745.424238583932</v>
      </c>
    </row>
    <row r="3119" spans="1:20">
      <c r="A3119" s="21">
        <f t="shared" si="195"/>
        <v>2012</v>
      </c>
      <c r="B3119" s="21">
        <f>MONTH(C3119)</f>
        <v>5</v>
      </c>
      <c r="C3119" s="22">
        <v>41051</v>
      </c>
      <c r="D3119" s="21">
        <v>2279.4</v>
      </c>
      <c r="E3119" s="47" t="str">
        <f>IF(B3119&lt;&gt;B3118, "First Quote", "")</f>
        <v/>
      </c>
      <c r="F3119" s="23" t="str">
        <f>IF(_xlfn.MINIFS($D$3:$D$6287,$A$3:$A$6287,A3119,$B$3:$B$6287,B3119)=D3119,"Lowest point","")</f>
        <v/>
      </c>
      <c r="G3119" s="24" t="str">
        <f>IF(_xlfn.MAXIFS($D$3:$D$6287,$A$3:$A$6287,A3119,$B$3:$B$6287,B3119)=D3119,"Highest point","")</f>
        <v/>
      </c>
      <c r="J3119" s="25" t="str">
        <f>IF(E3119="First Quote", $H$4/D3119, "")</f>
        <v/>
      </c>
      <c r="K3119" s="26">
        <f t="shared" si="192"/>
        <v>41.937898548967972</v>
      </c>
      <c r="L3119" s="27">
        <f>K3119*D3119</f>
        <v>95593.245952517595</v>
      </c>
      <c r="M3119" s="10"/>
      <c r="N3119" s="28">
        <f>IF(F3119="lowest point", $H$4/D3119, 0)</f>
        <v>0</v>
      </c>
      <c r="O3119" s="28">
        <f t="shared" si="193"/>
        <v>43.608718629073515</v>
      </c>
      <c r="P3119" s="29">
        <f>O3119*D3119</f>
        <v>99401.713243110178</v>
      </c>
      <c r="R3119" s="28">
        <f>IF(G3119="highest point", $H$4/D3119, 0)</f>
        <v>0</v>
      </c>
      <c r="S3119" s="28">
        <f t="shared" si="194"/>
        <v>40.709242326789074</v>
      </c>
      <c r="T3119" s="29">
        <f>D3119*S3119</f>
        <v>92792.646959683014</v>
      </c>
    </row>
    <row r="3120" spans="1:20">
      <c r="A3120" s="21">
        <f t="shared" si="195"/>
        <v>2012</v>
      </c>
      <c r="B3120" s="21">
        <f>MONTH(C3120)</f>
        <v>5</v>
      </c>
      <c r="C3120" s="22">
        <v>41052</v>
      </c>
      <c r="D3120" s="21">
        <v>2283.36</v>
      </c>
      <c r="E3120" s="47" t="str">
        <f>IF(B3120&lt;&gt;B3119, "First Quote", "")</f>
        <v/>
      </c>
      <c r="F3120" s="23" t="str">
        <f>IF(_xlfn.MINIFS($D$3:$D$6287,$A$3:$A$6287,A3120,$B$3:$B$6287,B3120)=D3120,"Lowest point","")</f>
        <v/>
      </c>
      <c r="G3120" s="24" t="str">
        <f>IF(_xlfn.MAXIFS($D$3:$D$6287,$A$3:$A$6287,A3120,$B$3:$B$6287,B3120)=D3120,"Highest point","")</f>
        <v/>
      </c>
      <c r="J3120" s="25" t="str">
        <f>IF(E3120="First Quote", $H$4/D3120, "")</f>
        <v/>
      </c>
      <c r="K3120" s="26">
        <f t="shared" si="192"/>
        <v>41.937898548967972</v>
      </c>
      <c r="L3120" s="27">
        <f>K3120*D3120</f>
        <v>95759.320030771516</v>
      </c>
      <c r="M3120" s="10"/>
      <c r="N3120" s="28">
        <f>IF(F3120="lowest point", $H$4/D3120, 0)</f>
        <v>0</v>
      </c>
      <c r="O3120" s="28">
        <f t="shared" si="193"/>
        <v>43.608718629073515</v>
      </c>
      <c r="P3120" s="29">
        <f>O3120*D3120</f>
        <v>99574.403768881311</v>
      </c>
      <c r="R3120" s="28">
        <f>IF(G3120="highest point", $H$4/D3120, 0)</f>
        <v>0</v>
      </c>
      <c r="S3120" s="28">
        <f t="shared" si="194"/>
        <v>40.709242326789074</v>
      </c>
      <c r="T3120" s="29">
        <f>D3120*S3120</f>
        <v>92953.85555929711</v>
      </c>
    </row>
    <row r="3121" spans="1:20">
      <c r="A3121" s="21">
        <f t="shared" si="195"/>
        <v>2012</v>
      </c>
      <c r="B3121" s="21">
        <f>MONTH(C3121)</f>
        <v>5</v>
      </c>
      <c r="C3121" s="22">
        <v>41053</v>
      </c>
      <c r="D3121" s="21">
        <v>2286.87</v>
      </c>
      <c r="E3121" s="47" t="str">
        <f>IF(B3121&lt;&gt;B3120, "First Quote", "")</f>
        <v/>
      </c>
      <c r="F3121" s="23" t="str">
        <f>IF(_xlfn.MINIFS($D$3:$D$6287,$A$3:$A$6287,A3121,$B$3:$B$6287,B3121)=D3121,"Lowest point","")</f>
        <v/>
      </c>
      <c r="G3121" s="24" t="str">
        <f>IF(_xlfn.MAXIFS($D$3:$D$6287,$A$3:$A$6287,A3121,$B$3:$B$6287,B3121)=D3121,"Highest point","")</f>
        <v/>
      </c>
      <c r="J3121" s="25" t="str">
        <f>IF(E3121="First Quote", $H$4/D3121, "")</f>
        <v/>
      </c>
      <c r="K3121" s="26">
        <f t="shared" si="192"/>
        <v>41.937898548967972</v>
      </c>
      <c r="L3121" s="27">
        <f>K3121*D3121</f>
        <v>95906.522054678382</v>
      </c>
      <c r="M3121" s="10"/>
      <c r="N3121" s="28">
        <f>IF(F3121="lowest point", $H$4/D3121, 0)</f>
        <v>0</v>
      </c>
      <c r="O3121" s="28">
        <f t="shared" si="193"/>
        <v>43.608718629073515</v>
      </c>
      <c r="P3121" s="29">
        <f>O3121*D3121</f>
        <v>99727.470371269344</v>
      </c>
      <c r="R3121" s="28">
        <f>IF(G3121="highest point", $H$4/D3121, 0)</f>
        <v>0</v>
      </c>
      <c r="S3121" s="28">
        <f t="shared" si="194"/>
        <v>40.709242326789074</v>
      </c>
      <c r="T3121" s="29">
        <f>D3121*S3121</f>
        <v>93096.744999864124</v>
      </c>
    </row>
    <row r="3122" spans="1:20">
      <c r="A3122" s="21">
        <f t="shared" si="195"/>
        <v>2012</v>
      </c>
      <c r="B3122" s="21">
        <f>MONTH(C3122)</f>
        <v>5</v>
      </c>
      <c r="C3122" s="22">
        <v>41054</v>
      </c>
      <c r="D3122" s="21">
        <v>2281.92</v>
      </c>
      <c r="E3122" s="47" t="str">
        <f>IF(B3122&lt;&gt;B3121, "First Quote", "")</f>
        <v/>
      </c>
      <c r="F3122" s="23" t="str">
        <f>IF(_xlfn.MINIFS($D$3:$D$6287,$A$3:$A$6287,A3122,$B$3:$B$6287,B3122)=D3122,"Lowest point","")</f>
        <v/>
      </c>
      <c r="G3122" s="24" t="str">
        <f>IF(_xlfn.MAXIFS($D$3:$D$6287,$A$3:$A$6287,A3122,$B$3:$B$6287,B3122)=D3122,"Highest point","")</f>
        <v/>
      </c>
      <c r="J3122" s="25" t="str">
        <f>IF(E3122="First Quote", $H$4/D3122, "")</f>
        <v/>
      </c>
      <c r="K3122" s="26">
        <f t="shared" si="192"/>
        <v>41.937898548967972</v>
      </c>
      <c r="L3122" s="27">
        <f>K3122*D3122</f>
        <v>95698.929456860991</v>
      </c>
      <c r="M3122" s="10"/>
      <c r="N3122" s="28">
        <f>IF(F3122="lowest point", $H$4/D3122, 0)</f>
        <v>0</v>
      </c>
      <c r="O3122" s="28">
        <f t="shared" si="193"/>
        <v>43.608718629073515</v>
      </c>
      <c r="P3122" s="29">
        <f>O3122*D3122</f>
        <v>99511.607214055432</v>
      </c>
      <c r="R3122" s="28">
        <f>IF(G3122="highest point", $H$4/D3122, 0)</f>
        <v>0</v>
      </c>
      <c r="S3122" s="28">
        <f t="shared" si="194"/>
        <v>40.709242326789074</v>
      </c>
      <c r="T3122" s="29">
        <f>D3122*S3122</f>
        <v>92895.234250346519</v>
      </c>
    </row>
    <row r="3123" spans="1:20">
      <c r="A3123" s="21">
        <f t="shared" si="195"/>
        <v>2012</v>
      </c>
      <c r="B3123" s="21">
        <f>MONTH(C3123)</f>
        <v>5</v>
      </c>
      <c r="C3123" s="22">
        <v>41058</v>
      </c>
      <c r="D3123" s="21">
        <v>2307.5700000000002</v>
      </c>
      <c r="E3123" s="47" t="str">
        <f>IF(B3123&lt;&gt;B3122, "First Quote", "")</f>
        <v/>
      </c>
      <c r="F3123" s="23" t="str">
        <f>IF(_xlfn.MINIFS($D$3:$D$6287,$A$3:$A$6287,A3123,$B$3:$B$6287,B3123)=D3123,"Lowest point","")</f>
        <v/>
      </c>
      <c r="G3123" s="24" t="str">
        <f>IF(_xlfn.MAXIFS($D$3:$D$6287,$A$3:$A$6287,A3123,$B$3:$B$6287,B3123)=D3123,"Highest point","")</f>
        <v/>
      </c>
      <c r="J3123" s="25" t="str">
        <f>IF(E3123="First Quote", $H$4/D3123, "")</f>
        <v/>
      </c>
      <c r="K3123" s="26">
        <f t="shared" si="192"/>
        <v>41.937898548967972</v>
      </c>
      <c r="L3123" s="27">
        <f>K3123*D3123</f>
        <v>96774.636554642027</v>
      </c>
      <c r="M3123" s="10"/>
      <c r="N3123" s="28">
        <f>IF(F3123="lowest point", $H$4/D3123, 0)</f>
        <v>0</v>
      </c>
      <c r="O3123" s="28">
        <f t="shared" si="193"/>
        <v>43.608718629073515</v>
      </c>
      <c r="P3123" s="29">
        <f>O3123*D3123</f>
        <v>100630.17084689118</v>
      </c>
      <c r="R3123" s="28">
        <f>IF(G3123="highest point", $H$4/D3123, 0)</f>
        <v>0</v>
      </c>
      <c r="S3123" s="28">
        <f t="shared" si="194"/>
        <v>40.709242326789074</v>
      </c>
      <c r="T3123" s="29">
        <f>D3123*S3123</f>
        <v>93939.426316028665</v>
      </c>
    </row>
    <row r="3124" spans="1:20">
      <c r="A3124" s="21">
        <f t="shared" si="195"/>
        <v>2012</v>
      </c>
      <c r="B3124" s="21">
        <f>MONTH(C3124)</f>
        <v>5</v>
      </c>
      <c r="C3124" s="22">
        <v>41059</v>
      </c>
      <c r="D3124" s="21">
        <v>2275.19</v>
      </c>
      <c r="E3124" s="47" t="str">
        <f>IF(B3124&lt;&gt;B3123, "First Quote", "")</f>
        <v/>
      </c>
      <c r="F3124" s="23" t="str">
        <f>IF(_xlfn.MINIFS($D$3:$D$6287,$A$3:$A$6287,A3124,$B$3:$B$6287,B3124)=D3124,"Lowest point","")</f>
        <v/>
      </c>
      <c r="G3124" s="24" t="str">
        <f>IF(_xlfn.MAXIFS($D$3:$D$6287,$A$3:$A$6287,A3124,$B$3:$B$6287,B3124)=D3124,"Highest point","")</f>
        <v/>
      </c>
      <c r="J3124" s="25" t="str">
        <f>IF(E3124="First Quote", $H$4/D3124, "")</f>
        <v/>
      </c>
      <c r="K3124" s="26">
        <f t="shared" si="192"/>
        <v>41.937898548967972</v>
      </c>
      <c r="L3124" s="27">
        <f>K3124*D3124</f>
        <v>95416.687399626448</v>
      </c>
      <c r="M3124" s="10"/>
      <c r="N3124" s="28">
        <f>IF(F3124="lowest point", $H$4/D3124, 0)</f>
        <v>0</v>
      </c>
      <c r="O3124" s="28">
        <f t="shared" si="193"/>
        <v>43.608718629073515</v>
      </c>
      <c r="P3124" s="29">
        <f>O3124*D3124</f>
        <v>99218.120537681767</v>
      </c>
      <c r="R3124" s="28">
        <f>IF(G3124="highest point", $H$4/D3124, 0)</f>
        <v>0</v>
      </c>
      <c r="S3124" s="28">
        <f t="shared" si="194"/>
        <v>40.709242326789074</v>
      </c>
      <c r="T3124" s="29">
        <f>D3124*S3124</f>
        <v>92621.261049487235</v>
      </c>
    </row>
    <row r="3125" spans="1:20">
      <c r="A3125" s="21">
        <f t="shared" si="195"/>
        <v>2012</v>
      </c>
      <c r="B3125" s="21">
        <f>MONTH(C3125)</f>
        <v>5</v>
      </c>
      <c r="C3125" s="22">
        <v>41060</v>
      </c>
      <c r="D3125" s="21">
        <v>2270.25</v>
      </c>
      <c r="E3125" s="47" t="str">
        <f>IF(B3125&lt;&gt;B3124, "First Quote", "")</f>
        <v/>
      </c>
      <c r="F3125" s="23" t="str">
        <f>IF(_xlfn.MINIFS($D$3:$D$6287,$A$3:$A$6287,A3125,$B$3:$B$6287,B3125)=D3125,"Lowest point","")</f>
        <v/>
      </c>
      <c r="G3125" s="24" t="str">
        <f>IF(_xlfn.MAXIFS($D$3:$D$6287,$A$3:$A$6287,A3125,$B$3:$B$6287,B3125)=D3125,"Highest point","")</f>
        <v/>
      </c>
      <c r="J3125" s="25" t="str">
        <f>IF(E3125="First Quote", $H$4/D3125, "")</f>
        <v/>
      </c>
      <c r="K3125" s="26">
        <f t="shared" si="192"/>
        <v>41.937898548967972</v>
      </c>
      <c r="L3125" s="27">
        <f>K3125*D3125</f>
        <v>95209.514180794533</v>
      </c>
      <c r="M3125" s="10"/>
      <c r="N3125" s="28">
        <f>IF(F3125="lowest point", $H$4/D3125, 0)</f>
        <v>0</v>
      </c>
      <c r="O3125" s="28">
        <f t="shared" si="193"/>
        <v>43.608718629073515</v>
      </c>
      <c r="P3125" s="29">
        <f>O3125*D3125</f>
        <v>99002.693467654142</v>
      </c>
      <c r="R3125" s="28">
        <f>IF(G3125="highest point", $H$4/D3125, 0)</f>
        <v>0</v>
      </c>
      <c r="S3125" s="28">
        <f t="shared" si="194"/>
        <v>40.709242326789074</v>
      </c>
      <c r="T3125" s="29">
        <f>D3125*S3125</f>
        <v>92420.157392392895</v>
      </c>
    </row>
    <row r="3126" spans="1:20">
      <c r="A3126" s="21">
        <f t="shared" si="195"/>
        <v>2012</v>
      </c>
      <c r="B3126" s="21">
        <f>MONTH(C3126)</f>
        <v>6</v>
      </c>
      <c r="C3126" s="22">
        <v>41061</v>
      </c>
      <c r="D3126" s="21">
        <v>2214.41</v>
      </c>
      <c r="E3126" s="47" t="str">
        <f>IF(B3126&lt;&gt;B3125, "First Quote", "")</f>
        <v>First Quote</v>
      </c>
      <c r="F3126" s="23" t="str">
        <f>IF(_xlfn.MINIFS($D$3:$D$6287,$A$3:$A$6287,A3126,$B$3:$B$6287,B3126)=D3126,"Lowest point","")</f>
        <v>Lowest point</v>
      </c>
      <c r="G3126" s="24" t="str">
        <f>IF(_xlfn.MAXIFS($D$3:$D$6287,$A$3:$A$6287,A3126,$B$3:$B$6287,B3126)=D3126,"Highest point","")</f>
        <v/>
      </c>
      <c r="J3126" s="25">
        <f>IF(E3126="First Quote", $H$4/D3126, "")</f>
        <v>0.22579377802665271</v>
      </c>
      <c r="K3126" s="26">
        <f t="shared" si="192"/>
        <v>42.163692326994628</v>
      </c>
      <c r="L3126" s="27">
        <f>K3126*D3126</f>
        <v>93367.701925820162</v>
      </c>
      <c r="M3126" s="10"/>
      <c r="N3126" s="28">
        <f>IF(F3126="lowest point", $H$4/D3126, 0)</f>
        <v>0.22579377802665271</v>
      </c>
      <c r="O3126" s="28">
        <f t="shared" si="193"/>
        <v>43.834512407100171</v>
      </c>
      <c r="P3126" s="29">
        <f>O3126*D3126</f>
        <v>97067.582619406676</v>
      </c>
      <c r="R3126" s="28">
        <f>IF(G3126="highest point", $H$4/D3126, 0)</f>
        <v>0</v>
      </c>
      <c r="S3126" s="28">
        <f t="shared" si="194"/>
        <v>40.709242326789074</v>
      </c>
      <c r="T3126" s="29">
        <f>D3126*S3126</f>
        <v>90146.953300864989</v>
      </c>
    </row>
    <row r="3127" spans="1:20">
      <c r="A3127" s="21">
        <f t="shared" si="195"/>
        <v>2012</v>
      </c>
      <c r="B3127" s="21">
        <f>MONTH(C3127)</f>
        <v>6</v>
      </c>
      <c r="C3127" s="22">
        <v>41064</v>
      </c>
      <c r="D3127" s="21">
        <v>2214.6999999999998</v>
      </c>
      <c r="E3127" s="47" t="str">
        <f>IF(B3127&lt;&gt;B3126, "First Quote", "")</f>
        <v/>
      </c>
      <c r="F3127" s="23" t="str">
        <f>IF(_xlfn.MINIFS($D$3:$D$6287,$A$3:$A$6287,A3127,$B$3:$B$6287,B3127)=D3127,"Lowest point","")</f>
        <v/>
      </c>
      <c r="G3127" s="24" t="str">
        <f>IF(_xlfn.MAXIFS($D$3:$D$6287,$A$3:$A$6287,A3127,$B$3:$B$6287,B3127)=D3127,"Highest point","")</f>
        <v/>
      </c>
      <c r="J3127" s="25" t="str">
        <f>IF(E3127="First Quote", $H$4/D3127, "")</f>
        <v/>
      </c>
      <c r="K3127" s="26">
        <f t="shared" si="192"/>
        <v>42.163692326994628</v>
      </c>
      <c r="L3127" s="27">
        <f>K3127*D3127</f>
        <v>93379.929396594991</v>
      </c>
      <c r="M3127" s="10"/>
      <c r="N3127" s="28">
        <f>IF(F3127="lowest point", $H$4/D3127, 0)</f>
        <v>0</v>
      </c>
      <c r="O3127" s="28">
        <f t="shared" si="193"/>
        <v>43.834512407100171</v>
      </c>
      <c r="P3127" s="29">
        <f>O3127*D3127</f>
        <v>97080.294628004733</v>
      </c>
      <c r="R3127" s="28">
        <f>IF(G3127="highest point", $H$4/D3127, 0)</f>
        <v>0</v>
      </c>
      <c r="S3127" s="28">
        <f t="shared" si="194"/>
        <v>40.709242326789074</v>
      </c>
      <c r="T3127" s="29">
        <f>D3127*S3127</f>
        <v>90158.758981139748</v>
      </c>
    </row>
    <row r="3128" spans="1:20">
      <c r="A3128" s="21">
        <f t="shared" si="195"/>
        <v>2012</v>
      </c>
      <c r="B3128" s="21">
        <f>MONTH(C3128)</f>
        <v>6</v>
      </c>
      <c r="C3128" s="22">
        <v>41065</v>
      </c>
      <c r="D3128" s="21">
        <v>2227.4499999999998</v>
      </c>
      <c r="E3128" s="47" t="str">
        <f>IF(B3128&lt;&gt;B3127, "First Quote", "")</f>
        <v/>
      </c>
      <c r="F3128" s="23" t="str">
        <f>IF(_xlfn.MINIFS($D$3:$D$6287,$A$3:$A$6287,A3128,$B$3:$B$6287,B3128)=D3128,"Lowest point","")</f>
        <v/>
      </c>
      <c r="G3128" s="24" t="str">
        <f>IF(_xlfn.MAXIFS($D$3:$D$6287,$A$3:$A$6287,A3128,$B$3:$B$6287,B3128)=D3128,"Highest point","")</f>
        <v/>
      </c>
      <c r="J3128" s="25" t="str">
        <f>IF(E3128="First Quote", $H$4/D3128, "")</f>
        <v/>
      </c>
      <c r="K3128" s="26">
        <f t="shared" si="192"/>
        <v>42.163692326994628</v>
      </c>
      <c r="L3128" s="27">
        <f>K3128*D3128</f>
        <v>93917.516473764175</v>
      </c>
      <c r="M3128" s="10"/>
      <c r="N3128" s="28">
        <f>IF(F3128="lowest point", $H$4/D3128, 0)</f>
        <v>0</v>
      </c>
      <c r="O3128" s="28">
        <f t="shared" si="193"/>
        <v>43.834512407100171</v>
      </c>
      <c r="P3128" s="29">
        <f>O3128*D3128</f>
        <v>97639.184661195264</v>
      </c>
      <c r="R3128" s="28">
        <f>IF(G3128="highest point", $H$4/D3128, 0)</f>
        <v>0</v>
      </c>
      <c r="S3128" s="28">
        <f t="shared" si="194"/>
        <v>40.709242326789074</v>
      </c>
      <c r="T3128" s="29">
        <f>D3128*S3128</f>
        <v>90677.801820806315</v>
      </c>
    </row>
    <row r="3129" spans="1:20">
      <c r="A3129" s="21">
        <f t="shared" si="195"/>
        <v>2012</v>
      </c>
      <c r="B3129" s="21">
        <f>MONTH(C3129)</f>
        <v>6</v>
      </c>
      <c r="C3129" s="22">
        <v>41066</v>
      </c>
      <c r="D3129" s="21">
        <v>2279.42</v>
      </c>
      <c r="E3129" s="47" t="str">
        <f>IF(B3129&lt;&gt;B3128, "First Quote", "")</f>
        <v/>
      </c>
      <c r="F3129" s="23" t="str">
        <f>IF(_xlfn.MINIFS($D$3:$D$6287,$A$3:$A$6287,A3129,$B$3:$B$6287,B3129)=D3129,"Lowest point","")</f>
        <v/>
      </c>
      <c r="G3129" s="24" t="str">
        <f>IF(_xlfn.MAXIFS($D$3:$D$6287,$A$3:$A$6287,A3129,$B$3:$B$6287,B3129)=D3129,"Highest point","")</f>
        <v/>
      </c>
      <c r="J3129" s="25" t="str">
        <f>IF(E3129="First Quote", $H$4/D3129, "")</f>
        <v/>
      </c>
      <c r="K3129" s="26">
        <f t="shared" si="192"/>
        <v>42.163692326994628</v>
      </c>
      <c r="L3129" s="27">
        <f>K3129*D3129</f>
        <v>96108.763563998102</v>
      </c>
      <c r="M3129" s="10"/>
      <c r="N3129" s="28">
        <f>IF(F3129="lowest point", $H$4/D3129, 0)</f>
        <v>0</v>
      </c>
      <c r="O3129" s="28">
        <f t="shared" si="193"/>
        <v>43.834512407100171</v>
      </c>
      <c r="P3129" s="29">
        <f>O3129*D3129</f>
        <v>99917.26427099228</v>
      </c>
      <c r="R3129" s="28">
        <f>IF(G3129="highest point", $H$4/D3129, 0)</f>
        <v>0</v>
      </c>
      <c r="S3129" s="28">
        <f t="shared" si="194"/>
        <v>40.709242326789074</v>
      </c>
      <c r="T3129" s="29">
        <f>D3129*S3129</f>
        <v>92793.46114452956</v>
      </c>
    </row>
    <row r="3130" spans="1:20">
      <c r="A3130" s="21">
        <f t="shared" si="195"/>
        <v>2012</v>
      </c>
      <c r="B3130" s="21">
        <f>MONTH(C3130)</f>
        <v>6</v>
      </c>
      <c r="C3130" s="22">
        <v>41067</v>
      </c>
      <c r="D3130" s="21">
        <v>2279.2800000000002</v>
      </c>
      <c r="E3130" s="47" t="str">
        <f>IF(B3130&lt;&gt;B3129, "First Quote", "")</f>
        <v/>
      </c>
      <c r="F3130" s="23" t="str">
        <f>IF(_xlfn.MINIFS($D$3:$D$6287,$A$3:$A$6287,A3130,$B$3:$B$6287,B3130)=D3130,"Lowest point","")</f>
        <v/>
      </c>
      <c r="G3130" s="24" t="str">
        <f>IF(_xlfn.MAXIFS($D$3:$D$6287,$A$3:$A$6287,A3130,$B$3:$B$6287,B3130)=D3130,"Highest point","")</f>
        <v/>
      </c>
      <c r="J3130" s="25" t="str">
        <f>IF(E3130="First Quote", $H$4/D3130, "")</f>
        <v/>
      </c>
      <c r="K3130" s="26">
        <f t="shared" si="192"/>
        <v>42.163692326994628</v>
      </c>
      <c r="L3130" s="27">
        <f>K3130*D3130</f>
        <v>96102.860647072317</v>
      </c>
      <c r="M3130" s="10"/>
      <c r="N3130" s="28">
        <f>IF(F3130="lowest point", $H$4/D3130, 0)</f>
        <v>0</v>
      </c>
      <c r="O3130" s="28">
        <f t="shared" si="193"/>
        <v>43.834512407100171</v>
      </c>
      <c r="P3130" s="29">
        <f>O3130*D3130</f>
        <v>99911.127439255288</v>
      </c>
      <c r="R3130" s="28">
        <f>IF(G3130="highest point", $H$4/D3130, 0)</f>
        <v>0</v>
      </c>
      <c r="S3130" s="28">
        <f t="shared" si="194"/>
        <v>40.709242326789074</v>
      </c>
      <c r="T3130" s="29">
        <f>D3130*S3130</f>
        <v>92787.761850603812</v>
      </c>
    </row>
    <row r="3131" spans="1:20">
      <c r="A3131" s="21">
        <f t="shared" si="195"/>
        <v>2012</v>
      </c>
      <c r="B3131" s="21">
        <f>MONTH(C3131)</f>
        <v>6</v>
      </c>
      <c r="C3131" s="22">
        <v>41068</v>
      </c>
      <c r="D3131" s="21">
        <v>2297.8200000000002</v>
      </c>
      <c r="E3131" s="47" t="str">
        <f>IF(B3131&lt;&gt;B3130, "First Quote", "")</f>
        <v/>
      </c>
      <c r="F3131" s="23" t="str">
        <f>IF(_xlfn.MINIFS($D$3:$D$6287,$A$3:$A$6287,A3131,$B$3:$B$6287,B3131)=D3131,"Lowest point","")</f>
        <v/>
      </c>
      <c r="G3131" s="24" t="str">
        <f>IF(_xlfn.MAXIFS($D$3:$D$6287,$A$3:$A$6287,A3131,$B$3:$B$6287,B3131)=D3131,"Highest point","")</f>
        <v/>
      </c>
      <c r="J3131" s="25" t="str">
        <f>IF(E3131="First Quote", $H$4/D3131, "")</f>
        <v/>
      </c>
      <c r="K3131" s="26">
        <f t="shared" si="192"/>
        <v>42.163692326994628</v>
      </c>
      <c r="L3131" s="27">
        <f>K3131*D3131</f>
        <v>96884.575502814798</v>
      </c>
      <c r="M3131" s="10"/>
      <c r="N3131" s="28">
        <f>IF(F3131="lowest point", $H$4/D3131, 0)</f>
        <v>0</v>
      </c>
      <c r="O3131" s="28">
        <f t="shared" si="193"/>
        <v>43.834512407100171</v>
      </c>
      <c r="P3131" s="29">
        <f>O3131*D3131</f>
        <v>100723.81929928293</v>
      </c>
      <c r="R3131" s="28">
        <f>IF(G3131="highest point", $H$4/D3131, 0)</f>
        <v>0</v>
      </c>
      <c r="S3131" s="28">
        <f t="shared" si="194"/>
        <v>40.709242326789074</v>
      </c>
      <c r="T3131" s="29">
        <f>D3131*S3131</f>
        <v>93542.511203342481</v>
      </c>
    </row>
    <row r="3132" spans="1:20">
      <c r="A3132" s="21">
        <f t="shared" si="195"/>
        <v>2012</v>
      </c>
      <c r="B3132" s="21">
        <f>MONTH(C3132)</f>
        <v>6</v>
      </c>
      <c r="C3132" s="22">
        <v>41071</v>
      </c>
      <c r="D3132" s="21">
        <v>2268.94</v>
      </c>
      <c r="E3132" s="47" t="str">
        <f>IF(B3132&lt;&gt;B3131, "First Quote", "")</f>
        <v/>
      </c>
      <c r="F3132" s="23" t="str">
        <f>IF(_xlfn.MINIFS($D$3:$D$6287,$A$3:$A$6287,A3132,$B$3:$B$6287,B3132)=D3132,"Lowest point","")</f>
        <v/>
      </c>
      <c r="G3132" s="24" t="str">
        <f>IF(_xlfn.MAXIFS($D$3:$D$6287,$A$3:$A$6287,A3132,$B$3:$B$6287,B3132)=D3132,"Highest point","")</f>
        <v/>
      </c>
      <c r="J3132" s="25" t="str">
        <f>IF(E3132="First Quote", $H$4/D3132, "")</f>
        <v/>
      </c>
      <c r="K3132" s="26">
        <f t="shared" si="192"/>
        <v>42.163692326994628</v>
      </c>
      <c r="L3132" s="27">
        <f>K3132*D3132</f>
        <v>95666.888068411194</v>
      </c>
      <c r="M3132" s="10"/>
      <c r="N3132" s="28">
        <f>IF(F3132="lowest point", $H$4/D3132, 0)</f>
        <v>0</v>
      </c>
      <c r="O3132" s="28">
        <f t="shared" si="193"/>
        <v>43.834512407100171</v>
      </c>
      <c r="P3132" s="29">
        <f>O3132*D3132</f>
        <v>99457.878580965858</v>
      </c>
      <c r="R3132" s="28">
        <f>IF(G3132="highest point", $H$4/D3132, 0)</f>
        <v>0</v>
      </c>
      <c r="S3132" s="28">
        <f t="shared" si="194"/>
        <v>40.709242326789074</v>
      </c>
      <c r="T3132" s="29">
        <f>D3132*S3132</f>
        <v>92366.828284944801</v>
      </c>
    </row>
    <row r="3133" spans="1:20">
      <c r="A3133" s="21">
        <f t="shared" si="195"/>
        <v>2012</v>
      </c>
      <c r="B3133" s="21">
        <f>MONTH(C3133)</f>
        <v>6</v>
      </c>
      <c r="C3133" s="22">
        <v>41072</v>
      </c>
      <c r="D3133" s="21">
        <v>2295.4</v>
      </c>
      <c r="E3133" s="47" t="str">
        <f>IF(B3133&lt;&gt;B3132, "First Quote", "")</f>
        <v/>
      </c>
      <c r="F3133" s="23" t="str">
        <f>IF(_xlfn.MINIFS($D$3:$D$6287,$A$3:$A$6287,A3133,$B$3:$B$6287,B3133)=D3133,"Lowest point","")</f>
        <v/>
      </c>
      <c r="G3133" s="24" t="str">
        <f>IF(_xlfn.MAXIFS($D$3:$D$6287,$A$3:$A$6287,A3133,$B$3:$B$6287,B3133)=D3133,"Highest point","")</f>
        <v/>
      </c>
      <c r="J3133" s="25" t="str">
        <f>IF(E3133="First Quote", $H$4/D3133, "")</f>
        <v/>
      </c>
      <c r="K3133" s="26">
        <f t="shared" si="192"/>
        <v>42.163692326994628</v>
      </c>
      <c r="L3133" s="27">
        <f>K3133*D3133</f>
        <v>96782.539367383477</v>
      </c>
      <c r="M3133" s="10"/>
      <c r="N3133" s="28">
        <f>IF(F3133="lowest point", $H$4/D3133, 0)</f>
        <v>0</v>
      </c>
      <c r="O3133" s="28">
        <f t="shared" si="193"/>
        <v>43.834512407100171</v>
      </c>
      <c r="P3133" s="29">
        <f>O3133*D3133</f>
        <v>100617.73977925774</v>
      </c>
      <c r="R3133" s="28">
        <f>IF(G3133="highest point", $H$4/D3133, 0)</f>
        <v>0</v>
      </c>
      <c r="S3133" s="28">
        <f t="shared" si="194"/>
        <v>40.709242326789074</v>
      </c>
      <c r="T3133" s="29">
        <f>D3133*S3133</f>
        <v>93443.994836911646</v>
      </c>
    </row>
    <row r="3134" spans="1:20">
      <c r="A3134" s="21">
        <f t="shared" si="195"/>
        <v>2012</v>
      </c>
      <c r="B3134" s="21">
        <f>MONTH(C3134)</f>
        <v>6</v>
      </c>
      <c r="C3134" s="22">
        <v>41073</v>
      </c>
      <c r="D3134" s="21">
        <v>2280.13</v>
      </c>
      <c r="E3134" s="47" t="str">
        <f>IF(B3134&lt;&gt;B3133, "First Quote", "")</f>
        <v/>
      </c>
      <c r="F3134" s="23" t="str">
        <f>IF(_xlfn.MINIFS($D$3:$D$6287,$A$3:$A$6287,A3134,$B$3:$B$6287,B3134)=D3134,"Lowest point","")</f>
        <v/>
      </c>
      <c r="G3134" s="24" t="str">
        <f>IF(_xlfn.MAXIFS($D$3:$D$6287,$A$3:$A$6287,A3134,$B$3:$B$6287,B3134)=D3134,"Highest point","")</f>
        <v/>
      </c>
      <c r="J3134" s="25" t="str">
        <f>IF(E3134="First Quote", $H$4/D3134, "")</f>
        <v/>
      </c>
      <c r="K3134" s="26">
        <f t="shared" si="192"/>
        <v>42.163692326994628</v>
      </c>
      <c r="L3134" s="27">
        <f>K3134*D3134</f>
        <v>96138.69978555027</v>
      </c>
      <c r="M3134" s="10"/>
      <c r="N3134" s="28">
        <f>IF(F3134="lowest point", $H$4/D3134, 0)</f>
        <v>0</v>
      </c>
      <c r="O3134" s="28">
        <f t="shared" si="193"/>
        <v>43.834512407100171</v>
      </c>
      <c r="P3134" s="29">
        <f>O3134*D3134</f>
        <v>99948.386774801314</v>
      </c>
      <c r="R3134" s="28">
        <f>IF(G3134="highest point", $H$4/D3134, 0)</f>
        <v>0</v>
      </c>
      <c r="S3134" s="28">
        <f t="shared" si="194"/>
        <v>40.709242326789074</v>
      </c>
      <c r="T3134" s="29">
        <f>D3134*S3134</f>
        <v>92822.364706581575</v>
      </c>
    </row>
    <row r="3135" spans="1:20">
      <c r="A3135" s="21">
        <f t="shared" si="195"/>
        <v>2012</v>
      </c>
      <c r="B3135" s="21">
        <f>MONTH(C3135)</f>
        <v>6</v>
      </c>
      <c r="C3135" s="22">
        <v>41074</v>
      </c>
      <c r="D3135" s="21">
        <v>2304.83</v>
      </c>
      <c r="E3135" s="47" t="str">
        <f>IF(B3135&lt;&gt;B3134, "First Quote", "")</f>
        <v/>
      </c>
      <c r="F3135" s="23" t="str">
        <f>IF(_xlfn.MINIFS($D$3:$D$6287,$A$3:$A$6287,A3135,$B$3:$B$6287,B3135)=D3135,"Lowest point","")</f>
        <v/>
      </c>
      <c r="G3135" s="24" t="str">
        <f>IF(_xlfn.MAXIFS($D$3:$D$6287,$A$3:$A$6287,A3135,$B$3:$B$6287,B3135)=D3135,"Highest point","")</f>
        <v/>
      </c>
      <c r="J3135" s="25" t="str">
        <f>IF(E3135="First Quote", $H$4/D3135, "")</f>
        <v/>
      </c>
      <c r="K3135" s="26">
        <f t="shared" si="192"/>
        <v>42.163692326994628</v>
      </c>
      <c r="L3135" s="27">
        <f>K3135*D3135</f>
        <v>97180.142986027029</v>
      </c>
      <c r="M3135" s="10"/>
      <c r="N3135" s="28">
        <f>IF(F3135="lowest point", $H$4/D3135, 0)</f>
        <v>0</v>
      </c>
      <c r="O3135" s="28">
        <f t="shared" si="193"/>
        <v>43.834512407100171</v>
      </c>
      <c r="P3135" s="29">
        <f>O3135*D3135</f>
        <v>101031.09923125668</v>
      </c>
      <c r="R3135" s="28">
        <f>IF(G3135="highest point", $H$4/D3135, 0)</f>
        <v>0</v>
      </c>
      <c r="S3135" s="28">
        <f t="shared" si="194"/>
        <v>40.709242326789074</v>
      </c>
      <c r="T3135" s="29">
        <f>D3135*S3135</f>
        <v>93827.882992053259</v>
      </c>
    </row>
    <row r="3136" spans="1:20">
      <c r="A3136" s="21">
        <f t="shared" si="195"/>
        <v>2012</v>
      </c>
      <c r="B3136" s="21">
        <f>MONTH(C3136)</f>
        <v>6</v>
      </c>
      <c r="C3136" s="22">
        <v>41075</v>
      </c>
      <c r="D3136" s="21">
        <v>2328.66</v>
      </c>
      <c r="E3136" s="47" t="str">
        <f>IF(B3136&lt;&gt;B3135, "First Quote", "")</f>
        <v/>
      </c>
      <c r="F3136" s="23" t="str">
        <f>IF(_xlfn.MINIFS($D$3:$D$6287,$A$3:$A$6287,A3136,$B$3:$B$6287,B3136)=D3136,"Lowest point","")</f>
        <v/>
      </c>
      <c r="G3136" s="24" t="str">
        <f>IF(_xlfn.MAXIFS($D$3:$D$6287,$A$3:$A$6287,A3136,$B$3:$B$6287,B3136)=D3136,"Highest point","")</f>
        <v/>
      </c>
      <c r="J3136" s="25" t="str">
        <f>IF(E3136="First Quote", $H$4/D3136, "")</f>
        <v/>
      </c>
      <c r="K3136" s="26">
        <f t="shared" si="192"/>
        <v>42.163692326994628</v>
      </c>
      <c r="L3136" s="27">
        <f>K3136*D3136</f>
        <v>98184.9037741793</v>
      </c>
      <c r="M3136" s="10"/>
      <c r="N3136" s="28">
        <f>IF(F3136="lowest point", $H$4/D3136, 0)</f>
        <v>0</v>
      </c>
      <c r="O3136" s="28">
        <f t="shared" si="193"/>
        <v>43.834512407100171</v>
      </c>
      <c r="P3136" s="29">
        <f>O3136*D3136</f>
        <v>102075.67566191788</v>
      </c>
      <c r="R3136" s="28">
        <f>IF(G3136="highest point", $H$4/D3136, 0)</f>
        <v>0</v>
      </c>
      <c r="S3136" s="28">
        <f t="shared" si="194"/>
        <v>40.709242326789074</v>
      </c>
      <c r="T3136" s="29">
        <f>D3136*S3136</f>
        <v>94797.984236700635</v>
      </c>
    </row>
    <row r="3137" spans="1:20">
      <c r="A3137" s="21">
        <f t="shared" si="195"/>
        <v>2012</v>
      </c>
      <c r="B3137" s="21">
        <f>MONTH(C3137)</f>
        <v>6</v>
      </c>
      <c r="C3137" s="22">
        <v>41078</v>
      </c>
      <c r="D3137" s="21">
        <v>2332.0700000000002</v>
      </c>
      <c r="E3137" s="47" t="str">
        <f>IF(B3137&lt;&gt;B3136, "First Quote", "")</f>
        <v/>
      </c>
      <c r="F3137" s="23" t="str">
        <f>IF(_xlfn.MINIFS($D$3:$D$6287,$A$3:$A$6287,A3137,$B$3:$B$6287,B3137)=D3137,"Lowest point","")</f>
        <v/>
      </c>
      <c r="G3137" s="24" t="str">
        <f>IF(_xlfn.MAXIFS($D$3:$D$6287,$A$3:$A$6287,A3137,$B$3:$B$6287,B3137)=D3137,"Highest point","")</f>
        <v/>
      </c>
      <c r="J3137" s="25" t="str">
        <f>IF(E3137="First Quote", $H$4/D3137, "")</f>
        <v/>
      </c>
      <c r="K3137" s="26">
        <f t="shared" si="192"/>
        <v>42.163692326994628</v>
      </c>
      <c r="L3137" s="27">
        <f>K3137*D3137</f>
        <v>98328.681965014373</v>
      </c>
      <c r="M3137" s="10"/>
      <c r="N3137" s="28">
        <f>IF(F3137="lowest point", $H$4/D3137, 0)</f>
        <v>0</v>
      </c>
      <c r="O3137" s="28">
        <f t="shared" si="193"/>
        <v>43.834512407100171</v>
      </c>
      <c r="P3137" s="29">
        <f>O3137*D3137</f>
        <v>102225.1513492261</v>
      </c>
      <c r="R3137" s="28">
        <f>IF(G3137="highest point", $H$4/D3137, 0)</f>
        <v>0</v>
      </c>
      <c r="S3137" s="28">
        <f t="shared" si="194"/>
        <v>40.709242326789074</v>
      </c>
      <c r="T3137" s="29">
        <f>D3137*S3137</f>
        <v>94936.802753035008</v>
      </c>
    </row>
    <row r="3138" spans="1:20">
      <c r="A3138" s="21">
        <f t="shared" si="195"/>
        <v>2012</v>
      </c>
      <c r="B3138" s="21">
        <f>MONTH(C3138)</f>
        <v>6</v>
      </c>
      <c r="C3138" s="22">
        <v>41079</v>
      </c>
      <c r="D3138" s="21">
        <v>2355.0100000000002</v>
      </c>
      <c r="E3138" s="47" t="str">
        <f>IF(B3138&lt;&gt;B3137, "First Quote", "")</f>
        <v/>
      </c>
      <c r="F3138" s="23" t="str">
        <f>IF(_xlfn.MINIFS($D$3:$D$6287,$A$3:$A$6287,A3138,$B$3:$B$6287,B3138)=D3138,"Lowest point","")</f>
        <v/>
      </c>
      <c r="G3138" s="24" t="str">
        <f>IF(_xlfn.MAXIFS($D$3:$D$6287,$A$3:$A$6287,A3138,$B$3:$B$6287,B3138)=D3138,"Highest point","")</f>
        <v/>
      </c>
      <c r="J3138" s="25" t="str">
        <f>IF(E3138="First Quote", $H$4/D3138, "")</f>
        <v/>
      </c>
      <c r="K3138" s="26">
        <f t="shared" si="192"/>
        <v>42.163692326994628</v>
      </c>
      <c r="L3138" s="27">
        <f>K3138*D3138</f>
        <v>99295.917066995622</v>
      </c>
      <c r="M3138" s="10"/>
      <c r="N3138" s="28">
        <f>IF(F3138="lowest point", $H$4/D3138, 0)</f>
        <v>0</v>
      </c>
      <c r="O3138" s="28">
        <f t="shared" si="193"/>
        <v>43.834512407100171</v>
      </c>
      <c r="P3138" s="29">
        <f>O3138*D3138</f>
        <v>103230.71506384498</v>
      </c>
      <c r="R3138" s="28">
        <f>IF(G3138="highest point", $H$4/D3138, 0)</f>
        <v>0</v>
      </c>
      <c r="S3138" s="28">
        <f t="shared" si="194"/>
        <v>40.709242326789074</v>
      </c>
      <c r="T3138" s="29">
        <f>D3138*S3138</f>
        <v>95870.672772011545</v>
      </c>
    </row>
    <row r="3139" spans="1:20">
      <c r="A3139" s="21">
        <f t="shared" si="195"/>
        <v>2012</v>
      </c>
      <c r="B3139" s="21">
        <f>MONTH(C3139)</f>
        <v>6</v>
      </c>
      <c r="C3139" s="22">
        <v>41080</v>
      </c>
      <c r="D3139" s="21">
        <v>2351.14</v>
      </c>
      <c r="E3139" s="47" t="str">
        <f>IF(B3139&lt;&gt;B3138, "First Quote", "")</f>
        <v/>
      </c>
      <c r="F3139" s="23" t="str">
        <f>IF(_xlfn.MINIFS($D$3:$D$6287,$A$3:$A$6287,A3139,$B$3:$B$6287,B3139)=D3139,"Lowest point","")</f>
        <v/>
      </c>
      <c r="G3139" s="24" t="str">
        <f>IF(_xlfn.MAXIFS($D$3:$D$6287,$A$3:$A$6287,A3139,$B$3:$B$6287,B3139)=D3139,"Highest point","")</f>
        <v/>
      </c>
      <c r="J3139" s="25" t="str">
        <f>IF(E3139="First Quote", $H$4/D3139, "")</f>
        <v/>
      </c>
      <c r="K3139" s="26">
        <f t="shared" si="192"/>
        <v>42.163692326994628</v>
      </c>
      <c r="L3139" s="27">
        <f>K3139*D3139</f>
        <v>99132.74357769014</v>
      </c>
      <c r="M3139" s="10"/>
      <c r="N3139" s="28">
        <f>IF(F3139="lowest point", $H$4/D3139, 0)</f>
        <v>0</v>
      </c>
      <c r="O3139" s="28">
        <f t="shared" si="193"/>
        <v>43.834512407100171</v>
      </c>
      <c r="P3139" s="29">
        <f>O3139*D3139</f>
        <v>103061.07550082949</v>
      </c>
      <c r="R3139" s="28">
        <f>IF(G3139="highest point", $H$4/D3139, 0)</f>
        <v>0</v>
      </c>
      <c r="S3139" s="28">
        <f t="shared" si="194"/>
        <v>40.709242326789074</v>
      </c>
      <c r="T3139" s="29">
        <f>D3139*S3139</f>
        <v>95713.128004206854</v>
      </c>
    </row>
    <row r="3140" spans="1:20">
      <c r="A3140" s="21">
        <f t="shared" si="195"/>
        <v>2012</v>
      </c>
      <c r="B3140" s="21">
        <f>MONTH(C3140)</f>
        <v>6</v>
      </c>
      <c r="C3140" s="22">
        <v>41081</v>
      </c>
      <c r="D3140" s="21">
        <v>2299.16</v>
      </c>
      <c r="E3140" s="47" t="str">
        <f>IF(B3140&lt;&gt;B3139, "First Quote", "")</f>
        <v/>
      </c>
      <c r="F3140" s="23" t="str">
        <f>IF(_xlfn.MINIFS($D$3:$D$6287,$A$3:$A$6287,A3140,$B$3:$B$6287,B3140)=D3140,"Lowest point","")</f>
        <v/>
      </c>
      <c r="G3140" s="24" t="str">
        <f>IF(_xlfn.MAXIFS($D$3:$D$6287,$A$3:$A$6287,A3140,$B$3:$B$6287,B3140)=D3140,"Highest point","")</f>
        <v/>
      </c>
      <c r="J3140" s="25" t="str">
        <f>IF(E3140="First Quote", $H$4/D3140, "")</f>
        <v/>
      </c>
      <c r="K3140" s="26">
        <f t="shared" si="192"/>
        <v>42.163692326994628</v>
      </c>
      <c r="L3140" s="27">
        <f>K3140*D3140</f>
        <v>96941.074850532968</v>
      </c>
      <c r="M3140" s="10"/>
      <c r="N3140" s="28">
        <f>IF(F3140="lowest point", $H$4/D3140, 0)</f>
        <v>0</v>
      </c>
      <c r="O3140" s="28">
        <f t="shared" si="193"/>
        <v>43.834512407100171</v>
      </c>
      <c r="P3140" s="29">
        <f>O3140*D3140</f>
        <v>100782.55754590842</v>
      </c>
      <c r="R3140" s="28">
        <f>IF(G3140="highest point", $H$4/D3140, 0)</f>
        <v>0</v>
      </c>
      <c r="S3140" s="28">
        <f t="shared" si="194"/>
        <v>40.709242326789074</v>
      </c>
      <c r="T3140" s="29">
        <f>D3140*S3140</f>
        <v>93597.061588060358</v>
      </c>
    </row>
    <row r="3141" spans="1:20">
      <c r="A3141" s="21">
        <f t="shared" si="195"/>
        <v>2012</v>
      </c>
      <c r="B3141" s="21">
        <f>MONTH(C3141)</f>
        <v>6</v>
      </c>
      <c r="C3141" s="22">
        <v>41082</v>
      </c>
      <c r="D3141" s="21">
        <v>2315.65</v>
      </c>
      <c r="E3141" s="47" t="str">
        <f>IF(B3141&lt;&gt;B3140, "First Quote", "")</f>
        <v/>
      </c>
      <c r="F3141" s="23" t="str">
        <f>IF(_xlfn.MINIFS($D$3:$D$6287,$A$3:$A$6287,A3141,$B$3:$B$6287,B3141)=D3141,"Lowest point","")</f>
        <v/>
      </c>
      <c r="G3141" s="24" t="str">
        <f>IF(_xlfn.MAXIFS($D$3:$D$6287,$A$3:$A$6287,A3141,$B$3:$B$6287,B3141)=D3141,"Highest point","")</f>
        <v/>
      </c>
      <c r="J3141" s="25" t="str">
        <f>IF(E3141="First Quote", $H$4/D3141, "")</f>
        <v/>
      </c>
      <c r="K3141" s="26">
        <f t="shared" ref="K3141:K3204" si="196">IF(E3141="First Quote",J3141+K3140,K3140)</f>
        <v>42.163692326994628</v>
      </c>
      <c r="L3141" s="27">
        <f>K3141*D3141</f>
        <v>97636.35413700511</v>
      </c>
      <c r="M3141" s="10"/>
      <c r="N3141" s="28">
        <f>IF(F3141="lowest point", $H$4/D3141, 0)</f>
        <v>0</v>
      </c>
      <c r="O3141" s="28">
        <f t="shared" ref="O3141:O3204" si="197">IF(F3141="Lowest Point",N3141+O3140,O3140)</f>
        <v>43.834512407100171</v>
      </c>
      <c r="P3141" s="29">
        <f>O3141*D3141</f>
        <v>101505.38865550152</v>
      </c>
      <c r="R3141" s="28">
        <f>IF(G3141="highest point", $H$4/D3141, 0)</f>
        <v>0</v>
      </c>
      <c r="S3141" s="28">
        <f t="shared" ref="S3141:S3204" si="198">IF(G3141="Highest Point",R3141+S3140,S3140)</f>
        <v>40.709242326789074</v>
      </c>
      <c r="T3141" s="29">
        <f>D3141*S3141</f>
        <v>94268.35699402912</v>
      </c>
    </row>
    <row r="3142" spans="1:20">
      <c r="A3142" s="21">
        <f t="shared" si="195"/>
        <v>2012</v>
      </c>
      <c r="B3142" s="21">
        <f>MONTH(C3142)</f>
        <v>6</v>
      </c>
      <c r="C3142" s="22">
        <v>41085</v>
      </c>
      <c r="D3142" s="21">
        <v>2278.98</v>
      </c>
      <c r="E3142" s="47" t="str">
        <f>IF(B3142&lt;&gt;B3141, "First Quote", "")</f>
        <v/>
      </c>
      <c r="F3142" s="23" t="str">
        <f>IF(_xlfn.MINIFS($D$3:$D$6287,$A$3:$A$6287,A3142,$B$3:$B$6287,B3142)=D3142,"Lowest point","")</f>
        <v/>
      </c>
      <c r="G3142" s="24" t="str">
        <f>IF(_xlfn.MAXIFS($D$3:$D$6287,$A$3:$A$6287,A3142,$B$3:$B$6287,B3142)=D3142,"Highest point","")</f>
        <v/>
      </c>
      <c r="J3142" s="25" t="str">
        <f>IF(E3142="First Quote", $H$4/D3142, "")</f>
        <v/>
      </c>
      <c r="K3142" s="26">
        <f t="shared" si="196"/>
        <v>42.163692326994628</v>
      </c>
      <c r="L3142" s="27">
        <f>K3142*D3142</f>
        <v>96090.211539374213</v>
      </c>
      <c r="M3142" s="10"/>
      <c r="N3142" s="28">
        <f>IF(F3142="lowest point", $H$4/D3142, 0)</f>
        <v>0</v>
      </c>
      <c r="O3142" s="28">
        <f t="shared" si="197"/>
        <v>43.834512407100171</v>
      </c>
      <c r="P3142" s="29">
        <f>O3142*D3142</f>
        <v>99897.977085533144</v>
      </c>
      <c r="R3142" s="28">
        <f>IF(G3142="highest point", $H$4/D3142, 0)</f>
        <v>0</v>
      </c>
      <c r="S3142" s="28">
        <f t="shared" si="198"/>
        <v>40.709242326789074</v>
      </c>
      <c r="T3142" s="29">
        <f>D3142*S3142</f>
        <v>92775.549077905758</v>
      </c>
    </row>
    <row r="3143" spans="1:20">
      <c r="A3143" s="21">
        <f t="shared" si="195"/>
        <v>2012</v>
      </c>
      <c r="B3143" s="21">
        <f>MONTH(C3143)</f>
        <v>6</v>
      </c>
      <c r="C3143" s="22">
        <v>41086</v>
      </c>
      <c r="D3143" s="21">
        <v>2289.86</v>
      </c>
      <c r="E3143" s="47" t="str">
        <f>IF(B3143&lt;&gt;B3142, "First Quote", "")</f>
        <v/>
      </c>
      <c r="F3143" s="23" t="str">
        <f>IF(_xlfn.MINIFS($D$3:$D$6287,$A$3:$A$6287,A3143,$B$3:$B$6287,B3143)=D3143,"Lowest point","")</f>
        <v/>
      </c>
      <c r="G3143" s="24" t="str">
        <f>IF(_xlfn.MAXIFS($D$3:$D$6287,$A$3:$A$6287,A3143,$B$3:$B$6287,B3143)=D3143,"Highest point","")</f>
        <v/>
      </c>
      <c r="J3143" s="25" t="str">
        <f>IF(E3143="First Quote", $H$4/D3143, "")</f>
        <v/>
      </c>
      <c r="K3143" s="26">
        <f t="shared" si="196"/>
        <v>42.163692326994628</v>
      </c>
      <c r="L3143" s="27">
        <f>K3143*D3143</f>
        <v>96548.952511891926</v>
      </c>
      <c r="M3143" s="10"/>
      <c r="N3143" s="28">
        <f>IF(F3143="lowest point", $H$4/D3143, 0)</f>
        <v>0</v>
      </c>
      <c r="O3143" s="28">
        <f t="shared" si="197"/>
        <v>43.834512407100171</v>
      </c>
      <c r="P3143" s="29">
        <f>O3143*D3143</f>
        <v>100374.8965805224</v>
      </c>
      <c r="R3143" s="28">
        <f>IF(G3143="highest point", $H$4/D3143, 0)</f>
        <v>0</v>
      </c>
      <c r="S3143" s="28">
        <f t="shared" si="198"/>
        <v>40.709242326789074</v>
      </c>
      <c r="T3143" s="29">
        <f>D3143*S3143</f>
        <v>93218.465634421227</v>
      </c>
    </row>
    <row r="3144" spans="1:20">
      <c r="A3144" s="21">
        <f t="shared" si="195"/>
        <v>2012</v>
      </c>
      <c r="B3144" s="21">
        <f>MONTH(C3144)</f>
        <v>6</v>
      </c>
      <c r="C3144" s="22">
        <v>41087</v>
      </c>
      <c r="D3144" s="21">
        <v>2310.98</v>
      </c>
      <c r="E3144" s="47" t="str">
        <f>IF(B3144&lt;&gt;B3143, "First Quote", "")</f>
        <v/>
      </c>
      <c r="F3144" s="23" t="str">
        <f>IF(_xlfn.MINIFS($D$3:$D$6287,$A$3:$A$6287,A3144,$B$3:$B$6287,B3144)=D3144,"Lowest point","")</f>
        <v/>
      </c>
      <c r="G3144" s="24" t="str">
        <f>IF(_xlfn.MAXIFS($D$3:$D$6287,$A$3:$A$6287,A3144,$B$3:$B$6287,B3144)=D3144,"Highest point","")</f>
        <v/>
      </c>
      <c r="J3144" s="25" t="str">
        <f>IF(E3144="First Quote", $H$4/D3144, "")</f>
        <v/>
      </c>
      <c r="K3144" s="26">
        <f t="shared" si="196"/>
        <v>42.163692326994628</v>
      </c>
      <c r="L3144" s="27">
        <f>K3144*D3144</f>
        <v>97439.449693838047</v>
      </c>
      <c r="M3144" s="10"/>
      <c r="N3144" s="28">
        <f>IF(F3144="lowest point", $H$4/D3144, 0)</f>
        <v>0</v>
      </c>
      <c r="O3144" s="28">
        <f t="shared" si="197"/>
        <v>43.834512407100171</v>
      </c>
      <c r="P3144" s="29">
        <f>O3144*D3144</f>
        <v>101300.68148256035</v>
      </c>
      <c r="R3144" s="28">
        <f>IF(G3144="highest point", $H$4/D3144, 0)</f>
        <v>0</v>
      </c>
      <c r="S3144" s="28">
        <f t="shared" si="198"/>
        <v>40.709242326789074</v>
      </c>
      <c r="T3144" s="29">
        <f>D3144*S3144</f>
        <v>94078.244832363009</v>
      </c>
    </row>
    <row r="3145" spans="1:20">
      <c r="A3145" s="21">
        <f t="shared" si="195"/>
        <v>2012</v>
      </c>
      <c r="B3145" s="21">
        <f>MONTH(C3145)</f>
        <v>6</v>
      </c>
      <c r="C3145" s="22">
        <v>41088</v>
      </c>
      <c r="D3145" s="21">
        <v>2306.2199999999998</v>
      </c>
      <c r="E3145" s="47" t="str">
        <f>IF(B3145&lt;&gt;B3144, "First Quote", "")</f>
        <v/>
      </c>
      <c r="F3145" s="23" t="str">
        <f>IF(_xlfn.MINIFS($D$3:$D$6287,$A$3:$A$6287,A3145,$B$3:$B$6287,B3145)=D3145,"Lowest point","")</f>
        <v/>
      </c>
      <c r="G3145" s="24" t="str">
        <f>IF(_xlfn.MAXIFS($D$3:$D$6287,$A$3:$A$6287,A3145,$B$3:$B$6287,B3145)=D3145,"Highest point","")</f>
        <v/>
      </c>
      <c r="J3145" s="25" t="str">
        <f>IF(E3145="First Quote", $H$4/D3145, "")</f>
        <v/>
      </c>
      <c r="K3145" s="26">
        <f t="shared" si="196"/>
        <v>42.163692326994628</v>
      </c>
      <c r="L3145" s="27">
        <f>K3145*D3145</f>
        <v>97238.750518361543</v>
      </c>
      <c r="M3145" s="10"/>
      <c r="N3145" s="28">
        <f>IF(F3145="lowest point", $H$4/D3145, 0)</f>
        <v>0</v>
      </c>
      <c r="O3145" s="28">
        <f t="shared" si="197"/>
        <v>43.834512407100171</v>
      </c>
      <c r="P3145" s="29">
        <f>O3145*D3145</f>
        <v>101092.02920350255</v>
      </c>
      <c r="R3145" s="28">
        <f>IF(G3145="highest point", $H$4/D3145, 0)</f>
        <v>0</v>
      </c>
      <c r="S3145" s="28">
        <f t="shared" si="198"/>
        <v>40.709242326789074</v>
      </c>
      <c r="T3145" s="29">
        <f>D3145*S3145</f>
        <v>93884.468838887493</v>
      </c>
    </row>
    <row r="3146" spans="1:20">
      <c r="A3146" s="21">
        <f t="shared" si="195"/>
        <v>2012</v>
      </c>
      <c r="B3146" s="21">
        <f>MONTH(C3146)</f>
        <v>6</v>
      </c>
      <c r="C3146" s="22">
        <v>41089</v>
      </c>
      <c r="D3146" s="21">
        <v>2363.79</v>
      </c>
      <c r="E3146" s="47" t="str">
        <f>IF(B3146&lt;&gt;B3145, "First Quote", "")</f>
        <v/>
      </c>
      <c r="F3146" s="23" t="str">
        <f>IF(_xlfn.MINIFS($D$3:$D$6287,$A$3:$A$6287,A3146,$B$3:$B$6287,B3146)=D3146,"Lowest point","")</f>
        <v/>
      </c>
      <c r="G3146" s="24" t="str">
        <f>IF(_xlfn.MAXIFS($D$3:$D$6287,$A$3:$A$6287,A3146,$B$3:$B$6287,B3146)=D3146,"Highest point","")</f>
        <v>Highest point</v>
      </c>
      <c r="J3146" s="25" t="str">
        <f>IF(E3146="First Quote", $H$4/D3146, "")</f>
        <v/>
      </c>
      <c r="K3146" s="26">
        <f t="shared" si="196"/>
        <v>42.163692326994628</v>
      </c>
      <c r="L3146" s="27">
        <f>K3146*D3146</f>
        <v>99666.114285626623</v>
      </c>
      <c r="M3146" s="10"/>
      <c r="N3146" s="28">
        <f>IF(F3146="lowest point", $H$4/D3146, 0)</f>
        <v>0</v>
      </c>
      <c r="O3146" s="28">
        <f t="shared" si="197"/>
        <v>43.834512407100171</v>
      </c>
      <c r="P3146" s="29">
        <f>O3146*D3146</f>
        <v>103615.58208277931</v>
      </c>
      <c r="R3146" s="28">
        <f>IF(G3146="highest point", $H$4/D3146, 0)</f>
        <v>0.21152471243215346</v>
      </c>
      <c r="S3146" s="28">
        <f t="shared" si="198"/>
        <v>40.920767039221225</v>
      </c>
      <c r="T3146" s="29">
        <f>D3146*S3146</f>
        <v>96728.099919640736</v>
      </c>
    </row>
    <row r="3147" spans="1:20">
      <c r="A3147" s="21">
        <f t="shared" si="195"/>
        <v>2012</v>
      </c>
      <c r="B3147" s="21">
        <f>MONTH(C3147)</f>
        <v>7</v>
      </c>
      <c r="C3147" s="22">
        <v>41092</v>
      </c>
      <c r="D3147" s="21">
        <v>2369.75</v>
      </c>
      <c r="E3147" s="47" t="str">
        <f>IF(B3147&lt;&gt;B3146, "First Quote", "")</f>
        <v>First Quote</v>
      </c>
      <c r="F3147" s="23" t="str">
        <f>IF(_xlfn.MINIFS($D$3:$D$6287,$A$3:$A$6287,A3147,$B$3:$B$6287,B3147)=D3147,"Lowest point","")</f>
        <v/>
      </c>
      <c r="G3147" s="24" t="str">
        <f>IF(_xlfn.MAXIFS($D$3:$D$6287,$A$3:$A$6287,A3147,$B$3:$B$6287,B3147)=D3147,"Highest point","")</f>
        <v/>
      </c>
      <c r="J3147" s="25">
        <f>IF(E3147="First Quote", $H$4/D3147, "")</f>
        <v>0.21099272075113409</v>
      </c>
      <c r="K3147" s="26">
        <f t="shared" si="196"/>
        <v>42.374685047745764</v>
      </c>
      <c r="L3147" s="27">
        <f>K3147*D3147</f>
        <v>100417.40989189553</v>
      </c>
      <c r="M3147" s="10"/>
      <c r="N3147" s="28">
        <f>IF(F3147="lowest point", $H$4/D3147, 0)</f>
        <v>0</v>
      </c>
      <c r="O3147" s="28">
        <f t="shared" si="197"/>
        <v>43.834512407100171</v>
      </c>
      <c r="P3147" s="29">
        <f>O3147*D3147</f>
        <v>103876.83577672562</v>
      </c>
      <c r="R3147" s="28">
        <f>IF(G3147="highest point", $H$4/D3147, 0)</f>
        <v>0</v>
      </c>
      <c r="S3147" s="28">
        <f t="shared" si="198"/>
        <v>40.920767039221225</v>
      </c>
      <c r="T3147" s="29">
        <f>D3147*S3147</f>
        <v>96971.987691194503</v>
      </c>
    </row>
    <row r="3148" spans="1:20">
      <c r="A3148" s="21">
        <f t="shared" si="195"/>
        <v>2012</v>
      </c>
      <c r="B3148" s="21">
        <f>MONTH(C3148)</f>
        <v>7</v>
      </c>
      <c r="C3148" s="22">
        <v>41093</v>
      </c>
      <c r="D3148" s="21">
        <v>2385.06</v>
      </c>
      <c r="E3148" s="47" t="str">
        <f>IF(B3148&lt;&gt;B3147, "First Quote", "")</f>
        <v/>
      </c>
      <c r="F3148" s="23" t="str">
        <f>IF(_xlfn.MINIFS($D$3:$D$6287,$A$3:$A$6287,A3148,$B$3:$B$6287,B3148)=D3148,"Lowest point","")</f>
        <v/>
      </c>
      <c r="G3148" s="24" t="str">
        <f>IF(_xlfn.MAXIFS($D$3:$D$6287,$A$3:$A$6287,A3148,$B$3:$B$6287,B3148)=D3148,"Highest point","")</f>
        <v/>
      </c>
      <c r="J3148" s="25" t="str">
        <f>IF(E3148="First Quote", $H$4/D3148, "")</f>
        <v/>
      </c>
      <c r="K3148" s="26">
        <f t="shared" si="196"/>
        <v>42.374685047745764</v>
      </c>
      <c r="L3148" s="27">
        <f>K3148*D3148</f>
        <v>101066.16631997652</v>
      </c>
      <c r="M3148" s="10"/>
      <c r="N3148" s="28">
        <f>IF(F3148="lowest point", $H$4/D3148, 0)</f>
        <v>0</v>
      </c>
      <c r="O3148" s="28">
        <f t="shared" si="197"/>
        <v>43.834512407100171</v>
      </c>
      <c r="P3148" s="29">
        <f>O3148*D3148</f>
        <v>104547.94216167834</v>
      </c>
      <c r="R3148" s="28">
        <f>IF(G3148="highest point", $H$4/D3148, 0)</f>
        <v>0</v>
      </c>
      <c r="S3148" s="28">
        <f t="shared" si="198"/>
        <v>40.920767039221225</v>
      </c>
      <c r="T3148" s="29">
        <f>D3148*S3148</f>
        <v>97598.484634564971</v>
      </c>
    </row>
    <row r="3149" spans="1:20">
      <c r="A3149" s="21">
        <f t="shared" ref="A3149:A3212" si="199">YEAR(C3149)</f>
        <v>2012</v>
      </c>
      <c r="B3149" s="21">
        <f>MONTH(C3149)</f>
        <v>7</v>
      </c>
      <c r="C3149" s="22">
        <v>41095</v>
      </c>
      <c r="D3149" s="21">
        <v>2373.91</v>
      </c>
      <c r="E3149" s="47" t="str">
        <f>IF(B3149&lt;&gt;B3148, "First Quote", "")</f>
        <v/>
      </c>
      <c r="F3149" s="23" t="str">
        <f>IF(_xlfn.MINIFS($D$3:$D$6287,$A$3:$A$6287,A3149,$B$3:$B$6287,B3149)=D3149,"Lowest point","")</f>
        <v/>
      </c>
      <c r="G3149" s="24" t="str">
        <f>IF(_xlfn.MAXIFS($D$3:$D$6287,$A$3:$A$6287,A3149,$B$3:$B$6287,B3149)=D3149,"Highest point","")</f>
        <v/>
      </c>
      <c r="J3149" s="25" t="str">
        <f>IF(E3149="First Quote", $H$4/D3149, "")</f>
        <v/>
      </c>
      <c r="K3149" s="26">
        <f t="shared" si="196"/>
        <v>42.374685047745764</v>
      </c>
      <c r="L3149" s="27">
        <f>K3149*D3149</f>
        <v>100593.68858169414</v>
      </c>
      <c r="M3149" s="10"/>
      <c r="N3149" s="28">
        <f>IF(F3149="lowest point", $H$4/D3149, 0)</f>
        <v>0</v>
      </c>
      <c r="O3149" s="28">
        <f t="shared" si="197"/>
        <v>43.834512407100171</v>
      </c>
      <c r="P3149" s="29">
        <f>O3149*D3149</f>
        <v>104059.18734833915</v>
      </c>
      <c r="R3149" s="28">
        <f>IF(G3149="highest point", $H$4/D3149, 0)</f>
        <v>0</v>
      </c>
      <c r="S3149" s="28">
        <f t="shared" si="198"/>
        <v>40.920767039221225</v>
      </c>
      <c r="T3149" s="29">
        <f>D3149*S3149</f>
        <v>97142.218082077656</v>
      </c>
    </row>
    <row r="3150" spans="1:20">
      <c r="A3150" s="21">
        <f t="shared" si="199"/>
        <v>2012</v>
      </c>
      <c r="B3150" s="21">
        <f>MONTH(C3150)</f>
        <v>7</v>
      </c>
      <c r="C3150" s="22">
        <v>41096</v>
      </c>
      <c r="D3150" s="21">
        <v>2352.34</v>
      </c>
      <c r="E3150" s="47" t="str">
        <f>IF(B3150&lt;&gt;B3149, "First Quote", "")</f>
        <v/>
      </c>
      <c r="F3150" s="23" t="str">
        <f>IF(_xlfn.MINIFS($D$3:$D$6287,$A$3:$A$6287,A3150,$B$3:$B$6287,B3150)=D3150,"Lowest point","")</f>
        <v/>
      </c>
      <c r="G3150" s="24" t="str">
        <f>IF(_xlfn.MAXIFS($D$3:$D$6287,$A$3:$A$6287,A3150,$B$3:$B$6287,B3150)=D3150,"Highest point","")</f>
        <v/>
      </c>
      <c r="J3150" s="25" t="str">
        <f>IF(E3150="First Quote", $H$4/D3150, "")</f>
        <v/>
      </c>
      <c r="K3150" s="26">
        <f t="shared" si="196"/>
        <v>42.374685047745764</v>
      </c>
      <c r="L3150" s="27">
        <f>K3150*D3150</f>
        <v>99679.666625214275</v>
      </c>
      <c r="M3150" s="10"/>
      <c r="N3150" s="28">
        <f>IF(F3150="lowest point", $H$4/D3150, 0)</f>
        <v>0</v>
      </c>
      <c r="O3150" s="28">
        <f t="shared" si="197"/>
        <v>43.834512407100171</v>
      </c>
      <c r="P3150" s="29">
        <f>O3150*D3150</f>
        <v>103113.67691571802</v>
      </c>
      <c r="R3150" s="28">
        <f>IF(G3150="highest point", $H$4/D3150, 0)</f>
        <v>0</v>
      </c>
      <c r="S3150" s="28">
        <f t="shared" si="198"/>
        <v>40.920767039221225</v>
      </c>
      <c r="T3150" s="29">
        <f>D3150*S3150</f>
        <v>96259.557137041658</v>
      </c>
    </row>
    <row r="3151" spans="1:20">
      <c r="A3151" s="21">
        <f t="shared" si="199"/>
        <v>2012</v>
      </c>
      <c r="B3151" s="21">
        <f>MONTH(C3151)</f>
        <v>7</v>
      </c>
      <c r="C3151" s="22">
        <v>41099</v>
      </c>
      <c r="D3151" s="21">
        <v>2348.52</v>
      </c>
      <c r="E3151" s="47" t="str">
        <f>IF(B3151&lt;&gt;B3150, "First Quote", "")</f>
        <v/>
      </c>
      <c r="F3151" s="23" t="str">
        <f>IF(_xlfn.MINIFS($D$3:$D$6287,$A$3:$A$6287,A3151,$B$3:$B$6287,B3151)=D3151,"Lowest point","")</f>
        <v/>
      </c>
      <c r="G3151" s="24" t="str">
        <f>IF(_xlfn.MAXIFS($D$3:$D$6287,$A$3:$A$6287,A3151,$B$3:$B$6287,B3151)=D3151,"Highest point","")</f>
        <v/>
      </c>
      <c r="J3151" s="25" t="str">
        <f>IF(E3151="First Quote", $H$4/D3151, "")</f>
        <v/>
      </c>
      <c r="K3151" s="26">
        <f t="shared" si="196"/>
        <v>42.374685047745764</v>
      </c>
      <c r="L3151" s="27">
        <f>K3151*D3151</f>
        <v>99517.795328331878</v>
      </c>
      <c r="M3151" s="10"/>
      <c r="N3151" s="28">
        <f>IF(F3151="lowest point", $H$4/D3151, 0)</f>
        <v>0</v>
      </c>
      <c r="O3151" s="28">
        <f t="shared" si="197"/>
        <v>43.834512407100171</v>
      </c>
      <c r="P3151" s="29">
        <f>O3151*D3151</f>
        <v>102946.2290783229</v>
      </c>
      <c r="R3151" s="28">
        <f>IF(G3151="highest point", $H$4/D3151, 0)</f>
        <v>0</v>
      </c>
      <c r="S3151" s="28">
        <f t="shared" si="198"/>
        <v>40.920767039221225</v>
      </c>
      <c r="T3151" s="29">
        <f>D3151*S3151</f>
        <v>96103.239806951824</v>
      </c>
    </row>
    <row r="3152" spans="1:20">
      <c r="A3152" s="21">
        <f t="shared" si="199"/>
        <v>2012</v>
      </c>
      <c r="B3152" s="21">
        <f>MONTH(C3152)</f>
        <v>7</v>
      </c>
      <c r="C3152" s="22">
        <v>41100</v>
      </c>
      <c r="D3152" s="21">
        <v>2329.46</v>
      </c>
      <c r="E3152" s="47" t="str">
        <f>IF(B3152&lt;&gt;B3151, "First Quote", "")</f>
        <v/>
      </c>
      <c r="F3152" s="23" t="str">
        <f>IF(_xlfn.MINIFS($D$3:$D$6287,$A$3:$A$6287,A3152,$B$3:$B$6287,B3152)=D3152,"Lowest point","")</f>
        <v/>
      </c>
      <c r="G3152" s="24" t="str">
        <f>IF(_xlfn.MAXIFS($D$3:$D$6287,$A$3:$A$6287,A3152,$B$3:$B$6287,B3152)=D3152,"Highest point","")</f>
        <v/>
      </c>
      <c r="J3152" s="25" t="str">
        <f>IF(E3152="First Quote", $H$4/D3152, "")</f>
        <v/>
      </c>
      <c r="K3152" s="26">
        <f t="shared" si="196"/>
        <v>42.374685047745764</v>
      </c>
      <c r="L3152" s="27">
        <f>K3152*D3152</f>
        <v>98710.133831321844</v>
      </c>
      <c r="M3152" s="10"/>
      <c r="N3152" s="28">
        <f>IF(F3152="lowest point", $H$4/D3152, 0)</f>
        <v>0</v>
      </c>
      <c r="O3152" s="28">
        <f t="shared" si="197"/>
        <v>43.834512407100171</v>
      </c>
      <c r="P3152" s="29">
        <f>O3152*D3152</f>
        <v>102110.74327184356</v>
      </c>
      <c r="R3152" s="28">
        <f>IF(G3152="highest point", $H$4/D3152, 0)</f>
        <v>0</v>
      </c>
      <c r="S3152" s="28">
        <f t="shared" si="198"/>
        <v>40.920767039221225</v>
      </c>
      <c r="T3152" s="29">
        <f>D3152*S3152</f>
        <v>95323.289987184282</v>
      </c>
    </row>
    <row r="3153" spans="1:20">
      <c r="A3153" s="21">
        <f t="shared" si="199"/>
        <v>2012</v>
      </c>
      <c r="B3153" s="21">
        <f>MONTH(C3153)</f>
        <v>7</v>
      </c>
      <c r="C3153" s="22">
        <v>41101</v>
      </c>
      <c r="D3153" s="21">
        <v>2329.71</v>
      </c>
      <c r="E3153" s="47" t="str">
        <f>IF(B3153&lt;&gt;B3152, "First Quote", "")</f>
        <v/>
      </c>
      <c r="F3153" s="23" t="str">
        <f>IF(_xlfn.MINIFS($D$3:$D$6287,$A$3:$A$6287,A3153,$B$3:$B$6287,B3153)=D3153,"Lowest point","")</f>
        <v/>
      </c>
      <c r="G3153" s="24" t="str">
        <f>IF(_xlfn.MAXIFS($D$3:$D$6287,$A$3:$A$6287,A3153,$B$3:$B$6287,B3153)=D3153,"Highest point","")</f>
        <v/>
      </c>
      <c r="J3153" s="25" t="str">
        <f>IF(E3153="First Quote", $H$4/D3153, "")</f>
        <v/>
      </c>
      <c r="K3153" s="26">
        <f t="shared" si="196"/>
        <v>42.374685047745764</v>
      </c>
      <c r="L3153" s="27">
        <f>K3153*D3153</f>
        <v>98720.727502583788</v>
      </c>
      <c r="M3153" s="10"/>
      <c r="N3153" s="28">
        <f>IF(F3153="lowest point", $H$4/D3153, 0)</f>
        <v>0</v>
      </c>
      <c r="O3153" s="28">
        <f t="shared" si="197"/>
        <v>43.834512407100171</v>
      </c>
      <c r="P3153" s="29">
        <f>O3153*D3153</f>
        <v>102121.70189994534</v>
      </c>
      <c r="R3153" s="28">
        <f>IF(G3153="highest point", $H$4/D3153, 0)</f>
        <v>0</v>
      </c>
      <c r="S3153" s="28">
        <f t="shared" si="198"/>
        <v>40.920767039221225</v>
      </c>
      <c r="T3153" s="29">
        <f>D3153*S3153</f>
        <v>95333.520178944076</v>
      </c>
    </row>
    <row r="3154" spans="1:20">
      <c r="A3154" s="21">
        <f t="shared" si="199"/>
        <v>2012</v>
      </c>
      <c r="B3154" s="21">
        <f>MONTH(C3154)</f>
        <v>7</v>
      </c>
      <c r="C3154" s="22">
        <v>41102</v>
      </c>
      <c r="D3154" s="21">
        <v>2318.09</v>
      </c>
      <c r="E3154" s="47" t="str">
        <f>IF(B3154&lt;&gt;B3153, "First Quote", "")</f>
        <v/>
      </c>
      <c r="F3154" s="23" t="str">
        <f>IF(_xlfn.MINIFS($D$3:$D$6287,$A$3:$A$6287,A3154,$B$3:$B$6287,B3154)=D3154,"Lowest point","")</f>
        <v>Lowest point</v>
      </c>
      <c r="G3154" s="24" t="str">
        <f>IF(_xlfn.MAXIFS($D$3:$D$6287,$A$3:$A$6287,A3154,$B$3:$B$6287,B3154)=D3154,"Highest point","")</f>
        <v/>
      </c>
      <c r="J3154" s="25" t="str">
        <f>IF(E3154="First Quote", $H$4/D3154, "")</f>
        <v/>
      </c>
      <c r="K3154" s="26">
        <f t="shared" si="196"/>
        <v>42.374685047745764</v>
      </c>
      <c r="L3154" s="27">
        <f>K3154*D3154</f>
        <v>98228.33366232898</v>
      </c>
      <c r="M3154" s="10"/>
      <c r="N3154" s="28">
        <f>IF(F3154="lowest point", $H$4/D3154, 0)</f>
        <v>0.21569481771630952</v>
      </c>
      <c r="O3154" s="28">
        <f t="shared" si="197"/>
        <v>44.050207224816482</v>
      </c>
      <c r="P3154" s="29">
        <f>O3154*D3154</f>
        <v>102112.34486577485</v>
      </c>
      <c r="R3154" s="28">
        <f>IF(G3154="highest point", $H$4/D3154, 0)</f>
        <v>0</v>
      </c>
      <c r="S3154" s="28">
        <f t="shared" si="198"/>
        <v>40.920767039221225</v>
      </c>
      <c r="T3154" s="29">
        <f>D3154*S3154</f>
        <v>94858.020865948332</v>
      </c>
    </row>
    <row r="3155" spans="1:20">
      <c r="A3155" s="21">
        <f t="shared" si="199"/>
        <v>2012</v>
      </c>
      <c r="B3155" s="21">
        <f>MONTH(C3155)</f>
        <v>7</v>
      </c>
      <c r="C3155" s="22">
        <v>41103</v>
      </c>
      <c r="D3155" s="21">
        <v>2356.4</v>
      </c>
      <c r="E3155" s="47" t="str">
        <f>IF(B3155&lt;&gt;B3154, "First Quote", "")</f>
        <v/>
      </c>
      <c r="F3155" s="23" t="str">
        <f>IF(_xlfn.MINIFS($D$3:$D$6287,$A$3:$A$6287,A3155,$B$3:$B$6287,B3155)=D3155,"Lowest point","")</f>
        <v/>
      </c>
      <c r="G3155" s="24" t="str">
        <f>IF(_xlfn.MAXIFS($D$3:$D$6287,$A$3:$A$6287,A3155,$B$3:$B$6287,B3155)=D3155,"Highest point","")</f>
        <v/>
      </c>
      <c r="J3155" s="25" t="str">
        <f>IF(E3155="First Quote", $H$4/D3155, "")</f>
        <v/>
      </c>
      <c r="K3155" s="26">
        <f t="shared" si="196"/>
        <v>42.374685047745764</v>
      </c>
      <c r="L3155" s="27">
        <f>K3155*D3155</f>
        <v>99851.707846508129</v>
      </c>
      <c r="M3155" s="10"/>
      <c r="N3155" s="28">
        <f>IF(F3155="lowest point", $H$4/D3155, 0)</f>
        <v>0</v>
      </c>
      <c r="O3155" s="28">
        <f t="shared" si="197"/>
        <v>44.050207224816482</v>
      </c>
      <c r="P3155" s="29">
        <f>O3155*D3155</f>
        <v>103799.90830455757</v>
      </c>
      <c r="R3155" s="28">
        <f>IF(G3155="highest point", $H$4/D3155, 0)</f>
        <v>0</v>
      </c>
      <c r="S3155" s="28">
        <f t="shared" si="198"/>
        <v>40.920767039221225</v>
      </c>
      <c r="T3155" s="29">
        <f>D3155*S3155</f>
        <v>96425.695451220905</v>
      </c>
    </row>
    <row r="3156" spans="1:20">
      <c r="A3156" s="21">
        <f t="shared" si="199"/>
        <v>2012</v>
      </c>
      <c r="B3156" s="21">
        <f>MONTH(C3156)</f>
        <v>7</v>
      </c>
      <c r="C3156" s="22">
        <v>41106</v>
      </c>
      <c r="D3156" s="21">
        <v>2350.94</v>
      </c>
      <c r="E3156" s="47" t="str">
        <f>IF(B3156&lt;&gt;B3155, "First Quote", "")</f>
        <v/>
      </c>
      <c r="F3156" s="23" t="str">
        <f>IF(_xlfn.MINIFS($D$3:$D$6287,$A$3:$A$6287,A3156,$B$3:$B$6287,B3156)=D3156,"Lowest point","")</f>
        <v/>
      </c>
      <c r="G3156" s="24" t="str">
        <f>IF(_xlfn.MAXIFS($D$3:$D$6287,$A$3:$A$6287,A3156,$B$3:$B$6287,B3156)=D3156,"Highest point","")</f>
        <v/>
      </c>
      <c r="J3156" s="25" t="str">
        <f>IF(E3156="First Quote", $H$4/D3156, "")</f>
        <v/>
      </c>
      <c r="K3156" s="26">
        <f t="shared" si="196"/>
        <v>42.374685047745764</v>
      </c>
      <c r="L3156" s="27">
        <f>K3156*D3156</f>
        <v>99620.342066147423</v>
      </c>
      <c r="M3156" s="10"/>
      <c r="N3156" s="28">
        <f>IF(F3156="lowest point", $H$4/D3156, 0)</f>
        <v>0</v>
      </c>
      <c r="O3156" s="28">
        <f t="shared" si="197"/>
        <v>44.050207224816482</v>
      </c>
      <c r="P3156" s="29">
        <f>O3156*D3156</f>
        <v>103559.39417311006</v>
      </c>
      <c r="R3156" s="28">
        <f>IF(G3156="highest point", $H$4/D3156, 0)</f>
        <v>0</v>
      </c>
      <c r="S3156" s="28">
        <f t="shared" si="198"/>
        <v>40.920767039221225</v>
      </c>
      <c r="T3156" s="29">
        <f>D3156*S3156</f>
        <v>96202.268063186755</v>
      </c>
    </row>
    <row r="3157" spans="1:20">
      <c r="A3157" s="21">
        <f t="shared" si="199"/>
        <v>2012</v>
      </c>
      <c r="B3157" s="21">
        <f>MONTH(C3157)</f>
        <v>7</v>
      </c>
      <c r="C3157" s="22">
        <v>41107</v>
      </c>
      <c r="D3157" s="21">
        <v>2368.36</v>
      </c>
      <c r="E3157" s="47" t="str">
        <f>IF(B3157&lt;&gt;B3156, "First Quote", "")</f>
        <v/>
      </c>
      <c r="F3157" s="23" t="str">
        <f>IF(_xlfn.MINIFS($D$3:$D$6287,$A$3:$A$6287,A3157,$B$3:$B$6287,B3157)=D3157,"Lowest point","")</f>
        <v/>
      </c>
      <c r="G3157" s="24" t="str">
        <f>IF(_xlfn.MAXIFS($D$3:$D$6287,$A$3:$A$6287,A3157,$B$3:$B$6287,B3157)=D3157,"Highest point","")</f>
        <v/>
      </c>
      <c r="J3157" s="25" t="str">
        <f>IF(E3157="First Quote", $H$4/D3157, "")</f>
        <v/>
      </c>
      <c r="K3157" s="26">
        <f t="shared" si="196"/>
        <v>42.374685047745764</v>
      </c>
      <c r="L3157" s="27">
        <f>K3157*D3157</f>
        <v>100358.50907967916</v>
      </c>
      <c r="M3157" s="10"/>
      <c r="N3157" s="28">
        <f>IF(F3157="lowest point", $H$4/D3157, 0)</f>
        <v>0</v>
      </c>
      <c r="O3157" s="28">
        <f t="shared" si="197"/>
        <v>44.050207224816482</v>
      </c>
      <c r="P3157" s="29">
        <f>O3157*D3157</f>
        <v>104326.74878296637</v>
      </c>
      <c r="R3157" s="28">
        <f>IF(G3157="highest point", $H$4/D3157, 0)</f>
        <v>0</v>
      </c>
      <c r="S3157" s="28">
        <f t="shared" si="198"/>
        <v>40.920767039221225</v>
      </c>
      <c r="T3157" s="29">
        <f>D3157*S3157</f>
        <v>96915.107825009982</v>
      </c>
    </row>
    <row r="3158" spans="1:20">
      <c r="A3158" s="21">
        <f t="shared" si="199"/>
        <v>2012</v>
      </c>
      <c r="B3158" s="21">
        <f>MONTH(C3158)</f>
        <v>7</v>
      </c>
      <c r="C3158" s="22">
        <v>41108</v>
      </c>
      <c r="D3158" s="21">
        <v>2384.54</v>
      </c>
      <c r="E3158" s="47" t="str">
        <f>IF(B3158&lt;&gt;B3157, "First Quote", "")</f>
        <v/>
      </c>
      <c r="F3158" s="23" t="str">
        <f>IF(_xlfn.MINIFS($D$3:$D$6287,$A$3:$A$6287,A3158,$B$3:$B$6287,B3158)=D3158,"Lowest point","")</f>
        <v/>
      </c>
      <c r="G3158" s="24" t="str">
        <f>IF(_xlfn.MAXIFS($D$3:$D$6287,$A$3:$A$6287,A3158,$B$3:$B$6287,B3158)=D3158,"Highest point","")</f>
        <v/>
      </c>
      <c r="J3158" s="25" t="str">
        <f>IF(E3158="First Quote", $H$4/D3158, "")</f>
        <v/>
      </c>
      <c r="K3158" s="26">
        <f t="shared" si="196"/>
        <v>42.374685047745764</v>
      </c>
      <c r="L3158" s="27">
        <f>K3158*D3158</f>
        <v>101044.13148375168</v>
      </c>
      <c r="M3158" s="10"/>
      <c r="N3158" s="28">
        <f>IF(F3158="lowest point", $H$4/D3158, 0)</f>
        <v>0</v>
      </c>
      <c r="O3158" s="28">
        <f t="shared" si="197"/>
        <v>44.050207224816482</v>
      </c>
      <c r="P3158" s="29">
        <f>O3158*D3158</f>
        <v>105039.4811358639</v>
      </c>
      <c r="R3158" s="28">
        <f>IF(G3158="highest point", $H$4/D3158, 0)</f>
        <v>0</v>
      </c>
      <c r="S3158" s="28">
        <f t="shared" si="198"/>
        <v>40.920767039221225</v>
      </c>
      <c r="T3158" s="29">
        <f>D3158*S3158</f>
        <v>97577.205835704575</v>
      </c>
    </row>
    <row r="3159" spans="1:20">
      <c r="A3159" s="21">
        <f t="shared" si="199"/>
        <v>2012</v>
      </c>
      <c r="B3159" s="21">
        <f>MONTH(C3159)</f>
        <v>7</v>
      </c>
      <c r="C3159" s="22">
        <v>41109</v>
      </c>
      <c r="D3159" s="21">
        <v>2391.27</v>
      </c>
      <c r="E3159" s="47" t="str">
        <f>IF(B3159&lt;&gt;B3158, "First Quote", "")</f>
        <v/>
      </c>
      <c r="F3159" s="23" t="str">
        <f>IF(_xlfn.MINIFS($D$3:$D$6287,$A$3:$A$6287,A3159,$B$3:$B$6287,B3159)=D3159,"Lowest point","")</f>
        <v/>
      </c>
      <c r="G3159" s="24" t="str">
        <f>IF(_xlfn.MAXIFS($D$3:$D$6287,$A$3:$A$6287,A3159,$B$3:$B$6287,B3159)=D3159,"Highest point","")</f>
        <v/>
      </c>
      <c r="J3159" s="25" t="str">
        <f>IF(E3159="First Quote", $H$4/D3159, "")</f>
        <v/>
      </c>
      <c r="K3159" s="26">
        <f t="shared" si="196"/>
        <v>42.374685047745764</v>
      </c>
      <c r="L3159" s="27">
        <f>K3159*D3159</f>
        <v>101329.31311412301</v>
      </c>
      <c r="M3159" s="10"/>
      <c r="N3159" s="28">
        <f>IF(F3159="lowest point", $H$4/D3159, 0)</f>
        <v>0</v>
      </c>
      <c r="O3159" s="28">
        <f t="shared" si="197"/>
        <v>44.050207224816482</v>
      </c>
      <c r="P3159" s="29">
        <f>O3159*D3159</f>
        <v>105335.93903048692</v>
      </c>
      <c r="R3159" s="28">
        <f>IF(G3159="highest point", $H$4/D3159, 0)</f>
        <v>0</v>
      </c>
      <c r="S3159" s="28">
        <f t="shared" si="198"/>
        <v>40.920767039221225</v>
      </c>
      <c r="T3159" s="29">
        <f>D3159*S3159</f>
        <v>97852.602597878533</v>
      </c>
    </row>
    <row r="3160" spans="1:20">
      <c r="A3160" s="21">
        <f t="shared" si="199"/>
        <v>2012</v>
      </c>
      <c r="B3160" s="21">
        <f>MONTH(C3160)</f>
        <v>7</v>
      </c>
      <c r="C3160" s="22">
        <v>41110</v>
      </c>
      <c r="D3160" s="21">
        <v>2367.2600000000002</v>
      </c>
      <c r="E3160" s="47" t="str">
        <f>IF(B3160&lt;&gt;B3159, "First Quote", "")</f>
        <v/>
      </c>
      <c r="F3160" s="23" t="str">
        <f>IF(_xlfn.MINIFS($D$3:$D$6287,$A$3:$A$6287,A3160,$B$3:$B$6287,B3160)=D3160,"Lowest point","")</f>
        <v/>
      </c>
      <c r="G3160" s="24" t="str">
        <f>IF(_xlfn.MAXIFS($D$3:$D$6287,$A$3:$A$6287,A3160,$B$3:$B$6287,B3160)=D3160,"Highest point","")</f>
        <v/>
      </c>
      <c r="J3160" s="25" t="str">
        <f>IF(E3160="First Quote", $H$4/D3160, "")</f>
        <v/>
      </c>
      <c r="K3160" s="26">
        <f t="shared" si="196"/>
        <v>42.374685047745764</v>
      </c>
      <c r="L3160" s="27">
        <f>K3160*D3160</f>
        <v>100311.89692612665</v>
      </c>
      <c r="M3160" s="10"/>
      <c r="N3160" s="28">
        <f>IF(F3160="lowest point", $H$4/D3160, 0)</f>
        <v>0</v>
      </c>
      <c r="O3160" s="28">
        <f t="shared" si="197"/>
        <v>44.050207224816482</v>
      </c>
      <c r="P3160" s="29">
        <f>O3160*D3160</f>
        <v>104278.29355501907</v>
      </c>
      <c r="R3160" s="28">
        <f>IF(G3160="highest point", $H$4/D3160, 0)</f>
        <v>0</v>
      </c>
      <c r="S3160" s="28">
        <f t="shared" si="198"/>
        <v>40.920767039221225</v>
      </c>
      <c r="T3160" s="29">
        <f>D3160*S3160</f>
        <v>96870.09498126684</v>
      </c>
    </row>
    <row r="3161" spans="1:20">
      <c r="A3161" s="21">
        <f t="shared" si="199"/>
        <v>2012</v>
      </c>
      <c r="B3161" s="21">
        <f>MONTH(C3161)</f>
        <v>7</v>
      </c>
      <c r="C3161" s="22">
        <v>41113</v>
      </c>
      <c r="D3161" s="21">
        <v>2346.2199999999998</v>
      </c>
      <c r="E3161" s="47" t="str">
        <f>IF(B3161&lt;&gt;B3160, "First Quote", "")</f>
        <v/>
      </c>
      <c r="F3161" s="23" t="str">
        <f>IF(_xlfn.MINIFS($D$3:$D$6287,$A$3:$A$6287,A3161,$B$3:$B$6287,B3161)=D3161,"Lowest point","")</f>
        <v/>
      </c>
      <c r="G3161" s="24" t="str">
        <f>IF(_xlfn.MAXIFS($D$3:$D$6287,$A$3:$A$6287,A3161,$B$3:$B$6287,B3161)=D3161,"Highest point","")</f>
        <v/>
      </c>
      <c r="J3161" s="25" t="str">
        <f>IF(E3161="First Quote", $H$4/D3161, "")</f>
        <v/>
      </c>
      <c r="K3161" s="26">
        <f t="shared" si="196"/>
        <v>42.374685047745764</v>
      </c>
      <c r="L3161" s="27">
        <f>K3161*D3161</f>
        <v>99420.333552722062</v>
      </c>
      <c r="M3161" s="10"/>
      <c r="N3161" s="28">
        <f>IF(F3161="lowest point", $H$4/D3161, 0)</f>
        <v>0</v>
      </c>
      <c r="O3161" s="28">
        <f t="shared" si="197"/>
        <v>44.050207224816482</v>
      </c>
      <c r="P3161" s="29">
        <f>O3161*D3161</f>
        <v>103351.47719500892</v>
      </c>
      <c r="R3161" s="28">
        <f>IF(G3161="highest point", $H$4/D3161, 0)</f>
        <v>0</v>
      </c>
      <c r="S3161" s="28">
        <f t="shared" si="198"/>
        <v>40.920767039221225</v>
      </c>
      <c r="T3161" s="29">
        <f>D3161*S3161</f>
        <v>96009.122042761621</v>
      </c>
    </row>
    <row r="3162" spans="1:20">
      <c r="A3162" s="21">
        <f t="shared" si="199"/>
        <v>2012</v>
      </c>
      <c r="B3162" s="21">
        <f>MONTH(C3162)</f>
        <v>7</v>
      </c>
      <c r="C3162" s="22">
        <v>41114</v>
      </c>
      <c r="D3162" s="21">
        <v>2325.02</v>
      </c>
      <c r="E3162" s="47" t="str">
        <f>IF(B3162&lt;&gt;B3161, "First Quote", "")</f>
        <v/>
      </c>
      <c r="F3162" s="23" t="str">
        <f>IF(_xlfn.MINIFS($D$3:$D$6287,$A$3:$A$6287,A3162,$B$3:$B$6287,B3162)=D3162,"Lowest point","")</f>
        <v/>
      </c>
      <c r="G3162" s="24" t="str">
        <f>IF(_xlfn.MAXIFS($D$3:$D$6287,$A$3:$A$6287,A3162,$B$3:$B$6287,B3162)=D3162,"Highest point","")</f>
        <v/>
      </c>
      <c r="J3162" s="25" t="str">
        <f>IF(E3162="First Quote", $H$4/D3162, "")</f>
        <v/>
      </c>
      <c r="K3162" s="26">
        <f t="shared" si="196"/>
        <v>42.374685047745764</v>
      </c>
      <c r="L3162" s="27">
        <f>K3162*D3162</f>
        <v>98521.99022970986</v>
      </c>
      <c r="M3162" s="10"/>
      <c r="N3162" s="28">
        <f>IF(F3162="lowest point", $H$4/D3162, 0)</f>
        <v>0</v>
      </c>
      <c r="O3162" s="28">
        <f t="shared" si="197"/>
        <v>44.050207224816482</v>
      </c>
      <c r="P3162" s="29">
        <f>O3162*D3162</f>
        <v>102417.61280184281</v>
      </c>
      <c r="R3162" s="28">
        <f>IF(G3162="highest point", $H$4/D3162, 0)</f>
        <v>0</v>
      </c>
      <c r="S3162" s="28">
        <f t="shared" si="198"/>
        <v>40.920767039221225</v>
      </c>
      <c r="T3162" s="29">
        <f>D3162*S3162</f>
        <v>95141.601781530131</v>
      </c>
    </row>
    <row r="3163" spans="1:20">
      <c r="A3163" s="21">
        <f t="shared" si="199"/>
        <v>2012</v>
      </c>
      <c r="B3163" s="21">
        <f>MONTH(C3163)</f>
        <v>7</v>
      </c>
      <c r="C3163" s="22">
        <v>41115</v>
      </c>
      <c r="D3163" s="21">
        <v>2324.33</v>
      </c>
      <c r="E3163" s="47" t="str">
        <f>IF(B3163&lt;&gt;B3162, "First Quote", "")</f>
        <v/>
      </c>
      <c r="F3163" s="23" t="str">
        <f>IF(_xlfn.MINIFS($D$3:$D$6287,$A$3:$A$6287,A3163,$B$3:$B$6287,B3163)=D3163,"Lowest point","")</f>
        <v/>
      </c>
      <c r="G3163" s="24" t="str">
        <f>IF(_xlfn.MAXIFS($D$3:$D$6287,$A$3:$A$6287,A3163,$B$3:$B$6287,B3163)=D3163,"Highest point","")</f>
        <v/>
      </c>
      <c r="J3163" s="25" t="str">
        <f>IF(E3163="First Quote", $H$4/D3163, "")</f>
        <v/>
      </c>
      <c r="K3163" s="26">
        <f t="shared" si="196"/>
        <v>42.374685047745764</v>
      </c>
      <c r="L3163" s="27">
        <f>K3163*D3163</f>
        <v>98492.751697026906</v>
      </c>
      <c r="M3163" s="10"/>
      <c r="N3163" s="28">
        <f>IF(F3163="lowest point", $H$4/D3163, 0)</f>
        <v>0</v>
      </c>
      <c r="O3163" s="28">
        <f t="shared" si="197"/>
        <v>44.050207224816482</v>
      </c>
      <c r="P3163" s="29">
        <f>O3163*D3163</f>
        <v>102387.21815885769</v>
      </c>
      <c r="R3163" s="28">
        <f>IF(G3163="highest point", $H$4/D3163, 0)</f>
        <v>0</v>
      </c>
      <c r="S3163" s="28">
        <f t="shared" si="198"/>
        <v>40.920767039221225</v>
      </c>
      <c r="T3163" s="29">
        <f>D3163*S3163</f>
        <v>95113.366452273069</v>
      </c>
    </row>
    <row r="3164" spans="1:20">
      <c r="A3164" s="21">
        <f t="shared" si="199"/>
        <v>2012</v>
      </c>
      <c r="B3164" s="21">
        <f>MONTH(C3164)</f>
        <v>7</v>
      </c>
      <c r="C3164" s="22">
        <v>41116</v>
      </c>
      <c r="D3164" s="21">
        <v>2362.85</v>
      </c>
      <c r="E3164" s="47" t="str">
        <f>IF(B3164&lt;&gt;B3163, "First Quote", "")</f>
        <v/>
      </c>
      <c r="F3164" s="23" t="str">
        <f>IF(_xlfn.MINIFS($D$3:$D$6287,$A$3:$A$6287,A3164,$B$3:$B$6287,B3164)=D3164,"Lowest point","")</f>
        <v/>
      </c>
      <c r="G3164" s="24" t="str">
        <f>IF(_xlfn.MAXIFS($D$3:$D$6287,$A$3:$A$6287,A3164,$B$3:$B$6287,B3164)=D3164,"Highest point","")</f>
        <v/>
      </c>
      <c r="J3164" s="25" t="str">
        <f>IF(E3164="First Quote", $H$4/D3164, "")</f>
        <v/>
      </c>
      <c r="K3164" s="26">
        <f t="shared" si="196"/>
        <v>42.374685047745764</v>
      </c>
      <c r="L3164" s="27">
        <f>K3164*D3164</f>
        <v>100125.02456506608</v>
      </c>
      <c r="M3164" s="10"/>
      <c r="N3164" s="28">
        <f>IF(F3164="lowest point", $H$4/D3164, 0)</f>
        <v>0</v>
      </c>
      <c r="O3164" s="28">
        <f t="shared" si="197"/>
        <v>44.050207224816482</v>
      </c>
      <c r="P3164" s="29">
        <f>O3164*D3164</f>
        <v>104084.03214115762</v>
      </c>
      <c r="R3164" s="28">
        <f>IF(G3164="highest point", $H$4/D3164, 0)</f>
        <v>0</v>
      </c>
      <c r="S3164" s="28">
        <f t="shared" si="198"/>
        <v>40.920767039221225</v>
      </c>
      <c r="T3164" s="29">
        <f>D3164*S3164</f>
        <v>96689.634398623864</v>
      </c>
    </row>
    <row r="3165" spans="1:20">
      <c r="A3165" s="21">
        <f t="shared" si="199"/>
        <v>2012</v>
      </c>
      <c r="B3165" s="21">
        <f>MONTH(C3165)</f>
        <v>7</v>
      </c>
      <c r="C3165" s="22">
        <v>41117</v>
      </c>
      <c r="D3165" s="21">
        <v>2408.0700000000002</v>
      </c>
      <c r="E3165" s="47" t="str">
        <f>IF(B3165&lt;&gt;B3164, "First Quote", "")</f>
        <v/>
      </c>
      <c r="F3165" s="23" t="str">
        <f>IF(_xlfn.MINIFS($D$3:$D$6287,$A$3:$A$6287,A3165,$B$3:$B$6287,B3165)=D3165,"Lowest point","")</f>
        <v/>
      </c>
      <c r="G3165" s="24" t="str">
        <f>IF(_xlfn.MAXIFS($D$3:$D$6287,$A$3:$A$6287,A3165,$B$3:$B$6287,B3165)=D3165,"Highest point","")</f>
        <v>Highest point</v>
      </c>
      <c r="J3165" s="25" t="str">
        <f>IF(E3165="First Quote", $H$4/D3165, "")</f>
        <v/>
      </c>
      <c r="K3165" s="26">
        <f t="shared" si="196"/>
        <v>42.374685047745764</v>
      </c>
      <c r="L3165" s="27">
        <f>K3165*D3165</f>
        <v>102041.20782292515</v>
      </c>
      <c r="M3165" s="10"/>
      <c r="N3165" s="28">
        <f>IF(F3165="lowest point", $H$4/D3165, 0)</f>
        <v>0</v>
      </c>
      <c r="O3165" s="28">
        <f t="shared" si="197"/>
        <v>44.050207224816482</v>
      </c>
      <c r="P3165" s="29">
        <f>O3165*D3165</f>
        <v>106075.98251186384</v>
      </c>
      <c r="R3165" s="28">
        <f>IF(G3165="highest point", $H$4/D3165, 0)</f>
        <v>0.20763516010747193</v>
      </c>
      <c r="S3165" s="28">
        <f t="shared" si="198"/>
        <v>41.128402199328697</v>
      </c>
      <c r="T3165" s="29">
        <f>D3165*S3165</f>
        <v>99040.071484137457</v>
      </c>
    </row>
    <row r="3166" spans="1:20">
      <c r="A3166" s="21">
        <f t="shared" si="199"/>
        <v>2012</v>
      </c>
      <c r="B3166" s="21">
        <f>MONTH(C3166)</f>
        <v>7</v>
      </c>
      <c r="C3166" s="22">
        <v>41120</v>
      </c>
      <c r="D3166" s="21">
        <v>2406.9899999999998</v>
      </c>
      <c r="E3166" s="47" t="str">
        <f>IF(B3166&lt;&gt;B3165, "First Quote", "")</f>
        <v/>
      </c>
      <c r="F3166" s="23" t="str">
        <f>IF(_xlfn.MINIFS($D$3:$D$6287,$A$3:$A$6287,A3166,$B$3:$B$6287,B3166)=D3166,"Lowest point","")</f>
        <v/>
      </c>
      <c r="G3166" s="24" t="str">
        <f>IF(_xlfn.MAXIFS($D$3:$D$6287,$A$3:$A$6287,A3166,$B$3:$B$6287,B3166)=D3166,"Highest point","")</f>
        <v/>
      </c>
      <c r="J3166" s="25" t="str">
        <f>IF(E3166="First Quote", $H$4/D3166, "")</f>
        <v/>
      </c>
      <c r="K3166" s="26">
        <f t="shared" si="196"/>
        <v>42.374685047745764</v>
      </c>
      <c r="L3166" s="27">
        <f>K3166*D3166</f>
        <v>101995.44316307356</v>
      </c>
      <c r="M3166" s="10"/>
      <c r="N3166" s="28">
        <f>IF(F3166="lowest point", $H$4/D3166, 0)</f>
        <v>0</v>
      </c>
      <c r="O3166" s="28">
        <f t="shared" si="197"/>
        <v>44.050207224816482</v>
      </c>
      <c r="P3166" s="29">
        <f>O3166*D3166</f>
        <v>106028.40828806101</v>
      </c>
      <c r="R3166" s="28">
        <f>IF(G3166="highest point", $H$4/D3166, 0)</f>
        <v>0</v>
      </c>
      <c r="S3166" s="28">
        <f t="shared" si="198"/>
        <v>41.128402199328697</v>
      </c>
      <c r="T3166" s="29">
        <f>D3166*S3166</f>
        <v>98995.652809762178</v>
      </c>
    </row>
    <row r="3167" spans="1:20">
      <c r="A3167" s="21">
        <f t="shared" si="199"/>
        <v>2012</v>
      </c>
      <c r="B3167" s="21">
        <f>MONTH(C3167)</f>
        <v>7</v>
      </c>
      <c r="C3167" s="22">
        <v>41121</v>
      </c>
      <c r="D3167" s="21">
        <v>2396.62</v>
      </c>
      <c r="E3167" s="47" t="str">
        <f>IF(B3167&lt;&gt;B3166, "First Quote", "")</f>
        <v/>
      </c>
      <c r="F3167" s="23" t="str">
        <f>IF(_xlfn.MINIFS($D$3:$D$6287,$A$3:$A$6287,A3167,$B$3:$B$6287,B3167)=D3167,"Lowest point","")</f>
        <v/>
      </c>
      <c r="G3167" s="24" t="str">
        <f>IF(_xlfn.MAXIFS($D$3:$D$6287,$A$3:$A$6287,A3167,$B$3:$B$6287,B3167)=D3167,"Highest point","")</f>
        <v/>
      </c>
      <c r="J3167" s="25" t="str">
        <f>IF(E3167="First Quote", $H$4/D3167, "")</f>
        <v/>
      </c>
      <c r="K3167" s="26">
        <f t="shared" si="196"/>
        <v>42.374685047745764</v>
      </c>
      <c r="L3167" s="27">
        <f>K3167*D3167</f>
        <v>101556.01767912845</v>
      </c>
      <c r="M3167" s="10"/>
      <c r="N3167" s="28">
        <f>IF(F3167="lowest point", $H$4/D3167, 0)</f>
        <v>0</v>
      </c>
      <c r="O3167" s="28">
        <f t="shared" si="197"/>
        <v>44.050207224816482</v>
      </c>
      <c r="P3167" s="29">
        <f>O3167*D3167</f>
        <v>105571.60763913968</v>
      </c>
      <c r="R3167" s="28">
        <f>IF(G3167="highest point", $H$4/D3167, 0)</f>
        <v>0</v>
      </c>
      <c r="S3167" s="28">
        <f t="shared" si="198"/>
        <v>41.128402199328697</v>
      </c>
      <c r="T3167" s="29">
        <f>D3167*S3167</f>
        <v>98569.151278955134</v>
      </c>
    </row>
    <row r="3168" spans="1:20">
      <c r="A3168" s="21">
        <f t="shared" si="199"/>
        <v>2012</v>
      </c>
      <c r="B3168" s="21">
        <f>MONTH(C3168)</f>
        <v>8</v>
      </c>
      <c r="C3168" s="22">
        <v>41122</v>
      </c>
      <c r="D3168" s="21">
        <v>2389.73</v>
      </c>
      <c r="E3168" s="47" t="str">
        <f>IF(B3168&lt;&gt;B3167, "First Quote", "")</f>
        <v>First Quote</v>
      </c>
      <c r="F3168" s="23" t="str">
        <f>IF(_xlfn.MINIFS($D$3:$D$6287,$A$3:$A$6287,A3168,$B$3:$B$6287,B3168)=D3168,"Lowest point","")</f>
        <v/>
      </c>
      <c r="G3168" s="24" t="str">
        <f>IF(_xlfn.MAXIFS($D$3:$D$6287,$A$3:$A$6287,A3168,$B$3:$B$6287,B3168)=D3168,"Highest point","")</f>
        <v/>
      </c>
      <c r="J3168" s="25">
        <f>IF(E3168="First Quote", $H$4/D3168, "")</f>
        <v>0.20922865763077836</v>
      </c>
      <c r="K3168" s="26">
        <f t="shared" si="196"/>
        <v>42.583913705376546</v>
      </c>
      <c r="L3168" s="27">
        <f>K3168*D3168</f>
        <v>101764.05609914949</v>
      </c>
      <c r="M3168" s="10"/>
      <c r="N3168" s="28">
        <f>IF(F3168="lowest point", $H$4/D3168, 0)</f>
        <v>0</v>
      </c>
      <c r="O3168" s="28">
        <f t="shared" si="197"/>
        <v>44.050207224816482</v>
      </c>
      <c r="P3168" s="29">
        <f>O3168*D3168</f>
        <v>105268.10171136069</v>
      </c>
      <c r="R3168" s="28">
        <f>IF(G3168="highest point", $H$4/D3168, 0)</f>
        <v>0</v>
      </c>
      <c r="S3168" s="28">
        <f t="shared" si="198"/>
        <v>41.128402199328697</v>
      </c>
      <c r="T3168" s="29">
        <f>D3168*S3168</f>
        <v>98285.776587801767</v>
      </c>
    </row>
    <row r="3169" spans="1:20">
      <c r="A3169" s="21">
        <f t="shared" si="199"/>
        <v>2012</v>
      </c>
      <c r="B3169" s="21">
        <f>MONTH(C3169)</f>
        <v>8</v>
      </c>
      <c r="C3169" s="22">
        <v>41123</v>
      </c>
      <c r="D3169" s="21">
        <v>2372.31</v>
      </c>
      <c r="E3169" s="47" t="str">
        <f>IF(B3169&lt;&gt;B3168, "First Quote", "")</f>
        <v/>
      </c>
      <c r="F3169" s="23" t="str">
        <f>IF(_xlfn.MINIFS($D$3:$D$6287,$A$3:$A$6287,A3169,$B$3:$B$6287,B3169)=D3169,"Lowest point","")</f>
        <v>Lowest point</v>
      </c>
      <c r="G3169" s="24" t="str">
        <f>IF(_xlfn.MAXIFS($D$3:$D$6287,$A$3:$A$6287,A3169,$B$3:$B$6287,B3169)=D3169,"Highest point","")</f>
        <v/>
      </c>
      <c r="J3169" s="25" t="str">
        <f>IF(E3169="First Quote", $H$4/D3169, "")</f>
        <v/>
      </c>
      <c r="K3169" s="26">
        <f t="shared" si="196"/>
        <v>42.583913705376546</v>
      </c>
      <c r="L3169" s="27">
        <f>K3169*D3169</f>
        <v>101022.24432240184</v>
      </c>
      <c r="M3169" s="10"/>
      <c r="N3169" s="28">
        <f>IF(F3169="lowest point", $H$4/D3169, 0)</f>
        <v>0.2107650349237663</v>
      </c>
      <c r="O3169" s="28">
        <f t="shared" si="197"/>
        <v>44.26097225974025</v>
      </c>
      <c r="P3169" s="29">
        <f>O3169*D3169</f>
        <v>105000.74710150438</v>
      </c>
      <c r="R3169" s="28">
        <f>IF(G3169="highest point", $H$4/D3169, 0)</f>
        <v>0</v>
      </c>
      <c r="S3169" s="28">
        <f t="shared" si="198"/>
        <v>41.128402199328697</v>
      </c>
      <c r="T3169" s="29">
        <f>D3169*S3169</f>
        <v>97569.319821489466</v>
      </c>
    </row>
    <row r="3170" spans="1:20">
      <c r="A3170" s="21">
        <f t="shared" si="199"/>
        <v>2012</v>
      </c>
      <c r="B3170" s="21">
        <f>MONTH(C3170)</f>
        <v>8</v>
      </c>
      <c r="C3170" s="22">
        <v>41124</v>
      </c>
      <c r="D3170" s="21">
        <v>2417.77</v>
      </c>
      <c r="E3170" s="47" t="str">
        <f>IF(B3170&lt;&gt;B3169, "First Quote", "")</f>
        <v/>
      </c>
      <c r="F3170" s="23" t="str">
        <f>IF(_xlfn.MINIFS($D$3:$D$6287,$A$3:$A$6287,A3170,$B$3:$B$6287,B3170)=D3170,"Lowest point","")</f>
        <v/>
      </c>
      <c r="G3170" s="24" t="str">
        <f>IF(_xlfn.MAXIFS($D$3:$D$6287,$A$3:$A$6287,A3170,$B$3:$B$6287,B3170)=D3170,"Highest point","")</f>
        <v/>
      </c>
      <c r="J3170" s="25" t="str">
        <f>IF(E3170="First Quote", $H$4/D3170, "")</f>
        <v/>
      </c>
      <c r="K3170" s="26">
        <f t="shared" si="196"/>
        <v>42.583913705376546</v>
      </c>
      <c r="L3170" s="27">
        <f>K3170*D3170</f>
        <v>102958.10903944825</v>
      </c>
      <c r="M3170" s="10"/>
      <c r="N3170" s="28">
        <f>IF(F3170="lowest point", $H$4/D3170, 0)</f>
        <v>0</v>
      </c>
      <c r="O3170" s="28">
        <f t="shared" si="197"/>
        <v>44.26097225974025</v>
      </c>
      <c r="P3170" s="29">
        <f>O3170*D3170</f>
        <v>107012.85090043218</v>
      </c>
      <c r="R3170" s="28">
        <f>IF(G3170="highest point", $H$4/D3170, 0)</f>
        <v>0</v>
      </c>
      <c r="S3170" s="28">
        <f t="shared" si="198"/>
        <v>41.128402199328697</v>
      </c>
      <c r="T3170" s="29">
        <f>D3170*S3170</f>
        <v>99439.016985470938</v>
      </c>
    </row>
    <row r="3171" spans="1:20">
      <c r="A3171" s="21">
        <f t="shared" si="199"/>
        <v>2012</v>
      </c>
      <c r="B3171" s="21">
        <f>MONTH(C3171)</f>
        <v>8</v>
      </c>
      <c r="C3171" s="22">
        <v>41127</v>
      </c>
      <c r="D3171" s="21">
        <v>2423.46</v>
      </c>
      <c r="E3171" s="47" t="str">
        <f>IF(B3171&lt;&gt;B3170, "First Quote", "")</f>
        <v/>
      </c>
      <c r="F3171" s="23" t="str">
        <f>IF(_xlfn.MINIFS($D$3:$D$6287,$A$3:$A$6287,A3171,$B$3:$B$6287,B3171)=D3171,"Lowest point","")</f>
        <v/>
      </c>
      <c r="G3171" s="24" t="str">
        <f>IF(_xlfn.MAXIFS($D$3:$D$6287,$A$3:$A$6287,A3171,$B$3:$B$6287,B3171)=D3171,"Highest point","")</f>
        <v/>
      </c>
      <c r="J3171" s="25" t="str">
        <f>IF(E3171="First Quote", $H$4/D3171, "")</f>
        <v/>
      </c>
      <c r="K3171" s="26">
        <f t="shared" si="196"/>
        <v>42.583913705376546</v>
      </c>
      <c r="L3171" s="27">
        <f>K3171*D3171</f>
        <v>103200.41150843185</v>
      </c>
      <c r="M3171" s="10"/>
      <c r="N3171" s="28">
        <f>IF(F3171="lowest point", $H$4/D3171, 0)</f>
        <v>0</v>
      </c>
      <c r="O3171" s="28">
        <f t="shared" si="197"/>
        <v>44.26097225974025</v>
      </c>
      <c r="P3171" s="29">
        <f>O3171*D3171</f>
        <v>107264.69583259011</v>
      </c>
      <c r="R3171" s="28">
        <f>IF(G3171="highest point", $H$4/D3171, 0)</f>
        <v>0</v>
      </c>
      <c r="S3171" s="28">
        <f t="shared" si="198"/>
        <v>41.128402199328697</v>
      </c>
      <c r="T3171" s="29">
        <f>D3171*S3171</f>
        <v>99673.037593985122</v>
      </c>
    </row>
    <row r="3172" spans="1:20">
      <c r="A3172" s="21">
        <f t="shared" si="199"/>
        <v>2012</v>
      </c>
      <c r="B3172" s="21">
        <f>MONTH(C3172)</f>
        <v>8</v>
      </c>
      <c r="C3172" s="22">
        <v>41128</v>
      </c>
      <c r="D3172" s="21">
        <v>2435.88</v>
      </c>
      <c r="E3172" s="47" t="str">
        <f>IF(B3172&lt;&gt;B3171, "First Quote", "")</f>
        <v/>
      </c>
      <c r="F3172" s="23" t="str">
        <f>IF(_xlfn.MINIFS($D$3:$D$6287,$A$3:$A$6287,A3172,$B$3:$B$6287,B3172)=D3172,"Lowest point","")</f>
        <v/>
      </c>
      <c r="G3172" s="24" t="str">
        <f>IF(_xlfn.MAXIFS($D$3:$D$6287,$A$3:$A$6287,A3172,$B$3:$B$6287,B3172)=D3172,"Highest point","")</f>
        <v/>
      </c>
      <c r="J3172" s="25" t="str">
        <f>IF(E3172="First Quote", $H$4/D3172, "")</f>
        <v/>
      </c>
      <c r="K3172" s="26">
        <f t="shared" si="196"/>
        <v>42.583913705376546</v>
      </c>
      <c r="L3172" s="27">
        <f>K3172*D3172</f>
        <v>103729.30371665262</v>
      </c>
      <c r="M3172" s="10"/>
      <c r="N3172" s="28">
        <f>IF(F3172="lowest point", $H$4/D3172, 0)</f>
        <v>0</v>
      </c>
      <c r="O3172" s="28">
        <f t="shared" si="197"/>
        <v>44.26097225974025</v>
      </c>
      <c r="P3172" s="29">
        <f>O3172*D3172</f>
        <v>107814.41710805608</v>
      </c>
      <c r="R3172" s="28">
        <f>IF(G3172="highest point", $H$4/D3172, 0)</f>
        <v>0</v>
      </c>
      <c r="S3172" s="28">
        <f t="shared" si="198"/>
        <v>41.128402199328697</v>
      </c>
      <c r="T3172" s="29">
        <f>D3172*S3172</f>
        <v>100183.8523493008</v>
      </c>
    </row>
    <row r="3173" spans="1:20">
      <c r="A3173" s="21">
        <f t="shared" si="199"/>
        <v>2012</v>
      </c>
      <c r="B3173" s="21">
        <f>MONTH(C3173)</f>
        <v>8</v>
      </c>
      <c r="C3173" s="22">
        <v>41129</v>
      </c>
      <c r="D3173" s="21">
        <v>2438.16</v>
      </c>
      <c r="E3173" s="47" t="str">
        <f>IF(B3173&lt;&gt;B3172, "First Quote", "")</f>
        <v/>
      </c>
      <c r="F3173" s="23" t="str">
        <f>IF(_xlfn.MINIFS($D$3:$D$6287,$A$3:$A$6287,A3173,$B$3:$B$6287,B3173)=D3173,"Lowest point","")</f>
        <v/>
      </c>
      <c r="G3173" s="24" t="str">
        <f>IF(_xlfn.MAXIFS($D$3:$D$6287,$A$3:$A$6287,A3173,$B$3:$B$6287,B3173)=D3173,"Highest point","")</f>
        <v/>
      </c>
      <c r="J3173" s="25" t="str">
        <f>IF(E3173="First Quote", $H$4/D3173, "")</f>
        <v/>
      </c>
      <c r="K3173" s="26">
        <f t="shared" si="196"/>
        <v>42.583913705376546</v>
      </c>
      <c r="L3173" s="27">
        <f>K3173*D3173</f>
        <v>103826.39503990088</v>
      </c>
      <c r="M3173" s="10"/>
      <c r="N3173" s="28">
        <f>IF(F3173="lowest point", $H$4/D3173, 0)</f>
        <v>0</v>
      </c>
      <c r="O3173" s="28">
        <f t="shared" si="197"/>
        <v>44.26097225974025</v>
      </c>
      <c r="P3173" s="29">
        <f>O3173*D3173</f>
        <v>107915.33212480828</v>
      </c>
      <c r="R3173" s="28">
        <f>IF(G3173="highest point", $H$4/D3173, 0)</f>
        <v>0</v>
      </c>
      <c r="S3173" s="28">
        <f t="shared" si="198"/>
        <v>41.128402199328697</v>
      </c>
      <c r="T3173" s="29">
        <f>D3173*S3173</f>
        <v>100277.62510631524</v>
      </c>
    </row>
    <row r="3174" spans="1:20">
      <c r="A3174" s="21">
        <f t="shared" si="199"/>
        <v>2012</v>
      </c>
      <c r="B3174" s="21">
        <f>MONTH(C3174)</f>
        <v>8</v>
      </c>
      <c r="C3174" s="22">
        <v>41130</v>
      </c>
      <c r="D3174" s="21">
        <v>2440.23</v>
      </c>
      <c r="E3174" s="47" t="str">
        <f>IF(B3174&lt;&gt;B3173, "First Quote", "")</f>
        <v/>
      </c>
      <c r="F3174" s="23" t="str">
        <f>IF(_xlfn.MINIFS($D$3:$D$6287,$A$3:$A$6287,A3174,$B$3:$B$6287,B3174)=D3174,"Lowest point","")</f>
        <v/>
      </c>
      <c r="G3174" s="24" t="str">
        <f>IF(_xlfn.MAXIFS($D$3:$D$6287,$A$3:$A$6287,A3174,$B$3:$B$6287,B3174)=D3174,"Highest point","")</f>
        <v/>
      </c>
      <c r="J3174" s="25" t="str">
        <f>IF(E3174="First Quote", $H$4/D3174, "")</f>
        <v/>
      </c>
      <c r="K3174" s="26">
        <f t="shared" si="196"/>
        <v>42.583913705376546</v>
      </c>
      <c r="L3174" s="27">
        <f>K3174*D3174</f>
        <v>103914.543741271</v>
      </c>
      <c r="M3174" s="10"/>
      <c r="N3174" s="28">
        <f>IF(F3174="lowest point", $H$4/D3174, 0)</f>
        <v>0</v>
      </c>
      <c r="O3174" s="28">
        <f t="shared" si="197"/>
        <v>44.26097225974025</v>
      </c>
      <c r="P3174" s="29">
        <f>O3174*D3174</f>
        <v>108006.95233738596</v>
      </c>
      <c r="R3174" s="28">
        <f>IF(G3174="highest point", $H$4/D3174, 0)</f>
        <v>0</v>
      </c>
      <c r="S3174" s="28">
        <f t="shared" si="198"/>
        <v>41.128402199328697</v>
      </c>
      <c r="T3174" s="29">
        <f>D3174*S3174</f>
        <v>100362.76089886787</v>
      </c>
    </row>
    <row r="3175" spans="1:20">
      <c r="A3175" s="21">
        <f t="shared" si="199"/>
        <v>2012</v>
      </c>
      <c r="B3175" s="21">
        <f>MONTH(C3175)</f>
        <v>8</v>
      </c>
      <c r="C3175" s="22">
        <v>41131</v>
      </c>
      <c r="D3175" s="21">
        <v>2445.64</v>
      </c>
      <c r="E3175" s="47" t="str">
        <f>IF(B3175&lt;&gt;B3174, "First Quote", "")</f>
        <v/>
      </c>
      <c r="F3175" s="23" t="str">
        <f>IF(_xlfn.MINIFS($D$3:$D$6287,$A$3:$A$6287,A3175,$B$3:$B$6287,B3175)=D3175,"Lowest point","")</f>
        <v/>
      </c>
      <c r="G3175" s="24" t="str">
        <f>IF(_xlfn.MAXIFS($D$3:$D$6287,$A$3:$A$6287,A3175,$B$3:$B$6287,B3175)=D3175,"Highest point","")</f>
        <v/>
      </c>
      <c r="J3175" s="25" t="str">
        <f>IF(E3175="First Quote", $H$4/D3175, "")</f>
        <v/>
      </c>
      <c r="K3175" s="26">
        <f t="shared" si="196"/>
        <v>42.583913705376546</v>
      </c>
      <c r="L3175" s="27">
        <f>K3175*D3175</f>
        <v>104144.92271441709</v>
      </c>
      <c r="M3175" s="10"/>
      <c r="N3175" s="28">
        <f>IF(F3175="lowest point", $H$4/D3175, 0)</f>
        <v>0</v>
      </c>
      <c r="O3175" s="28">
        <f t="shared" si="197"/>
        <v>44.26097225974025</v>
      </c>
      <c r="P3175" s="29">
        <f>O3175*D3175</f>
        <v>108246.40419731115</v>
      </c>
      <c r="R3175" s="28">
        <f>IF(G3175="highest point", $H$4/D3175, 0)</f>
        <v>0</v>
      </c>
      <c r="S3175" s="28">
        <f t="shared" si="198"/>
        <v>41.128402199328697</v>
      </c>
      <c r="T3175" s="29">
        <f>D3175*S3175</f>
        <v>100585.26555476623</v>
      </c>
    </row>
    <row r="3176" spans="1:20">
      <c r="A3176" s="21">
        <f t="shared" si="199"/>
        <v>2012</v>
      </c>
      <c r="B3176" s="21">
        <f>MONTH(C3176)</f>
        <v>8</v>
      </c>
      <c r="C3176" s="22">
        <v>41134</v>
      </c>
      <c r="D3176" s="21">
        <v>2443.0500000000002</v>
      </c>
      <c r="E3176" s="47" t="str">
        <f>IF(B3176&lt;&gt;B3175, "First Quote", "")</f>
        <v/>
      </c>
      <c r="F3176" s="23" t="str">
        <f>IF(_xlfn.MINIFS($D$3:$D$6287,$A$3:$A$6287,A3176,$B$3:$B$6287,B3176)=D3176,"Lowest point","")</f>
        <v/>
      </c>
      <c r="G3176" s="24" t="str">
        <f>IF(_xlfn.MAXIFS($D$3:$D$6287,$A$3:$A$6287,A3176,$B$3:$B$6287,B3176)=D3176,"Highest point","")</f>
        <v/>
      </c>
      <c r="J3176" s="25" t="str">
        <f>IF(E3176="First Quote", $H$4/D3176, "")</f>
        <v/>
      </c>
      <c r="K3176" s="26">
        <f t="shared" si="196"/>
        <v>42.583913705376546</v>
      </c>
      <c r="L3176" s="27">
        <f>K3176*D3176</f>
        <v>104034.63037792018</v>
      </c>
      <c r="M3176" s="10"/>
      <c r="N3176" s="28">
        <f>IF(F3176="lowest point", $H$4/D3176, 0)</f>
        <v>0</v>
      </c>
      <c r="O3176" s="28">
        <f t="shared" si="197"/>
        <v>44.26097225974025</v>
      </c>
      <c r="P3176" s="29">
        <f>O3176*D3176</f>
        <v>108131.76827915842</v>
      </c>
      <c r="R3176" s="28">
        <f>IF(G3176="highest point", $H$4/D3176, 0)</f>
        <v>0</v>
      </c>
      <c r="S3176" s="28">
        <f t="shared" si="198"/>
        <v>41.128402199328697</v>
      </c>
      <c r="T3176" s="29">
        <f>D3176*S3176</f>
        <v>100478.74299306999</v>
      </c>
    </row>
    <row r="3177" spans="1:20">
      <c r="A3177" s="21">
        <f t="shared" si="199"/>
        <v>2012</v>
      </c>
      <c r="B3177" s="21">
        <f>MONTH(C3177)</f>
        <v>8</v>
      </c>
      <c r="C3177" s="22">
        <v>41135</v>
      </c>
      <c r="D3177" s="21">
        <v>2443.16</v>
      </c>
      <c r="E3177" s="47" t="str">
        <f>IF(B3177&lt;&gt;B3176, "First Quote", "")</f>
        <v/>
      </c>
      <c r="F3177" s="23" t="str">
        <f>IF(_xlfn.MINIFS($D$3:$D$6287,$A$3:$A$6287,A3177,$B$3:$B$6287,B3177)=D3177,"Lowest point","")</f>
        <v/>
      </c>
      <c r="G3177" s="24" t="str">
        <f>IF(_xlfn.MAXIFS($D$3:$D$6287,$A$3:$A$6287,A3177,$B$3:$B$6287,B3177)=D3177,"Highest point","")</f>
        <v/>
      </c>
      <c r="J3177" s="25" t="str">
        <f>IF(E3177="First Quote", $H$4/D3177, "")</f>
        <v/>
      </c>
      <c r="K3177" s="26">
        <f t="shared" si="196"/>
        <v>42.583913705376546</v>
      </c>
      <c r="L3177" s="27">
        <f>K3177*D3177</f>
        <v>104039.31460842775</v>
      </c>
      <c r="M3177" s="10"/>
      <c r="N3177" s="28">
        <f>IF(F3177="lowest point", $H$4/D3177, 0)</f>
        <v>0</v>
      </c>
      <c r="O3177" s="28">
        <f t="shared" si="197"/>
        <v>44.26097225974025</v>
      </c>
      <c r="P3177" s="29">
        <f>O3177*D3177</f>
        <v>108136.63698610698</v>
      </c>
      <c r="R3177" s="28">
        <f>IF(G3177="highest point", $H$4/D3177, 0)</f>
        <v>0</v>
      </c>
      <c r="S3177" s="28">
        <f t="shared" si="198"/>
        <v>41.128402199328697</v>
      </c>
      <c r="T3177" s="29">
        <f>D3177*S3177</f>
        <v>100483.26711731189</v>
      </c>
    </row>
    <row r="3178" spans="1:20">
      <c r="A3178" s="21">
        <f t="shared" si="199"/>
        <v>2012</v>
      </c>
      <c r="B3178" s="21">
        <f>MONTH(C3178)</f>
        <v>8</v>
      </c>
      <c r="C3178" s="22">
        <v>41136</v>
      </c>
      <c r="D3178" s="21">
        <v>2446.8200000000002</v>
      </c>
      <c r="E3178" s="47" t="str">
        <f>IF(B3178&lt;&gt;B3177, "First Quote", "")</f>
        <v/>
      </c>
      <c r="F3178" s="23" t="str">
        <f>IF(_xlfn.MINIFS($D$3:$D$6287,$A$3:$A$6287,A3178,$B$3:$B$6287,B3178)=D3178,"Lowest point","")</f>
        <v/>
      </c>
      <c r="G3178" s="24" t="str">
        <f>IF(_xlfn.MAXIFS($D$3:$D$6287,$A$3:$A$6287,A3178,$B$3:$B$6287,B3178)=D3178,"Highest point","")</f>
        <v/>
      </c>
      <c r="J3178" s="25" t="str">
        <f>IF(E3178="First Quote", $H$4/D3178, "")</f>
        <v/>
      </c>
      <c r="K3178" s="26">
        <f t="shared" si="196"/>
        <v>42.583913705376546</v>
      </c>
      <c r="L3178" s="27">
        <f>K3178*D3178</f>
        <v>104195.17173258944</v>
      </c>
      <c r="M3178" s="10"/>
      <c r="N3178" s="28">
        <f>IF(F3178="lowest point", $H$4/D3178, 0)</f>
        <v>0</v>
      </c>
      <c r="O3178" s="28">
        <f t="shared" si="197"/>
        <v>44.26097225974025</v>
      </c>
      <c r="P3178" s="29">
        <f>O3178*D3178</f>
        <v>108298.63214457764</v>
      </c>
      <c r="R3178" s="28">
        <f>IF(G3178="highest point", $H$4/D3178, 0)</f>
        <v>0</v>
      </c>
      <c r="S3178" s="28">
        <f t="shared" si="198"/>
        <v>41.128402199328697</v>
      </c>
      <c r="T3178" s="29">
        <f>D3178*S3178</f>
        <v>100633.79706936145</v>
      </c>
    </row>
    <row r="3179" spans="1:20">
      <c r="A3179" s="21">
        <f t="shared" si="199"/>
        <v>2012</v>
      </c>
      <c r="B3179" s="21">
        <f>MONTH(C3179)</f>
        <v>8</v>
      </c>
      <c r="C3179" s="22">
        <v>41137</v>
      </c>
      <c r="D3179" s="21">
        <v>2464.38</v>
      </c>
      <c r="E3179" s="47" t="str">
        <f>IF(B3179&lt;&gt;B3178, "First Quote", "")</f>
        <v/>
      </c>
      <c r="F3179" s="23" t="str">
        <f>IF(_xlfn.MINIFS($D$3:$D$6287,$A$3:$A$6287,A3179,$B$3:$B$6287,B3179)=D3179,"Lowest point","")</f>
        <v/>
      </c>
      <c r="G3179" s="24" t="str">
        <f>IF(_xlfn.MAXIFS($D$3:$D$6287,$A$3:$A$6287,A3179,$B$3:$B$6287,B3179)=D3179,"Highest point","")</f>
        <v/>
      </c>
      <c r="J3179" s="25" t="str">
        <f>IF(E3179="First Quote", $H$4/D3179, "")</f>
        <v/>
      </c>
      <c r="K3179" s="26">
        <f t="shared" si="196"/>
        <v>42.583913705376546</v>
      </c>
      <c r="L3179" s="27">
        <f>K3179*D3179</f>
        <v>104942.94525725585</v>
      </c>
      <c r="M3179" s="10"/>
      <c r="N3179" s="28">
        <f>IF(F3179="lowest point", $H$4/D3179, 0)</f>
        <v>0</v>
      </c>
      <c r="O3179" s="28">
        <f t="shared" si="197"/>
        <v>44.26097225974025</v>
      </c>
      <c r="P3179" s="29">
        <f>O3179*D3179</f>
        <v>109075.85481745868</v>
      </c>
      <c r="R3179" s="28">
        <f>IF(G3179="highest point", $H$4/D3179, 0)</f>
        <v>0</v>
      </c>
      <c r="S3179" s="28">
        <f t="shared" si="198"/>
        <v>41.128402199328697</v>
      </c>
      <c r="T3179" s="29">
        <f>D3179*S3179</f>
        <v>101356.01181198166</v>
      </c>
    </row>
    <row r="3180" spans="1:20">
      <c r="A3180" s="21">
        <f t="shared" si="199"/>
        <v>2012</v>
      </c>
      <c r="B3180" s="21">
        <f>MONTH(C3180)</f>
        <v>8</v>
      </c>
      <c r="C3180" s="22">
        <v>41138</v>
      </c>
      <c r="D3180" s="21">
        <v>2469</v>
      </c>
      <c r="E3180" s="47" t="str">
        <f>IF(B3180&lt;&gt;B3179, "First Quote", "")</f>
        <v/>
      </c>
      <c r="F3180" s="23" t="str">
        <f>IF(_xlfn.MINIFS($D$3:$D$6287,$A$3:$A$6287,A3180,$B$3:$B$6287,B3180)=D3180,"Lowest point","")</f>
        <v/>
      </c>
      <c r="G3180" s="24" t="str">
        <f>IF(_xlfn.MAXIFS($D$3:$D$6287,$A$3:$A$6287,A3180,$B$3:$B$6287,B3180)=D3180,"Highest point","")</f>
        <v>Highest point</v>
      </c>
      <c r="J3180" s="25" t="str">
        <f>IF(E3180="First Quote", $H$4/D3180, "")</f>
        <v/>
      </c>
      <c r="K3180" s="26">
        <f t="shared" si="196"/>
        <v>42.583913705376546</v>
      </c>
      <c r="L3180" s="27">
        <f>K3180*D3180</f>
        <v>105139.6829385747</v>
      </c>
      <c r="M3180" s="10"/>
      <c r="N3180" s="28">
        <f>IF(F3180="lowest point", $H$4/D3180, 0)</f>
        <v>0</v>
      </c>
      <c r="O3180" s="28">
        <f t="shared" si="197"/>
        <v>44.26097225974025</v>
      </c>
      <c r="P3180" s="29">
        <f>O3180*D3180</f>
        <v>109280.34050929868</v>
      </c>
      <c r="R3180" s="28">
        <f>IF(G3180="highest point", $H$4/D3180, 0)</f>
        <v>0.20251113811259619</v>
      </c>
      <c r="S3180" s="28">
        <f t="shared" si="198"/>
        <v>41.330913337441295</v>
      </c>
      <c r="T3180" s="29">
        <f>D3180*S3180</f>
        <v>102046.02503014255</v>
      </c>
    </row>
    <row r="3181" spans="1:20">
      <c r="A3181" s="21">
        <f t="shared" si="199"/>
        <v>2012</v>
      </c>
      <c r="B3181" s="21">
        <f>MONTH(C3181)</f>
        <v>8</v>
      </c>
      <c r="C3181" s="22">
        <v>41141</v>
      </c>
      <c r="D3181" s="21">
        <v>2468.9899999999998</v>
      </c>
      <c r="E3181" s="47" t="str">
        <f>IF(B3181&lt;&gt;B3180, "First Quote", "")</f>
        <v/>
      </c>
      <c r="F3181" s="23" t="str">
        <f>IF(_xlfn.MINIFS($D$3:$D$6287,$A$3:$A$6287,A3181,$B$3:$B$6287,B3181)=D3181,"Lowest point","")</f>
        <v/>
      </c>
      <c r="G3181" s="24" t="str">
        <f>IF(_xlfn.MAXIFS($D$3:$D$6287,$A$3:$A$6287,A3181,$B$3:$B$6287,B3181)=D3181,"Highest point","")</f>
        <v/>
      </c>
      <c r="J3181" s="25" t="str">
        <f>IF(E3181="First Quote", $H$4/D3181, "")</f>
        <v/>
      </c>
      <c r="K3181" s="26">
        <f t="shared" si="196"/>
        <v>42.583913705376546</v>
      </c>
      <c r="L3181" s="27">
        <f>K3181*D3181</f>
        <v>105139.25709943763</v>
      </c>
      <c r="M3181" s="10"/>
      <c r="N3181" s="28">
        <f>IF(F3181="lowest point", $H$4/D3181, 0)</f>
        <v>0</v>
      </c>
      <c r="O3181" s="28">
        <f t="shared" si="197"/>
        <v>44.26097225974025</v>
      </c>
      <c r="P3181" s="29">
        <f>O3181*D3181</f>
        <v>109279.89789957607</v>
      </c>
      <c r="R3181" s="28">
        <f>IF(G3181="highest point", $H$4/D3181, 0)</f>
        <v>0</v>
      </c>
      <c r="S3181" s="28">
        <f t="shared" si="198"/>
        <v>41.330913337441295</v>
      </c>
      <c r="T3181" s="29">
        <f>D3181*S3181</f>
        <v>102045.61172100918</v>
      </c>
    </row>
    <row r="3182" spans="1:20">
      <c r="A3182" s="21">
        <f t="shared" si="199"/>
        <v>2012</v>
      </c>
      <c r="B3182" s="21">
        <f>MONTH(C3182)</f>
        <v>8</v>
      </c>
      <c r="C3182" s="22">
        <v>41142</v>
      </c>
      <c r="D3182" s="21">
        <v>2460.41</v>
      </c>
      <c r="E3182" s="47" t="str">
        <f>IF(B3182&lt;&gt;B3181, "First Quote", "")</f>
        <v/>
      </c>
      <c r="F3182" s="23" t="str">
        <f>IF(_xlfn.MINIFS($D$3:$D$6287,$A$3:$A$6287,A3182,$B$3:$B$6287,B3182)=D3182,"Lowest point","")</f>
        <v/>
      </c>
      <c r="G3182" s="24" t="str">
        <f>IF(_xlfn.MAXIFS($D$3:$D$6287,$A$3:$A$6287,A3182,$B$3:$B$6287,B3182)=D3182,"Highest point","")</f>
        <v/>
      </c>
      <c r="J3182" s="25" t="str">
        <f>IF(E3182="First Quote", $H$4/D3182, "")</f>
        <v/>
      </c>
      <c r="K3182" s="26">
        <f t="shared" si="196"/>
        <v>42.583913705376546</v>
      </c>
      <c r="L3182" s="27">
        <f>K3182*D3182</f>
        <v>104773.8871198455</v>
      </c>
      <c r="M3182" s="10"/>
      <c r="N3182" s="28">
        <f>IF(F3182="lowest point", $H$4/D3182, 0)</f>
        <v>0</v>
      </c>
      <c r="O3182" s="28">
        <f t="shared" si="197"/>
        <v>44.26097225974025</v>
      </c>
      <c r="P3182" s="29">
        <f>O3182*D3182</f>
        <v>108900.1387575875</v>
      </c>
      <c r="R3182" s="28">
        <f>IF(G3182="highest point", $H$4/D3182, 0)</f>
        <v>0</v>
      </c>
      <c r="S3182" s="28">
        <f t="shared" si="198"/>
        <v>41.330913337441295</v>
      </c>
      <c r="T3182" s="29">
        <f>D3182*S3182</f>
        <v>101690.99248457393</v>
      </c>
    </row>
    <row r="3183" spans="1:20">
      <c r="A3183" s="21">
        <f t="shared" si="199"/>
        <v>2012</v>
      </c>
      <c r="B3183" s="21">
        <f>MONTH(C3183)</f>
        <v>8</v>
      </c>
      <c r="C3183" s="22">
        <v>41143</v>
      </c>
      <c r="D3183" s="21">
        <v>2461.12</v>
      </c>
      <c r="E3183" s="47" t="str">
        <f>IF(B3183&lt;&gt;B3182, "First Quote", "")</f>
        <v/>
      </c>
      <c r="F3183" s="23" t="str">
        <f>IF(_xlfn.MINIFS($D$3:$D$6287,$A$3:$A$6287,A3183,$B$3:$B$6287,B3183)=D3183,"Lowest point","")</f>
        <v/>
      </c>
      <c r="G3183" s="24" t="str">
        <f>IF(_xlfn.MAXIFS($D$3:$D$6287,$A$3:$A$6287,A3183,$B$3:$B$6287,B3183)=D3183,"Highest point","")</f>
        <v/>
      </c>
      <c r="J3183" s="25" t="str">
        <f>IF(E3183="First Quote", $H$4/D3183, "")</f>
        <v/>
      </c>
      <c r="K3183" s="26">
        <f t="shared" si="196"/>
        <v>42.583913705376546</v>
      </c>
      <c r="L3183" s="27">
        <f>K3183*D3183</f>
        <v>104804.12169857632</v>
      </c>
      <c r="M3183" s="10"/>
      <c r="N3183" s="28">
        <f>IF(F3183="lowest point", $H$4/D3183, 0)</f>
        <v>0</v>
      </c>
      <c r="O3183" s="28">
        <f t="shared" si="197"/>
        <v>44.26097225974025</v>
      </c>
      <c r="P3183" s="29">
        <f>O3183*D3183</f>
        <v>108931.56404789192</v>
      </c>
      <c r="R3183" s="28">
        <f>IF(G3183="highest point", $H$4/D3183, 0)</f>
        <v>0</v>
      </c>
      <c r="S3183" s="28">
        <f t="shared" si="198"/>
        <v>41.330913337441295</v>
      </c>
      <c r="T3183" s="29">
        <f>D3183*S3183</f>
        <v>101720.33743304352</v>
      </c>
    </row>
    <row r="3184" spans="1:20">
      <c r="A3184" s="21">
        <f t="shared" si="199"/>
        <v>2012</v>
      </c>
      <c r="B3184" s="21">
        <f>MONTH(C3184)</f>
        <v>8</v>
      </c>
      <c r="C3184" s="22">
        <v>41144</v>
      </c>
      <c r="D3184" s="21">
        <v>2441.29</v>
      </c>
      <c r="E3184" s="47" t="str">
        <f>IF(B3184&lt;&gt;B3183, "First Quote", "")</f>
        <v/>
      </c>
      <c r="F3184" s="23" t="str">
        <f>IF(_xlfn.MINIFS($D$3:$D$6287,$A$3:$A$6287,A3184,$B$3:$B$6287,B3184)=D3184,"Lowest point","")</f>
        <v/>
      </c>
      <c r="G3184" s="24" t="str">
        <f>IF(_xlfn.MAXIFS($D$3:$D$6287,$A$3:$A$6287,A3184,$B$3:$B$6287,B3184)=D3184,"Highest point","")</f>
        <v/>
      </c>
      <c r="J3184" s="25" t="str">
        <f>IF(E3184="First Quote", $H$4/D3184, "")</f>
        <v/>
      </c>
      <c r="K3184" s="26">
        <f t="shared" si="196"/>
        <v>42.583913705376546</v>
      </c>
      <c r="L3184" s="27">
        <f>K3184*D3184</f>
        <v>103959.6826897987</v>
      </c>
      <c r="M3184" s="10"/>
      <c r="N3184" s="28">
        <f>IF(F3184="lowest point", $H$4/D3184, 0)</f>
        <v>0</v>
      </c>
      <c r="O3184" s="28">
        <f t="shared" si="197"/>
        <v>44.26097225974025</v>
      </c>
      <c r="P3184" s="29">
        <f>O3184*D3184</f>
        <v>108053.86896798127</v>
      </c>
      <c r="R3184" s="28">
        <f>IF(G3184="highest point", $H$4/D3184, 0)</f>
        <v>0</v>
      </c>
      <c r="S3184" s="28">
        <f t="shared" si="198"/>
        <v>41.330913337441295</v>
      </c>
      <c r="T3184" s="29">
        <f>D3184*S3184</f>
        <v>100900.74542156205</v>
      </c>
    </row>
    <row r="3185" spans="1:20">
      <c r="A3185" s="21">
        <f t="shared" si="199"/>
        <v>2012</v>
      </c>
      <c r="B3185" s="21">
        <f>MONTH(C3185)</f>
        <v>8</v>
      </c>
      <c r="C3185" s="22">
        <v>41145</v>
      </c>
      <c r="D3185" s="21">
        <v>2457.4</v>
      </c>
      <c r="E3185" s="47" t="str">
        <f>IF(B3185&lt;&gt;B3184, "First Quote", "")</f>
        <v/>
      </c>
      <c r="F3185" s="23" t="str">
        <f>IF(_xlfn.MINIFS($D$3:$D$6287,$A$3:$A$6287,A3185,$B$3:$B$6287,B3185)=D3185,"Lowest point","")</f>
        <v/>
      </c>
      <c r="G3185" s="24" t="str">
        <f>IF(_xlfn.MAXIFS($D$3:$D$6287,$A$3:$A$6287,A3185,$B$3:$B$6287,B3185)=D3185,"Highest point","")</f>
        <v/>
      </c>
      <c r="J3185" s="25" t="str">
        <f>IF(E3185="First Quote", $H$4/D3185, "")</f>
        <v/>
      </c>
      <c r="K3185" s="26">
        <f t="shared" si="196"/>
        <v>42.583913705376546</v>
      </c>
      <c r="L3185" s="27">
        <f>K3185*D3185</f>
        <v>104645.70953959232</v>
      </c>
      <c r="M3185" s="10"/>
      <c r="N3185" s="28">
        <f>IF(F3185="lowest point", $H$4/D3185, 0)</f>
        <v>0</v>
      </c>
      <c r="O3185" s="28">
        <f t="shared" si="197"/>
        <v>44.26097225974025</v>
      </c>
      <c r="P3185" s="29">
        <f>O3185*D3185</f>
        <v>108766.91323108569</v>
      </c>
      <c r="R3185" s="28">
        <f>IF(G3185="highest point", $H$4/D3185, 0)</f>
        <v>0</v>
      </c>
      <c r="S3185" s="28">
        <f t="shared" si="198"/>
        <v>41.330913337441295</v>
      </c>
      <c r="T3185" s="29">
        <f>D3185*S3185</f>
        <v>101566.58643542824</v>
      </c>
    </row>
    <row r="3186" spans="1:20">
      <c r="A3186" s="21">
        <f t="shared" si="199"/>
        <v>2012</v>
      </c>
      <c r="B3186" s="21">
        <f>MONTH(C3186)</f>
        <v>8</v>
      </c>
      <c r="C3186" s="22">
        <v>41148</v>
      </c>
      <c r="D3186" s="21">
        <v>2456.2199999999998</v>
      </c>
      <c r="E3186" s="47" t="str">
        <f>IF(B3186&lt;&gt;B3185, "First Quote", "")</f>
        <v/>
      </c>
      <c r="F3186" s="23" t="str">
        <f>IF(_xlfn.MINIFS($D$3:$D$6287,$A$3:$A$6287,A3186,$B$3:$B$6287,B3186)=D3186,"Lowest point","")</f>
        <v/>
      </c>
      <c r="G3186" s="24" t="str">
        <f>IF(_xlfn.MAXIFS($D$3:$D$6287,$A$3:$A$6287,A3186,$B$3:$B$6287,B3186)=D3186,"Highest point","")</f>
        <v/>
      </c>
      <c r="J3186" s="25" t="str">
        <f>IF(E3186="First Quote", $H$4/D3186, "")</f>
        <v/>
      </c>
      <c r="K3186" s="26">
        <f t="shared" si="196"/>
        <v>42.583913705376546</v>
      </c>
      <c r="L3186" s="27">
        <f>K3186*D3186</f>
        <v>104595.46052141997</v>
      </c>
      <c r="M3186" s="10"/>
      <c r="N3186" s="28">
        <f>IF(F3186="lowest point", $H$4/D3186, 0)</f>
        <v>0</v>
      </c>
      <c r="O3186" s="28">
        <f t="shared" si="197"/>
        <v>44.26097225974025</v>
      </c>
      <c r="P3186" s="29">
        <f>O3186*D3186</f>
        <v>108714.68528381918</v>
      </c>
      <c r="R3186" s="28">
        <f>IF(G3186="highest point", $H$4/D3186, 0)</f>
        <v>0</v>
      </c>
      <c r="S3186" s="28">
        <f t="shared" si="198"/>
        <v>41.330913337441295</v>
      </c>
      <c r="T3186" s="29">
        <f>D3186*S3186</f>
        <v>101517.81595769005</v>
      </c>
    </row>
    <row r="3187" spans="1:20">
      <c r="A3187" s="21">
        <f t="shared" si="199"/>
        <v>2012</v>
      </c>
      <c r="B3187" s="21">
        <f>MONTH(C3187)</f>
        <v>8</v>
      </c>
      <c r="C3187" s="22">
        <v>41149</v>
      </c>
      <c r="D3187" s="21">
        <v>2454.39</v>
      </c>
      <c r="E3187" s="47" t="str">
        <f>IF(B3187&lt;&gt;B3186, "First Quote", "")</f>
        <v/>
      </c>
      <c r="F3187" s="23" t="str">
        <f>IF(_xlfn.MINIFS($D$3:$D$6287,$A$3:$A$6287,A3187,$B$3:$B$6287,B3187)=D3187,"Lowest point","")</f>
        <v/>
      </c>
      <c r="G3187" s="24" t="str">
        <f>IF(_xlfn.MAXIFS($D$3:$D$6287,$A$3:$A$6287,A3187,$B$3:$B$6287,B3187)=D3187,"Highest point","")</f>
        <v/>
      </c>
      <c r="J3187" s="25" t="str">
        <f>IF(E3187="First Quote", $H$4/D3187, "")</f>
        <v/>
      </c>
      <c r="K3187" s="26">
        <f t="shared" si="196"/>
        <v>42.583913705376546</v>
      </c>
      <c r="L3187" s="27">
        <f>K3187*D3187</f>
        <v>104517.53195933913</v>
      </c>
      <c r="M3187" s="10"/>
      <c r="N3187" s="28">
        <f>IF(F3187="lowest point", $H$4/D3187, 0)</f>
        <v>0</v>
      </c>
      <c r="O3187" s="28">
        <f t="shared" si="197"/>
        <v>44.26097225974025</v>
      </c>
      <c r="P3187" s="29">
        <f>O3187*D3187</f>
        <v>108633.68770458386</v>
      </c>
      <c r="R3187" s="28">
        <f>IF(G3187="highest point", $H$4/D3187, 0)</f>
        <v>0</v>
      </c>
      <c r="S3187" s="28">
        <f t="shared" si="198"/>
        <v>41.330913337441295</v>
      </c>
      <c r="T3187" s="29">
        <f>D3187*S3187</f>
        <v>101442.18038628253</v>
      </c>
    </row>
    <row r="3188" spans="1:20">
      <c r="A3188" s="21">
        <f t="shared" si="199"/>
        <v>2012</v>
      </c>
      <c r="B3188" s="21">
        <f>MONTH(C3188)</f>
        <v>8</v>
      </c>
      <c r="C3188" s="22">
        <v>41150</v>
      </c>
      <c r="D3188" s="21">
        <v>2457.0500000000002</v>
      </c>
      <c r="E3188" s="47" t="str">
        <f>IF(B3188&lt;&gt;B3187, "First Quote", "")</f>
        <v/>
      </c>
      <c r="F3188" s="23" t="str">
        <f>IF(_xlfn.MINIFS($D$3:$D$6287,$A$3:$A$6287,A3188,$B$3:$B$6287,B3188)=D3188,"Lowest point","")</f>
        <v/>
      </c>
      <c r="G3188" s="24" t="str">
        <f>IF(_xlfn.MAXIFS($D$3:$D$6287,$A$3:$A$6287,A3188,$B$3:$B$6287,B3188)=D3188,"Highest point","")</f>
        <v/>
      </c>
      <c r="J3188" s="25" t="str">
        <f>IF(E3188="First Quote", $H$4/D3188, "")</f>
        <v/>
      </c>
      <c r="K3188" s="26">
        <f t="shared" si="196"/>
        <v>42.583913705376546</v>
      </c>
      <c r="L3188" s="27">
        <f>K3188*D3188</f>
        <v>104630.80516979545</v>
      </c>
      <c r="M3188" s="10"/>
      <c r="N3188" s="28">
        <f>IF(F3188="lowest point", $H$4/D3188, 0)</f>
        <v>0</v>
      </c>
      <c r="O3188" s="28">
        <f t="shared" si="197"/>
        <v>44.26097225974025</v>
      </c>
      <c r="P3188" s="29">
        <f>O3188*D3188</f>
        <v>108751.42189079479</v>
      </c>
      <c r="R3188" s="28">
        <f>IF(G3188="highest point", $H$4/D3188, 0)</f>
        <v>0</v>
      </c>
      <c r="S3188" s="28">
        <f t="shared" si="198"/>
        <v>41.330913337441295</v>
      </c>
      <c r="T3188" s="29">
        <f>D3188*S3188</f>
        <v>101552.12061576014</v>
      </c>
    </row>
    <row r="3189" spans="1:20">
      <c r="A3189" s="21">
        <f t="shared" si="199"/>
        <v>2012</v>
      </c>
      <c r="B3189" s="21">
        <f>MONTH(C3189)</f>
        <v>8</v>
      </c>
      <c r="C3189" s="22">
        <v>41151</v>
      </c>
      <c r="D3189" s="21">
        <v>2438.1999999999998</v>
      </c>
      <c r="E3189" s="47" t="str">
        <f>IF(B3189&lt;&gt;B3188, "First Quote", "")</f>
        <v/>
      </c>
      <c r="F3189" s="23" t="str">
        <f>IF(_xlfn.MINIFS($D$3:$D$6287,$A$3:$A$6287,A3189,$B$3:$B$6287,B3189)=D3189,"Lowest point","")</f>
        <v/>
      </c>
      <c r="G3189" s="24" t="str">
        <f>IF(_xlfn.MAXIFS($D$3:$D$6287,$A$3:$A$6287,A3189,$B$3:$B$6287,B3189)=D3189,"Highest point","")</f>
        <v/>
      </c>
      <c r="J3189" s="25" t="str">
        <f>IF(E3189="First Quote", $H$4/D3189, "")</f>
        <v/>
      </c>
      <c r="K3189" s="26">
        <f t="shared" si="196"/>
        <v>42.583913705376546</v>
      </c>
      <c r="L3189" s="27">
        <f>K3189*D3189</f>
        <v>103828.09839644909</v>
      </c>
      <c r="M3189" s="10"/>
      <c r="N3189" s="28">
        <f>IF(F3189="lowest point", $H$4/D3189, 0)</f>
        <v>0</v>
      </c>
      <c r="O3189" s="28">
        <f t="shared" si="197"/>
        <v>44.26097225974025</v>
      </c>
      <c r="P3189" s="29">
        <f>O3189*D3189</f>
        <v>107917.10256369867</v>
      </c>
      <c r="R3189" s="28">
        <f>IF(G3189="highest point", $H$4/D3189, 0)</f>
        <v>0</v>
      </c>
      <c r="S3189" s="28">
        <f t="shared" si="198"/>
        <v>41.330913337441295</v>
      </c>
      <c r="T3189" s="29">
        <f>D3189*S3189</f>
        <v>100773.03289934936</v>
      </c>
    </row>
    <row r="3190" spans="1:20">
      <c r="A3190" s="21">
        <f t="shared" si="199"/>
        <v>2012</v>
      </c>
      <c r="B3190" s="21">
        <f>MONTH(C3190)</f>
        <v>8</v>
      </c>
      <c r="C3190" s="22">
        <v>41152</v>
      </c>
      <c r="D3190" s="21">
        <v>2450.6</v>
      </c>
      <c r="E3190" s="47" t="str">
        <f>IF(B3190&lt;&gt;B3189, "First Quote", "")</f>
        <v/>
      </c>
      <c r="F3190" s="23" t="str">
        <f>IF(_xlfn.MINIFS($D$3:$D$6287,$A$3:$A$6287,A3190,$B$3:$B$6287,B3190)=D3190,"Lowest point","")</f>
        <v/>
      </c>
      <c r="G3190" s="24" t="str">
        <f>IF(_xlfn.MAXIFS($D$3:$D$6287,$A$3:$A$6287,A3190,$B$3:$B$6287,B3190)=D3190,"Highest point","")</f>
        <v/>
      </c>
      <c r="J3190" s="25" t="str">
        <f>IF(E3190="First Quote", $H$4/D3190, "")</f>
        <v/>
      </c>
      <c r="K3190" s="26">
        <f t="shared" si="196"/>
        <v>42.583913705376546</v>
      </c>
      <c r="L3190" s="27">
        <f>K3190*D3190</f>
        <v>104356.13892639575</v>
      </c>
      <c r="M3190" s="10"/>
      <c r="N3190" s="28">
        <f>IF(F3190="lowest point", $H$4/D3190, 0)</f>
        <v>0</v>
      </c>
      <c r="O3190" s="28">
        <f t="shared" si="197"/>
        <v>44.26097225974025</v>
      </c>
      <c r="P3190" s="29">
        <f>O3190*D3190</f>
        <v>108465.93861971945</v>
      </c>
      <c r="R3190" s="28">
        <f>IF(G3190="highest point", $H$4/D3190, 0)</f>
        <v>0</v>
      </c>
      <c r="S3190" s="28">
        <f t="shared" si="198"/>
        <v>41.330913337441295</v>
      </c>
      <c r="T3190" s="29">
        <f>D3190*S3190</f>
        <v>101285.53622473363</v>
      </c>
    </row>
    <row r="3191" spans="1:20">
      <c r="A3191" s="21">
        <f t="shared" si="199"/>
        <v>2012</v>
      </c>
      <c r="B3191" s="21">
        <f>MONTH(C3191)</f>
        <v>9</v>
      </c>
      <c r="C3191" s="22">
        <v>41156</v>
      </c>
      <c r="D3191" s="21">
        <v>2447.8000000000002</v>
      </c>
      <c r="E3191" s="47" t="str">
        <f>IF(B3191&lt;&gt;B3190, "First Quote", "")</f>
        <v>First Quote</v>
      </c>
      <c r="F3191" s="23" t="str">
        <f>IF(_xlfn.MINIFS($D$3:$D$6287,$A$3:$A$6287,A3191,$B$3:$B$6287,B3191)=D3191,"Lowest point","")</f>
        <v/>
      </c>
      <c r="G3191" s="24" t="str">
        <f>IF(_xlfn.MAXIFS($D$3:$D$6287,$A$3:$A$6287,A3191,$B$3:$B$6287,B3191)=D3191,"Highest point","")</f>
        <v/>
      </c>
      <c r="J3191" s="25">
        <f>IF(E3191="First Quote", $H$4/D3191, "")</f>
        <v>0.20426505433450443</v>
      </c>
      <c r="K3191" s="26">
        <f t="shared" si="196"/>
        <v>42.788178759711052</v>
      </c>
      <c r="L3191" s="27">
        <f>K3191*D3191</f>
        <v>104736.90396802072</v>
      </c>
      <c r="M3191" s="10"/>
      <c r="N3191" s="28">
        <f>IF(F3191="lowest point", $H$4/D3191, 0)</f>
        <v>0</v>
      </c>
      <c r="O3191" s="28">
        <f t="shared" si="197"/>
        <v>44.26097225974025</v>
      </c>
      <c r="P3191" s="29">
        <f>O3191*D3191</f>
        <v>108342.00789739219</v>
      </c>
      <c r="R3191" s="28">
        <f>IF(G3191="highest point", $H$4/D3191, 0)</f>
        <v>0</v>
      </c>
      <c r="S3191" s="28">
        <f t="shared" si="198"/>
        <v>41.330913337441295</v>
      </c>
      <c r="T3191" s="29">
        <f>D3191*S3191</f>
        <v>101169.80966738881</v>
      </c>
    </row>
    <row r="3192" spans="1:20">
      <c r="A3192" s="21">
        <f t="shared" si="199"/>
        <v>2012</v>
      </c>
      <c r="B3192" s="21">
        <f>MONTH(C3192)</f>
        <v>9</v>
      </c>
      <c r="C3192" s="22">
        <v>41157</v>
      </c>
      <c r="D3192" s="21">
        <v>2445.81</v>
      </c>
      <c r="E3192" s="47" t="str">
        <f>IF(B3192&lt;&gt;B3191, "First Quote", "")</f>
        <v/>
      </c>
      <c r="F3192" s="23" t="str">
        <f>IF(_xlfn.MINIFS($D$3:$D$6287,$A$3:$A$6287,A3192,$B$3:$B$6287,B3192)=D3192,"Lowest point","")</f>
        <v>Lowest point</v>
      </c>
      <c r="G3192" s="24" t="str">
        <f>IF(_xlfn.MAXIFS($D$3:$D$6287,$A$3:$A$6287,A3192,$B$3:$B$6287,B3192)=D3192,"Highest point","")</f>
        <v/>
      </c>
      <c r="J3192" s="25" t="str">
        <f>IF(E3192="First Quote", $H$4/D3192, "")</f>
        <v/>
      </c>
      <c r="K3192" s="26">
        <f t="shared" si="196"/>
        <v>42.788178759711052</v>
      </c>
      <c r="L3192" s="27">
        <f>K3192*D3192</f>
        <v>104651.75549228888</v>
      </c>
      <c r="M3192" s="10"/>
      <c r="N3192" s="28">
        <f>IF(F3192="lowest point", $H$4/D3192, 0)</f>
        <v>0.20443125181432736</v>
      </c>
      <c r="O3192" s="28">
        <f t="shared" si="197"/>
        <v>44.465403511554577</v>
      </c>
      <c r="P3192" s="29">
        <f>O3192*D3192</f>
        <v>108753.92856259529</v>
      </c>
      <c r="R3192" s="28">
        <f>IF(G3192="highest point", $H$4/D3192, 0)</f>
        <v>0</v>
      </c>
      <c r="S3192" s="28">
        <f t="shared" si="198"/>
        <v>41.330913337441295</v>
      </c>
      <c r="T3192" s="29">
        <f>D3192*S3192</f>
        <v>101087.56114984729</v>
      </c>
    </row>
    <row r="3193" spans="1:20">
      <c r="A3193" s="21">
        <f t="shared" si="199"/>
        <v>2012</v>
      </c>
      <c r="B3193" s="21">
        <f>MONTH(C3193)</f>
        <v>9</v>
      </c>
      <c r="C3193" s="22">
        <v>41158</v>
      </c>
      <c r="D3193" s="21">
        <v>2496.12</v>
      </c>
      <c r="E3193" s="47" t="str">
        <f>IF(B3193&lt;&gt;B3192, "First Quote", "")</f>
        <v/>
      </c>
      <c r="F3193" s="23" t="str">
        <f>IF(_xlfn.MINIFS($D$3:$D$6287,$A$3:$A$6287,A3193,$B$3:$B$6287,B3193)=D3193,"Lowest point","")</f>
        <v/>
      </c>
      <c r="G3193" s="24" t="str">
        <f>IF(_xlfn.MAXIFS($D$3:$D$6287,$A$3:$A$6287,A3193,$B$3:$B$6287,B3193)=D3193,"Highest point","")</f>
        <v/>
      </c>
      <c r="J3193" s="25" t="str">
        <f>IF(E3193="First Quote", $H$4/D3193, "")</f>
        <v/>
      </c>
      <c r="K3193" s="26">
        <f t="shared" si="196"/>
        <v>42.788178759711052</v>
      </c>
      <c r="L3193" s="27">
        <f>K3193*D3193</f>
        <v>106804.42876568994</v>
      </c>
      <c r="M3193" s="10"/>
      <c r="N3193" s="28">
        <f>IF(F3193="lowest point", $H$4/D3193, 0)</f>
        <v>0</v>
      </c>
      <c r="O3193" s="28">
        <f t="shared" si="197"/>
        <v>44.465403511554577</v>
      </c>
      <c r="P3193" s="29">
        <f>O3193*D3193</f>
        <v>110990.9830132616</v>
      </c>
      <c r="R3193" s="28">
        <f>IF(G3193="highest point", $H$4/D3193, 0)</f>
        <v>0</v>
      </c>
      <c r="S3193" s="28">
        <f t="shared" si="198"/>
        <v>41.330913337441295</v>
      </c>
      <c r="T3193" s="29">
        <f>D3193*S3193</f>
        <v>103166.91939985396</v>
      </c>
    </row>
    <row r="3194" spans="1:20">
      <c r="A3194" s="21">
        <f t="shared" si="199"/>
        <v>2012</v>
      </c>
      <c r="B3194" s="21">
        <f>MONTH(C3194)</f>
        <v>9</v>
      </c>
      <c r="C3194" s="22">
        <v>41159</v>
      </c>
      <c r="D3194" s="21">
        <v>2506.37</v>
      </c>
      <c r="E3194" s="47" t="str">
        <f>IF(B3194&lt;&gt;B3193, "First Quote", "")</f>
        <v/>
      </c>
      <c r="F3194" s="23" t="str">
        <f>IF(_xlfn.MINIFS($D$3:$D$6287,$A$3:$A$6287,A3194,$B$3:$B$6287,B3194)=D3194,"Lowest point","")</f>
        <v/>
      </c>
      <c r="G3194" s="24" t="str">
        <f>IF(_xlfn.MAXIFS($D$3:$D$6287,$A$3:$A$6287,A3194,$B$3:$B$6287,B3194)=D3194,"Highest point","")</f>
        <v/>
      </c>
      <c r="J3194" s="25" t="str">
        <f>IF(E3194="First Quote", $H$4/D3194, "")</f>
        <v/>
      </c>
      <c r="K3194" s="26">
        <f t="shared" si="196"/>
        <v>42.788178759711052</v>
      </c>
      <c r="L3194" s="27">
        <f>K3194*D3194</f>
        <v>107243.00759797699</v>
      </c>
      <c r="M3194" s="10"/>
      <c r="N3194" s="28">
        <f>IF(F3194="lowest point", $H$4/D3194, 0)</f>
        <v>0</v>
      </c>
      <c r="O3194" s="28">
        <f t="shared" si="197"/>
        <v>44.465403511554577</v>
      </c>
      <c r="P3194" s="29">
        <f>O3194*D3194</f>
        <v>111446.75339925505</v>
      </c>
      <c r="R3194" s="28">
        <f>IF(G3194="highest point", $H$4/D3194, 0)</f>
        <v>0</v>
      </c>
      <c r="S3194" s="28">
        <f t="shared" si="198"/>
        <v>41.330913337441295</v>
      </c>
      <c r="T3194" s="29">
        <f>D3194*S3194</f>
        <v>103590.56126156273</v>
      </c>
    </row>
    <row r="3195" spans="1:20">
      <c r="A3195" s="21">
        <f t="shared" si="199"/>
        <v>2012</v>
      </c>
      <c r="B3195" s="21">
        <f>MONTH(C3195)</f>
        <v>9</v>
      </c>
      <c r="C3195" s="22">
        <v>41162</v>
      </c>
      <c r="D3195" s="21">
        <v>2491.11</v>
      </c>
      <c r="E3195" s="47" t="str">
        <f>IF(B3195&lt;&gt;B3194, "First Quote", "")</f>
        <v/>
      </c>
      <c r="F3195" s="23" t="str">
        <f>IF(_xlfn.MINIFS($D$3:$D$6287,$A$3:$A$6287,A3195,$B$3:$B$6287,B3195)=D3195,"Lowest point","")</f>
        <v/>
      </c>
      <c r="G3195" s="24" t="str">
        <f>IF(_xlfn.MAXIFS($D$3:$D$6287,$A$3:$A$6287,A3195,$B$3:$B$6287,B3195)=D3195,"Highest point","")</f>
        <v/>
      </c>
      <c r="J3195" s="25" t="str">
        <f>IF(E3195="First Quote", $H$4/D3195, "")</f>
        <v/>
      </c>
      <c r="K3195" s="26">
        <f t="shared" si="196"/>
        <v>42.788178759711052</v>
      </c>
      <c r="L3195" s="27">
        <f>K3195*D3195</f>
        <v>106590.05999010381</v>
      </c>
      <c r="M3195" s="10"/>
      <c r="N3195" s="28">
        <f>IF(F3195="lowest point", $H$4/D3195, 0)</f>
        <v>0</v>
      </c>
      <c r="O3195" s="28">
        <f t="shared" si="197"/>
        <v>44.465403511554577</v>
      </c>
      <c r="P3195" s="29">
        <f>O3195*D3195</f>
        <v>110768.21134166872</v>
      </c>
      <c r="R3195" s="28">
        <f>IF(G3195="highest point", $H$4/D3195, 0)</f>
        <v>0</v>
      </c>
      <c r="S3195" s="28">
        <f t="shared" si="198"/>
        <v>41.330913337441295</v>
      </c>
      <c r="T3195" s="29">
        <f>D3195*S3195</f>
        <v>102959.85152403339</v>
      </c>
    </row>
    <row r="3196" spans="1:20">
      <c r="A3196" s="21">
        <f t="shared" si="199"/>
        <v>2012</v>
      </c>
      <c r="B3196" s="21">
        <f>MONTH(C3196)</f>
        <v>9</v>
      </c>
      <c r="C3196" s="22">
        <v>41163</v>
      </c>
      <c r="D3196" s="21">
        <v>2498.9499999999998</v>
      </c>
      <c r="E3196" s="47" t="str">
        <f>IF(B3196&lt;&gt;B3195, "First Quote", "")</f>
        <v/>
      </c>
      <c r="F3196" s="23" t="str">
        <f>IF(_xlfn.MINIFS($D$3:$D$6287,$A$3:$A$6287,A3196,$B$3:$B$6287,B3196)=D3196,"Lowest point","")</f>
        <v/>
      </c>
      <c r="G3196" s="24" t="str">
        <f>IF(_xlfn.MAXIFS($D$3:$D$6287,$A$3:$A$6287,A3196,$B$3:$B$6287,B3196)=D3196,"Highest point","")</f>
        <v/>
      </c>
      <c r="J3196" s="25" t="str">
        <f>IF(E3196="First Quote", $H$4/D3196, "")</f>
        <v/>
      </c>
      <c r="K3196" s="26">
        <f t="shared" si="196"/>
        <v>42.788178759711052</v>
      </c>
      <c r="L3196" s="27">
        <f>K3196*D3196</f>
        <v>106925.51931157992</v>
      </c>
      <c r="M3196" s="10"/>
      <c r="N3196" s="28">
        <f>IF(F3196="lowest point", $H$4/D3196, 0)</f>
        <v>0</v>
      </c>
      <c r="O3196" s="28">
        <f t="shared" si="197"/>
        <v>44.465403511554577</v>
      </c>
      <c r="P3196" s="29">
        <f>O3196*D3196</f>
        <v>111116.82010519929</v>
      </c>
      <c r="R3196" s="28">
        <f>IF(G3196="highest point", $H$4/D3196, 0)</f>
        <v>0</v>
      </c>
      <c r="S3196" s="28">
        <f t="shared" si="198"/>
        <v>41.330913337441295</v>
      </c>
      <c r="T3196" s="29">
        <f>D3196*S3196</f>
        <v>103283.88588459892</v>
      </c>
    </row>
    <row r="3197" spans="1:20">
      <c r="A3197" s="21">
        <f t="shared" si="199"/>
        <v>2012</v>
      </c>
      <c r="B3197" s="21">
        <f>MONTH(C3197)</f>
        <v>9</v>
      </c>
      <c r="C3197" s="22">
        <v>41164</v>
      </c>
      <c r="D3197" s="21">
        <v>2504.84</v>
      </c>
      <c r="E3197" s="47" t="str">
        <f>IF(B3197&lt;&gt;B3196, "First Quote", "")</f>
        <v/>
      </c>
      <c r="F3197" s="23" t="str">
        <f>IF(_xlfn.MINIFS($D$3:$D$6287,$A$3:$A$6287,A3197,$B$3:$B$6287,B3197)=D3197,"Lowest point","")</f>
        <v/>
      </c>
      <c r="G3197" s="24" t="str">
        <f>IF(_xlfn.MAXIFS($D$3:$D$6287,$A$3:$A$6287,A3197,$B$3:$B$6287,B3197)=D3197,"Highest point","")</f>
        <v/>
      </c>
      <c r="J3197" s="25" t="str">
        <f>IF(E3197="First Quote", $H$4/D3197, "")</f>
        <v/>
      </c>
      <c r="K3197" s="26">
        <f t="shared" si="196"/>
        <v>42.788178759711052</v>
      </c>
      <c r="L3197" s="27">
        <f>K3197*D3197</f>
        <v>107177.54168447464</v>
      </c>
      <c r="M3197" s="10"/>
      <c r="N3197" s="28">
        <f>IF(F3197="lowest point", $H$4/D3197, 0)</f>
        <v>0</v>
      </c>
      <c r="O3197" s="28">
        <f t="shared" si="197"/>
        <v>44.465403511554577</v>
      </c>
      <c r="P3197" s="29">
        <f>O3197*D3197</f>
        <v>111378.72133188238</v>
      </c>
      <c r="R3197" s="28">
        <f>IF(G3197="highest point", $H$4/D3197, 0)</f>
        <v>0</v>
      </c>
      <c r="S3197" s="28">
        <f t="shared" si="198"/>
        <v>41.330913337441295</v>
      </c>
      <c r="T3197" s="29">
        <f>D3197*S3197</f>
        <v>103527.32496415646</v>
      </c>
    </row>
    <row r="3198" spans="1:20">
      <c r="A3198" s="21">
        <f t="shared" si="199"/>
        <v>2012</v>
      </c>
      <c r="B3198" s="21">
        <f>MONTH(C3198)</f>
        <v>9</v>
      </c>
      <c r="C3198" s="22">
        <v>41165</v>
      </c>
      <c r="D3198" s="21">
        <v>2546.0300000000002</v>
      </c>
      <c r="E3198" s="47" t="str">
        <f>IF(B3198&lt;&gt;B3197, "First Quote", "")</f>
        <v/>
      </c>
      <c r="F3198" s="23" t="str">
        <f>IF(_xlfn.MINIFS($D$3:$D$6287,$A$3:$A$6287,A3198,$B$3:$B$6287,B3198)=D3198,"Lowest point","")</f>
        <v/>
      </c>
      <c r="G3198" s="24" t="str">
        <f>IF(_xlfn.MAXIFS($D$3:$D$6287,$A$3:$A$6287,A3198,$B$3:$B$6287,B3198)=D3198,"Highest point","")</f>
        <v/>
      </c>
      <c r="J3198" s="25" t="str">
        <f>IF(E3198="First Quote", $H$4/D3198, "")</f>
        <v/>
      </c>
      <c r="K3198" s="26">
        <f t="shared" si="196"/>
        <v>42.788178759711052</v>
      </c>
      <c r="L3198" s="27">
        <f>K3198*D3198</f>
        <v>108939.98676758714</v>
      </c>
      <c r="M3198" s="10"/>
      <c r="N3198" s="28">
        <f>IF(F3198="lowest point", $H$4/D3198, 0)</f>
        <v>0</v>
      </c>
      <c r="O3198" s="28">
        <f t="shared" si="197"/>
        <v>44.465403511554577</v>
      </c>
      <c r="P3198" s="29">
        <f>O3198*D3198</f>
        <v>113210.25130252331</v>
      </c>
      <c r="R3198" s="28">
        <f>IF(G3198="highest point", $H$4/D3198, 0)</f>
        <v>0</v>
      </c>
      <c r="S3198" s="28">
        <f t="shared" si="198"/>
        <v>41.330913337441295</v>
      </c>
      <c r="T3198" s="29">
        <f>D3198*S3198</f>
        <v>105229.74528452566</v>
      </c>
    </row>
    <row r="3199" spans="1:20">
      <c r="A3199" s="21">
        <f t="shared" si="199"/>
        <v>2012</v>
      </c>
      <c r="B3199" s="21">
        <f>MONTH(C3199)</f>
        <v>9</v>
      </c>
      <c r="C3199" s="22">
        <v>41166</v>
      </c>
      <c r="D3199" s="21">
        <v>2556.13</v>
      </c>
      <c r="E3199" s="47" t="str">
        <f>IF(B3199&lt;&gt;B3198, "First Quote", "")</f>
        <v/>
      </c>
      <c r="F3199" s="23" t="str">
        <f>IF(_xlfn.MINIFS($D$3:$D$6287,$A$3:$A$6287,A3199,$B$3:$B$6287,B3199)=D3199,"Lowest point","")</f>
        <v/>
      </c>
      <c r="G3199" s="24" t="str">
        <f>IF(_xlfn.MAXIFS($D$3:$D$6287,$A$3:$A$6287,A3199,$B$3:$B$6287,B3199)=D3199,"Highest point","")</f>
        <v>Highest point</v>
      </c>
      <c r="J3199" s="25" t="str">
        <f>IF(E3199="First Quote", $H$4/D3199, "")</f>
        <v/>
      </c>
      <c r="K3199" s="26">
        <f t="shared" si="196"/>
        <v>42.788178759711052</v>
      </c>
      <c r="L3199" s="27">
        <f>K3199*D3199</f>
        <v>109372.14737306022</v>
      </c>
      <c r="M3199" s="10"/>
      <c r="N3199" s="28">
        <f>IF(F3199="lowest point", $H$4/D3199, 0)</f>
        <v>0</v>
      </c>
      <c r="O3199" s="28">
        <f t="shared" si="197"/>
        <v>44.465403511554577</v>
      </c>
      <c r="P3199" s="29">
        <f>O3199*D3199</f>
        <v>113659.35187799</v>
      </c>
      <c r="R3199" s="28">
        <f>IF(G3199="highest point", $H$4/D3199, 0)</f>
        <v>0.19560820459053332</v>
      </c>
      <c r="S3199" s="28">
        <f t="shared" si="198"/>
        <v>41.52652154203183</v>
      </c>
      <c r="T3199" s="29">
        <f>D3199*S3199</f>
        <v>106147.18750923383</v>
      </c>
    </row>
    <row r="3200" spans="1:20">
      <c r="A3200" s="21">
        <f t="shared" si="199"/>
        <v>2012</v>
      </c>
      <c r="B3200" s="21">
        <f>MONTH(C3200)</f>
        <v>9</v>
      </c>
      <c r="C3200" s="22">
        <v>41169</v>
      </c>
      <c r="D3200" s="21">
        <v>2548.2600000000002</v>
      </c>
      <c r="E3200" s="47" t="str">
        <f>IF(B3200&lt;&gt;B3199, "First Quote", "")</f>
        <v/>
      </c>
      <c r="F3200" s="23" t="str">
        <f>IF(_xlfn.MINIFS($D$3:$D$6287,$A$3:$A$6287,A3200,$B$3:$B$6287,B3200)=D3200,"Lowest point","")</f>
        <v/>
      </c>
      <c r="G3200" s="24" t="str">
        <f>IF(_xlfn.MAXIFS($D$3:$D$6287,$A$3:$A$6287,A3200,$B$3:$B$6287,B3200)=D3200,"Highest point","")</f>
        <v/>
      </c>
      <c r="J3200" s="25" t="str">
        <f>IF(E3200="First Quote", $H$4/D3200, "")</f>
        <v/>
      </c>
      <c r="K3200" s="26">
        <f t="shared" si="196"/>
        <v>42.788178759711052</v>
      </c>
      <c r="L3200" s="27">
        <f>K3200*D3200</f>
        <v>109035.40440622129</v>
      </c>
      <c r="M3200" s="10"/>
      <c r="N3200" s="28">
        <f>IF(F3200="lowest point", $H$4/D3200, 0)</f>
        <v>0</v>
      </c>
      <c r="O3200" s="28">
        <f t="shared" si="197"/>
        <v>44.465403511554577</v>
      </c>
      <c r="P3200" s="29">
        <f>O3200*D3200</f>
        <v>113309.40915235407</v>
      </c>
      <c r="R3200" s="28">
        <f>IF(G3200="highest point", $H$4/D3200, 0)</f>
        <v>0</v>
      </c>
      <c r="S3200" s="28">
        <f t="shared" si="198"/>
        <v>41.52652154203183</v>
      </c>
      <c r="T3200" s="29">
        <f>D3200*S3200</f>
        <v>105820.37378469804</v>
      </c>
    </row>
    <row r="3201" spans="1:20">
      <c r="A3201" s="21">
        <f t="shared" si="199"/>
        <v>2012</v>
      </c>
      <c r="B3201" s="21">
        <f>MONTH(C3201)</f>
        <v>9</v>
      </c>
      <c r="C3201" s="22">
        <v>41170</v>
      </c>
      <c r="D3201" s="21">
        <v>2545.0500000000002</v>
      </c>
      <c r="E3201" s="47" t="str">
        <f>IF(B3201&lt;&gt;B3200, "First Quote", "")</f>
        <v/>
      </c>
      <c r="F3201" s="23" t="str">
        <f>IF(_xlfn.MINIFS($D$3:$D$6287,$A$3:$A$6287,A3201,$B$3:$B$6287,B3201)=D3201,"Lowest point","")</f>
        <v/>
      </c>
      <c r="G3201" s="24" t="str">
        <f>IF(_xlfn.MAXIFS($D$3:$D$6287,$A$3:$A$6287,A3201,$B$3:$B$6287,B3201)=D3201,"Highest point","")</f>
        <v/>
      </c>
      <c r="J3201" s="25" t="str">
        <f>IF(E3201="First Quote", $H$4/D3201, "")</f>
        <v/>
      </c>
      <c r="K3201" s="26">
        <f t="shared" si="196"/>
        <v>42.788178759711052</v>
      </c>
      <c r="L3201" s="27">
        <f>K3201*D3201</f>
        <v>108898.05435240261</v>
      </c>
      <c r="M3201" s="10"/>
      <c r="N3201" s="28">
        <f>IF(F3201="lowest point", $H$4/D3201, 0)</f>
        <v>0</v>
      </c>
      <c r="O3201" s="28">
        <f t="shared" si="197"/>
        <v>44.465403511554577</v>
      </c>
      <c r="P3201" s="29">
        <f>O3201*D3201</f>
        <v>113166.67520708198</v>
      </c>
      <c r="R3201" s="28">
        <f>IF(G3201="highest point", $H$4/D3201, 0)</f>
        <v>0</v>
      </c>
      <c r="S3201" s="28">
        <f t="shared" si="198"/>
        <v>41.52652154203183</v>
      </c>
      <c r="T3201" s="29">
        <f>D3201*S3201</f>
        <v>105687.07365054812</v>
      </c>
    </row>
    <row r="3202" spans="1:20">
      <c r="A3202" s="21">
        <f t="shared" si="199"/>
        <v>2012</v>
      </c>
      <c r="B3202" s="21">
        <f>MONTH(C3202)</f>
        <v>9</v>
      </c>
      <c r="C3202" s="22">
        <v>41171</v>
      </c>
      <c r="D3202" s="21">
        <v>2548.11</v>
      </c>
      <c r="E3202" s="47" t="str">
        <f>IF(B3202&lt;&gt;B3201, "First Quote", "")</f>
        <v/>
      </c>
      <c r="F3202" s="23" t="str">
        <f>IF(_xlfn.MINIFS($D$3:$D$6287,$A$3:$A$6287,A3202,$B$3:$B$6287,B3202)=D3202,"Lowest point","")</f>
        <v/>
      </c>
      <c r="G3202" s="24" t="str">
        <f>IF(_xlfn.MAXIFS($D$3:$D$6287,$A$3:$A$6287,A3202,$B$3:$B$6287,B3202)=D3202,"Highest point","")</f>
        <v/>
      </c>
      <c r="J3202" s="25" t="str">
        <f>IF(E3202="First Quote", $H$4/D3202, "")</f>
        <v/>
      </c>
      <c r="K3202" s="26">
        <f t="shared" si="196"/>
        <v>42.788178759711052</v>
      </c>
      <c r="L3202" s="27">
        <f>K3202*D3202</f>
        <v>109028.98617940734</v>
      </c>
      <c r="M3202" s="10"/>
      <c r="N3202" s="28">
        <f>IF(F3202="lowest point", $H$4/D3202, 0)</f>
        <v>0</v>
      </c>
      <c r="O3202" s="28">
        <f t="shared" si="197"/>
        <v>44.465403511554577</v>
      </c>
      <c r="P3202" s="29">
        <f>O3202*D3202</f>
        <v>113302.73934182734</v>
      </c>
      <c r="R3202" s="28">
        <f>IF(G3202="highest point", $H$4/D3202, 0)</f>
        <v>0</v>
      </c>
      <c r="S3202" s="28">
        <f t="shared" si="198"/>
        <v>41.52652154203183</v>
      </c>
      <c r="T3202" s="29">
        <f>D3202*S3202</f>
        <v>105814.14480646673</v>
      </c>
    </row>
    <row r="3203" spans="1:20">
      <c r="A3203" s="21">
        <f t="shared" si="199"/>
        <v>2012</v>
      </c>
      <c r="B3203" s="21">
        <f>MONTH(C3203)</f>
        <v>9</v>
      </c>
      <c r="C3203" s="22">
        <v>41172</v>
      </c>
      <c r="D3203" s="21">
        <v>2547.11</v>
      </c>
      <c r="E3203" s="47" t="str">
        <f>IF(B3203&lt;&gt;B3202, "First Quote", "")</f>
        <v/>
      </c>
      <c r="F3203" s="23" t="str">
        <f>IF(_xlfn.MINIFS($D$3:$D$6287,$A$3:$A$6287,A3203,$B$3:$B$6287,B3203)=D3203,"Lowest point","")</f>
        <v/>
      </c>
      <c r="G3203" s="24" t="str">
        <f>IF(_xlfn.MAXIFS($D$3:$D$6287,$A$3:$A$6287,A3203,$B$3:$B$6287,B3203)=D3203,"Highest point","")</f>
        <v/>
      </c>
      <c r="J3203" s="25" t="str">
        <f>IF(E3203="First Quote", $H$4/D3203, "")</f>
        <v/>
      </c>
      <c r="K3203" s="26">
        <f t="shared" si="196"/>
        <v>42.788178759711052</v>
      </c>
      <c r="L3203" s="27">
        <f>K3203*D3203</f>
        <v>108986.19800064762</v>
      </c>
      <c r="M3203" s="10"/>
      <c r="N3203" s="28">
        <f>IF(F3203="lowest point", $H$4/D3203, 0)</f>
        <v>0</v>
      </c>
      <c r="O3203" s="28">
        <f t="shared" si="197"/>
        <v>44.465403511554577</v>
      </c>
      <c r="P3203" s="29">
        <f>O3203*D3203</f>
        <v>113258.27393831579</v>
      </c>
      <c r="R3203" s="28">
        <f>IF(G3203="highest point", $H$4/D3203, 0)</f>
        <v>0</v>
      </c>
      <c r="S3203" s="28">
        <f t="shared" si="198"/>
        <v>41.52652154203183</v>
      </c>
      <c r="T3203" s="29">
        <f>D3203*S3203</f>
        <v>105772.6182849247</v>
      </c>
    </row>
    <row r="3204" spans="1:20">
      <c r="A3204" s="21">
        <f t="shared" si="199"/>
        <v>2012</v>
      </c>
      <c r="B3204" s="21">
        <f>MONTH(C3204)</f>
        <v>9</v>
      </c>
      <c r="C3204" s="22">
        <v>41173</v>
      </c>
      <c r="D3204" s="21">
        <v>2546.92</v>
      </c>
      <c r="E3204" s="47" t="str">
        <f>IF(B3204&lt;&gt;B3203, "First Quote", "")</f>
        <v/>
      </c>
      <c r="F3204" s="23" t="str">
        <f>IF(_xlfn.MINIFS($D$3:$D$6287,$A$3:$A$6287,A3204,$B$3:$B$6287,B3204)=D3204,"Lowest point","")</f>
        <v/>
      </c>
      <c r="G3204" s="24" t="str">
        <f>IF(_xlfn.MAXIFS($D$3:$D$6287,$A$3:$A$6287,A3204,$B$3:$B$6287,B3204)=D3204,"Highest point","")</f>
        <v/>
      </c>
      <c r="J3204" s="25" t="str">
        <f>IF(E3204="First Quote", $H$4/D3204, "")</f>
        <v/>
      </c>
      <c r="K3204" s="26">
        <f t="shared" si="196"/>
        <v>42.788178759711052</v>
      </c>
      <c r="L3204" s="27">
        <f>K3204*D3204</f>
        <v>108978.06824668328</v>
      </c>
      <c r="M3204" s="10"/>
      <c r="N3204" s="28">
        <f>IF(F3204="lowest point", $H$4/D3204, 0)</f>
        <v>0</v>
      </c>
      <c r="O3204" s="28">
        <f t="shared" si="197"/>
        <v>44.465403511554577</v>
      </c>
      <c r="P3204" s="29">
        <f>O3204*D3204</f>
        <v>113249.82551164858</v>
      </c>
      <c r="R3204" s="28">
        <f>IF(G3204="highest point", $H$4/D3204, 0)</f>
        <v>0</v>
      </c>
      <c r="S3204" s="28">
        <f t="shared" si="198"/>
        <v>41.52652154203183</v>
      </c>
      <c r="T3204" s="29">
        <f>D3204*S3204</f>
        <v>105764.72824583171</v>
      </c>
    </row>
    <row r="3205" spans="1:20">
      <c r="A3205" s="21">
        <f t="shared" si="199"/>
        <v>2012</v>
      </c>
      <c r="B3205" s="21">
        <f>MONTH(C3205)</f>
        <v>9</v>
      </c>
      <c r="C3205" s="22">
        <v>41176</v>
      </c>
      <c r="D3205" s="21">
        <v>2541.23</v>
      </c>
      <c r="E3205" s="47" t="str">
        <f>IF(B3205&lt;&gt;B3204, "First Quote", "")</f>
        <v/>
      </c>
      <c r="F3205" s="23" t="str">
        <f>IF(_xlfn.MINIFS($D$3:$D$6287,$A$3:$A$6287,A3205,$B$3:$B$6287,B3205)=D3205,"Lowest point","")</f>
        <v/>
      </c>
      <c r="G3205" s="24" t="str">
        <f>IF(_xlfn.MAXIFS($D$3:$D$6287,$A$3:$A$6287,A3205,$B$3:$B$6287,B3205)=D3205,"Highest point","")</f>
        <v/>
      </c>
      <c r="J3205" s="25" t="str">
        <f>IF(E3205="First Quote", $H$4/D3205, "")</f>
        <v/>
      </c>
      <c r="K3205" s="26">
        <f t="shared" ref="K3205:K3268" si="200">IF(E3205="First Quote",J3205+K3204,K3204)</f>
        <v>42.788178759711052</v>
      </c>
      <c r="L3205" s="27">
        <f>K3205*D3205</f>
        <v>108734.60350954051</v>
      </c>
      <c r="M3205" s="10"/>
      <c r="N3205" s="28">
        <f>IF(F3205="lowest point", $H$4/D3205, 0)</f>
        <v>0</v>
      </c>
      <c r="O3205" s="28">
        <f t="shared" ref="O3205:O3268" si="201">IF(F3205="Lowest Point",N3205+O3204,O3204)</f>
        <v>44.465403511554577</v>
      </c>
      <c r="P3205" s="29">
        <f>O3205*D3205</f>
        <v>112996.81736566784</v>
      </c>
      <c r="R3205" s="28">
        <f>IF(G3205="highest point", $H$4/D3205, 0)</f>
        <v>0</v>
      </c>
      <c r="S3205" s="28">
        <f t="shared" ref="S3205:S3268" si="202">IF(G3205="Highest Point",R3205+S3204,S3204)</f>
        <v>41.52652154203183</v>
      </c>
      <c r="T3205" s="29">
        <f>D3205*S3205</f>
        <v>105528.44233825755</v>
      </c>
    </row>
    <row r="3206" spans="1:20">
      <c r="A3206" s="21">
        <f t="shared" si="199"/>
        <v>2012</v>
      </c>
      <c r="B3206" s="21">
        <f>MONTH(C3206)</f>
        <v>9</v>
      </c>
      <c r="C3206" s="22">
        <v>41177</v>
      </c>
      <c r="D3206" s="21">
        <v>2514.83</v>
      </c>
      <c r="E3206" s="47" t="str">
        <f>IF(B3206&lt;&gt;B3205, "First Quote", "")</f>
        <v/>
      </c>
      <c r="F3206" s="23" t="str">
        <f>IF(_xlfn.MINIFS($D$3:$D$6287,$A$3:$A$6287,A3206,$B$3:$B$6287,B3206)=D3206,"Lowest point","")</f>
        <v/>
      </c>
      <c r="G3206" s="24" t="str">
        <f>IF(_xlfn.MAXIFS($D$3:$D$6287,$A$3:$A$6287,A3206,$B$3:$B$6287,B3206)=D3206,"Highest point","")</f>
        <v/>
      </c>
      <c r="J3206" s="25" t="str">
        <f>IF(E3206="First Quote", $H$4/D3206, "")</f>
        <v/>
      </c>
      <c r="K3206" s="26">
        <f t="shared" si="200"/>
        <v>42.788178759711052</v>
      </c>
      <c r="L3206" s="27">
        <f>K3206*D3206</f>
        <v>107604.99559028415</v>
      </c>
      <c r="M3206" s="10"/>
      <c r="N3206" s="28">
        <f>IF(F3206="lowest point", $H$4/D3206, 0)</f>
        <v>0</v>
      </c>
      <c r="O3206" s="28">
        <f t="shared" si="201"/>
        <v>44.465403511554577</v>
      </c>
      <c r="P3206" s="29">
        <f>O3206*D3206</f>
        <v>111822.9307129628</v>
      </c>
      <c r="R3206" s="28">
        <f>IF(G3206="highest point", $H$4/D3206, 0)</f>
        <v>0</v>
      </c>
      <c r="S3206" s="28">
        <f t="shared" si="202"/>
        <v>41.52652154203183</v>
      </c>
      <c r="T3206" s="29">
        <f>D3206*S3206</f>
        <v>104432.14216954791</v>
      </c>
    </row>
    <row r="3207" spans="1:20">
      <c r="A3207" s="21">
        <f t="shared" si="199"/>
        <v>2012</v>
      </c>
      <c r="B3207" s="21">
        <f>MONTH(C3207)</f>
        <v>9</v>
      </c>
      <c r="C3207" s="22">
        <v>41178</v>
      </c>
      <c r="D3207" s="21">
        <v>2500.92</v>
      </c>
      <c r="E3207" s="47" t="str">
        <f>IF(B3207&lt;&gt;B3206, "First Quote", "")</f>
        <v/>
      </c>
      <c r="F3207" s="23" t="str">
        <f>IF(_xlfn.MINIFS($D$3:$D$6287,$A$3:$A$6287,A3207,$B$3:$B$6287,B3207)=D3207,"Lowest point","")</f>
        <v/>
      </c>
      <c r="G3207" s="24" t="str">
        <f>IF(_xlfn.MAXIFS($D$3:$D$6287,$A$3:$A$6287,A3207,$B$3:$B$6287,B3207)=D3207,"Highest point","")</f>
        <v/>
      </c>
      <c r="J3207" s="25" t="str">
        <f>IF(E3207="First Quote", $H$4/D3207, "")</f>
        <v/>
      </c>
      <c r="K3207" s="26">
        <f t="shared" si="200"/>
        <v>42.788178759711052</v>
      </c>
      <c r="L3207" s="27">
        <f>K3207*D3207</f>
        <v>107009.81202373657</v>
      </c>
      <c r="M3207" s="10"/>
      <c r="N3207" s="28">
        <f>IF(F3207="lowest point", $H$4/D3207, 0)</f>
        <v>0</v>
      </c>
      <c r="O3207" s="28">
        <f t="shared" si="201"/>
        <v>44.465403511554577</v>
      </c>
      <c r="P3207" s="29">
        <f>O3207*D3207</f>
        <v>111204.41695011707</v>
      </c>
      <c r="R3207" s="28">
        <f>IF(G3207="highest point", $H$4/D3207, 0)</f>
        <v>0</v>
      </c>
      <c r="S3207" s="28">
        <f t="shared" si="202"/>
        <v>41.52652154203183</v>
      </c>
      <c r="T3207" s="29">
        <f>D3207*S3207</f>
        <v>103854.50825489825</v>
      </c>
    </row>
    <row r="3208" spans="1:20">
      <c r="A3208" s="21">
        <f t="shared" si="199"/>
        <v>2012</v>
      </c>
      <c r="B3208" s="21">
        <f>MONTH(C3208)</f>
        <v>9</v>
      </c>
      <c r="C3208" s="22">
        <v>41179</v>
      </c>
      <c r="D3208" s="21">
        <v>2525.23</v>
      </c>
      <c r="E3208" s="47" t="str">
        <f>IF(B3208&lt;&gt;B3207, "First Quote", "")</f>
        <v/>
      </c>
      <c r="F3208" s="23" t="str">
        <f>IF(_xlfn.MINIFS($D$3:$D$6287,$A$3:$A$6287,A3208,$B$3:$B$6287,B3208)=D3208,"Lowest point","")</f>
        <v/>
      </c>
      <c r="G3208" s="24" t="str">
        <f>IF(_xlfn.MAXIFS($D$3:$D$6287,$A$3:$A$6287,A3208,$B$3:$B$6287,B3208)=D3208,"Highest point","")</f>
        <v/>
      </c>
      <c r="J3208" s="25" t="str">
        <f>IF(E3208="First Quote", $H$4/D3208, "")</f>
        <v/>
      </c>
      <c r="K3208" s="26">
        <f t="shared" si="200"/>
        <v>42.788178759711052</v>
      </c>
      <c r="L3208" s="27">
        <f>K3208*D3208</f>
        <v>108049.99264938514</v>
      </c>
      <c r="M3208" s="10"/>
      <c r="N3208" s="28">
        <f>IF(F3208="lowest point", $H$4/D3208, 0)</f>
        <v>0</v>
      </c>
      <c r="O3208" s="28">
        <f t="shared" si="201"/>
        <v>44.465403511554577</v>
      </c>
      <c r="P3208" s="29">
        <f>O3208*D3208</f>
        <v>112285.37090948297</v>
      </c>
      <c r="R3208" s="28">
        <f>IF(G3208="highest point", $H$4/D3208, 0)</f>
        <v>0</v>
      </c>
      <c r="S3208" s="28">
        <f t="shared" si="202"/>
        <v>41.52652154203183</v>
      </c>
      <c r="T3208" s="29">
        <f>D3208*S3208</f>
        <v>104864.01799358503</v>
      </c>
    </row>
    <row r="3209" spans="1:20">
      <c r="A3209" s="21">
        <f t="shared" si="199"/>
        <v>2012</v>
      </c>
      <c r="B3209" s="21">
        <f>MONTH(C3209)</f>
        <v>9</v>
      </c>
      <c r="C3209" s="22">
        <v>41180</v>
      </c>
      <c r="D3209" s="21">
        <v>2513.9299999999998</v>
      </c>
      <c r="E3209" s="47" t="str">
        <f>IF(B3209&lt;&gt;B3208, "First Quote", "")</f>
        <v/>
      </c>
      <c r="F3209" s="23" t="str">
        <f>IF(_xlfn.MINIFS($D$3:$D$6287,$A$3:$A$6287,A3209,$B$3:$B$6287,B3209)=D3209,"Lowest point","")</f>
        <v/>
      </c>
      <c r="G3209" s="24" t="str">
        <f>IF(_xlfn.MAXIFS($D$3:$D$6287,$A$3:$A$6287,A3209,$B$3:$B$6287,B3209)=D3209,"Highest point","")</f>
        <v/>
      </c>
      <c r="J3209" s="25" t="str">
        <f>IF(E3209="First Quote", $H$4/D3209, "")</f>
        <v/>
      </c>
      <c r="K3209" s="26">
        <f t="shared" si="200"/>
        <v>42.788178759711052</v>
      </c>
      <c r="L3209" s="27">
        <f>K3209*D3209</f>
        <v>107566.4862294004</v>
      </c>
      <c r="M3209" s="10"/>
      <c r="N3209" s="28">
        <f>IF(F3209="lowest point", $H$4/D3209, 0)</f>
        <v>0</v>
      </c>
      <c r="O3209" s="28">
        <f t="shared" si="201"/>
        <v>44.465403511554577</v>
      </c>
      <c r="P3209" s="29">
        <f>O3209*D3209</f>
        <v>111782.91184980239</v>
      </c>
      <c r="R3209" s="28">
        <f>IF(G3209="highest point", $H$4/D3209, 0)</f>
        <v>0</v>
      </c>
      <c r="S3209" s="28">
        <f t="shared" si="202"/>
        <v>41.52652154203183</v>
      </c>
      <c r="T3209" s="29">
        <f>D3209*S3209</f>
        <v>104394.76830016007</v>
      </c>
    </row>
    <row r="3210" spans="1:20">
      <c r="A3210" s="21">
        <f t="shared" si="199"/>
        <v>2012</v>
      </c>
      <c r="B3210" s="21">
        <f>MONTH(C3210)</f>
        <v>10</v>
      </c>
      <c r="C3210" s="22">
        <v>41183</v>
      </c>
      <c r="D3210" s="21">
        <v>2520.71</v>
      </c>
      <c r="E3210" s="47" t="str">
        <f>IF(B3210&lt;&gt;B3209, "First Quote", "")</f>
        <v>First Quote</v>
      </c>
      <c r="F3210" s="23" t="str">
        <f>IF(_xlfn.MINIFS($D$3:$D$6287,$A$3:$A$6287,A3210,$B$3:$B$6287,B3210)=D3210,"Lowest point","")</f>
        <v/>
      </c>
      <c r="G3210" s="24" t="str">
        <f>IF(_xlfn.MAXIFS($D$3:$D$6287,$A$3:$A$6287,A3210,$B$3:$B$6287,B3210)=D3210,"Highest point","")</f>
        <v/>
      </c>
      <c r="J3210" s="25">
        <f>IF(E3210="First Quote", $H$4/D3210, "")</f>
        <v>0.19835681216800027</v>
      </c>
      <c r="K3210" s="26">
        <f t="shared" si="200"/>
        <v>42.986535571879052</v>
      </c>
      <c r="L3210" s="27">
        <f>K3210*D3210</f>
        <v>108356.59008139124</v>
      </c>
      <c r="M3210" s="10"/>
      <c r="N3210" s="28">
        <f>IF(F3210="lowest point", $H$4/D3210, 0)</f>
        <v>0</v>
      </c>
      <c r="O3210" s="28">
        <f t="shared" si="201"/>
        <v>44.465403511554577</v>
      </c>
      <c r="P3210" s="29">
        <f>O3210*D3210</f>
        <v>112084.38728561073</v>
      </c>
      <c r="R3210" s="28">
        <f>IF(G3210="highest point", $H$4/D3210, 0)</f>
        <v>0</v>
      </c>
      <c r="S3210" s="28">
        <f t="shared" si="202"/>
        <v>41.52652154203183</v>
      </c>
      <c r="T3210" s="29">
        <f>D3210*S3210</f>
        <v>104676.31811621506</v>
      </c>
    </row>
    <row r="3211" spans="1:20">
      <c r="A3211" s="21">
        <f t="shared" si="199"/>
        <v>2012</v>
      </c>
      <c r="B3211" s="21">
        <f>MONTH(C3211)</f>
        <v>10</v>
      </c>
      <c r="C3211" s="22">
        <v>41184</v>
      </c>
      <c r="D3211" s="21">
        <v>2523.08</v>
      </c>
      <c r="E3211" s="47" t="str">
        <f>IF(B3211&lt;&gt;B3210, "First Quote", "")</f>
        <v/>
      </c>
      <c r="F3211" s="23" t="str">
        <f>IF(_xlfn.MINIFS($D$3:$D$6287,$A$3:$A$6287,A3211,$B$3:$B$6287,B3211)=D3211,"Lowest point","")</f>
        <v/>
      </c>
      <c r="G3211" s="24" t="str">
        <f>IF(_xlfn.MAXIFS($D$3:$D$6287,$A$3:$A$6287,A3211,$B$3:$B$6287,B3211)=D3211,"Highest point","")</f>
        <v/>
      </c>
      <c r="J3211" s="25" t="str">
        <f>IF(E3211="First Quote", $H$4/D3211, "")</f>
        <v/>
      </c>
      <c r="K3211" s="26">
        <f t="shared" si="200"/>
        <v>42.986535571879052</v>
      </c>
      <c r="L3211" s="27">
        <f>K3211*D3211</f>
        <v>108458.46817069659</v>
      </c>
      <c r="M3211" s="10"/>
      <c r="N3211" s="28">
        <f>IF(F3211="lowest point", $H$4/D3211, 0)</f>
        <v>0</v>
      </c>
      <c r="O3211" s="28">
        <f t="shared" si="201"/>
        <v>44.465403511554577</v>
      </c>
      <c r="P3211" s="29">
        <f>O3211*D3211</f>
        <v>112189.77029193312</v>
      </c>
      <c r="R3211" s="28">
        <f>IF(G3211="highest point", $H$4/D3211, 0)</f>
        <v>0</v>
      </c>
      <c r="S3211" s="28">
        <f t="shared" si="202"/>
        <v>41.52652154203183</v>
      </c>
      <c r="T3211" s="29">
        <f>D3211*S3211</f>
        <v>104774.73597226967</v>
      </c>
    </row>
    <row r="3212" spans="1:20">
      <c r="A3212" s="21">
        <f t="shared" si="199"/>
        <v>2012</v>
      </c>
      <c r="B3212" s="21">
        <f>MONTH(C3212)</f>
        <v>10</v>
      </c>
      <c r="C3212" s="22">
        <v>41185</v>
      </c>
      <c r="D3212" s="21">
        <v>2532.79</v>
      </c>
      <c r="E3212" s="47" t="str">
        <f>IF(B3212&lt;&gt;B3211, "First Quote", "")</f>
        <v/>
      </c>
      <c r="F3212" s="23" t="str">
        <f>IF(_xlfn.MINIFS($D$3:$D$6287,$A$3:$A$6287,A3212,$B$3:$B$6287,B3212)=D3212,"Lowest point","")</f>
        <v/>
      </c>
      <c r="G3212" s="24" t="str">
        <f>IF(_xlfn.MAXIFS($D$3:$D$6287,$A$3:$A$6287,A3212,$B$3:$B$6287,B3212)=D3212,"Highest point","")</f>
        <v/>
      </c>
      <c r="J3212" s="25" t="str">
        <f>IF(E3212="First Quote", $H$4/D3212, "")</f>
        <v/>
      </c>
      <c r="K3212" s="26">
        <f t="shared" si="200"/>
        <v>42.986535571879052</v>
      </c>
      <c r="L3212" s="27">
        <f>K3212*D3212</f>
        <v>108875.86743109954</v>
      </c>
      <c r="M3212" s="10"/>
      <c r="N3212" s="28">
        <f>IF(F3212="lowest point", $H$4/D3212, 0)</f>
        <v>0</v>
      </c>
      <c r="O3212" s="28">
        <f t="shared" si="201"/>
        <v>44.465403511554577</v>
      </c>
      <c r="P3212" s="29">
        <f>O3212*D3212</f>
        <v>112621.52936003031</v>
      </c>
      <c r="R3212" s="28">
        <f>IF(G3212="highest point", $H$4/D3212, 0)</f>
        <v>0</v>
      </c>
      <c r="S3212" s="28">
        <f t="shared" si="202"/>
        <v>41.52652154203183</v>
      </c>
      <c r="T3212" s="29">
        <f>D3212*S3212</f>
        <v>105177.95849644279</v>
      </c>
    </row>
    <row r="3213" spans="1:20">
      <c r="A3213" s="21">
        <f t="shared" ref="A3213:A3276" si="203">YEAR(C3213)</f>
        <v>2012</v>
      </c>
      <c r="B3213" s="21">
        <f>MONTH(C3213)</f>
        <v>10</v>
      </c>
      <c r="C3213" s="22">
        <v>41186</v>
      </c>
      <c r="D3213" s="21">
        <v>2550.98</v>
      </c>
      <c r="E3213" s="47" t="str">
        <f>IF(B3213&lt;&gt;B3212, "First Quote", "")</f>
        <v/>
      </c>
      <c r="F3213" s="23" t="str">
        <f>IF(_xlfn.MINIFS($D$3:$D$6287,$A$3:$A$6287,A3213,$B$3:$B$6287,B3213)=D3213,"Lowest point","")</f>
        <v/>
      </c>
      <c r="G3213" s="24" t="str">
        <f>IF(_xlfn.MAXIFS($D$3:$D$6287,$A$3:$A$6287,A3213,$B$3:$B$6287,B3213)=D3213,"Highest point","")</f>
        <v/>
      </c>
      <c r="J3213" s="25" t="str">
        <f>IF(E3213="First Quote", $H$4/D3213, "")</f>
        <v/>
      </c>
      <c r="K3213" s="26">
        <f t="shared" si="200"/>
        <v>42.986535571879052</v>
      </c>
      <c r="L3213" s="27">
        <f>K3213*D3213</f>
        <v>109657.79251315203</v>
      </c>
      <c r="M3213" s="10"/>
      <c r="N3213" s="28">
        <f>IF(F3213="lowest point", $H$4/D3213, 0)</f>
        <v>0</v>
      </c>
      <c r="O3213" s="28">
        <f t="shared" si="201"/>
        <v>44.465403511554577</v>
      </c>
      <c r="P3213" s="29">
        <f>O3213*D3213</f>
        <v>113430.3550499055</v>
      </c>
      <c r="R3213" s="28">
        <f>IF(G3213="highest point", $H$4/D3213, 0)</f>
        <v>0</v>
      </c>
      <c r="S3213" s="28">
        <f t="shared" si="202"/>
        <v>41.52652154203183</v>
      </c>
      <c r="T3213" s="29">
        <f>D3213*S3213</f>
        <v>105933.32592329236</v>
      </c>
    </row>
    <row r="3214" spans="1:20">
      <c r="A3214" s="21">
        <f t="shared" si="203"/>
        <v>2012</v>
      </c>
      <c r="B3214" s="21">
        <f>MONTH(C3214)</f>
        <v>10</v>
      </c>
      <c r="C3214" s="22">
        <v>41187</v>
      </c>
      <c r="D3214" s="21">
        <v>2551.0300000000002</v>
      </c>
      <c r="E3214" s="47" t="str">
        <f>IF(B3214&lt;&gt;B3213, "First Quote", "")</f>
        <v/>
      </c>
      <c r="F3214" s="23" t="str">
        <f>IF(_xlfn.MINIFS($D$3:$D$6287,$A$3:$A$6287,A3214,$B$3:$B$6287,B3214)=D3214,"Lowest point","")</f>
        <v/>
      </c>
      <c r="G3214" s="24" t="str">
        <f>IF(_xlfn.MAXIFS($D$3:$D$6287,$A$3:$A$6287,A3214,$B$3:$B$6287,B3214)=D3214,"Highest point","")</f>
        <v/>
      </c>
      <c r="J3214" s="25" t="str">
        <f>IF(E3214="First Quote", $H$4/D3214, "")</f>
        <v/>
      </c>
      <c r="K3214" s="26">
        <f t="shared" si="200"/>
        <v>42.986535571879052</v>
      </c>
      <c r="L3214" s="27">
        <f>K3214*D3214</f>
        <v>109659.94183993063</v>
      </c>
      <c r="M3214" s="10"/>
      <c r="N3214" s="28">
        <f>IF(F3214="lowest point", $H$4/D3214, 0)</f>
        <v>0</v>
      </c>
      <c r="O3214" s="28">
        <f t="shared" si="201"/>
        <v>44.465403511554577</v>
      </c>
      <c r="P3214" s="29">
        <f>O3214*D3214</f>
        <v>113432.57832008108</v>
      </c>
      <c r="R3214" s="28">
        <f>IF(G3214="highest point", $H$4/D3214, 0)</f>
        <v>0</v>
      </c>
      <c r="S3214" s="28">
        <f t="shared" si="202"/>
        <v>41.52652154203183</v>
      </c>
      <c r="T3214" s="29">
        <f>D3214*S3214</f>
        <v>105935.40224936946</v>
      </c>
    </row>
    <row r="3215" spans="1:20">
      <c r="A3215" s="21">
        <f t="shared" si="203"/>
        <v>2012</v>
      </c>
      <c r="B3215" s="21">
        <f>MONTH(C3215)</f>
        <v>10</v>
      </c>
      <c r="C3215" s="22">
        <v>41190</v>
      </c>
      <c r="D3215" s="21">
        <v>2542.21</v>
      </c>
      <c r="E3215" s="47" t="str">
        <f>IF(B3215&lt;&gt;B3214, "First Quote", "")</f>
        <v/>
      </c>
      <c r="F3215" s="23" t="str">
        <f>IF(_xlfn.MINIFS($D$3:$D$6287,$A$3:$A$6287,A3215,$B$3:$B$6287,B3215)=D3215,"Lowest point","")</f>
        <v/>
      </c>
      <c r="G3215" s="24" t="str">
        <f>IF(_xlfn.MAXIFS($D$3:$D$6287,$A$3:$A$6287,A3215,$B$3:$B$6287,B3215)=D3215,"Highest point","")</f>
        <v/>
      </c>
      <c r="J3215" s="25" t="str">
        <f>IF(E3215="First Quote", $H$4/D3215, "")</f>
        <v/>
      </c>
      <c r="K3215" s="26">
        <f t="shared" si="200"/>
        <v>42.986535571879052</v>
      </c>
      <c r="L3215" s="27">
        <f>K3215*D3215</f>
        <v>109280.80059618664</v>
      </c>
      <c r="M3215" s="10"/>
      <c r="N3215" s="28">
        <f>IF(F3215="lowest point", $H$4/D3215, 0)</f>
        <v>0</v>
      </c>
      <c r="O3215" s="28">
        <f t="shared" si="201"/>
        <v>44.465403511554577</v>
      </c>
      <c r="P3215" s="29">
        <f>O3215*D3215</f>
        <v>113040.39346110917</v>
      </c>
      <c r="R3215" s="28">
        <f>IF(G3215="highest point", $H$4/D3215, 0)</f>
        <v>0</v>
      </c>
      <c r="S3215" s="28">
        <f t="shared" si="202"/>
        <v>41.52652154203183</v>
      </c>
      <c r="T3215" s="29">
        <f>D3215*S3215</f>
        <v>105569.13832936874</v>
      </c>
    </row>
    <row r="3216" spans="1:20">
      <c r="A3216" s="21">
        <f t="shared" si="203"/>
        <v>2012</v>
      </c>
      <c r="B3216" s="21">
        <f>MONTH(C3216)</f>
        <v>10</v>
      </c>
      <c r="C3216" s="22">
        <v>41191</v>
      </c>
      <c r="D3216" s="21">
        <v>2517.14</v>
      </c>
      <c r="E3216" s="47" t="str">
        <f>IF(B3216&lt;&gt;B3215, "First Quote", "")</f>
        <v/>
      </c>
      <c r="F3216" s="23" t="str">
        <f>IF(_xlfn.MINIFS($D$3:$D$6287,$A$3:$A$6287,A3216,$B$3:$B$6287,B3216)=D3216,"Lowest point","")</f>
        <v/>
      </c>
      <c r="G3216" s="24" t="str">
        <f>IF(_xlfn.MAXIFS($D$3:$D$6287,$A$3:$A$6287,A3216,$B$3:$B$6287,B3216)=D3216,"Highest point","")</f>
        <v/>
      </c>
      <c r="J3216" s="25" t="str">
        <f>IF(E3216="First Quote", $H$4/D3216, "")</f>
        <v/>
      </c>
      <c r="K3216" s="26">
        <f t="shared" si="200"/>
        <v>42.986535571879052</v>
      </c>
      <c r="L3216" s="27">
        <f>K3216*D3216</f>
        <v>108203.12814939964</v>
      </c>
      <c r="M3216" s="10"/>
      <c r="N3216" s="28">
        <f>IF(F3216="lowest point", $H$4/D3216, 0)</f>
        <v>0</v>
      </c>
      <c r="O3216" s="28">
        <f t="shared" si="201"/>
        <v>44.465403511554577</v>
      </c>
      <c r="P3216" s="29">
        <f>O3216*D3216</f>
        <v>111925.64579507448</v>
      </c>
      <c r="R3216" s="28">
        <f>IF(G3216="highest point", $H$4/D3216, 0)</f>
        <v>0</v>
      </c>
      <c r="S3216" s="28">
        <f t="shared" si="202"/>
        <v>41.52652154203183</v>
      </c>
      <c r="T3216" s="29">
        <f>D3216*S3216</f>
        <v>104528.06843431</v>
      </c>
    </row>
    <row r="3217" spans="1:20">
      <c r="A3217" s="21">
        <f t="shared" si="203"/>
        <v>2012</v>
      </c>
      <c r="B3217" s="21">
        <f>MONTH(C3217)</f>
        <v>10</v>
      </c>
      <c r="C3217" s="22">
        <v>41192</v>
      </c>
      <c r="D3217" s="21">
        <v>2501.75</v>
      </c>
      <c r="E3217" s="47" t="str">
        <f>IF(B3217&lt;&gt;B3216, "First Quote", "")</f>
        <v/>
      </c>
      <c r="F3217" s="23" t="str">
        <f>IF(_xlfn.MINIFS($D$3:$D$6287,$A$3:$A$6287,A3217,$B$3:$B$6287,B3217)=D3217,"Lowest point","")</f>
        <v/>
      </c>
      <c r="G3217" s="24" t="str">
        <f>IF(_xlfn.MAXIFS($D$3:$D$6287,$A$3:$A$6287,A3217,$B$3:$B$6287,B3217)=D3217,"Highest point","")</f>
        <v/>
      </c>
      <c r="J3217" s="25" t="str">
        <f>IF(E3217="First Quote", $H$4/D3217, "")</f>
        <v/>
      </c>
      <c r="K3217" s="26">
        <f t="shared" si="200"/>
        <v>42.986535571879052</v>
      </c>
      <c r="L3217" s="27">
        <f>K3217*D3217</f>
        <v>107541.56536694842</v>
      </c>
      <c r="M3217" s="10"/>
      <c r="N3217" s="28">
        <f>IF(F3217="lowest point", $H$4/D3217, 0)</f>
        <v>0</v>
      </c>
      <c r="O3217" s="28">
        <f t="shared" si="201"/>
        <v>44.465403511554577</v>
      </c>
      <c r="P3217" s="29">
        <f>O3217*D3217</f>
        <v>111241.32323503167</v>
      </c>
      <c r="R3217" s="28">
        <f>IF(G3217="highest point", $H$4/D3217, 0)</f>
        <v>0</v>
      </c>
      <c r="S3217" s="28">
        <f t="shared" si="202"/>
        <v>41.52652154203183</v>
      </c>
      <c r="T3217" s="29">
        <f>D3217*S3217</f>
        <v>103888.97526777814</v>
      </c>
    </row>
    <row r="3218" spans="1:20">
      <c r="A3218" s="21">
        <f t="shared" si="203"/>
        <v>2012</v>
      </c>
      <c r="B3218" s="21">
        <f>MONTH(C3218)</f>
        <v>10</v>
      </c>
      <c r="C3218" s="22">
        <v>41193</v>
      </c>
      <c r="D3218" s="21">
        <v>2502.66</v>
      </c>
      <c r="E3218" s="47" t="str">
        <f>IF(B3218&lt;&gt;B3217, "First Quote", "")</f>
        <v/>
      </c>
      <c r="F3218" s="23" t="str">
        <f>IF(_xlfn.MINIFS($D$3:$D$6287,$A$3:$A$6287,A3218,$B$3:$B$6287,B3218)=D3218,"Lowest point","")</f>
        <v/>
      </c>
      <c r="G3218" s="24" t="str">
        <f>IF(_xlfn.MAXIFS($D$3:$D$6287,$A$3:$A$6287,A3218,$B$3:$B$6287,B3218)=D3218,"Highest point","")</f>
        <v/>
      </c>
      <c r="J3218" s="25" t="str">
        <f>IF(E3218="First Quote", $H$4/D3218, "")</f>
        <v/>
      </c>
      <c r="K3218" s="26">
        <f t="shared" si="200"/>
        <v>42.986535571879052</v>
      </c>
      <c r="L3218" s="27">
        <f>K3218*D3218</f>
        <v>107580.68311431882</v>
      </c>
      <c r="M3218" s="10"/>
      <c r="N3218" s="28">
        <f>IF(F3218="lowest point", $H$4/D3218, 0)</f>
        <v>0</v>
      </c>
      <c r="O3218" s="28">
        <f t="shared" si="201"/>
        <v>44.465403511554577</v>
      </c>
      <c r="P3218" s="29">
        <f>O3218*D3218</f>
        <v>111281.78675222717</v>
      </c>
      <c r="R3218" s="28">
        <f>IF(G3218="highest point", $H$4/D3218, 0)</f>
        <v>0</v>
      </c>
      <c r="S3218" s="28">
        <f t="shared" si="202"/>
        <v>41.52652154203183</v>
      </c>
      <c r="T3218" s="29">
        <f>D3218*S3218</f>
        <v>103926.76440238138</v>
      </c>
    </row>
    <row r="3219" spans="1:20">
      <c r="A3219" s="21">
        <f t="shared" si="203"/>
        <v>2012</v>
      </c>
      <c r="B3219" s="21">
        <f>MONTH(C3219)</f>
        <v>10</v>
      </c>
      <c r="C3219" s="22">
        <v>41194</v>
      </c>
      <c r="D3219" s="21">
        <v>2495.2800000000002</v>
      </c>
      <c r="E3219" s="47" t="str">
        <f>IF(B3219&lt;&gt;B3218, "First Quote", "")</f>
        <v/>
      </c>
      <c r="F3219" s="23" t="str">
        <f>IF(_xlfn.MINIFS($D$3:$D$6287,$A$3:$A$6287,A3219,$B$3:$B$6287,B3219)=D3219,"Lowest point","")</f>
        <v/>
      </c>
      <c r="G3219" s="24" t="str">
        <f>IF(_xlfn.MAXIFS($D$3:$D$6287,$A$3:$A$6287,A3219,$B$3:$B$6287,B3219)=D3219,"Highest point","")</f>
        <v/>
      </c>
      <c r="J3219" s="25" t="str">
        <f>IF(E3219="First Quote", $H$4/D3219, "")</f>
        <v/>
      </c>
      <c r="K3219" s="26">
        <f t="shared" si="200"/>
        <v>42.986535571879052</v>
      </c>
      <c r="L3219" s="27">
        <f>K3219*D3219</f>
        <v>107263.44248179837</v>
      </c>
      <c r="M3219" s="10"/>
      <c r="N3219" s="28">
        <f>IF(F3219="lowest point", $H$4/D3219, 0)</f>
        <v>0</v>
      </c>
      <c r="O3219" s="28">
        <f t="shared" si="201"/>
        <v>44.465403511554577</v>
      </c>
      <c r="P3219" s="29">
        <f>O3219*D3219</f>
        <v>110953.63207431191</v>
      </c>
      <c r="R3219" s="28">
        <f>IF(G3219="highest point", $H$4/D3219, 0)</f>
        <v>0</v>
      </c>
      <c r="S3219" s="28">
        <f t="shared" si="202"/>
        <v>41.52652154203183</v>
      </c>
      <c r="T3219" s="29">
        <f>D3219*S3219</f>
        <v>103620.29867340119</v>
      </c>
    </row>
    <row r="3220" spans="1:20">
      <c r="A3220" s="21">
        <f t="shared" si="203"/>
        <v>2012</v>
      </c>
      <c r="B3220" s="21">
        <f>MONTH(C3220)</f>
        <v>10</v>
      </c>
      <c r="C3220" s="22">
        <v>41197</v>
      </c>
      <c r="D3220" s="21">
        <v>2515.44</v>
      </c>
      <c r="E3220" s="47" t="str">
        <f>IF(B3220&lt;&gt;B3219, "First Quote", "")</f>
        <v/>
      </c>
      <c r="F3220" s="23" t="str">
        <f>IF(_xlfn.MINIFS($D$3:$D$6287,$A$3:$A$6287,A3220,$B$3:$B$6287,B3220)=D3220,"Lowest point","")</f>
        <v/>
      </c>
      <c r="G3220" s="24" t="str">
        <f>IF(_xlfn.MAXIFS($D$3:$D$6287,$A$3:$A$6287,A3220,$B$3:$B$6287,B3220)=D3220,"Highest point","")</f>
        <v/>
      </c>
      <c r="J3220" s="25" t="str">
        <f>IF(E3220="First Quote", $H$4/D3220, "")</f>
        <v/>
      </c>
      <c r="K3220" s="26">
        <f t="shared" si="200"/>
        <v>42.986535571879052</v>
      </c>
      <c r="L3220" s="27">
        <f>K3220*D3220</f>
        <v>108130.05103892744</v>
      </c>
      <c r="M3220" s="10"/>
      <c r="N3220" s="28">
        <f>IF(F3220="lowest point", $H$4/D3220, 0)</f>
        <v>0</v>
      </c>
      <c r="O3220" s="28">
        <f t="shared" si="201"/>
        <v>44.465403511554577</v>
      </c>
      <c r="P3220" s="29">
        <f>O3220*D3220</f>
        <v>111850.05460910485</v>
      </c>
      <c r="R3220" s="28">
        <f>IF(G3220="highest point", $H$4/D3220, 0)</f>
        <v>0</v>
      </c>
      <c r="S3220" s="28">
        <f t="shared" si="202"/>
        <v>41.52652154203183</v>
      </c>
      <c r="T3220" s="29">
        <f>D3220*S3220</f>
        <v>104457.47334768854</v>
      </c>
    </row>
    <row r="3221" spans="1:20">
      <c r="A3221" s="21">
        <f t="shared" si="203"/>
        <v>2012</v>
      </c>
      <c r="B3221" s="21">
        <f>MONTH(C3221)</f>
        <v>10</v>
      </c>
      <c r="C3221" s="22">
        <v>41198</v>
      </c>
      <c r="D3221" s="21">
        <v>2541.2800000000002</v>
      </c>
      <c r="E3221" s="47" t="str">
        <f>IF(B3221&lt;&gt;B3220, "First Quote", "")</f>
        <v/>
      </c>
      <c r="F3221" s="23" t="str">
        <f>IF(_xlfn.MINIFS($D$3:$D$6287,$A$3:$A$6287,A3221,$B$3:$B$6287,B3221)=D3221,"Lowest point","")</f>
        <v/>
      </c>
      <c r="G3221" s="24" t="str">
        <f>IF(_xlfn.MAXIFS($D$3:$D$6287,$A$3:$A$6287,A3221,$B$3:$B$6287,B3221)=D3221,"Highest point","")</f>
        <v/>
      </c>
      <c r="J3221" s="25" t="str">
        <f>IF(E3221="First Quote", $H$4/D3221, "")</f>
        <v/>
      </c>
      <c r="K3221" s="26">
        <f t="shared" si="200"/>
        <v>42.986535571879052</v>
      </c>
      <c r="L3221" s="27">
        <f>K3221*D3221</f>
        <v>109240.8231181048</v>
      </c>
      <c r="M3221" s="10"/>
      <c r="N3221" s="28">
        <f>IF(F3221="lowest point", $H$4/D3221, 0)</f>
        <v>0</v>
      </c>
      <c r="O3221" s="28">
        <f t="shared" si="201"/>
        <v>44.465403511554577</v>
      </c>
      <c r="P3221" s="29">
        <f>O3221*D3221</f>
        <v>112999.04063584343</v>
      </c>
      <c r="R3221" s="28">
        <f>IF(G3221="highest point", $H$4/D3221, 0)</f>
        <v>0</v>
      </c>
      <c r="S3221" s="28">
        <f t="shared" si="202"/>
        <v>41.52652154203183</v>
      </c>
      <c r="T3221" s="29">
        <f>D3221*S3221</f>
        <v>105530.51866433465</v>
      </c>
    </row>
    <row r="3222" spans="1:20">
      <c r="A3222" s="21">
        <f t="shared" si="203"/>
        <v>2012</v>
      </c>
      <c r="B3222" s="21">
        <f>MONTH(C3222)</f>
        <v>10</v>
      </c>
      <c r="C3222" s="22">
        <v>41199</v>
      </c>
      <c r="D3222" s="21">
        <v>2552.0500000000002</v>
      </c>
      <c r="E3222" s="47" t="str">
        <f>IF(B3222&lt;&gt;B3221, "First Quote", "")</f>
        <v/>
      </c>
      <c r="F3222" s="23" t="str">
        <f>IF(_xlfn.MINIFS($D$3:$D$6287,$A$3:$A$6287,A3222,$B$3:$B$6287,B3222)=D3222,"Lowest point","")</f>
        <v/>
      </c>
      <c r="G3222" s="24" t="str">
        <f>IF(_xlfn.MAXIFS($D$3:$D$6287,$A$3:$A$6287,A3222,$B$3:$B$6287,B3222)=D3222,"Highest point","")</f>
        <v>Highest point</v>
      </c>
      <c r="J3222" s="25" t="str">
        <f>IF(E3222="First Quote", $H$4/D3222, "")</f>
        <v/>
      </c>
      <c r="K3222" s="26">
        <f t="shared" si="200"/>
        <v>42.986535571879052</v>
      </c>
      <c r="L3222" s="27">
        <f>K3222*D3222</f>
        <v>109703.78810621395</v>
      </c>
      <c r="M3222" s="10"/>
      <c r="N3222" s="28">
        <f>IF(F3222="lowest point", $H$4/D3222, 0)</f>
        <v>0</v>
      </c>
      <c r="O3222" s="28">
        <f t="shared" si="201"/>
        <v>44.465403511554577</v>
      </c>
      <c r="P3222" s="29">
        <f>O3222*D3222</f>
        <v>113477.93303166286</v>
      </c>
      <c r="R3222" s="28">
        <f>IF(G3222="highest point", $H$4/D3222, 0)</f>
        <v>0.1959209263141396</v>
      </c>
      <c r="S3222" s="28">
        <f t="shared" si="202"/>
        <v>41.722442468345967</v>
      </c>
      <c r="T3222" s="29">
        <f>D3222*S3222</f>
        <v>106477.75930134233</v>
      </c>
    </row>
    <row r="3223" spans="1:20">
      <c r="A3223" s="21">
        <f t="shared" si="203"/>
        <v>2012</v>
      </c>
      <c r="B3223" s="21">
        <f>MONTH(C3223)</f>
        <v>10</v>
      </c>
      <c r="C3223" s="22">
        <v>41200</v>
      </c>
      <c r="D3223" s="21">
        <v>2545.9499999999998</v>
      </c>
      <c r="E3223" s="47" t="str">
        <f>IF(B3223&lt;&gt;B3222, "First Quote", "")</f>
        <v/>
      </c>
      <c r="F3223" s="23" t="str">
        <f>IF(_xlfn.MINIFS($D$3:$D$6287,$A$3:$A$6287,A3223,$B$3:$B$6287,B3223)=D3223,"Lowest point","")</f>
        <v/>
      </c>
      <c r="G3223" s="24" t="str">
        <f>IF(_xlfn.MAXIFS($D$3:$D$6287,$A$3:$A$6287,A3223,$B$3:$B$6287,B3223)=D3223,"Highest point","")</f>
        <v/>
      </c>
      <c r="J3223" s="25" t="str">
        <f>IF(E3223="First Quote", $H$4/D3223, "")</f>
        <v/>
      </c>
      <c r="K3223" s="26">
        <f t="shared" si="200"/>
        <v>42.986535571879052</v>
      </c>
      <c r="L3223" s="27">
        <f>K3223*D3223</f>
        <v>109441.57023922546</v>
      </c>
      <c r="M3223" s="10"/>
      <c r="N3223" s="28">
        <f>IF(F3223="lowest point", $H$4/D3223, 0)</f>
        <v>0</v>
      </c>
      <c r="O3223" s="28">
        <f t="shared" si="201"/>
        <v>44.465403511554577</v>
      </c>
      <c r="P3223" s="29">
        <f>O3223*D3223</f>
        <v>113206.69407024236</v>
      </c>
      <c r="R3223" s="28">
        <f>IF(G3223="highest point", $H$4/D3223, 0)</f>
        <v>0</v>
      </c>
      <c r="S3223" s="28">
        <f t="shared" si="202"/>
        <v>41.722442468345967</v>
      </c>
      <c r="T3223" s="29">
        <f>D3223*S3223</f>
        <v>106223.2524022854</v>
      </c>
    </row>
    <row r="3224" spans="1:20">
      <c r="A3224" s="21">
        <f t="shared" si="203"/>
        <v>2012</v>
      </c>
      <c r="B3224" s="21">
        <f>MONTH(C3224)</f>
        <v>10</v>
      </c>
      <c r="C3224" s="22">
        <v>41201</v>
      </c>
      <c r="D3224" s="21">
        <v>2503.8000000000002</v>
      </c>
      <c r="E3224" s="47" t="str">
        <f>IF(B3224&lt;&gt;B3223, "First Quote", "")</f>
        <v/>
      </c>
      <c r="F3224" s="23" t="str">
        <f>IF(_xlfn.MINIFS($D$3:$D$6287,$A$3:$A$6287,A3224,$B$3:$B$6287,B3224)=D3224,"Lowest point","")</f>
        <v/>
      </c>
      <c r="G3224" s="24" t="str">
        <f>IF(_xlfn.MAXIFS($D$3:$D$6287,$A$3:$A$6287,A3224,$B$3:$B$6287,B3224)=D3224,"Highest point","")</f>
        <v/>
      </c>
      <c r="J3224" s="25" t="str">
        <f>IF(E3224="First Quote", $H$4/D3224, "")</f>
        <v/>
      </c>
      <c r="K3224" s="26">
        <f t="shared" si="200"/>
        <v>42.986535571879052</v>
      </c>
      <c r="L3224" s="27">
        <f>K3224*D3224</f>
        <v>107629.68776487077</v>
      </c>
      <c r="M3224" s="10"/>
      <c r="N3224" s="28">
        <f>IF(F3224="lowest point", $H$4/D3224, 0)</f>
        <v>0</v>
      </c>
      <c r="O3224" s="28">
        <f t="shared" si="201"/>
        <v>44.465403511554577</v>
      </c>
      <c r="P3224" s="29">
        <f>O3224*D3224</f>
        <v>111332.47731223036</v>
      </c>
      <c r="R3224" s="28">
        <f>IF(G3224="highest point", $H$4/D3224, 0)</f>
        <v>0</v>
      </c>
      <c r="S3224" s="28">
        <f t="shared" si="202"/>
        <v>41.722442468345967</v>
      </c>
      <c r="T3224" s="29">
        <f>D3224*S3224</f>
        <v>104464.65145224464</v>
      </c>
    </row>
    <row r="3225" spans="1:20">
      <c r="A3225" s="21">
        <f t="shared" si="203"/>
        <v>2012</v>
      </c>
      <c r="B3225" s="21">
        <f>MONTH(C3225)</f>
        <v>10</v>
      </c>
      <c r="C3225" s="22">
        <v>41204</v>
      </c>
      <c r="D3225" s="21">
        <v>2504.96</v>
      </c>
      <c r="E3225" s="47" t="str">
        <f>IF(B3225&lt;&gt;B3224, "First Quote", "")</f>
        <v/>
      </c>
      <c r="F3225" s="23" t="str">
        <f>IF(_xlfn.MINIFS($D$3:$D$6287,$A$3:$A$6287,A3225,$B$3:$B$6287,B3225)=D3225,"Lowest point","")</f>
        <v/>
      </c>
      <c r="G3225" s="24" t="str">
        <f>IF(_xlfn.MAXIFS($D$3:$D$6287,$A$3:$A$6287,A3225,$B$3:$B$6287,B3225)=D3225,"Highest point","")</f>
        <v/>
      </c>
      <c r="J3225" s="25" t="str">
        <f>IF(E3225="First Quote", $H$4/D3225, "")</f>
        <v/>
      </c>
      <c r="K3225" s="26">
        <f t="shared" si="200"/>
        <v>42.986535571879052</v>
      </c>
      <c r="L3225" s="27">
        <f>K3225*D3225</f>
        <v>107679.55214613416</v>
      </c>
      <c r="M3225" s="10"/>
      <c r="N3225" s="28">
        <f>IF(F3225="lowest point", $H$4/D3225, 0)</f>
        <v>0</v>
      </c>
      <c r="O3225" s="28">
        <f t="shared" si="201"/>
        <v>44.465403511554577</v>
      </c>
      <c r="P3225" s="29">
        <f>O3225*D3225</f>
        <v>111384.05718030376</v>
      </c>
      <c r="R3225" s="28">
        <f>IF(G3225="highest point", $H$4/D3225, 0)</f>
        <v>0</v>
      </c>
      <c r="S3225" s="28">
        <f t="shared" si="202"/>
        <v>41.722442468345967</v>
      </c>
      <c r="T3225" s="29">
        <f>D3225*S3225</f>
        <v>104513.04948550792</v>
      </c>
    </row>
    <row r="3226" spans="1:20">
      <c r="A3226" s="21">
        <f t="shared" si="203"/>
        <v>2012</v>
      </c>
      <c r="B3226" s="21">
        <f>MONTH(C3226)</f>
        <v>10</v>
      </c>
      <c r="C3226" s="22">
        <v>41205</v>
      </c>
      <c r="D3226" s="21">
        <v>2468.7800000000002</v>
      </c>
      <c r="E3226" s="47" t="str">
        <f>IF(B3226&lt;&gt;B3225, "First Quote", "")</f>
        <v/>
      </c>
      <c r="F3226" s="23" t="str">
        <f>IF(_xlfn.MINIFS($D$3:$D$6287,$A$3:$A$6287,A3226,$B$3:$B$6287,B3226)=D3226,"Lowest point","")</f>
        <v/>
      </c>
      <c r="G3226" s="24" t="str">
        <f>IF(_xlfn.MAXIFS($D$3:$D$6287,$A$3:$A$6287,A3226,$B$3:$B$6287,B3226)=D3226,"Highest point","")</f>
        <v/>
      </c>
      <c r="J3226" s="25" t="str">
        <f>IF(E3226="First Quote", $H$4/D3226, "")</f>
        <v/>
      </c>
      <c r="K3226" s="26">
        <f t="shared" si="200"/>
        <v>42.986535571879052</v>
      </c>
      <c r="L3226" s="27">
        <f>K3226*D3226</f>
        <v>106124.29928914357</v>
      </c>
      <c r="M3226" s="10"/>
      <c r="N3226" s="28">
        <f>IF(F3226="lowest point", $H$4/D3226, 0)</f>
        <v>0</v>
      </c>
      <c r="O3226" s="28">
        <f t="shared" si="201"/>
        <v>44.465403511554577</v>
      </c>
      <c r="P3226" s="29">
        <f>O3226*D3226</f>
        <v>109775.29888125572</v>
      </c>
      <c r="R3226" s="28">
        <f>IF(G3226="highest point", $H$4/D3226, 0)</f>
        <v>0</v>
      </c>
      <c r="S3226" s="28">
        <f t="shared" si="202"/>
        <v>41.722442468345967</v>
      </c>
      <c r="T3226" s="29">
        <f>D3226*S3226</f>
        <v>103003.53151700317</v>
      </c>
    </row>
    <row r="3227" spans="1:20">
      <c r="A3227" s="21">
        <f t="shared" si="203"/>
        <v>2012</v>
      </c>
      <c r="B3227" s="21">
        <f>MONTH(C3227)</f>
        <v>10</v>
      </c>
      <c r="C3227" s="22">
        <v>41206</v>
      </c>
      <c r="D3227" s="21">
        <v>2461.1799999999998</v>
      </c>
      <c r="E3227" s="47" t="str">
        <f>IF(B3227&lt;&gt;B3226, "First Quote", "")</f>
        <v/>
      </c>
      <c r="F3227" s="23" t="str">
        <f>IF(_xlfn.MINIFS($D$3:$D$6287,$A$3:$A$6287,A3227,$B$3:$B$6287,B3227)=D3227,"Lowest point","")</f>
        <v>Lowest point</v>
      </c>
      <c r="G3227" s="24" t="str">
        <f>IF(_xlfn.MAXIFS($D$3:$D$6287,$A$3:$A$6287,A3227,$B$3:$B$6287,B3227)=D3227,"Highest point","")</f>
        <v/>
      </c>
      <c r="J3227" s="25" t="str">
        <f>IF(E3227="First Quote", $H$4/D3227, "")</f>
        <v/>
      </c>
      <c r="K3227" s="26">
        <f t="shared" si="200"/>
        <v>42.986535571879052</v>
      </c>
      <c r="L3227" s="27">
        <f>K3227*D3227</f>
        <v>105797.60161879729</v>
      </c>
      <c r="M3227" s="10"/>
      <c r="N3227" s="28">
        <f>IF(F3227="lowest point", $H$4/D3227, 0)</f>
        <v>0.20315458438635128</v>
      </c>
      <c r="O3227" s="28">
        <f t="shared" si="201"/>
        <v>44.668558095940931</v>
      </c>
      <c r="P3227" s="29">
        <f>O3227*D3227</f>
        <v>109937.36181456789</v>
      </c>
      <c r="R3227" s="28">
        <f>IF(G3227="highest point", $H$4/D3227, 0)</f>
        <v>0</v>
      </c>
      <c r="S3227" s="28">
        <f t="shared" si="202"/>
        <v>41.722442468345967</v>
      </c>
      <c r="T3227" s="29">
        <f>D3227*S3227</f>
        <v>102686.44095424372</v>
      </c>
    </row>
    <row r="3228" spans="1:20">
      <c r="A3228" s="21">
        <f t="shared" si="203"/>
        <v>2012</v>
      </c>
      <c r="B3228" s="21">
        <f>MONTH(C3228)</f>
        <v>10</v>
      </c>
      <c r="C3228" s="22">
        <v>41207</v>
      </c>
      <c r="D3228" s="21">
        <v>2468.6</v>
      </c>
      <c r="E3228" s="47" t="str">
        <f>IF(B3228&lt;&gt;B3227, "First Quote", "")</f>
        <v/>
      </c>
      <c r="F3228" s="23" t="str">
        <f>IF(_xlfn.MINIFS($D$3:$D$6287,$A$3:$A$6287,A3228,$B$3:$B$6287,B3228)=D3228,"Lowest point","")</f>
        <v/>
      </c>
      <c r="G3228" s="24" t="str">
        <f>IF(_xlfn.MAXIFS($D$3:$D$6287,$A$3:$A$6287,A3228,$B$3:$B$6287,B3228)=D3228,"Highest point","")</f>
        <v/>
      </c>
      <c r="J3228" s="25" t="str">
        <f>IF(E3228="First Quote", $H$4/D3228, "")</f>
        <v/>
      </c>
      <c r="K3228" s="26">
        <f t="shared" si="200"/>
        <v>42.986535571879052</v>
      </c>
      <c r="L3228" s="27">
        <f>K3228*D3228</f>
        <v>106116.56171274063</v>
      </c>
      <c r="M3228" s="10"/>
      <c r="N3228" s="28">
        <f>IF(F3228="lowest point", $H$4/D3228, 0)</f>
        <v>0</v>
      </c>
      <c r="O3228" s="28">
        <f t="shared" si="201"/>
        <v>44.668558095940931</v>
      </c>
      <c r="P3228" s="29">
        <f>O3228*D3228</f>
        <v>110268.80251563978</v>
      </c>
      <c r="R3228" s="28">
        <f>IF(G3228="highest point", $H$4/D3228, 0)</f>
        <v>0</v>
      </c>
      <c r="S3228" s="28">
        <f t="shared" si="202"/>
        <v>41.722442468345967</v>
      </c>
      <c r="T3228" s="29">
        <f>D3228*S3228</f>
        <v>102996.02147735885</v>
      </c>
    </row>
    <row r="3229" spans="1:20">
      <c r="A3229" s="21">
        <f t="shared" si="203"/>
        <v>2012</v>
      </c>
      <c r="B3229" s="21">
        <f>MONTH(C3229)</f>
        <v>10</v>
      </c>
      <c r="C3229" s="22">
        <v>41208</v>
      </c>
      <c r="D3229" s="21">
        <v>2466.8000000000002</v>
      </c>
      <c r="E3229" s="47" t="str">
        <f>IF(B3229&lt;&gt;B3228, "First Quote", "")</f>
        <v/>
      </c>
      <c r="F3229" s="23" t="str">
        <f>IF(_xlfn.MINIFS($D$3:$D$6287,$A$3:$A$6287,A3229,$B$3:$B$6287,B3229)=D3229,"Lowest point","")</f>
        <v/>
      </c>
      <c r="G3229" s="24" t="str">
        <f>IF(_xlfn.MAXIFS($D$3:$D$6287,$A$3:$A$6287,A3229,$B$3:$B$6287,B3229)=D3229,"Highest point","")</f>
        <v/>
      </c>
      <c r="J3229" s="25" t="str">
        <f>IF(E3229="First Quote", $H$4/D3229, "")</f>
        <v/>
      </c>
      <c r="K3229" s="26">
        <f t="shared" si="200"/>
        <v>42.986535571879052</v>
      </c>
      <c r="L3229" s="27">
        <f>K3229*D3229</f>
        <v>106039.18594871125</v>
      </c>
      <c r="M3229" s="10"/>
      <c r="N3229" s="28">
        <f>IF(F3229="lowest point", $H$4/D3229, 0)</f>
        <v>0</v>
      </c>
      <c r="O3229" s="28">
        <f t="shared" si="201"/>
        <v>44.668558095940931</v>
      </c>
      <c r="P3229" s="29">
        <f>O3229*D3229</f>
        <v>110188.39911106709</v>
      </c>
      <c r="R3229" s="28">
        <f>IF(G3229="highest point", $H$4/D3229, 0)</f>
        <v>0</v>
      </c>
      <c r="S3229" s="28">
        <f t="shared" si="202"/>
        <v>41.722442468345967</v>
      </c>
      <c r="T3229" s="29">
        <f>D3229*S3229</f>
        <v>102920.92108091584</v>
      </c>
    </row>
    <row r="3230" spans="1:20">
      <c r="A3230" s="21">
        <f t="shared" si="203"/>
        <v>2012</v>
      </c>
      <c r="B3230" s="21">
        <f>MONTH(C3230)</f>
        <v>10</v>
      </c>
      <c r="C3230" s="22">
        <v>41213</v>
      </c>
      <c r="D3230" s="21">
        <v>2467.5100000000002</v>
      </c>
      <c r="E3230" s="47" t="str">
        <f>IF(B3230&lt;&gt;B3229, "First Quote", "")</f>
        <v/>
      </c>
      <c r="F3230" s="23" t="str">
        <f>IF(_xlfn.MINIFS($D$3:$D$6287,$A$3:$A$6287,A3230,$B$3:$B$6287,B3230)=D3230,"Lowest point","")</f>
        <v/>
      </c>
      <c r="G3230" s="24" t="str">
        <f>IF(_xlfn.MAXIFS($D$3:$D$6287,$A$3:$A$6287,A3230,$B$3:$B$6287,B3230)=D3230,"Highest point","")</f>
        <v/>
      </c>
      <c r="J3230" s="25" t="str">
        <f>IF(E3230="First Quote", $H$4/D3230, "")</f>
        <v/>
      </c>
      <c r="K3230" s="26">
        <f t="shared" si="200"/>
        <v>42.986535571879052</v>
      </c>
      <c r="L3230" s="27">
        <f>K3230*D3230</f>
        <v>106069.70638896729</v>
      </c>
      <c r="M3230" s="10"/>
      <c r="N3230" s="28">
        <f>IF(F3230="lowest point", $H$4/D3230, 0)</f>
        <v>0</v>
      </c>
      <c r="O3230" s="28">
        <f t="shared" si="201"/>
        <v>44.668558095940931</v>
      </c>
      <c r="P3230" s="29">
        <f>O3230*D3230</f>
        <v>110220.11378731522</v>
      </c>
      <c r="R3230" s="28">
        <f>IF(G3230="highest point", $H$4/D3230, 0)</f>
        <v>0</v>
      </c>
      <c r="S3230" s="28">
        <f t="shared" si="202"/>
        <v>41.722442468345967</v>
      </c>
      <c r="T3230" s="29">
        <f>D3230*S3230</f>
        <v>102950.54401506837</v>
      </c>
    </row>
    <row r="3231" spans="1:20">
      <c r="A3231" s="21">
        <f t="shared" si="203"/>
        <v>2012</v>
      </c>
      <c r="B3231" s="21">
        <f>MONTH(C3231)</f>
        <v>11</v>
      </c>
      <c r="C3231" s="22">
        <v>41214</v>
      </c>
      <c r="D3231" s="21">
        <v>2494.67</v>
      </c>
      <c r="E3231" s="47" t="str">
        <f>IF(B3231&lt;&gt;B3230, "First Quote", "")</f>
        <v>First Quote</v>
      </c>
      <c r="F3231" s="23" t="str">
        <f>IF(_xlfn.MINIFS($D$3:$D$6287,$A$3:$A$6287,A3231,$B$3:$B$6287,B3231)=D3231,"Lowest point","")</f>
        <v/>
      </c>
      <c r="G3231" s="24" t="str">
        <f>IF(_xlfn.MAXIFS($D$3:$D$6287,$A$3:$A$6287,A3231,$B$3:$B$6287,B3231)=D3231,"Highest point","")</f>
        <v/>
      </c>
      <c r="J3231" s="25">
        <f>IF(E3231="First Quote", $H$4/D3231, "")</f>
        <v>0.20042731102710978</v>
      </c>
      <c r="K3231" s="26">
        <f t="shared" si="200"/>
        <v>43.186962882906165</v>
      </c>
      <c r="L3231" s="27">
        <f>K3231*D3231</f>
        <v>107737.22069509953</v>
      </c>
      <c r="M3231" s="10"/>
      <c r="N3231" s="28">
        <f>IF(F3231="lowest point", $H$4/D3231, 0)</f>
        <v>0</v>
      </c>
      <c r="O3231" s="28">
        <f t="shared" si="201"/>
        <v>44.668558095940931</v>
      </c>
      <c r="P3231" s="29">
        <f>O3231*D3231</f>
        <v>111433.31182520096</v>
      </c>
      <c r="R3231" s="28">
        <f>IF(G3231="highest point", $H$4/D3231, 0)</f>
        <v>0</v>
      </c>
      <c r="S3231" s="28">
        <f t="shared" si="202"/>
        <v>41.722442468345967</v>
      </c>
      <c r="T3231" s="29">
        <f>D3231*S3231</f>
        <v>104083.72555250864</v>
      </c>
    </row>
    <row r="3232" spans="1:20">
      <c r="A3232" s="21">
        <f t="shared" si="203"/>
        <v>2012</v>
      </c>
      <c r="B3232" s="21">
        <f>MONTH(C3232)</f>
        <v>11</v>
      </c>
      <c r="C3232" s="22">
        <v>41215</v>
      </c>
      <c r="D3232" s="21">
        <v>2471.3000000000002</v>
      </c>
      <c r="E3232" s="47" t="str">
        <f>IF(B3232&lt;&gt;B3231, "First Quote", "")</f>
        <v/>
      </c>
      <c r="F3232" s="23" t="str">
        <f>IF(_xlfn.MINIFS($D$3:$D$6287,$A$3:$A$6287,A3232,$B$3:$B$6287,B3232)=D3232,"Lowest point","")</f>
        <v/>
      </c>
      <c r="G3232" s="24" t="str">
        <f>IF(_xlfn.MAXIFS($D$3:$D$6287,$A$3:$A$6287,A3232,$B$3:$B$6287,B3232)=D3232,"Highest point","")</f>
        <v/>
      </c>
      <c r="J3232" s="25" t="str">
        <f>IF(E3232="First Quote", $H$4/D3232, "")</f>
        <v/>
      </c>
      <c r="K3232" s="26">
        <f t="shared" si="200"/>
        <v>43.186962882906165</v>
      </c>
      <c r="L3232" s="27">
        <f>K3232*D3232</f>
        <v>106727.94137252601</v>
      </c>
      <c r="M3232" s="10"/>
      <c r="N3232" s="28">
        <f>IF(F3232="lowest point", $H$4/D3232, 0)</f>
        <v>0</v>
      </c>
      <c r="O3232" s="28">
        <f t="shared" si="201"/>
        <v>44.668558095940931</v>
      </c>
      <c r="P3232" s="29">
        <f>O3232*D3232</f>
        <v>110389.40762249882</v>
      </c>
      <c r="R3232" s="28">
        <f>IF(G3232="highest point", $H$4/D3232, 0)</f>
        <v>0</v>
      </c>
      <c r="S3232" s="28">
        <f t="shared" si="202"/>
        <v>41.722442468345967</v>
      </c>
      <c r="T3232" s="29">
        <f>D3232*S3232</f>
        <v>103108.6720720234</v>
      </c>
    </row>
    <row r="3233" spans="1:20">
      <c r="A3233" s="21">
        <f t="shared" si="203"/>
        <v>2012</v>
      </c>
      <c r="B3233" s="21">
        <f>MONTH(C3233)</f>
        <v>11</v>
      </c>
      <c r="C3233" s="22">
        <v>41218</v>
      </c>
      <c r="D3233" s="21">
        <v>2476.94</v>
      </c>
      <c r="E3233" s="47" t="str">
        <f>IF(B3233&lt;&gt;B3232, "First Quote", "")</f>
        <v/>
      </c>
      <c r="F3233" s="23" t="str">
        <f>IF(_xlfn.MINIFS($D$3:$D$6287,$A$3:$A$6287,A3233,$B$3:$B$6287,B3233)=D3233,"Lowest point","")</f>
        <v/>
      </c>
      <c r="G3233" s="24" t="str">
        <f>IF(_xlfn.MAXIFS($D$3:$D$6287,$A$3:$A$6287,A3233,$B$3:$B$6287,B3233)=D3233,"Highest point","")</f>
        <v/>
      </c>
      <c r="J3233" s="25" t="str">
        <f>IF(E3233="First Quote", $H$4/D3233, "")</f>
        <v/>
      </c>
      <c r="K3233" s="26">
        <f t="shared" si="200"/>
        <v>43.186962882906165</v>
      </c>
      <c r="L3233" s="27">
        <f>K3233*D3233</f>
        <v>106971.5158431856</v>
      </c>
      <c r="M3233" s="10"/>
      <c r="N3233" s="28">
        <f>IF(F3233="lowest point", $H$4/D3233, 0)</f>
        <v>0</v>
      </c>
      <c r="O3233" s="28">
        <f t="shared" si="201"/>
        <v>44.668558095940931</v>
      </c>
      <c r="P3233" s="29">
        <f>O3233*D3233</f>
        <v>110641.33829015993</v>
      </c>
      <c r="R3233" s="28">
        <f>IF(G3233="highest point", $H$4/D3233, 0)</f>
        <v>0</v>
      </c>
      <c r="S3233" s="28">
        <f t="shared" si="202"/>
        <v>41.722442468345967</v>
      </c>
      <c r="T3233" s="29">
        <f>D3233*S3233</f>
        <v>103343.98664754487</v>
      </c>
    </row>
    <row r="3234" spans="1:20">
      <c r="A3234" s="21">
        <f t="shared" si="203"/>
        <v>2012</v>
      </c>
      <c r="B3234" s="21">
        <f>MONTH(C3234)</f>
        <v>11</v>
      </c>
      <c r="C3234" s="22">
        <v>41219</v>
      </c>
      <c r="D3234" s="21">
        <v>2496.46</v>
      </c>
      <c r="E3234" s="47" t="str">
        <f>IF(B3234&lt;&gt;B3233, "First Quote", "")</f>
        <v/>
      </c>
      <c r="F3234" s="23" t="str">
        <f>IF(_xlfn.MINIFS($D$3:$D$6287,$A$3:$A$6287,A3234,$B$3:$B$6287,B3234)=D3234,"Lowest point","")</f>
        <v/>
      </c>
      <c r="G3234" s="24" t="str">
        <f>IF(_xlfn.MAXIFS($D$3:$D$6287,$A$3:$A$6287,A3234,$B$3:$B$6287,B3234)=D3234,"Highest point","")</f>
        <v>Highest point</v>
      </c>
      <c r="J3234" s="25" t="str">
        <f>IF(E3234="First Quote", $H$4/D3234, "")</f>
        <v/>
      </c>
      <c r="K3234" s="26">
        <f t="shared" si="200"/>
        <v>43.186962882906165</v>
      </c>
      <c r="L3234" s="27">
        <f>K3234*D3234</f>
        <v>107814.52535865993</v>
      </c>
      <c r="M3234" s="10"/>
      <c r="N3234" s="28">
        <f>IF(F3234="lowest point", $H$4/D3234, 0)</f>
        <v>0</v>
      </c>
      <c r="O3234" s="28">
        <f t="shared" si="201"/>
        <v>44.668558095940931</v>
      </c>
      <c r="P3234" s="29">
        <f>O3234*D3234</f>
        <v>111513.2685441927</v>
      </c>
      <c r="R3234" s="28">
        <f>IF(G3234="highest point", $H$4/D3234, 0)</f>
        <v>0.20028360157983705</v>
      </c>
      <c r="S3234" s="28">
        <f t="shared" si="202"/>
        <v>41.922726069925801</v>
      </c>
      <c r="T3234" s="29">
        <f>D3234*S3234</f>
        <v>104658.40872452696</v>
      </c>
    </row>
    <row r="3235" spans="1:20">
      <c r="A3235" s="21">
        <f t="shared" si="203"/>
        <v>2012</v>
      </c>
      <c r="B3235" s="21">
        <f>MONTH(C3235)</f>
        <v>11</v>
      </c>
      <c r="C3235" s="22">
        <v>41220</v>
      </c>
      <c r="D3235" s="21">
        <v>2439.48</v>
      </c>
      <c r="E3235" s="47" t="str">
        <f>IF(B3235&lt;&gt;B3234, "First Quote", "")</f>
        <v/>
      </c>
      <c r="F3235" s="23" t="str">
        <f>IF(_xlfn.MINIFS($D$3:$D$6287,$A$3:$A$6287,A3235,$B$3:$B$6287,B3235)=D3235,"Lowest point","")</f>
        <v/>
      </c>
      <c r="G3235" s="24" t="str">
        <f>IF(_xlfn.MAXIFS($D$3:$D$6287,$A$3:$A$6287,A3235,$B$3:$B$6287,B3235)=D3235,"Highest point","")</f>
        <v/>
      </c>
      <c r="J3235" s="25" t="str">
        <f>IF(E3235="First Quote", $H$4/D3235, "")</f>
        <v/>
      </c>
      <c r="K3235" s="26">
        <f t="shared" si="200"/>
        <v>43.186962882906165</v>
      </c>
      <c r="L3235" s="27">
        <f>K3235*D3235</f>
        <v>105353.73221359194</v>
      </c>
      <c r="M3235" s="10"/>
      <c r="N3235" s="28">
        <f>IF(F3235="lowest point", $H$4/D3235, 0)</f>
        <v>0</v>
      </c>
      <c r="O3235" s="28">
        <f t="shared" si="201"/>
        <v>44.668558095940931</v>
      </c>
      <c r="P3235" s="29">
        <f>O3235*D3235</f>
        <v>108968.05410388598</v>
      </c>
      <c r="R3235" s="28">
        <f>IF(G3235="highest point", $H$4/D3235, 0)</f>
        <v>0</v>
      </c>
      <c r="S3235" s="28">
        <f t="shared" si="202"/>
        <v>41.922726069925801</v>
      </c>
      <c r="T3235" s="29">
        <f>D3235*S3235</f>
        <v>102269.6517930626</v>
      </c>
    </row>
    <row r="3236" spans="1:20">
      <c r="A3236" s="21">
        <f t="shared" si="203"/>
        <v>2012</v>
      </c>
      <c r="B3236" s="21">
        <f>MONTH(C3236)</f>
        <v>11</v>
      </c>
      <c r="C3236" s="22">
        <v>41221</v>
      </c>
      <c r="D3236" s="21">
        <v>2409.7199999999998</v>
      </c>
      <c r="E3236" s="47" t="str">
        <f>IF(B3236&lt;&gt;B3235, "First Quote", "")</f>
        <v/>
      </c>
      <c r="F3236" s="23" t="str">
        <f>IF(_xlfn.MINIFS($D$3:$D$6287,$A$3:$A$6287,A3236,$B$3:$B$6287,B3236)=D3236,"Lowest point","")</f>
        <v/>
      </c>
      <c r="G3236" s="24" t="str">
        <f>IF(_xlfn.MAXIFS($D$3:$D$6287,$A$3:$A$6287,A3236,$B$3:$B$6287,B3236)=D3236,"Highest point","")</f>
        <v/>
      </c>
      <c r="J3236" s="25" t="str">
        <f>IF(E3236="First Quote", $H$4/D3236, "")</f>
        <v/>
      </c>
      <c r="K3236" s="26">
        <f t="shared" si="200"/>
        <v>43.186962882906165</v>
      </c>
      <c r="L3236" s="27">
        <f>K3236*D3236</f>
        <v>104068.48819819663</v>
      </c>
      <c r="M3236" s="10"/>
      <c r="N3236" s="28">
        <f>IF(F3236="lowest point", $H$4/D3236, 0)</f>
        <v>0</v>
      </c>
      <c r="O3236" s="28">
        <f t="shared" si="201"/>
        <v>44.668558095940931</v>
      </c>
      <c r="P3236" s="29">
        <f>O3236*D3236</f>
        <v>107638.71781495077</v>
      </c>
      <c r="R3236" s="28">
        <f>IF(G3236="highest point", $H$4/D3236, 0)</f>
        <v>0</v>
      </c>
      <c r="S3236" s="28">
        <f t="shared" si="202"/>
        <v>41.922726069925801</v>
      </c>
      <c r="T3236" s="29">
        <f>D3236*S3236</f>
        <v>101022.03146522159</v>
      </c>
    </row>
    <row r="3237" spans="1:20">
      <c r="A3237" s="21">
        <f t="shared" si="203"/>
        <v>2012</v>
      </c>
      <c r="B3237" s="21">
        <f>MONTH(C3237)</f>
        <v>11</v>
      </c>
      <c r="C3237" s="22">
        <v>41222</v>
      </c>
      <c r="D3237" s="21">
        <v>2413.92</v>
      </c>
      <c r="E3237" s="47" t="str">
        <f>IF(B3237&lt;&gt;B3236, "First Quote", "")</f>
        <v/>
      </c>
      <c r="F3237" s="23" t="str">
        <f>IF(_xlfn.MINIFS($D$3:$D$6287,$A$3:$A$6287,A3237,$B$3:$B$6287,B3237)=D3237,"Lowest point","")</f>
        <v/>
      </c>
      <c r="G3237" s="24" t="str">
        <f>IF(_xlfn.MAXIFS($D$3:$D$6287,$A$3:$A$6287,A3237,$B$3:$B$6287,B3237)=D3237,"Highest point","")</f>
        <v/>
      </c>
      <c r="J3237" s="25" t="str">
        <f>IF(E3237="First Quote", $H$4/D3237, "")</f>
        <v/>
      </c>
      <c r="K3237" s="26">
        <f t="shared" si="200"/>
        <v>43.186962882906165</v>
      </c>
      <c r="L3237" s="27">
        <f>K3237*D3237</f>
        <v>104249.87344230486</v>
      </c>
      <c r="M3237" s="10"/>
      <c r="N3237" s="28">
        <f>IF(F3237="lowest point", $H$4/D3237, 0)</f>
        <v>0</v>
      </c>
      <c r="O3237" s="28">
        <f t="shared" si="201"/>
        <v>44.668558095940931</v>
      </c>
      <c r="P3237" s="29">
        <f>O3237*D3237</f>
        <v>107826.32575895374</v>
      </c>
      <c r="R3237" s="28">
        <f>IF(G3237="highest point", $H$4/D3237, 0)</f>
        <v>0</v>
      </c>
      <c r="S3237" s="28">
        <f t="shared" si="202"/>
        <v>41.922726069925801</v>
      </c>
      <c r="T3237" s="29">
        <f>D3237*S3237</f>
        <v>101198.10691471529</v>
      </c>
    </row>
    <row r="3238" spans="1:20">
      <c r="A3238" s="21">
        <f t="shared" si="203"/>
        <v>2012</v>
      </c>
      <c r="B3238" s="21">
        <f>MONTH(C3238)</f>
        <v>11</v>
      </c>
      <c r="C3238" s="22">
        <v>41225</v>
      </c>
      <c r="D3238" s="21">
        <v>2414.2399999999998</v>
      </c>
      <c r="E3238" s="47" t="str">
        <f>IF(B3238&lt;&gt;B3237, "First Quote", "")</f>
        <v/>
      </c>
      <c r="F3238" s="23" t="str">
        <f>IF(_xlfn.MINIFS($D$3:$D$6287,$A$3:$A$6287,A3238,$B$3:$B$6287,B3238)=D3238,"Lowest point","")</f>
        <v/>
      </c>
      <c r="G3238" s="24" t="str">
        <f>IF(_xlfn.MAXIFS($D$3:$D$6287,$A$3:$A$6287,A3238,$B$3:$B$6287,B3238)=D3238,"Highest point","")</f>
        <v/>
      </c>
      <c r="J3238" s="25" t="str">
        <f>IF(E3238="First Quote", $H$4/D3238, "")</f>
        <v/>
      </c>
      <c r="K3238" s="26">
        <f t="shared" si="200"/>
        <v>43.186962882906165</v>
      </c>
      <c r="L3238" s="27">
        <f>K3238*D3238</f>
        <v>104263.69327042736</v>
      </c>
      <c r="M3238" s="10"/>
      <c r="N3238" s="28">
        <f>IF(F3238="lowest point", $H$4/D3238, 0)</f>
        <v>0</v>
      </c>
      <c r="O3238" s="28">
        <f t="shared" si="201"/>
        <v>44.668558095940931</v>
      </c>
      <c r="P3238" s="29">
        <f>O3238*D3238</f>
        <v>107840.61969754442</v>
      </c>
      <c r="R3238" s="28">
        <f>IF(G3238="highest point", $H$4/D3238, 0)</f>
        <v>0</v>
      </c>
      <c r="S3238" s="28">
        <f t="shared" si="202"/>
        <v>41.922726069925801</v>
      </c>
      <c r="T3238" s="29">
        <f>D3238*S3238</f>
        <v>101211.52218705765</v>
      </c>
    </row>
    <row r="3239" spans="1:20">
      <c r="A3239" s="21">
        <f t="shared" si="203"/>
        <v>2012</v>
      </c>
      <c r="B3239" s="21">
        <f>MONTH(C3239)</f>
        <v>11</v>
      </c>
      <c r="C3239" s="22">
        <v>41226</v>
      </c>
      <c r="D3239" s="21">
        <v>2405.38</v>
      </c>
      <c r="E3239" s="47" t="str">
        <f>IF(B3239&lt;&gt;B3238, "First Quote", "")</f>
        <v/>
      </c>
      <c r="F3239" s="23" t="str">
        <f>IF(_xlfn.MINIFS($D$3:$D$6287,$A$3:$A$6287,A3239,$B$3:$B$6287,B3239)=D3239,"Lowest point","")</f>
        <v/>
      </c>
      <c r="G3239" s="24" t="str">
        <f>IF(_xlfn.MAXIFS($D$3:$D$6287,$A$3:$A$6287,A3239,$B$3:$B$6287,B3239)=D3239,"Highest point","")</f>
        <v/>
      </c>
      <c r="J3239" s="25" t="str">
        <f>IF(E3239="First Quote", $H$4/D3239, "")</f>
        <v/>
      </c>
      <c r="K3239" s="26">
        <f t="shared" si="200"/>
        <v>43.186962882906165</v>
      </c>
      <c r="L3239" s="27">
        <f>K3239*D3239</f>
        <v>103881.05677928483</v>
      </c>
      <c r="M3239" s="10"/>
      <c r="N3239" s="28">
        <f>IF(F3239="lowest point", $H$4/D3239, 0)</f>
        <v>0</v>
      </c>
      <c r="O3239" s="28">
        <f t="shared" si="201"/>
        <v>44.668558095940931</v>
      </c>
      <c r="P3239" s="29">
        <f>O3239*D3239</f>
        <v>107444.8562728144</v>
      </c>
      <c r="R3239" s="28">
        <f>IF(G3239="highest point", $H$4/D3239, 0)</f>
        <v>0</v>
      </c>
      <c r="S3239" s="28">
        <f t="shared" si="202"/>
        <v>41.922726069925801</v>
      </c>
      <c r="T3239" s="29">
        <f>D3239*S3239</f>
        <v>100840.08683407813</v>
      </c>
    </row>
    <row r="3240" spans="1:20">
      <c r="A3240" s="21">
        <f t="shared" si="203"/>
        <v>2012</v>
      </c>
      <c r="B3240" s="21">
        <f>MONTH(C3240)</f>
        <v>11</v>
      </c>
      <c r="C3240" s="22">
        <v>41227</v>
      </c>
      <c r="D3240" s="21">
        <v>2372.94</v>
      </c>
      <c r="E3240" s="47" t="str">
        <f>IF(B3240&lt;&gt;B3239, "First Quote", "")</f>
        <v/>
      </c>
      <c r="F3240" s="23" t="str">
        <f>IF(_xlfn.MINIFS($D$3:$D$6287,$A$3:$A$6287,A3240,$B$3:$B$6287,B3240)=D3240,"Lowest point","")</f>
        <v/>
      </c>
      <c r="G3240" s="24" t="str">
        <f>IF(_xlfn.MAXIFS($D$3:$D$6287,$A$3:$A$6287,A3240,$B$3:$B$6287,B3240)=D3240,"Highest point","")</f>
        <v/>
      </c>
      <c r="J3240" s="25" t="str">
        <f>IF(E3240="First Quote", $H$4/D3240, "")</f>
        <v/>
      </c>
      <c r="K3240" s="26">
        <f t="shared" si="200"/>
        <v>43.186962882906165</v>
      </c>
      <c r="L3240" s="27">
        <f>K3240*D3240</f>
        <v>102480.07170336336</v>
      </c>
      <c r="M3240" s="10"/>
      <c r="N3240" s="28">
        <f>IF(F3240="lowest point", $H$4/D3240, 0)</f>
        <v>0</v>
      </c>
      <c r="O3240" s="28">
        <f t="shared" si="201"/>
        <v>44.668558095940931</v>
      </c>
      <c r="P3240" s="29">
        <f>O3240*D3240</f>
        <v>105995.80824818207</v>
      </c>
      <c r="R3240" s="28">
        <f>IF(G3240="highest point", $H$4/D3240, 0)</f>
        <v>0</v>
      </c>
      <c r="S3240" s="28">
        <f t="shared" si="202"/>
        <v>41.922726069925801</v>
      </c>
      <c r="T3240" s="29">
        <f>D3240*S3240</f>
        <v>99480.113600369732</v>
      </c>
    </row>
    <row r="3241" spans="1:20">
      <c r="A3241" s="21">
        <f t="shared" si="203"/>
        <v>2012</v>
      </c>
      <c r="B3241" s="21">
        <f>MONTH(C3241)</f>
        <v>11</v>
      </c>
      <c r="C3241" s="22">
        <v>41228</v>
      </c>
      <c r="D3241" s="21">
        <v>2369.3200000000002</v>
      </c>
      <c r="E3241" s="47" t="str">
        <f>IF(B3241&lt;&gt;B3240, "First Quote", "")</f>
        <v/>
      </c>
      <c r="F3241" s="23" t="str">
        <f>IF(_xlfn.MINIFS($D$3:$D$6287,$A$3:$A$6287,A3241,$B$3:$B$6287,B3241)=D3241,"Lowest point","")</f>
        <v>Lowest point</v>
      </c>
      <c r="G3241" s="24" t="str">
        <f>IF(_xlfn.MAXIFS($D$3:$D$6287,$A$3:$A$6287,A3241,$B$3:$B$6287,B3241)=D3241,"Highest point","")</f>
        <v/>
      </c>
      <c r="J3241" s="25" t="str">
        <f>IF(E3241="First Quote", $H$4/D3241, "")</f>
        <v/>
      </c>
      <c r="K3241" s="26">
        <f t="shared" si="200"/>
        <v>43.186962882906165</v>
      </c>
      <c r="L3241" s="27">
        <f>K3241*D3241</f>
        <v>102323.73489772725</v>
      </c>
      <c r="M3241" s="10"/>
      <c r="N3241" s="28">
        <f>IF(F3241="lowest point", $H$4/D3241, 0)</f>
        <v>0.21103101311768777</v>
      </c>
      <c r="O3241" s="28">
        <f t="shared" si="201"/>
        <v>44.879589109058621</v>
      </c>
      <c r="P3241" s="29">
        <f>O3241*D3241</f>
        <v>106334.10806787478</v>
      </c>
      <c r="R3241" s="28">
        <f>IF(G3241="highest point", $H$4/D3241, 0)</f>
        <v>0</v>
      </c>
      <c r="S3241" s="28">
        <f t="shared" si="202"/>
        <v>41.922726069925801</v>
      </c>
      <c r="T3241" s="29">
        <f>D3241*S3241</f>
        <v>99328.353331996608</v>
      </c>
    </row>
    <row r="3242" spans="1:20">
      <c r="A3242" s="21">
        <f t="shared" si="203"/>
        <v>2012</v>
      </c>
      <c r="B3242" s="21">
        <f>MONTH(C3242)</f>
        <v>11</v>
      </c>
      <c r="C3242" s="22">
        <v>41229</v>
      </c>
      <c r="D3242" s="21">
        <v>2381.02</v>
      </c>
      <c r="E3242" s="47" t="str">
        <f>IF(B3242&lt;&gt;B3241, "First Quote", "")</f>
        <v/>
      </c>
      <c r="F3242" s="23" t="str">
        <f>IF(_xlfn.MINIFS($D$3:$D$6287,$A$3:$A$6287,A3242,$B$3:$B$6287,B3242)=D3242,"Lowest point","")</f>
        <v/>
      </c>
      <c r="G3242" s="24" t="str">
        <f>IF(_xlfn.MAXIFS($D$3:$D$6287,$A$3:$A$6287,A3242,$B$3:$B$6287,B3242)=D3242,"Highest point","")</f>
        <v/>
      </c>
      <c r="J3242" s="25" t="str">
        <f>IF(E3242="First Quote", $H$4/D3242, "")</f>
        <v/>
      </c>
      <c r="K3242" s="26">
        <f t="shared" si="200"/>
        <v>43.186962882906165</v>
      </c>
      <c r="L3242" s="27">
        <f>K3242*D3242</f>
        <v>102829.02236345723</v>
      </c>
      <c r="M3242" s="10"/>
      <c r="N3242" s="28">
        <f>IF(F3242="lowest point", $H$4/D3242, 0)</f>
        <v>0</v>
      </c>
      <c r="O3242" s="28">
        <f t="shared" si="201"/>
        <v>44.879589109058621</v>
      </c>
      <c r="P3242" s="29">
        <f>O3242*D3242</f>
        <v>106859.19926045075</v>
      </c>
      <c r="R3242" s="28">
        <f>IF(G3242="highest point", $H$4/D3242, 0)</f>
        <v>0</v>
      </c>
      <c r="S3242" s="28">
        <f t="shared" si="202"/>
        <v>41.922726069925801</v>
      </c>
      <c r="T3242" s="29">
        <f>D3242*S3242</f>
        <v>99818.849227014725</v>
      </c>
    </row>
    <row r="3243" spans="1:20">
      <c r="A3243" s="21">
        <f t="shared" si="203"/>
        <v>2012</v>
      </c>
      <c r="B3243" s="21">
        <f>MONTH(C3243)</f>
        <v>11</v>
      </c>
      <c r="C3243" s="22">
        <v>41232</v>
      </c>
      <c r="D3243" s="21">
        <v>2428.4699999999998</v>
      </c>
      <c r="E3243" s="47" t="str">
        <f>IF(B3243&lt;&gt;B3242, "First Quote", "")</f>
        <v/>
      </c>
      <c r="F3243" s="23" t="str">
        <f>IF(_xlfn.MINIFS($D$3:$D$6287,$A$3:$A$6287,A3243,$B$3:$B$6287,B3243)=D3243,"Lowest point","")</f>
        <v/>
      </c>
      <c r="G3243" s="24" t="str">
        <f>IF(_xlfn.MAXIFS($D$3:$D$6287,$A$3:$A$6287,A3243,$B$3:$B$6287,B3243)=D3243,"Highest point","")</f>
        <v/>
      </c>
      <c r="J3243" s="25" t="str">
        <f>IF(E3243="First Quote", $H$4/D3243, "")</f>
        <v/>
      </c>
      <c r="K3243" s="26">
        <f t="shared" si="200"/>
        <v>43.186962882906165</v>
      </c>
      <c r="L3243" s="27">
        <f>K3243*D3243</f>
        <v>104878.24375225113</v>
      </c>
      <c r="M3243" s="10"/>
      <c r="N3243" s="28">
        <f>IF(F3243="lowest point", $H$4/D3243, 0)</f>
        <v>0</v>
      </c>
      <c r="O3243" s="28">
        <f t="shared" si="201"/>
        <v>44.879589109058621</v>
      </c>
      <c r="P3243" s="29">
        <f>O3243*D3243</f>
        <v>108988.73576367558</v>
      </c>
      <c r="R3243" s="28">
        <f>IF(G3243="highest point", $H$4/D3243, 0)</f>
        <v>0</v>
      </c>
      <c r="S3243" s="28">
        <f t="shared" si="202"/>
        <v>41.922726069925801</v>
      </c>
      <c r="T3243" s="29">
        <f>D3243*S3243</f>
        <v>101808.08257903271</v>
      </c>
    </row>
    <row r="3244" spans="1:20">
      <c r="A3244" s="21">
        <f t="shared" si="203"/>
        <v>2012</v>
      </c>
      <c r="B3244" s="21">
        <f>MONTH(C3244)</f>
        <v>11</v>
      </c>
      <c r="C3244" s="22">
        <v>41233</v>
      </c>
      <c r="D3244" s="21">
        <v>2430.29</v>
      </c>
      <c r="E3244" s="47" t="str">
        <f>IF(B3244&lt;&gt;B3243, "First Quote", "")</f>
        <v/>
      </c>
      <c r="F3244" s="23" t="str">
        <f>IF(_xlfn.MINIFS($D$3:$D$6287,$A$3:$A$6287,A3244,$B$3:$B$6287,B3244)=D3244,"Lowest point","")</f>
        <v/>
      </c>
      <c r="G3244" s="24" t="str">
        <f>IF(_xlfn.MAXIFS($D$3:$D$6287,$A$3:$A$6287,A3244,$B$3:$B$6287,B3244)=D3244,"Highest point","")</f>
        <v/>
      </c>
      <c r="J3244" s="25" t="str">
        <f>IF(E3244="First Quote", $H$4/D3244, "")</f>
        <v/>
      </c>
      <c r="K3244" s="26">
        <f t="shared" si="200"/>
        <v>43.186962882906165</v>
      </c>
      <c r="L3244" s="27">
        <f>K3244*D3244</f>
        <v>104956.84402469802</v>
      </c>
      <c r="M3244" s="10"/>
      <c r="N3244" s="28">
        <f>IF(F3244="lowest point", $H$4/D3244, 0)</f>
        <v>0</v>
      </c>
      <c r="O3244" s="28">
        <f t="shared" si="201"/>
        <v>44.879589109058621</v>
      </c>
      <c r="P3244" s="29">
        <f>O3244*D3244</f>
        <v>109070.41661585408</v>
      </c>
      <c r="R3244" s="28">
        <f>IF(G3244="highest point", $H$4/D3244, 0)</f>
        <v>0</v>
      </c>
      <c r="S3244" s="28">
        <f t="shared" si="202"/>
        <v>41.922726069925801</v>
      </c>
      <c r="T3244" s="29">
        <f>D3244*S3244</f>
        <v>101884.38194047997</v>
      </c>
    </row>
    <row r="3245" spans="1:20">
      <c r="A3245" s="21">
        <f t="shared" si="203"/>
        <v>2012</v>
      </c>
      <c r="B3245" s="21">
        <f>MONTH(C3245)</f>
        <v>11</v>
      </c>
      <c r="C3245" s="22">
        <v>41234</v>
      </c>
      <c r="D3245" s="21">
        <v>2435.9699999999998</v>
      </c>
      <c r="E3245" s="47" t="str">
        <f>IF(B3245&lt;&gt;B3244, "First Quote", "")</f>
        <v/>
      </c>
      <c r="F3245" s="23" t="str">
        <f>IF(_xlfn.MINIFS($D$3:$D$6287,$A$3:$A$6287,A3245,$B$3:$B$6287,B3245)=D3245,"Lowest point","")</f>
        <v/>
      </c>
      <c r="G3245" s="24" t="str">
        <f>IF(_xlfn.MAXIFS($D$3:$D$6287,$A$3:$A$6287,A3245,$B$3:$B$6287,B3245)=D3245,"Highest point","")</f>
        <v/>
      </c>
      <c r="J3245" s="25" t="str">
        <f>IF(E3245="First Quote", $H$4/D3245, "")</f>
        <v/>
      </c>
      <c r="K3245" s="26">
        <f t="shared" si="200"/>
        <v>43.186962882906165</v>
      </c>
      <c r="L3245" s="27">
        <f>K3245*D3245</f>
        <v>105202.14597387292</v>
      </c>
      <c r="M3245" s="10"/>
      <c r="N3245" s="28">
        <f>IF(F3245="lowest point", $H$4/D3245, 0)</f>
        <v>0</v>
      </c>
      <c r="O3245" s="28">
        <f t="shared" si="201"/>
        <v>44.879589109058621</v>
      </c>
      <c r="P3245" s="29">
        <f>O3245*D3245</f>
        <v>109325.33268199352</v>
      </c>
      <c r="R3245" s="28">
        <f>IF(G3245="highest point", $H$4/D3245, 0)</f>
        <v>0</v>
      </c>
      <c r="S3245" s="28">
        <f t="shared" si="202"/>
        <v>41.922726069925801</v>
      </c>
      <c r="T3245" s="29">
        <f>D3245*S3245</f>
        <v>102122.50302455714</v>
      </c>
    </row>
    <row r="3246" spans="1:20">
      <c r="A3246" s="21">
        <f t="shared" si="203"/>
        <v>2012</v>
      </c>
      <c r="B3246" s="21">
        <f>MONTH(C3246)</f>
        <v>11</v>
      </c>
      <c r="C3246" s="22">
        <v>41236</v>
      </c>
      <c r="D3246" s="21">
        <v>2468.06</v>
      </c>
      <c r="E3246" s="47" t="str">
        <f>IF(B3246&lt;&gt;B3245, "First Quote", "")</f>
        <v/>
      </c>
      <c r="F3246" s="23" t="str">
        <f>IF(_xlfn.MINIFS($D$3:$D$6287,$A$3:$A$6287,A3246,$B$3:$B$6287,B3246)=D3246,"Lowest point","")</f>
        <v/>
      </c>
      <c r="G3246" s="24" t="str">
        <f>IF(_xlfn.MAXIFS($D$3:$D$6287,$A$3:$A$6287,A3246,$B$3:$B$6287,B3246)=D3246,"Highest point","")</f>
        <v/>
      </c>
      <c r="J3246" s="25" t="str">
        <f>IF(E3246="First Quote", $H$4/D3246, "")</f>
        <v/>
      </c>
      <c r="K3246" s="26">
        <f t="shared" si="200"/>
        <v>43.186962882906165</v>
      </c>
      <c r="L3246" s="27">
        <f>K3246*D3246</f>
        <v>106588.01561278538</v>
      </c>
      <c r="M3246" s="10"/>
      <c r="N3246" s="28">
        <f>IF(F3246="lowest point", $H$4/D3246, 0)</f>
        <v>0</v>
      </c>
      <c r="O3246" s="28">
        <f t="shared" si="201"/>
        <v>44.879589109058621</v>
      </c>
      <c r="P3246" s="29">
        <f>O3246*D3246</f>
        <v>110765.51869650322</v>
      </c>
      <c r="R3246" s="28">
        <f>IF(G3246="highest point", $H$4/D3246, 0)</f>
        <v>0</v>
      </c>
      <c r="S3246" s="28">
        <f t="shared" si="202"/>
        <v>41.922726069925801</v>
      </c>
      <c r="T3246" s="29">
        <f>D3246*S3246</f>
        <v>103467.80330414107</v>
      </c>
    </row>
    <row r="3247" spans="1:20">
      <c r="A3247" s="21">
        <f t="shared" si="203"/>
        <v>2012</v>
      </c>
      <c r="B3247" s="21">
        <f>MONTH(C3247)</f>
        <v>11</v>
      </c>
      <c r="C3247" s="22">
        <v>41239</v>
      </c>
      <c r="D3247" s="21">
        <v>2463.12</v>
      </c>
      <c r="E3247" s="47" t="str">
        <f>IF(B3247&lt;&gt;B3246, "First Quote", "")</f>
        <v/>
      </c>
      <c r="F3247" s="23" t="str">
        <f>IF(_xlfn.MINIFS($D$3:$D$6287,$A$3:$A$6287,A3247,$B$3:$B$6287,B3247)=D3247,"Lowest point","")</f>
        <v/>
      </c>
      <c r="G3247" s="24" t="str">
        <f>IF(_xlfn.MAXIFS($D$3:$D$6287,$A$3:$A$6287,A3247,$B$3:$B$6287,B3247)=D3247,"Highest point","")</f>
        <v/>
      </c>
      <c r="J3247" s="25" t="str">
        <f>IF(E3247="First Quote", $H$4/D3247, "")</f>
        <v/>
      </c>
      <c r="K3247" s="26">
        <f t="shared" si="200"/>
        <v>43.186962882906165</v>
      </c>
      <c r="L3247" s="27">
        <f>K3247*D3247</f>
        <v>106374.67201614383</v>
      </c>
      <c r="M3247" s="10"/>
      <c r="N3247" s="28">
        <f>IF(F3247="lowest point", $H$4/D3247, 0)</f>
        <v>0</v>
      </c>
      <c r="O3247" s="28">
        <f t="shared" si="201"/>
        <v>44.879589109058621</v>
      </c>
      <c r="P3247" s="29">
        <f>O3247*D3247</f>
        <v>110543.81352630447</v>
      </c>
      <c r="R3247" s="28">
        <f>IF(G3247="highest point", $H$4/D3247, 0)</f>
        <v>0</v>
      </c>
      <c r="S3247" s="28">
        <f t="shared" si="202"/>
        <v>41.922726069925801</v>
      </c>
      <c r="T3247" s="29">
        <f>D3247*S3247</f>
        <v>103260.70503735564</v>
      </c>
    </row>
    <row r="3248" spans="1:20">
      <c r="A3248" s="21">
        <f t="shared" si="203"/>
        <v>2012</v>
      </c>
      <c r="B3248" s="21">
        <f>MONTH(C3248)</f>
        <v>11</v>
      </c>
      <c r="C3248" s="22">
        <v>41240</v>
      </c>
      <c r="D3248" s="21">
        <v>2450.48</v>
      </c>
      <c r="E3248" s="47" t="str">
        <f>IF(B3248&lt;&gt;B3247, "First Quote", "")</f>
        <v/>
      </c>
      <c r="F3248" s="23" t="str">
        <f>IF(_xlfn.MINIFS($D$3:$D$6287,$A$3:$A$6287,A3248,$B$3:$B$6287,B3248)=D3248,"Lowest point","")</f>
        <v/>
      </c>
      <c r="G3248" s="24" t="str">
        <f>IF(_xlfn.MAXIFS($D$3:$D$6287,$A$3:$A$6287,A3248,$B$3:$B$6287,B3248)=D3248,"Highest point","")</f>
        <v/>
      </c>
      <c r="J3248" s="25" t="str">
        <f>IF(E3248="First Quote", $H$4/D3248, "")</f>
        <v/>
      </c>
      <c r="K3248" s="26">
        <f t="shared" si="200"/>
        <v>43.186962882906165</v>
      </c>
      <c r="L3248" s="27">
        <f>K3248*D3248</f>
        <v>105828.78880530391</v>
      </c>
      <c r="M3248" s="10"/>
      <c r="N3248" s="28">
        <f>IF(F3248="lowest point", $H$4/D3248, 0)</f>
        <v>0</v>
      </c>
      <c r="O3248" s="28">
        <f t="shared" si="201"/>
        <v>44.879589109058621</v>
      </c>
      <c r="P3248" s="29">
        <f>O3248*D3248</f>
        <v>109976.53551996597</v>
      </c>
      <c r="R3248" s="28">
        <f>IF(G3248="highest point", $H$4/D3248, 0)</f>
        <v>0</v>
      </c>
      <c r="S3248" s="28">
        <f t="shared" si="202"/>
        <v>41.922726069925801</v>
      </c>
      <c r="T3248" s="29">
        <f>D3248*S3248</f>
        <v>102730.80177983177</v>
      </c>
    </row>
    <row r="3249" spans="1:20">
      <c r="A3249" s="21">
        <f t="shared" si="203"/>
        <v>2012</v>
      </c>
      <c r="B3249" s="21">
        <f>MONTH(C3249)</f>
        <v>11</v>
      </c>
      <c r="C3249" s="22">
        <v>41241</v>
      </c>
      <c r="D3249" s="21">
        <v>2470.4699999999998</v>
      </c>
      <c r="E3249" s="47" t="str">
        <f>IF(B3249&lt;&gt;B3248, "First Quote", "")</f>
        <v/>
      </c>
      <c r="F3249" s="23" t="str">
        <f>IF(_xlfn.MINIFS($D$3:$D$6287,$A$3:$A$6287,A3249,$B$3:$B$6287,B3249)=D3249,"Lowest point","")</f>
        <v/>
      </c>
      <c r="G3249" s="24" t="str">
        <f>IF(_xlfn.MAXIFS($D$3:$D$6287,$A$3:$A$6287,A3249,$B$3:$B$6287,B3249)=D3249,"Highest point","")</f>
        <v/>
      </c>
      <c r="J3249" s="25" t="str">
        <f>IF(E3249="First Quote", $H$4/D3249, "")</f>
        <v/>
      </c>
      <c r="K3249" s="26">
        <f t="shared" si="200"/>
        <v>43.186962882906165</v>
      </c>
      <c r="L3249" s="27">
        <f>K3249*D3249</f>
        <v>106692.09619333319</v>
      </c>
      <c r="M3249" s="10"/>
      <c r="N3249" s="28">
        <f>IF(F3249="lowest point", $H$4/D3249, 0)</f>
        <v>0</v>
      </c>
      <c r="O3249" s="28">
        <f t="shared" si="201"/>
        <v>44.879589109058621</v>
      </c>
      <c r="P3249" s="29">
        <f>O3249*D3249</f>
        <v>110873.67850625604</v>
      </c>
      <c r="R3249" s="28">
        <f>IF(G3249="highest point", $H$4/D3249, 0)</f>
        <v>0</v>
      </c>
      <c r="S3249" s="28">
        <f t="shared" si="202"/>
        <v>41.922726069925801</v>
      </c>
      <c r="T3249" s="29">
        <f>D3249*S3249</f>
        <v>103568.83707396958</v>
      </c>
    </row>
    <row r="3250" spans="1:20">
      <c r="A3250" s="21">
        <f t="shared" si="203"/>
        <v>2012</v>
      </c>
      <c r="B3250" s="21">
        <f>MONTH(C3250)</f>
        <v>11</v>
      </c>
      <c r="C3250" s="22">
        <v>41242</v>
      </c>
      <c r="D3250" s="21">
        <v>2481.42</v>
      </c>
      <c r="E3250" s="47" t="str">
        <f>IF(B3250&lt;&gt;B3249, "First Quote", "")</f>
        <v/>
      </c>
      <c r="F3250" s="23" t="str">
        <f>IF(_xlfn.MINIFS($D$3:$D$6287,$A$3:$A$6287,A3250,$B$3:$B$6287,B3250)=D3250,"Lowest point","")</f>
        <v/>
      </c>
      <c r="G3250" s="24" t="str">
        <f>IF(_xlfn.MAXIFS($D$3:$D$6287,$A$3:$A$6287,A3250,$B$3:$B$6287,B3250)=D3250,"Highest point","")</f>
        <v/>
      </c>
      <c r="J3250" s="25" t="str">
        <f>IF(E3250="First Quote", $H$4/D3250, "")</f>
        <v/>
      </c>
      <c r="K3250" s="26">
        <f t="shared" si="200"/>
        <v>43.186962882906165</v>
      </c>
      <c r="L3250" s="27">
        <f>K3250*D3250</f>
        <v>107164.99343690102</v>
      </c>
      <c r="M3250" s="10"/>
      <c r="N3250" s="28">
        <f>IF(F3250="lowest point", $H$4/D3250, 0)</f>
        <v>0</v>
      </c>
      <c r="O3250" s="28">
        <f t="shared" si="201"/>
        <v>44.879589109058621</v>
      </c>
      <c r="P3250" s="29">
        <f>O3250*D3250</f>
        <v>111365.11000700024</v>
      </c>
      <c r="R3250" s="28">
        <f>IF(G3250="highest point", $H$4/D3250, 0)</f>
        <v>0</v>
      </c>
      <c r="S3250" s="28">
        <f t="shared" si="202"/>
        <v>41.922726069925801</v>
      </c>
      <c r="T3250" s="29">
        <f>D3250*S3250</f>
        <v>104027.89092443528</v>
      </c>
    </row>
    <row r="3251" spans="1:20">
      <c r="A3251" s="21">
        <f t="shared" si="203"/>
        <v>2012</v>
      </c>
      <c r="B3251" s="21">
        <f>MONTH(C3251)</f>
        <v>11</v>
      </c>
      <c r="C3251" s="22">
        <v>41243</v>
      </c>
      <c r="D3251" s="21">
        <v>2481.8200000000002</v>
      </c>
      <c r="E3251" s="47" t="str">
        <f>IF(B3251&lt;&gt;B3250, "First Quote", "")</f>
        <v/>
      </c>
      <c r="F3251" s="23" t="str">
        <f>IF(_xlfn.MINIFS($D$3:$D$6287,$A$3:$A$6287,A3251,$B$3:$B$6287,B3251)=D3251,"Lowest point","")</f>
        <v/>
      </c>
      <c r="G3251" s="24" t="str">
        <f>IF(_xlfn.MAXIFS($D$3:$D$6287,$A$3:$A$6287,A3251,$B$3:$B$6287,B3251)=D3251,"Highest point","")</f>
        <v/>
      </c>
      <c r="J3251" s="25" t="str">
        <f>IF(E3251="First Quote", $H$4/D3251, "")</f>
        <v/>
      </c>
      <c r="K3251" s="26">
        <f t="shared" si="200"/>
        <v>43.186962882906165</v>
      </c>
      <c r="L3251" s="27">
        <f>K3251*D3251</f>
        <v>107182.26822205419</v>
      </c>
      <c r="M3251" s="10"/>
      <c r="N3251" s="28">
        <f>IF(F3251="lowest point", $H$4/D3251, 0)</f>
        <v>0</v>
      </c>
      <c r="O3251" s="28">
        <f t="shared" si="201"/>
        <v>44.879589109058621</v>
      </c>
      <c r="P3251" s="29">
        <f>O3251*D3251</f>
        <v>111383.06184264387</v>
      </c>
      <c r="R3251" s="28">
        <f>IF(G3251="highest point", $H$4/D3251, 0)</f>
        <v>0</v>
      </c>
      <c r="S3251" s="28">
        <f t="shared" si="202"/>
        <v>41.922726069925801</v>
      </c>
      <c r="T3251" s="29">
        <f>D3251*S3251</f>
        <v>104044.66001486326</v>
      </c>
    </row>
    <row r="3252" spans="1:20">
      <c r="A3252" s="21">
        <f t="shared" si="203"/>
        <v>2012</v>
      </c>
      <c r="B3252" s="21">
        <f>MONTH(C3252)</f>
        <v>12</v>
      </c>
      <c r="C3252" s="22">
        <v>41246</v>
      </c>
      <c r="D3252" s="21">
        <v>2470.0700000000002</v>
      </c>
      <c r="E3252" s="47" t="str">
        <f>IF(B3252&lt;&gt;B3251, "First Quote", "")</f>
        <v>First Quote</v>
      </c>
      <c r="F3252" s="23" t="str">
        <f>IF(_xlfn.MINIFS($D$3:$D$6287,$A$3:$A$6287,A3252,$B$3:$B$6287,B3252)=D3252,"Lowest point","")</f>
        <v/>
      </c>
      <c r="G3252" s="24" t="str">
        <f>IF(_xlfn.MAXIFS($D$3:$D$6287,$A$3:$A$6287,A3252,$B$3:$B$6287,B3252)=D3252,"Highest point","")</f>
        <v/>
      </c>
      <c r="J3252" s="25">
        <f>IF(E3252="First Quote", $H$4/D3252, "")</f>
        <v>0.20242341310165299</v>
      </c>
      <c r="K3252" s="26">
        <f t="shared" si="200"/>
        <v>43.389386296007821</v>
      </c>
      <c r="L3252" s="27">
        <f>K3252*D3252</f>
        <v>107174.82140818004</v>
      </c>
      <c r="M3252" s="10"/>
      <c r="N3252" s="28">
        <f>IF(F3252="lowest point", $H$4/D3252, 0)</f>
        <v>0</v>
      </c>
      <c r="O3252" s="28">
        <f t="shared" si="201"/>
        <v>44.879589109058621</v>
      </c>
      <c r="P3252" s="29">
        <f>O3252*D3252</f>
        <v>110855.72667061244</v>
      </c>
      <c r="R3252" s="28">
        <f>IF(G3252="highest point", $H$4/D3252, 0)</f>
        <v>0</v>
      </c>
      <c r="S3252" s="28">
        <f t="shared" si="202"/>
        <v>41.922726069925801</v>
      </c>
      <c r="T3252" s="29">
        <f>D3252*S3252</f>
        <v>103552.06798354162</v>
      </c>
    </row>
    <row r="3253" spans="1:20">
      <c r="A3253" s="21">
        <f t="shared" si="203"/>
        <v>2012</v>
      </c>
      <c r="B3253" s="21">
        <f>MONTH(C3253)</f>
        <v>12</v>
      </c>
      <c r="C3253" s="22">
        <v>41247</v>
      </c>
      <c r="D3253" s="21">
        <v>2465.9</v>
      </c>
      <c r="E3253" s="47" t="str">
        <f>IF(B3253&lt;&gt;B3252, "First Quote", "")</f>
        <v/>
      </c>
      <c r="F3253" s="23" t="str">
        <f>IF(_xlfn.MINIFS($D$3:$D$6287,$A$3:$A$6287,A3253,$B$3:$B$6287,B3253)=D3253,"Lowest point","")</f>
        <v/>
      </c>
      <c r="G3253" s="24" t="str">
        <f>IF(_xlfn.MAXIFS($D$3:$D$6287,$A$3:$A$6287,A3253,$B$3:$B$6287,B3253)=D3253,"Highest point","")</f>
        <v/>
      </c>
      <c r="J3253" s="25" t="str">
        <f>IF(E3253="First Quote", $H$4/D3253, "")</f>
        <v/>
      </c>
      <c r="K3253" s="26">
        <f t="shared" si="200"/>
        <v>43.389386296007821</v>
      </c>
      <c r="L3253" s="27">
        <f>K3253*D3253</f>
        <v>106993.88766732569</v>
      </c>
      <c r="M3253" s="10"/>
      <c r="N3253" s="28">
        <f>IF(F3253="lowest point", $H$4/D3253, 0)</f>
        <v>0</v>
      </c>
      <c r="O3253" s="28">
        <f t="shared" si="201"/>
        <v>44.879589109058621</v>
      </c>
      <c r="P3253" s="29">
        <f>O3253*D3253</f>
        <v>110668.57878402766</v>
      </c>
      <c r="R3253" s="28">
        <f>IF(G3253="highest point", $H$4/D3253, 0)</f>
        <v>0</v>
      </c>
      <c r="S3253" s="28">
        <f t="shared" si="202"/>
        <v>41.922726069925801</v>
      </c>
      <c r="T3253" s="29">
        <f>D3253*S3253</f>
        <v>103377.25021583003</v>
      </c>
    </row>
    <row r="3254" spans="1:20">
      <c r="A3254" s="21">
        <f t="shared" si="203"/>
        <v>2012</v>
      </c>
      <c r="B3254" s="21">
        <f>MONTH(C3254)</f>
        <v>12</v>
      </c>
      <c r="C3254" s="22">
        <v>41248</v>
      </c>
      <c r="D3254" s="21">
        <v>2470.59</v>
      </c>
      <c r="E3254" s="47" t="str">
        <f>IF(B3254&lt;&gt;B3253, "First Quote", "")</f>
        <v/>
      </c>
      <c r="F3254" s="23" t="str">
        <f>IF(_xlfn.MINIFS($D$3:$D$6287,$A$3:$A$6287,A3254,$B$3:$B$6287,B3254)=D3254,"Lowest point","")</f>
        <v/>
      </c>
      <c r="G3254" s="24" t="str">
        <f>IF(_xlfn.MAXIFS($D$3:$D$6287,$A$3:$A$6287,A3254,$B$3:$B$6287,B3254)=D3254,"Highest point","")</f>
        <v/>
      </c>
      <c r="J3254" s="25" t="str">
        <f>IF(E3254="First Quote", $H$4/D3254, "")</f>
        <v/>
      </c>
      <c r="K3254" s="26">
        <f t="shared" si="200"/>
        <v>43.389386296007821</v>
      </c>
      <c r="L3254" s="27">
        <f>K3254*D3254</f>
        <v>107197.38388905396</v>
      </c>
      <c r="M3254" s="10"/>
      <c r="N3254" s="28">
        <f>IF(F3254="lowest point", $H$4/D3254, 0)</f>
        <v>0</v>
      </c>
      <c r="O3254" s="28">
        <f t="shared" si="201"/>
        <v>44.879589109058621</v>
      </c>
      <c r="P3254" s="29">
        <f>O3254*D3254</f>
        <v>110879.06405694915</v>
      </c>
      <c r="R3254" s="28">
        <f>IF(G3254="highest point", $H$4/D3254, 0)</f>
        <v>0</v>
      </c>
      <c r="S3254" s="28">
        <f t="shared" si="202"/>
        <v>41.922726069925801</v>
      </c>
      <c r="T3254" s="29">
        <f>D3254*S3254</f>
        <v>103573.86780109799</v>
      </c>
    </row>
    <row r="3255" spans="1:20">
      <c r="A3255" s="21">
        <f t="shared" si="203"/>
        <v>2012</v>
      </c>
      <c r="B3255" s="21">
        <f>MONTH(C3255)</f>
        <v>12</v>
      </c>
      <c r="C3255" s="22">
        <v>41249</v>
      </c>
      <c r="D3255" s="21">
        <v>2479.4</v>
      </c>
      <c r="E3255" s="47" t="str">
        <f>IF(B3255&lt;&gt;B3254, "First Quote", "")</f>
        <v/>
      </c>
      <c r="F3255" s="23" t="str">
        <f>IF(_xlfn.MINIFS($D$3:$D$6287,$A$3:$A$6287,A3255,$B$3:$B$6287,B3255)=D3255,"Lowest point","")</f>
        <v/>
      </c>
      <c r="G3255" s="24" t="str">
        <f>IF(_xlfn.MAXIFS($D$3:$D$6287,$A$3:$A$6287,A3255,$B$3:$B$6287,B3255)=D3255,"Highest point","")</f>
        <v/>
      </c>
      <c r="J3255" s="25" t="str">
        <f>IF(E3255="First Quote", $H$4/D3255, "")</f>
        <v/>
      </c>
      <c r="K3255" s="26">
        <f t="shared" si="200"/>
        <v>43.389386296007821</v>
      </c>
      <c r="L3255" s="27">
        <f>K3255*D3255</f>
        <v>107579.6443823218</v>
      </c>
      <c r="M3255" s="10"/>
      <c r="N3255" s="28">
        <f>IF(F3255="lowest point", $H$4/D3255, 0)</f>
        <v>0</v>
      </c>
      <c r="O3255" s="28">
        <f t="shared" si="201"/>
        <v>44.879589109058621</v>
      </c>
      <c r="P3255" s="29">
        <f>O3255*D3255</f>
        <v>111274.45323699995</v>
      </c>
      <c r="R3255" s="28">
        <f>IF(G3255="highest point", $H$4/D3255, 0)</f>
        <v>0</v>
      </c>
      <c r="S3255" s="28">
        <f t="shared" si="202"/>
        <v>41.922726069925801</v>
      </c>
      <c r="T3255" s="29">
        <f>D3255*S3255</f>
        <v>103943.20701777404</v>
      </c>
    </row>
    <row r="3256" spans="1:20">
      <c r="A3256" s="21">
        <f t="shared" si="203"/>
        <v>2012</v>
      </c>
      <c r="B3256" s="21">
        <f>MONTH(C3256)</f>
        <v>12</v>
      </c>
      <c r="C3256" s="22">
        <v>41250</v>
      </c>
      <c r="D3256" s="21">
        <v>2486.84</v>
      </c>
      <c r="E3256" s="47" t="str">
        <f>IF(B3256&lt;&gt;B3255, "First Quote", "")</f>
        <v/>
      </c>
      <c r="F3256" s="23" t="str">
        <f>IF(_xlfn.MINIFS($D$3:$D$6287,$A$3:$A$6287,A3256,$B$3:$B$6287,B3256)=D3256,"Lowest point","")</f>
        <v/>
      </c>
      <c r="G3256" s="24" t="str">
        <f>IF(_xlfn.MAXIFS($D$3:$D$6287,$A$3:$A$6287,A3256,$B$3:$B$6287,B3256)=D3256,"Highest point","")</f>
        <v/>
      </c>
      <c r="J3256" s="25" t="str">
        <f>IF(E3256="First Quote", $H$4/D3256, "")</f>
        <v/>
      </c>
      <c r="K3256" s="26">
        <f t="shared" si="200"/>
        <v>43.389386296007821</v>
      </c>
      <c r="L3256" s="27">
        <f>K3256*D3256</f>
        <v>107902.46141636409</v>
      </c>
      <c r="M3256" s="10"/>
      <c r="N3256" s="28">
        <f>IF(F3256="lowest point", $H$4/D3256, 0)</f>
        <v>0</v>
      </c>
      <c r="O3256" s="28">
        <f t="shared" si="201"/>
        <v>44.879589109058621</v>
      </c>
      <c r="P3256" s="29">
        <f>O3256*D3256</f>
        <v>111608.35737997135</v>
      </c>
      <c r="R3256" s="28">
        <f>IF(G3256="highest point", $H$4/D3256, 0)</f>
        <v>0</v>
      </c>
      <c r="S3256" s="28">
        <f t="shared" si="202"/>
        <v>41.922726069925801</v>
      </c>
      <c r="T3256" s="29">
        <f>D3256*S3256</f>
        <v>104255.11209973428</v>
      </c>
    </row>
    <row r="3257" spans="1:20">
      <c r="A3257" s="21">
        <f t="shared" si="203"/>
        <v>2012</v>
      </c>
      <c r="B3257" s="21">
        <f>MONTH(C3257)</f>
        <v>12</v>
      </c>
      <c r="C3257" s="22">
        <v>41253</v>
      </c>
      <c r="D3257" s="21">
        <v>2487.7800000000002</v>
      </c>
      <c r="E3257" s="47" t="str">
        <f>IF(B3257&lt;&gt;B3256, "First Quote", "")</f>
        <v/>
      </c>
      <c r="F3257" s="23" t="str">
        <f>IF(_xlfn.MINIFS($D$3:$D$6287,$A$3:$A$6287,A3257,$B$3:$B$6287,B3257)=D3257,"Lowest point","")</f>
        <v/>
      </c>
      <c r="G3257" s="24" t="str">
        <f>IF(_xlfn.MAXIFS($D$3:$D$6287,$A$3:$A$6287,A3257,$B$3:$B$6287,B3257)=D3257,"Highest point","")</f>
        <v/>
      </c>
      <c r="J3257" s="25" t="str">
        <f>IF(E3257="First Quote", $H$4/D3257, "")</f>
        <v/>
      </c>
      <c r="K3257" s="26">
        <f t="shared" si="200"/>
        <v>43.389386296007821</v>
      </c>
      <c r="L3257" s="27">
        <f>K3257*D3257</f>
        <v>107943.24743948235</v>
      </c>
      <c r="M3257" s="10"/>
      <c r="N3257" s="28">
        <f>IF(F3257="lowest point", $H$4/D3257, 0)</f>
        <v>0</v>
      </c>
      <c r="O3257" s="28">
        <f t="shared" si="201"/>
        <v>44.879589109058621</v>
      </c>
      <c r="P3257" s="29">
        <f>O3257*D3257</f>
        <v>111650.54419373386</v>
      </c>
      <c r="R3257" s="28">
        <f>IF(G3257="highest point", $H$4/D3257, 0)</f>
        <v>0</v>
      </c>
      <c r="S3257" s="28">
        <f t="shared" si="202"/>
        <v>41.922726069925801</v>
      </c>
      <c r="T3257" s="29">
        <f>D3257*S3257</f>
        <v>104294.51946224002</v>
      </c>
    </row>
    <row r="3258" spans="1:20">
      <c r="A3258" s="21">
        <f t="shared" si="203"/>
        <v>2012</v>
      </c>
      <c r="B3258" s="21">
        <f>MONTH(C3258)</f>
        <v>12</v>
      </c>
      <c r="C3258" s="22">
        <v>41254</v>
      </c>
      <c r="D3258" s="21">
        <v>2504.08</v>
      </c>
      <c r="E3258" s="47" t="str">
        <f>IF(B3258&lt;&gt;B3257, "First Quote", "")</f>
        <v/>
      </c>
      <c r="F3258" s="23" t="str">
        <f>IF(_xlfn.MINIFS($D$3:$D$6287,$A$3:$A$6287,A3258,$B$3:$B$6287,B3258)=D3258,"Lowest point","")</f>
        <v/>
      </c>
      <c r="G3258" s="24" t="str">
        <f>IF(_xlfn.MAXIFS($D$3:$D$6287,$A$3:$A$6287,A3258,$B$3:$B$6287,B3258)=D3258,"Highest point","")</f>
        <v/>
      </c>
      <c r="J3258" s="25" t="str">
        <f>IF(E3258="First Quote", $H$4/D3258, "")</f>
        <v/>
      </c>
      <c r="K3258" s="26">
        <f t="shared" si="200"/>
        <v>43.389386296007821</v>
      </c>
      <c r="L3258" s="27">
        <f>K3258*D3258</f>
        <v>108650.49443610726</v>
      </c>
      <c r="M3258" s="10"/>
      <c r="N3258" s="28">
        <f>IF(F3258="lowest point", $H$4/D3258, 0)</f>
        <v>0</v>
      </c>
      <c r="O3258" s="28">
        <f t="shared" si="201"/>
        <v>44.879589109058621</v>
      </c>
      <c r="P3258" s="29">
        <f>O3258*D3258</f>
        <v>112382.08149621151</v>
      </c>
      <c r="R3258" s="28">
        <f>IF(G3258="highest point", $H$4/D3258, 0)</f>
        <v>0</v>
      </c>
      <c r="S3258" s="28">
        <f t="shared" si="202"/>
        <v>41.922726069925801</v>
      </c>
      <c r="T3258" s="29">
        <f>D3258*S3258</f>
        <v>104977.85989717979</v>
      </c>
    </row>
    <row r="3259" spans="1:20">
      <c r="A3259" s="21">
        <f t="shared" si="203"/>
        <v>2012</v>
      </c>
      <c r="B3259" s="21">
        <f>MONTH(C3259)</f>
        <v>12</v>
      </c>
      <c r="C3259" s="22">
        <v>41255</v>
      </c>
      <c r="D3259" s="21">
        <v>2505.7600000000002</v>
      </c>
      <c r="E3259" s="47" t="str">
        <f>IF(B3259&lt;&gt;B3258, "First Quote", "")</f>
        <v/>
      </c>
      <c r="F3259" s="23" t="str">
        <f>IF(_xlfn.MINIFS($D$3:$D$6287,$A$3:$A$6287,A3259,$B$3:$B$6287,B3259)=D3259,"Lowest point","")</f>
        <v/>
      </c>
      <c r="G3259" s="24" t="str">
        <f>IF(_xlfn.MAXIFS($D$3:$D$6287,$A$3:$A$6287,A3259,$B$3:$B$6287,B3259)=D3259,"Highest point","")</f>
        <v/>
      </c>
      <c r="J3259" s="25" t="str">
        <f>IF(E3259="First Quote", $H$4/D3259, "")</f>
        <v/>
      </c>
      <c r="K3259" s="26">
        <f t="shared" si="200"/>
        <v>43.389386296007821</v>
      </c>
      <c r="L3259" s="27">
        <f>K3259*D3259</f>
        <v>108723.38860508456</v>
      </c>
      <c r="M3259" s="10"/>
      <c r="N3259" s="28">
        <f>IF(F3259="lowest point", $H$4/D3259, 0)</f>
        <v>0</v>
      </c>
      <c r="O3259" s="28">
        <f t="shared" si="201"/>
        <v>44.879589109058621</v>
      </c>
      <c r="P3259" s="29">
        <f>O3259*D3259</f>
        <v>112457.47920591474</v>
      </c>
      <c r="R3259" s="28">
        <f>IF(G3259="highest point", $H$4/D3259, 0)</f>
        <v>0</v>
      </c>
      <c r="S3259" s="28">
        <f t="shared" si="202"/>
        <v>41.922726069925801</v>
      </c>
      <c r="T3259" s="29">
        <f>D3259*S3259</f>
        <v>105048.29007697728</v>
      </c>
    </row>
    <row r="3260" spans="1:20">
      <c r="A3260" s="21">
        <f t="shared" si="203"/>
        <v>2012</v>
      </c>
      <c r="B3260" s="21">
        <f>MONTH(C3260)</f>
        <v>12</v>
      </c>
      <c r="C3260" s="22">
        <v>41256</v>
      </c>
      <c r="D3260" s="21">
        <v>2490.56</v>
      </c>
      <c r="E3260" s="47" t="str">
        <f>IF(B3260&lt;&gt;B3259, "First Quote", "")</f>
        <v/>
      </c>
      <c r="F3260" s="23" t="str">
        <f>IF(_xlfn.MINIFS($D$3:$D$6287,$A$3:$A$6287,A3260,$B$3:$B$6287,B3260)=D3260,"Lowest point","")</f>
        <v/>
      </c>
      <c r="G3260" s="24" t="str">
        <f>IF(_xlfn.MAXIFS($D$3:$D$6287,$A$3:$A$6287,A3260,$B$3:$B$6287,B3260)=D3260,"Highest point","")</f>
        <v/>
      </c>
      <c r="J3260" s="25" t="str">
        <f>IF(E3260="First Quote", $H$4/D3260, "")</f>
        <v/>
      </c>
      <c r="K3260" s="26">
        <f t="shared" si="200"/>
        <v>43.389386296007821</v>
      </c>
      <c r="L3260" s="27">
        <f>K3260*D3260</f>
        <v>108063.86993338524</v>
      </c>
      <c r="M3260" s="10"/>
      <c r="N3260" s="28">
        <f>IF(F3260="lowest point", $H$4/D3260, 0)</f>
        <v>0</v>
      </c>
      <c r="O3260" s="28">
        <f t="shared" si="201"/>
        <v>44.879589109058621</v>
      </c>
      <c r="P3260" s="29">
        <f>O3260*D3260</f>
        <v>111775.30945145704</v>
      </c>
      <c r="R3260" s="28">
        <f>IF(G3260="highest point", $H$4/D3260, 0)</f>
        <v>0</v>
      </c>
      <c r="S3260" s="28">
        <f t="shared" si="202"/>
        <v>41.922726069925801</v>
      </c>
      <c r="T3260" s="29">
        <f>D3260*S3260</f>
        <v>104411.06464071439</v>
      </c>
    </row>
    <row r="3261" spans="1:20">
      <c r="A3261" s="21">
        <f t="shared" si="203"/>
        <v>2012</v>
      </c>
      <c r="B3261" s="21">
        <f>MONTH(C3261)</f>
        <v>12</v>
      </c>
      <c r="C3261" s="22">
        <v>41257</v>
      </c>
      <c r="D3261" s="21">
        <v>2480.36</v>
      </c>
      <c r="E3261" s="47" t="str">
        <f>IF(B3261&lt;&gt;B3260, "First Quote", "")</f>
        <v/>
      </c>
      <c r="F3261" s="23" t="str">
        <f>IF(_xlfn.MINIFS($D$3:$D$6287,$A$3:$A$6287,A3261,$B$3:$B$6287,B3261)=D3261,"Lowest point","")</f>
        <v/>
      </c>
      <c r="G3261" s="24" t="str">
        <f>IF(_xlfn.MAXIFS($D$3:$D$6287,$A$3:$A$6287,A3261,$B$3:$B$6287,B3261)=D3261,"Highest point","")</f>
        <v/>
      </c>
      <c r="J3261" s="25" t="str">
        <f>IF(E3261="First Quote", $H$4/D3261, "")</f>
        <v/>
      </c>
      <c r="K3261" s="26">
        <f t="shared" si="200"/>
        <v>43.389386296007821</v>
      </c>
      <c r="L3261" s="27">
        <f>K3261*D3261</f>
        <v>107621.29819316596</v>
      </c>
      <c r="M3261" s="10"/>
      <c r="N3261" s="28">
        <f>IF(F3261="lowest point", $H$4/D3261, 0)</f>
        <v>0</v>
      </c>
      <c r="O3261" s="28">
        <f t="shared" si="201"/>
        <v>44.879589109058621</v>
      </c>
      <c r="P3261" s="29">
        <f>O3261*D3261</f>
        <v>111317.53764254464</v>
      </c>
      <c r="R3261" s="28">
        <f>IF(G3261="highest point", $H$4/D3261, 0)</f>
        <v>0</v>
      </c>
      <c r="S3261" s="28">
        <f t="shared" si="202"/>
        <v>41.922726069925801</v>
      </c>
      <c r="T3261" s="29">
        <f>D3261*S3261</f>
        <v>103983.45283480117</v>
      </c>
    </row>
    <row r="3262" spans="1:20">
      <c r="A3262" s="21">
        <f t="shared" si="203"/>
        <v>2012</v>
      </c>
      <c r="B3262" s="21">
        <f>MONTH(C3262)</f>
        <v>12</v>
      </c>
      <c r="C3262" s="22">
        <v>41260</v>
      </c>
      <c r="D3262" s="21">
        <v>2509.84</v>
      </c>
      <c r="E3262" s="47" t="str">
        <f>IF(B3262&lt;&gt;B3261, "First Quote", "")</f>
        <v/>
      </c>
      <c r="F3262" s="23" t="str">
        <f>IF(_xlfn.MINIFS($D$3:$D$6287,$A$3:$A$6287,A3262,$B$3:$B$6287,B3262)=D3262,"Lowest point","")</f>
        <v/>
      </c>
      <c r="G3262" s="24" t="str">
        <f>IF(_xlfn.MAXIFS($D$3:$D$6287,$A$3:$A$6287,A3262,$B$3:$B$6287,B3262)=D3262,"Highest point","")</f>
        <v/>
      </c>
      <c r="J3262" s="25" t="str">
        <f>IF(E3262="First Quote", $H$4/D3262, "")</f>
        <v/>
      </c>
      <c r="K3262" s="26">
        <f t="shared" si="200"/>
        <v>43.389386296007821</v>
      </c>
      <c r="L3262" s="27">
        <f>K3262*D3262</f>
        <v>108900.41730117227</v>
      </c>
      <c r="M3262" s="10"/>
      <c r="N3262" s="28">
        <f>IF(F3262="lowest point", $H$4/D3262, 0)</f>
        <v>0</v>
      </c>
      <c r="O3262" s="28">
        <f t="shared" si="201"/>
        <v>44.879589109058621</v>
      </c>
      <c r="P3262" s="29">
        <f>O3262*D3262</f>
        <v>112640.58792947969</v>
      </c>
      <c r="R3262" s="28">
        <f>IF(G3262="highest point", $H$4/D3262, 0)</f>
        <v>0</v>
      </c>
      <c r="S3262" s="28">
        <f t="shared" si="202"/>
        <v>41.922726069925801</v>
      </c>
      <c r="T3262" s="29">
        <f>D3262*S3262</f>
        <v>105219.33479934259</v>
      </c>
    </row>
    <row r="3263" spans="1:20">
      <c r="A3263" s="21">
        <f t="shared" si="203"/>
        <v>2012</v>
      </c>
      <c r="B3263" s="21">
        <f>MONTH(C3263)</f>
        <v>12</v>
      </c>
      <c r="C3263" s="22">
        <v>41261</v>
      </c>
      <c r="D3263" s="21">
        <v>2538.7199999999998</v>
      </c>
      <c r="E3263" s="47" t="str">
        <f>IF(B3263&lt;&gt;B3262, "First Quote", "")</f>
        <v/>
      </c>
      <c r="F3263" s="23" t="str">
        <f>IF(_xlfn.MINIFS($D$3:$D$6287,$A$3:$A$6287,A3263,$B$3:$B$6287,B3263)=D3263,"Lowest point","")</f>
        <v/>
      </c>
      <c r="G3263" s="24" t="str">
        <f>IF(_xlfn.MAXIFS($D$3:$D$6287,$A$3:$A$6287,A3263,$B$3:$B$6287,B3263)=D3263,"Highest point","")</f>
        <v>Highest point</v>
      </c>
      <c r="J3263" s="25" t="str">
        <f>IF(E3263="First Quote", $H$4/D3263, "")</f>
        <v/>
      </c>
      <c r="K3263" s="26">
        <f t="shared" si="200"/>
        <v>43.389386296007821</v>
      </c>
      <c r="L3263" s="27">
        <f>K3263*D3263</f>
        <v>110153.50277740096</v>
      </c>
      <c r="M3263" s="10"/>
      <c r="N3263" s="28">
        <f>IF(F3263="lowest point", $H$4/D3263, 0)</f>
        <v>0</v>
      </c>
      <c r="O3263" s="28">
        <f t="shared" si="201"/>
        <v>44.879589109058621</v>
      </c>
      <c r="P3263" s="29">
        <f>O3263*D3263</f>
        <v>113936.7104629493</v>
      </c>
      <c r="R3263" s="28">
        <f>IF(G3263="highest point", $H$4/D3263, 0)</f>
        <v>0.19694964391504383</v>
      </c>
      <c r="S3263" s="28">
        <f t="shared" si="202"/>
        <v>42.119675713840842</v>
      </c>
      <c r="T3263" s="29">
        <f>D3263*S3263</f>
        <v>106930.06312824201</v>
      </c>
    </row>
    <row r="3264" spans="1:20">
      <c r="A3264" s="21">
        <f t="shared" si="203"/>
        <v>2012</v>
      </c>
      <c r="B3264" s="21">
        <f>MONTH(C3264)</f>
        <v>12</v>
      </c>
      <c r="C3264" s="22">
        <v>41262</v>
      </c>
      <c r="D3264" s="21">
        <v>2519.54</v>
      </c>
      <c r="E3264" s="47" t="str">
        <f>IF(B3264&lt;&gt;B3263, "First Quote", "")</f>
        <v/>
      </c>
      <c r="F3264" s="23" t="str">
        <f>IF(_xlfn.MINIFS($D$3:$D$6287,$A$3:$A$6287,A3264,$B$3:$B$6287,B3264)=D3264,"Lowest point","")</f>
        <v/>
      </c>
      <c r="G3264" s="24" t="str">
        <f>IF(_xlfn.MAXIFS($D$3:$D$6287,$A$3:$A$6287,A3264,$B$3:$B$6287,B3264)=D3264,"Highest point","")</f>
        <v/>
      </c>
      <c r="J3264" s="25" t="str">
        <f>IF(E3264="First Quote", $H$4/D3264, "")</f>
        <v/>
      </c>
      <c r="K3264" s="26">
        <f t="shared" si="200"/>
        <v>43.389386296007821</v>
      </c>
      <c r="L3264" s="27">
        <f>K3264*D3264</f>
        <v>109321.29434824354</v>
      </c>
      <c r="M3264" s="10"/>
      <c r="N3264" s="28">
        <f>IF(F3264="lowest point", $H$4/D3264, 0)</f>
        <v>0</v>
      </c>
      <c r="O3264" s="28">
        <f t="shared" si="201"/>
        <v>44.879589109058621</v>
      </c>
      <c r="P3264" s="29">
        <f>O3264*D3264</f>
        <v>113075.91994383755</v>
      </c>
      <c r="R3264" s="28">
        <f>IF(G3264="highest point", $H$4/D3264, 0)</f>
        <v>0</v>
      </c>
      <c r="S3264" s="28">
        <f t="shared" si="202"/>
        <v>42.119675713840842</v>
      </c>
      <c r="T3264" s="29">
        <f>D3264*S3264</f>
        <v>106122.20774805055</v>
      </c>
    </row>
    <row r="3265" spans="1:20">
      <c r="A3265" s="21">
        <f t="shared" si="203"/>
        <v>2012</v>
      </c>
      <c r="B3265" s="21">
        <f>MONTH(C3265)</f>
        <v>12</v>
      </c>
      <c r="C3265" s="22">
        <v>41263</v>
      </c>
      <c r="D3265" s="21">
        <v>2533.91</v>
      </c>
      <c r="E3265" s="47" t="str">
        <f>IF(B3265&lt;&gt;B3264, "First Quote", "")</f>
        <v/>
      </c>
      <c r="F3265" s="23" t="str">
        <f>IF(_xlfn.MINIFS($D$3:$D$6287,$A$3:$A$6287,A3265,$B$3:$B$6287,B3265)=D3265,"Lowest point","")</f>
        <v/>
      </c>
      <c r="G3265" s="24" t="str">
        <f>IF(_xlfn.MAXIFS($D$3:$D$6287,$A$3:$A$6287,A3265,$B$3:$B$6287,B3265)=D3265,"Highest point","")</f>
        <v/>
      </c>
      <c r="J3265" s="25" t="str">
        <f>IF(E3265="First Quote", $H$4/D3265, "")</f>
        <v/>
      </c>
      <c r="K3265" s="26">
        <f t="shared" si="200"/>
        <v>43.389386296007821</v>
      </c>
      <c r="L3265" s="27">
        <f>K3265*D3265</f>
        <v>109944.79982931717</v>
      </c>
      <c r="M3265" s="10"/>
      <c r="N3265" s="28">
        <f>IF(F3265="lowest point", $H$4/D3265, 0)</f>
        <v>0</v>
      </c>
      <c r="O3265" s="28">
        <f t="shared" si="201"/>
        <v>44.879589109058621</v>
      </c>
      <c r="P3265" s="29">
        <f>O3265*D3265</f>
        <v>113720.83963933472</v>
      </c>
      <c r="R3265" s="28">
        <f>IF(G3265="highest point", $H$4/D3265, 0)</f>
        <v>0</v>
      </c>
      <c r="S3265" s="28">
        <f t="shared" si="202"/>
        <v>42.119675713840842</v>
      </c>
      <c r="T3265" s="29">
        <f>D3265*S3265</f>
        <v>106727.46748805844</v>
      </c>
    </row>
    <row r="3266" spans="1:20">
      <c r="A3266" s="21">
        <f t="shared" si="203"/>
        <v>2012</v>
      </c>
      <c r="B3266" s="21">
        <f>MONTH(C3266)</f>
        <v>12</v>
      </c>
      <c r="C3266" s="22">
        <v>41264</v>
      </c>
      <c r="D3266" s="21">
        <v>2510.3200000000002</v>
      </c>
      <c r="E3266" s="47" t="str">
        <f>IF(B3266&lt;&gt;B3265, "First Quote", "")</f>
        <v/>
      </c>
      <c r="F3266" s="23" t="str">
        <f>IF(_xlfn.MINIFS($D$3:$D$6287,$A$3:$A$6287,A3266,$B$3:$B$6287,B3266)=D3266,"Lowest point","")</f>
        <v/>
      </c>
      <c r="G3266" s="24" t="str">
        <f>IF(_xlfn.MAXIFS($D$3:$D$6287,$A$3:$A$6287,A3266,$B$3:$B$6287,B3266)=D3266,"Highest point","")</f>
        <v/>
      </c>
      <c r="J3266" s="25" t="str">
        <f>IF(E3266="First Quote", $H$4/D3266, "")</f>
        <v/>
      </c>
      <c r="K3266" s="26">
        <f t="shared" si="200"/>
        <v>43.389386296007821</v>
      </c>
      <c r="L3266" s="27">
        <f>K3266*D3266</f>
        <v>108921.24420659436</v>
      </c>
      <c r="M3266" s="10"/>
      <c r="N3266" s="28">
        <f>IF(F3266="lowest point", $H$4/D3266, 0)</f>
        <v>0</v>
      </c>
      <c r="O3266" s="28">
        <f t="shared" si="201"/>
        <v>44.879589109058621</v>
      </c>
      <c r="P3266" s="29">
        <f>O3266*D3266</f>
        <v>112662.13013225204</v>
      </c>
      <c r="R3266" s="28">
        <f>IF(G3266="highest point", $H$4/D3266, 0)</f>
        <v>0</v>
      </c>
      <c r="S3266" s="28">
        <f t="shared" si="202"/>
        <v>42.119675713840842</v>
      </c>
      <c r="T3266" s="29">
        <f>D3266*S3266</f>
        <v>105733.86433796895</v>
      </c>
    </row>
    <row r="3267" spans="1:20">
      <c r="A3267" s="21">
        <f t="shared" si="203"/>
        <v>2012</v>
      </c>
      <c r="B3267" s="21">
        <f>MONTH(C3267)</f>
        <v>12</v>
      </c>
      <c r="C3267" s="22">
        <v>41267</v>
      </c>
      <c r="D3267" s="21">
        <v>2504.5100000000002</v>
      </c>
      <c r="E3267" s="47" t="str">
        <f>IF(B3267&lt;&gt;B3266, "First Quote", "")</f>
        <v/>
      </c>
      <c r="F3267" s="23" t="str">
        <f>IF(_xlfn.MINIFS($D$3:$D$6287,$A$3:$A$6287,A3267,$B$3:$B$6287,B3267)=D3267,"Lowest point","")</f>
        <v/>
      </c>
      <c r="G3267" s="24" t="str">
        <f>IF(_xlfn.MAXIFS($D$3:$D$6287,$A$3:$A$6287,A3267,$B$3:$B$6287,B3267)=D3267,"Highest point","")</f>
        <v/>
      </c>
      <c r="J3267" s="25" t="str">
        <f>IF(E3267="First Quote", $H$4/D3267, "")</f>
        <v/>
      </c>
      <c r="K3267" s="26">
        <f t="shared" si="200"/>
        <v>43.389386296007821</v>
      </c>
      <c r="L3267" s="27">
        <f>K3267*D3267</f>
        <v>108669.15187221456</v>
      </c>
      <c r="M3267" s="10"/>
      <c r="N3267" s="28">
        <f>IF(F3267="lowest point", $H$4/D3267, 0)</f>
        <v>0</v>
      </c>
      <c r="O3267" s="28">
        <f t="shared" si="201"/>
        <v>44.879589109058621</v>
      </c>
      <c r="P3267" s="29">
        <f>O3267*D3267</f>
        <v>112401.37971952841</v>
      </c>
      <c r="R3267" s="28">
        <f>IF(G3267="highest point", $H$4/D3267, 0)</f>
        <v>0</v>
      </c>
      <c r="S3267" s="28">
        <f t="shared" si="202"/>
        <v>42.119675713840842</v>
      </c>
      <c r="T3267" s="29">
        <f>D3267*S3267</f>
        <v>105489.14902207154</v>
      </c>
    </row>
    <row r="3268" spans="1:20">
      <c r="A3268" s="21">
        <f t="shared" si="203"/>
        <v>2012</v>
      </c>
      <c r="B3268" s="21">
        <f>MONTH(C3268)</f>
        <v>12</v>
      </c>
      <c r="C3268" s="22">
        <v>41269</v>
      </c>
      <c r="D3268" s="21">
        <v>2492.54</v>
      </c>
      <c r="E3268" s="47" t="str">
        <f>IF(B3268&lt;&gt;B3267, "First Quote", "")</f>
        <v/>
      </c>
      <c r="F3268" s="23" t="str">
        <f>IF(_xlfn.MINIFS($D$3:$D$6287,$A$3:$A$6287,A3268,$B$3:$B$6287,B3268)=D3268,"Lowest point","")</f>
        <v/>
      </c>
      <c r="G3268" s="24" t="str">
        <f>IF(_xlfn.MAXIFS($D$3:$D$6287,$A$3:$A$6287,A3268,$B$3:$B$6287,B3268)=D3268,"Highest point","")</f>
        <v/>
      </c>
      <c r="J3268" s="25" t="str">
        <f>IF(E3268="First Quote", $H$4/D3268, "")</f>
        <v/>
      </c>
      <c r="K3268" s="26">
        <f t="shared" si="200"/>
        <v>43.389386296007821</v>
      </c>
      <c r="L3268" s="27">
        <f>K3268*D3268</f>
        <v>108149.78091825133</v>
      </c>
      <c r="M3268" s="10"/>
      <c r="N3268" s="28">
        <f>IF(F3268="lowest point", $H$4/D3268, 0)</f>
        <v>0</v>
      </c>
      <c r="O3268" s="28">
        <f t="shared" si="201"/>
        <v>44.879589109058621</v>
      </c>
      <c r="P3268" s="29">
        <f>O3268*D3268</f>
        <v>111864.17103789297</v>
      </c>
      <c r="R3268" s="28">
        <f>IF(G3268="highest point", $H$4/D3268, 0)</f>
        <v>0</v>
      </c>
      <c r="S3268" s="28">
        <f t="shared" si="202"/>
        <v>42.119675713840842</v>
      </c>
      <c r="T3268" s="29">
        <f>D3268*S3268</f>
        <v>104984.97650377685</v>
      </c>
    </row>
    <row r="3269" spans="1:20">
      <c r="A3269" s="21">
        <f t="shared" si="203"/>
        <v>2012</v>
      </c>
      <c r="B3269" s="21">
        <f>MONTH(C3269)</f>
        <v>12</v>
      </c>
      <c r="C3269" s="22">
        <v>41270</v>
      </c>
      <c r="D3269" s="21">
        <v>2489.9699999999998</v>
      </c>
      <c r="E3269" s="47" t="str">
        <f>IF(B3269&lt;&gt;B3268, "First Quote", "")</f>
        <v/>
      </c>
      <c r="F3269" s="23" t="str">
        <f>IF(_xlfn.MINIFS($D$3:$D$6287,$A$3:$A$6287,A3269,$B$3:$B$6287,B3269)=D3269,"Lowest point","")</f>
        <v/>
      </c>
      <c r="G3269" s="24" t="str">
        <f>IF(_xlfn.MAXIFS($D$3:$D$6287,$A$3:$A$6287,A3269,$B$3:$B$6287,B3269)=D3269,"Highest point","")</f>
        <v/>
      </c>
      <c r="J3269" s="25" t="str">
        <f>IF(E3269="First Quote", $H$4/D3269, "")</f>
        <v/>
      </c>
      <c r="K3269" s="26">
        <f t="shared" ref="K3269:K3332" si="204">IF(E3269="First Quote",J3269+K3268,K3268)</f>
        <v>43.389386296007821</v>
      </c>
      <c r="L3269" s="27">
        <f>K3269*D3269</f>
        <v>108038.27019547058</v>
      </c>
      <c r="M3269" s="10"/>
      <c r="N3269" s="28">
        <f>IF(F3269="lowest point", $H$4/D3269, 0)</f>
        <v>0</v>
      </c>
      <c r="O3269" s="28">
        <f t="shared" ref="O3269:O3332" si="205">IF(F3269="Lowest Point",N3269+O3268,O3268)</f>
        <v>44.879589109058621</v>
      </c>
      <c r="P3269" s="29">
        <f>O3269*D3269</f>
        <v>111748.83049388269</v>
      </c>
      <c r="R3269" s="28">
        <f>IF(G3269="highest point", $H$4/D3269, 0)</f>
        <v>0</v>
      </c>
      <c r="S3269" s="28">
        <f t="shared" ref="S3269:S3332" si="206">IF(G3269="Highest Point",R3269+S3268,S3268)</f>
        <v>42.119675713840842</v>
      </c>
      <c r="T3269" s="29">
        <f>D3269*S3269</f>
        <v>104876.72893719227</v>
      </c>
    </row>
    <row r="3270" spans="1:20">
      <c r="A3270" s="21">
        <f t="shared" si="203"/>
        <v>2012</v>
      </c>
      <c r="B3270" s="21">
        <f>MONTH(C3270)</f>
        <v>12</v>
      </c>
      <c r="C3270" s="22">
        <v>41271</v>
      </c>
      <c r="D3270" s="21">
        <v>2462.71</v>
      </c>
      <c r="E3270" s="47" t="str">
        <f>IF(B3270&lt;&gt;B3269, "First Quote", "")</f>
        <v/>
      </c>
      <c r="F3270" s="23" t="str">
        <f>IF(_xlfn.MINIFS($D$3:$D$6287,$A$3:$A$6287,A3270,$B$3:$B$6287,B3270)=D3270,"Lowest point","")</f>
        <v>Lowest point</v>
      </c>
      <c r="G3270" s="24" t="str">
        <f>IF(_xlfn.MAXIFS($D$3:$D$6287,$A$3:$A$6287,A3270,$B$3:$B$6287,B3270)=D3270,"Highest point","")</f>
        <v/>
      </c>
      <c r="J3270" s="25" t="str">
        <f>IF(E3270="First Quote", $H$4/D3270, "")</f>
        <v/>
      </c>
      <c r="K3270" s="26">
        <f t="shared" si="204"/>
        <v>43.389386296007821</v>
      </c>
      <c r="L3270" s="27">
        <f>K3270*D3270</f>
        <v>106855.47552504142</v>
      </c>
      <c r="M3270" s="10"/>
      <c r="N3270" s="28">
        <f>IF(F3270="lowest point", $H$4/D3270, 0)</f>
        <v>0.20302837118458933</v>
      </c>
      <c r="O3270" s="28">
        <f t="shared" si="205"/>
        <v>45.082617480243208</v>
      </c>
      <c r="P3270" s="29">
        <f>O3270*D3270</f>
        <v>111025.41289476975</v>
      </c>
      <c r="R3270" s="28">
        <f>IF(G3270="highest point", $H$4/D3270, 0)</f>
        <v>0</v>
      </c>
      <c r="S3270" s="28">
        <f t="shared" si="206"/>
        <v>42.119675713840842</v>
      </c>
      <c r="T3270" s="29">
        <f>D3270*S3270</f>
        <v>103728.54657723298</v>
      </c>
    </row>
    <row r="3271" spans="1:20">
      <c r="A3271" s="21">
        <f t="shared" si="203"/>
        <v>2012</v>
      </c>
      <c r="B3271" s="21">
        <f>MONTH(C3271)</f>
        <v>12</v>
      </c>
      <c r="C3271" s="22">
        <v>41274</v>
      </c>
      <c r="D3271" s="21">
        <v>2504.44</v>
      </c>
      <c r="E3271" s="47" t="str">
        <f>IF(B3271&lt;&gt;B3270, "First Quote", "")</f>
        <v/>
      </c>
      <c r="F3271" s="23" t="str">
        <f>IF(_xlfn.MINIFS($D$3:$D$6287,$A$3:$A$6287,A3271,$B$3:$B$6287,B3271)=D3271,"Lowest point","")</f>
        <v/>
      </c>
      <c r="G3271" s="24" t="str">
        <f>IF(_xlfn.MAXIFS($D$3:$D$6287,$A$3:$A$6287,A3271,$B$3:$B$6287,B3271)=D3271,"Highest point","")</f>
        <v/>
      </c>
      <c r="J3271" s="25" t="str">
        <f>IF(E3271="First Quote", $H$4/D3271, "")</f>
        <v/>
      </c>
      <c r="K3271" s="26">
        <f t="shared" si="204"/>
        <v>43.389386296007821</v>
      </c>
      <c r="L3271" s="27">
        <f>K3271*D3271</f>
        <v>108666.11461517384</v>
      </c>
      <c r="M3271" s="10"/>
      <c r="N3271" s="28">
        <f>IF(F3271="lowest point", $H$4/D3271, 0)</f>
        <v>0</v>
      </c>
      <c r="O3271" s="28">
        <f t="shared" si="205"/>
        <v>45.082617480243208</v>
      </c>
      <c r="P3271" s="29">
        <f>O3271*D3271</f>
        <v>112906.7105222203</v>
      </c>
      <c r="R3271" s="28">
        <f>IF(G3271="highest point", $H$4/D3271, 0)</f>
        <v>0</v>
      </c>
      <c r="S3271" s="28">
        <f t="shared" si="206"/>
        <v>42.119675713840842</v>
      </c>
      <c r="T3271" s="29">
        <f>D3271*S3271</f>
        <v>105486.20064477155</v>
      </c>
    </row>
    <row r="3272" spans="1:20">
      <c r="A3272" s="21">
        <f t="shared" si="203"/>
        <v>2013</v>
      </c>
      <c r="B3272" s="21">
        <f>MONTH(C3272)</f>
        <v>1</v>
      </c>
      <c r="C3272" s="22">
        <v>41276</v>
      </c>
      <c r="D3272" s="21">
        <v>2568.5500000000002</v>
      </c>
      <c r="E3272" s="47" t="str">
        <f>IF(B3272&lt;&gt;B3271, "First Quote", "")</f>
        <v>First Quote</v>
      </c>
      <c r="F3272" s="23" t="str">
        <f>IF(_xlfn.MINIFS($D$3:$D$6287,$A$3:$A$6287,A3272,$B$3:$B$6287,B3272)=D3272,"Lowest point","")</f>
        <v/>
      </c>
      <c r="G3272" s="24" t="str">
        <f>IF(_xlfn.MAXIFS($D$3:$D$6287,$A$3:$A$6287,A3272,$B$3:$B$6287,B3272)=D3272,"Highest point","")</f>
        <v/>
      </c>
      <c r="J3272" s="25">
        <f>IF(E3272="First Quote", $H$4/D3272, "")</f>
        <v>0.19466235813980648</v>
      </c>
      <c r="K3272" s="26">
        <f t="shared" si="204"/>
        <v>43.58404865414763</v>
      </c>
      <c r="L3272" s="27">
        <f>K3272*D3272</f>
        <v>111947.80817061091</v>
      </c>
      <c r="M3272" s="10"/>
      <c r="N3272" s="28">
        <f>IF(F3272="lowest point", $H$4/D3272, 0)</f>
        <v>0</v>
      </c>
      <c r="O3272" s="28">
        <f t="shared" si="205"/>
        <v>45.082617480243208</v>
      </c>
      <c r="P3272" s="29">
        <f>O3272*D3272</f>
        <v>115796.9571288787</v>
      </c>
      <c r="R3272" s="28">
        <f>IF(G3272="highest point", $H$4/D3272, 0)</f>
        <v>0</v>
      </c>
      <c r="S3272" s="28">
        <f t="shared" si="206"/>
        <v>42.119675713840842</v>
      </c>
      <c r="T3272" s="29">
        <f>D3272*S3272</f>
        <v>108186.4930547859</v>
      </c>
    </row>
    <row r="3273" spans="1:20">
      <c r="A3273" s="21">
        <f t="shared" si="203"/>
        <v>2013</v>
      </c>
      <c r="B3273" s="21">
        <f>MONTH(C3273)</f>
        <v>1</v>
      </c>
      <c r="C3273" s="22">
        <v>41277</v>
      </c>
      <c r="D3273" s="21">
        <v>2563.19</v>
      </c>
      <c r="E3273" s="47" t="str">
        <f>IF(B3273&lt;&gt;B3272, "First Quote", "")</f>
        <v/>
      </c>
      <c r="F3273" s="23" t="str">
        <f>IF(_xlfn.MINIFS($D$3:$D$6287,$A$3:$A$6287,A3273,$B$3:$B$6287,B3273)=D3273,"Lowest point","")</f>
        <v/>
      </c>
      <c r="G3273" s="24" t="str">
        <f>IF(_xlfn.MAXIFS($D$3:$D$6287,$A$3:$A$6287,A3273,$B$3:$B$6287,B3273)=D3273,"Highest point","")</f>
        <v/>
      </c>
      <c r="J3273" s="25" t="str">
        <f>IF(E3273="First Quote", $H$4/D3273, "")</f>
        <v/>
      </c>
      <c r="K3273" s="26">
        <f t="shared" si="204"/>
        <v>43.58404865414763</v>
      </c>
      <c r="L3273" s="27">
        <f>K3273*D3273</f>
        <v>111714.19766982466</v>
      </c>
      <c r="M3273" s="10"/>
      <c r="N3273" s="28">
        <f>IF(F3273="lowest point", $H$4/D3273, 0)</f>
        <v>0</v>
      </c>
      <c r="O3273" s="28">
        <f t="shared" si="205"/>
        <v>45.082617480243208</v>
      </c>
      <c r="P3273" s="29">
        <f>O3273*D3273</f>
        <v>115555.3142991846</v>
      </c>
      <c r="R3273" s="28">
        <f>IF(G3273="highest point", $H$4/D3273, 0)</f>
        <v>0</v>
      </c>
      <c r="S3273" s="28">
        <f t="shared" si="206"/>
        <v>42.119675713840842</v>
      </c>
      <c r="T3273" s="29">
        <f>D3273*S3273</f>
        <v>107960.73159295971</v>
      </c>
    </row>
    <row r="3274" spans="1:20">
      <c r="A3274" s="21">
        <f t="shared" si="203"/>
        <v>2013</v>
      </c>
      <c r="B3274" s="21">
        <f>MONTH(C3274)</f>
        <v>1</v>
      </c>
      <c r="C3274" s="22">
        <v>41278</v>
      </c>
      <c r="D3274" s="21">
        <v>2575.66</v>
      </c>
      <c r="E3274" s="47" t="str">
        <f>IF(B3274&lt;&gt;B3273, "First Quote", "")</f>
        <v/>
      </c>
      <c r="F3274" s="23" t="str">
        <f>IF(_xlfn.MINIFS($D$3:$D$6287,$A$3:$A$6287,A3274,$B$3:$B$6287,B3274)=D3274,"Lowest point","")</f>
        <v/>
      </c>
      <c r="G3274" s="24" t="str">
        <f>IF(_xlfn.MAXIFS($D$3:$D$6287,$A$3:$A$6287,A3274,$B$3:$B$6287,B3274)=D3274,"Highest point","")</f>
        <v/>
      </c>
      <c r="J3274" s="25" t="str">
        <f>IF(E3274="First Quote", $H$4/D3274, "")</f>
        <v/>
      </c>
      <c r="K3274" s="26">
        <f t="shared" si="204"/>
        <v>43.58404865414763</v>
      </c>
      <c r="L3274" s="27">
        <f>K3274*D3274</f>
        <v>112257.69075654188</v>
      </c>
      <c r="M3274" s="10"/>
      <c r="N3274" s="28">
        <f>IF(F3274="lowest point", $H$4/D3274, 0)</f>
        <v>0</v>
      </c>
      <c r="O3274" s="28">
        <f t="shared" si="205"/>
        <v>45.082617480243208</v>
      </c>
      <c r="P3274" s="29">
        <f>O3274*D3274</f>
        <v>116117.49453916322</v>
      </c>
      <c r="R3274" s="28">
        <f>IF(G3274="highest point", $H$4/D3274, 0)</f>
        <v>0</v>
      </c>
      <c r="S3274" s="28">
        <f t="shared" si="206"/>
        <v>42.119675713840842</v>
      </c>
      <c r="T3274" s="29">
        <f>D3274*S3274</f>
        <v>108485.96394911129</v>
      </c>
    </row>
    <row r="3275" spans="1:20">
      <c r="A3275" s="21">
        <f t="shared" si="203"/>
        <v>2013</v>
      </c>
      <c r="B3275" s="21">
        <f>MONTH(C3275)</f>
        <v>1</v>
      </c>
      <c r="C3275" s="22">
        <v>41281</v>
      </c>
      <c r="D3275" s="21">
        <v>2567.63</v>
      </c>
      <c r="E3275" s="47" t="str">
        <f>IF(B3275&lt;&gt;B3274, "First Quote", "")</f>
        <v/>
      </c>
      <c r="F3275" s="23" t="str">
        <f>IF(_xlfn.MINIFS($D$3:$D$6287,$A$3:$A$6287,A3275,$B$3:$B$6287,B3275)=D3275,"Lowest point","")</f>
        <v/>
      </c>
      <c r="G3275" s="24" t="str">
        <f>IF(_xlfn.MAXIFS($D$3:$D$6287,$A$3:$A$6287,A3275,$B$3:$B$6287,B3275)=D3275,"Highest point","")</f>
        <v/>
      </c>
      <c r="J3275" s="25" t="str">
        <f>IF(E3275="First Quote", $H$4/D3275, "")</f>
        <v/>
      </c>
      <c r="K3275" s="26">
        <f t="shared" si="204"/>
        <v>43.58404865414763</v>
      </c>
      <c r="L3275" s="27">
        <f>K3275*D3275</f>
        <v>111907.71084584908</v>
      </c>
      <c r="M3275" s="10"/>
      <c r="N3275" s="28">
        <f>IF(F3275="lowest point", $H$4/D3275, 0)</f>
        <v>0</v>
      </c>
      <c r="O3275" s="28">
        <f t="shared" si="205"/>
        <v>45.082617480243208</v>
      </c>
      <c r="P3275" s="29">
        <f>O3275*D3275</f>
        <v>115755.48112079687</v>
      </c>
      <c r="R3275" s="28">
        <f>IF(G3275="highest point", $H$4/D3275, 0)</f>
        <v>0</v>
      </c>
      <c r="S3275" s="28">
        <f t="shared" si="206"/>
        <v>42.119675713840842</v>
      </c>
      <c r="T3275" s="29">
        <f>D3275*S3275</f>
        <v>108147.74295312917</v>
      </c>
    </row>
    <row r="3276" spans="1:20">
      <c r="A3276" s="21">
        <f t="shared" si="203"/>
        <v>2013</v>
      </c>
      <c r="B3276" s="21">
        <f>MONTH(C3276)</f>
        <v>1</v>
      </c>
      <c r="C3276" s="22">
        <v>41282</v>
      </c>
      <c r="D3276" s="21">
        <v>2560.17</v>
      </c>
      <c r="E3276" s="47" t="str">
        <f>IF(B3276&lt;&gt;B3275, "First Quote", "")</f>
        <v/>
      </c>
      <c r="F3276" s="23" t="str">
        <f>IF(_xlfn.MINIFS($D$3:$D$6287,$A$3:$A$6287,A3276,$B$3:$B$6287,B3276)=D3276,"Lowest point","")</f>
        <v>Lowest point</v>
      </c>
      <c r="G3276" s="24" t="str">
        <f>IF(_xlfn.MAXIFS($D$3:$D$6287,$A$3:$A$6287,A3276,$B$3:$B$6287,B3276)=D3276,"Highest point","")</f>
        <v/>
      </c>
      <c r="J3276" s="25" t="str">
        <f>IF(E3276="First Quote", $H$4/D3276, "")</f>
        <v/>
      </c>
      <c r="K3276" s="26">
        <f t="shared" si="204"/>
        <v>43.58404865414763</v>
      </c>
      <c r="L3276" s="27">
        <f>K3276*D3276</f>
        <v>111582.57384288913</v>
      </c>
      <c r="M3276" s="10"/>
      <c r="N3276" s="28">
        <f>IF(F3276="lowest point", $H$4/D3276, 0)</f>
        <v>0.19529953089052679</v>
      </c>
      <c r="O3276" s="28">
        <f t="shared" si="205"/>
        <v>45.277917011133738</v>
      </c>
      <c r="P3276" s="29">
        <f>O3276*D3276</f>
        <v>115919.16479439427</v>
      </c>
      <c r="R3276" s="28">
        <f>IF(G3276="highest point", $H$4/D3276, 0)</f>
        <v>0</v>
      </c>
      <c r="S3276" s="28">
        <f t="shared" si="206"/>
        <v>42.119675713840842</v>
      </c>
      <c r="T3276" s="29">
        <f>D3276*S3276</f>
        <v>107833.53017230392</v>
      </c>
    </row>
    <row r="3277" spans="1:20">
      <c r="A3277" s="21">
        <f t="shared" ref="A3277:A3340" si="207">YEAR(C3277)</f>
        <v>2013</v>
      </c>
      <c r="B3277" s="21">
        <f>MONTH(C3277)</f>
        <v>1</v>
      </c>
      <c r="C3277" s="22">
        <v>41283</v>
      </c>
      <c r="D3277" s="21">
        <v>2567.02</v>
      </c>
      <c r="E3277" s="47" t="str">
        <f>IF(B3277&lt;&gt;B3276, "First Quote", "")</f>
        <v/>
      </c>
      <c r="F3277" s="23" t="str">
        <f>IF(_xlfn.MINIFS($D$3:$D$6287,$A$3:$A$6287,A3277,$B$3:$B$6287,B3277)=D3277,"Lowest point","")</f>
        <v/>
      </c>
      <c r="G3277" s="24" t="str">
        <f>IF(_xlfn.MAXIFS($D$3:$D$6287,$A$3:$A$6287,A3277,$B$3:$B$6287,B3277)=D3277,"Highest point","")</f>
        <v/>
      </c>
      <c r="J3277" s="25" t="str">
        <f>IF(E3277="First Quote", $H$4/D3277, "")</f>
        <v/>
      </c>
      <c r="K3277" s="26">
        <f t="shared" si="204"/>
        <v>43.58404865414763</v>
      </c>
      <c r="L3277" s="27">
        <f>K3277*D3277</f>
        <v>111881.12457617004</v>
      </c>
      <c r="M3277" s="10"/>
      <c r="N3277" s="28">
        <f>IF(F3277="lowest point", $H$4/D3277, 0)</f>
        <v>0</v>
      </c>
      <c r="O3277" s="28">
        <f t="shared" si="205"/>
        <v>45.277917011133738</v>
      </c>
      <c r="P3277" s="29">
        <f>O3277*D3277</f>
        <v>116229.31852592052</v>
      </c>
      <c r="R3277" s="28">
        <f>IF(G3277="highest point", $H$4/D3277, 0)</f>
        <v>0</v>
      </c>
      <c r="S3277" s="28">
        <f t="shared" si="206"/>
        <v>42.119675713840842</v>
      </c>
      <c r="T3277" s="29">
        <f>D3277*S3277</f>
        <v>108122.04995094372</v>
      </c>
    </row>
    <row r="3278" spans="1:20">
      <c r="A3278" s="21">
        <f t="shared" si="207"/>
        <v>2013</v>
      </c>
      <c r="B3278" s="21">
        <f>MONTH(C3278)</f>
        <v>1</v>
      </c>
      <c r="C3278" s="22">
        <v>41284</v>
      </c>
      <c r="D3278" s="21">
        <v>2586.52</v>
      </c>
      <c r="E3278" s="47" t="str">
        <f>IF(B3278&lt;&gt;B3277, "First Quote", "")</f>
        <v/>
      </c>
      <c r="F3278" s="23" t="str">
        <f>IF(_xlfn.MINIFS($D$3:$D$6287,$A$3:$A$6287,A3278,$B$3:$B$6287,B3278)=D3278,"Lowest point","")</f>
        <v/>
      </c>
      <c r="G3278" s="24" t="str">
        <f>IF(_xlfn.MAXIFS($D$3:$D$6287,$A$3:$A$6287,A3278,$B$3:$B$6287,B3278)=D3278,"Highest point","")</f>
        <v/>
      </c>
      <c r="J3278" s="25" t="str">
        <f>IF(E3278="First Quote", $H$4/D3278, "")</f>
        <v/>
      </c>
      <c r="K3278" s="26">
        <f t="shared" si="204"/>
        <v>43.58404865414763</v>
      </c>
      <c r="L3278" s="27">
        <f>K3278*D3278</f>
        <v>112731.01352492593</v>
      </c>
      <c r="M3278" s="10"/>
      <c r="N3278" s="28">
        <f>IF(F3278="lowest point", $H$4/D3278, 0)</f>
        <v>0</v>
      </c>
      <c r="O3278" s="28">
        <f t="shared" si="205"/>
        <v>45.277917011133738</v>
      </c>
      <c r="P3278" s="29">
        <f>O3278*D3278</f>
        <v>117112.23790763764</v>
      </c>
      <c r="R3278" s="28">
        <f>IF(G3278="highest point", $H$4/D3278, 0)</f>
        <v>0</v>
      </c>
      <c r="S3278" s="28">
        <f t="shared" si="206"/>
        <v>42.119675713840842</v>
      </c>
      <c r="T3278" s="29">
        <f>D3278*S3278</f>
        <v>108943.38362736361</v>
      </c>
    </row>
    <row r="3279" spans="1:20">
      <c r="A3279" s="21">
        <f t="shared" si="207"/>
        <v>2013</v>
      </c>
      <c r="B3279" s="21">
        <f>MONTH(C3279)</f>
        <v>1</v>
      </c>
      <c r="C3279" s="22">
        <v>41285</v>
      </c>
      <c r="D3279" s="21">
        <v>2586.69</v>
      </c>
      <c r="E3279" s="47" t="str">
        <f>IF(B3279&lt;&gt;B3278, "First Quote", "")</f>
        <v/>
      </c>
      <c r="F3279" s="23" t="str">
        <f>IF(_xlfn.MINIFS($D$3:$D$6287,$A$3:$A$6287,A3279,$B$3:$B$6287,B3279)=D3279,"Lowest point","")</f>
        <v/>
      </c>
      <c r="G3279" s="24" t="str">
        <f>IF(_xlfn.MAXIFS($D$3:$D$6287,$A$3:$A$6287,A3279,$B$3:$B$6287,B3279)=D3279,"Highest point","")</f>
        <v/>
      </c>
      <c r="J3279" s="25" t="str">
        <f>IF(E3279="First Quote", $H$4/D3279, "")</f>
        <v/>
      </c>
      <c r="K3279" s="26">
        <f t="shared" si="204"/>
        <v>43.58404865414763</v>
      </c>
      <c r="L3279" s="27">
        <f>K3279*D3279</f>
        <v>112738.42281319713</v>
      </c>
      <c r="M3279" s="10"/>
      <c r="N3279" s="28">
        <f>IF(F3279="lowest point", $H$4/D3279, 0)</f>
        <v>0</v>
      </c>
      <c r="O3279" s="28">
        <f t="shared" si="205"/>
        <v>45.277917011133738</v>
      </c>
      <c r="P3279" s="29">
        <f>O3279*D3279</f>
        <v>117119.93515352953</v>
      </c>
      <c r="R3279" s="28">
        <f>IF(G3279="highest point", $H$4/D3279, 0)</f>
        <v>0</v>
      </c>
      <c r="S3279" s="28">
        <f t="shared" si="206"/>
        <v>42.119675713840842</v>
      </c>
      <c r="T3279" s="29">
        <f>D3279*S3279</f>
        <v>108950.54397223497</v>
      </c>
    </row>
    <row r="3280" spans="1:20">
      <c r="A3280" s="21">
        <f t="shared" si="207"/>
        <v>2013</v>
      </c>
      <c r="B3280" s="21">
        <f>MONTH(C3280)</f>
        <v>1</v>
      </c>
      <c r="C3280" s="22">
        <v>41288</v>
      </c>
      <c r="D3280" s="21">
        <v>2584.27</v>
      </c>
      <c r="E3280" s="47" t="str">
        <f>IF(B3280&lt;&gt;B3279, "First Quote", "")</f>
        <v/>
      </c>
      <c r="F3280" s="23" t="str">
        <f>IF(_xlfn.MINIFS($D$3:$D$6287,$A$3:$A$6287,A3280,$B$3:$B$6287,B3280)=D3280,"Lowest point","")</f>
        <v/>
      </c>
      <c r="G3280" s="24" t="str">
        <f>IF(_xlfn.MAXIFS($D$3:$D$6287,$A$3:$A$6287,A3280,$B$3:$B$6287,B3280)=D3280,"Highest point","")</f>
        <v/>
      </c>
      <c r="J3280" s="25" t="str">
        <f>IF(E3280="First Quote", $H$4/D3280, "")</f>
        <v/>
      </c>
      <c r="K3280" s="26">
        <f t="shared" si="204"/>
        <v>43.58404865414763</v>
      </c>
      <c r="L3280" s="27">
        <f>K3280*D3280</f>
        <v>112632.94941545409</v>
      </c>
      <c r="M3280" s="10"/>
      <c r="N3280" s="28">
        <f>IF(F3280="lowest point", $H$4/D3280, 0)</f>
        <v>0</v>
      </c>
      <c r="O3280" s="28">
        <f t="shared" si="205"/>
        <v>45.277917011133738</v>
      </c>
      <c r="P3280" s="29">
        <f>O3280*D3280</f>
        <v>117010.36259436258</v>
      </c>
      <c r="R3280" s="28">
        <f>IF(G3280="highest point", $H$4/D3280, 0)</f>
        <v>0</v>
      </c>
      <c r="S3280" s="28">
        <f t="shared" si="206"/>
        <v>42.119675713840842</v>
      </c>
      <c r="T3280" s="29">
        <f>D3280*S3280</f>
        <v>108848.61435700746</v>
      </c>
    </row>
    <row r="3281" spans="1:20">
      <c r="A3281" s="21">
        <f t="shared" si="207"/>
        <v>2013</v>
      </c>
      <c r="B3281" s="21">
        <f>MONTH(C3281)</f>
        <v>1</v>
      </c>
      <c r="C3281" s="22">
        <v>41289</v>
      </c>
      <c r="D3281" s="21">
        <v>2587.1999999999998</v>
      </c>
      <c r="E3281" s="47" t="str">
        <f>IF(B3281&lt;&gt;B3280, "First Quote", "")</f>
        <v/>
      </c>
      <c r="F3281" s="23" t="str">
        <f>IF(_xlfn.MINIFS($D$3:$D$6287,$A$3:$A$6287,A3281,$B$3:$B$6287,B3281)=D3281,"Lowest point","")</f>
        <v/>
      </c>
      <c r="G3281" s="24" t="str">
        <f>IF(_xlfn.MAXIFS($D$3:$D$6287,$A$3:$A$6287,A3281,$B$3:$B$6287,B3281)=D3281,"Highest point","")</f>
        <v/>
      </c>
      <c r="J3281" s="25" t="str">
        <f>IF(E3281="First Quote", $H$4/D3281, "")</f>
        <v/>
      </c>
      <c r="K3281" s="26">
        <f t="shared" si="204"/>
        <v>43.58404865414763</v>
      </c>
      <c r="L3281" s="27">
        <f>K3281*D3281</f>
        <v>112760.65067801074</v>
      </c>
      <c r="M3281" s="10"/>
      <c r="N3281" s="28">
        <f>IF(F3281="lowest point", $H$4/D3281, 0)</f>
        <v>0</v>
      </c>
      <c r="O3281" s="28">
        <f t="shared" si="205"/>
        <v>45.277917011133738</v>
      </c>
      <c r="P3281" s="29">
        <f>O3281*D3281</f>
        <v>117143.0268912052</v>
      </c>
      <c r="R3281" s="28">
        <f>IF(G3281="highest point", $H$4/D3281, 0)</f>
        <v>0</v>
      </c>
      <c r="S3281" s="28">
        <f t="shared" si="206"/>
        <v>42.119675713840842</v>
      </c>
      <c r="T3281" s="29">
        <f>D3281*S3281</f>
        <v>108972.02500684901</v>
      </c>
    </row>
    <row r="3282" spans="1:20">
      <c r="A3282" s="21">
        <f t="shared" si="207"/>
        <v>2013</v>
      </c>
      <c r="B3282" s="21">
        <f>MONTH(C3282)</f>
        <v>1</v>
      </c>
      <c r="C3282" s="22">
        <v>41290</v>
      </c>
      <c r="D3282" s="21">
        <v>2588.02</v>
      </c>
      <c r="E3282" s="47" t="str">
        <f>IF(B3282&lt;&gt;B3281, "First Quote", "")</f>
        <v/>
      </c>
      <c r="F3282" s="23" t="str">
        <f>IF(_xlfn.MINIFS($D$3:$D$6287,$A$3:$A$6287,A3282,$B$3:$B$6287,B3282)=D3282,"Lowest point","")</f>
        <v/>
      </c>
      <c r="G3282" s="24" t="str">
        <f>IF(_xlfn.MAXIFS($D$3:$D$6287,$A$3:$A$6287,A3282,$B$3:$B$6287,B3282)=D3282,"Highest point","")</f>
        <v/>
      </c>
      <c r="J3282" s="25" t="str">
        <f>IF(E3282="First Quote", $H$4/D3282, "")</f>
        <v/>
      </c>
      <c r="K3282" s="26">
        <f t="shared" si="204"/>
        <v>43.58404865414763</v>
      </c>
      <c r="L3282" s="27">
        <f>K3282*D3282</f>
        <v>112796.38959790715</v>
      </c>
      <c r="M3282" s="10"/>
      <c r="N3282" s="28">
        <f>IF(F3282="lowest point", $H$4/D3282, 0)</f>
        <v>0</v>
      </c>
      <c r="O3282" s="28">
        <f t="shared" si="205"/>
        <v>45.277917011133738</v>
      </c>
      <c r="P3282" s="29">
        <f>O3282*D3282</f>
        <v>117180.15478315433</v>
      </c>
      <c r="R3282" s="28">
        <f>IF(G3282="highest point", $H$4/D3282, 0)</f>
        <v>0</v>
      </c>
      <c r="S3282" s="28">
        <f t="shared" si="206"/>
        <v>42.119675713840842</v>
      </c>
      <c r="T3282" s="29">
        <f>D3282*S3282</f>
        <v>109006.56314093438</v>
      </c>
    </row>
    <row r="3283" spans="1:20">
      <c r="A3283" s="21">
        <f t="shared" si="207"/>
        <v>2013</v>
      </c>
      <c r="B3283" s="21">
        <f>MONTH(C3283)</f>
        <v>1</v>
      </c>
      <c r="C3283" s="22">
        <v>41291</v>
      </c>
      <c r="D3283" s="21">
        <v>2602.64</v>
      </c>
      <c r="E3283" s="47" t="str">
        <f>IF(B3283&lt;&gt;B3282, "First Quote", "")</f>
        <v/>
      </c>
      <c r="F3283" s="23" t="str">
        <f>IF(_xlfn.MINIFS($D$3:$D$6287,$A$3:$A$6287,A3283,$B$3:$B$6287,B3283)=D3283,"Lowest point","")</f>
        <v/>
      </c>
      <c r="G3283" s="24" t="str">
        <f>IF(_xlfn.MAXIFS($D$3:$D$6287,$A$3:$A$6287,A3283,$B$3:$B$6287,B3283)=D3283,"Highest point","")</f>
        <v/>
      </c>
      <c r="J3283" s="25" t="str">
        <f>IF(E3283="First Quote", $H$4/D3283, "")</f>
        <v/>
      </c>
      <c r="K3283" s="26">
        <f t="shared" si="204"/>
        <v>43.58404865414763</v>
      </c>
      <c r="L3283" s="27">
        <f>K3283*D3283</f>
        <v>113433.58838923078</v>
      </c>
      <c r="M3283" s="10"/>
      <c r="N3283" s="28">
        <f>IF(F3283="lowest point", $H$4/D3283, 0)</f>
        <v>0</v>
      </c>
      <c r="O3283" s="28">
        <f t="shared" si="205"/>
        <v>45.277917011133738</v>
      </c>
      <c r="P3283" s="29">
        <f>O3283*D3283</f>
        <v>117842.11792985711</v>
      </c>
      <c r="R3283" s="28">
        <f>IF(G3283="highest point", $H$4/D3283, 0)</f>
        <v>0</v>
      </c>
      <c r="S3283" s="28">
        <f t="shared" si="206"/>
        <v>42.119675713840842</v>
      </c>
      <c r="T3283" s="29">
        <f>D3283*S3283</f>
        <v>109622.35279987073</v>
      </c>
    </row>
    <row r="3284" spans="1:20">
      <c r="A3284" s="21">
        <f t="shared" si="207"/>
        <v>2013</v>
      </c>
      <c r="B3284" s="21">
        <f>MONTH(C3284)</f>
        <v>1</v>
      </c>
      <c r="C3284" s="22">
        <v>41292</v>
      </c>
      <c r="D3284" s="21">
        <v>2611.54</v>
      </c>
      <c r="E3284" s="47" t="str">
        <f>IF(B3284&lt;&gt;B3283, "First Quote", "")</f>
        <v/>
      </c>
      <c r="F3284" s="23" t="str">
        <f>IF(_xlfn.MINIFS($D$3:$D$6287,$A$3:$A$6287,A3284,$B$3:$B$6287,B3284)=D3284,"Lowest point","")</f>
        <v/>
      </c>
      <c r="G3284" s="24" t="str">
        <f>IF(_xlfn.MAXIFS($D$3:$D$6287,$A$3:$A$6287,A3284,$B$3:$B$6287,B3284)=D3284,"Highest point","")</f>
        <v/>
      </c>
      <c r="J3284" s="25" t="str">
        <f>IF(E3284="First Quote", $H$4/D3284, "")</f>
        <v/>
      </c>
      <c r="K3284" s="26">
        <f t="shared" si="204"/>
        <v>43.58404865414763</v>
      </c>
      <c r="L3284" s="27">
        <f>K3284*D3284</f>
        <v>113821.4864222527</v>
      </c>
      <c r="M3284" s="10"/>
      <c r="N3284" s="28">
        <f>IF(F3284="lowest point", $H$4/D3284, 0)</f>
        <v>0</v>
      </c>
      <c r="O3284" s="28">
        <f t="shared" si="205"/>
        <v>45.277917011133738</v>
      </c>
      <c r="P3284" s="29">
        <f>O3284*D3284</f>
        <v>118245.0913912562</v>
      </c>
      <c r="R3284" s="28">
        <f>IF(G3284="highest point", $H$4/D3284, 0)</f>
        <v>0</v>
      </c>
      <c r="S3284" s="28">
        <f t="shared" si="206"/>
        <v>42.119675713840842</v>
      </c>
      <c r="T3284" s="29">
        <f>D3284*S3284</f>
        <v>109997.21791372391</v>
      </c>
    </row>
    <row r="3285" spans="1:20">
      <c r="A3285" s="21">
        <f t="shared" si="207"/>
        <v>2013</v>
      </c>
      <c r="B3285" s="21">
        <f>MONTH(C3285)</f>
        <v>1</v>
      </c>
      <c r="C3285" s="22">
        <v>41296</v>
      </c>
      <c r="D3285" s="21">
        <v>2623.22</v>
      </c>
      <c r="E3285" s="47" t="str">
        <f>IF(B3285&lt;&gt;B3284, "First Quote", "")</f>
        <v/>
      </c>
      <c r="F3285" s="23" t="str">
        <f>IF(_xlfn.MINIFS($D$3:$D$6287,$A$3:$A$6287,A3285,$B$3:$B$6287,B3285)=D3285,"Lowest point","")</f>
        <v/>
      </c>
      <c r="G3285" s="24" t="str">
        <f>IF(_xlfn.MAXIFS($D$3:$D$6287,$A$3:$A$6287,A3285,$B$3:$B$6287,B3285)=D3285,"Highest point","")</f>
        <v/>
      </c>
      <c r="J3285" s="25" t="str">
        <f>IF(E3285="First Quote", $H$4/D3285, "")</f>
        <v/>
      </c>
      <c r="K3285" s="26">
        <f t="shared" si="204"/>
        <v>43.58404865414763</v>
      </c>
      <c r="L3285" s="27">
        <f>K3285*D3285</f>
        <v>114330.54811053314</v>
      </c>
      <c r="M3285" s="10"/>
      <c r="N3285" s="28">
        <f>IF(F3285="lowest point", $H$4/D3285, 0)</f>
        <v>0</v>
      </c>
      <c r="O3285" s="28">
        <f t="shared" si="205"/>
        <v>45.277917011133738</v>
      </c>
      <c r="P3285" s="29">
        <f>O3285*D3285</f>
        <v>118773.93746194623</v>
      </c>
      <c r="R3285" s="28">
        <f>IF(G3285="highest point", $H$4/D3285, 0)</f>
        <v>0</v>
      </c>
      <c r="S3285" s="28">
        <f t="shared" si="206"/>
        <v>42.119675713840842</v>
      </c>
      <c r="T3285" s="29">
        <f>D3285*S3285</f>
        <v>110489.17572606157</v>
      </c>
    </row>
    <row r="3286" spans="1:20">
      <c r="A3286" s="21">
        <f t="shared" si="207"/>
        <v>2013</v>
      </c>
      <c r="B3286" s="21">
        <f>MONTH(C3286)</f>
        <v>1</v>
      </c>
      <c r="C3286" s="22">
        <v>41297</v>
      </c>
      <c r="D3286" s="21">
        <v>2627.23</v>
      </c>
      <c r="E3286" s="47" t="str">
        <f>IF(B3286&lt;&gt;B3285, "First Quote", "")</f>
        <v/>
      </c>
      <c r="F3286" s="23" t="str">
        <f>IF(_xlfn.MINIFS($D$3:$D$6287,$A$3:$A$6287,A3286,$B$3:$B$6287,B3286)=D3286,"Lowest point","")</f>
        <v/>
      </c>
      <c r="G3286" s="24" t="str">
        <f>IF(_xlfn.MAXIFS($D$3:$D$6287,$A$3:$A$6287,A3286,$B$3:$B$6287,B3286)=D3286,"Highest point","")</f>
        <v/>
      </c>
      <c r="J3286" s="25" t="str">
        <f>IF(E3286="First Quote", $H$4/D3286, "")</f>
        <v/>
      </c>
      <c r="K3286" s="26">
        <f t="shared" si="204"/>
        <v>43.58404865414763</v>
      </c>
      <c r="L3286" s="27">
        <f>K3286*D3286</f>
        <v>114505.32014563627</v>
      </c>
      <c r="M3286" s="10"/>
      <c r="N3286" s="28">
        <f>IF(F3286="lowest point", $H$4/D3286, 0)</f>
        <v>0</v>
      </c>
      <c r="O3286" s="28">
        <f t="shared" si="205"/>
        <v>45.277917011133738</v>
      </c>
      <c r="P3286" s="29">
        <f>O3286*D3286</f>
        <v>118955.50190916088</v>
      </c>
      <c r="R3286" s="28">
        <f>IF(G3286="highest point", $H$4/D3286, 0)</f>
        <v>0</v>
      </c>
      <c r="S3286" s="28">
        <f t="shared" si="206"/>
        <v>42.119675713840842</v>
      </c>
      <c r="T3286" s="29">
        <f>D3286*S3286</f>
        <v>110658.07562567407</v>
      </c>
    </row>
    <row r="3287" spans="1:20">
      <c r="A3287" s="21">
        <f t="shared" si="207"/>
        <v>2013</v>
      </c>
      <c r="B3287" s="21">
        <f>MONTH(C3287)</f>
        <v>1</v>
      </c>
      <c r="C3287" s="22">
        <v>41298</v>
      </c>
      <c r="D3287" s="21">
        <v>2627.33</v>
      </c>
      <c r="E3287" s="47" t="str">
        <f>IF(B3287&lt;&gt;B3286, "First Quote", "")</f>
        <v/>
      </c>
      <c r="F3287" s="23" t="str">
        <f>IF(_xlfn.MINIFS($D$3:$D$6287,$A$3:$A$6287,A3287,$B$3:$B$6287,B3287)=D3287,"Lowest point","")</f>
        <v/>
      </c>
      <c r="G3287" s="24" t="str">
        <f>IF(_xlfn.MAXIFS($D$3:$D$6287,$A$3:$A$6287,A3287,$B$3:$B$6287,B3287)=D3287,"Highest point","")</f>
        <v/>
      </c>
      <c r="J3287" s="25" t="str">
        <f>IF(E3287="First Quote", $H$4/D3287, "")</f>
        <v/>
      </c>
      <c r="K3287" s="26">
        <f t="shared" si="204"/>
        <v>43.58404865414763</v>
      </c>
      <c r="L3287" s="27">
        <f>K3287*D3287</f>
        <v>114509.67855050169</v>
      </c>
      <c r="M3287" s="10"/>
      <c r="N3287" s="28">
        <f>IF(F3287="lowest point", $H$4/D3287, 0)</f>
        <v>0</v>
      </c>
      <c r="O3287" s="28">
        <f t="shared" si="205"/>
        <v>45.277917011133738</v>
      </c>
      <c r="P3287" s="29">
        <f>O3287*D3287</f>
        <v>118960.029700862</v>
      </c>
      <c r="R3287" s="28">
        <f>IF(G3287="highest point", $H$4/D3287, 0)</f>
        <v>0</v>
      </c>
      <c r="S3287" s="28">
        <f t="shared" si="206"/>
        <v>42.119675713840842</v>
      </c>
      <c r="T3287" s="29">
        <f>D3287*S3287</f>
        <v>110662.28759324545</v>
      </c>
    </row>
    <row r="3288" spans="1:20">
      <c r="A3288" s="21">
        <f t="shared" si="207"/>
        <v>2013</v>
      </c>
      <c r="B3288" s="21">
        <f>MONTH(C3288)</f>
        <v>1</v>
      </c>
      <c r="C3288" s="22">
        <v>41299</v>
      </c>
      <c r="D3288" s="21">
        <v>2641.64</v>
      </c>
      <c r="E3288" s="47" t="str">
        <f>IF(B3288&lt;&gt;B3287, "First Quote", "")</f>
        <v/>
      </c>
      <c r="F3288" s="23" t="str">
        <f>IF(_xlfn.MINIFS($D$3:$D$6287,$A$3:$A$6287,A3288,$B$3:$B$6287,B3288)=D3288,"Lowest point","")</f>
        <v/>
      </c>
      <c r="G3288" s="24" t="str">
        <f>IF(_xlfn.MAXIFS($D$3:$D$6287,$A$3:$A$6287,A3288,$B$3:$B$6287,B3288)=D3288,"Highest point","")</f>
        <v/>
      </c>
      <c r="J3288" s="25" t="str">
        <f>IF(E3288="First Quote", $H$4/D3288, "")</f>
        <v/>
      </c>
      <c r="K3288" s="26">
        <f t="shared" si="204"/>
        <v>43.58404865414763</v>
      </c>
      <c r="L3288" s="27">
        <f>K3288*D3288</f>
        <v>115133.36628674254</v>
      </c>
      <c r="M3288" s="10"/>
      <c r="N3288" s="28">
        <f>IF(F3288="lowest point", $H$4/D3288, 0)</f>
        <v>0</v>
      </c>
      <c r="O3288" s="28">
        <f t="shared" si="205"/>
        <v>45.277917011133738</v>
      </c>
      <c r="P3288" s="29">
        <f>O3288*D3288</f>
        <v>119607.95669329131</v>
      </c>
      <c r="R3288" s="28">
        <f>IF(G3288="highest point", $H$4/D3288, 0)</f>
        <v>0</v>
      </c>
      <c r="S3288" s="28">
        <f t="shared" si="206"/>
        <v>42.119675713840842</v>
      </c>
      <c r="T3288" s="29">
        <f>D3288*S3288</f>
        <v>111265.02015271051</v>
      </c>
    </row>
    <row r="3289" spans="1:20">
      <c r="A3289" s="21">
        <f t="shared" si="207"/>
        <v>2013</v>
      </c>
      <c r="B3289" s="21">
        <f>MONTH(C3289)</f>
        <v>1</v>
      </c>
      <c r="C3289" s="22">
        <v>41302</v>
      </c>
      <c r="D3289" s="21">
        <v>2636.83</v>
      </c>
      <c r="E3289" s="47" t="str">
        <f>IF(B3289&lt;&gt;B3288, "First Quote", "")</f>
        <v/>
      </c>
      <c r="F3289" s="23" t="str">
        <f>IF(_xlfn.MINIFS($D$3:$D$6287,$A$3:$A$6287,A3289,$B$3:$B$6287,B3289)=D3289,"Lowest point","")</f>
        <v/>
      </c>
      <c r="G3289" s="24" t="str">
        <f>IF(_xlfn.MAXIFS($D$3:$D$6287,$A$3:$A$6287,A3289,$B$3:$B$6287,B3289)=D3289,"Highest point","")</f>
        <v/>
      </c>
      <c r="J3289" s="25" t="str">
        <f>IF(E3289="First Quote", $H$4/D3289, "")</f>
        <v/>
      </c>
      <c r="K3289" s="26">
        <f t="shared" si="204"/>
        <v>43.58404865414763</v>
      </c>
      <c r="L3289" s="27">
        <f>K3289*D3289</f>
        <v>114923.72701271609</v>
      </c>
      <c r="M3289" s="10"/>
      <c r="N3289" s="28">
        <f>IF(F3289="lowest point", $H$4/D3289, 0)</f>
        <v>0</v>
      </c>
      <c r="O3289" s="28">
        <f t="shared" si="205"/>
        <v>45.277917011133738</v>
      </c>
      <c r="P3289" s="29">
        <f>O3289*D3289</f>
        <v>119390.16991246777</v>
      </c>
      <c r="R3289" s="28">
        <f>IF(G3289="highest point", $H$4/D3289, 0)</f>
        <v>0</v>
      </c>
      <c r="S3289" s="28">
        <f t="shared" si="206"/>
        <v>42.119675713840842</v>
      </c>
      <c r="T3289" s="29">
        <f>D3289*S3289</f>
        <v>111062.42451252694</v>
      </c>
    </row>
    <row r="3290" spans="1:20">
      <c r="A3290" s="21">
        <f t="shared" si="207"/>
        <v>2013</v>
      </c>
      <c r="B3290" s="21">
        <f>MONTH(C3290)</f>
        <v>1</v>
      </c>
      <c r="C3290" s="22">
        <v>41303</v>
      </c>
      <c r="D3290" s="21">
        <v>2650.43</v>
      </c>
      <c r="E3290" s="47" t="str">
        <f>IF(B3290&lt;&gt;B3289, "First Quote", "")</f>
        <v/>
      </c>
      <c r="F3290" s="23" t="str">
        <f>IF(_xlfn.MINIFS($D$3:$D$6287,$A$3:$A$6287,A3290,$B$3:$B$6287,B3290)=D3290,"Lowest point","")</f>
        <v/>
      </c>
      <c r="G3290" s="24" t="str">
        <f>IF(_xlfn.MAXIFS($D$3:$D$6287,$A$3:$A$6287,A3290,$B$3:$B$6287,B3290)=D3290,"Highest point","")</f>
        <v>Highest point</v>
      </c>
      <c r="J3290" s="25" t="str">
        <f>IF(E3290="First Quote", $H$4/D3290, "")</f>
        <v/>
      </c>
      <c r="K3290" s="26">
        <f t="shared" si="204"/>
        <v>43.58404865414763</v>
      </c>
      <c r="L3290" s="27">
        <f>K3290*D3290</f>
        <v>115516.4700744125</v>
      </c>
      <c r="M3290" s="10"/>
      <c r="N3290" s="28">
        <f>IF(F3290="lowest point", $H$4/D3290, 0)</f>
        <v>0</v>
      </c>
      <c r="O3290" s="28">
        <f t="shared" si="205"/>
        <v>45.277917011133738</v>
      </c>
      <c r="P3290" s="29">
        <f>O3290*D3290</f>
        <v>120005.94958381918</v>
      </c>
      <c r="R3290" s="28">
        <f>IF(G3290="highest point", $H$4/D3290, 0)</f>
        <v>0.18864863437253579</v>
      </c>
      <c r="S3290" s="28">
        <f t="shared" si="206"/>
        <v>42.308324348213375</v>
      </c>
      <c r="T3290" s="29">
        <f>D3290*S3290</f>
        <v>112135.25210223517</v>
      </c>
    </row>
    <row r="3291" spans="1:20">
      <c r="A3291" s="21">
        <f t="shared" si="207"/>
        <v>2013</v>
      </c>
      <c r="B3291" s="21">
        <f>MONTH(C3291)</f>
        <v>1</v>
      </c>
      <c r="C3291" s="22">
        <v>41304</v>
      </c>
      <c r="D3291" s="21">
        <v>2640.77</v>
      </c>
      <c r="E3291" s="47" t="str">
        <f>IF(B3291&lt;&gt;B3290, "First Quote", "")</f>
        <v/>
      </c>
      <c r="F3291" s="23" t="str">
        <f>IF(_xlfn.MINIFS($D$3:$D$6287,$A$3:$A$6287,A3291,$B$3:$B$6287,B3291)=D3291,"Lowest point","")</f>
        <v/>
      </c>
      <c r="G3291" s="24" t="str">
        <f>IF(_xlfn.MAXIFS($D$3:$D$6287,$A$3:$A$6287,A3291,$B$3:$B$6287,B3291)=D3291,"Highest point","")</f>
        <v/>
      </c>
      <c r="J3291" s="25" t="str">
        <f>IF(E3291="First Quote", $H$4/D3291, "")</f>
        <v/>
      </c>
      <c r="K3291" s="26">
        <f t="shared" si="204"/>
        <v>43.58404865414763</v>
      </c>
      <c r="L3291" s="27">
        <f>K3291*D3291</f>
        <v>115095.44816441344</v>
      </c>
      <c r="M3291" s="10"/>
      <c r="N3291" s="28">
        <f>IF(F3291="lowest point", $H$4/D3291, 0)</f>
        <v>0</v>
      </c>
      <c r="O3291" s="28">
        <f t="shared" si="205"/>
        <v>45.277917011133738</v>
      </c>
      <c r="P3291" s="29">
        <f>O3291*D3291</f>
        <v>119568.56490549164</v>
      </c>
      <c r="R3291" s="28">
        <f>IF(G3291="highest point", $H$4/D3291, 0)</f>
        <v>0</v>
      </c>
      <c r="S3291" s="28">
        <f t="shared" si="206"/>
        <v>42.308324348213375</v>
      </c>
      <c r="T3291" s="29">
        <f>D3291*S3291</f>
        <v>111726.55368903144</v>
      </c>
    </row>
    <row r="3292" spans="1:20">
      <c r="A3292" s="21">
        <f t="shared" si="207"/>
        <v>2013</v>
      </c>
      <c r="B3292" s="21">
        <f>MONTH(C3292)</f>
        <v>1</v>
      </c>
      <c r="C3292" s="22">
        <v>41305</v>
      </c>
      <c r="D3292" s="21">
        <v>2634.16</v>
      </c>
      <c r="E3292" s="47" t="str">
        <f>IF(B3292&lt;&gt;B3291, "First Quote", "")</f>
        <v/>
      </c>
      <c r="F3292" s="23" t="str">
        <f>IF(_xlfn.MINIFS($D$3:$D$6287,$A$3:$A$6287,A3292,$B$3:$B$6287,B3292)=D3292,"Lowest point","")</f>
        <v/>
      </c>
      <c r="G3292" s="24" t="str">
        <f>IF(_xlfn.MAXIFS($D$3:$D$6287,$A$3:$A$6287,A3292,$B$3:$B$6287,B3292)=D3292,"Highest point","")</f>
        <v/>
      </c>
      <c r="J3292" s="25" t="str">
        <f>IF(E3292="First Quote", $H$4/D3292, "")</f>
        <v/>
      </c>
      <c r="K3292" s="26">
        <f t="shared" si="204"/>
        <v>43.58404865414763</v>
      </c>
      <c r="L3292" s="27">
        <f>K3292*D3292</f>
        <v>114807.35760280951</v>
      </c>
      <c r="M3292" s="10"/>
      <c r="N3292" s="28">
        <f>IF(F3292="lowest point", $H$4/D3292, 0)</f>
        <v>0</v>
      </c>
      <c r="O3292" s="28">
        <f t="shared" si="205"/>
        <v>45.277917011133738</v>
      </c>
      <c r="P3292" s="29">
        <f>O3292*D3292</f>
        <v>119269.27787404804</v>
      </c>
      <c r="R3292" s="28">
        <f>IF(G3292="highest point", $H$4/D3292, 0)</f>
        <v>0</v>
      </c>
      <c r="S3292" s="28">
        <f t="shared" si="206"/>
        <v>42.308324348213375</v>
      </c>
      <c r="T3292" s="29">
        <f>D3292*S3292</f>
        <v>111446.89566508975</v>
      </c>
    </row>
    <row r="3293" spans="1:20">
      <c r="A3293" s="21">
        <f t="shared" si="207"/>
        <v>2013</v>
      </c>
      <c r="B3293" s="21">
        <f>MONTH(C3293)</f>
        <v>2</v>
      </c>
      <c r="C3293" s="22">
        <v>41306</v>
      </c>
      <c r="D3293" s="21">
        <v>2660.7</v>
      </c>
      <c r="E3293" s="47" t="str">
        <f>IF(B3293&lt;&gt;B3292, "First Quote", "")</f>
        <v>First Quote</v>
      </c>
      <c r="F3293" s="23" t="str">
        <f>IF(_xlfn.MINIFS($D$3:$D$6287,$A$3:$A$6287,A3293,$B$3:$B$6287,B3293)=D3293,"Lowest point","")</f>
        <v/>
      </c>
      <c r="G3293" s="24" t="str">
        <f>IF(_xlfn.MAXIFS($D$3:$D$6287,$A$3:$A$6287,A3293,$B$3:$B$6287,B3293)=D3293,"Highest point","")</f>
        <v/>
      </c>
      <c r="J3293" s="25">
        <f>IF(E3293="First Quote", $H$4/D3293, "")</f>
        <v>0.18792047205622581</v>
      </c>
      <c r="K3293" s="26">
        <f t="shared" si="204"/>
        <v>43.771969126203857</v>
      </c>
      <c r="L3293" s="27">
        <f>K3293*D3293</f>
        <v>116464.07825409059</v>
      </c>
      <c r="M3293" s="10"/>
      <c r="N3293" s="28">
        <f>IF(F3293="lowest point", $H$4/D3293, 0)</f>
        <v>0</v>
      </c>
      <c r="O3293" s="28">
        <f t="shared" si="205"/>
        <v>45.277917011133738</v>
      </c>
      <c r="P3293" s="29">
        <f>O3293*D3293</f>
        <v>120470.95379152353</v>
      </c>
      <c r="R3293" s="28">
        <f>IF(G3293="highest point", $H$4/D3293, 0)</f>
        <v>0</v>
      </c>
      <c r="S3293" s="28">
        <f t="shared" si="206"/>
        <v>42.308324348213375</v>
      </c>
      <c r="T3293" s="29">
        <f>D3293*S3293</f>
        <v>112569.75859329132</v>
      </c>
    </row>
    <row r="3294" spans="1:20">
      <c r="A3294" s="21">
        <f t="shared" si="207"/>
        <v>2013</v>
      </c>
      <c r="B3294" s="21">
        <f>MONTH(C3294)</f>
        <v>2</v>
      </c>
      <c r="C3294" s="22">
        <v>41309</v>
      </c>
      <c r="D3294" s="21">
        <v>2630.05</v>
      </c>
      <c r="E3294" s="47" t="str">
        <f>IF(B3294&lt;&gt;B3293, "First Quote", "")</f>
        <v/>
      </c>
      <c r="F3294" s="23" t="str">
        <f>IF(_xlfn.MINIFS($D$3:$D$6287,$A$3:$A$6287,A3294,$B$3:$B$6287,B3294)=D3294,"Lowest point","")</f>
        <v/>
      </c>
      <c r="G3294" s="24" t="str">
        <f>IF(_xlfn.MAXIFS($D$3:$D$6287,$A$3:$A$6287,A3294,$B$3:$B$6287,B3294)=D3294,"Highest point","")</f>
        <v/>
      </c>
      <c r="J3294" s="25" t="str">
        <f>IF(E3294="First Quote", $H$4/D3294, "")</f>
        <v/>
      </c>
      <c r="K3294" s="26">
        <f t="shared" si="204"/>
        <v>43.771969126203857</v>
      </c>
      <c r="L3294" s="27">
        <f>K3294*D3294</f>
        <v>115122.46740037246</v>
      </c>
      <c r="M3294" s="10"/>
      <c r="N3294" s="28">
        <f>IF(F3294="lowest point", $H$4/D3294, 0)</f>
        <v>0</v>
      </c>
      <c r="O3294" s="28">
        <f t="shared" si="205"/>
        <v>45.277917011133738</v>
      </c>
      <c r="P3294" s="29">
        <f>O3294*D3294</f>
        <v>119083.18563513229</v>
      </c>
      <c r="R3294" s="28">
        <f>IF(G3294="highest point", $H$4/D3294, 0)</f>
        <v>0</v>
      </c>
      <c r="S3294" s="28">
        <f t="shared" si="206"/>
        <v>42.308324348213375</v>
      </c>
      <c r="T3294" s="29">
        <f>D3294*S3294</f>
        <v>111273.00845201859</v>
      </c>
    </row>
    <row r="3295" spans="1:20">
      <c r="A3295" s="21">
        <f t="shared" si="207"/>
        <v>2013</v>
      </c>
      <c r="B3295" s="21">
        <f>MONTH(C3295)</f>
        <v>2</v>
      </c>
      <c r="C3295" s="22">
        <v>41310</v>
      </c>
      <c r="D3295" s="21">
        <v>2657.76</v>
      </c>
      <c r="E3295" s="47" t="str">
        <f>IF(B3295&lt;&gt;B3294, "First Quote", "")</f>
        <v/>
      </c>
      <c r="F3295" s="23" t="str">
        <f>IF(_xlfn.MINIFS($D$3:$D$6287,$A$3:$A$6287,A3295,$B$3:$B$6287,B3295)=D3295,"Lowest point","")</f>
        <v/>
      </c>
      <c r="G3295" s="24" t="str">
        <f>IF(_xlfn.MAXIFS($D$3:$D$6287,$A$3:$A$6287,A3295,$B$3:$B$6287,B3295)=D3295,"Highest point","")</f>
        <v/>
      </c>
      <c r="J3295" s="25" t="str">
        <f>IF(E3295="First Quote", $H$4/D3295, "")</f>
        <v/>
      </c>
      <c r="K3295" s="26">
        <f t="shared" si="204"/>
        <v>43.771969126203857</v>
      </c>
      <c r="L3295" s="27">
        <f>K3295*D3295</f>
        <v>116335.38866485957</v>
      </c>
      <c r="M3295" s="10"/>
      <c r="N3295" s="28">
        <f>IF(F3295="lowest point", $H$4/D3295, 0)</f>
        <v>0</v>
      </c>
      <c r="O3295" s="28">
        <f t="shared" si="205"/>
        <v>45.277917011133738</v>
      </c>
      <c r="P3295" s="29">
        <f>O3295*D3295</f>
        <v>120337.83671551081</v>
      </c>
      <c r="R3295" s="28">
        <f>IF(G3295="highest point", $H$4/D3295, 0)</f>
        <v>0</v>
      </c>
      <c r="S3295" s="28">
        <f t="shared" si="206"/>
        <v>42.308324348213375</v>
      </c>
      <c r="T3295" s="29">
        <f>D3295*S3295</f>
        <v>112445.37211970759</v>
      </c>
    </row>
    <row r="3296" spans="1:20">
      <c r="A3296" s="21">
        <f t="shared" si="207"/>
        <v>2013</v>
      </c>
      <c r="B3296" s="21">
        <f>MONTH(C3296)</f>
        <v>2</v>
      </c>
      <c r="C3296" s="22">
        <v>41311</v>
      </c>
      <c r="D3296" s="21">
        <v>2659.55</v>
      </c>
      <c r="E3296" s="47" t="str">
        <f>IF(B3296&lt;&gt;B3295, "First Quote", "")</f>
        <v/>
      </c>
      <c r="F3296" s="23" t="str">
        <f>IF(_xlfn.MINIFS($D$3:$D$6287,$A$3:$A$6287,A3296,$B$3:$B$6287,B3296)=D3296,"Lowest point","")</f>
        <v/>
      </c>
      <c r="G3296" s="24" t="str">
        <f>IF(_xlfn.MAXIFS($D$3:$D$6287,$A$3:$A$6287,A3296,$B$3:$B$6287,B3296)=D3296,"Highest point","")</f>
        <v/>
      </c>
      <c r="J3296" s="25" t="str">
        <f>IF(E3296="First Quote", $H$4/D3296, "")</f>
        <v/>
      </c>
      <c r="K3296" s="26">
        <f t="shared" si="204"/>
        <v>43.771969126203857</v>
      </c>
      <c r="L3296" s="27">
        <f>K3296*D3296</f>
        <v>116413.74048959547</v>
      </c>
      <c r="M3296" s="10"/>
      <c r="N3296" s="28">
        <f>IF(F3296="lowest point", $H$4/D3296, 0)</f>
        <v>0</v>
      </c>
      <c r="O3296" s="28">
        <f t="shared" si="205"/>
        <v>45.277917011133738</v>
      </c>
      <c r="P3296" s="29">
        <f>O3296*D3296</f>
        <v>120418.88418696074</v>
      </c>
      <c r="R3296" s="28">
        <f>IF(G3296="highest point", $H$4/D3296, 0)</f>
        <v>0</v>
      </c>
      <c r="S3296" s="28">
        <f t="shared" si="206"/>
        <v>42.308324348213375</v>
      </c>
      <c r="T3296" s="29">
        <f>D3296*S3296</f>
        <v>112521.10402029089</v>
      </c>
    </row>
    <row r="3297" spans="1:20">
      <c r="A3297" s="21">
        <f t="shared" si="207"/>
        <v>2013</v>
      </c>
      <c r="B3297" s="21">
        <f>MONTH(C3297)</f>
        <v>2</v>
      </c>
      <c r="C3297" s="22">
        <v>41312</v>
      </c>
      <c r="D3297" s="21">
        <v>2655.84</v>
      </c>
      <c r="E3297" s="47" t="str">
        <f>IF(B3297&lt;&gt;B3296, "First Quote", "")</f>
        <v/>
      </c>
      <c r="F3297" s="23" t="str">
        <f>IF(_xlfn.MINIFS($D$3:$D$6287,$A$3:$A$6287,A3297,$B$3:$B$6287,B3297)=D3297,"Lowest point","")</f>
        <v/>
      </c>
      <c r="G3297" s="24" t="str">
        <f>IF(_xlfn.MAXIFS($D$3:$D$6287,$A$3:$A$6287,A3297,$B$3:$B$6287,B3297)=D3297,"Highest point","")</f>
        <v/>
      </c>
      <c r="J3297" s="25" t="str">
        <f>IF(E3297="First Quote", $H$4/D3297, "")</f>
        <v/>
      </c>
      <c r="K3297" s="26">
        <f t="shared" si="204"/>
        <v>43.771969126203857</v>
      </c>
      <c r="L3297" s="27">
        <f>K3297*D3297</f>
        <v>116251.34648413726</v>
      </c>
      <c r="M3297" s="10"/>
      <c r="N3297" s="28">
        <f>IF(F3297="lowest point", $H$4/D3297, 0)</f>
        <v>0</v>
      </c>
      <c r="O3297" s="28">
        <f t="shared" si="205"/>
        <v>45.277917011133738</v>
      </c>
      <c r="P3297" s="29">
        <f>O3297*D3297</f>
        <v>120250.90311484944</v>
      </c>
      <c r="R3297" s="28">
        <f>IF(G3297="highest point", $H$4/D3297, 0)</f>
        <v>0</v>
      </c>
      <c r="S3297" s="28">
        <f t="shared" si="206"/>
        <v>42.308324348213375</v>
      </c>
      <c r="T3297" s="29">
        <f>D3297*S3297</f>
        <v>112364.14013695902</v>
      </c>
    </row>
    <row r="3298" spans="1:20">
      <c r="A3298" s="21">
        <f t="shared" si="207"/>
        <v>2013</v>
      </c>
      <c r="B3298" s="21">
        <f>MONTH(C3298)</f>
        <v>2</v>
      </c>
      <c r="C3298" s="22">
        <v>41313</v>
      </c>
      <c r="D3298" s="21">
        <v>2670.85</v>
      </c>
      <c r="E3298" s="47" t="str">
        <f>IF(B3298&lt;&gt;B3297, "First Quote", "")</f>
        <v/>
      </c>
      <c r="F3298" s="23" t="str">
        <f>IF(_xlfn.MINIFS($D$3:$D$6287,$A$3:$A$6287,A3298,$B$3:$B$6287,B3298)=D3298,"Lowest point","")</f>
        <v/>
      </c>
      <c r="G3298" s="24" t="str">
        <f>IF(_xlfn.MAXIFS($D$3:$D$6287,$A$3:$A$6287,A3298,$B$3:$B$6287,B3298)=D3298,"Highest point","")</f>
        <v/>
      </c>
      <c r="J3298" s="25" t="str">
        <f>IF(E3298="First Quote", $H$4/D3298, "")</f>
        <v/>
      </c>
      <c r="K3298" s="26">
        <f t="shared" si="204"/>
        <v>43.771969126203857</v>
      </c>
      <c r="L3298" s="27">
        <f>K3298*D3298</f>
        <v>116908.36374072157</v>
      </c>
      <c r="M3298" s="10"/>
      <c r="N3298" s="28">
        <f>IF(F3298="lowest point", $H$4/D3298, 0)</f>
        <v>0</v>
      </c>
      <c r="O3298" s="28">
        <f t="shared" si="205"/>
        <v>45.277917011133738</v>
      </c>
      <c r="P3298" s="29">
        <f>O3298*D3298</f>
        <v>120930.52464918654</v>
      </c>
      <c r="R3298" s="28">
        <f>IF(G3298="highest point", $H$4/D3298, 0)</f>
        <v>0</v>
      </c>
      <c r="S3298" s="28">
        <f t="shared" si="206"/>
        <v>42.308324348213375</v>
      </c>
      <c r="T3298" s="29">
        <f>D3298*S3298</f>
        <v>112999.18808542569</v>
      </c>
    </row>
    <row r="3299" spans="1:20">
      <c r="A3299" s="21">
        <f t="shared" si="207"/>
        <v>2013</v>
      </c>
      <c r="B3299" s="21">
        <f>MONTH(C3299)</f>
        <v>2</v>
      </c>
      <c r="C3299" s="22">
        <v>41316</v>
      </c>
      <c r="D3299" s="21">
        <v>2669.37</v>
      </c>
      <c r="E3299" s="47" t="str">
        <f>IF(B3299&lt;&gt;B3298, "First Quote", "")</f>
        <v/>
      </c>
      <c r="F3299" s="23" t="str">
        <f>IF(_xlfn.MINIFS($D$3:$D$6287,$A$3:$A$6287,A3299,$B$3:$B$6287,B3299)=D3299,"Lowest point","")</f>
        <v/>
      </c>
      <c r="G3299" s="24" t="str">
        <f>IF(_xlfn.MAXIFS($D$3:$D$6287,$A$3:$A$6287,A3299,$B$3:$B$6287,B3299)=D3299,"Highest point","")</f>
        <v/>
      </c>
      <c r="J3299" s="25" t="str">
        <f>IF(E3299="First Quote", $H$4/D3299, "")</f>
        <v/>
      </c>
      <c r="K3299" s="26">
        <f t="shared" si="204"/>
        <v>43.771969126203857</v>
      </c>
      <c r="L3299" s="27">
        <f>K3299*D3299</f>
        <v>116843.58122641478</v>
      </c>
      <c r="M3299" s="10"/>
      <c r="N3299" s="28">
        <f>IF(F3299="lowest point", $H$4/D3299, 0)</f>
        <v>0</v>
      </c>
      <c r="O3299" s="28">
        <f t="shared" si="205"/>
        <v>45.277917011133738</v>
      </c>
      <c r="P3299" s="29">
        <f>O3299*D3299</f>
        <v>120863.51333201006</v>
      </c>
      <c r="R3299" s="28">
        <f>IF(G3299="highest point", $H$4/D3299, 0)</f>
        <v>0</v>
      </c>
      <c r="S3299" s="28">
        <f t="shared" si="206"/>
        <v>42.308324348213375</v>
      </c>
      <c r="T3299" s="29">
        <f>D3299*S3299</f>
        <v>112936.57176539033</v>
      </c>
    </row>
    <row r="3300" spans="1:20">
      <c r="A3300" s="21">
        <f t="shared" si="207"/>
        <v>2013</v>
      </c>
      <c r="B3300" s="21">
        <f>MONTH(C3300)</f>
        <v>2</v>
      </c>
      <c r="C3300" s="22">
        <v>41317</v>
      </c>
      <c r="D3300" s="21">
        <v>2673.77</v>
      </c>
      <c r="E3300" s="47" t="str">
        <f>IF(B3300&lt;&gt;B3299, "First Quote", "")</f>
        <v/>
      </c>
      <c r="F3300" s="23" t="str">
        <f>IF(_xlfn.MINIFS($D$3:$D$6287,$A$3:$A$6287,A3300,$B$3:$B$6287,B3300)=D3300,"Lowest point","")</f>
        <v/>
      </c>
      <c r="G3300" s="24" t="str">
        <f>IF(_xlfn.MAXIFS($D$3:$D$6287,$A$3:$A$6287,A3300,$B$3:$B$6287,B3300)=D3300,"Highest point","")</f>
        <v/>
      </c>
      <c r="J3300" s="25" t="str">
        <f>IF(E3300="First Quote", $H$4/D3300, "")</f>
        <v/>
      </c>
      <c r="K3300" s="26">
        <f t="shared" si="204"/>
        <v>43.771969126203857</v>
      </c>
      <c r="L3300" s="27">
        <f>K3300*D3300</f>
        <v>117036.17789057009</v>
      </c>
      <c r="M3300" s="10"/>
      <c r="N3300" s="28">
        <f>IF(F3300="lowest point", $H$4/D3300, 0)</f>
        <v>0</v>
      </c>
      <c r="O3300" s="28">
        <f t="shared" si="205"/>
        <v>45.277917011133738</v>
      </c>
      <c r="P3300" s="29">
        <f>O3300*D3300</f>
        <v>121062.73616685906</v>
      </c>
      <c r="R3300" s="28">
        <f>IF(G3300="highest point", $H$4/D3300, 0)</f>
        <v>0</v>
      </c>
      <c r="S3300" s="28">
        <f t="shared" si="206"/>
        <v>42.308324348213375</v>
      </c>
      <c r="T3300" s="29">
        <f>D3300*S3300</f>
        <v>113122.72839252248</v>
      </c>
    </row>
    <row r="3301" spans="1:20">
      <c r="A3301" s="21">
        <f t="shared" si="207"/>
        <v>2013</v>
      </c>
      <c r="B3301" s="21">
        <f>MONTH(C3301)</f>
        <v>2</v>
      </c>
      <c r="C3301" s="22">
        <v>41318</v>
      </c>
      <c r="D3301" s="21">
        <v>2676.6</v>
      </c>
      <c r="E3301" s="47" t="str">
        <f>IF(B3301&lt;&gt;B3300, "First Quote", "")</f>
        <v/>
      </c>
      <c r="F3301" s="23" t="str">
        <f>IF(_xlfn.MINIFS($D$3:$D$6287,$A$3:$A$6287,A3301,$B$3:$B$6287,B3301)=D3301,"Lowest point","")</f>
        <v/>
      </c>
      <c r="G3301" s="24" t="str">
        <f>IF(_xlfn.MAXIFS($D$3:$D$6287,$A$3:$A$6287,A3301,$B$3:$B$6287,B3301)=D3301,"Highest point","")</f>
        <v/>
      </c>
      <c r="J3301" s="25" t="str">
        <f>IF(E3301="First Quote", $H$4/D3301, "")</f>
        <v/>
      </c>
      <c r="K3301" s="26">
        <f t="shared" si="204"/>
        <v>43.771969126203857</v>
      </c>
      <c r="L3301" s="27">
        <f>K3301*D3301</f>
        <v>117160.05256319724</v>
      </c>
      <c r="M3301" s="10"/>
      <c r="N3301" s="28">
        <f>IF(F3301="lowest point", $H$4/D3301, 0)</f>
        <v>0</v>
      </c>
      <c r="O3301" s="28">
        <f t="shared" si="205"/>
        <v>45.277917011133738</v>
      </c>
      <c r="P3301" s="29">
        <f>O3301*D3301</f>
        <v>121190.87267200057</v>
      </c>
      <c r="R3301" s="28">
        <f>IF(G3301="highest point", $H$4/D3301, 0)</f>
        <v>0</v>
      </c>
      <c r="S3301" s="28">
        <f t="shared" si="206"/>
        <v>42.308324348213375</v>
      </c>
      <c r="T3301" s="29">
        <f>D3301*S3301</f>
        <v>113242.46095042792</v>
      </c>
    </row>
    <row r="3302" spans="1:20">
      <c r="A3302" s="21">
        <f t="shared" si="207"/>
        <v>2013</v>
      </c>
      <c r="B3302" s="21">
        <f>MONTH(C3302)</f>
        <v>2</v>
      </c>
      <c r="C3302" s="22">
        <v>41319</v>
      </c>
      <c r="D3302" s="21">
        <v>2678.77</v>
      </c>
      <c r="E3302" s="47" t="str">
        <f>IF(B3302&lt;&gt;B3301, "First Quote", "")</f>
        <v/>
      </c>
      <c r="F3302" s="23" t="str">
        <f>IF(_xlfn.MINIFS($D$3:$D$6287,$A$3:$A$6287,A3302,$B$3:$B$6287,B3302)=D3302,"Lowest point","")</f>
        <v/>
      </c>
      <c r="G3302" s="24" t="str">
        <f>IF(_xlfn.MAXIFS($D$3:$D$6287,$A$3:$A$6287,A3302,$B$3:$B$6287,B3302)=D3302,"Highest point","")</f>
        <v/>
      </c>
      <c r="J3302" s="25" t="str">
        <f>IF(E3302="First Quote", $H$4/D3302, "")</f>
        <v/>
      </c>
      <c r="K3302" s="26">
        <f t="shared" si="204"/>
        <v>43.771969126203857</v>
      </c>
      <c r="L3302" s="27">
        <f>K3302*D3302</f>
        <v>117255.03773620111</v>
      </c>
      <c r="M3302" s="10"/>
      <c r="N3302" s="28">
        <f>IF(F3302="lowest point", $H$4/D3302, 0)</f>
        <v>0</v>
      </c>
      <c r="O3302" s="28">
        <f t="shared" si="205"/>
        <v>45.277917011133738</v>
      </c>
      <c r="P3302" s="29">
        <f>O3302*D3302</f>
        <v>121289.12575191472</v>
      </c>
      <c r="R3302" s="28">
        <f>IF(G3302="highest point", $H$4/D3302, 0)</f>
        <v>0</v>
      </c>
      <c r="S3302" s="28">
        <f t="shared" si="206"/>
        <v>42.308324348213375</v>
      </c>
      <c r="T3302" s="29">
        <f>D3302*S3302</f>
        <v>113334.27001426354</v>
      </c>
    </row>
    <row r="3303" spans="1:20">
      <c r="A3303" s="21">
        <f t="shared" si="207"/>
        <v>2013</v>
      </c>
      <c r="B3303" s="21">
        <f>MONTH(C3303)</f>
        <v>2</v>
      </c>
      <c r="C3303" s="22">
        <v>41320</v>
      </c>
      <c r="D3303" s="21">
        <v>2676.21</v>
      </c>
      <c r="E3303" s="47" t="str">
        <f>IF(B3303&lt;&gt;B3302, "First Quote", "")</f>
        <v/>
      </c>
      <c r="F3303" s="23" t="str">
        <f>IF(_xlfn.MINIFS($D$3:$D$6287,$A$3:$A$6287,A3303,$B$3:$B$6287,B3303)=D3303,"Lowest point","")</f>
        <v/>
      </c>
      <c r="G3303" s="24" t="str">
        <f>IF(_xlfn.MAXIFS($D$3:$D$6287,$A$3:$A$6287,A3303,$B$3:$B$6287,B3303)=D3303,"Highest point","")</f>
        <v/>
      </c>
      <c r="J3303" s="25" t="str">
        <f>IF(E3303="First Quote", $H$4/D3303, "")</f>
        <v/>
      </c>
      <c r="K3303" s="26">
        <f t="shared" si="204"/>
        <v>43.771969126203857</v>
      </c>
      <c r="L3303" s="27">
        <f>K3303*D3303</f>
        <v>117142.98149523803</v>
      </c>
      <c r="M3303" s="10"/>
      <c r="N3303" s="28">
        <f>IF(F3303="lowest point", $H$4/D3303, 0)</f>
        <v>0</v>
      </c>
      <c r="O3303" s="28">
        <f t="shared" si="205"/>
        <v>45.277917011133738</v>
      </c>
      <c r="P3303" s="29">
        <f>O3303*D3303</f>
        <v>121173.21428436623</v>
      </c>
      <c r="R3303" s="28">
        <f>IF(G3303="highest point", $H$4/D3303, 0)</f>
        <v>0</v>
      </c>
      <c r="S3303" s="28">
        <f t="shared" si="206"/>
        <v>42.308324348213375</v>
      </c>
      <c r="T3303" s="29">
        <f>D3303*S3303</f>
        <v>113225.96070393211</v>
      </c>
    </row>
    <row r="3304" spans="1:20">
      <c r="A3304" s="21">
        <f t="shared" si="207"/>
        <v>2013</v>
      </c>
      <c r="B3304" s="21">
        <f>MONTH(C3304)</f>
        <v>2</v>
      </c>
      <c r="C3304" s="22">
        <v>41324</v>
      </c>
      <c r="D3304" s="21">
        <v>2696.26</v>
      </c>
      <c r="E3304" s="47" t="str">
        <f>IF(B3304&lt;&gt;B3303, "First Quote", "")</f>
        <v/>
      </c>
      <c r="F3304" s="23" t="str">
        <f>IF(_xlfn.MINIFS($D$3:$D$6287,$A$3:$A$6287,A3304,$B$3:$B$6287,B3304)=D3304,"Lowest point","")</f>
        <v/>
      </c>
      <c r="G3304" s="24" t="str">
        <f>IF(_xlfn.MAXIFS($D$3:$D$6287,$A$3:$A$6287,A3304,$B$3:$B$6287,B3304)=D3304,"Highest point","")</f>
        <v>Highest point</v>
      </c>
      <c r="J3304" s="25" t="str">
        <f>IF(E3304="First Quote", $H$4/D3304, "")</f>
        <v/>
      </c>
      <c r="K3304" s="26">
        <f t="shared" si="204"/>
        <v>43.771969126203857</v>
      </c>
      <c r="L3304" s="27">
        <f>K3304*D3304</f>
        <v>118020.60947621842</v>
      </c>
      <c r="M3304" s="10"/>
      <c r="N3304" s="28">
        <f>IF(F3304="lowest point", $H$4/D3304, 0)</f>
        <v>0</v>
      </c>
      <c r="O3304" s="28">
        <f t="shared" si="205"/>
        <v>45.277917011133738</v>
      </c>
      <c r="P3304" s="29">
        <f>O3304*D3304</f>
        <v>122081.03652043946</v>
      </c>
      <c r="R3304" s="28">
        <f>IF(G3304="highest point", $H$4/D3304, 0)</f>
        <v>0.18544205677494008</v>
      </c>
      <c r="S3304" s="28">
        <f t="shared" si="206"/>
        <v>42.493766404988314</v>
      </c>
      <c r="T3304" s="29">
        <f>D3304*S3304</f>
        <v>114574.2426071138</v>
      </c>
    </row>
    <row r="3305" spans="1:20">
      <c r="A3305" s="21">
        <f t="shared" si="207"/>
        <v>2013</v>
      </c>
      <c r="B3305" s="21">
        <f>MONTH(C3305)</f>
        <v>2</v>
      </c>
      <c r="C3305" s="22">
        <v>41325</v>
      </c>
      <c r="D3305" s="21">
        <v>2662.94</v>
      </c>
      <c r="E3305" s="47" t="str">
        <f>IF(B3305&lt;&gt;B3304, "First Quote", "")</f>
        <v/>
      </c>
      <c r="F3305" s="23" t="str">
        <f>IF(_xlfn.MINIFS($D$3:$D$6287,$A$3:$A$6287,A3305,$B$3:$B$6287,B3305)=D3305,"Lowest point","")</f>
        <v/>
      </c>
      <c r="G3305" s="24" t="str">
        <f>IF(_xlfn.MAXIFS($D$3:$D$6287,$A$3:$A$6287,A3305,$B$3:$B$6287,B3305)=D3305,"Highest point","")</f>
        <v/>
      </c>
      <c r="J3305" s="25" t="str">
        <f>IF(E3305="First Quote", $H$4/D3305, "")</f>
        <v/>
      </c>
      <c r="K3305" s="26">
        <f t="shared" si="204"/>
        <v>43.771969126203857</v>
      </c>
      <c r="L3305" s="27">
        <f>K3305*D3305</f>
        <v>116562.12746493331</v>
      </c>
      <c r="M3305" s="10"/>
      <c r="N3305" s="28">
        <f>IF(F3305="lowest point", $H$4/D3305, 0)</f>
        <v>0</v>
      </c>
      <c r="O3305" s="28">
        <f t="shared" si="205"/>
        <v>45.277917011133738</v>
      </c>
      <c r="P3305" s="29">
        <f>O3305*D3305</f>
        <v>120572.37632562847</v>
      </c>
      <c r="R3305" s="28">
        <f>IF(G3305="highest point", $H$4/D3305, 0)</f>
        <v>0</v>
      </c>
      <c r="S3305" s="28">
        <f t="shared" si="206"/>
        <v>42.493766404988314</v>
      </c>
      <c r="T3305" s="29">
        <f>D3305*S3305</f>
        <v>113158.35031049958</v>
      </c>
    </row>
    <row r="3306" spans="1:20">
      <c r="A3306" s="21">
        <f t="shared" si="207"/>
        <v>2013</v>
      </c>
      <c r="B3306" s="21">
        <f>MONTH(C3306)</f>
        <v>2</v>
      </c>
      <c r="C3306" s="22">
        <v>41326</v>
      </c>
      <c r="D3306" s="21">
        <v>2646.75</v>
      </c>
      <c r="E3306" s="47" t="str">
        <f>IF(B3306&lt;&gt;B3305, "First Quote", "")</f>
        <v/>
      </c>
      <c r="F3306" s="23" t="str">
        <f>IF(_xlfn.MINIFS($D$3:$D$6287,$A$3:$A$6287,A3306,$B$3:$B$6287,B3306)=D3306,"Lowest point","")</f>
        <v/>
      </c>
      <c r="G3306" s="24" t="str">
        <f>IF(_xlfn.MAXIFS($D$3:$D$6287,$A$3:$A$6287,A3306,$B$3:$B$6287,B3306)=D3306,"Highest point","")</f>
        <v/>
      </c>
      <c r="J3306" s="25" t="str">
        <f>IF(E3306="First Quote", $H$4/D3306, "")</f>
        <v/>
      </c>
      <c r="K3306" s="26">
        <f t="shared" si="204"/>
        <v>43.771969126203857</v>
      </c>
      <c r="L3306" s="27">
        <f>K3306*D3306</f>
        <v>115853.45928478005</v>
      </c>
      <c r="M3306" s="10"/>
      <c r="N3306" s="28">
        <f>IF(F3306="lowest point", $H$4/D3306, 0)</f>
        <v>0</v>
      </c>
      <c r="O3306" s="28">
        <f t="shared" si="205"/>
        <v>45.277917011133738</v>
      </c>
      <c r="P3306" s="29">
        <f>O3306*D3306</f>
        <v>119839.32684921823</v>
      </c>
      <c r="R3306" s="28">
        <f>IF(G3306="highest point", $H$4/D3306, 0)</f>
        <v>0</v>
      </c>
      <c r="S3306" s="28">
        <f t="shared" si="206"/>
        <v>42.493766404988314</v>
      </c>
      <c r="T3306" s="29">
        <f>D3306*S3306</f>
        <v>112470.37623240282</v>
      </c>
    </row>
    <row r="3307" spans="1:20">
      <c r="A3307" s="21">
        <f t="shared" si="207"/>
        <v>2013</v>
      </c>
      <c r="B3307" s="21">
        <f>MONTH(C3307)</f>
        <v>2</v>
      </c>
      <c r="C3307" s="22">
        <v>41327</v>
      </c>
      <c r="D3307" s="21">
        <v>2670.36</v>
      </c>
      <c r="E3307" s="47" t="str">
        <f>IF(B3307&lt;&gt;B3306, "First Quote", "")</f>
        <v/>
      </c>
      <c r="F3307" s="23" t="str">
        <f>IF(_xlfn.MINIFS($D$3:$D$6287,$A$3:$A$6287,A3307,$B$3:$B$6287,B3307)=D3307,"Lowest point","")</f>
        <v/>
      </c>
      <c r="G3307" s="24" t="str">
        <f>IF(_xlfn.MAXIFS($D$3:$D$6287,$A$3:$A$6287,A3307,$B$3:$B$6287,B3307)=D3307,"Highest point","")</f>
        <v/>
      </c>
      <c r="J3307" s="25" t="str">
        <f>IF(E3307="First Quote", $H$4/D3307, "")</f>
        <v/>
      </c>
      <c r="K3307" s="26">
        <f t="shared" si="204"/>
        <v>43.771969126203857</v>
      </c>
      <c r="L3307" s="27">
        <f>K3307*D3307</f>
        <v>116886.91547584973</v>
      </c>
      <c r="M3307" s="10"/>
      <c r="N3307" s="28">
        <f>IF(F3307="lowest point", $H$4/D3307, 0)</f>
        <v>0</v>
      </c>
      <c r="O3307" s="28">
        <f t="shared" si="205"/>
        <v>45.277917011133738</v>
      </c>
      <c r="P3307" s="29">
        <f>O3307*D3307</f>
        <v>120908.33846985109</v>
      </c>
      <c r="R3307" s="28">
        <f>IF(G3307="highest point", $H$4/D3307, 0)</f>
        <v>0</v>
      </c>
      <c r="S3307" s="28">
        <f t="shared" si="206"/>
        <v>42.493766404988314</v>
      </c>
      <c r="T3307" s="29">
        <f>D3307*S3307</f>
        <v>113473.6540572246</v>
      </c>
    </row>
    <row r="3308" spans="1:20">
      <c r="A3308" s="21">
        <f t="shared" si="207"/>
        <v>2013</v>
      </c>
      <c r="B3308" s="21">
        <f>MONTH(C3308)</f>
        <v>2</v>
      </c>
      <c r="C3308" s="22">
        <v>41330</v>
      </c>
      <c r="D3308" s="21">
        <v>2621.46</v>
      </c>
      <c r="E3308" s="47" t="str">
        <f>IF(B3308&lt;&gt;B3307, "First Quote", "")</f>
        <v/>
      </c>
      <c r="F3308" s="23" t="str">
        <f>IF(_xlfn.MINIFS($D$3:$D$6287,$A$3:$A$6287,A3308,$B$3:$B$6287,B3308)=D3308,"Lowest point","")</f>
        <v>Lowest point</v>
      </c>
      <c r="G3308" s="24" t="str">
        <f>IF(_xlfn.MAXIFS($D$3:$D$6287,$A$3:$A$6287,A3308,$B$3:$B$6287,B3308)=D3308,"Highest point","")</f>
        <v/>
      </c>
      <c r="J3308" s="25" t="str">
        <f>IF(E3308="First Quote", $H$4/D3308, "")</f>
        <v/>
      </c>
      <c r="K3308" s="26">
        <f t="shared" si="204"/>
        <v>43.771969126203857</v>
      </c>
      <c r="L3308" s="27">
        <f>K3308*D3308</f>
        <v>114746.46618557836</v>
      </c>
      <c r="M3308" s="10"/>
      <c r="N3308" s="28">
        <f>IF(F3308="lowest point", $H$4/D3308, 0)</f>
        <v>0.19073340810082931</v>
      </c>
      <c r="O3308" s="28">
        <f t="shared" si="205"/>
        <v>45.468650419234564</v>
      </c>
      <c r="P3308" s="29">
        <f>O3308*D3308</f>
        <v>119194.24832800664</v>
      </c>
      <c r="R3308" s="28">
        <f>IF(G3308="highest point", $H$4/D3308, 0)</f>
        <v>0</v>
      </c>
      <c r="S3308" s="28">
        <f t="shared" si="206"/>
        <v>42.493766404988314</v>
      </c>
      <c r="T3308" s="29">
        <f>D3308*S3308</f>
        <v>111395.70888002067</v>
      </c>
    </row>
    <row r="3309" spans="1:20">
      <c r="A3309" s="21">
        <f t="shared" si="207"/>
        <v>2013</v>
      </c>
      <c r="B3309" s="21">
        <f>MONTH(C3309)</f>
        <v>2</v>
      </c>
      <c r="C3309" s="22">
        <v>41331</v>
      </c>
      <c r="D3309" s="21">
        <v>2637.89</v>
      </c>
      <c r="E3309" s="47" t="str">
        <f>IF(B3309&lt;&gt;B3308, "First Quote", "")</f>
        <v/>
      </c>
      <c r="F3309" s="23" t="str">
        <f>IF(_xlfn.MINIFS($D$3:$D$6287,$A$3:$A$6287,A3309,$B$3:$B$6287,B3309)=D3309,"Lowest point","")</f>
        <v/>
      </c>
      <c r="G3309" s="24" t="str">
        <f>IF(_xlfn.MAXIFS($D$3:$D$6287,$A$3:$A$6287,A3309,$B$3:$B$6287,B3309)=D3309,"Highest point","")</f>
        <v/>
      </c>
      <c r="J3309" s="25" t="str">
        <f>IF(E3309="First Quote", $H$4/D3309, "")</f>
        <v/>
      </c>
      <c r="K3309" s="26">
        <f t="shared" si="204"/>
        <v>43.771969126203857</v>
      </c>
      <c r="L3309" s="27">
        <f>K3309*D3309</f>
        <v>115465.63963832188</v>
      </c>
      <c r="M3309" s="10"/>
      <c r="N3309" s="28">
        <f>IF(F3309="lowest point", $H$4/D3309, 0)</f>
        <v>0</v>
      </c>
      <c r="O3309" s="28">
        <f t="shared" si="205"/>
        <v>45.468650419234564</v>
      </c>
      <c r="P3309" s="29">
        <f>O3309*D3309</f>
        <v>119941.29825439466</v>
      </c>
      <c r="R3309" s="28">
        <f>IF(G3309="highest point", $H$4/D3309, 0)</f>
        <v>0</v>
      </c>
      <c r="S3309" s="28">
        <f t="shared" si="206"/>
        <v>42.493766404988314</v>
      </c>
      <c r="T3309" s="29">
        <f>D3309*S3309</f>
        <v>112093.88146205462</v>
      </c>
    </row>
    <row r="3310" spans="1:20">
      <c r="A3310" s="21">
        <f t="shared" si="207"/>
        <v>2013</v>
      </c>
      <c r="B3310" s="21">
        <f>MONTH(C3310)</f>
        <v>2</v>
      </c>
      <c r="C3310" s="22">
        <v>41332</v>
      </c>
      <c r="D3310" s="21">
        <v>2672.11</v>
      </c>
      <c r="E3310" s="47" t="str">
        <f>IF(B3310&lt;&gt;B3309, "First Quote", "")</f>
        <v/>
      </c>
      <c r="F3310" s="23" t="str">
        <f>IF(_xlfn.MINIFS($D$3:$D$6287,$A$3:$A$6287,A3310,$B$3:$B$6287,B3310)=D3310,"Lowest point","")</f>
        <v/>
      </c>
      <c r="G3310" s="24" t="str">
        <f>IF(_xlfn.MAXIFS($D$3:$D$6287,$A$3:$A$6287,A3310,$B$3:$B$6287,B3310)=D3310,"Highest point","")</f>
        <v/>
      </c>
      <c r="J3310" s="25" t="str">
        <f>IF(E3310="First Quote", $H$4/D3310, "")</f>
        <v/>
      </c>
      <c r="K3310" s="26">
        <f t="shared" si="204"/>
        <v>43.771969126203857</v>
      </c>
      <c r="L3310" s="27">
        <f>K3310*D3310</f>
        <v>116963.51642182059</v>
      </c>
      <c r="M3310" s="10"/>
      <c r="N3310" s="28">
        <f>IF(F3310="lowest point", $H$4/D3310, 0)</f>
        <v>0</v>
      </c>
      <c r="O3310" s="28">
        <f t="shared" si="205"/>
        <v>45.468650419234564</v>
      </c>
      <c r="P3310" s="29">
        <f>O3310*D3310</f>
        <v>121497.23547174087</v>
      </c>
      <c r="R3310" s="28">
        <f>IF(G3310="highest point", $H$4/D3310, 0)</f>
        <v>0</v>
      </c>
      <c r="S3310" s="28">
        <f t="shared" si="206"/>
        <v>42.493766404988314</v>
      </c>
      <c r="T3310" s="29">
        <f>D3310*S3310</f>
        <v>113548.01814843333</v>
      </c>
    </row>
    <row r="3311" spans="1:20">
      <c r="A3311" s="21">
        <f t="shared" si="207"/>
        <v>2013</v>
      </c>
      <c r="B3311" s="21">
        <f>MONTH(C3311)</f>
        <v>2</v>
      </c>
      <c r="C3311" s="22">
        <v>41333</v>
      </c>
      <c r="D3311" s="21">
        <v>2669.92</v>
      </c>
      <c r="E3311" s="47" t="str">
        <f>IF(B3311&lt;&gt;B3310, "First Quote", "")</f>
        <v/>
      </c>
      <c r="F3311" s="23" t="str">
        <f>IF(_xlfn.MINIFS($D$3:$D$6287,$A$3:$A$6287,A3311,$B$3:$B$6287,B3311)=D3311,"Lowest point","")</f>
        <v/>
      </c>
      <c r="G3311" s="24" t="str">
        <f>IF(_xlfn.MAXIFS($D$3:$D$6287,$A$3:$A$6287,A3311,$B$3:$B$6287,B3311)=D3311,"Highest point","")</f>
        <v/>
      </c>
      <c r="J3311" s="25" t="str">
        <f>IF(E3311="First Quote", $H$4/D3311, "")</f>
        <v/>
      </c>
      <c r="K3311" s="26">
        <f t="shared" si="204"/>
        <v>43.771969126203857</v>
      </c>
      <c r="L3311" s="27">
        <f>K3311*D3311</f>
        <v>116867.6558094342</v>
      </c>
      <c r="M3311" s="10"/>
      <c r="N3311" s="28">
        <f>IF(F3311="lowest point", $H$4/D3311, 0)</f>
        <v>0</v>
      </c>
      <c r="O3311" s="28">
        <f t="shared" si="205"/>
        <v>45.468650419234564</v>
      </c>
      <c r="P3311" s="29">
        <f>O3311*D3311</f>
        <v>121397.65912732275</v>
      </c>
      <c r="R3311" s="28">
        <f>IF(G3311="highest point", $H$4/D3311, 0)</f>
        <v>0</v>
      </c>
      <c r="S3311" s="28">
        <f t="shared" si="206"/>
        <v>42.493766404988314</v>
      </c>
      <c r="T3311" s="29">
        <f>D3311*S3311</f>
        <v>113454.9568000064</v>
      </c>
    </row>
    <row r="3312" spans="1:20">
      <c r="A3312" s="21">
        <f t="shared" si="207"/>
        <v>2013</v>
      </c>
      <c r="B3312" s="21">
        <f>MONTH(C3312)</f>
        <v>3</v>
      </c>
      <c r="C3312" s="22">
        <v>41334</v>
      </c>
      <c r="D3312" s="21">
        <v>2676.18</v>
      </c>
      <c r="E3312" s="47" t="str">
        <f>IF(B3312&lt;&gt;B3311, "First Quote", "")</f>
        <v>First Quote</v>
      </c>
      <c r="F3312" s="23" t="str">
        <f>IF(_xlfn.MINIFS($D$3:$D$6287,$A$3:$A$6287,A3312,$B$3:$B$6287,B3312)=D3312,"Lowest point","")</f>
        <v>Lowest point</v>
      </c>
      <c r="G3312" s="24" t="str">
        <f>IF(_xlfn.MAXIFS($D$3:$D$6287,$A$3:$A$6287,A3312,$B$3:$B$6287,B3312)=D3312,"Highest point","")</f>
        <v/>
      </c>
      <c r="J3312" s="25">
        <f>IF(E3312="First Quote", $H$4/D3312, "")</f>
        <v>0.18683347159010233</v>
      </c>
      <c r="K3312" s="26">
        <f t="shared" si="204"/>
        <v>43.958802597793962</v>
      </c>
      <c r="L3312" s="27">
        <f>K3312*D3312</f>
        <v>117641.66833616424</v>
      </c>
      <c r="M3312" s="10"/>
      <c r="N3312" s="28">
        <f>IF(F3312="lowest point", $H$4/D3312, 0)</f>
        <v>0.18683347159010233</v>
      </c>
      <c r="O3312" s="28">
        <f t="shared" si="205"/>
        <v>45.655483890824669</v>
      </c>
      <c r="P3312" s="29">
        <f>O3312*D3312</f>
        <v>122182.29287894716</v>
      </c>
      <c r="R3312" s="28">
        <f>IF(G3312="highest point", $H$4/D3312, 0)</f>
        <v>0</v>
      </c>
      <c r="S3312" s="28">
        <f t="shared" si="206"/>
        <v>42.493766404988314</v>
      </c>
      <c r="T3312" s="29">
        <f>D3312*S3312</f>
        <v>113720.96777770162</v>
      </c>
    </row>
    <row r="3313" spans="1:20">
      <c r="A3313" s="21">
        <f t="shared" si="207"/>
        <v>2013</v>
      </c>
      <c r="B3313" s="21">
        <f>MONTH(C3313)</f>
        <v>3</v>
      </c>
      <c r="C3313" s="22">
        <v>41337</v>
      </c>
      <c r="D3313" s="21">
        <v>2688.54</v>
      </c>
      <c r="E3313" s="47" t="str">
        <f>IF(B3313&lt;&gt;B3312, "First Quote", "")</f>
        <v/>
      </c>
      <c r="F3313" s="23" t="str">
        <f>IF(_xlfn.MINIFS($D$3:$D$6287,$A$3:$A$6287,A3313,$B$3:$B$6287,B3313)=D3313,"Lowest point","")</f>
        <v/>
      </c>
      <c r="G3313" s="24" t="str">
        <f>IF(_xlfn.MAXIFS($D$3:$D$6287,$A$3:$A$6287,A3313,$B$3:$B$6287,B3313)=D3313,"Highest point","")</f>
        <v/>
      </c>
      <c r="J3313" s="25" t="str">
        <f>IF(E3313="First Quote", $H$4/D3313, "")</f>
        <v/>
      </c>
      <c r="K3313" s="26">
        <f t="shared" si="204"/>
        <v>43.958802597793962</v>
      </c>
      <c r="L3313" s="27">
        <f>K3313*D3313</f>
        <v>118184.99913627298</v>
      </c>
      <c r="M3313" s="10"/>
      <c r="N3313" s="28">
        <f>IF(F3313="lowest point", $H$4/D3313, 0)</f>
        <v>0</v>
      </c>
      <c r="O3313" s="28">
        <f t="shared" si="205"/>
        <v>45.655483890824669</v>
      </c>
      <c r="P3313" s="29">
        <f>O3313*D3313</f>
        <v>122746.59465983775</v>
      </c>
      <c r="R3313" s="28">
        <f>IF(G3313="highest point", $H$4/D3313, 0)</f>
        <v>0</v>
      </c>
      <c r="S3313" s="28">
        <f t="shared" si="206"/>
        <v>42.493766404988314</v>
      </c>
      <c r="T3313" s="29">
        <f>D3313*S3313</f>
        <v>114246.19073046728</v>
      </c>
    </row>
    <row r="3314" spans="1:20">
      <c r="A3314" s="21">
        <f t="shared" si="207"/>
        <v>2013</v>
      </c>
      <c r="B3314" s="21">
        <f>MONTH(C3314)</f>
        <v>3</v>
      </c>
      <c r="C3314" s="22">
        <v>41338</v>
      </c>
      <c r="D3314" s="21">
        <v>2714.35</v>
      </c>
      <c r="E3314" s="47" t="str">
        <f>IF(B3314&lt;&gt;B3313, "First Quote", "")</f>
        <v/>
      </c>
      <c r="F3314" s="23" t="str">
        <f>IF(_xlfn.MINIFS($D$3:$D$6287,$A$3:$A$6287,A3314,$B$3:$B$6287,B3314)=D3314,"Lowest point","")</f>
        <v/>
      </c>
      <c r="G3314" s="24" t="str">
        <f>IF(_xlfn.MAXIFS($D$3:$D$6287,$A$3:$A$6287,A3314,$B$3:$B$6287,B3314)=D3314,"Highest point","")</f>
        <v/>
      </c>
      <c r="J3314" s="25" t="str">
        <f>IF(E3314="First Quote", $H$4/D3314, "")</f>
        <v/>
      </c>
      <c r="K3314" s="26">
        <f t="shared" si="204"/>
        <v>43.958802597793962</v>
      </c>
      <c r="L3314" s="27">
        <f>K3314*D3314</f>
        <v>119319.57583132204</v>
      </c>
      <c r="M3314" s="10"/>
      <c r="N3314" s="28">
        <f>IF(F3314="lowest point", $H$4/D3314, 0)</f>
        <v>0</v>
      </c>
      <c r="O3314" s="28">
        <f t="shared" si="205"/>
        <v>45.655483890824669</v>
      </c>
      <c r="P3314" s="29">
        <f>O3314*D3314</f>
        <v>123924.96269905994</v>
      </c>
      <c r="R3314" s="28">
        <f>IF(G3314="highest point", $H$4/D3314, 0)</f>
        <v>0</v>
      </c>
      <c r="S3314" s="28">
        <f t="shared" si="206"/>
        <v>42.493766404988314</v>
      </c>
      <c r="T3314" s="29">
        <f>D3314*S3314</f>
        <v>115342.95484138002</v>
      </c>
    </row>
    <row r="3315" spans="1:20">
      <c r="A3315" s="21">
        <f t="shared" si="207"/>
        <v>2013</v>
      </c>
      <c r="B3315" s="21">
        <f>MONTH(C3315)</f>
        <v>3</v>
      </c>
      <c r="C3315" s="22">
        <v>41339</v>
      </c>
      <c r="D3315" s="21">
        <v>2718.07</v>
      </c>
      <c r="E3315" s="47" t="str">
        <f>IF(B3315&lt;&gt;B3314, "First Quote", "")</f>
        <v/>
      </c>
      <c r="F3315" s="23" t="str">
        <f>IF(_xlfn.MINIFS($D$3:$D$6287,$A$3:$A$6287,A3315,$B$3:$B$6287,B3315)=D3315,"Lowest point","")</f>
        <v/>
      </c>
      <c r="G3315" s="24" t="str">
        <f>IF(_xlfn.MAXIFS($D$3:$D$6287,$A$3:$A$6287,A3315,$B$3:$B$6287,B3315)=D3315,"Highest point","")</f>
        <v/>
      </c>
      <c r="J3315" s="25" t="str">
        <f>IF(E3315="First Quote", $H$4/D3315, "")</f>
        <v/>
      </c>
      <c r="K3315" s="26">
        <f t="shared" si="204"/>
        <v>43.958802597793962</v>
      </c>
      <c r="L3315" s="27">
        <f>K3315*D3315</f>
        <v>119483.10257698584</v>
      </c>
      <c r="M3315" s="10"/>
      <c r="N3315" s="28">
        <f>IF(F3315="lowest point", $H$4/D3315, 0)</f>
        <v>0</v>
      </c>
      <c r="O3315" s="28">
        <f t="shared" si="205"/>
        <v>45.655483890824669</v>
      </c>
      <c r="P3315" s="29">
        <f>O3315*D3315</f>
        <v>124094.80109913382</v>
      </c>
      <c r="R3315" s="28">
        <f>IF(G3315="highest point", $H$4/D3315, 0)</f>
        <v>0</v>
      </c>
      <c r="S3315" s="28">
        <f t="shared" si="206"/>
        <v>42.493766404988314</v>
      </c>
      <c r="T3315" s="29">
        <f>D3315*S3315</f>
        <v>115501.0316524066</v>
      </c>
    </row>
    <row r="3316" spans="1:20">
      <c r="A3316" s="21">
        <f t="shared" si="207"/>
        <v>2013</v>
      </c>
      <c r="B3316" s="21">
        <f>MONTH(C3316)</f>
        <v>3</v>
      </c>
      <c r="C3316" s="22">
        <v>41340</v>
      </c>
      <c r="D3316" s="21">
        <v>2723.27</v>
      </c>
      <c r="E3316" s="47" t="str">
        <f>IF(B3316&lt;&gt;B3315, "First Quote", "")</f>
        <v/>
      </c>
      <c r="F3316" s="23" t="str">
        <f>IF(_xlfn.MINIFS($D$3:$D$6287,$A$3:$A$6287,A3316,$B$3:$B$6287,B3316)=D3316,"Lowest point","")</f>
        <v/>
      </c>
      <c r="G3316" s="24" t="str">
        <f>IF(_xlfn.MAXIFS($D$3:$D$6287,$A$3:$A$6287,A3316,$B$3:$B$6287,B3316)=D3316,"Highest point","")</f>
        <v/>
      </c>
      <c r="J3316" s="25" t="str">
        <f>IF(E3316="First Quote", $H$4/D3316, "")</f>
        <v/>
      </c>
      <c r="K3316" s="26">
        <f t="shared" si="204"/>
        <v>43.958802597793962</v>
      </c>
      <c r="L3316" s="27">
        <f>K3316*D3316</f>
        <v>119711.68835049437</v>
      </c>
      <c r="M3316" s="10"/>
      <c r="N3316" s="28">
        <f>IF(F3316="lowest point", $H$4/D3316, 0)</f>
        <v>0</v>
      </c>
      <c r="O3316" s="28">
        <f t="shared" si="205"/>
        <v>45.655483890824669</v>
      </c>
      <c r="P3316" s="29">
        <f>O3316*D3316</f>
        <v>124332.2096153661</v>
      </c>
      <c r="R3316" s="28">
        <f>IF(G3316="highest point", $H$4/D3316, 0)</f>
        <v>0</v>
      </c>
      <c r="S3316" s="28">
        <f t="shared" si="206"/>
        <v>42.493766404988314</v>
      </c>
      <c r="T3316" s="29">
        <f>D3316*S3316</f>
        <v>115721.99923771253</v>
      </c>
    </row>
    <row r="3317" spans="1:20">
      <c r="A3317" s="21">
        <f t="shared" si="207"/>
        <v>2013</v>
      </c>
      <c r="B3317" s="21">
        <f>MONTH(C3317)</f>
        <v>3</v>
      </c>
      <c r="C3317" s="22">
        <v>41341</v>
      </c>
      <c r="D3317" s="21">
        <v>2735.67</v>
      </c>
      <c r="E3317" s="47" t="str">
        <f>IF(B3317&lt;&gt;B3316, "First Quote", "")</f>
        <v/>
      </c>
      <c r="F3317" s="23" t="str">
        <f>IF(_xlfn.MINIFS($D$3:$D$6287,$A$3:$A$6287,A3317,$B$3:$B$6287,B3317)=D3317,"Lowest point","")</f>
        <v/>
      </c>
      <c r="G3317" s="24" t="str">
        <f>IF(_xlfn.MAXIFS($D$3:$D$6287,$A$3:$A$6287,A3317,$B$3:$B$6287,B3317)=D3317,"Highest point","")</f>
        <v/>
      </c>
      <c r="J3317" s="25" t="str">
        <f>IF(E3317="First Quote", $H$4/D3317, "")</f>
        <v/>
      </c>
      <c r="K3317" s="26">
        <f t="shared" si="204"/>
        <v>43.958802597793962</v>
      </c>
      <c r="L3317" s="27">
        <f>K3317*D3317</f>
        <v>120256.77750270702</v>
      </c>
      <c r="M3317" s="10"/>
      <c r="N3317" s="28">
        <f>IF(F3317="lowest point", $H$4/D3317, 0)</f>
        <v>0</v>
      </c>
      <c r="O3317" s="28">
        <f t="shared" si="205"/>
        <v>45.655483890824669</v>
      </c>
      <c r="P3317" s="29">
        <f>O3317*D3317</f>
        <v>124898.33761561233</v>
      </c>
      <c r="R3317" s="28">
        <f>IF(G3317="highest point", $H$4/D3317, 0)</f>
        <v>0</v>
      </c>
      <c r="S3317" s="28">
        <f t="shared" si="206"/>
        <v>42.493766404988314</v>
      </c>
      <c r="T3317" s="29">
        <f>D3317*S3317</f>
        <v>116248.92194113438</v>
      </c>
    </row>
    <row r="3318" spans="1:20">
      <c r="A3318" s="21">
        <f t="shared" si="207"/>
        <v>2013</v>
      </c>
      <c r="B3318" s="21">
        <f>MONTH(C3318)</f>
        <v>3</v>
      </c>
      <c r="C3318" s="22">
        <v>41344</v>
      </c>
      <c r="D3318" s="21">
        <v>2744.81</v>
      </c>
      <c r="E3318" s="47" t="str">
        <f>IF(B3318&lt;&gt;B3317, "First Quote", "")</f>
        <v/>
      </c>
      <c r="F3318" s="23" t="str">
        <f>IF(_xlfn.MINIFS($D$3:$D$6287,$A$3:$A$6287,A3318,$B$3:$B$6287,B3318)=D3318,"Lowest point","")</f>
        <v/>
      </c>
      <c r="G3318" s="24" t="str">
        <f>IF(_xlfn.MAXIFS($D$3:$D$6287,$A$3:$A$6287,A3318,$B$3:$B$6287,B3318)=D3318,"Highest point","")</f>
        <v/>
      </c>
      <c r="J3318" s="25" t="str">
        <f>IF(E3318="First Quote", $H$4/D3318, "")</f>
        <v/>
      </c>
      <c r="K3318" s="26">
        <f t="shared" si="204"/>
        <v>43.958802597793962</v>
      </c>
      <c r="L3318" s="27">
        <f>K3318*D3318</f>
        <v>120658.56095845085</v>
      </c>
      <c r="M3318" s="10"/>
      <c r="N3318" s="28">
        <f>IF(F3318="lowest point", $H$4/D3318, 0)</f>
        <v>0</v>
      </c>
      <c r="O3318" s="28">
        <f t="shared" si="205"/>
        <v>45.655483890824669</v>
      </c>
      <c r="P3318" s="29">
        <f>O3318*D3318</f>
        <v>125315.62873837446</v>
      </c>
      <c r="R3318" s="28">
        <f>IF(G3318="highest point", $H$4/D3318, 0)</f>
        <v>0</v>
      </c>
      <c r="S3318" s="28">
        <f t="shared" si="206"/>
        <v>42.493766404988314</v>
      </c>
      <c r="T3318" s="29">
        <f>D3318*S3318</f>
        <v>116637.31496607597</v>
      </c>
    </row>
    <row r="3319" spans="1:20">
      <c r="A3319" s="21">
        <f t="shared" si="207"/>
        <v>2013</v>
      </c>
      <c r="B3319" s="21">
        <f>MONTH(C3319)</f>
        <v>3</v>
      </c>
      <c r="C3319" s="22">
        <v>41345</v>
      </c>
      <c r="D3319" s="21">
        <v>2738.35</v>
      </c>
      <c r="E3319" s="47" t="str">
        <f>IF(B3319&lt;&gt;B3318, "First Quote", "")</f>
        <v/>
      </c>
      <c r="F3319" s="23" t="str">
        <f>IF(_xlfn.MINIFS($D$3:$D$6287,$A$3:$A$6287,A3319,$B$3:$B$6287,B3319)=D3319,"Lowest point","")</f>
        <v/>
      </c>
      <c r="G3319" s="24" t="str">
        <f>IF(_xlfn.MAXIFS($D$3:$D$6287,$A$3:$A$6287,A3319,$B$3:$B$6287,B3319)=D3319,"Highest point","")</f>
        <v/>
      </c>
      <c r="J3319" s="25" t="str">
        <f>IF(E3319="First Quote", $H$4/D3319, "")</f>
        <v/>
      </c>
      <c r="K3319" s="26">
        <f t="shared" si="204"/>
        <v>43.958802597793962</v>
      </c>
      <c r="L3319" s="27">
        <f>K3319*D3319</f>
        <v>120374.58709366909</v>
      </c>
      <c r="M3319" s="10"/>
      <c r="N3319" s="28">
        <f>IF(F3319="lowest point", $H$4/D3319, 0)</f>
        <v>0</v>
      </c>
      <c r="O3319" s="28">
        <f t="shared" si="205"/>
        <v>45.655483890824669</v>
      </c>
      <c r="P3319" s="29">
        <f>O3319*D3319</f>
        <v>125020.69431243972</v>
      </c>
      <c r="R3319" s="28">
        <f>IF(G3319="highest point", $H$4/D3319, 0)</f>
        <v>0</v>
      </c>
      <c r="S3319" s="28">
        <f t="shared" si="206"/>
        <v>42.493766404988314</v>
      </c>
      <c r="T3319" s="29">
        <f>D3319*S3319</f>
        <v>116362.80523509975</v>
      </c>
    </row>
    <row r="3320" spans="1:20">
      <c r="A3320" s="21">
        <f t="shared" si="207"/>
        <v>2013</v>
      </c>
      <c r="B3320" s="21">
        <f>MONTH(C3320)</f>
        <v>3</v>
      </c>
      <c r="C3320" s="22">
        <v>41346</v>
      </c>
      <c r="D3320" s="21">
        <v>2742.87</v>
      </c>
      <c r="E3320" s="47" t="str">
        <f>IF(B3320&lt;&gt;B3319, "First Quote", "")</f>
        <v/>
      </c>
      <c r="F3320" s="23" t="str">
        <f>IF(_xlfn.MINIFS($D$3:$D$6287,$A$3:$A$6287,A3320,$B$3:$B$6287,B3320)=D3320,"Lowest point","")</f>
        <v/>
      </c>
      <c r="G3320" s="24" t="str">
        <f>IF(_xlfn.MAXIFS($D$3:$D$6287,$A$3:$A$6287,A3320,$B$3:$B$6287,B3320)=D3320,"Highest point","")</f>
        <v/>
      </c>
      <c r="J3320" s="25" t="str">
        <f>IF(E3320="First Quote", $H$4/D3320, "")</f>
        <v/>
      </c>
      <c r="K3320" s="26">
        <f t="shared" si="204"/>
        <v>43.958802597793962</v>
      </c>
      <c r="L3320" s="27">
        <f>K3320*D3320</f>
        <v>120573.28088141112</v>
      </c>
      <c r="M3320" s="10"/>
      <c r="N3320" s="28">
        <f>IF(F3320="lowest point", $H$4/D3320, 0)</f>
        <v>0</v>
      </c>
      <c r="O3320" s="28">
        <f t="shared" si="205"/>
        <v>45.655483890824669</v>
      </c>
      <c r="P3320" s="29">
        <f>O3320*D3320</f>
        <v>125227.05709962625</v>
      </c>
      <c r="R3320" s="28">
        <f>IF(G3320="highest point", $H$4/D3320, 0)</f>
        <v>0</v>
      </c>
      <c r="S3320" s="28">
        <f t="shared" si="206"/>
        <v>42.493766404988314</v>
      </c>
      <c r="T3320" s="29">
        <f>D3320*S3320</f>
        <v>116554.8770592503</v>
      </c>
    </row>
    <row r="3321" spans="1:20">
      <c r="A3321" s="21">
        <f t="shared" si="207"/>
        <v>2013</v>
      </c>
      <c r="B3321" s="21">
        <f>MONTH(C3321)</f>
        <v>3</v>
      </c>
      <c r="C3321" s="22">
        <v>41347</v>
      </c>
      <c r="D3321" s="21">
        <v>2758.3</v>
      </c>
      <c r="E3321" s="47" t="str">
        <f>IF(B3321&lt;&gt;B3320, "First Quote", "")</f>
        <v/>
      </c>
      <c r="F3321" s="23" t="str">
        <f>IF(_xlfn.MINIFS($D$3:$D$6287,$A$3:$A$6287,A3321,$B$3:$B$6287,B3321)=D3321,"Lowest point","")</f>
        <v/>
      </c>
      <c r="G3321" s="24" t="str">
        <f>IF(_xlfn.MAXIFS($D$3:$D$6287,$A$3:$A$6287,A3321,$B$3:$B$6287,B3321)=D3321,"Highest point","")</f>
        <v/>
      </c>
      <c r="J3321" s="25" t="str">
        <f>IF(E3321="First Quote", $H$4/D3321, "")</f>
        <v/>
      </c>
      <c r="K3321" s="26">
        <f t="shared" si="204"/>
        <v>43.958802597793962</v>
      </c>
      <c r="L3321" s="27">
        <f>K3321*D3321</f>
        <v>121251.56520549509</v>
      </c>
      <c r="M3321" s="10"/>
      <c r="N3321" s="28">
        <f>IF(F3321="lowest point", $H$4/D3321, 0)</f>
        <v>0</v>
      </c>
      <c r="O3321" s="28">
        <f t="shared" si="205"/>
        <v>45.655483890824669</v>
      </c>
      <c r="P3321" s="29">
        <f>O3321*D3321</f>
        <v>125931.52121606169</v>
      </c>
      <c r="R3321" s="28">
        <f>IF(G3321="highest point", $H$4/D3321, 0)</f>
        <v>0</v>
      </c>
      <c r="S3321" s="28">
        <f t="shared" si="206"/>
        <v>42.493766404988314</v>
      </c>
      <c r="T3321" s="29">
        <f>D3321*S3321</f>
        <v>117210.55587487927</v>
      </c>
    </row>
    <row r="3322" spans="1:20">
      <c r="A3322" s="21">
        <f t="shared" si="207"/>
        <v>2013</v>
      </c>
      <c r="B3322" s="21">
        <f>MONTH(C3322)</f>
        <v>3</v>
      </c>
      <c r="C3322" s="22">
        <v>41348</v>
      </c>
      <c r="D3322" s="21">
        <v>2753.82</v>
      </c>
      <c r="E3322" s="47" t="str">
        <f>IF(B3322&lt;&gt;B3321, "First Quote", "")</f>
        <v/>
      </c>
      <c r="F3322" s="23" t="str">
        <f>IF(_xlfn.MINIFS($D$3:$D$6287,$A$3:$A$6287,A3322,$B$3:$B$6287,B3322)=D3322,"Lowest point","")</f>
        <v/>
      </c>
      <c r="G3322" s="24" t="str">
        <f>IF(_xlfn.MAXIFS($D$3:$D$6287,$A$3:$A$6287,A3322,$B$3:$B$6287,B3322)=D3322,"Highest point","")</f>
        <v/>
      </c>
      <c r="J3322" s="25" t="str">
        <f>IF(E3322="First Quote", $H$4/D3322, "")</f>
        <v/>
      </c>
      <c r="K3322" s="26">
        <f t="shared" si="204"/>
        <v>43.958802597793962</v>
      </c>
      <c r="L3322" s="27">
        <f>K3322*D3322</f>
        <v>121054.62976985698</v>
      </c>
      <c r="M3322" s="10"/>
      <c r="N3322" s="28">
        <f>IF(F3322="lowest point", $H$4/D3322, 0)</f>
        <v>0</v>
      </c>
      <c r="O3322" s="28">
        <f t="shared" si="205"/>
        <v>45.655483890824669</v>
      </c>
      <c r="P3322" s="29">
        <f>O3322*D3322</f>
        <v>125726.98464823081</v>
      </c>
      <c r="R3322" s="28">
        <f>IF(G3322="highest point", $H$4/D3322, 0)</f>
        <v>0</v>
      </c>
      <c r="S3322" s="28">
        <f t="shared" si="206"/>
        <v>42.493766404988314</v>
      </c>
      <c r="T3322" s="29">
        <f>D3322*S3322</f>
        <v>117020.18380138492</v>
      </c>
    </row>
    <row r="3323" spans="1:20">
      <c r="A3323" s="21">
        <f t="shared" si="207"/>
        <v>2013</v>
      </c>
      <c r="B3323" s="21">
        <f>MONTH(C3323)</f>
        <v>3</v>
      </c>
      <c r="C3323" s="22">
        <v>41351</v>
      </c>
      <c r="D3323" s="21">
        <v>2738.68</v>
      </c>
      <c r="E3323" s="47" t="str">
        <f>IF(B3323&lt;&gt;B3322, "First Quote", "")</f>
        <v/>
      </c>
      <c r="F3323" s="23" t="str">
        <f>IF(_xlfn.MINIFS($D$3:$D$6287,$A$3:$A$6287,A3323,$B$3:$B$6287,B3323)=D3323,"Lowest point","")</f>
        <v/>
      </c>
      <c r="G3323" s="24" t="str">
        <f>IF(_xlfn.MAXIFS($D$3:$D$6287,$A$3:$A$6287,A3323,$B$3:$B$6287,B3323)=D3323,"Highest point","")</f>
        <v/>
      </c>
      <c r="J3323" s="25" t="str">
        <f>IF(E3323="First Quote", $H$4/D3323, "")</f>
        <v/>
      </c>
      <c r="K3323" s="26">
        <f t="shared" si="204"/>
        <v>43.958802597793962</v>
      </c>
      <c r="L3323" s="27">
        <f>K3323*D3323</f>
        <v>120389.09349852636</v>
      </c>
      <c r="M3323" s="10"/>
      <c r="N3323" s="28">
        <f>IF(F3323="lowest point", $H$4/D3323, 0)</f>
        <v>0</v>
      </c>
      <c r="O3323" s="28">
        <f t="shared" si="205"/>
        <v>45.655483890824669</v>
      </c>
      <c r="P3323" s="29">
        <f>O3323*D3323</f>
        <v>125035.76062212369</v>
      </c>
      <c r="R3323" s="28">
        <f>IF(G3323="highest point", $H$4/D3323, 0)</f>
        <v>0</v>
      </c>
      <c r="S3323" s="28">
        <f t="shared" si="206"/>
        <v>42.493766404988314</v>
      </c>
      <c r="T3323" s="29">
        <f>D3323*S3323</f>
        <v>116376.82817801338</v>
      </c>
    </row>
    <row r="3324" spans="1:20">
      <c r="A3324" s="21">
        <f t="shared" si="207"/>
        <v>2013</v>
      </c>
      <c r="B3324" s="21">
        <f>MONTH(C3324)</f>
        <v>3</v>
      </c>
      <c r="C3324" s="22">
        <v>41352</v>
      </c>
      <c r="D3324" s="21">
        <v>2732.09</v>
      </c>
      <c r="E3324" s="47" t="str">
        <f>IF(B3324&lt;&gt;B3323, "First Quote", "")</f>
        <v/>
      </c>
      <c r="F3324" s="23" t="str">
        <f>IF(_xlfn.MINIFS($D$3:$D$6287,$A$3:$A$6287,A3324,$B$3:$B$6287,B3324)=D3324,"Lowest point","")</f>
        <v/>
      </c>
      <c r="G3324" s="24" t="str">
        <f>IF(_xlfn.MAXIFS($D$3:$D$6287,$A$3:$A$6287,A3324,$B$3:$B$6287,B3324)=D3324,"Highest point","")</f>
        <v/>
      </c>
      <c r="J3324" s="25" t="str">
        <f>IF(E3324="First Quote", $H$4/D3324, "")</f>
        <v/>
      </c>
      <c r="K3324" s="26">
        <f t="shared" si="204"/>
        <v>43.958802597793962</v>
      </c>
      <c r="L3324" s="27">
        <f>K3324*D3324</f>
        <v>120099.40498940692</v>
      </c>
      <c r="M3324" s="10"/>
      <c r="N3324" s="28">
        <f>IF(F3324="lowest point", $H$4/D3324, 0)</f>
        <v>0</v>
      </c>
      <c r="O3324" s="28">
        <f t="shared" si="205"/>
        <v>45.655483890824669</v>
      </c>
      <c r="P3324" s="29">
        <f>O3324*D3324</f>
        <v>124734.89098328317</v>
      </c>
      <c r="R3324" s="28">
        <f>IF(G3324="highest point", $H$4/D3324, 0)</f>
        <v>0</v>
      </c>
      <c r="S3324" s="28">
        <f t="shared" si="206"/>
        <v>42.493766404988314</v>
      </c>
      <c r="T3324" s="29">
        <f>D3324*S3324</f>
        <v>116096.79425740453</v>
      </c>
    </row>
    <row r="3325" spans="1:20">
      <c r="A3325" s="21">
        <f t="shared" si="207"/>
        <v>2013</v>
      </c>
      <c r="B3325" s="21">
        <f>MONTH(C3325)</f>
        <v>3</v>
      </c>
      <c r="C3325" s="22">
        <v>41353</v>
      </c>
      <c r="D3325" s="21">
        <v>2750.42</v>
      </c>
      <c r="E3325" s="47" t="str">
        <f>IF(B3325&lt;&gt;B3324, "First Quote", "")</f>
        <v/>
      </c>
      <c r="F3325" s="23" t="str">
        <f>IF(_xlfn.MINIFS($D$3:$D$6287,$A$3:$A$6287,A3325,$B$3:$B$6287,B3325)=D3325,"Lowest point","")</f>
        <v/>
      </c>
      <c r="G3325" s="24" t="str">
        <f>IF(_xlfn.MAXIFS($D$3:$D$6287,$A$3:$A$6287,A3325,$B$3:$B$6287,B3325)=D3325,"Highest point","")</f>
        <v/>
      </c>
      <c r="J3325" s="25" t="str">
        <f>IF(E3325="First Quote", $H$4/D3325, "")</f>
        <v/>
      </c>
      <c r="K3325" s="26">
        <f t="shared" si="204"/>
        <v>43.958802597793962</v>
      </c>
      <c r="L3325" s="27">
        <f>K3325*D3325</f>
        <v>120905.16984102447</v>
      </c>
      <c r="M3325" s="10"/>
      <c r="N3325" s="28">
        <f>IF(F3325="lowest point", $H$4/D3325, 0)</f>
        <v>0</v>
      </c>
      <c r="O3325" s="28">
        <f t="shared" si="205"/>
        <v>45.655483890824669</v>
      </c>
      <c r="P3325" s="29">
        <f>O3325*D3325</f>
        <v>125571.756003002</v>
      </c>
      <c r="R3325" s="28">
        <f>IF(G3325="highest point", $H$4/D3325, 0)</f>
        <v>0</v>
      </c>
      <c r="S3325" s="28">
        <f t="shared" si="206"/>
        <v>42.493766404988314</v>
      </c>
      <c r="T3325" s="29">
        <f>D3325*S3325</f>
        <v>116875.70499560796</v>
      </c>
    </row>
    <row r="3326" spans="1:20">
      <c r="A3326" s="21">
        <f t="shared" si="207"/>
        <v>2013</v>
      </c>
      <c r="B3326" s="21">
        <f>MONTH(C3326)</f>
        <v>3</v>
      </c>
      <c r="C3326" s="22">
        <v>41354</v>
      </c>
      <c r="D3326" s="21">
        <v>2727.69</v>
      </c>
      <c r="E3326" s="47" t="str">
        <f>IF(B3326&lt;&gt;B3325, "First Quote", "")</f>
        <v/>
      </c>
      <c r="F3326" s="23" t="str">
        <f>IF(_xlfn.MINIFS($D$3:$D$6287,$A$3:$A$6287,A3326,$B$3:$B$6287,B3326)=D3326,"Lowest point","")</f>
        <v/>
      </c>
      <c r="G3326" s="24" t="str">
        <f>IF(_xlfn.MAXIFS($D$3:$D$6287,$A$3:$A$6287,A3326,$B$3:$B$6287,B3326)=D3326,"Highest point","")</f>
        <v/>
      </c>
      <c r="J3326" s="25" t="str">
        <f>IF(E3326="First Quote", $H$4/D3326, "")</f>
        <v/>
      </c>
      <c r="K3326" s="26">
        <f t="shared" si="204"/>
        <v>43.958802597793962</v>
      </c>
      <c r="L3326" s="27">
        <f>K3326*D3326</f>
        <v>119905.98625797662</v>
      </c>
      <c r="M3326" s="10"/>
      <c r="N3326" s="28">
        <f>IF(F3326="lowest point", $H$4/D3326, 0)</f>
        <v>0</v>
      </c>
      <c r="O3326" s="28">
        <f t="shared" si="205"/>
        <v>45.655483890824669</v>
      </c>
      <c r="P3326" s="29">
        <f>O3326*D3326</f>
        <v>124534.00685416354</v>
      </c>
      <c r="R3326" s="28">
        <f>IF(G3326="highest point", $H$4/D3326, 0)</f>
        <v>0</v>
      </c>
      <c r="S3326" s="28">
        <f t="shared" si="206"/>
        <v>42.493766404988314</v>
      </c>
      <c r="T3326" s="29">
        <f>D3326*S3326</f>
        <v>115909.82168522257</v>
      </c>
    </row>
    <row r="3327" spans="1:20">
      <c r="A3327" s="21">
        <f t="shared" si="207"/>
        <v>2013</v>
      </c>
      <c r="B3327" s="21">
        <f>MONTH(C3327)</f>
        <v>3</v>
      </c>
      <c r="C3327" s="22">
        <v>41355</v>
      </c>
      <c r="D3327" s="21">
        <v>2747.25</v>
      </c>
      <c r="E3327" s="47" t="str">
        <f>IF(B3327&lt;&gt;B3326, "First Quote", "")</f>
        <v/>
      </c>
      <c r="F3327" s="23" t="str">
        <f>IF(_xlfn.MINIFS($D$3:$D$6287,$A$3:$A$6287,A3327,$B$3:$B$6287,B3327)=D3327,"Lowest point","")</f>
        <v/>
      </c>
      <c r="G3327" s="24" t="str">
        <f>IF(_xlfn.MAXIFS($D$3:$D$6287,$A$3:$A$6287,A3327,$B$3:$B$6287,B3327)=D3327,"Highest point","")</f>
        <v/>
      </c>
      <c r="J3327" s="25" t="str">
        <f>IF(E3327="First Quote", $H$4/D3327, "")</f>
        <v/>
      </c>
      <c r="K3327" s="26">
        <f t="shared" si="204"/>
        <v>43.958802597793962</v>
      </c>
      <c r="L3327" s="27">
        <f>K3327*D3327</f>
        <v>120765.82043678947</v>
      </c>
      <c r="M3327" s="10"/>
      <c r="N3327" s="28">
        <f>IF(F3327="lowest point", $H$4/D3327, 0)</f>
        <v>0</v>
      </c>
      <c r="O3327" s="28">
        <f t="shared" si="205"/>
        <v>45.655483890824669</v>
      </c>
      <c r="P3327" s="29">
        <f>O3327*D3327</f>
        <v>125427.02811906807</v>
      </c>
      <c r="R3327" s="28">
        <f>IF(G3327="highest point", $H$4/D3327, 0)</f>
        <v>0</v>
      </c>
      <c r="S3327" s="28">
        <f t="shared" si="206"/>
        <v>42.493766404988314</v>
      </c>
      <c r="T3327" s="29">
        <f>D3327*S3327</f>
        <v>116740.99975610414</v>
      </c>
    </row>
    <row r="3328" spans="1:20">
      <c r="A3328" s="21">
        <f t="shared" si="207"/>
        <v>2013</v>
      </c>
      <c r="B3328" s="21">
        <f>MONTH(C3328)</f>
        <v>3</v>
      </c>
      <c r="C3328" s="22">
        <v>41358</v>
      </c>
      <c r="D3328" s="21">
        <v>2738.08</v>
      </c>
      <c r="E3328" s="47" t="str">
        <f>IF(B3328&lt;&gt;B3327, "First Quote", "")</f>
        <v/>
      </c>
      <c r="F3328" s="23" t="str">
        <f>IF(_xlfn.MINIFS($D$3:$D$6287,$A$3:$A$6287,A3328,$B$3:$B$6287,B3328)=D3328,"Lowest point","")</f>
        <v/>
      </c>
      <c r="G3328" s="24" t="str">
        <f>IF(_xlfn.MAXIFS($D$3:$D$6287,$A$3:$A$6287,A3328,$B$3:$B$6287,B3328)=D3328,"Highest point","")</f>
        <v/>
      </c>
      <c r="J3328" s="25" t="str">
        <f>IF(E3328="First Quote", $H$4/D3328, "")</f>
        <v/>
      </c>
      <c r="K3328" s="26">
        <f t="shared" si="204"/>
        <v>43.958802597793962</v>
      </c>
      <c r="L3328" s="27">
        <f>K3328*D3328</f>
        <v>120362.7182169677</v>
      </c>
      <c r="M3328" s="10"/>
      <c r="N3328" s="28">
        <f>IF(F3328="lowest point", $H$4/D3328, 0)</f>
        <v>0</v>
      </c>
      <c r="O3328" s="28">
        <f t="shared" si="205"/>
        <v>45.655483890824669</v>
      </c>
      <c r="P3328" s="29">
        <f>O3328*D3328</f>
        <v>125008.36733178921</v>
      </c>
      <c r="R3328" s="28">
        <f>IF(G3328="highest point", $H$4/D3328, 0)</f>
        <v>0</v>
      </c>
      <c r="S3328" s="28">
        <f t="shared" si="206"/>
        <v>42.493766404988314</v>
      </c>
      <c r="T3328" s="29">
        <f>D3328*S3328</f>
        <v>116351.3319181704</v>
      </c>
    </row>
    <row r="3329" spans="1:20">
      <c r="A3329" s="21">
        <f t="shared" si="207"/>
        <v>2013</v>
      </c>
      <c r="B3329" s="21">
        <f>MONTH(C3329)</f>
        <v>3</v>
      </c>
      <c r="C3329" s="22">
        <v>41359</v>
      </c>
      <c r="D3329" s="21">
        <v>2760.32</v>
      </c>
      <c r="E3329" s="47" t="str">
        <f>IF(B3329&lt;&gt;B3328, "First Quote", "")</f>
        <v/>
      </c>
      <c r="F3329" s="23" t="str">
        <f>IF(_xlfn.MINIFS($D$3:$D$6287,$A$3:$A$6287,A3329,$B$3:$B$6287,B3329)=D3329,"Lowest point","")</f>
        <v/>
      </c>
      <c r="G3329" s="24" t="str">
        <f>IF(_xlfn.MAXIFS($D$3:$D$6287,$A$3:$A$6287,A3329,$B$3:$B$6287,B3329)=D3329,"Highest point","")</f>
        <v/>
      </c>
      <c r="J3329" s="25" t="str">
        <f>IF(E3329="First Quote", $H$4/D3329, "")</f>
        <v/>
      </c>
      <c r="K3329" s="26">
        <f t="shared" si="204"/>
        <v>43.958802597793962</v>
      </c>
      <c r="L3329" s="27">
        <f>K3329*D3329</f>
        <v>121340.36198674263</v>
      </c>
      <c r="M3329" s="10"/>
      <c r="N3329" s="28">
        <f>IF(F3329="lowest point", $H$4/D3329, 0)</f>
        <v>0</v>
      </c>
      <c r="O3329" s="28">
        <f t="shared" si="205"/>
        <v>45.655483890824669</v>
      </c>
      <c r="P3329" s="29">
        <f>O3329*D3329</f>
        <v>126023.74529352116</v>
      </c>
      <c r="R3329" s="28">
        <f>IF(G3329="highest point", $H$4/D3329, 0)</f>
        <v>0</v>
      </c>
      <c r="S3329" s="28">
        <f t="shared" si="206"/>
        <v>42.493766404988314</v>
      </c>
      <c r="T3329" s="29">
        <f>D3329*S3329</f>
        <v>117296.39328301734</v>
      </c>
    </row>
    <row r="3330" spans="1:20">
      <c r="A3330" s="21">
        <f t="shared" si="207"/>
        <v>2013</v>
      </c>
      <c r="B3330" s="21">
        <f>MONTH(C3330)</f>
        <v>3</v>
      </c>
      <c r="C3330" s="22">
        <v>41360</v>
      </c>
      <c r="D3330" s="21">
        <v>2758.85</v>
      </c>
      <c r="E3330" s="47" t="str">
        <f>IF(B3330&lt;&gt;B3329, "First Quote", "")</f>
        <v/>
      </c>
      <c r="F3330" s="23" t="str">
        <f>IF(_xlfn.MINIFS($D$3:$D$6287,$A$3:$A$6287,A3330,$B$3:$B$6287,B3330)=D3330,"Lowest point","")</f>
        <v/>
      </c>
      <c r="G3330" s="24" t="str">
        <f>IF(_xlfn.MAXIFS($D$3:$D$6287,$A$3:$A$6287,A3330,$B$3:$B$6287,B3330)=D3330,"Highest point","")</f>
        <v/>
      </c>
      <c r="J3330" s="25" t="str">
        <f>IF(E3330="First Quote", $H$4/D3330, "")</f>
        <v/>
      </c>
      <c r="K3330" s="26">
        <f t="shared" si="204"/>
        <v>43.958802597793962</v>
      </c>
      <c r="L3330" s="27">
        <f>K3330*D3330</f>
        <v>121275.74254692387</v>
      </c>
      <c r="M3330" s="10"/>
      <c r="N3330" s="28">
        <f>IF(F3330="lowest point", $H$4/D3330, 0)</f>
        <v>0</v>
      </c>
      <c r="O3330" s="28">
        <f t="shared" si="205"/>
        <v>45.655483890824669</v>
      </c>
      <c r="P3330" s="29">
        <f>O3330*D3330</f>
        <v>125956.63173220164</v>
      </c>
      <c r="R3330" s="28">
        <f>IF(G3330="highest point", $H$4/D3330, 0)</f>
        <v>0</v>
      </c>
      <c r="S3330" s="28">
        <f t="shared" si="206"/>
        <v>42.493766404988314</v>
      </c>
      <c r="T3330" s="29">
        <f>D3330*S3330</f>
        <v>117233.92744640201</v>
      </c>
    </row>
    <row r="3331" spans="1:20">
      <c r="A3331" s="21">
        <f t="shared" si="207"/>
        <v>2013</v>
      </c>
      <c r="B3331" s="21">
        <f>MONTH(C3331)</f>
        <v>3</v>
      </c>
      <c r="C3331" s="22">
        <v>41361</v>
      </c>
      <c r="D3331" s="21">
        <v>2770.05</v>
      </c>
      <c r="E3331" s="47" t="str">
        <f>IF(B3331&lt;&gt;B3330, "First Quote", "")</f>
        <v/>
      </c>
      <c r="F3331" s="23" t="str">
        <f>IF(_xlfn.MINIFS($D$3:$D$6287,$A$3:$A$6287,A3331,$B$3:$B$6287,B3331)=D3331,"Lowest point","")</f>
        <v/>
      </c>
      <c r="G3331" s="24" t="str">
        <f>IF(_xlfn.MAXIFS($D$3:$D$6287,$A$3:$A$6287,A3331,$B$3:$B$6287,B3331)=D3331,"Highest point","")</f>
        <v>Highest point</v>
      </c>
      <c r="J3331" s="25" t="str">
        <f>IF(E3331="First Quote", $H$4/D3331, "")</f>
        <v/>
      </c>
      <c r="K3331" s="26">
        <f t="shared" si="204"/>
        <v>43.958802597793962</v>
      </c>
      <c r="L3331" s="27">
        <f>K3331*D3331</f>
        <v>121768.08113601917</v>
      </c>
      <c r="M3331" s="10"/>
      <c r="N3331" s="28">
        <f>IF(F3331="lowest point", $H$4/D3331, 0)</f>
        <v>0</v>
      </c>
      <c r="O3331" s="28">
        <f t="shared" si="205"/>
        <v>45.655483890824669</v>
      </c>
      <c r="P3331" s="29">
        <f>O3331*D3331</f>
        <v>126467.97315177889</v>
      </c>
      <c r="R3331" s="28">
        <f>IF(G3331="highest point", $H$4/D3331, 0)</f>
        <v>0.18050215700077615</v>
      </c>
      <c r="S3331" s="28">
        <f t="shared" si="206"/>
        <v>42.674268561989088</v>
      </c>
      <c r="T3331" s="29">
        <f>D3331*S3331</f>
        <v>118209.85763013788</v>
      </c>
    </row>
    <row r="3332" spans="1:20">
      <c r="A3332" s="21">
        <f t="shared" si="207"/>
        <v>2013</v>
      </c>
      <c r="B3332" s="21">
        <f>MONTH(C3332)</f>
        <v>4</v>
      </c>
      <c r="C3332" s="22">
        <v>41365</v>
      </c>
      <c r="D3332" s="21">
        <v>2757.83</v>
      </c>
      <c r="E3332" s="47" t="str">
        <f>IF(B3332&lt;&gt;B3331, "First Quote", "")</f>
        <v>First Quote</v>
      </c>
      <c r="F3332" s="23" t="str">
        <f>IF(_xlfn.MINIFS($D$3:$D$6287,$A$3:$A$6287,A3332,$B$3:$B$6287,B3332)=D3332,"Lowest point","")</f>
        <v/>
      </c>
      <c r="G3332" s="24" t="str">
        <f>IF(_xlfn.MAXIFS($D$3:$D$6287,$A$3:$A$6287,A3332,$B$3:$B$6287,B3332)=D3332,"Highest point","")</f>
        <v/>
      </c>
      <c r="J3332" s="25">
        <f>IF(E3332="First Quote", $H$4/D3332, "")</f>
        <v>0.18130196567591186</v>
      </c>
      <c r="K3332" s="26">
        <f t="shared" si="204"/>
        <v>44.140104563469876</v>
      </c>
      <c r="L3332" s="27">
        <f>K3332*D3332</f>
        <v>121730.90456827413</v>
      </c>
      <c r="M3332" s="10"/>
      <c r="N3332" s="28">
        <f>IF(F3332="lowest point", $H$4/D3332, 0)</f>
        <v>0</v>
      </c>
      <c r="O3332" s="28">
        <f t="shared" si="205"/>
        <v>45.655483890824669</v>
      </c>
      <c r="P3332" s="29">
        <f>O3332*D3332</f>
        <v>125910.06313863299</v>
      </c>
      <c r="R3332" s="28">
        <f>IF(G3332="highest point", $H$4/D3332, 0)</f>
        <v>0</v>
      </c>
      <c r="S3332" s="28">
        <f t="shared" si="206"/>
        <v>42.674268561989088</v>
      </c>
      <c r="T3332" s="29">
        <f>D3332*S3332</f>
        <v>117688.37806831037</v>
      </c>
    </row>
    <row r="3333" spans="1:20">
      <c r="A3333" s="21">
        <f t="shared" si="207"/>
        <v>2013</v>
      </c>
      <c r="B3333" s="21">
        <f>MONTH(C3333)</f>
        <v>4</v>
      </c>
      <c r="C3333" s="22">
        <v>41366</v>
      </c>
      <c r="D3333" s="21">
        <v>2772.11</v>
      </c>
      <c r="E3333" s="47" t="str">
        <f>IF(B3333&lt;&gt;B3332, "First Quote", "")</f>
        <v/>
      </c>
      <c r="F3333" s="23" t="str">
        <f>IF(_xlfn.MINIFS($D$3:$D$6287,$A$3:$A$6287,A3333,$B$3:$B$6287,B3333)=D3333,"Lowest point","")</f>
        <v/>
      </c>
      <c r="G3333" s="24" t="str">
        <f>IF(_xlfn.MAXIFS($D$3:$D$6287,$A$3:$A$6287,A3333,$B$3:$B$6287,B3333)=D3333,"Highest point","")</f>
        <v/>
      </c>
      <c r="J3333" s="25" t="str">
        <f>IF(E3333="First Quote", $H$4/D3333, "")</f>
        <v/>
      </c>
      <c r="K3333" s="26">
        <f t="shared" ref="K3333:K3396" si="208">IF(E3333="First Quote",J3333+K3332,K3332)</f>
        <v>44.140104563469876</v>
      </c>
      <c r="L3333" s="27">
        <f>K3333*D3333</f>
        <v>122361.22526144049</v>
      </c>
      <c r="M3333" s="10"/>
      <c r="N3333" s="28">
        <f>IF(F3333="lowest point", $H$4/D3333, 0)</f>
        <v>0</v>
      </c>
      <c r="O3333" s="28">
        <f t="shared" ref="O3333:O3396" si="209">IF(F3333="Lowest Point",N3333+O3332,O3332)</f>
        <v>45.655483890824669</v>
      </c>
      <c r="P3333" s="29">
        <f>O3333*D3333</f>
        <v>126562.02344859399</v>
      </c>
      <c r="R3333" s="28">
        <f>IF(G3333="highest point", $H$4/D3333, 0)</f>
        <v>0</v>
      </c>
      <c r="S3333" s="28">
        <f t="shared" ref="S3333:S3396" si="210">IF(G3333="Highest Point",R3333+S3332,S3332)</f>
        <v>42.674268561989088</v>
      </c>
      <c r="T3333" s="29">
        <f>D3333*S3333</f>
        <v>118297.76662337557</v>
      </c>
    </row>
    <row r="3334" spans="1:20">
      <c r="A3334" s="21">
        <f t="shared" si="207"/>
        <v>2013</v>
      </c>
      <c r="B3334" s="21">
        <f>MONTH(C3334)</f>
        <v>4</v>
      </c>
      <c r="C3334" s="22">
        <v>41367</v>
      </c>
      <c r="D3334" s="21">
        <v>2743.38</v>
      </c>
      <c r="E3334" s="47" t="str">
        <f>IF(B3334&lt;&gt;B3333, "First Quote", "")</f>
        <v/>
      </c>
      <c r="F3334" s="23" t="str">
        <f>IF(_xlfn.MINIFS($D$3:$D$6287,$A$3:$A$6287,A3334,$B$3:$B$6287,B3334)=D3334,"Lowest point","")</f>
        <v/>
      </c>
      <c r="G3334" s="24" t="str">
        <f>IF(_xlfn.MAXIFS($D$3:$D$6287,$A$3:$A$6287,A3334,$B$3:$B$6287,B3334)=D3334,"Highest point","")</f>
        <v/>
      </c>
      <c r="J3334" s="25" t="str">
        <f>IF(E3334="First Quote", $H$4/D3334, "")</f>
        <v/>
      </c>
      <c r="K3334" s="26">
        <f t="shared" si="208"/>
        <v>44.140104563469876</v>
      </c>
      <c r="L3334" s="27">
        <f>K3334*D3334</f>
        <v>121093.08005733199</v>
      </c>
      <c r="M3334" s="10"/>
      <c r="N3334" s="28">
        <f>IF(F3334="lowest point", $H$4/D3334, 0)</f>
        <v>0</v>
      </c>
      <c r="O3334" s="28">
        <f t="shared" si="209"/>
        <v>45.655483890824669</v>
      </c>
      <c r="P3334" s="29">
        <f>O3334*D3334</f>
        <v>125250.34139641059</v>
      </c>
      <c r="R3334" s="28">
        <f>IF(G3334="highest point", $H$4/D3334, 0)</f>
        <v>0</v>
      </c>
      <c r="S3334" s="28">
        <f t="shared" si="210"/>
        <v>42.674268561989088</v>
      </c>
      <c r="T3334" s="29">
        <f>D3334*S3334</f>
        <v>117071.73488758963</v>
      </c>
    </row>
    <row r="3335" spans="1:20">
      <c r="A3335" s="21">
        <f t="shared" si="207"/>
        <v>2013</v>
      </c>
      <c r="B3335" s="21">
        <f>MONTH(C3335)</f>
        <v>4</v>
      </c>
      <c r="C3335" s="22">
        <v>41368</v>
      </c>
      <c r="D3335" s="21">
        <v>2754.67</v>
      </c>
      <c r="E3335" s="47" t="str">
        <f>IF(B3335&lt;&gt;B3334, "First Quote", "")</f>
        <v/>
      </c>
      <c r="F3335" s="23" t="str">
        <f>IF(_xlfn.MINIFS($D$3:$D$6287,$A$3:$A$6287,A3335,$B$3:$B$6287,B3335)=D3335,"Lowest point","")</f>
        <v/>
      </c>
      <c r="G3335" s="24" t="str">
        <f>IF(_xlfn.MAXIFS($D$3:$D$6287,$A$3:$A$6287,A3335,$B$3:$B$6287,B3335)=D3335,"Highest point","")</f>
        <v/>
      </c>
      <c r="J3335" s="25" t="str">
        <f>IF(E3335="First Quote", $H$4/D3335, "")</f>
        <v/>
      </c>
      <c r="K3335" s="26">
        <f t="shared" si="208"/>
        <v>44.140104563469876</v>
      </c>
      <c r="L3335" s="27">
        <f>K3335*D3335</f>
        <v>121591.42183785357</v>
      </c>
      <c r="M3335" s="10"/>
      <c r="N3335" s="28">
        <f>IF(F3335="lowest point", $H$4/D3335, 0)</f>
        <v>0</v>
      </c>
      <c r="O3335" s="28">
        <f t="shared" si="209"/>
        <v>45.655483890824669</v>
      </c>
      <c r="P3335" s="29">
        <f>O3335*D3335</f>
        <v>125765.791809538</v>
      </c>
      <c r="R3335" s="28">
        <f>IF(G3335="highest point", $H$4/D3335, 0)</f>
        <v>0</v>
      </c>
      <c r="S3335" s="28">
        <f t="shared" si="210"/>
        <v>42.674268561989088</v>
      </c>
      <c r="T3335" s="29">
        <f>D3335*S3335</f>
        <v>117553.52737965448</v>
      </c>
    </row>
    <row r="3336" spans="1:20">
      <c r="A3336" s="21">
        <f t="shared" si="207"/>
        <v>2013</v>
      </c>
      <c r="B3336" s="21">
        <f>MONTH(C3336)</f>
        <v>4</v>
      </c>
      <c r="C3336" s="22">
        <v>41369</v>
      </c>
      <c r="D3336" s="21">
        <v>2742.86</v>
      </c>
      <c r="E3336" s="47" t="str">
        <f>IF(B3336&lt;&gt;B3335, "First Quote", "")</f>
        <v/>
      </c>
      <c r="F3336" s="23" t="str">
        <f>IF(_xlfn.MINIFS($D$3:$D$6287,$A$3:$A$6287,A3336,$B$3:$B$6287,B3336)=D3336,"Lowest point","")</f>
        <v/>
      </c>
      <c r="G3336" s="24" t="str">
        <f>IF(_xlfn.MAXIFS($D$3:$D$6287,$A$3:$A$6287,A3336,$B$3:$B$6287,B3336)=D3336,"Highest point","")</f>
        <v/>
      </c>
      <c r="J3336" s="25" t="str">
        <f>IF(E3336="First Quote", $H$4/D3336, "")</f>
        <v/>
      </c>
      <c r="K3336" s="26">
        <f t="shared" si="208"/>
        <v>44.140104563469876</v>
      </c>
      <c r="L3336" s="27">
        <f>K3336*D3336</f>
        <v>121070.12720295899</v>
      </c>
      <c r="M3336" s="10"/>
      <c r="N3336" s="28">
        <f>IF(F3336="lowest point", $H$4/D3336, 0)</f>
        <v>0</v>
      </c>
      <c r="O3336" s="28">
        <f t="shared" si="209"/>
        <v>45.655483890824669</v>
      </c>
      <c r="P3336" s="29">
        <f>O3336*D3336</f>
        <v>125226.60054478736</v>
      </c>
      <c r="R3336" s="28">
        <f>IF(G3336="highest point", $H$4/D3336, 0)</f>
        <v>0</v>
      </c>
      <c r="S3336" s="28">
        <f t="shared" si="210"/>
        <v>42.674268561989088</v>
      </c>
      <c r="T3336" s="29">
        <f>D3336*S3336</f>
        <v>117049.5442679374</v>
      </c>
    </row>
    <row r="3337" spans="1:20">
      <c r="A3337" s="21">
        <f t="shared" si="207"/>
        <v>2013</v>
      </c>
      <c r="B3337" s="21">
        <f>MONTH(C3337)</f>
        <v>4</v>
      </c>
      <c r="C3337" s="22">
        <v>41372</v>
      </c>
      <c r="D3337" s="21">
        <v>2761.05</v>
      </c>
      <c r="E3337" s="47" t="str">
        <f>IF(B3337&lt;&gt;B3336, "First Quote", "")</f>
        <v/>
      </c>
      <c r="F3337" s="23" t="str">
        <f>IF(_xlfn.MINIFS($D$3:$D$6287,$A$3:$A$6287,A3337,$B$3:$B$6287,B3337)=D3337,"Lowest point","")</f>
        <v/>
      </c>
      <c r="G3337" s="24" t="str">
        <f>IF(_xlfn.MAXIFS($D$3:$D$6287,$A$3:$A$6287,A3337,$B$3:$B$6287,B3337)=D3337,"Highest point","")</f>
        <v/>
      </c>
      <c r="J3337" s="25" t="str">
        <f>IF(E3337="First Quote", $H$4/D3337, "")</f>
        <v/>
      </c>
      <c r="K3337" s="26">
        <f t="shared" si="208"/>
        <v>44.140104563469876</v>
      </c>
      <c r="L3337" s="27">
        <f>K3337*D3337</f>
        <v>121873.03570496851</v>
      </c>
      <c r="M3337" s="10"/>
      <c r="N3337" s="28">
        <f>IF(F3337="lowest point", $H$4/D3337, 0)</f>
        <v>0</v>
      </c>
      <c r="O3337" s="28">
        <f t="shared" si="209"/>
        <v>45.655483890824669</v>
      </c>
      <c r="P3337" s="29">
        <f>O3337*D3337</f>
        <v>126057.07379676146</v>
      </c>
      <c r="R3337" s="28">
        <f>IF(G3337="highest point", $H$4/D3337, 0)</f>
        <v>0</v>
      </c>
      <c r="S3337" s="28">
        <f t="shared" si="210"/>
        <v>42.674268561989088</v>
      </c>
      <c r="T3337" s="29">
        <f>D3337*S3337</f>
        <v>117825.78921307997</v>
      </c>
    </row>
    <row r="3338" spans="1:20">
      <c r="A3338" s="21">
        <f t="shared" si="207"/>
        <v>2013</v>
      </c>
      <c r="B3338" s="21">
        <f>MONTH(C3338)</f>
        <v>4</v>
      </c>
      <c r="C3338" s="22">
        <v>41373</v>
      </c>
      <c r="D3338" s="21">
        <v>2770.84</v>
      </c>
      <c r="E3338" s="47" t="str">
        <f>IF(B3338&lt;&gt;B3337, "First Quote", "")</f>
        <v/>
      </c>
      <c r="F3338" s="23" t="str">
        <f>IF(_xlfn.MINIFS($D$3:$D$6287,$A$3:$A$6287,A3338,$B$3:$B$6287,B3338)=D3338,"Lowest point","")</f>
        <v/>
      </c>
      <c r="G3338" s="24" t="str">
        <f>IF(_xlfn.MAXIFS($D$3:$D$6287,$A$3:$A$6287,A3338,$B$3:$B$6287,B3338)=D3338,"Highest point","")</f>
        <v/>
      </c>
      <c r="J3338" s="25" t="str">
        <f>IF(E3338="First Quote", $H$4/D3338, "")</f>
        <v/>
      </c>
      <c r="K3338" s="26">
        <f t="shared" si="208"/>
        <v>44.140104563469876</v>
      </c>
      <c r="L3338" s="27">
        <f>K3338*D3338</f>
        <v>122305.16732864488</v>
      </c>
      <c r="M3338" s="10"/>
      <c r="N3338" s="28">
        <f>IF(F3338="lowest point", $H$4/D3338, 0)</f>
        <v>0</v>
      </c>
      <c r="O3338" s="28">
        <f t="shared" si="209"/>
        <v>45.655483890824669</v>
      </c>
      <c r="P3338" s="29">
        <f>O3338*D3338</f>
        <v>126504.04098405264</v>
      </c>
      <c r="R3338" s="28">
        <f>IF(G3338="highest point", $H$4/D3338, 0)</f>
        <v>0</v>
      </c>
      <c r="S3338" s="28">
        <f t="shared" si="210"/>
        <v>42.674268561989088</v>
      </c>
      <c r="T3338" s="29">
        <f>D3338*S3338</f>
        <v>118243.57030230184</v>
      </c>
    </row>
    <row r="3339" spans="1:20">
      <c r="A3339" s="21">
        <f t="shared" si="207"/>
        <v>2013</v>
      </c>
      <c r="B3339" s="21">
        <f>MONTH(C3339)</f>
        <v>4</v>
      </c>
      <c r="C3339" s="22">
        <v>41374</v>
      </c>
      <c r="D3339" s="21">
        <v>2804.81</v>
      </c>
      <c r="E3339" s="47" t="str">
        <f>IF(B3339&lt;&gt;B3338, "First Quote", "")</f>
        <v/>
      </c>
      <c r="F3339" s="23" t="str">
        <f>IF(_xlfn.MINIFS($D$3:$D$6287,$A$3:$A$6287,A3339,$B$3:$B$6287,B3339)=D3339,"Lowest point","")</f>
        <v/>
      </c>
      <c r="G3339" s="24" t="str">
        <f>IF(_xlfn.MAXIFS($D$3:$D$6287,$A$3:$A$6287,A3339,$B$3:$B$6287,B3339)=D3339,"Highest point","")</f>
        <v/>
      </c>
      <c r="J3339" s="25" t="str">
        <f>IF(E3339="First Quote", $H$4/D3339, "")</f>
        <v/>
      </c>
      <c r="K3339" s="26">
        <f t="shared" si="208"/>
        <v>44.140104563469876</v>
      </c>
      <c r="L3339" s="27">
        <f>K3339*D3339</f>
        <v>123804.60668066594</v>
      </c>
      <c r="M3339" s="10"/>
      <c r="N3339" s="28">
        <f>IF(F3339="lowest point", $H$4/D3339, 0)</f>
        <v>0</v>
      </c>
      <c r="O3339" s="28">
        <f t="shared" si="209"/>
        <v>45.655483890824669</v>
      </c>
      <c r="P3339" s="29">
        <f>O3339*D3339</f>
        <v>128054.95777182395</v>
      </c>
      <c r="R3339" s="28">
        <f>IF(G3339="highest point", $H$4/D3339, 0)</f>
        <v>0</v>
      </c>
      <c r="S3339" s="28">
        <f t="shared" si="210"/>
        <v>42.674268561989088</v>
      </c>
      <c r="T3339" s="29">
        <f>D3339*S3339</f>
        <v>119693.21520535261</v>
      </c>
    </row>
    <row r="3340" spans="1:20">
      <c r="A3340" s="21">
        <f t="shared" si="207"/>
        <v>2013</v>
      </c>
      <c r="B3340" s="21">
        <f>MONTH(C3340)</f>
        <v>4</v>
      </c>
      <c r="C3340" s="22">
        <v>41375</v>
      </c>
      <c r="D3340" s="21">
        <v>2815.02</v>
      </c>
      <c r="E3340" s="47" t="str">
        <f>IF(B3340&lt;&gt;B3339, "First Quote", "")</f>
        <v/>
      </c>
      <c r="F3340" s="23" t="str">
        <f>IF(_xlfn.MINIFS($D$3:$D$6287,$A$3:$A$6287,A3340,$B$3:$B$6287,B3340)=D3340,"Lowest point","")</f>
        <v/>
      </c>
      <c r="G3340" s="24" t="str">
        <f>IF(_xlfn.MAXIFS($D$3:$D$6287,$A$3:$A$6287,A3340,$B$3:$B$6287,B3340)=D3340,"Highest point","")</f>
        <v/>
      </c>
      <c r="J3340" s="25" t="str">
        <f>IF(E3340="First Quote", $H$4/D3340, "")</f>
        <v/>
      </c>
      <c r="K3340" s="26">
        <f t="shared" si="208"/>
        <v>44.140104563469876</v>
      </c>
      <c r="L3340" s="27">
        <f>K3340*D3340</f>
        <v>124255.27714825897</v>
      </c>
      <c r="M3340" s="10"/>
      <c r="N3340" s="28">
        <f>IF(F3340="lowest point", $H$4/D3340, 0)</f>
        <v>0</v>
      </c>
      <c r="O3340" s="28">
        <f t="shared" si="209"/>
        <v>45.655483890824669</v>
      </c>
      <c r="P3340" s="29">
        <f>O3340*D3340</f>
        <v>128521.10026234925</v>
      </c>
      <c r="R3340" s="28">
        <f>IF(G3340="highest point", $H$4/D3340, 0)</f>
        <v>0</v>
      </c>
      <c r="S3340" s="28">
        <f t="shared" si="210"/>
        <v>42.674268561989088</v>
      </c>
      <c r="T3340" s="29">
        <f>D3340*S3340</f>
        <v>120128.91948737053</v>
      </c>
    </row>
    <row r="3341" spans="1:20">
      <c r="A3341" s="21">
        <f t="shared" ref="A3341:A3404" si="211">YEAR(C3341)</f>
        <v>2013</v>
      </c>
      <c r="B3341" s="21">
        <f>MONTH(C3341)</f>
        <v>4</v>
      </c>
      <c r="C3341" s="22">
        <v>41376</v>
      </c>
      <c r="D3341" s="21">
        <v>2807.1</v>
      </c>
      <c r="E3341" s="47" t="str">
        <f>IF(B3341&lt;&gt;B3340, "First Quote", "")</f>
        <v/>
      </c>
      <c r="F3341" s="23" t="str">
        <f>IF(_xlfn.MINIFS($D$3:$D$6287,$A$3:$A$6287,A3341,$B$3:$B$6287,B3341)=D3341,"Lowest point","")</f>
        <v/>
      </c>
      <c r="G3341" s="24" t="str">
        <f>IF(_xlfn.MAXIFS($D$3:$D$6287,$A$3:$A$6287,A3341,$B$3:$B$6287,B3341)=D3341,"Highest point","")</f>
        <v/>
      </c>
      <c r="J3341" s="25" t="str">
        <f>IF(E3341="First Quote", $H$4/D3341, "")</f>
        <v/>
      </c>
      <c r="K3341" s="26">
        <f t="shared" si="208"/>
        <v>44.140104563469876</v>
      </c>
      <c r="L3341" s="27">
        <f>K3341*D3341</f>
        <v>123905.68752011629</v>
      </c>
      <c r="M3341" s="10"/>
      <c r="N3341" s="28">
        <f>IF(F3341="lowest point", $H$4/D3341, 0)</f>
        <v>0</v>
      </c>
      <c r="O3341" s="28">
        <f t="shared" si="209"/>
        <v>45.655483890824669</v>
      </c>
      <c r="P3341" s="29">
        <f>O3341*D3341</f>
        <v>128159.50882993393</v>
      </c>
      <c r="R3341" s="28">
        <f>IF(G3341="highest point", $H$4/D3341, 0)</f>
        <v>0</v>
      </c>
      <c r="S3341" s="28">
        <f t="shared" si="210"/>
        <v>42.674268561989088</v>
      </c>
      <c r="T3341" s="29">
        <f>D3341*S3341</f>
        <v>119790.93928035957</v>
      </c>
    </row>
    <row r="3342" spans="1:20">
      <c r="A3342" s="21">
        <f t="shared" si="211"/>
        <v>2013</v>
      </c>
      <c r="B3342" s="21">
        <f>MONTH(C3342)</f>
        <v>4</v>
      </c>
      <c r="C3342" s="22">
        <v>41379</v>
      </c>
      <c r="D3342" s="21">
        <v>2742.63</v>
      </c>
      <c r="E3342" s="47" t="str">
        <f>IF(B3342&lt;&gt;B3341, "First Quote", "")</f>
        <v/>
      </c>
      <c r="F3342" s="23" t="str">
        <f>IF(_xlfn.MINIFS($D$3:$D$6287,$A$3:$A$6287,A3342,$B$3:$B$6287,B3342)=D3342,"Lowest point","")</f>
        <v/>
      </c>
      <c r="G3342" s="24" t="str">
        <f>IF(_xlfn.MAXIFS($D$3:$D$6287,$A$3:$A$6287,A3342,$B$3:$B$6287,B3342)=D3342,"Highest point","")</f>
        <v/>
      </c>
      <c r="J3342" s="25" t="str">
        <f>IF(E3342="First Quote", $H$4/D3342, "")</f>
        <v/>
      </c>
      <c r="K3342" s="26">
        <f t="shared" si="208"/>
        <v>44.140104563469876</v>
      </c>
      <c r="L3342" s="27">
        <f>K3342*D3342</f>
        <v>121059.97497890939</v>
      </c>
      <c r="M3342" s="10"/>
      <c r="N3342" s="28">
        <f>IF(F3342="lowest point", $H$4/D3342, 0)</f>
        <v>0</v>
      </c>
      <c r="O3342" s="28">
        <f t="shared" si="209"/>
        <v>45.655483890824669</v>
      </c>
      <c r="P3342" s="29">
        <f>O3342*D3342</f>
        <v>125216.09978349246</v>
      </c>
      <c r="R3342" s="28">
        <f>IF(G3342="highest point", $H$4/D3342, 0)</f>
        <v>0</v>
      </c>
      <c r="S3342" s="28">
        <f t="shared" si="210"/>
        <v>42.674268561989088</v>
      </c>
      <c r="T3342" s="29">
        <f>D3342*S3342</f>
        <v>117039.72918616813</v>
      </c>
    </row>
    <row r="3343" spans="1:20">
      <c r="A3343" s="21">
        <f t="shared" si="211"/>
        <v>2013</v>
      </c>
      <c r="B3343" s="21">
        <f>MONTH(C3343)</f>
        <v>4</v>
      </c>
      <c r="C3343" s="22">
        <v>41380</v>
      </c>
      <c r="D3343" s="21">
        <v>2781.86</v>
      </c>
      <c r="E3343" s="47" t="str">
        <f>IF(B3343&lt;&gt;B3342, "First Quote", "")</f>
        <v/>
      </c>
      <c r="F3343" s="23" t="str">
        <f>IF(_xlfn.MINIFS($D$3:$D$6287,$A$3:$A$6287,A3343,$B$3:$B$6287,B3343)=D3343,"Lowest point","")</f>
        <v/>
      </c>
      <c r="G3343" s="24" t="str">
        <f>IF(_xlfn.MAXIFS($D$3:$D$6287,$A$3:$A$6287,A3343,$B$3:$B$6287,B3343)=D3343,"Highest point","")</f>
        <v/>
      </c>
      <c r="J3343" s="25" t="str">
        <f>IF(E3343="First Quote", $H$4/D3343, "")</f>
        <v/>
      </c>
      <c r="K3343" s="26">
        <f t="shared" si="208"/>
        <v>44.140104563469876</v>
      </c>
      <c r="L3343" s="27">
        <f>K3343*D3343</f>
        <v>122791.59128093431</v>
      </c>
      <c r="M3343" s="10"/>
      <c r="N3343" s="28">
        <f>IF(F3343="lowest point", $H$4/D3343, 0)</f>
        <v>0</v>
      </c>
      <c r="O3343" s="28">
        <f t="shared" si="209"/>
        <v>45.655483890824669</v>
      </c>
      <c r="P3343" s="29">
        <f>O3343*D3343</f>
        <v>127007.16441652951</v>
      </c>
      <c r="R3343" s="28">
        <f>IF(G3343="highest point", $H$4/D3343, 0)</f>
        <v>0</v>
      </c>
      <c r="S3343" s="28">
        <f t="shared" si="210"/>
        <v>42.674268561989088</v>
      </c>
      <c r="T3343" s="29">
        <f>D3343*S3343</f>
        <v>118713.84074185498</v>
      </c>
    </row>
    <row r="3344" spans="1:20">
      <c r="A3344" s="21">
        <f t="shared" si="211"/>
        <v>2013</v>
      </c>
      <c r="B3344" s="21">
        <f>MONTH(C3344)</f>
        <v>4</v>
      </c>
      <c r="C3344" s="22">
        <v>41381</v>
      </c>
      <c r="D3344" s="21">
        <v>2742.01</v>
      </c>
      <c r="E3344" s="47" t="str">
        <f>IF(B3344&lt;&gt;B3343, "First Quote", "")</f>
        <v/>
      </c>
      <c r="F3344" s="23" t="str">
        <f>IF(_xlfn.MINIFS($D$3:$D$6287,$A$3:$A$6287,A3344,$B$3:$B$6287,B3344)=D3344,"Lowest point","")</f>
        <v/>
      </c>
      <c r="G3344" s="24" t="str">
        <f>IF(_xlfn.MAXIFS($D$3:$D$6287,$A$3:$A$6287,A3344,$B$3:$B$6287,B3344)=D3344,"Highest point","")</f>
        <v/>
      </c>
      <c r="J3344" s="25" t="str">
        <f>IF(E3344="First Quote", $H$4/D3344, "")</f>
        <v/>
      </c>
      <c r="K3344" s="26">
        <f t="shared" si="208"/>
        <v>44.140104563469876</v>
      </c>
      <c r="L3344" s="27">
        <f>K3344*D3344</f>
        <v>121032.60811408004</v>
      </c>
      <c r="M3344" s="10"/>
      <c r="N3344" s="28">
        <f>IF(F3344="lowest point", $H$4/D3344, 0)</f>
        <v>0</v>
      </c>
      <c r="O3344" s="28">
        <f t="shared" si="209"/>
        <v>45.655483890824669</v>
      </c>
      <c r="P3344" s="29">
        <f>O3344*D3344</f>
        <v>125187.79338348017</v>
      </c>
      <c r="R3344" s="28">
        <f>IF(G3344="highest point", $H$4/D3344, 0)</f>
        <v>0</v>
      </c>
      <c r="S3344" s="28">
        <f t="shared" si="210"/>
        <v>42.674268561989088</v>
      </c>
      <c r="T3344" s="29">
        <f>D3344*S3344</f>
        <v>117013.27113965972</v>
      </c>
    </row>
    <row r="3345" spans="1:20">
      <c r="A3345" s="21">
        <f t="shared" si="211"/>
        <v>2013</v>
      </c>
      <c r="B3345" s="21">
        <f>MONTH(C3345)</f>
        <v>4</v>
      </c>
      <c r="C3345" s="22">
        <v>41382</v>
      </c>
      <c r="D3345" s="21">
        <v>2723.72</v>
      </c>
      <c r="E3345" s="47" t="str">
        <f>IF(B3345&lt;&gt;B3344, "First Quote", "")</f>
        <v/>
      </c>
      <c r="F3345" s="23" t="str">
        <f>IF(_xlfn.MINIFS($D$3:$D$6287,$A$3:$A$6287,A3345,$B$3:$B$6287,B3345)=D3345,"Lowest point","")</f>
        <v>Lowest point</v>
      </c>
      <c r="G3345" s="24" t="str">
        <f>IF(_xlfn.MAXIFS($D$3:$D$6287,$A$3:$A$6287,A3345,$B$3:$B$6287,B3345)=D3345,"Highest point","")</f>
        <v/>
      </c>
      <c r="J3345" s="25" t="str">
        <f>IF(E3345="First Quote", $H$4/D3345, "")</f>
        <v/>
      </c>
      <c r="K3345" s="26">
        <f t="shared" si="208"/>
        <v>44.140104563469876</v>
      </c>
      <c r="L3345" s="27">
        <f>K3345*D3345</f>
        <v>120225.28560161416</v>
      </c>
      <c r="M3345" s="10"/>
      <c r="N3345" s="28">
        <f>IF(F3345="lowest point", $H$4/D3345, 0)</f>
        <v>0.18357246706709943</v>
      </c>
      <c r="O3345" s="28">
        <f t="shared" si="209"/>
        <v>45.839056357891771</v>
      </c>
      <c r="P3345" s="29">
        <f>O3345*D3345</f>
        <v>124852.75458311697</v>
      </c>
      <c r="R3345" s="28">
        <f>IF(G3345="highest point", $H$4/D3345, 0)</f>
        <v>0</v>
      </c>
      <c r="S3345" s="28">
        <f t="shared" si="210"/>
        <v>42.674268561989088</v>
      </c>
      <c r="T3345" s="29">
        <f>D3345*S3345</f>
        <v>116232.75876766091</v>
      </c>
    </row>
    <row r="3346" spans="1:20">
      <c r="A3346" s="21">
        <f t="shared" si="211"/>
        <v>2013</v>
      </c>
      <c r="B3346" s="21">
        <f>MONTH(C3346)</f>
        <v>4</v>
      </c>
      <c r="C3346" s="22">
        <v>41383</v>
      </c>
      <c r="D3346" s="21">
        <v>2747.94</v>
      </c>
      <c r="E3346" s="47" t="str">
        <f>IF(B3346&lt;&gt;B3345, "First Quote", "")</f>
        <v/>
      </c>
      <c r="F3346" s="23" t="str">
        <f>IF(_xlfn.MINIFS($D$3:$D$6287,$A$3:$A$6287,A3346,$B$3:$B$6287,B3346)=D3346,"Lowest point","")</f>
        <v/>
      </c>
      <c r="G3346" s="24" t="str">
        <f>IF(_xlfn.MAXIFS($D$3:$D$6287,$A$3:$A$6287,A3346,$B$3:$B$6287,B3346)=D3346,"Highest point","")</f>
        <v/>
      </c>
      <c r="J3346" s="25" t="str">
        <f>IF(E3346="First Quote", $H$4/D3346, "")</f>
        <v/>
      </c>
      <c r="K3346" s="26">
        <f t="shared" si="208"/>
        <v>44.140104563469876</v>
      </c>
      <c r="L3346" s="27">
        <f>K3346*D3346</f>
        <v>121294.35893414142</v>
      </c>
      <c r="M3346" s="10"/>
      <c r="N3346" s="28">
        <f>IF(F3346="lowest point", $H$4/D3346, 0)</f>
        <v>0</v>
      </c>
      <c r="O3346" s="28">
        <f t="shared" si="209"/>
        <v>45.839056357891771</v>
      </c>
      <c r="P3346" s="29">
        <f>O3346*D3346</f>
        <v>125962.97652810511</v>
      </c>
      <c r="R3346" s="28">
        <f>IF(G3346="highest point", $H$4/D3346, 0)</f>
        <v>0</v>
      </c>
      <c r="S3346" s="28">
        <f t="shared" si="210"/>
        <v>42.674268561989088</v>
      </c>
      <c r="T3346" s="29">
        <f>D3346*S3346</f>
        <v>117266.3295522323</v>
      </c>
    </row>
    <row r="3347" spans="1:20">
      <c r="A3347" s="21">
        <f t="shared" si="211"/>
        <v>2013</v>
      </c>
      <c r="B3347" s="21">
        <f>MONTH(C3347)</f>
        <v>4</v>
      </c>
      <c r="C3347" s="22">
        <v>41386</v>
      </c>
      <c r="D3347" s="21">
        <v>2760.8</v>
      </c>
      <c r="E3347" s="47" t="str">
        <f>IF(B3347&lt;&gt;B3346, "First Quote", "")</f>
        <v/>
      </c>
      <c r="F3347" s="23" t="str">
        <f>IF(_xlfn.MINIFS($D$3:$D$6287,$A$3:$A$6287,A3347,$B$3:$B$6287,B3347)=D3347,"Lowest point","")</f>
        <v/>
      </c>
      <c r="G3347" s="24" t="str">
        <f>IF(_xlfn.MAXIFS($D$3:$D$6287,$A$3:$A$6287,A3347,$B$3:$B$6287,B3347)=D3347,"Highest point","")</f>
        <v/>
      </c>
      <c r="J3347" s="25" t="str">
        <f>IF(E3347="First Quote", $H$4/D3347, "")</f>
        <v/>
      </c>
      <c r="K3347" s="26">
        <f t="shared" si="208"/>
        <v>44.140104563469876</v>
      </c>
      <c r="L3347" s="27">
        <f>K3347*D3347</f>
        <v>121862.00067882764</v>
      </c>
      <c r="M3347" s="10"/>
      <c r="N3347" s="28">
        <f>IF(F3347="lowest point", $H$4/D3347, 0)</f>
        <v>0</v>
      </c>
      <c r="O3347" s="28">
        <f t="shared" si="209"/>
        <v>45.839056357891771</v>
      </c>
      <c r="P3347" s="29">
        <f>O3347*D3347</f>
        <v>126552.46679286761</v>
      </c>
      <c r="R3347" s="28">
        <f>IF(G3347="highest point", $H$4/D3347, 0)</f>
        <v>0</v>
      </c>
      <c r="S3347" s="28">
        <f t="shared" si="210"/>
        <v>42.674268561989088</v>
      </c>
      <c r="T3347" s="29">
        <f>D3347*S3347</f>
        <v>117815.12064593947</v>
      </c>
    </row>
    <row r="3348" spans="1:20">
      <c r="A3348" s="21">
        <f t="shared" si="211"/>
        <v>2013</v>
      </c>
      <c r="B3348" s="21">
        <f>MONTH(C3348)</f>
        <v>4</v>
      </c>
      <c r="C3348" s="22">
        <v>41387</v>
      </c>
      <c r="D3348" s="21">
        <v>2789.56</v>
      </c>
      <c r="E3348" s="47" t="str">
        <f>IF(B3348&lt;&gt;B3347, "First Quote", "")</f>
        <v/>
      </c>
      <c r="F3348" s="23" t="str">
        <f>IF(_xlfn.MINIFS($D$3:$D$6287,$A$3:$A$6287,A3348,$B$3:$B$6287,B3348)=D3348,"Lowest point","")</f>
        <v/>
      </c>
      <c r="G3348" s="24" t="str">
        <f>IF(_xlfn.MAXIFS($D$3:$D$6287,$A$3:$A$6287,A3348,$B$3:$B$6287,B3348)=D3348,"Highest point","")</f>
        <v/>
      </c>
      <c r="J3348" s="25" t="str">
        <f>IF(E3348="First Quote", $H$4/D3348, "")</f>
        <v/>
      </c>
      <c r="K3348" s="26">
        <f t="shared" si="208"/>
        <v>44.140104563469876</v>
      </c>
      <c r="L3348" s="27">
        <f>K3348*D3348</f>
        <v>123131.47008607302</v>
      </c>
      <c r="M3348" s="10"/>
      <c r="N3348" s="28">
        <f>IF(F3348="lowest point", $H$4/D3348, 0)</f>
        <v>0</v>
      </c>
      <c r="O3348" s="28">
        <f t="shared" si="209"/>
        <v>45.839056357891771</v>
      </c>
      <c r="P3348" s="29">
        <f>O3348*D3348</f>
        <v>127870.79805372056</v>
      </c>
      <c r="R3348" s="28">
        <f>IF(G3348="highest point", $H$4/D3348, 0)</f>
        <v>0</v>
      </c>
      <c r="S3348" s="28">
        <f t="shared" si="210"/>
        <v>42.674268561989088</v>
      </c>
      <c r="T3348" s="29">
        <f>D3348*S3348</f>
        <v>119042.43260978228</v>
      </c>
    </row>
    <row r="3349" spans="1:20">
      <c r="A3349" s="21">
        <f t="shared" si="211"/>
        <v>2013</v>
      </c>
      <c r="B3349" s="21">
        <f>MONTH(C3349)</f>
        <v>4</v>
      </c>
      <c r="C3349" s="22">
        <v>41388</v>
      </c>
      <c r="D3349" s="21">
        <v>2789.93</v>
      </c>
      <c r="E3349" s="47" t="str">
        <f>IF(B3349&lt;&gt;B3348, "First Quote", "")</f>
        <v/>
      </c>
      <c r="F3349" s="23" t="str">
        <f>IF(_xlfn.MINIFS($D$3:$D$6287,$A$3:$A$6287,A3349,$B$3:$B$6287,B3349)=D3349,"Lowest point","")</f>
        <v/>
      </c>
      <c r="G3349" s="24" t="str">
        <f>IF(_xlfn.MAXIFS($D$3:$D$6287,$A$3:$A$6287,A3349,$B$3:$B$6287,B3349)=D3349,"Highest point","")</f>
        <v/>
      </c>
      <c r="J3349" s="25" t="str">
        <f>IF(E3349="First Quote", $H$4/D3349, "")</f>
        <v/>
      </c>
      <c r="K3349" s="26">
        <f t="shared" si="208"/>
        <v>44.140104563469876</v>
      </c>
      <c r="L3349" s="27">
        <f>K3349*D3349</f>
        <v>123147.8019247615</v>
      </c>
      <c r="M3349" s="10"/>
      <c r="N3349" s="28">
        <f>IF(F3349="lowest point", $H$4/D3349, 0)</f>
        <v>0</v>
      </c>
      <c r="O3349" s="28">
        <f t="shared" si="209"/>
        <v>45.839056357891771</v>
      </c>
      <c r="P3349" s="29">
        <f>O3349*D3349</f>
        <v>127887.75850457298</v>
      </c>
      <c r="R3349" s="28">
        <f>IF(G3349="highest point", $H$4/D3349, 0)</f>
        <v>0</v>
      </c>
      <c r="S3349" s="28">
        <f t="shared" si="210"/>
        <v>42.674268561989088</v>
      </c>
      <c r="T3349" s="29">
        <f>D3349*S3349</f>
        <v>119058.22208915021</v>
      </c>
    </row>
    <row r="3350" spans="1:20">
      <c r="A3350" s="21">
        <f t="shared" si="211"/>
        <v>2013</v>
      </c>
      <c r="B3350" s="21">
        <f>MONTH(C3350)</f>
        <v>4</v>
      </c>
      <c r="C3350" s="22">
        <v>41389</v>
      </c>
      <c r="D3350" s="21">
        <v>2801.28</v>
      </c>
      <c r="E3350" s="47" t="str">
        <f>IF(B3350&lt;&gt;B3349, "First Quote", "")</f>
        <v/>
      </c>
      <c r="F3350" s="23" t="str">
        <f>IF(_xlfn.MINIFS($D$3:$D$6287,$A$3:$A$6287,A3350,$B$3:$B$6287,B3350)=D3350,"Lowest point","")</f>
        <v/>
      </c>
      <c r="G3350" s="24" t="str">
        <f>IF(_xlfn.MAXIFS($D$3:$D$6287,$A$3:$A$6287,A3350,$B$3:$B$6287,B3350)=D3350,"Highest point","")</f>
        <v/>
      </c>
      <c r="J3350" s="25" t="str">
        <f>IF(E3350="First Quote", $H$4/D3350, "")</f>
        <v/>
      </c>
      <c r="K3350" s="26">
        <f t="shared" si="208"/>
        <v>44.140104563469876</v>
      </c>
      <c r="L3350" s="27">
        <f>K3350*D3350</f>
        <v>123648.7921115569</v>
      </c>
      <c r="M3350" s="10"/>
      <c r="N3350" s="28">
        <f>IF(F3350="lowest point", $H$4/D3350, 0)</f>
        <v>0</v>
      </c>
      <c r="O3350" s="28">
        <f t="shared" si="209"/>
        <v>45.839056357891771</v>
      </c>
      <c r="P3350" s="29">
        <f>O3350*D3350</f>
        <v>128408.03179423507</v>
      </c>
      <c r="R3350" s="28">
        <f>IF(G3350="highest point", $H$4/D3350, 0)</f>
        <v>0</v>
      </c>
      <c r="S3350" s="28">
        <f t="shared" si="210"/>
        <v>42.674268561989088</v>
      </c>
      <c r="T3350" s="29">
        <f>D3350*S3350</f>
        <v>119542.5750373288</v>
      </c>
    </row>
    <row r="3351" spans="1:20">
      <c r="A3351" s="21">
        <f t="shared" si="211"/>
        <v>2013</v>
      </c>
      <c r="B3351" s="21">
        <f>MONTH(C3351)</f>
        <v>4</v>
      </c>
      <c r="C3351" s="22">
        <v>41390</v>
      </c>
      <c r="D3351" s="21">
        <v>2796.24</v>
      </c>
      <c r="E3351" s="47" t="str">
        <f>IF(B3351&lt;&gt;B3350, "First Quote", "")</f>
        <v/>
      </c>
      <c r="F3351" s="23" t="str">
        <f>IF(_xlfn.MINIFS($D$3:$D$6287,$A$3:$A$6287,A3351,$B$3:$B$6287,B3351)=D3351,"Lowest point","")</f>
        <v/>
      </c>
      <c r="G3351" s="24" t="str">
        <f>IF(_xlfn.MAXIFS($D$3:$D$6287,$A$3:$A$6287,A3351,$B$3:$B$6287,B3351)=D3351,"Highest point","")</f>
        <v/>
      </c>
      <c r="J3351" s="25" t="str">
        <f>IF(E3351="First Quote", $H$4/D3351, "")</f>
        <v/>
      </c>
      <c r="K3351" s="26">
        <f t="shared" si="208"/>
        <v>44.140104563469876</v>
      </c>
      <c r="L3351" s="27">
        <f>K3351*D3351</f>
        <v>123426.325984557</v>
      </c>
      <c r="M3351" s="10"/>
      <c r="N3351" s="28">
        <f>IF(F3351="lowest point", $H$4/D3351, 0)</f>
        <v>0</v>
      </c>
      <c r="O3351" s="28">
        <f t="shared" si="209"/>
        <v>45.839056357891771</v>
      </c>
      <c r="P3351" s="29">
        <f>O3351*D3351</f>
        <v>128177.00295019128</v>
      </c>
      <c r="R3351" s="28">
        <f>IF(G3351="highest point", $H$4/D3351, 0)</f>
        <v>0</v>
      </c>
      <c r="S3351" s="28">
        <f t="shared" si="210"/>
        <v>42.674268561989088</v>
      </c>
      <c r="T3351" s="29">
        <f>D3351*S3351</f>
        <v>119327.49672377636</v>
      </c>
    </row>
    <row r="3352" spans="1:20">
      <c r="A3352" s="21">
        <f t="shared" si="211"/>
        <v>2013</v>
      </c>
      <c r="B3352" s="21">
        <f>MONTH(C3352)</f>
        <v>4</v>
      </c>
      <c r="C3352" s="22">
        <v>41393</v>
      </c>
      <c r="D3352" s="21">
        <v>2816.39</v>
      </c>
      <c r="E3352" s="47" t="str">
        <f>IF(B3352&lt;&gt;B3351, "First Quote", "")</f>
        <v/>
      </c>
      <c r="F3352" s="23" t="str">
        <f>IF(_xlfn.MINIFS($D$3:$D$6287,$A$3:$A$6287,A3352,$B$3:$B$6287,B3352)=D3352,"Lowest point","")</f>
        <v/>
      </c>
      <c r="G3352" s="24" t="str">
        <f>IF(_xlfn.MAXIFS($D$3:$D$6287,$A$3:$A$6287,A3352,$B$3:$B$6287,B3352)=D3352,"Highest point","")</f>
        <v/>
      </c>
      <c r="J3352" s="25" t="str">
        <f>IF(E3352="First Quote", $H$4/D3352, "")</f>
        <v/>
      </c>
      <c r="K3352" s="26">
        <f t="shared" si="208"/>
        <v>44.140104563469876</v>
      </c>
      <c r="L3352" s="27">
        <f>K3352*D3352</f>
        <v>124315.74909151092</v>
      </c>
      <c r="M3352" s="10"/>
      <c r="N3352" s="28">
        <f>IF(F3352="lowest point", $H$4/D3352, 0)</f>
        <v>0</v>
      </c>
      <c r="O3352" s="28">
        <f t="shared" si="209"/>
        <v>45.839056357891771</v>
      </c>
      <c r="P3352" s="29">
        <f>O3352*D3352</f>
        <v>129100.6599358028</v>
      </c>
      <c r="R3352" s="28">
        <f>IF(G3352="highest point", $H$4/D3352, 0)</f>
        <v>0</v>
      </c>
      <c r="S3352" s="28">
        <f t="shared" si="210"/>
        <v>42.674268561989088</v>
      </c>
      <c r="T3352" s="29">
        <f>D3352*S3352</f>
        <v>120187.38323530044</v>
      </c>
    </row>
    <row r="3353" spans="1:20">
      <c r="A3353" s="21">
        <f t="shared" si="211"/>
        <v>2013</v>
      </c>
      <c r="B3353" s="21">
        <f>MONTH(C3353)</f>
        <v>4</v>
      </c>
      <c r="C3353" s="22">
        <v>41394</v>
      </c>
      <c r="D3353" s="21">
        <v>2823.42</v>
      </c>
      <c r="E3353" s="47" t="str">
        <f>IF(B3353&lt;&gt;B3352, "First Quote", "")</f>
        <v/>
      </c>
      <c r="F3353" s="23" t="str">
        <f>IF(_xlfn.MINIFS($D$3:$D$6287,$A$3:$A$6287,A3353,$B$3:$B$6287,B3353)=D3353,"Lowest point","")</f>
        <v/>
      </c>
      <c r="G3353" s="24" t="str">
        <f>IF(_xlfn.MAXIFS($D$3:$D$6287,$A$3:$A$6287,A3353,$B$3:$B$6287,B3353)=D3353,"Highest point","")</f>
        <v>Highest point</v>
      </c>
      <c r="J3353" s="25" t="str">
        <f>IF(E3353="First Quote", $H$4/D3353, "")</f>
        <v/>
      </c>
      <c r="K3353" s="26">
        <f t="shared" si="208"/>
        <v>44.140104563469876</v>
      </c>
      <c r="L3353" s="27">
        <f>K3353*D3353</f>
        <v>124626.05402659212</v>
      </c>
      <c r="M3353" s="10"/>
      <c r="N3353" s="28">
        <f>IF(F3353="lowest point", $H$4/D3353, 0)</f>
        <v>0</v>
      </c>
      <c r="O3353" s="28">
        <f t="shared" si="209"/>
        <v>45.839056357891771</v>
      </c>
      <c r="P3353" s="29">
        <f>O3353*D3353</f>
        <v>129422.90850199878</v>
      </c>
      <c r="R3353" s="28">
        <f>IF(G3353="highest point", $H$4/D3353, 0)</f>
        <v>0.17709019557841199</v>
      </c>
      <c r="S3353" s="28">
        <f t="shared" si="210"/>
        <v>42.851358757567503</v>
      </c>
      <c r="T3353" s="29">
        <f>D3353*S3353</f>
        <v>120987.38334329124</v>
      </c>
    </row>
    <row r="3354" spans="1:20">
      <c r="A3354" s="21">
        <f t="shared" si="211"/>
        <v>2013</v>
      </c>
      <c r="B3354" s="21">
        <f>MONTH(C3354)</f>
        <v>5</v>
      </c>
      <c r="C3354" s="22">
        <v>41395</v>
      </c>
      <c r="D3354" s="21">
        <v>2797.28</v>
      </c>
      <c r="E3354" s="47" t="str">
        <f>IF(B3354&lt;&gt;B3353, "First Quote", "")</f>
        <v>First Quote</v>
      </c>
      <c r="F3354" s="23" t="str">
        <f>IF(_xlfn.MINIFS($D$3:$D$6287,$A$3:$A$6287,A3354,$B$3:$B$6287,B3354)=D3354,"Lowest point","")</f>
        <v>Lowest point</v>
      </c>
      <c r="G3354" s="24" t="str">
        <f>IF(_xlfn.MAXIFS($D$3:$D$6287,$A$3:$A$6287,A3354,$B$3:$B$6287,B3354)=D3354,"Highest point","")</f>
        <v/>
      </c>
      <c r="J3354" s="25">
        <f>IF(E3354="First Quote", $H$4/D3354, "")</f>
        <v>0.17874506663616083</v>
      </c>
      <c r="K3354" s="26">
        <f t="shared" si="208"/>
        <v>44.318849630106037</v>
      </c>
      <c r="L3354" s="27">
        <f>K3354*D3354</f>
        <v>123972.23169330302</v>
      </c>
      <c r="M3354" s="10"/>
      <c r="N3354" s="28">
        <f>IF(F3354="lowest point", $H$4/D3354, 0)</f>
        <v>0.17874506663616083</v>
      </c>
      <c r="O3354" s="28">
        <f t="shared" si="209"/>
        <v>46.017801424527931</v>
      </c>
      <c r="P3354" s="29">
        <f>O3354*D3354</f>
        <v>128724.6755688035</v>
      </c>
      <c r="R3354" s="28">
        <f>IF(G3354="highest point", $H$4/D3354, 0)</f>
        <v>0</v>
      </c>
      <c r="S3354" s="28">
        <f t="shared" si="210"/>
        <v>42.851358757567503</v>
      </c>
      <c r="T3354" s="29">
        <f>D3354*S3354</f>
        <v>119867.24882536843</v>
      </c>
    </row>
    <row r="3355" spans="1:20">
      <c r="A3355" s="21">
        <f t="shared" si="211"/>
        <v>2013</v>
      </c>
      <c r="B3355" s="21">
        <f>MONTH(C3355)</f>
        <v>5</v>
      </c>
      <c r="C3355" s="22">
        <v>41396</v>
      </c>
      <c r="D3355" s="21">
        <v>2823.82</v>
      </c>
      <c r="E3355" s="47" t="str">
        <f>IF(B3355&lt;&gt;B3354, "First Quote", "")</f>
        <v/>
      </c>
      <c r="F3355" s="23" t="str">
        <f>IF(_xlfn.MINIFS($D$3:$D$6287,$A$3:$A$6287,A3355,$B$3:$B$6287,B3355)=D3355,"Lowest point","")</f>
        <v/>
      </c>
      <c r="G3355" s="24" t="str">
        <f>IF(_xlfn.MAXIFS($D$3:$D$6287,$A$3:$A$6287,A3355,$B$3:$B$6287,B3355)=D3355,"Highest point","")</f>
        <v/>
      </c>
      <c r="J3355" s="25" t="str">
        <f>IF(E3355="First Quote", $H$4/D3355, "")</f>
        <v/>
      </c>
      <c r="K3355" s="26">
        <f t="shared" si="208"/>
        <v>44.318849630106037</v>
      </c>
      <c r="L3355" s="27">
        <f>K3355*D3355</f>
        <v>125148.45396248603</v>
      </c>
      <c r="M3355" s="10"/>
      <c r="N3355" s="28">
        <f>IF(F3355="lowest point", $H$4/D3355, 0)</f>
        <v>0</v>
      </c>
      <c r="O3355" s="28">
        <f t="shared" si="209"/>
        <v>46.017801424527931</v>
      </c>
      <c r="P3355" s="29">
        <f>O3355*D3355</f>
        <v>129945.98801861047</v>
      </c>
      <c r="R3355" s="28">
        <f>IF(G3355="highest point", $H$4/D3355, 0)</f>
        <v>0</v>
      </c>
      <c r="S3355" s="28">
        <f t="shared" si="210"/>
        <v>42.851358757567503</v>
      </c>
      <c r="T3355" s="29">
        <f>D3355*S3355</f>
        <v>121004.52388679427</v>
      </c>
    </row>
    <row r="3356" spans="1:20">
      <c r="A3356" s="21">
        <f t="shared" si="211"/>
        <v>2013</v>
      </c>
      <c r="B3356" s="21">
        <f>MONTH(C3356)</f>
        <v>5</v>
      </c>
      <c r="C3356" s="22">
        <v>41397</v>
      </c>
      <c r="D3356" s="21">
        <v>2853.88</v>
      </c>
      <c r="E3356" s="47" t="str">
        <f>IF(B3356&lt;&gt;B3355, "First Quote", "")</f>
        <v/>
      </c>
      <c r="F3356" s="23" t="str">
        <f>IF(_xlfn.MINIFS($D$3:$D$6287,$A$3:$A$6287,A3356,$B$3:$B$6287,B3356)=D3356,"Lowest point","")</f>
        <v/>
      </c>
      <c r="G3356" s="24" t="str">
        <f>IF(_xlfn.MAXIFS($D$3:$D$6287,$A$3:$A$6287,A3356,$B$3:$B$6287,B3356)=D3356,"Highest point","")</f>
        <v/>
      </c>
      <c r="J3356" s="25" t="str">
        <f>IF(E3356="First Quote", $H$4/D3356, "")</f>
        <v/>
      </c>
      <c r="K3356" s="26">
        <f t="shared" si="208"/>
        <v>44.318849630106037</v>
      </c>
      <c r="L3356" s="27">
        <f>K3356*D3356</f>
        <v>126480.67858236702</v>
      </c>
      <c r="M3356" s="10"/>
      <c r="N3356" s="28">
        <f>IF(F3356="lowest point", $H$4/D3356, 0)</f>
        <v>0</v>
      </c>
      <c r="O3356" s="28">
        <f t="shared" si="209"/>
        <v>46.017801424527931</v>
      </c>
      <c r="P3356" s="29">
        <f>O3356*D3356</f>
        <v>131329.28312943177</v>
      </c>
      <c r="R3356" s="28">
        <f>IF(G3356="highest point", $H$4/D3356, 0)</f>
        <v>0</v>
      </c>
      <c r="S3356" s="28">
        <f t="shared" si="210"/>
        <v>42.851358757567503</v>
      </c>
      <c r="T3356" s="29">
        <f>D3356*S3356</f>
        <v>122292.63573104676</v>
      </c>
    </row>
    <row r="3357" spans="1:20">
      <c r="A3357" s="21">
        <f t="shared" si="211"/>
        <v>2013</v>
      </c>
      <c r="B3357" s="21">
        <f>MONTH(C3357)</f>
        <v>5</v>
      </c>
      <c r="C3357" s="22">
        <v>41400</v>
      </c>
      <c r="D3357" s="21">
        <v>2859.34</v>
      </c>
      <c r="E3357" s="47" t="str">
        <f>IF(B3357&lt;&gt;B3356, "First Quote", "")</f>
        <v/>
      </c>
      <c r="F3357" s="23" t="str">
        <f>IF(_xlfn.MINIFS($D$3:$D$6287,$A$3:$A$6287,A3357,$B$3:$B$6287,B3357)=D3357,"Lowest point","")</f>
        <v/>
      </c>
      <c r="G3357" s="24" t="str">
        <f>IF(_xlfn.MAXIFS($D$3:$D$6287,$A$3:$A$6287,A3357,$B$3:$B$6287,B3357)=D3357,"Highest point","")</f>
        <v/>
      </c>
      <c r="J3357" s="25" t="str">
        <f>IF(E3357="First Quote", $H$4/D3357, "")</f>
        <v/>
      </c>
      <c r="K3357" s="26">
        <f t="shared" si="208"/>
        <v>44.318849630106037</v>
      </c>
      <c r="L3357" s="27">
        <f>K3357*D3357</f>
        <v>126722.6595013474</v>
      </c>
      <c r="M3357" s="10"/>
      <c r="N3357" s="28">
        <f>IF(F3357="lowest point", $H$4/D3357, 0)</f>
        <v>0</v>
      </c>
      <c r="O3357" s="28">
        <f t="shared" si="209"/>
        <v>46.017801424527931</v>
      </c>
      <c r="P3357" s="29">
        <f>O3357*D3357</f>
        <v>131580.5403252097</v>
      </c>
      <c r="R3357" s="28">
        <f>IF(G3357="highest point", $H$4/D3357, 0)</f>
        <v>0</v>
      </c>
      <c r="S3357" s="28">
        <f t="shared" si="210"/>
        <v>42.851358757567503</v>
      </c>
      <c r="T3357" s="29">
        <f>D3357*S3357</f>
        <v>122526.60414986307</v>
      </c>
    </row>
    <row r="3358" spans="1:20">
      <c r="A3358" s="21">
        <f t="shared" si="211"/>
        <v>2013</v>
      </c>
      <c r="B3358" s="21">
        <f>MONTH(C3358)</f>
        <v>5</v>
      </c>
      <c r="C3358" s="22">
        <v>41401</v>
      </c>
      <c r="D3358" s="21">
        <v>2874.46</v>
      </c>
      <c r="E3358" s="47" t="str">
        <f>IF(B3358&lt;&gt;B3357, "First Quote", "")</f>
        <v/>
      </c>
      <c r="F3358" s="23" t="str">
        <f>IF(_xlfn.MINIFS($D$3:$D$6287,$A$3:$A$6287,A3358,$B$3:$B$6287,B3358)=D3358,"Lowest point","")</f>
        <v/>
      </c>
      <c r="G3358" s="24" t="str">
        <f>IF(_xlfn.MAXIFS($D$3:$D$6287,$A$3:$A$6287,A3358,$B$3:$B$6287,B3358)=D3358,"Highest point","")</f>
        <v/>
      </c>
      <c r="J3358" s="25" t="str">
        <f>IF(E3358="First Quote", $H$4/D3358, "")</f>
        <v/>
      </c>
      <c r="K3358" s="26">
        <f t="shared" si="208"/>
        <v>44.318849630106037</v>
      </c>
      <c r="L3358" s="27">
        <f>K3358*D3358</f>
        <v>127392.7605077546</v>
      </c>
      <c r="M3358" s="10"/>
      <c r="N3358" s="28">
        <f>IF(F3358="lowest point", $H$4/D3358, 0)</f>
        <v>0</v>
      </c>
      <c r="O3358" s="28">
        <f t="shared" si="209"/>
        <v>46.017801424527931</v>
      </c>
      <c r="P3358" s="29">
        <f>O3358*D3358</f>
        <v>132276.32948274855</v>
      </c>
      <c r="R3358" s="28">
        <f>IF(G3358="highest point", $H$4/D3358, 0)</f>
        <v>0</v>
      </c>
      <c r="S3358" s="28">
        <f t="shared" si="210"/>
        <v>42.851358757567503</v>
      </c>
      <c r="T3358" s="29">
        <f>D3358*S3358</f>
        <v>123174.51669427748</v>
      </c>
    </row>
    <row r="3359" spans="1:20">
      <c r="A3359" s="21">
        <f t="shared" si="211"/>
        <v>2013</v>
      </c>
      <c r="B3359" s="21">
        <f>MONTH(C3359)</f>
        <v>5</v>
      </c>
      <c r="C3359" s="22">
        <v>41402</v>
      </c>
      <c r="D3359" s="21">
        <v>2887.61</v>
      </c>
      <c r="E3359" s="47" t="str">
        <f>IF(B3359&lt;&gt;B3358, "First Quote", "")</f>
        <v/>
      </c>
      <c r="F3359" s="23" t="str">
        <f>IF(_xlfn.MINIFS($D$3:$D$6287,$A$3:$A$6287,A3359,$B$3:$B$6287,B3359)=D3359,"Lowest point","")</f>
        <v/>
      </c>
      <c r="G3359" s="24" t="str">
        <f>IF(_xlfn.MAXIFS($D$3:$D$6287,$A$3:$A$6287,A3359,$B$3:$B$6287,B3359)=D3359,"Highest point","")</f>
        <v/>
      </c>
      <c r="J3359" s="25" t="str">
        <f>IF(E3359="First Quote", $H$4/D3359, "")</f>
        <v/>
      </c>
      <c r="K3359" s="26">
        <f t="shared" si="208"/>
        <v>44.318849630106037</v>
      </c>
      <c r="L3359" s="27">
        <f>K3359*D3359</f>
        <v>127975.5533803905</v>
      </c>
      <c r="M3359" s="10"/>
      <c r="N3359" s="28">
        <f>IF(F3359="lowest point", $H$4/D3359, 0)</f>
        <v>0</v>
      </c>
      <c r="O3359" s="28">
        <f t="shared" si="209"/>
        <v>46.017801424527931</v>
      </c>
      <c r="P3359" s="29">
        <f>O3359*D3359</f>
        <v>132881.46357148112</v>
      </c>
      <c r="R3359" s="28">
        <f>IF(G3359="highest point", $H$4/D3359, 0)</f>
        <v>0</v>
      </c>
      <c r="S3359" s="28">
        <f t="shared" si="210"/>
        <v>42.851358757567503</v>
      </c>
      <c r="T3359" s="29">
        <f>D3359*S3359</f>
        <v>123738.0120619395</v>
      </c>
    </row>
    <row r="3360" spans="1:20">
      <c r="A3360" s="21">
        <f t="shared" si="211"/>
        <v>2013</v>
      </c>
      <c r="B3360" s="21">
        <f>MONTH(C3360)</f>
        <v>5</v>
      </c>
      <c r="C3360" s="22">
        <v>41403</v>
      </c>
      <c r="D3360" s="21">
        <v>2878.3</v>
      </c>
      <c r="E3360" s="47" t="str">
        <f>IF(B3360&lt;&gt;B3359, "First Quote", "")</f>
        <v/>
      </c>
      <c r="F3360" s="23" t="str">
        <f>IF(_xlfn.MINIFS($D$3:$D$6287,$A$3:$A$6287,A3360,$B$3:$B$6287,B3360)=D3360,"Lowest point","")</f>
        <v/>
      </c>
      <c r="G3360" s="24" t="str">
        <f>IF(_xlfn.MAXIFS($D$3:$D$6287,$A$3:$A$6287,A3360,$B$3:$B$6287,B3360)=D3360,"Highest point","")</f>
        <v/>
      </c>
      <c r="J3360" s="25" t="str">
        <f>IF(E3360="First Quote", $H$4/D3360, "")</f>
        <v/>
      </c>
      <c r="K3360" s="26">
        <f t="shared" si="208"/>
        <v>44.318849630106037</v>
      </c>
      <c r="L3360" s="27">
        <f>K3360*D3360</f>
        <v>127562.94489033421</v>
      </c>
      <c r="M3360" s="10"/>
      <c r="N3360" s="28">
        <f>IF(F3360="lowest point", $H$4/D3360, 0)</f>
        <v>0</v>
      </c>
      <c r="O3360" s="28">
        <f t="shared" si="209"/>
        <v>46.017801424527931</v>
      </c>
      <c r="P3360" s="29">
        <f>O3360*D3360</f>
        <v>132453.03784021875</v>
      </c>
      <c r="R3360" s="28">
        <f>IF(G3360="highest point", $H$4/D3360, 0)</f>
        <v>0</v>
      </c>
      <c r="S3360" s="28">
        <f t="shared" si="210"/>
        <v>42.851358757567503</v>
      </c>
      <c r="T3360" s="29">
        <f>D3360*S3360</f>
        <v>123339.06591190655</v>
      </c>
    </row>
    <row r="3361" spans="1:20">
      <c r="A3361" s="21">
        <f t="shared" si="211"/>
        <v>2013</v>
      </c>
      <c r="B3361" s="21">
        <f>MONTH(C3361)</f>
        <v>5</v>
      </c>
      <c r="C3361" s="22">
        <v>41404</v>
      </c>
      <c r="D3361" s="21">
        <v>2890.77</v>
      </c>
      <c r="E3361" s="47" t="str">
        <f>IF(B3361&lt;&gt;B3360, "First Quote", "")</f>
        <v/>
      </c>
      <c r="F3361" s="23" t="str">
        <f>IF(_xlfn.MINIFS($D$3:$D$6287,$A$3:$A$6287,A3361,$B$3:$B$6287,B3361)=D3361,"Lowest point","")</f>
        <v/>
      </c>
      <c r="G3361" s="24" t="str">
        <f>IF(_xlfn.MAXIFS($D$3:$D$6287,$A$3:$A$6287,A3361,$B$3:$B$6287,B3361)=D3361,"Highest point","")</f>
        <v/>
      </c>
      <c r="J3361" s="25" t="str">
        <f>IF(E3361="First Quote", $H$4/D3361, "")</f>
        <v/>
      </c>
      <c r="K3361" s="26">
        <f t="shared" si="208"/>
        <v>44.318849630106037</v>
      </c>
      <c r="L3361" s="27">
        <f>K3361*D3361</f>
        <v>128115.60094522162</v>
      </c>
      <c r="M3361" s="10"/>
      <c r="N3361" s="28">
        <f>IF(F3361="lowest point", $H$4/D3361, 0)</f>
        <v>0</v>
      </c>
      <c r="O3361" s="28">
        <f t="shared" si="209"/>
        <v>46.017801424527931</v>
      </c>
      <c r="P3361" s="29">
        <f>O3361*D3361</f>
        <v>133026.8798239826</v>
      </c>
      <c r="R3361" s="28">
        <f>IF(G3361="highest point", $H$4/D3361, 0)</f>
        <v>0</v>
      </c>
      <c r="S3361" s="28">
        <f t="shared" si="210"/>
        <v>42.851358757567503</v>
      </c>
      <c r="T3361" s="29">
        <f>D3361*S3361</f>
        <v>123873.42235561341</v>
      </c>
    </row>
    <row r="3362" spans="1:20">
      <c r="A3362" s="21">
        <f t="shared" si="211"/>
        <v>2013</v>
      </c>
      <c r="B3362" s="21">
        <f>MONTH(C3362)</f>
        <v>5</v>
      </c>
      <c r="C3362" s="22">
        <v>41407</v>
      </c>
      <c r="D3362" s="21">
        <v>2891.17</v>
      </c>
      <c r="E3362" s="47" t="str">
        <f>IF(B3362&lt;&gt;B3361, "First Quote", "")</f>
        <v/>
      </c>
      <c r="F3362" s="23" t="str">
        <f>IF(_xlfn.MINIFS($D$3:$D$6287,$A$3:$A$6287,A3362,$B$3:$B$6287,B3362)=D3362,"Lowest point","")</f>
        <v/>
      </c>
      <c r="G3362" s="24" t="str">
        <f>IF(_xlfn.MAXIFS($D$3:$D$6287,$A$3:$A$6287,A3362,$B$3:$B$6287,B3362)=D3362,"Highest point","")</f>
        <v/>
      </c>
      <c r="J3362" s="25" t="str">
        <f>IF(E3362="First Quote", $H$4/D3362, "")</f>
        <v/>
      </c>
      <c r="K3362" s="26">
        <f t="shared" si="208"/>
        <v>44.318849630106037</v>
      </c>
      <c r="L3362" s="27">
        <f>K3362*D3362</f>
        <v>128133.32848507367</v>
      </c>
      <c r="M3362" s="10"/>
      <c r="N3362" s="28">
        <f>IF(F3362="lowest point", $H$4/D3362, 0)</f>
        <v>0</v>
      </c>
      <c r="O3362" s="28">
        <f t="shared" si="209"/>
        <v>46.017801424527931</v>
      </c>
      <c r="P3362" s="29">
        <f>O3362*D3362</f>
        <v>133045.28694455241</v>
      </c>
      <c r="R3362" s="28">
        <f>IF(G3362="highest point", $H$4/D3362, 0)</f>
        <v>0</v>
      </c>
      <c r="S3362" s="28">
        <f t="shared" si="210"/>
        <v>42.851358757567503</v>
      </c>
      <c r="T3362" s="29">
        <f>D3362*S3362</f>
        <v>123890.56289911644</v>
      </c>
    </row>
    <row r="3363" spans="1:20">
      <c r="A3363" s="21">
        <f t="shared" si="211"/>
        <v>2013</v>
      </c>
      <c r="B3363" s="21">
        <f>MONTH(C3363)</f>
        <v>5</v>
      </c>
      <c r="C3363" s="22">
        <v>41408</v>
      </c>
      <c r="D3363" s="21">
        <v>2921.12</v>
      </c>
      <c r="E3363" s="47" t="str">
        <f>IF(B3363&lt;&gt;B3362, "First Quote", "")</f>
        <v/>
      </c>
      <c r="F3363" s="23" t="str">
        <f>IF(_xlfn.MINIFS($D$3:$D$6287,$A$3:$A$6287,A3363,$B$3:$B$6287,B3363)=D3363,"Lowest point","")</f>
        <v/>
      </c>
      <c r="G3363" s="24" t="str">
        <f>IF(_xlfn.MAXIFS($D$3:$D$6287,$A$3:$A$6287,A3363,$B$3:$B$6287,B3363)=D3363,"Highest point","")</f>
        <v/>
      </c>
      <c r="J3363" s="25" t="str">
        <f>IF(E3363="First Quote", $H$4/D3363, "")</f>
        <v/>
      </c>
      <c r="K3363" s="26">
        <f t="shared" si="208"/>
        <v>44.318849630106037</v>
      </c>
      <c r="L3363" s="27">
        <f>K3363*D3363</f>
        <v>129460.67803149534</v>
      </c>
      <c r="M3363" s="10"/>
      <c r="N3363" s="28">
        <f>IF(F3363="lowest point", $H$4/D3363, 0)</f>
        <v>0</v>
      </c>
      <c r="O3363" s="28">
        <f t="shared" si="209"/>
        <v>46.017801424527931</v>
      </c>
      <c r="P3363" s="29">
        <f>O3363*D3363</f>
        <v>134423.52009721703</v>
      </c>
      <c r="R3363" s="28">
        <f>IF(G3363="highest point", $H$4/D3363, 0)</f>
        <v>0</v>
      </c>
      <c r="S3363" s="28">
        <f t="shared" si="210"/>
        <v>42.851358757567503</v>
      </c>
      <c r="T3363" s="29">
        <f>D3363*S3363</f>
        <v>125173.96109390559</v>
      </c>
    </row>
    <row r="3364" spans="1:20">
      <c r="A3364" s="21">
        <f t="shared" si="211"/>
        <v>2013</v>
      </c>
      <c r="B3364" s="21">
        <f>MONTH(C3364)</f>
        <v>5</v>
      </c>
      <c r="C3364" s="22">
        <v>41409</v>
      </c>
      <c r="D3364" s="21">
        <v>2936.98</v>
      </c>
      <c r="E3364" s="47" t="str">
        <f>IF(B3364&lt;&gt;B3363, "First Quote", "")</f>
        <v/>
      </c>
      <c r="F3364" s="23" t="str">
        <f>IF(_xlfn.MINIFS($D$3:$D$6287,$A$3:$A$6287,A3364,$B$3:$B$6287,B3364)=D3364,"Lowest point","")</f>
        <v/>
      </c>
      <c r="G3364" s="24" t="str">
        <f>IF(_xlfn.MAXIFS($D$3:$D$6287,$A$3:$A$6287,A3364,$B$3:$B$6287,B3364)=D3364,"Highest point","")</f>
        <v/>
      </c>
      <c r="J3364" s="25" t="str">
        <f>IF(E3364="First Quote", $H$4/D3364, "")</f>
        <v/>
      </c>
      <c r="K3364" s="26">
        <f t="shared" si="208"/>
        <v>44.318849630106037</v>
      </c>
      <c r="L3364" s="27">
        <f>K3364*D3364</f>
        <v>130163.57498662882</v>
      </c>
      <c r="M3364" s="10"/>
      <c r="N3364" s="28">
        <f>IF(F3364="lowest point", $H$4/D3364, 0)</f>
        <v>0</v>
      </c>
      <c r="O3364" s="28">
        <f t="shared" si="209"/>
        <v>46.017801424527931</v>
      </c>
      <c r="P3364" s="29">
        <f>O3364*D3364</f>
        <v>135153.36242781003</v>
      </c>
      <c r="R3364" s="28">
        <f>IF(G3364="highest point", $H$4/D3364, 0)</f>
        <v>0</v>
      </c>
      <c r="S3364" s="28">
        <f t="shared" si="210"/>
        <v>42.851358757567503</v>
      </c>
      <c r="T3364" s="29">
        <f>D3364*S3364</f>
        <v>125853.58364380061</v>
      </c>
    </row>
    <row r="3365" spans="1:20">
      <c r="A3365" s="21">
        <f t="shared" si="211"/>
        <v>2013</v>
      </c>
      <c r="B3365" s="21">
        <f>MONTH(C3365)</f>
        <v>5</v>
      </c>
      <c r="C3365" s="22">
        <v>41410</v>
      </c>
      <c r="D3365" s="21">
        <v>2922.4</v>
      </c>
      <c r="E3365" s="47" t="str">
        <f>IF(B3365&lt;&gt;B3364, "First Quote", "")</f>
        <v/>
      </c>
      <c r="F3365" s="23" t="str">
        <f>IF(_xlfn.MINIFS($D$3:$D$6287,$A$3:$A$6287,A3365,$B$3:$B$6287,B3365)=D3365,"Lowest point","")</f>
        <v/>
      </c>
      <c r="G3365" s="24" t="str">
        <f>IF(_xlfn.MAXIFS($D$3:$D$6287,$A$3:$A$6287,A3365,$B$3:$B$6287,B3365)=D3365,"Highest point","")</f>
        <v/>
      </c>
      <c r="J3365" s="25" t="str">
        <f>IF(E3365="First Quote", $H$4/D3365, "")</f>
        <v/>
      </c>
      <c r="K3365" s="26">
        <f t="shared" si="208"/>
        <v>44.318849630106037</v>
      </c>
      <c r="L3365" s="27">
        <f>K3365*D3365</f>
        <v>129517.40615902189</v>
      </c>
      <c r="M3365" s="10"/>
      <c r="N3365" s="28">
        <f>IF(F3365="lowest point", $H$4/D3365, 0)</f>
        <v>0</v>
      </c>
      <c r="O3365" s="28">
        <f t="shared" si="209"/>
        <v>46.017801424527931</v>
      </c>
      <c r="P3365" s="29">
        <f>O3365*D3365</f>
        <v>134482.42288304042</v>
      </c>
      <c r="R3365" s="28">
        <f>IF(G3365="highest point", $H$4/D3365, 0)</f>
        <v>0</v>
      </c>
      <c r="S3365" s="28">
        <f t="shared" si="210"/>
        <v>42.851358757567503</v>
      </c>
      <c r="T3365" s="29">
        <f>D3365*S3365</f>
        <v>125228.81083311528</v>
      </c>
    </row>
    <row r="3366" spans="1:20">
      <c r="A3366" s="21">
        <f t="shared" si="211"/>
        <v>2013</v>
      </c>
      <c r="B3366" s="21">
        <f>MONTH(C3366)</f>
        <v>5</v>
      </c>
      <c r="C3366" s="22">
        <v>41411</v>
      </c>
      <c r="D3366" s="21">
        <v>2952.56</v>
      </c>
      <c r="E3366" s="47" t="str">
        <f>IF(B3366&lt;&gt;B3365, "First Quote", "")</f>
        <v/>
      </c>
      <c r="F3366" s="23" t="str">
        <f>IF(_xlfn.MINIFS($D$3:$D$6287,$A$3:$A$6287,A3366,$B$3:$B$6287,B3366)=D3366,"Lowest point","")</f>
        <v/>
      </c>
      <c r="G3366" s="24" t="str">
        <f>IF(_xlfn.MAXIFS($D$3:$D$6287,$A$3:$A$6287,A3366,$B$3:$B$6287,B3366)=D3366,"Highest point","")</f>
        <v/>
      </c>
      <c r="J3366" s="25" t="str">
        <f>IF(E3366="First Quote", $H$4/D3366, "")</f>
        <v/>
      </c>
      <c r="K3366" s="26">
        <f t="shared" si="208"/>
        <v>44.318849630106037</v>
      </c>
      <c r="L3366" s="27">
        <f>K3366*D3366</f>
        <v>130854.06266386587</v>
      </c>
      <c r="M3366" s="10"/>
      <c r="N3366" s="28">
        <f>IF(F3366="lowest point", $H$4/D3366, 0)</f>
        <v>0</v>
      </c>
      <c r="O3366" s="28">
        <f t="shared" si="209"/>
        <v>46.017801424527931</v>
      </c>
      <c r="P3366" s="29">
        <f>O3366*D3366</f>
        <v>135870.31977400419</v>
      </c>
      <c r="R3366" s="28">
        <f>IF(G3366="highest point", $H$4/D3366, 0)</f>
        <v>0</v>
      </c>
      <c r="S3366" s="28">
        <f t="shared" si="210"/>
        <v>42.851358757567503</v>
      </c>
      <c r="T3366" s="29">
        <f>D3366*S3366</f>
        <v>126521.2078132435</v>
      </c>
    </row>
    <row r="3367" spans="1:20">
      <c r="A3367" s="21">
        <f t="shared" si="211"/>
        <v>2013</v>
      </c>
      <c r="B3367" s="21">
        <f>MONTH(C3367)</f>
        <v>5</v>
      </c>
      <c r="C3367" s="22">
        <v>41414</v>
      </c>
      <c r="D3367" s="21">
        <v>2950.53</v>
      </c>
      <c r="E3367" s="47" t="str">
        <f>IF(B3367&lt;&gt;B3366, "First Quote", "")</f>
        <v/>
      </c>
      <c r="F3367" s="23" t="str">
        <f>IF(_xlfn.MINIFS($D$3:$D$6287,$A$3:$A$6287,A3367,$B$3:$B$6287,B3367)=D3367,"Lowest point","")</f>
        <v/>
      </c>
      <c r="G3367" s="24" t="str">
        <f>IF(_xlfn.MAXIFS($D$3:$D$6287,$A$3:$A$6287,A3367,$B$3:$B$6287,B3367)=D3367,"Highest point","")</f>
        <v/>
      </c>
      <c r="J3367" s="25" t="str">
        <f>IF(E3367="First Quote", $H$4/D3367, "")</f>
        <v/>
      </c>
      <c r="K3367" s="26">
        <f t="shared" si="208"/>
        <v>44.318849630106037</v>
      </c>
      <c r="L3367" s="27">
        <f>K3367*D3367</f>
        <v>130764.09539911678</v>
      </c>
      <c r="M3367" s="10"/>
      <c r="N3367" s="28">
        <f>IF(F3367="lowest point", $H$4/D3367, 0)</f>
        <v>0</v>
      </c>
      <c r="O3367" s="28">
        <f t="shared" si="209"/>
        <v>46.017801424527931</v>
      </c>
      <c r="P3367" s="29">
        <f>O3367*D3367</f>
        <v>135776.90363711241</v>
      </c>
      <c r="R3367" s="28">
        <f>IF(G3367="highest point", $H$4/D3367, 0)</f>
        <v>0</v>
      </c>
      <c r="S3367" s="28">
        <f t="shared" si="210"/>
        <v>42.851358757567503</v>
      </c>
      <c r="T3367" s="29">
        <f>D3367*S3367</f>
        <v>126434.21955496566</v>
      </c>
    </row>
    <row r="3368" spans="1:20">
      <c r="A3368" s="21">
        <f t="shared" si="211"/>
        <v>2013</v>
      </c>
      <c r="B3368" s="21">
        <f>MONTH(C3368)</f>
        <v>5</v>
      </c>
      <c r="C3368" s="22">
        <v>41415</v>
      </c>
      <c r="D3368" s="21">
        <v>2955.69</v>
      </c>
      <c r="E3368" s="47" t="str">
        <f>IF(B3368&lt;&gt;B3367, "First Quote", "")</f>
        <v/>
      </c>
      <c r="F3368" s="23" t="str">
        <f>IF(_xlfn.MINIFS($D$3:$D$6287,$A$3:$A$6287,A3368,$B$3:$B$6287,B3368)=D3368,"Lowest point","")</f>
        <v/>
      </c>
      <c r="G3368" s="24" t="str">
        <f>IF(_xlfn.MAXIFS($D$3:$D$6287,$A$3:$A$6287,A3368,$B$3:$B$6287,B3368)=D3368,"Highest point","")</f>
        <v>Highest point</v>
      </c>
      <c r="J3368" s="25" t="str">
        <f>IF(E3368="First Quote", $H$4/D3368, "")</f>
        <v/>
      </c>
      <c r="K3368" s="26">
        <f t="shared" si="208"/>
        <v>44.318849630106037</v>
      </c>
      <c r="L3368" s="27">
        <f>K3368*D3368</f>
        <v>130992.78066320812</v>
      </c>
      <c r="M3368" s="10"/>
      <c r="N3368" s="28">
        <f>IF(F3368="lowest point", $H$4/D3368, 0)</f>
        <v>0</v>
      </c>
      <c r="O3368" s="28">
        <f t="shared" si="209"/>
        <v>46.017801424527931</v>
      </c>
      <c r="P3368" s="29">
        <f>O3368*D3368</f>
        <v>136014.35549246296</v>
      </c>
      <c r="R3368" s="28">
        <f>IF(G3368="highest point", $H$4/D3368, 0)</f>
        <v>0.16916523722041216</v>
      </c>
      <c r="S3368" s="28">
        <f t="shared" si="210"/>
        <v>43.020523994787915</v>
      </c>
      <c r="T3368" s="29">
        <f>D3368*S3368</f>
        <v>127155.3325661547</v>
      </c>
    </row>
    <row r="3369" spans="1:20">
      <c r="A3369" s="21">
        <f t="shared" si="211"/>
        <v>2013</v>
      </c>
      <c r="B3369" s="21">
        <f>MONTH(C3369)</f>
        <v>5</v>
      </c>
      <c r="C3369" s="22">
        <v>41416</v>
      </c>
      <c r="D3369" s="21">
        <v>2931.58</v>
      </c>
      <c r="E3369" s="47" t="str">
        <f>IF(B3369&lt;&gt;B3368, "First Quote", "")</f>
        <v/>
      </c>
      <c r="F3369" s="23" t="str">
        <f>IF(_xlfn.MINIFS($D$3:$D$6287,$A$3:$A$6287,A3369,$B$3:$B$6287,B3369)=D3369,"Lowest point","")</f>
        <v/>
      </c>
      <c r="G3369" s="24" t="str">
        <f>IF(_xlfn.MAXIFS($D$3:$D$6287,$A$3:$A$6287,A3369,$B$3:$B$6287,B3369)=D3369,"Highest point","")</f>
        <v/>
      </c>
      <c r="J3369" s="25" t="str">
        <f>IF(E3369="First Quote", $H$4/D3369, "")</f>
        <v/>
      </c>
      <c r="K3369" s="26">
        <f t="shared" si="208"/>
        <v>44.318849630106037</v>
      </c>
      <c r="L3369" s="27">
        <f>K3369*D3369</f>
        <v>129924.25319862625</v>
      </c>
      <c r="M3369" s="10"/>
      <c r="N3369" s="28">
        <f>IF(F3369="lowest point", $H$4/D3369, 0)</f>
        <v>0</v>
      </c>
      <c r="O3369" s="28">
        <f t="shared" si="209"/>
        <v>46.017801424527931</v>
      </c>
      <c r="P3369" s="29">
        <f>O3369*D3369</f>
        <v>134904.8663001176</v>
      </c>
      <c r="R3369" s="28">
        <f>IF(G3369="highest point", $H$4/D3369, 0)</f>
        <v>0</v>
      </c>
      <c r="S3369" s="28">
        <f t="shared" si="210"/>
        <v>43.020523994787915</v>
      </c>
      <c r="T3369" s="29">
        <f>D3369*S3369</f>
        <v>126118.10773264035</v>
      </c>
    </row>
    <row r="3370" spans="1:20">
      <c r="A3370" s="21">
        <f t="shared" si="211"/>
        <v>2013</v>
      </c>
      <c r="B3370" s="21">
        <f>MONTH(C3370)</f>
        <v>5</v>
      </c>
      <c r="C3370" s="22">
        <v>41417</v>
      </c>
      <c r="D3370" s="21">
        <v>2923.43</v>
      </c>
      <c r="E3370" s="47" t="str">
        <f>IF(B3370&lt;&gt;B3369, "First Quote", "")</f>
        <v/>
      </c>
      <c r="F3370" s="23" t="str">
        <f>IF(_xlfn.MINIFS($D$3:$D$6287,$A$3:$A$6287,A3370,$B$3:$B$6287,B3370)=D3370,"Lowest point","")</f>
        <v/>
      </c>
      <c r="G3370" s="24" t="str">
        <f>IF(_xlfn.MAXIFS($D$3:$D$6287,$A$3:$A$6287,A3370,$B$3:$B$6287,B3370)=D3370,"Highest point","")</f>
        <v/>
      </c>
      <c r="J3370" s="25" t="str">
        <f>IF(E3370="First Quote", $H$4/D3370, "")</f>
        <v/>
      </c>
      <c r="K3370" s="26">
        <f t="shared" si="208"/>
        <v>44.318849630106037</v>
      </c>
      <c r="L3370" s="27">
        <f>K3370*D3370</f>
        <v>129563.05457414089</v>
      </c>
      <c r="M3370" s="10"/>
      <c r="N3370" s="28">
        <f>IF(F3370="lowest point", $H$4/D3370, 0)</f>
        <v>0</v>
      </c>
      <c r="O3370" s="28">
        <f t="shared" si="209"/>
        <v>46.017801424527931</v>
      </c>
      <c r="P3370" s="29">
        <f>O3370*D3370</f>
        <v>134529.82121850768</v>
      </c>
      <c r="R3370" s="28">
        <f>IF(G3370="highest point", $H$4/D3370, 0)</f>
        <v>0</v>
      </c>
      <c r="S3370" s="28">
        <f t="shared" si="210"/>
        <v>43.020523994787915</v>
      </c>
      <c r="T3370" s="29">
        <f>D3370*S3370</f>
        <v>125767.49046208283</v>
      </c>
    </row>
    <row r="3371" spans="1:20">
      <c r="A3371" s="21">
        <f t="shared" si="211"/>
        <v>2013</v>
      </c>
      <c r="B3371" s="21">
        <f>MONTH(C3371)</f>
        <v>5</v>
      </c>
      <c r="C3371" s="22">
        <v>41418</v>
      </c>
      <c r="D3371" s="21">
        <v>2921.88</v>
      </c>
      <c r="E3371" s="47" t="str">
        <f>IF(B3371&lt;&gt;B3370, "First Quote", "")</f>
        <v/>
      </c>
      <c r="F3371" s="23" t="str">
        <f>IF(_xlfn.MINIFS($D$3:$D$6287,$A$3:$A$6287,A3371,$B$3:$B$6287,B3371)=D3371,"Lowest point","")</f>
        <v/>
      </c>
      <c r="G3371" s="24" t="str">
        <f>IF(_xlfn.MAXIFS($D$3:$D$6287,$A$3:$A$6287,A3371,$B$3:$B$6287,B3371)=D3371,"Highest point","")</f>
        <v/>
      </c>
      <c r="J3371" s="25" t="str">
        <f>IF(E3371="First Quote", $H$4/D3371, "")</f>
        <v/>
      </c>
      <c r="K3371" s="26">
        <f t="shared" si="208"/>
        <v>44.318849630106037</v>
      </c>
      <c r="L3371" s="27">
        <f>K3371*D3371</f>
        <v>129494.36035721423</v>
      </c>
      <c r="M3371" s="10"/>
      <c r="N3371" s="28">
        <f>IF(F3371="lowest point", $H$4/D3371, 0)</f>
        <v>0</v>
      </c>
      <c r="O3371" s="28">
        <f t="shared" si="209"/>
        <v>46.017801424527931</v>
      </c>
      <c r="P3371" s="29">
        <f>O3371*D3371</f>
        <v>134458.49362629966</v>
      </c>
      <c r="R3371" s="28">
        <f>IF(G3371="highest point", $H$4/D3371, 0)</f>
        <v>0</v>
      </c>
      <c r="S3371" s="28">
        <f t="shared" si="210"/>
        <v>43.020523994787915</v>
      </c>
      <c r="T3371" s="29">
        <f>D3371*S3371</f>
        <v>125700.80864989091</v>
      </c>
    </row>
    <row r="3372" spans="1:20">
      <c r="A3372" s="21">
        <f t="shared" si="211"/>
        <v>2013</v>
      </c>
      <c r="B3372" s="21">
        <f>MONTH(C3372)</f>
        <v>5</v>
      </c>
      <c r="C3372" s="22">
        <v>41422</v>
      </c>
      <c r="D3372" s="21">
        <v>2940.45</v>
      </c>
      <c r="E3372" s="47" t="str">
        <f>IF(B3372&lt;&gt;B3371, "First Quote", "")</f>
        <v/>
      </c>
      <c r="F3372" s="23" t="str">
        <f>IF(_xlfn.MINIFS($D$3:$D$6287,$A$3:$A$6287,A3372,$B$3:$B$6287,B3372)=D3372,"Lowest point","")</f>
        <v/>
      </c>
      <c r="G3372" s="24" t="str">
        <f>IF(_xlfn.MAXIFS($D$3:$D$6287,$A$3:$A$6287,A3372,$B$3:$B$6287,B3372)=D3372,"Highest point","")</f>
        <v/>
      </c>
      <c r="J3372" s="25" t="str">
        <f>IF(E3372="First Quote", $H$4/D3372, "")</f>
        <v/>
      </c>
      <c r="K3372" s="26">
        <f t="shared" si="208"/>
        <v>44.318849630106037</v>
      </c>
      <c r="L3372" s="27">
        <f>K3372*D3372</f>
        <v>130317.36139484528</v>
      </c>
      <c r="M3372" s="10"/>
      <c r="N3372" s="28">
        <f>IF(F3372="lowest point", $H$4/D3372, 0)</f>
        <v>0</v>
      </c>
      <c r="O3372" s="28">
        <f t="shared" si="209"/>
        <v>46.017801424527931</v>
      </c>
      <c r="P3372" s="29">
        <f>O3372*D3372</f>
        <v>135313.04419875314</v>
      </c>
      <c r="R3372" s="28">
        <f>IF(G3372="highest point", $H$4/D3372, 0)</f>
        <v>0</v>
      </c>
      <c r="S3372" s="28">
        <f t="shared" si="210"/>
        <v>43.020523994787915</v>
      </c>
      <c r="T3372" s="29">
        <f>D3372*S3372</f>
        <v>126499.69978047411</v>
      </c>
    </row>
    <row r="3373" spans="1:20">
      <c r="A3373" s="21">
        <f t="shared" si="211"/>
        <v>2013</v>
      </c>
      <c r="B3373" s="21">
        <f>MONTH(C3373)</f>
        <v>5</v>
      </c>
      <c r="C3373" s="22">
        <v>41423</v>
      </c>
      <c r="D3373" s="21">
        <v>2920.18</v>
      </c>
      <c r="E3373" s="47" t="str">
        <f>IF(B3373&lt;&gt;B3372, "First Quote", "")</f>
        <v/>
      </c>
      <c r="F3373" s="23" t="str">
        <f>IF(_xlfn.MINIFS($D$3:$D$6287,$A$3:$A$6287,A3373,$B$3:$B$6287,B3373)=D3373,"Lowest point","")</f>
        <v/>
      </c>
      <c r="G3373" s="24" t="str">
        <f>IF(_xlfn.MAXIFS($D$3:$D$6287,$A$3:$A$6287,A3373,$B$3:$B$6287,B3373)=D3373,"Highest point","")</f>
        <v/>
      </c>
      <c r="J3373" s="25" t="str">
        <f>IF(E3373="First Quote", $H$4/D3373, "")</f>
        <v/>
      </c>
      <c r="K3373" s="26">
        <f t="shared" si="208"/>
        <v>44.318849630106037</v>
      </c>
      <c r="L3373" s="27">
        <f>K3373*D3373</f>
        <v>129419.01831284304</v>
      </c>
      <c r="M3373" s="10"/>
      <c r="N3373" s="28">
        <f>IF(F3373="lowest point", $H$4/D3373, 0)</f>
        <v>0</v>
      </c>
      <c r="O3373" s="28">
        <f t="shared" si="209"/>
        <v>46.017801424527931</v>
      </c>
      <c r="P3373" s="29">
        <f>O3373*D3373</f>
        <v>134380.26336387798</v>
      </c>
      <c r="R3373" s="28">
        <f>IF(G3373="highest point", $H$4/D3373, 0)</f>
        <v>0</v>
      </c>
      <c r="S3373" s="28">
        <f t="shared" si="210"/>
        <v>43.020523994787915</v>
      </c>
      <c r="T3373" s="29">
        <f>D3373*S3373</f>
        <v>125627.67375909977</v>
      </c>
    </row>
    <row r="3374" spans="1:20">
      <c r="A3374" s="21">
        <f t="shared" si="211"/>
        <v>2013</v>
      </c>
      <c r="B3374" s="21">
        <f>MONTH(C3374)</f>
        <v>5</v>
      </c>
      <c r="C3374" s="22">
        <v>41424</v>
      </c>
      <c r="D3374" s="21">
        <v>2931.39</v>
      </c>
      <c r="E3374" s="47" t="str">
        <f>IF(B3374&lt;&gt;B3373, "First Quote", "")</f>
        <v/>
      </c>
      <c r="F3374" s="23" t="str">
        <f>IF(_xlfn.MINIFS($D$3:$D$6287,$A$3:$A$6287,A3374,$B$3:$B$6287,B3374)=D3374,"Lowest point","")</f>
        <v/>
      </c>
      <c r="G3374" s="24" t="str">
        <f>IF(_xlfn.MAXIFS($D$3:$D$6287,$A$3:$A$6287,A3374,$B$3:$B$6287,B3374)=D3374,"Highest point","")</f>
        <v/>
      </c>
      <c r="J3374" s="25" t="str">
        <f>IF(E3374="First Quote", $H$4/D3374, "")</f>
        <v/>
      </c>
      <c r="K3374" s="26">
        <f t="shared" si="208"/>
        <v>44.318849630106037</v>
      </c>
      <c r="L3374" s="27">
        <f>K3374*D3374</f>
        <v>129915.83261719653</v>
      </c>
      <c r="M3374" s="10"/>
      <c r="N3374" s="28">
        <f>IF(F3374="lowest point", $H$4/D3374, 0)</f>
        <v>0</v>
      </c>
      <c r="O3374" s="28">
        <f t="shared" si="209"/>
        <v>46.017801424527931</v>
      </c>
      <c r="P3374" s="29">
        <f>O3374*D3374</f>
        <v>134896.12291784692</v>
      </c>
      <c r="R3374" s="28">
        <f>IF(G3374="highest point", $H$4/D3374, 0)</f>
        <v>0</v>
      </c>
      <c r="S3374" s="28">
        <f t="shared" si="210"/>
        <v>43.020523994787915</v>
      </c>
      <c r="T3374" s="29">
        <f>D3374*S3374</f>
        <v>126109.93383308133</v>
      </c>
    </row>
    <row r="3375" spans="1:20">
      <c r="A3375" s="21">
        <f t="shared" si="211"/>
        <v>2013</v>
      </c>
      <c r="B3375" s="21">
        <f>MONTH(C3375)</f>
        <v>5</v>
      </c>
      <c r="C3375" s="22">
        <v>41425</v>
      </c>
      <c r="D3375" s="21">
        <v>2889.46</v>
      </c>
      <c r="E3375" s="47" t="str">
        <f>IF(B3375&lt;&gt;B3374, "First Quote", "")</f>
        <v/>
      </c>
      <c r="F3375" s="23" t="str">
        <f>IF(_xlfn.MINIFS($D$3:$D$6287,$A$3:$A$6287,A3375,$B$3:$B$6287,B3375)=D3375,"Lowest point","")</f>
        <v/>
      </c>
      <c r="G3375" s="24" t="str">
        <f>IF(_xlfn.MAXIFS($D$3:$D$6287,$A$3:$A$6287,A3375,$B$3:$B$6287,B3375)=D3375,"Highest point","")</f>
        <v/>
      </c>
      <c r="J3375" s="25" t="str">
        <f>IF(E3375="First Quote", $H$4/D3375, "")</f>
        <v/>
      </c>
      <c r="K3375" s="26">
        <f t="shared" si="208"/>
        <v>44.318849630106037</v>
      </c>
      <c r="L3375" s="27">
        <f>K3375*D3375</f>
        <v>128057.54325220619</v>
      </c>
      <c r="M3375" s="10"/>
      <c r="N3375" s="28">
        <f>IF(F3375="lowest point", $H$4/D3375, 0)</f>
        <v>0</v>
      </c>
      <c r="O3375" s="28">
        <f t="shared" si="209"/>
        <v>46.017801424527931</v>
      </c>
      <c r="P3375" s="29">
        <f>O3375*D3375</f>
        <v>132966.59650411649</v>
      </c>
      <c r="R3375" s="28">
        <f>IF(G3375="highest point", $H$4/D3375, 0)</f>
        <v>0</v>
      </c>
      <c r="S3375" s="28">
        <f t="shared" si="210"/>
        <v>43.020523994787915</v>
      </c>
      <c r="T3375" s="29">
        <f>D3375*S3375</f>
        <v>124306.08326197989</v>
      </c>
    </row>
    <row r="3376" spans="1:20">
      <c r="A3376" s="21">
        <f t="shared" si="211"/>
        <v>2013</v>
      </c>
      <c r="B3376" s="21">
        <f>MONTH(C3376)</f>
        <v>6</v>
      </c>
      <c r="C3376" s="22">
        <v>41428</v>
      </c>
      <c r="D3376" s="21">
        <v>2906.91</v>
      </c>
      <c r="E3376" s="47" t="str">
        <f>IF(B3376&lt;&gt;B3375, "First Quote", "")</f>
        <v>First Quote</v>
      </c>
      <c r="F3376" s="23" t="str">
        <f>IF(_xlfn.MINIFS($D$3:$D$6287,$A$3:$A$6287,A3376,$B$3:$B$6287,B3376)=D3376,"Lowest point","")</f>
        <v/>
      </c>
      <c r="G3376" s="24" t="str">
        <f>IF(_xlfn.MAXIFS($D$3:$D$6287,$A$3:$A$6287,A3376,$B$3:$B$6287,B3376)=D3376,"Highest point","")</f>
        <v/>
      </c>
      <c r="J3376" s="25">
        <f>IF(E3376="First Quote", $H$4/D3376, "")</f>
        <v>0.17200394921067388</v>
      </c>
      <c r="K3376" s="26">
        <f t="shared" si="208"/>
        <v>44.490853579316713</v>
      </c>
      <c r="L3376" s="27">
        <f>K3376*D3376</f>
        <v>129330.90717825154</v>
      </c>
      <c r="M3376" s="10"/>
      <c r="N3376" s="28">
        <f>IF(F3376="lowest point", $H$4/D3376, 0)</f>
        <v>0</v>
      </c>
      <c r="O3376" s="28">
        <f t="shared" si="209"/>
        <v>46.017801424527931</v>
      </c>
      <c r="P3376" s="29">
        <f>O3376*D3376</f>
        <v>133769.60713897448</v>
      </c>
      <c r="R3376" s="28">
        <f>IF(G3376="highest point", $H$4/D3376, 0)</f>
        <v>0</v>
      </c>
      <c r="S3376" s="28">
        <f t="shared" si="210"/>
        <v>43.020523994787915</v>
      </c>
      <c r="T3376" s="29">
        <f>D3376*S3376</f>
        <v>125056.79140568893</v>
      </c>
    </row>
    <row r="3377" spans="1:20">
      <c r="A3377" s="21">
        <f t="shared" si="211"/>
        <v>2013</v>
      </c>
      <c r="B3377" s="21">
        <f>MONTH(C3377)</f>
        <v>6</v>
      </c>
      <c r="C3377" s="22">
        <v>41429</v>
      </c>
      <c r="D3377" s="21">
        <v>2891.02</v>
      </c>
      <c r="E3377" s="47" t="str">
        <f>IF(B3377&lt;&gt;B3376, "First Quote", "")</f>
        <v/>
      </c>
      <c r="F3377" s="23" t="str">
        <f>IF(_xlfn.MINIFS($D$3:$D$6287,$A$3:$A$6287,A3377,$B$3:$B$6287,B3377)=D3377,"Lowest point","")</f>
        <v/>
      </c>
      <c r="G3377" s="24" t="str">
        <f>IF(_xlfn.MAXIFS($D$3:$D$6287,$A$3:$A$6287,A3377,$B$3:$B$6287,B3377)=D3377,"Highest point","")</f>
        <v/>
      </c>
      <c r="J3377" s="25" t="str">
        <f>IF(E3377="First Quote", $H$4/D3377, "")</f>
        <v/>
      </c>
      <c r="K3377" s="26">
        <f t="shared" si="208"/>
        <v>44.490853579316713</v>
      </c>
      <c r="L3377" s="27">
        <f>K3377*D3377</f>
        <v>128623.9475148762</v>
      </c>
      <c r="M3377" s="10"/>
      <c r="N3377" s="28">
        <f>IF(F3377="lowest point", $H$4/D3377, 0)</f>
        <v>0</v>
      </c>
      <c r="O3377" s="28">
        <f t="shared" si="209"/>
        <v>46.017801424527931</v>
      </c>
      <c r="P3377" s="29">
        <f>O3377*D3377</f>
        <v>133038.38427433875</v>
      </c>
      <c r="R3377" s="28">
        <f>IF(G3377="highest point", $H$4/D3377, 0)</f>
        <v>0</v>
      </c>
      <c r="S3377" s="28">
        <f t="shared" si="210"/>
        <v>43.020523994787915</v>
      </c>
      <c r="T3377" s="29">
        <f>D3377*S3377</f>
        <v>124373.19527941175</v>
      </c>
    </row>
    <row r="3378" spans="1:20">
      <c r="A3378" s="21">
        <f t="shared" si="211"/>
        <v>2013</v>
      </c>
      <c r="B3378" s="21">
        <f>MONTH(C3378)</f>
        <v>6</v>
      </c>
      <c r="C3378" s="22">
        <v>41430</v>
      </c>
      <c r="D3378" s="21">
        <v>2851.89</v>
      </c>
      <c r="E3378" s="47" t="str">
        <f>IF(B3378&lt;&gt;B3377, "First Quote", "")</f>
        <v/>
      </c>
      <c r="F3378" s="23" t="str">
        <f>IF(_xlfn.MINIFS($D$3:$D$6287,$A$3:$A$6287,A3378,$B$3:$B$6287,B3378)=D3378,"Lowest point","")</f>
        <v/>
      </c>
      <c r="G3378" s="24" t="str">
        <f>IF(_xlfn.MAXIFS($D$3:$D$6287,$A$3:$A$6287,A3378,$B$3:$B$6287,B3378)=D3378,"Highest point","")</f>
        <v/>
      </c>
      <c r="J3378" s="25" t="str">
        <f>IF(E3378="First Quote", $H$4/D3378, "")</f>
        <v/>
      </c>
      <c r="K3378" s="26">
        <f t="shared" si="208"/>
        <v>44.490853579316713</v>
      </c>
      <c r="L3378" s="27">
        <f>K3378*D3378</f>
        <v>126883.02041431754</v>
      </c>
      <c r="M3378" s="10"/>
      <c r="N3378" s="28">
        <f>IF(F3378="lowest point", $H$4/D3378, 0)</f>
        <v>0</v>
      </c>
      <c r="O3378" s="28">
        <f t="shared" si="209"/>
        <v>46.017801424527931</v>
      </c>
      <c r="P3378" s="29">
        <f>O3378*D3378</f>
        <v>131237.70770459695</v>
      </c>
      <c r="R3378" s="28">
        <f>IF(G3378="highest point", $H$4/D3378, 0)</f>
        <v>0</v>
      </c>
      <c r="S3378" s="28">
        <f t="shared" si="210"/>
        <v>43.020523994787915</v>
      </c>
      <c r="T3378" s="29">
        <f>D3378*S3378</f>
        <v>122689.8021754957</v>
      </c>
    </row>
    <row r="3379" spans="1:20">
      <c r="A3379" s="21">
        <f t="shared" si="211"/>
        <v>2013</v>
      </c>
      <c r="B3379" s="21">
        <f>MONTH(C3379)</f>
        <v>6</v>
      </c>
      <c r="C3379" s="22">
        <v>41431</v>
      </c>
      <c r="D3379" s="21">
        <v>2876.5</v>
      </c>
      <c r="E3379" s="47" t="str">
        <f>IF(B3379&lt;&gt;B3378, "First Quote", "")</f>
        <v/>
      </c>
      <c r="F3379" s="23" t="str">
        <f>IF(_xlfn.MINIFS($D$3:$D$6287,$A$3:$A$6287,A3379,$B$3:$B$6287,B3379)=D3379,"Lowest point","")</f>
        <v/>
      </c>
      <c r="G3379" s="24" t="str">
        <f>IF(_xlfn.MAXIFS($D$3:$D$6287,$A$3:$A$6287,A3379,$B$3:$B$6287,B3379)=D3379,"Highest point","")</f>
        <v/>
      </c>
      <c r="J3379" s="25" t="str">
        <f>IF(E3379="First Quote", $H$4/D3379, "")</f>
        <v/>
      </c>
      <c r="K3379" s="26">
        <f t="shared" si="208"/>
        <v>44.490853579316713</v>
      </c>
      <c r="L3379" s="27">
        <f>K3379*D3379</f>
        <v>127977.94032090453</v>
      </c>
      <c r="M3379" s="10"/>
      <c r="N3379" s="28">
        <f>IF(F3379="lowest point", $H$4/D3379, 0)</f>
        <v>0</v>
      </c>
      <c r="O3379" s="28">
        <f t="shared" si="209"/>
        <v>46.017801424527931</v>
      </c>
      <c r="P3379" s="29">
        <f>O3379*D3379</f>
        <v>132370.20579765461</v>
      </c>
      <c r="R3379" s="28">
        <f>IF(G3379="highest point", $H$4/D3379, 0)</f>
        <v>0</v>
      </c>
      <c r="S3379" s="28">
        <f t="shared" si="210"/>
        <v>43.020523994787915</v>
      </c>
      <c r="T3379" s="29">
        <f>D3379*S3379</f>
        <v>123748.53727100744</v>
      </c>
    </row>
    <row r="3380" spans="1:20">
      <c r="A3380" s="21">
        <f t="shared" si="211"/>
        <v>2013</v>
      </c>
      <c r="B3380" s="21">
        <f>MONTH(C3380)</f>
        <v>6</v>
      </c>
      <c r="C3380" s="22">
        <v>41432</v>
      </c>
      <c r="D3380" s="21">
        <v>2913.46</v>
      </c>
      <c r="E3380" s="47" t="str">
        <f>IF(B3380&lt;&gt;B3379, "First Quote", "")</f>
        <v/>
      </c>
      <c r="F3380" s="23" t="str">
        <f>IF(_xlfn.MINIFS($D$3:$D$6287,$A$3:$A$6287,A3380,$B$3:$B$6287,B3380)=D3380,"Lowest point","")</f>
        <v/>
      </c>
      <c r="G3380" s="24" t="str">
        <f>IF(_xlfn.MAXIFS($D$3:$D$6287,$A$3:$A$6287,A3380,$B$3:$B$6287,B3380)=D3380,"Highest point","")</f>
        <v/>
      </c>
      <c r="J3380" s="25" t="str">
        <f>IF(E3380="First Quote", $H$4/D3380, "")</f>
        <v/>
      </c>
      <c r="K3380" s="26">
        <f t="shared" si="208"/>
        <v>44.490853579316713</v>
      </c>
      <c r="L3380" s="27">
        <f>K3380*D3380</f>
        <v>129622.32226919607</v>
      </c>
      <c r="M3380" s="10"/>
      <c r="N3380" s="28">
        <f>IF(F3380="lowest point", $H$4/D3380, 0)</f>
        <v>0</v>
      </c>
      <c r="O3380" s="28">
        <f t="shared" si="209"/>
        <v>46.017801424527931</v>
      </c>
      <c r="P3380" s="29">
        <f>O3380*D3380</f>
        <v>134071.02373830514</v>
      </c>
      <c r="R3380" s="28">
        <f>IF(G3380="highest point", $H$4/D3380, 0)</f>
        <v>0</v>
      </c>
      <c r="S3380" s="28">
        <f t="shared" si="210"/>
        <v>43.020523994787915</v>
      </c>
      <c r="T3380" s="29">
        <f>D3380*S3380</f>
        <v>125338.57583785481</v>
      </c>
    </row>
    <row r="3381" spans="1:20">
      <c r="A3381" s="21">
        <f t="shared" si="211"/>
        <v>2013</v>
      </c>
      <c r="B3381" s="21">
        <f>MONTH(C3381)</f>
        <v>6</v>
      </c>
      <c r="C3381" s="22">
        <v>41435</v>
      </c>
      <c r="D3381" s="21">
        <v>2912.63</v>
      </c>
      <c r="E3381" s="47" t="str">
        <f>IF(B3381&lt;&gt;B3380, "First Quote", "")</f>
        <v/>
      </c>
      <c r="F3381" s="23" t="str">
        <f>IF(_xlfn.MINIFS($D$3:$D$6287,$A$3:$A$6287,A3381,$B$3:$B$6287,B3381)=D3381,"Lowest point","")</f>
        <v/>
      </c>
      <c r="G3381" s="24" t="str">
        <f>IF(_xlfn.MAXIFS($D$3:$D$6287,$A$3:$A$6287,A3381,$B$3:$B$6287,B3381)=D3381,"Highest point","")</f>
        <v/>
      </c>
      <c r="J3381" s="25" t="str">
        <f>IF(E3381="First Quote", $H$4/D3381, "")</f>
        <v/>
      </c>
      <c r="K3381" s="26">
        <f t="shared" si="208"/>
        <v>44.490853579316713</v>
      </c>
      <c r="L3381" s="27">
        <f>K3381*D3381</f>
        <v>129585.39486072524</v>
      </c>
      <c r="M3381" s="10"/>
      <c r="N3381" s="28">
        <f>IF(F3381="lowest point", $H$4/D3381, 0)</f>
        <v>0</v>
      </c>
      <c r="O3381" s="28">
        <f t="shared" si="209"/>
        <v>46.017801424527931</v>
      </c>
      <c r="P3381" s="29">
        <f>O3381*D3381</f>
        <v>134032.8289631228</v>
      </c>
      <c r="R3381" s="28">
        <f>IF(G3381="highest point", $H$4/D3381, 0)</f>
        <v>0</v>
      </c>
      <c r="S3381" s="28">
        <f t="shared" si="210"/>
        <v>43.020523994787915</v>
      </c>
      <c r="T3381" s="29">
        <f>D3381*S3381</f>
        <v>125302.86880293913</v>
      </c>
    </row>
    <row r="3382" spans="1:20">
      <c r="A3382" s="21">
        <f t="shared" si="211"/>
        <v>2013</v>
      </c>
      <c r="B3382" s="21">
        <f>MONTH(C3382)</f>
        <v>6</v>
      </c>
      <c r="C3382" s="22">
        <v>41436</v>
      </c>
      <c r="D3382" s="21">
        <v>2883.07</v>
      </c>
      <c r="E3382" s="47" t="str">
        <f>IF(B3382&lt;&gt;B3381, "First Quote", "")</f>
        <v/>
      </c>
      <c r="F3382" s="23" t="str">
        <f>IF(_xlfn.MINIFS($D$3:$D$6287,$A$3:$A$6287,A3382,$B$3:$B$6287,B3382)=D3382,"Lowest point","")</f>
        <v/>
      </c>
      <c r="G3382" s="24" t="str">
        <f>IF(_xlfn.MAXIFS($D$3:$D$6287,$A$3:$A$6287,A3382,$B$3:$B$6287,B3382)=D3382,"Highest point","")</f>
        <v/>
      </c>
      <c r="J3382" s="25" t="str">
        <f>IF(E3382="First Quote", $H$4/D3382, "")</f>
        <v/>
      </c>
      <c r="K3382" s="26">
        <f t="shared" si="208"/>
        <v>44.490853579316713</v>
      </c>
      <c r="L3382" s="27">
        <f>K3382*D3382</f>
        <v>128270.24522892064</v>
      </c>
      <c r="M3382" s="10"/>
      <c r="N3382" s="28">
        <f>IF(F3382="lowest point", $H$4/D3382, 0)</f>
        <v>0</v>
      </c>
      <c r="O3382" s="28">
        <f t="shared" si="209"/>
        <v>46.017801424527931</v>
      </c>
      <c r="P3382" s="29">
        <f>O3382*D3382</f>
        <v>132672.54275301375</v>
      </c>
      <c r="R3382" s="28">
        <f>IF(G3382="highest point", $H$4/D3382, 0)</f>
        <v>0</v>
      </c>
      <c r="S3382" s="28">
        <f t="shared" si="210"/>
        <v>43.020523994787915</v>
      </c>
      <c r="T3382" s="29">
        <f>D3382*S3382</f>
        <v>124031.18211365319</v>
      </c>
    </row>
    <row r="3383" spans="1:20">
      <c r="A3383" s="21">
        <f t="shared" si="211"/>
        <v>2013</v>
      </c>
      <c r="B3383" s="21">
        <f>MONTH(C3383)</f>
        <v>6</v>
      </c>
      <c r="C3383" s="22">
        <v>41437</v>
      </c>
      <c r="D3383" s="21">
        <v>2859.62</v>
      </c>
      <c r="E3383" s="47" t="str">
        <f>IF(B3383&lt;&gt;B3382, "First Quote", "")</f>
        <v/>
      </c>
      <c r="F3383" s="23" t="str">
        <f>IF(_xlfn.MINIFS($D$3:$D$6287,$A$3:$A$6287,A3383,$B$3:$B$6287,B3383)=D3383,"Lowest point","")</f>
        <v/>
      </c>
      <c r="G3383" s="24" t="str">
        <f>IF(_xlfn.MAXIFS($D$3:$D$6287,$A$3:$A$6287,A3383,$B$3:$B$6287,B3383)=D3383,"Highest point","")</f>
        <v/>
      </c>
      <c r="J3383" s="25" t="str">
        <f>IF(E3383="First Quote", $H$4/D3383, "")</f>
        <v/>
      </c>
      <c r="K3383" s="26">
        <f t="shared" si="208"/>
        <v>44.490853579316713</v>
      </c>
      <c r="L3383" s="27">
        <f>K3383*D3383</f>
        <v>127226.93471248566</v>
      </c>
      <c r="M3383" s="10"/>
      <c r="N3383" s="28">
        <f>IF(F3383="lowest point", $H$4/D3383, 0)</f>
        <v>0</v>
      </c>
      <c r="O3383" s="28">
        <f t="shared" si="209"/>
        <v>46.017801424527931</v>
      </c>
      <c r="P3383" s="29">
        <f>O3383*D3383</f>
        <v>131593.42530960854</v>
      </c>
      <c r="R3383" s="28">
        <f>IF(G3383="highest point", $H$4/D3383, 0)</f>
        <v>0</v>
      </c>
      <c r="S3383" s="28">
        <f t="shared" si="210"/>
        <v>43.020523994787915</v>
      </c>
      <c r="T3383" s="29">
        <f>D3383*S3383</f>
        <v>123022.35082597542</v>
      </c>
    </row>
    <row r="3384" spans="1:20">
      <c r="A3384" s="21">
        <f t="shared" si="211"/>
        <v>2013</v>
      </c>
      <c r="B3384" s="21">
        <f>MONTH(C3384)</f>
        <v>6</v>
      </c>
      <c r="C3384" s="22">
        <v>41438</v>
      </c>
      <c r="D3384" s="21">
        <v>2902.32</v>
      </c>
      <c r="E3384" s="47" t="str">
        <f>IF(B3384&lt;&gt;B3383, "First Quote", "")</f>
        <v/>
      </c>
      <c r="F3384" s="23" t="str">
        <f>IF(_xlfn.MINIFS($D$3:$D$6287,$A$3:$A$6287,A3384,$B$3:$B$6287,B3384)=D3384,"Lowest point","")</f>
        <v/>
      </c>
      <c r="G3384" s="24" t="str">
        <f>IF(_xlfn.MAXIFS($D$3:$D$6287,$A$3:$A$6287,A3384,$B$3:$B$6287,B3384)=D3384,"Highest point","")</f>
        <v/>
      </c>
      <c r="J3384" s="25" t="str">
        <f>IF(E3384="First Quote", $H$4/D3384, "")</f>
        <v/>
      </c>
      <c r="K3384" s="26">
        <f t="shared" si="208"/>
        <v>44.490853579316713</v>
      </c>
      <c r="L3384" s="27">
        <f>K3384*D3384</f>
        <v>129126.69416032248</v>
      </c>
      <c r="M3384" s="10"/>
      <c r="N3384" s="28">
        <f>IF(F3384="lowest point", $H$4/D3384, 0)</f>
        <v>0</v>
      </c>
      <c r="O3384" s="28">
        <f t="shared" si="209"/>
        <v>46.017801424527931</v>
      </c>
      <c r="P3384" s="29">
        <f>O3384*D3384</f>
        <v>133558.38543043591</v>
      </c>
      <c r="R3384" s="28">
        <f>IF(G3384="highest point", $H$4/D3384, 0)</f>
        <v>0</v>
      </c>
      <c r="S3384" s="28">
        <f t="shared" si="210"/>
        <v>43.020523994787915</v>
      </c>
      <c r="T3384" s="29">
        <f>D3384*S3384</f>
        <v>124859.32720055287</v>
      </c>
    </row>
    <row r="3385" spans="1:20">
      <c r="A3385" s="21">
        <f t="shared" si="211"/>
        <v>2013</v>
      </c>
      <c r="B3385" s="21">
        <f>MONTH(C3385)</f>
        <v>6</v>
      </c>
      <c r="C3385" s="22">
        <v>41439</v>
      </c>
      <c r="D3385" s="21">
        <v>2885.24</v>
      </c>
      <c r="E3385" s="47" t="str">
        <f>IF(B3385&lt;&gt;B3384, "First Quote", "")</f>
        <v/>
      </c>
      <c r="F3385" s="23" t="str">
        <f>IF(_xlfn.MINIFS($D$3:$D$6287,$A$3:$A$6287,A3385,$B$3:$B$6287,B3385)=D3385,"Lowest point","")</f>
        <v/>
      </c>
      <c r="G3385" s="24" t="str">
        <f>IF(_xlfn.MAXIFS($D$3:$D$6287,$A$3:$A$6287,A3385,$B$3:$B$6287,B3385)=D3385,"Highest point","")</f>
        <v/>
      </c>
      <c r="J3385" s="25" t="str">
        <f>IF(E3385="First Quote", $H$4/D3385, "")</f>
        <v/>
      </c>
      <c r="K3385" s="26">
        <f t="shared" si="208"/>
        <v>44.490853579316713</v>
      </c>
      <c r="L3385" s="27">
        <f>K3385*D3385</f>
        <v>128366.79038118775</v>
      </c>
      <c r="M3385" s="10"/>
      <c r="N3385" s="28">
        <f>IF(F3385="lowest point", $H$4/D3385, 0)</f>
        <v>0</v>
      </c>
      <c r="O3385" s="28">
        <f t="shared" si="209"/>
        <v>46.017801424527931</v>
      </c>
      <c r="P3385" s="29">
        <f>O3385*D3385</f>
        <v>132772.40138210496</v>
      </c>
      <c r="R3385" s="28">
        <f>IF(G3385="highest point", $H$4/D3385, 0)</f>
        <v>0</v>
      </c>
      <c r="S3385" s="28">
        <f t="shared" si="210"/>
        <v>43.020523994787915</v>
      </c>
      <c r="T3385" s="29">
        <f>D3385*S3385</f>
        <v>124124.53665072187</v>
      </c>
    </row>
    <row r="3386" spans="1:20">
      <c r="A3386" s="21">
        <f t="shared" si="211"/>
        <v>2013</v>
      </c>
      <c r="B3386" s="21">
        <f>MONTH(C3386)</f>
        <v>6</v>
      </c>
      <c r="C3386" s="22">
        <v>41442</v>
      </c>
      <c r="D3386" s="21">
        <v>2907.12</v>
      </c>
      <c r="E3386" s="47" t="str">
        <f>IF(B3386&lt;&gt;B3385, "First Quote", "")</f>
        <v/>
      </c>
      <c r="F3386" s="23" t="str">
        <f>IF(_xlfn.MINIFS($D$3:$D$6287,$A$3:$A$6287,A3386,$B$3:$B$6287,B3386)=D3386,"Lowest point","")</f>
        <v/>
      </c>
      <c r="G3386" s="24" t="str">
        <f>IF(_xlfn.MAXIFS($D$3:$D$6287,$A$3:$A$6287,A3386,$B$3:$B$6287,B3386)=D3386,"Highest point","")</f>
        <v/>
      </c>
      <c r="J3386" s="25" t="str">
        <f>IF(E3386="First Quote", $H$4/D3386, "")</f>
        <v/>
      </c>
      <c r="K3386" s="26">
        <f t="shared" si="208"/>
        <v>44.490853579316713</v>
      </c>
      <c r="L3386" s="27">
        <f>K3386*D3386</f>
        <v>129340.2502575032</v>
      </c>
      <c r="M3386" s="10"/>
      <c r="N3386" s="28">
        <f>IF(F3386="lowest point", $H$4/D3386, 0)</f>
        <v>0</v>
      </c>
      <c r="O3386" s="28">
        <f t="shared" si="209"/>
        <v>46.017801424527931</v>
      </c>
      <c r="P3386" s="29">
        <f>O3386*D3386</f>
        <v>133779.27087727364</v>
      </c>
      <c r="R3386" s="28">
        <f>IF(G3386="highest point", $H$4/D3386, 0)</f>
        <v>0</v>
      </c>
      <c r="S3386" s="28">
        <f t="shared" si="210"/>
        <v>43.020523994787915</v>
      </c>
      <c r="T3386" s="29">
        <f>D3386*S3386</f>
        <v>125065.82571572784</v>
      </c>
    </row>
    <row r="3387" spans="1:20">
      <c r="A3387" s="21">
        <f t="shared" si="211"/>
        <v>2013</v>
      </c>
      <c r="B3387" s="21">
        <f>MONTH(C3387)</f>
        <v>6</v>
      </c>
      <c r="C3387" s="22">
        <v>41443</v>
      </c>
      <c r="D3387" s="21">
        <v>2929.81</v>
      </c>
      <c r="E3387" s="47" t="str">
        <f>IF(B3387&lt;&gt;B3386, "First Quote", "")</f>
        <v/>
      </c>
      <c r="F3387" s="23" t="str">
        <f>IF(_xlfn.MINIFS($D$3:$D$6287,$A$3:$A$6287,A3387,$B$3:$B$6287,B3387)=D3387,"Lowest point","")</f>
        <v/>
      </c>
      <c r="G3387" s="24" t="str">
        <f>IF(_xlfn.MAXIFS($D$3:$D$6287,$A$3:$A$6287,A3387,$B$3:$B$6287,B3387)=D3387,"Highest point","")</f>
        <v>Highest point</v>
      </c>
      <c r="J3387" s="25" t="str">
        <f>IF(E3387="First Quote", $H$4/D3387, "")</f>
        <v/>
      </c>
      <c r="K3387" s="26">
        <f t="shared" si="208"/>
        <v>44.490853579316713</v>
      </c>
      <c r="L3387" s="27">
        <f>K3387*D3387</f>
        <v>130349.74772521789</v>
      </c>
      <c r="M3387" s="10"/>
      <c r="N3387" s="28">
        <f>IF(F3387="lowest point", $H$4/D3387, 0)</f>
        <v>0</v>
      </c>
      <c r="O3387" s="28">
        <f t="shared" si="209"/>
        <v>46.017801424527931</v>
      </c>
      <c r="P3387" s="29">
        <f>O3387*D3387</f>
        <v>134823.41479159618</v>
      </c>
      <c r="R3387" s="28">
        <f>IF(G3387="highest point", $H$4/D3387, 0)</f>
        <v>0.17065953082281787</v>
      </c>
      <c r="S3387" s="28">
        <f t="shared" si="210"/>
        <v>43.191183525610732</v>
      </c>
      <c r="T3387" s="29">
        <f>D3387*S3387</f>
        <v>126541.96140516958</v>
      </c>
    </row>
    <row r="3388" spans="1:20">
      <c r="A3388" s="21">
        <f t="shared" si="211"/>
        <v>2013</v>
      </c>
      <c r="B3388" s="21">
        <f>MONTH(C3388)</f>
        <v>6</v>
      </c>
      <c r="C3388" s="22">
        <v>41444</v>
      </c>
      <c r="D3388" s="21">
        <v>2889.25</v>
      </c>
      <c r="E3388" s="47" t="str">
        <f>IF(B3388&lt;&gt;B3387, "First Quote", "")</f>
        <v/>
      </c>
      <c r="F3388" s="23" t="str">
        <f>IF(_xlfn.MINIFS($D$3:$D$6287,$A$3:$A$6287,A3388,$B$3:$B$6287,B3388)=D3388,"Lowest point","")</f>
        <v/>
      </c>
      <c r="G3388" s="24" t="str">
        <f>IF(_xlfn.MAXIFS($D$3:$D$6287,$A$3:$A$6287,A3388,$B$3:$B$6287,B3388)=D3388,"Highest point","")</f>
        <v/>
      </c>
      <c r="J3388" s="25" t="str">
        <f>IF(E3388="First Quote", $H$4/D3388, "")</f>
        <v/>
      </c>
      <c r="K3388" s="26">
        <f t="shared" si="208"/>
        <v>44.490853579316713</v>
      </c>
      <c r="L3388" s="27">
        <f>K3388*D3388</f>
        <v>128545.19870404081</v>
      </c>
      <c r="M3388" s="10"/>
      <c r="N3388" s="28">
        <f>IF(F3388="lowest point", $H$4/D3388, 0)</f>
        <v>0</v>
      </c>
      <c r="O3388" s="28">
        <f t="shared" si="209"/>
        <v>46.017801424527931</v>
      </c>
      <c r="P3388" s="29">
        <f>O3388*D3388</f>
        <v>132956.93276581733</v>
      </c>
      <c r="R3388" s="28">
        <f>IF(G3388="highest point", $H$4/D3388, 0)</f>
        <v>0</v>
      </c>
      <c r="S3388" s="28">
        <f t="shared" si="210"/>
        <v>43.191183525610732</v>
      </c>
      <c r="T3388" s="29">
        <f>D3388*S3388</f>
        <v>124790.12700137081</v>
      </c>
    </row>
    <row r="3389" spans="1:20">
      <c r="A3389" s="21">
        <f t="shared" si="211"/>
        <v>2013</v>
      </c>
      <c r="B3389" s="21">
        <f>MONTH(C3389)</f>
        <v>6</v>
      </c>
      <c r="C3389" s="22">
        <v>41445</v>
      </c>
      <c r="D3389" s="21">
        <v>2817.44</v>
      </c>
      <c r="E3389" s="47" t="str">
        <f>IF(B3389&lt;&gt;B3388, "First Quote", "")</f>
        <v/>
      </c>
      <c r="F3389" s="23" t="str">
        <f>IF(_xlfn.MINIFS($D$3:$D$6287,$A$3:$A$6287,A3389,$B$3:$B$6287,B3389)=D3389,"Lowest point","")</f>
        <v/>
      </c>
      <c r="G3389" s="24" t="str">
        <f>IF(_xlfn.MAXIFS($D$3:$D$6287,$A$3:$A$6287,A3389,$B$3:$B$6287,B3389)=D3389,"Highest point","")</f>
        <v/>
      </c>
      <c r="J3389" s="25" t="str">
        <f>IF(E3389="First Quote", $H$4/D3389, "")</f>
        <v/>
      </c>
      <c r="K3389" s="26">
        <f t="shared" si="208"/>
        <v>44.490853579316713</v>
      </c>
      <c r="L3389" s="27">
        <f>K3389*D3389</f>
        <v>125350.31050851008</v>
      </c>
      <c r="M3389" s="10"/>
      <c r="N3389" s="28">
        <f>IF(F3389="lowest point", $H$4/D3389, 0)</f>
        <v>0</v>
      </c>
      <c r="O3389" s="28">
        <f t="shared" si="209"/>
        <v>46.017801424527931</v>
      </c>
      <c r="P3389" s="29">
        <f>O3389*D3389</f>
        <v>129652.39444552198</v>
      </c>
      <c r="R3389" s="28">
        <f>IF(G3389="highest point", $H$4/D3389, 0)</f>
        <v>0</v>
      </c>
      <c r="S3389" s="28">
        <f t="shared" si="210"/>
        <v>43.191183525610732</v>
      </c>
      <c r="T3389" s="29">
        <f>D3389*S3389</f>
        <v>121688.56811239671</v>
      </c>
    </row>
    <row r="3390" spans="1:20">
      <c r="A3390" s="21">
        <f t="shared" si="211"/>
        <v>2013</v>
      </c>
      <c r="B3390" s="21">
        <f>MONTH(C3390)</f>
        <v>6</v>
      </c>
      <c r="C3390" s="22">
        <v>41446</v>
      </c>
      <c r="D3390" s="21">
        <v>2824.97</v>
      </c>
      <c r="E3390" s="47" t="str">
        <f>IF(B3390&lt;&gt;B3389, "First Quote", "")</f>
        <v/>
      </c>
      <c r="F3390" s="23" t="str">
        <f>IF(_xlfn.MINIFS($D$3:$D$6287,$A$3:$A$6287,A3390,$B$3:$B$6287,B3390)=D3390,"Lowest point","")</f>
        <v/>
      </c>
      <c r="G3390" s="24" t="str">
        <f>IF(_xlfn.MAXIFS($D$3:$D$6287,$A$3:$A$6287,A3390,$B$3:$B$6287,B3390)=D3390,"Highest point","")</f>
        <v/>
      </c>
      <c r="J3390" s="25" t="str">
        <f>IF(E3390="First Quote", $H$4/D3390, "")</f>
        <v/>
      </c>
      <c r="K3390" s="26">
        <f t="shared" si="208"/>
        <v>44.490853579316713</v>
      </c>
      <c r="L3390" s="27">
        <f>K3390*D3390</f>
        <v>125685.32663596232</v>
      </c>
      <c r="M3390" s="10"/>
      <c r="N3390" s="28">
        <f>IF(F3390="lowest point", $H$4/D3390, 0)</f>
        <v>0</v>
      </c>
      <c r="O3390" s="28">
        <f t="shared" si="209"/>
        <v>46.017801424527931</v>
      </c>
      <c r="P3390" s="29">
        <f>O3390*D3390</f>
        <v>129998.90849024866</v>
      </c>
      <c r="R3390" s="28">
        <f>IF(G3390="highest point", $H$4/D3390, 0)</f>
        <v>0</v>
      </c>
      <c r="S3390" s="28">
        <f t="shared" si="210"/>
        <v>43.191183525610732</v>
      </c>
      <c r="T3390" s="29">
        <f>D3390*S3390</f>
        <v>122013.79772434453</v>
      </c>
    </row>
    <row r="3391" spans="1:20">
      <c r="A3391" s="21">
        <f t="shared" si="211"/>
        <v>2013</v>
      </c>
      <c r="B3391" s="21">
        <f>MONTH(C3391)</f>
        <v>6</v>
      </c>
      <c r="C3391" s="22">
        <v>41449</v>
      </c>
      <c r="D3391" s="21">
        <v>2790.66</v>
      </c>
      <c r="E3391" s="47" t="str">
        <f>IF(B3391&lt;&gt;B3390, "First Quote", "")</f>
        <v/>
      </c>
      <c r="F3391" s="23" t="str">
        <f>IF(_xlfn.MINIFS($D$3:$D$6287,$A$3:$A$6287,A3391,$B$3:$B$6287,B3391)=D3391,"Lowest point","")</f>
        <v>Lowest point</v>
      </c>
      <c r="G3391" s="24" t="str">
        <f>IF(_xlfn.MAXIFS($D$3:$D$6287,$A$3:$A$6287,A3391,$B$3:$B$6287,B3391)=D3391,"Highest point","")</f>
        <v/>
      </c>
      <c r="J3391" s="25" t="str">
        <f>IF(E3391="First Quote", $H$4/D3391, "")</f>
        <v/>
      </c>
      <c r="K3391" s="26">
        <f t="shared" si="208"/>
        <v>44.490853579316713</v>
      </c>
      <c r="L3391" s="27">
        <f>K3391*D3391</f>
        <v>124158.84544965597</v>
      </c>
      <c r="M3391" s="10"/>
      <c r="N3391" s="28">
        <f>IF(F3391="lowest point", $H$4/D3391, 0)</f>
        <v>0.17916908544932025</v>
      </c>
      <c r="O3391" s="28">
        <f t="shared" si="209"/>
        <v>46.196970509977248</v>
      </c>
      <c r="P3391" s="29">
        <f>O3391*D3391</f>
        <v>128920.0377233731</v>
      </c>
      <c r="R3391" s="28">
        <f>IF(G3391="highest point", $H$4/D3391, 0)</f>
        <v>0</v>
      </c>
      <c r="S3391" s="28">
        <f t="shared" si="210"/>
        <v>43.191183525610732</v>
      </c>
      <c r="T3391" s="29">
        <f>D3391*S3391</f>
        <v>120531.90821758084</v>
      </c>
    </row>
    <row r="3392" spans="1:20">
      <c r="A3392" s="21">
        <f t="shared" si="211"/>
        <v>2013</v>
      </c>
      <c r="B3392" s="21">
        <f>MONTH(C3392)</f>
        <v>6</v>
      </c>
      <c r="C3392" s="22">
        <v>41450</v>
      </c>
      <c r="D3392" s="21">
        <v>2817.44</v>
      </c>
      <c r="E3392" s="47" t="str">
        <f>IF(B3392&lt;&gt;B3391, "First Quote", "")</f>
        <v/>
      </c>
      <c r="F3392" s="23" t="str">
        <f>IF(_xlfn.MINIFS($D$3:$D$6287,$A$3:$A$6287,A3392,$B$3:$B$6287,B3392)=D3392,"Lowest point","")</f>
        <v/>
      </c>
      <c r="G3392" s="24" t="str">
        <f>IF(_xlfn.MAXIFS($D$3:$D$6287,$A$3:$A$6287,A3392,$B$3:$B$6287,B3392)=D3392,"Highest point","")</f>
        <v/>
      </c>
      <c r="J3392" s="25" t="str">
        <f>IF(E3392="First Quote", $H$4/D3392, "")</f>
        <v/>
      </c>
      <c r="K3392" s="26">
        <f t="shared" si="208"/>
        <v>44.490853579316713</v>
      </c>
      <c r="L3392" s="27">
        <f>K3392*D3392</f>
        <v>125350.31050851008</v>
      </c>
      <c r="M3392" s="10"/>
      <c r="N3392" s="28">
        <f>IF(F3392="lowest point", $H$4/D3392, 0)</f>
        <v>0</v>
      </c>
      <c r="O3392" s="28">
        <f t="shared" si="209"/>
        <v>46.196970509977248</v>
      </c>
      <c r="P3392" s="29">
        <f>O3392*D3392</f>
        <v>130157.1925936303</v>
      </c>
      <c r="R3392" s="28">
        <f>IF(G3392="highest point", $H$4/D3392, 0)</f>
        <v>0</v>
      </c>
      <c r="S3392" s="28">
        <f t="shared" si="210"/>
        <v>43.191183525610732</v>
      </c>
      <c r="T3392" s="29">
        <f>D3392*S3392</f>
        <v>121688.56811239671</v>
      </c>
    </row>
    <row r="3393" spans="1:20">
      <c r="A3393" s="21">
        <f t="shared" si="211"/>
        <v>2013</v>
      </c>
      <c r="B3393" s="21">
        <f>MONTH(C3393)</f>
        <v>6</v>
      </c>
      <c r="C3393" s="22">
        <v>41451</v>
      </c>
      <c r="D3393" s="21">
        <v>2845.04</v>
      </c>
      <c r="E3393" s="47" t="str">
        <f>IF(B3393&lt;&gt;B3392, "First Quote", "")</f>
        <v/>
      </c>
      <c r="F3393" s="23" t="str">
        <f>IF(_xlfn.MINIFS($D$3:$D$6287,$A$3:$A$6287,A3393,$B$3:$B$6287,B3393)=D3393,"Lowest point","")</f>
        <v/>
      </c>
      <c r="G3393" s="24" t="str">
        <f>IF(_xlfn.MAXIFS($D$3:$D$6287,$A$3:$A$6287,A3393,$B$3:$B$6287,B3393)=D3393,"Highest point","")</f>
        <v/>
      </c>
      <c r="J3393" s="25" t="str">
        <f>IF(E3393="First Quote", $H$4/D3393, "")</f>
        <v/>
      </c>
      <c r="K3393" s="26">
        <f t="shared" si="208"/>
        <v>44.490853579316713</v>
      </c>
      <c r="L3393" s="27">
        <f>K3393*D3393</f>
        <v>126578.25806729922</v>
      </c>
      <c r="M3393" s="10"/>
      <c r="N3393" s="28">
        <f>IF(F3393="lowest point", $H$4/D3393, 0)</f>
        <v>0</v>
      </c>
      <c r="O3393" s="28">
        <f t="shared" si="209"/>
        <v>46.196970509977248</v>
      </c>
      <c r="P3393" s="29">
        <f>O3393*D3393</f>
        <v>131432.22897970566</v>
      </c>
      <c r="R3393" s="28">
        <f>IF(G3393="highest point", $H$4/D3393, 0)</f>
        <v>0</v>
      </c>
      <c r="S3393" s="28">
        <f t="shared" si="210"/>
        <v>43.191183525610732</v>
      </c>
      <c r="T3393" s="29">
        <f>D3393*S3393</f>
        <v>122880.64477770355</v>
      </c>
    </row>
    <row r="3394" spans="1:20">
      <c r="A3394" s="21">
        <f t="shared" si="211"/>
        <v>2013</v>
      </c>
      <c r="B3394" s="21">
        <f>MONTH(C3394)</f>
        <v>6</v>
      </c>
      <c r="C3394" s="22">
        <v>41452</v>
      </c>
      <c r="D3394" s="21">
        <v>2862.92</v>
      </c>
      <c r="E3394" s="47" t="str">
        <f>IF(B3394&lt;&gt;B3393, "First Quote", "")</f>
        <v/>
      </c>
      <c r="F3394" s="23" t="str">
        <f>IF(_xlfn.MINIFS($D$3:$D$6287,$A$3:$A$6287,A3394,$B$3:$B$6287,B3394)=D3394,"Lowest point","")</f>
        <v/>
      </c>
      <c r="G3394" s="24" t="str">
        <f>IF(_xlfn.MAXIFS($D$3:$D$6287,$A$3:$A$6287,A3394,$B$3:$B$6287,B3394)=D3394,"Highest point","")</f>
        <v/>
      </c>
      <c r="J3394" s="25" t="str">
        <f>IF(E3394="First Quote", $H$4/D3394, "")</f>
        <v/>
      </c>
      <c r="K3394" s="26">
        <f t="shared" si="208"/>
        <v>44.490853579316713</v>
      </c>
      <c r="L3394" s="27">
        <f>K3394*D3394</f>
        <v>127373.75452929741</v>
      </c>
      <c r="M3394" s="10"/>
      <c r="N3394" s="28">
        <f>IF(F3394="lowest point", $H$4/D3394, 0)</f>
        <v>0</v>
      </c>
      <c r="O3394" s="28">
        <f t="shared" si="209"/>
        <v>46.196970509977248</v>
      </c>
      <c r="P3394" s="29">
        <f>O3394*D3394</f>
        <v>132258.23081242407</v>
      </c>
      <c r="R3394" s="28">
        <f>IF(G3394="highest point", $H$4/D3394, 0)</f>
        <v>0</v>
      </c>
      <c r="S3394" s="28">
        <f t="shared" si="210"/>
        <v>43.191183525610732</v>
      </c>
      <c r="T3394" s="29">
        <f>D3394*S3394</f>
        <v>123652.90313914148</v>
      </c>
    </row>
    <row r="3395" spans="1:20">
      <c r="A3395" s="21">
        <f t="shared" si="211"/>
        <v>2013</v>
      </c>
      <c r="B3395" s="21">
        <f>MONTH(C3395)</f>
        <v>6</v>
      </c>
      <c r="C3395" s="22">
        <v>41453</v>
      </c>
      <c r="D3395" s="21">
        <v>2850.66</v>
      </c>
      <c r="E3395" s="47" t="str">
        <f>IF(B3395&lt;&gt;B3394, "First Quote", "")</f>
        <v/>
      </c>
      <c r="F3395" s="23" t="str">
        <f>IF(_xlfn.MINIFS($D$3:$D$6287,$A$3:$A$6287,A3395,$B$3:$B$6287,B3395)=D3395,"Lowest point","")</f>
        <v/>
      </c>
      <c r="G3395" s="24" t="str">
        <f>IF(_xlfn.MAXIFS($D$3:$D$6287,$A$3:$A$6287,A3395,$B$3:$B$6287,B3395)=D3395,"Highest point","")</f>
        <v/>
      </c>
      <c r="J3395" s="25" t="str">
        <f>IF(E3395="First Quote", $H$4/D3395, "")</f>
        <v/>
      </c>
      <c r="K3395" s="26">
        <f t="shared" si="208"/>
        <v>44.490853579316713</v>
      </c>
      <c r="L3395" s="27">
        <f>K3395*D3395</f>
        <v>126828.29666441497</v>
      </c>
      <c r="M3395" s="10"/>
      <c r="N3395" s="28">
        <f>IF(F3395="lowest point", $H$4/D3395, 0)</f>
        <v>0</v>
      </c>
      <c r="O3395" s="28">
        <f t="shared" si="209"/>
        <v>46.196970509977248</v>
      </c>
      <c r="P3395" s="29">
        <f>O3395*D3395</f>
        <v>131691.85595397174</v>
      </c>
      <c r="R3395" s="28">
        <f>IF(G3395="highest point", $H$4/D3395, 0)</f>
        <v>0</v>
      </c>
      <c r="S3395" s="28">
        <f t="shared" si="210"/>
        <v>43.191183525610732</v>
      </c>
      <c r="T3395" s="29">
        <f>D3395*S3395</f>
        <v>123123.37922911749</v>
      </c>
    </row>
    <row r="3396" spans="1:20">
      <c r="A3396" s="21">
        <f t="shared" si="211"/>
        <v>2013</v>
      </c>
      <c r="B3396" s="21">
        <f>MONTH(C3396)</f>
        <v>7</v>
      </c>
      <c r="C3396" s="22">
        <v>41456</v>
      </c>
      <c r="D3396" s="21">
        <v>2866.41</v>
      </c>
      <c r="E3396" s="47" t="str">
        <f>IF(B3396&lt;&gt;B3395, "First Quote", "")</f>
        <v>First Quote</v>
      </c>
      <c r="F3396" s="23" t="str">
        <f>IF(_xlfn.MINIFS($D$3:$D$6287,$A$3:$A$6287,A3396,$B$3:$B$6287,B3396)=D3396,"Lowest point","")</f>
        <v/>
      </c>
      <c r="G3396" s="24" t="str">
        <f>IF(_xlfn.MAXIFS($D$3:$D$6287,$A$3:$A$6287,A3396,$B$3:$B$6287,B3396)=D3396,"Highest point","")</f>
        <v/>
      </c>
      <c r="J3396" s="25">
        <f>IF(E3396="First Quote", $H$4/D3396, "")</f>
        <v>0.17443422259900015</v>
      </c>
      <c r="K3396" s="26">
        <f t="shared" si="208"/>
        <v>44.66528780191571</v>
      </c>
      <c r="L3396" s="27">
        <f>K3396*D3396</f>
        <v>128029.02760828921</v>
      </c>
      <c r="M3396" s="10"/>
      <c r="N3396" s="28">
        <f>IF(F3396="lowest point", $H$4/D3396, 0)</f>
        <v>0</v>
      </c>
      <c r="O3396" s="28">
        <f t="shared" si="209"/>
        <v>46.196970509977248</v>
      </c>
      <c r="P3396" s="29">
        <f>O3396*D3396</f>
        <v>132419.45823950387</v>
      </c>
      <c r="R3396" s="28">
        <f>IF(G3396="highest point", $H$4/D3396, 0)</f>
        <v>0</v>
      </c>
      <c r="S3396" s="28">
        <f t="shared" si="210"/>
        <v>43.191183525610732</v>
      </c>
      <c r="T3396" s="29">
        <f>D3396*S3396</f>
        <v>123803.64036964586</v>
      </c>
    </row>
    <row r="3397" spans="1:20">
      <c r="A3397" s="21">
        <f t="shared" si="211"/>
        <v>2013</v>
      </c>
      <c r="B3397" s="21">
        <f>MONTH(C3397)</f>
        <v>7</v>
      </c>
      <c r="C3397" s="22">
        <v>41457</v>
      </c>
      <c r="D3397" s="21">
        <v>2865.48</v>
      </c>
      <c r="E3397" s="47" t="str">
        <f>IF(B3397&lt;&gt;B3396, "First Quote", "")</f>
        <v/>
      </c>
      <c r="F3397" s="23" t="str">
        <f>IF(_xlfn.MINIFS($D$3:$D$6287,$A$3:$A$6287,A3397,$B$3:$B$6287,B3397)=D3397,"Lowest point","")</f>
        <v>Lowest point</v>
      </c>
      <c r="G3397" s="24" t="str">
        <f>IF(_xlfn.MAXIFS($D$3:$D$6287,$A$3:$A$6287,A3397,$B$3:$B$6287,B3397)=D3397,"Highest point","")</f>
        <v/>
      </c>
      <c r="J3397" s="25" t="str">
        <f>IF(E3397="First Quote", $H$4/D3397, "")</f>
        <v/>
      </c>
      <c r="K3397" s="26">
        <f t="shared" ref="K3397:K3460" si="212">IF(E3397="First Quote",J3397+K3396,K3396)</f>
        <v>44.66528780191571</v>
      </c>
      <c r="L3397" s="27">
        <f>K3397*D3397</f>
        <v>127987.48889063342</v>
      </c>
      <c r="M3397" s="10"/>
      <c r="N3397" s="28">
        <f>IF(F3397="lowest point", $H$4/D3397, 0)</f>
        <v>0.17449083574130686</v>
      </c>
      <c r="O3397" s="28">
        <f t="shared" ref="O3397:O3460" si="213">IF(F3397="Lowest Point",N3397+O3396,O3396)</f>
        <v>46.371461345718558</v>
      </c>
      <c r="P3397" s="29">
        <f>O3397*D3397</f>
        <v>132876.49505692962</v>
      </c>
      <c r="R3397" s="28">
        <f>IF(G3397="highest point", $H$4/D3397, 0)</f>
        <v>0</v>
      </c>
      <c r="S3397" s="28">
        <f t="shared" ref="S3397:S3460" si="214">IF(G3397="Highest Point",R3397+S3396,S3396)</f>
        <v>43.191183525610732</v>
      </c>
      <c r="T3397" s="29">
        <f>D3397*S3397</f>
        <v>123763.47256896704</v>
      </c>
    </row>
    <row r="3398" spans="1:20">
      <c r="A3398" s="21">
        <f t="shared" si="211"/>
        <v>2013</v>
      </c>
      <c r="B3398" s="21">
        <f>MONTH(C3398)</f>
        <v>7</v>
      </c>
      <c r="C3398" s="22">
        <v>41458</v>
      </c>
      <c r="D3398" s="21">
        <v>2867.85</v>
      </c>
      <c r="E3398" s="47" t="str">
        <f>IF(B3398&lt;&gt;B3397, "First Quote", "")</f>
        <v/>
      </c>
      <c r="F3398" s="23" t="str">
        <f>IF(_xlfn.MINIFS($D$3:$D$6287,$A$3:$A$6287,A3398,$B$3:$B$6287,B3398)=D3398,"Lowest point","")</f>
        <v/>
      </c>
      <c r="G3398" s="24" t="str">
        <f>IF(_xlfn.MAXIFS($D$3:$D$6287,$A$3:$A$6287,A3398,$B$3:$B$6287,B3398)=D3398,"Highest point","")</f>
        <v/>
      </c>
      <c r="J3398" s="25" t="str">
        <f>IF(E3398="First Quote", $H$4/D3398, "")</f>
        <v/>
      </c>
      <c r="K3398" s="26">
        <f t="shared" si="212"/>
        <v>44.66528780191571</v>
      </c>
      <c r="L3398" s="27">
        <f>K3398*D3398</f>
        <v>128093.34562272397</v>
      </c>
      <c r="M3398" s="10"/>
      <c r="N3398" s="28">
        <f>IF(F3398="lowest point", $H$4/D3398, 0)</f>
        <v>0</v>
      </c>
      <c r="O3398" s="28">
        <f t="shared" si="213"/>
        <v>46.371461345718558</v>
      </c>
      <c r="P3398" s="29">
        <f>O3398*D3398</f>
        <v>132986.39542031896</v>
      </c>
      <c r="R3398" s="28">
        <f>IF(G3398="highest point", $H$4/D3398, 0)</f>
        <v>0</v>
      </c>
      <c r="S3398" s="28">
        <f t="shared" si="214"/>
        <v>43.191183525610732</v>
      </c>
      <c r="T3398" s="29">
        <f>D3398*S3398</f>
        <v>123865.83567392273</v>
      </c>
    </row>
    <row r="3399" spans="1:20">
      <c r="A3399" s="21">
        <f t="shared" si="211"/>
        <v>2013</v>
      </c>
      <c r="B3399" s="21">
        <f>MONTH(C3399)</f>
        <v>7</v>
      </c>
      <c r="C3399" s="22">
        <v>41460</v>
      </c>
      <c r="D3399" s="21">
        <v>2897.12</v>
      </c>
      <c r="E3399" s="47" t="str">
        <f>IF(B3399&lt;&gt;B3398, "First Quote", "")</f>
        <v/>
      </c>
      <c r="F3399" s="23" t="str">
        <f>IF(_xlfn.MINIFS($D$3:$D$6287,$A$3:$A$6287,A3399,$B$3:$B$6287,B3399)=D3399,"Lowest point","")</f>
        <v/>
      </c>
      <c r="G3399" s="24" t="str">
        <f>IF(_xlfn.MAXIFS($D$3:$D$6287,$A$3:$A$6287,A3399,$B$3:$B$6287,B3399)=D3399,"Highest point","")</f>
        <v/>
      </c>
      <c r="J3399" s="25" t="str">
        <f>IF(E3399="First Quote", $H$4/D3399, "")</f>
        <v/>
      </c>
      <c r="K3399" s="26">
        <f t="shared" si="212"/>
        <v>44.66528780191571</v>
      </c>
      <c r="L3399" s="27">
        <f>K3399*D3399</f>
        <v>129400.69859668604</v>
      </c>
      <c r="M3399" s="10"/>
      <c r="N3399" s="28">
        <f>IF(F3399="lowest point", $H$4/D3399, 0)</f>
        <v>0</v>
      </c>
      <c r="O3399" s="28">
        <f t="shared" si="213"/>
        <v>46.371461345718558</v>
      </c>
      <c r="P3399" s="29">
        <f>O3399*D3399</f>
        <v>134343.68809390813</v>
      </c>
      <c r="R3399" s="28">
        <f>IF(G3399="highest point", $H$4/D3399, 0)</f>
        <v>0</v>
      </c>
      <c r="S3399" s="28">
        <f t="shared" si="214"/>
        <v>43.191183525610732</v>
      </c>
      <c r="T3399" s="29">
        <f>D3399*S3399</f>
        <v>125130.04161571736</v>
      </c>
    </row>
    <row r="3400" spans="1:20">
      <c r="A3400" s="21">
        <f t="shared" si="211"/>
        <v>2013</v>
      </c>
      <c r="B3400" s="21">
        <f>MONTH(C3400)</f>
        <v>7</v>
      </c>
      <c r="C3400" s="22">
        <v>41463</v>
      </c>
      <c r="D3400" s="21">
        <v>2913.2</v>
      </c>
      <c r="E3400" s="47" t="str">
        <f>IF(B3400&lt;&gt;B3399, "First Quote", "")</f>
        <v/>
      </c>
      <c r="F3400" s="23" t="str">
        <f>IF(_xlfn.MINIFS($D$3:$D$6287,$A$3:$A$6287,A3400,$B$3:$B$6287,B3400)=D3400,"Lowest point","")</f>
        <v/>
      </c>
      <c r="G3400" s="24" t="str">
        <f>IF(_xlfn.MAXIFS($D$3:$D$6287,$A$3:$A$6287,A3400,$B$3:$B$6287,B3400)=D3400,"Highest point","")</f>
        <v/>
      </c>
      <c r="J3400" s="25" t="str">
        <f>IF(E3400="First Quote", $H$4/D3400, "")</f>
        <v/>
      </c>
      <c r="K3400" s="26">
        <f t="shared" si="212"/>
        <v>44.66528780191571</v>
      </c>
      <c r="L3400" s="27">
        <f>K3400*D3400</f>
        <v>130118.91642454083</v>
      </c>
      <c r="M3400" s="10"/>
      <c r="N3400" s="28">
        <f>IF(F3400="lowest point", $H$4/D3400, 0)</f>
        <v>0</v>
      </c>
      <c r="O3400" s="28">
        <f t="shared" si="213"/>
        <v>46.371461345718558</v>
      </c>
      <c r="P3400" s="29">
        <f>O3400*D3400</f>
        <v>135089.34119234729</v>
      </c>
      <c r="R3400" s="28">
        <f>IF(G3400="highest point", $H$4/D3400, 0)</f>
        <v>0</v>
      </c>
      <c r="S3400" s="28">
        <f t="shared" si="214"/>
        <v>43.191183525610732</v>
      </c>
      <c r="T3400" s="29">
        <f>D3400*S3400</f>
        <v>125824.55584680918</v>
      </c>
    </row>
    <row r="3401" spans="1:20">
      <c r="A3401" s="21">
        <f t="shared" si="211"/>
        <v>2013</v>
      </c>
      <c r="B3401" s="21">
        <f>MONTH(C3401)</f>
        <v>7</v>
      </c>
      <c r="C3401" s="22">
        <v>41464</v>
      </c>
      <c r="D3401" s="21">
        <v>2934.31</v>
      </c>
      <c r="E3401" s="47" t="str">
        <f>IF(B3401&lt;&gt;B3400, "First Quote", "")</f>
        <v/>
      </c>
      <c r="F3401" s="23" t="str">
        <f>IF(_xlfn.MINIFS($D$3:$D$6287,$A$3:$A$6287,A3401,$B$3:$B$6287,B3401)=D3401,"Lowest point","")</f>
        <v/>
      </c>
      <c r="G3401" s="24" t="str">
        <f>IF(_xlfn.MAXIFS($D$3:$D$6287,$A$3:$A$6287,A3401,$B$3:$B$6287,B3401)=D3401,"Highest point","")</f>
        <v/>
      </c>
      <c r="J3401" s="25" t="str">
        <f>IF(E3401="First Quote", $H$4/D3401, "")</f>
        <v/>
      </c>
      <c r="K3401" s="26">
        <f t="shared" si="212"/>
        <v>44.66528780191571</v>
      </c>
      <c r="L3401" s="27">
        <f>K3401*D3401</f>
        <v>131061.80065003928</v>
      </c>
      <c r="M3401" s="10"/>
      <c r="N3401" s="28">
        <f>IF(F3401="lowest point", $H$4/D3401, 0)</f>
        <v>0</v>
      </c>
      <c r="O3401" s="28">
        <f t="shared" si="213"/>
        <v>46.371461345718558</v>
      </c>
      <c r="P3401" s="29">
        <f>O3401*D3401</f>
        <v>136068.24274135541</v>
      </c>
      <c r="R3401" s="28">
        <f>IF(G3401="highest point", $H$4/D3401, 0)</f>
        <v>0</v>
      </c>
      <c r="S3401" s="28">
        <f t="shared" si="214"/>
        <v>43.191183525610732</v>
      </c>
      <c r="T3401" s="29">
        <f>D3401*S3401</f>
        <v>126736.32173103483</v>
      </c>
    </row>
    <row r="3402" spans="1:20">
      <c r="A3402" s="21">
        <f t="shared" si="211"/>
        <v>2013</v>
      </c>
      <c r="B3402" s="21">
        <f>MONTH(C3402)</f>
        <v>7</v>
      </c>
      <c r="C3402" s="22">
        <v>41465</v>
      </c>
      <c r="D3402" s="21">
        <v>2934.97</v>
      </c>
      <c r="E3402" s="47" t="str">
        <f>IF(B3402&lt;&gt;B3401, "First Quote", "")</f>
        <v/>
      </c>
      <c r="F3402" s="23" t="str">
        <f>IF(_xlfn.MINIFS($D$3:$D$6287,$A$3:$A$6287,A3402,$B$3:$B$6287,B3402)=D3402,"Lowest point","")</f>
        <v/>
      </c>
      <c r="G3402" s="24" t="str">
        <f>IF(_xlfn.MAXIFS($D$3:$D$6287,$A$3:$A$6287,A3402,$B$3:$B$6287,B3402)=D3402,"Highest point","")</f>
        <v/>
      </c>
      <c r="J3402" s="25" t="str">
        <f>IF(E3402="First Quote", $H$4/D3402, "")</f>
        <v/>
      </c>
      <c r="K3402" s="26">
        <f t="shared" si="212"/>
        <v>44.66528780191571</v>
      </c>
      <c r="L3402" s="27">
        <f>K3402*D3402</f>
        <v>131091.27973998853</v>
      </c>
      <c r="M3402" s="10"/>
      <c r="N3402" s="28">
        <f>IF(F3402="lowest point", $H$4/D3402, 0)</f>
        <v>0</v>
      </c>
      <c r="O3402" s="28">
        <f t="shared" si="213"/>
        <v>46.371461345718558</v>
      </c>
      <c r="P3402" s="29">
        <f>O3402*D3402</f>
        <v>136098.84790584358</v>
      </c>
      <c r="R3402" s="28">
        <f>IF(G3402="highest point", $H$4/D3402, 0)</f>
        <v>0</v>
      </c>
      <c r="S3402" s="28">
        <f t="shared" si="214"/>
        <v>43.191183525610732</v>
      </c>
      <c r="T3402" s="29">
        <f>D3402*S3402</f>
        <v>126764.82791216172</v>
      </c>
    </row>
    <row r="3403" spans="1:20">
      <c r="A3403" s="21">
        <f t="shared" si="211"/>
        <v>2013</v>
      </c>
      <c r="B3403" s="21">
        <f>MONTH(C3403)</f>
        <v>7</v>
      </c>
      <c r="C3403" s="22">
        <v>41466</v>
      </c>
      <c r="D3403" s="21">
        <v>2975.06</v>
      </c>
      <c r="E3403" s="47" t="str">
        <f>IF(B3403&lt;&gt;B3402, "First Quote", "")</f>
        <v/>
      </c>
      <c r="F3403" s="23" t="str">
        <f>IF(_xlfn.MINIFS($D$3:$D$6287,$A$3:$A$6287,A3403,$B$3:$B$6287,B3403)=D3403,"Lowest point","")</f>
        <v/>
      </c>
      <c r="G3403" s="24" t="str">
        <f>IF(_xlfn.MAXIFS($D$3:$D$6287,$A$3:$A$6287,A3403,$B$3:$B$6287,B3403)=D3403,"Highest point","")</f>
        <v/>
      </c>
      <c r="J3403" s="25" t="str">
        <f>IF(E3403="First Quote", $H$4/D3403, "")</f>
        <v/>
      </c>
      <c r="K3403" s="26">
        <f t="shared" si="212"/>
        <v>44.66528780191571</v>
      </c>
      <c r="L3403" s="27">
        <f>K3403*D3403</f>
        <v>132881.91112796735</v>
      </c>
      <c r="M3403" s="10"/>
      <c r="N3403" s="28">
        <f>IF(F3403="lowest point", $H$4/D3403, 0)</f>
        <v>0</v>
      </c>
      <c r="O3403" s="28">
        <f t="shared" si="213"/>
        <v>46.371461345718558</v>
      </c>
      <c r="P3403" s="29">
        <f>O3403*D3403</f>
        <v>137957.87979119344</v>
      </c>
      <c r="R3403" s="28">
        <f>IF(G3403="highest point", $H$4/D3403, 0)</f>
        <v>0</v>
      </c>
      <c r="S3403" s="28">
        <f t="shared" si="214"/>
        <v>43.191183525610732</v>
      </c>
      <c r="T3403" s="29">
        <f>D3403*S3403</f>
        <v>128496.36245970346</v>
      </c>
    </row>
    <row r="3404" spans="1:20">
      <c r="A3404" s="21">
        <f t="shared" si="211"/>
        <v>2013</v>
      </c>
      <c r="B3404" s="21">
        <f>MONTH(C3404)</f>
        <v>7</v>
      </c>
      <c r="C3404" s="22">
        <v>41467</v>
      </c>
      <c r="D3404" s="21">
        <v>2984.24</v>
      </c>
      <c r="E3404" s="47" t="str">
        <f>IF(B3404&lt;&gt;B3403, "First Quote", "")</f>
        <v/>
      </c>
      <c r="F3404" s="23" t="str">
        <f>IF(_xlfn.MINIFS($D$3:$D$6287,$A$3:$A$6287,A3404,$B$3:$B$6287,B3404)=D3404,"Lowest point","")</f>
        <v/>
      </c>
      <c r="G3404" s="24" t="str">
        <f>IF(_xlfn.MAXIFS($D$3:$D$6287,$A$3:$A$6287,A3404,$B$3:$B$6287,B3404)=D3404,"Highest point","")</f>
        <v/>
      </c>
      <c r="J3404" s="25" t="str">
        <f>IF(E3404="First Quote", $H$4/D3404, "")</f>
        <v/>
      </c>
      <c r="K3404" s="26">
        <f t="shared" si="212"/>
        <v>44.66528780191571</v>
      </c>
      <c r="L3404" s="27">
        <f>K3404*D3404</f>
        <v>133291.93846998893</v>
      </c>
      <c r="M3404" s="10"/>
      <c r="N3404" s="28">
        <f>IF(F3404="lowest point", $H$4/D3404, 0)</f>
        <v>0</v>
      </c>
      <c r="O3404" s="28">
        <f t="shared" si="213"/>
        <v>46.371461345718558</v>
      </c>
      <c r="P3404" s="29">
        <f>O3404*D3404</f>
        <v>138383.56980634714</v>
      </c>
      <c r="R3404" s="28">
        <f>IF(G3404="highest point", $H$4/D3404, 0)</f>
        <v>0</v>
      </c>
      <c r="S3404" s="28">
        <f t="shared" si="214"/>
        <v>43.191183525610732</v>
      </c>
      <c r="T3404" s="29">
        <f>D3404*S3404</f>
        <v>128892.85752446856</v>
      </c>
    </row>
    <row r="3405" spans="1:20">
      <c r="A3405" s="21">
        <f t="shared" ref="A3405:A3468" si="215">YEAR(C3405)</f>
        <v>2013</v>
      </c>
      <c r="B3405" s="21">
        <f>MONTH(C3405)</f>
        <v>7</v>
      </c>
      <c r="C3405" s="22">
        <v>41470</v>
      </c>
      <c r="D3405" s="21">
        <v>2988.35</v>
      </c>
      <c r="E3405" s="47" t="str">
        <f>IF(B3405&lt;&gt;B3404, "First Quote", "")</f>
        <v/>
      </c>
      <c r="F3405" s="23" t="str">
        <f>IF(_xlfn.MINIFS($D$3:$D$6287,$A$3:$A$6287,A3405,$B$3:$B$6287,B3405)=D3405,"Lowest point","")</f>
        <v/>
      </c>
      <c r="G3405" s="24" t="str">
        <f>IF(_xlfn.MAXIFS($D$3:$D$6287,$A$3:$A$6287,A3405,$B$3:$B$6287,B3405)=D3405,"Highest point","")</f>
        <v/>
      </c>
      <c r="J3405" s="25" t="str">
        <f>IF(E3405="First Quote", $H$4/D3405, "")</f>
        <v/>
      </c>
      <c r="K3405" s="26">
        <f t="shared" si="212"/>
        <v>44.66528780191571</v>
      </c>
      <c r="L3405" s="27">
        <f>K3405*D3405</f>
        <v>133475.51280285482</v>
      </c>
      <c r="M3405" s="10"/>
      <c r="N3405" s="28">
        <f>IF(F3405="lowest point", $H$4/D3405, 0)</f>
        <v>0</v>
      </c>
      <c r="O3405" s="28">
        <f t="shared" si="213"/>
        <v>46.371461345718558</v>
      </c>
      <c r="P3405" s="29">
        <f>O3405*D3405</f>
        <v>138574.15651247805</v>
      </c>
      <c r="R3405" s="28">
        <f>IF(G3405="highest point", $H$4/D3405, 0)</f>
        <v>0</v>
      </c>
      <c r="S3405" s="28">
        <f t="shared" si="214"/>
        <v>43.191183525610732</v>
      </c>
      <c r="T3405" s="29">
        <f>D3405*S3405</f>
        <v>129070.37328875883</v>
      </c>
    </row>
    <row r="3406" spans="1:20">
      <c r="A3406" s="21">
        <f t="shared" si="215"/>
        <v>2013</v>
      </c>
      <c r="B3406" s="21">
        <f>MONTH(C3406)</f>
        <v>7</v>
      </c>
      <c r="C3406" s="22">
        <v>41471</v>
      </c>
      <c r="D3406" s="21">
        <v>2977.26</v>
      </c>
      <c r="E3406" s="47" t="str">
        <f>IF(B3406&lt;&gt;B3405, "First Quote", "")</f>
        <v/>
      </c>
      <c r="F3406" s="23" t="str">
        <f>IF(_xlfn.MINIFS($D$3:$D$6287,$A$3:$A$6287,A3406,$B$3:$B$6287,B3406)=D3406,"Lowest point","")</f>
        <v/>
      </c>
      <c r="G3406" s="24" t="str">
        <f>IF(_xlfn.MAXIFS($D$3:$D$6287,$A$3:$A$6287,A3406,$B$3:$B$6287,B3406)=D3406,"Highest point","")</f>
        <v/>
      </c>
      <c r="J3406" s="25" t="str">
        <f>IF(E3406="First Quote", $H$4/D3406, "")</f>
        <v/>
      </c>
      <c r="K3406" s="26">
        <f t="shared" si="212"/>
        <v>44.66528780191571</v>
      </c>
      <c r="L3406" s="27">
        <f>K3406*D3406</f>
        <v>132980.17476113158</v>
      </c>
      <c r="M3406" s="10"/>
      <c r="N3406" s="28">
        <f>IF(F3406="lowest point", $H$4/D3406, 0)</f>
        <v>0</v>
      </c>
      <c r="O3406" s="28">
        <f t="shared" si="213"/>
        <v>46.371461345718558</v>
      </c>
      <c r="P3406" s="29">
        <f>O3406*D3406</f>
        <v>138059.89700615403</v>
      </c>
      <c r="R3406" s="28">
        <f>IF(G3406="highest point", $H$4/D3406, 0)</f>
        <v>0</v>
      </c>
      <c r="S3406" s="28">
        <f t="shared" si="214"/>
        <v>43.191183525610732</v>
      </c>
      <c r="T3406" s="29">
        <f>D3406*S3406</f>
        <v>128591.38306345981</v>
      </c>
    </row>
    <row r="3407" spans="1:20">
      <c r="A3407" s="21">
        <f t="shared" si="215"/>
        <v>2013</v>
      </c>
      <c r="B3407" s="21">
        <f>MONTH(C3407)</f>
        <v>7</v>
      </c>
      <c r="C3407" s="22">
        <v>41472</v>
      </c>
      <c r="D3407" s="21">
        <v>2985.85</v>
      </c>
      <c r="E3407" s="47" t="str">
        <f>IF(B3407&lt;&gt;B3406, "First Quote", "")</f>
        <v/>
      </c>
      <c r="F3407" s="23" t="str">
        <f>IF(_xlfn.MINIFS($D$3:$D$6287,$A$3:$A$6287,A3407,$B$3:$B$6287,B3407)=D3407,"Lowest point","")</f>
        <v/>
      </c>
      <c r="G3407" s="24" t="str">
        <f>IF(_xlfn.MAXIFS($D$3:$D$6287,$A$3:$A$6287,A3407,$B$3:$B$6287,B3407)=D3407,"Highest point","")</f>
        <v/>
      </c>
      <c r="J3407" s="25" t="str">
        <f>IF(E3407="First Quote", $H$4/D3407, "")</f>
        <v/>
      </c>
      <c r="K3407" s="26">
        <f t="shared" si="212"/>
        <v>44.66528780191571</v>
      </c>
      <c r="L3407" s="27">
        <f>K3407*D3407</f>
        <v>133363.84958335001</v>
      </c>
      <c r="M3407" s="10"/>
      <c r="N3407" s="28">
        <f>IF(F3407="lowest point", $H$4/D3407, 0)</f>
        <v>0</v>
      </c>
      <c r="O3407" s="28">
        <f t="shared" si="213"/>
        <v>46.371461345718558</v>
      </c>
      <c r="P3407" s="29">
        <f>O3407*D3407</f>
        <v>138458.22785911374</v>
      </c>
      <c r="R3407" s="28">
        <f>IF(G3407="highest point", $H$4/D3407, 0)</f>
        <v>0</v>
      </c>
      <c r="S3407" s="28">
        <f t="shared" si="214"/>
        <v>43.191183525610732</v>
      </c>
      <c r="T3407" s="29">
        <f>D3407*S3407</f>
        <v>128962.3953299448</v>
      </c>
    </row>
    <row r="3408" spans="1:20">
      <c r="A3408" s="21">
        <f t="shared" si="215"/>
        <v>2013</v>
      </c>
      <c r="B3408" s="21">
        <f>MONTH(C3408)</f>
        <v>7</v>
      </c>
      <c r="C3408" s="22">
        <v>41473</v>
      </c>
      <c r="D3408" s="21">
        <v>3001.21</v>
      </c>
      <c r="E3408" s="47" t="str">
        <f>IF(B3408&lt;&gt;B3407, "First Quote", "")</f>
        <v/>
      </c>
      <c r="F3408" s="23" t="str">
        <f>IF(_xlfn.MINIFS($D$3:$D$6287,$A$3:$A$6287,A3408,$B$3:$B$6287,B3408)=D3408,"Lowest point","")</f>
        <v/>
      </c>
      <c r="G3408" s="24" t="str">
        <f>IF(_xlfn.MAXIFS($D$3:$D$6287,$A$3:$A$6287,A3408,$B$3:$B$6287,B3408)=D3408,"Highest point","")</f>
        <v/>
      </c>
      <c r="J3408" s="25" t="str">
        <f>IF(E3408="First Quote", $H$4/D3408, "")</f>
        <v/>
      </c>
      <c r="K3408" s="26">
        <f t="shared" si="212"/>
        <v>44.66528780191571</v>
      </c>
      <c r="L3408" s="27">
        <f>K3408*D3408</f>
        <v>134049.90840398744</v>
      </c>
      <c r="M3408" s="10"/>
      <c r="N3408" s="28">
        <f>IF(F3408="lowest point", $H$4/D3408, 0)</f>
        <v>0</v>
      </c>
      <c r="O3408" s="28">
        <f t="shared" si="213"/>
        <v>46.371461345718558</v>
      </c>
      <c r="P3408" s="29">
        <f>O3408*D3408</f>
        <v>139170.49350538399</v>
      </c>
      <c r="R3408" s="28">
        <f>IF(G3408="highest point", $H$4/D3408, 0)</f>
        <v>0</v>
      </c>
      <c r="S3408" s="28">
        <f t="shared" si="214"/>
        <v>43.191183525610732</v>
      </c>
      <c r="T3408" s="29">
        <f>D3408*S3408</f>
        <v>129625.81190889819</v>
      </c>
    </row>
    <row r="3409" spans="1:20">
      <c r="A3409" s="21">
        <f t="shared" si="215"/>
        <v>2013</v>
      </c>
      <c r="B3409" s="21">
        <f>MONTH(C3409)</f>
        <v>7</v>
      </c>
      <c r="C3409" s="22">
        <v>41474</v>
      </c>
      <c r="D3409" s="21">
        <v>3006.13</v>
      </c>
      <c r="E3409" s="47" t="str">
        <f>IF(B3409&lt;&gt;B3408, "First Quote", "")</f>
        <v/>
      </c>
      <c r="F3409" s="23" t="str">
        <f>IF(_xlfn.MINIFS($D$3:$D$6287,$A$3:$A$6287,A3409,$B$3:$B$6287,B3409)=D3409,"Lowest point","")</f>
        <v/>
      </c>
      <c r="G3409" s="24" t="str">
        <f>IF(_xlfn.MAXIFS($D$3:$D$6287,$A$3:$A$6287,A3409,$B$3:$B$6287,B3409)=D3409,"Highest point","")</f>
        <v/>
      </c>
      <c r="J3409" s="25" t="str">
        <f>IF(E3409="First Quote", $H$4/D3409, "")</f>
        <v/>
      </c>
      <c r="K3409" s="26">
        <f t="shared" si="212"/>
        <v>44.66528780191571</v>
      </c>
      <c r="L3409" s="27">
        <f>K3409*D3409</f>
        <v>134269.66161997287</v>
      </c>
      <c r="M3409" s="10"/>
      <c r="N3409" s="28">
        <f>IF(F3409="lowest point", $H$4/D3409, 0)</f>
        <v>0</v>
      </c>
      <c r="O3409" s="28">
        <f t="shared" si="213"/>
        <v>46.371461345718558</v>
      </c>
      <c r="P3409" s="29">
        <f>O3409*D3409</f>
        <v>139398.64109520492</v>
      </c>
      <c r="R3409" s="28">
        <f>IF(G3409="highest point", $H$4/D3409, 0)</f>
        <v>0</v>
      </c>
      <c r="S3409" s="28">
        <f t="shared" si="214"/>
        <v>43.191183525610732</v>
      </c>
      <c r="T3409" s="29">
        <f>D3409*S3409</f>
        <v>129838.31253184419</v>
      </c>
    </row>
    <row r="3410" spans="1:20">
      <c r="A3410" s="21">
        <f t="shared" si="215"/>
        <v>2013</v>
      </c>
      <c r="B3410" s="21">
        <f>MONTH(C3410)</f>
        <v>7</v>
      </c>
      <c r="C3410" s="22">
        <v>41477</v>
      </c>
      <c r="D3410" s="21">
        <v>3012.3</v>
      </c>
      <c r="E3410" s="47" t="str">
        <f>IF(B3410&lt;&gt;B3409, "First Quote", "")</f>
        <v/>
      </c>
      <c r="F3410" s="23" t="str">
        <f>IF(_xlfn.MINIFS($D$3:$D$6287,$A$3:$A$6287,A3410,$B$3:$B$6287,B3410)=D3410,"Lowest point","")</f>
        <v/>
      </c>
      <c r="G3410" s="24" t="str">
        <f>IF(_xlfn.MAXIFS($D$3:$D$6287,$A$3:$A$6287,A3410,$B$3:$B$6287,B3410)=D3410,"Highest point","")</f>
        <v>Highest point</v>
      </c>
      <c r="J3410" s="25" t="str">
        <f>IF(E3410="First Quote", $H$4/D3410, "")</f>
        <v/>
      </c>
      <c r="K3410" s="26">
        <f t="shared" si="212"/>
        <v>44.66528780191571</v>
      </c>
      <c r="L3410" s="27">
        <f>K3410*D3410</f>
        <v>134545.24644571071</v>
      </c>
      <c r="M3410" s="10"/>
      <c r="N3410" s="28">
        <f>IF(F3410="lowest point", $H$4/D3410, 0)</f>
        <v>0</v>
      </c>
      <c r="O3410" s="28">
        <f t="shared" si="213"/>
        <v>46.371461345718558</v>
      </c>
      <c r="P3410" s="29">
        <f>O3410*D3410</f>
        <v>139684.75301170803</v>
      </c>
      <c r="R3410" s="28">
        <f>IF(G3410="highest point", $H$4/D3410, 0)</f>
        <v>0.16598612356007036</v>
      </c>
      <c r="S3410" s="28">
        <f t="shared" si="214"/>
        <v>43.3571696491708</v>
      </c>
      <c r="T3410" s="29">
        <f>D3410*S3410</f>
        <v>130604.80213419721</v>
      </c>
    </row>
    <row r="3411" spans="1:20">
      <c r="A3411" s="21">
        <f t="shared" si="215"/>
        <v>2013</v>
      </c>
      <c r="B3411" s="21">
        <f>MONTH(C3411)</f>
        <v>7</v>
      </c>
      <c r="C3411" s="22">
        <v>41478</v>
      </c>
      <c r="D3411" s="21">
        <v>3006.72</v>
      </c>
      <c r="E3411" s="47" t="str">
        <f>IF(B3411&lt;&gt;B3410, "First Quote", "")</f>
        <v/>
      </c>
      <c r="F3411" s="23" t="str">
        <f>IF(_xlfn.MINIFS($D$3:$D$6287,$A$3:$A$6287,A3411,$B$3:$B$6287,B3411)=D3411,"Lowest point","")</f>
        <v/>
      </c>
      <c r="G3411" s="24" t="str">
        <f>IF(_xlfn.MAXIFS($D$3:$D$6287,$A$3:$A$6287,A3411,$B$3:$B$6287,B3411)=D3411,"Highest point","")</f>
        <v/>
      </c>
      <c r="J3411" s="25" t="str">
        <f>IF(E3411="First Quote", $H$4/D3411, "")</f>
        <v/>
      </c>
      <c r="K3411" s="26">
        <f t="shared" si="212"/>
        <v>44.66528780191571</v>
      </c>
      <c r="L3411" s="27">
        <f>K3411*D3411</f>
        <v>134296.014139776</v>
      </c>
      <c r="M3411" s="10"/>
      <c r="N3411" s="28">
        <f>IF(F3411="lowest point", $H$4/D3411, 0)</f>
        <v>0</v>
      </c>
      <c r="O3411" s="28">
        <f t="shared" si="213"/>
        <v>46.371461345718558</v>
      </c>
      <c r="P3411" s="29">
        <f>O3411*D3411</f>
        <v>139426.0002573989</v>
      </c>
      <c r="R3411" s="28">
        <f>IF(G3411="highest point", $H$4/D3411, 0)</f>
        <v>0</v>
      </c>
      <c r="S3411" s="28">
        <f t="shared" si="214"/>
        <v>43.3571696491708</v>
      </c>
      <c r="T3411" s="29">
        <f>D3411*S3411</f>
        <v>130362.86912755482</v>
      </c>
    </row>
    <row r="3412" spans="1:20">
      <c r="A3412" s="21">
        <f t="shared" si="215"/>
        <v>2013</v>
      </c>
      <c r="B3412" s="21">
        <f>MONTH(C3412)</f>
        <v>7</v>
      </c>
      <c r="C3412" s="22">
        <v>41479</v>
      </c>
      <c r="D3412" s="21">
        <v>2995.3</v>
      </c>
      <c r="E3412" s="47" t="str">
        <f>IF(B3412&lt;&gt;B3411, "First Quote", "")</f>
        <v/>
      </c>
      <c r="F3412" s="23" t="str">
        <f>IF(_xlfn.MINIFS($D$3:$D$6287,$A$3:$A$6287,A3412,$B$3:$B$6287,B3412)=D3412,"Lowest point","")</f>
        <v/>
      </c>
      <c r="G3412" s="24" t="str">
        <f>IF(_xlfn.MAXIFS($D$3:$D$6287,$A$3:$A$6287,A3412,$B$3:$B$6287,B3412)=D3412,"Highest point","")</f>
        <v/>
      </c>
      <c r="J3412" s="25" t="str">
        <f>IF(E3412="First Quote", $H$4/D3412, "")</f>
        <v/>
      </c>
      <c r="K3412" s="26">
        <f t="shared" si="212"/>
        <v>44.66528780191571</v>
      </c>
      <c r="L3412" s="27">
        <f>K3412*D3412</f>
        <v>133785.93655307812</v>
      </c>
      <c r="M3412" s="10"/>
      <c r="N3412" s="28">
        <f>IF(F3412="lowest point", $H$4/D3412, 0)</f>
        <v>0</v>
      </c>
      <c r="O3412" s="28">
        <f t="shared" si="213"/>
        <v>46.371461345718558</v>
      </c>
      <c r="P3412" s="29">
        <f>O3412*D3412</f>
        <v>138896.43816883079</v>
      </c>
      <c r="R3412" s="28">
        <f>IF(G3412="highest point", $H$4/D3412, 0)</f>
        <v>0</v>
      </c>
      <c r="S3412" s="28">
        <f t="shared" si="214"/>
        <v>43.3571696491708</v>
      </c>
      <c r="T3412" s="29">
        <f>D3412*S3412</f>
        <v>129867.7302501613</v>
      </c>
    </row>
    <row r="3413" spans="1:20">
      <c r="A3413" s="21">
        <f t="shared" si="215"/>
        <v>2013</v>
      </c>
      <c r="B3413" s="21">
        <f>MONTH(C3413)</f>
        <v>7</v>
      </c>
      <c r="C3413" s="22">
        <v>41480</v>
      </c>
      <c r="D3413" s="21">
        <v>3003.01</v>
      </c>
      <c r="E3413" s="47" t="str">
        <f>IF(B3413&lt;&gt;B3412, "First Quote", "")</f>
        <v/>
      </c>
      <c r="F3413" s="23" t="str">
        <f>IF(_xlfn.MINIFS($D$3:$D$6287,$A$3:$A$6287,A3413,$B$3:$B$6287,B3413)=D3413,"Lowest point","")</f>
        <v/>
      </c>
      <c r="G3413" s="24" t="str">
        <f>IF(_xlfn.MAXIFS($D$3:$D$6287,$A$3:$A$6287,A3413,$B$3:$B$6287,B3413)=D3413,"Highest point","")</f>
        <v/>
      </c>
      <c r="J3413" s="25" t="str">
        <f>IF(E3413="First Quote", $H$4/D3413, "")</f>
        <v/>
      </c>
      <c r="K3413" s="26">
        <f t="shared" si="212"/>
        <v>44.66528780191571</v>
      </c>
      <c r="L3413" s="27">
        <f>K3413*D3413</f>
        <v>134130.30592203091</v>
      </c>
      <c r="M3413" s="10"/>
      <c r="N3413" s="28">
        <f>IF(F3413="lowest point", $H$4/D3413, 0)</f>
        <v>0</v>
      </c>
      <c r="O3413" s="28">
        <f t="shared" si="213"/>
        <v>46.371461345718558</v>
      </c>
      <c r="P3413" s="29">
        <f>O3413*D3413</f>
        <v>139253.9621358063</v>
      </c>
      <c r="R3413" s="28">
        <f>IF(G3413="highest point", $H$4/D3413, 0)</f>
        <v>0</v>
      </c>
      <c r="S3413" s="28">
        <f t="shared" si="214"/>
        <v>43.3571696491708</v>
      </c>
      <c r="T3413" s="29">
        <f>D3413*S3413</f>
        <v>130202.01402815641</v>
      </c>
    </row>
    <row r="3414" spans="1:20">
      <c r="A3414" s="21">
        <f t="shared" si="215"/>
        <v>2013</v>
      </c>
      <c r="B3414" s="21">
        <f>MONTH(C3414)</f>
        <v>7</v>
      </c>
      <c r="C3414" s="22">
        <v>41481</v>
      </c>
      <c r="D3414" s="21">
        <v>3005.51</v>
      </c>
      <c r="E3414" s="47" t="str">
        <f>IF(B3414&lt;&gt;B3413, "First Quote", "")</f>
        <v/>
      </c>
      <c r="F3414" s="23" t="str">
        <f>IF(_xlfn.MINIFS($D$3:$D$6287,$A$3:$A$6287,A3414,$B$3:$B$6287,B3414)=D3414,"Lowest point","")</f>
        <v/>
      </c>
      <c r="G3414" s="24" t="str">
        <f>IF(_xlfn.MAXIFS($D$3:$D$6287,$A$3:$A$6287,A3414,$B$3:$B$6287,B3414)=D3414,"Highest point","")</f>
        <v/>
      </c>
      <c r="J3414" s="25" t="str">
        <f>IF(E3414="First Quote", $H$4/D3414, "")</f>
        <v/>
      </c>
      <c r="K3414" s="26">
        <f t="shared" si="212"/>
        <v>44.66528780191571</v>
      </c>
      <c r="L3414" s="27">
        <f>K3414*D3414</f>
        <v>134241.96914153569</v>
      </c>
      <c r="M3414" s="10"/>
      <c r="N3414" s="28">
        <f>IF(F3414="lowest point", $H$4/D3414, 0)</f>
        <v>0</v>
      </c>
      <c r="O3414" s="28">
        <f t="shared" si="213"/>
        <v>46.371461345718558</v>
      </c>
      <c r="P3414" s="29">
        <f>O3414*D3414</f>
        <v>139369.8907891706</v>
      </c>
      <c r="R3414" s="28">
        <f>IF(G3414="highest point", $H$4/D3414, 0)</f>
        <v>0</v>
      </c>
      <c r="S3414" s="28">
        <f t="shared" si="214"/>
        <v>43.3571696491708</v>
      </c>
      <c r="T3414" s="29">
        <f>D3414*S3414</f>
        <v>130310.40695227934</v>
      </c>
    </row>
    <row r="3415" spans="1:20">
      <c r="A3415" s="21">
        <f t="shared" si="215"/>
        <v>2013</v>
      </c>
      <c r="B3415" s="21">
        <f>MONTH(C3415)</f>
        <v>7</v>
      </c>
      <c r="C3415" s="22">
        <v>41484</v>
      </c>
      <c r="D3415" s="21">
        <v>2994.45</v>
      </c>
      <c r="E3415" s="47" t="str">
        <f>IF(B3415&lt;&gt;B3414, "First Quote", "")</f>
        <v/>
      </c>
      <c r="F3415" s="23" t="str">
        <f>IF(_xlfn.MINIFS($D$3:$D$6287,$A$3:$A$6287,A3415,$B$3:$B$6287,B3415)=D3415,"Lowest point","")</f>
        <v/>
      </c>
      <c r="G3415" s="24" t="str">
        <f>IF(_xlfn.MAXIFS($D$3:$D$6287,$A$3:$A$6287,A3415,$B$3:$B$6287,B3415)=D3415,"Highest point","")</f>
        <v/>
      </c>
      <c r="J3415" s="25" t="str">
        <f>IF(E3415="First Quote", $H$4/D3415, "")</f>
        <v/>
      </c>
      <c r="K3415" s="26">
        <f t="shared" si="212"/>
        <v>44.66528780191571</v>
      </c>
      <c r="L3415" s="27">
        <f>K3415*D3415</f>
        <v>133747.97105844648</v>
      </c>
      <c r="M3415" s="10"/>
      <c r="N3415" s="28">
        <f>IF(F3415="lowest point", $H$4/D3415, 0)</f>
        <v>0</v>
      </c>
      <c r="O3415" s="28">
        <f t="shared" si="213"/>
        <v>46.371461345718558</v>
      </c>
      <c r="P3415" s="29">
        <f>O3415*D3415</f>
        <v>138857.02242668692</v>
      </c>
      <c r="R3415" s="28">
        <f>IF(G3415="highest point", $H$4/D3415, 0)</f>
        <v>0</v>
      </c>
      <c r="S3415" s="28">
        <f t="shared" si="214"/>
        <v>43.3571696491708</v>
      </c>
      <c r="T3415" s="29">
        <f>D3415*S3415</f>
        <v>129830.8766559595</v>
      </c>
    </row>
    <row r="3416" spans="1:20">
      <c r="A3416" s="21">
        <f t="shared" si="215"/>
        <v>2013</v>
      </c>
      <c r="B3416" s="21">
        <f>MONTH(C3416)</f>
        <v>7</v>
      </c>
      <c r="C3416" s="22">
        <v>41485</v>
      </c>
      <c r="D3416" s="21">
        <v>2995.68</v>
      </c>
      <c r="E3416" s="47" t="str">
        <f>IF(B3416&lt;&gt;B3415, "First Quote", "")</f>
        <v/>
      </c>
      <c r="F3416" s="23" t="str">
        <f>IF(_xlfn.MINIFS($D$3:$D$6287,$A$3:$A$6287,A3416,$B$3:$B$6287,B3416)=D3416,"Lowest point","")</f>
        <v/>
      </c>
      <c r="G3416" s="24" t="str">
        <f>IF(_xlfn.MAXIFS($D$3:$D$6287,$A$3:$A$6287,A3416,$B$3:$B$6287,B3416)=D3416,"Highest point","")</f>
        <v/>
      </c>
      <c r="J3416" s="25" t="str">
        <f>IF(E3416="First Quote", $H$4/D3416, "")</f>
        <v/>
      </c>
      <c r="K3416" s="26">
        <f t="shared" si="212"/>
        <v>44.66528780191571</v>
      </c>
      <c r="L3416" s="27">
        <f>K3416*D3416</f>
        <v>133802.90936244285</v>
      </c>
      <c r="M3416" s="10"/>
      <c r="N3416" s="28">
        <f>IF(F3416="lowest point", $H$4/D3416, 0)</f>
        <v>0</v>
      </c>
      <c r="O3416" s="28">
        <f t="shared" si="213"/>
        <v>46.371461345718558</v>
      </c>
      <c r="P3416" s="29">
        <f>O3416*D3416</f>
        <v>138914.05932414217</v>
      </c>
      <c r="R3416" s="28">
        <f>IF(G3416="highest point", $H$4/D3416, 0)</f>
        <v>0</v>
      </c>
      <c r="S3416" s="28">
        <f t="shared" si="214"/>
        <v>43.3571696491708</v>
      </c>
      <c r="T3416" s="29">
        <f>D3416*S3416</f>
        <v>129884.20597462797</v>
      </c>
    </row>
    <row r="3417" spans="1:20">
      <c r="A3417" s="21">
        <f t="shared" si="215"/>
        <v>2013</v>
      </c>
      <c r="B3417" s="21">
        <f>MONTH(C3417)</f>
        <v>7</v>
      </c>
      <c r="C3417" s="22">
        <v>41486</v>
      </c>
      <c r="D3417" s="21">
        <v>2995.72</v>
      </c>
      <c r="E3417" s="47" t="str">
        <f>IF(B3417&lt;&gt;B3416, "First Quote", "")</f>
        <v/>
      </c>
      <c r="F3417" s="23" t="str">
        <f>IF(_xlfn.MINIFS($D$3:$D$6287,$A$3:$A$6287,A3417,$B$3:$B$6287,B3417)=D3417,"Lowest point","")</f>
        <v/>
      </c>
      <c r="G3417" s="24" t="str">
        <f>IF(_xlfn.MAXIFS($D$3:$D$6287,$A$3:$A$6287,A3417,$B$3:$B$6287,B3417)=D3417,"Highest point","")</f>
        <v/>
      </c>
      <c r="J3417" s="25" t="str">
        <f>IF(E3417="First Quote", $H$4/D3417, "")</f>
        <v/>
      </c>
      <c r="K3417" s="26">
        <f t="shared" si="212"/>
        <v>44.66528780191571</v>
      </c>
      <c r="L3417" s="27">
        <f>K3417*D3417</f>
        <v>133804.69597395492</v>
      </c>
      <c r="M3417" s="10"/>
      <c r="N3417" s="28">
        <f>IF(F3417="lowest point", $H$4/D3417, 0)</f>
        <v>0</v>
      </c>
      <c r="O3417" s="28">
        <f t="shared" si="213"/>
        <v>46.371461345718558</v>
      </c>
      <c r="P3417" s="29">
        <f>O3417*D3417</f>
        <v>138915.914182596</v>
      </c>
      <c r="R3417" s="28">
        <f>IF(G3417="highest point", $H$4/D3417, 0)</f>
        <v>0</v>
      </c>
      <c r="S3417" s="28">
        <f t="shared" si="214"/>
        <v>43.3571696491708</v>
      </c>
      <c r="T3417" s="29">
        <f>D3417*S3417</f>
        <v>129885.94026141394</v>
      </c>
    </row>
    <row r="3418" spans="1:20">
      <c r="A3418" s="21">
        <f t="shared" si="215"/>
        <v>2013</v>
      </c>
      <c r="B3418" s="21">
        <f>MONTH(C3418)</f>
        <v>8</v>
      </c>
      <c r="C3418" s="22">
        <v>41487</v>
      </c>
      <c r="D3418" s="21">
        <v>3033.59</v>
      </c>
      <c r="E3418" s="47" t="str">
        <f>IF(B3418&lt;&gt;B3417, "First Quote", "")</f>
        <v>First Quote</v>
      </c>
      <c r="F3418" s="23" t="str">
        <f>IF(_xlfn.MINIFS($D$3:$D$6287,$A$3:$A$6287,A3418,$B$3:$B$6287,B3418)=D3418,"Lowest point","")</f>
        <v/>
      </c>
      <c r="G3418" s="24" t="str">
        <f>IF(_xlfn.MAXIFS($D$3:$D$6287,$A$3:$A$6287,A3418,$B$3:$B$6287,B3418)=D3418,"Highest point","")</f>
        <v/>
      </c>
      <c r="J3418" s="25">
        <f>IF(E3418="First Quote", $H$4/D3418, "")</f>
        <v>0.16482121842437508</v>
      </c>
      <c r="K3418" s="26">
        <f t="shared" si="212"/>
        <v>44.830109020340082</v>
      </c>
      <c r="L3418" s="27">
        <f>K3418*D3418</f>
        <v>135996.17042301348</v>
      </c>
      <c r="M3418" s="10"/>
      <c r="N3418" s="28">
        <f>IF(F3418="lowest point", $H$4/D3418, 0)</f>
        <v>0</v>
      </c>
      <c r="O3418" s="28">
        <f t="shared" si="213"/>
        <v>46.371461345718558</v>
      </c>
      <c r="P3418" s="29">
        <f>O3418*D3418</f>
        <v>140672.00142375837</v>
      </c>
      <c r="R3418" s="28">
        <f>IF(G3418="highest point", $H$4/D3418, 0)</f>
        <v>0</v>
      </c>
      <c r="S3418" s="28">
        <f t="shared" si="214"/>
        <v>43.3571696491708</v>
      </c>
      <c r="T3418" s="29">
        <f>D3418*S3418</f>
        <v>131527.87627602805</v>
      </c>
    </row>
    <row r="3419" spans="1:20">
      <c r="A3419" s="21">
        <f t="shared" si="215"/>
        <v>2013</v>
      </c>
      <c r="B3419" s="21">
        <f>MONTH(C3419)</f>
        <v>8</v>
      </c>
      <c r="C3419" s="22">
        <v>41488</v>
      </c>
      <c r="D3419" s="21">
        <v>3038.63</v>
      </c>
      <c r="E3419" s="47" t="str">
        <f>IF(B3419&lt;&gt;B3418, "First Quote", "")</f>
        <v/>
      </c>
      <c r="F3419" s="23" t="str">
        <f>IF(_xlfn.MINIFS($D$3:$D$6287,$A$3:$A$6287,A3419,$B$3:$B$6287,B3419)=D3419,"Lowest point","")</f>
        <v/>
      </c>
      <c r="G3419" s="24" t="str">
        <f>IF(_xlfn.MAXIFS($D$3:$D$6287,$A$3:$A$6287,A3419,$B$3:$B$6287,B3419)=D3419,"Highest point","")</f>
        <v>Highest point</v>
      </c>
      <c r="J3419" s="25" t="str">
        <f>IF(E3419="First Quote", $H$4/D3419, "")</f>
        <v/>
      </c>
      <c r="K3419" s="26">
        <f t="shared" si="212"/>
        <v>44.830109020340082</v>
      </c>
      <c r="L3419" s="27">
        <f>K3419*D3419</f>
        <v>136222.11417247599</v>
      </c>
      <c r="M3419" s="10"/>
      <c r="N3419" s="28">
        <f>IF(F3419="lowest point", $H$4/D3419, 0)</f>
        <v>0</v>
      </c>
      <c r="O3419" s="28">
        <f t="shared" si="213"/>
        <v>46.371461345718558</v>
      </c>
      <c r="P3419" s="29">
        <f>O3419*D3419</f>
        <v>140905.71358894079</v>
      </c>
      <c r="R3419" s="28">
        <f>IF(G3419="highest point", $H$4/D3419, 0)</f>
        <v>0.1645478389932305</v>
      </c>
      <c r="S3419" s="28">
        <f t="shared" si="214"/>
        <v>43.521717488164029</v>
      </c>
      <c r="T3419" s="29">
        <f>D3419*S3419</f>
        <v>132246.39641105986</v>
      </c>
    </row>
    <row r="3420" spans="1:20">
      <c r="A3420" s="21">
        <f t="shared" si="215"/>
        <v>2013</v>
      </c>
      <c r="B3420" s="21">
        <f>MONTH(C3420)</f>
        <v>8</v>
      </c>
      <c r="C3420" s="22">
        <v>41491</v>
      </c>
      <c r="D3420" s="21">
        <v>3034.43</v>
      </c>
      <c r="E3420" s="47" t="str">
        <f>IF(B3420&lt;&gt;B3419, "First Quote", "")</f>
        <v/>
      </c>
      <c r="F3420" s="23" t="str">
        <f>IF(_xlfn.MINIFS($D$3:$D$6287,$A$3:$A$6287,A3420,$B$3:$B$6287,B3420)=D3420,"Lowest point","")</f>
        <v/>
      </c>
      <c r="G3420" s="24" t="str">
        <f>IF(_xlfn.MAXIFS($D$3:$D$6287,$A$3:$A$6287,A3420,$B$3:$B$6287,B3420)=D3420,"Highest point","")</f>
        <v/>
      </c>
      <c r="J3420" s="25" t="str">
        <f>IF(E3420="First Quote", $H$4/D3420, "")</f>
        <v/>
      </c>
      <c r="K3420" s="26">
        <f t="shared" si="212"/>
        <v>44.830109020340082</v>
      </c>
      <c r="L3420" s="27">
        <f>K3420*D3420</f>
        <v>136033.82771459056</v>
      </c>
      <c r="M3420" s="10"/>
      <c r="N3420" s="28">
        <f>IF(F3420="lowest point", $H$4/D3420, 0)</f>
        <v>0</v>
      </c>
      <c r="O3420" s="28">
        <f t="shared" si="213"/>
        <v>46.371461345718558</v>
      </c>
      <c r="P3420" s="29">
        <f>O3420*D3420</f>
        <v>140710.95345128875</v>
      </c>
      <c r="R3420" s="28">
        <f>IF(G3420="highest point", $H$4/D3420, 0)</f>
        <v>0</v>
      </c>
      <c r="S3420" s="28">
        <f t="shared" si="214"/>
        <v>43.521717488164029</v>
      </c>
      <c r="T3420" s="29">
        <f>D3420*S3420</f>
        <v>132063.60519760958</v>
      </c>
    </row>
    <row r="3421" spans="1:20">
      <c r="A3421" s="21">
        <f t="shared" si="215"/>
        <v>2013</v>
      </c>
      <c r="B3421" s="21">
        <f>MONTH(C3421)</f>
        <v>8</v>
      </c>
      <c r="C3421" s="22">
        <v>41492</v>
      </c>
      <c r="D3421" s="21">
        <v>3017.16</v>
      </c>
      <c r="E3421" s="47" t="str">
        <f>IF(B3421&lt;&gt;B3420, "First Quote", "")</f>
        <v/>
      </c>
      <c r="F3421" s="23" t="str">
        <f>IF(_xlfn.MINIFS($D$3:$D$6287,$A$3:$A$6287,A3421,$B$3:$B$6287,B3421)=D3421,"Lowest point","")</f>
        <v/>
      </c>
      <c r="G3421" s="24" t="str">
        <f>IF(_xlfn.MAXIFS($D$3:$D$6287,$A$3:$A$6287,A3421,$B$3:$B$6287,B3421)=D3421,"Highest point","")</f>
        <v/>
      </c>
      <c r="J3421" s="25" t="str">
        <f>IF(E3421="First Quote", $H$4/D3421, "")</f>
        <v/>
      </c>
      <c r="K3421" s="26">
        <f t="shared" si="212"/>
        <v>44.830109020340082</v>
      </c>
      <c r="L3421" s="27">
        <f>K3421*D3421</f>
        <v>135259.61173180927</v>
      </c>
      <c r="M3421" s="10"/>
      <c r="N3421" s="28">
        <f>IF(F3421="lowest point", $H$4/D3421, 0)</f>
        <v>0</v>
      </c>
      <c r="O3421" s="28">
        <f t="shared" si="213"/>
        <v>46.371461345718558</v>
      </c>
      <c r="P3421" s="29">
        <f>O3421*D3421</f>
        <v>139910.11831384819</v>
      </c>
      <c r="R3421" s="28">
        <f>IF(G3421="highest point", $H$4/D3421, 0)</f>
        <v>0</v>
      </c>
      <c r="S3421" s="28">
        <f t="shared" si="214"/>
        <v>43.521717488164029</v>
      </c>
      <c r="T3421" s="29">
        <f>D3421*S3421</f>
        <v>131311.98513658898</v>
      </c>
    </row>
    <row r="3422" spans="1:20">
      <c r="A3422" s="21">
        <f t="shared" si="215"/>
        <v>2013</v>
      </c>
      <c r="B3422" s="21">
        <f>MONTH(C3422)</f>
        <v>8</v>
      </c>
      <c r="C3422" s="22">
        <v>41493</v>
      </c>
      <c r="D3422" s="21">
        <v>3006.63</v>
      </c>
      <c r="E3422" s="47" t="str">
        <f>IF(B3422&lt;&gt;B3421, "First Quote", "")</f>
        <v/>
      </c>
      <c r="F3422" s="23" t="str">
        <f>IF(_xlfn.MINIFS($D$3:$D$6287,$A$3:$A$6287,A3422,$B$3:$B$6287,B3422)=D3422,"Lowest point","")</f>
        <v/>
      </c>
      <c r="G3422" s="24" t="str">
        <f>IF(_xlfn.MAXIFS($D$3:$D$6287,$A$3:$A$6287,A3422,$B$3:$B$6287,B3422)=D3422,"Highest point","")</f>
        <v/>
      </c>
      <c r="J3422" s="25" t="str">
        <f>IF(E3422="First Quote", $H$4/D3422, "")</f>
        <v/>
      </c>
      <c r="K3422" s="26">
        <f t="shared" si="212"/>
        <v>44.830109020340082</v>
      </c>
      <c r="L3422" s="27">
        <f>K3422*D3422</f>
        <v>134787.5506838251</v>
      </c>
      <c r="M3422" s="10"/>
      <c r="N3422" s="28">
        <f>IF(F3422="lowest point", $H$4/D3422, 0)</f>
        <v>0</v>
      </c>
      <c r="O3422" s="28">
        <f t="shared" si="213"/>
        <v>46.371461345718558</v>
      </c>
      <c r="P3422" s="29">
        <f>O3422*D3422</f>
        <v>139421.8268258778</v>
      </c>
      <c r="R3422" s="28">
        <f>IF(G3422="highest point", $H$4/D3422, 0)</f>
        <v>0</v>
      </c>
      <c r="S3422" s="28">
        <f t="shared" si="214"/>
        <v>43.521717488164029</v>
      </c>
      <c r="T3422" s="29">
        <f>D3422*S3422</f>
        <v>130853.70145143862</v>
      </c>
    </row>
    <row r="3423" spans="1:20">
      <c r="A3423" s="21">
        <f t="shared" si="215"/>
        <v>2013</v>
      </c>
      <c r="B3423" s="21">
        <f>MONTH(C3423)</f>
        <v>8</v>
      </c>
      <c r="C3423" s="22">
        <v>41494</v>
      </c>
      <c r="D3423" s="21">
        <v>3019</v>
      </c>
      <c r="E3423" s="47" t="str">
        <f>IF(B3423&lt;&gt;B3422, "First Quote", "")</f>
        <v/>
      </c>
      <c r="F3423" s="23" t="str">
        <f>IF(_xlfn.MINIFS($D$3:$D$6287,$A$3:$A$6287,A3423,$B$3:$B$6287,B3423)=D3423,"Lowest point","")</f>
        <v/>
      </c>
      <c r="G3423" s="24" t="str">
        <f>IF(_xlfn.MAXIFS($D$3:$D$6287,$A$3:$A$6287,A3423,$B$3:$B$6287,B3423)=D3423,"Highest point","")</f>
        <v/>
      </c>
      <c r="J3423" s="25" t="str">
        <f>IF(E3423="First Quote", $H$4/D3423, "")</f>
        <v/>
      </c>
      <c r="K3423" s="26">
        <f t="shared" si="212"/>
        <v>44.830109020340082</v>
      </c>
      <c r="L3423" s="27">
        <f>K3423*D3423</f>
        <v>135342.0991324067</v>
      </c>
      <c r="M3423" s="10"/>
      <c r="N3423" s="28">
        <f>IF(F3423="lowest point", $H$4/D3423, 0)</f>
        <v>0</v>
      </c>
      <c r="O3423" s="28">
        <f t="shared" si="213"/>
        <v>46.371461345718558</v>
      </c>
      <c r="P3423" s="29">
        <f>O3423*D3423</f>
        <v>139995.44180272432</v>
      </c>
      <c r="R3423" s="28">
        <f>IF(G3423="highest point", $H$4/D3423, 0)</f>
        <v>0</v>
      </c>
      <c r="S3423" s="28">
        <f t="shared" si="214"/>
        <v>43.521717488164029</v>
      </c>
      <c r="T3423" s="29">
        <f>D3423*S3423</f>
        <v>131392.06509676721</v>
      </c>
    </row>
    <row r="3424" spans="1:20">
      <c r="A3424" s="21">
        <f t="shared" si="215"/>
        <v>2013</v>
      </c>
      <c r="B3424" s="21">
        <f>MONTH(C3424)</f>
        <v>8</v>
      </c>
      <c r="C3424" s="22">
        <v>41495</v>
      </c>
      <c r="D3424" s="21">
        <v>3008.79</v>
      </c>
      <c r="E3424" s="47" t="str">
        <f>IF(B3424&lt;&gt;B3423, "First Quote", "")</f>
        <v/>
      </c>
      <c r="F3424" s="23" t="str">
        <f>IF(_xlfn.MINIFS($D$3:$D$6287,$A$3:$A$6287,A3424,$B$3:$B$6287,B3424)=D3424,"Lowest point","")</f>
        <v/>
      </c>
      <c r="G3424" s="24" t="str">
        <f>IF(_xlfn.MAXIFS($D$3:$D$6287,$A$3:$A$6287,A3424,$B$3:$B$6287,B3424)=D3424,"Highest point","")</f>
        <v/>
      </c>
      <c r="J3424" s="25" t="str">
        <f>IF(E3424="First Quote", $H$4/D3424, "")</f>
        <v/>
      </c>
      <c r="K3424" s="26">
        <f t="shared" si="212"/>
        <v>44.830109020340082</v>
      </c>
      <c r="L3424" s="27">
        <f>K3424*D3424</f>
        <v>134884.38371930903</v>
      </c>
      <c r="M3424" s="10"/>
      <c r="N3424" s="28">
        <f>IF(F3424="lowest point", $H$4/D3424, 0)</f>
        <v>0</v>
      </c>
      <c r="O3424" s="28">
        <f t="shared" si="213"/>
        <v>46.371461345718558</v>
      </c>
      <c r="P3424" s="29">
        <f>O3424*D3424</f>
        <v>139521.98918238454</v>
      </c>
      <c r="R3424" s="28">
        <f>IF(G3424="highest point", $H$4/D3424, 0)</f>
        <v>0</v>
      </c>
      <c r="S3424" s="28">
        <f t="shared" si="214"/>
        <v>43.521717488164029</v>
      </c>
      <c r="T3424" s="29">
        <f>D3424*S3424</f>
        <v>130947.70836121305</v>
      </c>
    </row>
    <row r="3425" spans="1:20">
      <c r="A3425" s="21">
        <f t="shared" si="215"/>
        <v>2013</v>
      </c>
      <c r="B3425" s="21">
        <f>MONTH(C3425)</f>
        <v>8</v>
      </c>
      <c r="C3425" s="22">
        <v>41498</v>
      </c>
      <c r="D3425" s="21">
        <v>3005.42</v>
      </c>
      <c r="E3425" s="47" t="str">
        <f>IF(B3425&lt;&gt;B3424, "First Quote", "")</f>
        <v/>
      </c>
      <c r="F3425" s="23" t="str">
        <f>IF(_xlfn.MINIFS($D$3:$D$6287,$A$3:$A$6287,A3425,$B$3:$B$6287,B3425)=D3425,"Lowest point","")</f>
        <v/>
      </c>
      <c r="G3425" s="24" t="str">
        <f>IF(_xlfn.MAXIFS($D$3:$D$6287,$A$3:$A$6287,A3425,$B$3:$B$6287,B3425)=D3425,"Highest point","")</f>
        <v/>
      </c>
      <c r="J3425" s="25" t="str">
        <f>IF(E3425="First Quote", $H$4/D3425, "")</f>
        <v/>
      </c>
      <c r="K3425" s="26">
        <f t="shared" si="212"/>
        <v>44.830109020340082</v>
      </c>
      <c r="L3425" s="27">
        <f>K3425*D3425</f>
        <v>134733.30625191049</v>
      </c>
      <c r="M3425" s="10"/>
      <c r="N3425" s="28">
        <f>IF(F3425="lowest point", $H$4/D3425, 0)</f>
        <v>0</v>
      </c>
      <c r="O3425" s="28">
        <f t="shared" si="213"/>
        <v>46.371461345718558</v>
      </c>
      <c r="P3425" s="29">
        <f>O3425*D3425</f>
        <v>139365.71735764947</v>
      </c>
      <c r="R3425" s="28">
        <f>IF(G3425="highest point", $H$4/D3425, 0)</f>
        <v>0</v>
      </c>
      <c r="S3425" s="28">
        <f t="shared" si="214"/>
        <v>43.521717488164029</v>
      </c>
      <c r="T3425" s="29">
        <f>D3425*S3425</f>
        <v>130801.04017327794</v>
      </c>
    </row>
    <row r="3426" spans="1:20">
      <c r="A3426" s="21">
        <f t="shared" si="215"/>
        <v>2013</v>
      </c>
      <c r="B3426" s="21">
        <f>MONTH(C3426)</f>
        <v>8</v>
      </c>
      <c r="C3426" s="22">
        <v>41499</v>
      </c>
      <c r="D3426" s="21">
        <v>3014.43</v>
      </c>
      <c r="E3426" s="47" t="str">
        <f>IF(B3426&lt;&gt;B3425, "First Quote", "")</f>
        <v/>
      </c>
      <c r="F3426" s="23" t="str">
        <f>IF(_xlfn.MINIFS($D$3:$D$6287,$A$3:$A$6287,A3426,$B$3:$B$6287,B3426)=D3426,"Lowest point","")</f>
        <v/>
      </c>
      <c r="G3426" s="24" t="str">
        <f>IF(_xlfn.MAXIFS($D$3:$D$6287,$A$3:$A$6287,A3426,$B$3:$B$6287,B3426)=D3426,"Highest point","")</f>
        <v/>
      </c>
      <c r="J3426" s="25" t="str">
        <f>IF(E3426="First Quote", $H$4/D3426, "")</f>
        <v/>
      </c>
      <c r="K3426" s="26">
        <f t="shared" si="212"/>
        <v>44.830109020340082</v>
      </c>
      <c r="L3426" s="27">
        <f>K3426*D3426</f>
        <v>135137.22553418376</v>
      </c>
      <c r="M3426" s="10"/>
      <c r="N3426" s="28">
        <f>IF(F3426="lowest point", $H$4/D3426, 0)</f>
        <v>0</v>
      </c>
      <c r="O3426" s="28">
        <f t="shared" si="213"/>
        <v>46.371461345718558</v>
      </c>
      <c r="P3426" s="29">
        <f>O3426*D3426</f>
        <v>139783.52422437439</v>
      </c>
      <c r="R3426" s="28">
        <f>IF(G3426="highest point", $H$4/D3426, 0)</f>
        <v>0</v>
      </c>
      <c r="S3426" s="28">
        <f t="shared" si="214"/>
        <v>43.521717488164029</v>
      </c>
      <c r="T3426" s="29">
        <f>D3426*S3426</f>
        <v>131193.17084784628</v>
      </c>
    </row>
    <row r="3427" spans="1:20">
      <c r="A3427" s="21">
        <f t="shared" si="215"/>
        <v>2013</v>
      </c>
      <c r="B3427" s="21">
        <f>MONTH(C3427)</f>
        <v>8</v>
      </c>
      <c r="C3427" s="22">
        <v>41500</v>
      </c>
      <c r="D3427" s="21">
        <v>2999.42</v>
      </c>
      <c r="E3427" s="47" t="str">
        <f>IF(B3427&lt;&gt;B3426, "First Quote", "")</f>
        <v/>
      </c>
      <c r="F3427" s="23" t="str">
        <f>IF(_xlfn.MINIFS($D$3:$D$6287,$A$3:$A$6287,A3427,$B$3:$B$6287,B3427)=D3427,"Lowest point","")</f>
        <v/>
      </c>
      <c r="G3427" s="24" t="str">
        <f>IF(_xlfn.MAXIFS($D$3:$D$6287,$A$3:$A$6287,A3427,$B$3:$B$6287,B3427)=D3427,"Highest point","")</f>
        <v/>
      </c>
      <c r="J3427" s="25" t="str">
        <f>IF(E3427="First Quote", $H$4/D3427, "")</f>
        <v/>
      </c>
      <c r="K3427" s="26">
        <f t="shared" si="212"/>
        <v>44.830109020340082</v>
      </c>
      <c r="L3427" s="27">
        <f>K3427*D3427</f>
        <v>134464.32559778844</v>
      </c>
      <c r="M3427" s="10"/>
      <c r="N3427" s="28">
        <f>IF(F3427="lowest point", $H$4/D3427, 0)</f>
        <v>0</v>
      </c>
      <c r="O3427" s="28">
        <f t="shared" si="213"/>
        <v>46.371461345718558</v>
      </c>
      <c r="P3427" s="29">
        <f>O3427*D3427</f>
        <v>139087.48858957516</v>
      </c>
      <c r="R3427" s="28">
        <f>IF(G3427="highest point", $H$4/D3427, 0)</f>
        <v>0</v>
      </c>
      <c r="S3427" s="28">
        <f t="shared" si="214"/>
        <v>43.521717488164029</v>
      </c>
      <c r="T3427" s="29">
        <f>D3427*S3427</f>
        <v>130539.90986834896</v>
      </c>
    </row>
    <row r="3428" spans="1:20">
      <c r="A3428" s="21">
        <f t="shared" si="215"/>
        <v>2013</v>
      </c>
      <c r="B3428" s="21">
        <f>MONTH(C3428)</f>
        <v>8</v>
      </c>
      <c r="C3428" s="22">
        <v>41501</v>
      </c>
      <c r="D3428" s="21">
        <v>2957.08</v>
      </c>
      <c r="E3428" s="47" t="str">
        <f>IF(B3428&lt;&gt;B3427, "First Quote", "")</f>
        <v/>
      </c>
      <c r="F3428" s="23" t="str">
        <f>IF(_xlfn.MINIFS($D$3:$D$6287,$A$3:$A$6287,A3428,$B$3:$B$6287,B3428)=D3428,"Lowest point","")</f>
        <v/>
      </c>
      <c r="G3428" s="24" t="str">
        <f>IF(_xlfn.MAXIFS($D$3:$D$6287,$A$3:$A$6287,A3428,$B$3:$B$6287,B3428)=D3428,"Highest point","")</f>
        <v/>
      </c>
      <c r="J3428" s="25" t="str">
        <f>IF(E3428="First Quote", $H$4/D3428, "")</f>
        <v/>
      </c>
      <c r="K3428" s="26">
        <f t="shared" si="212"/>
        <v>44.830109020340082</v>
      </c>
      <c r="L3428" s="27">
        <f>K3428*D3428</f>
        <v>132566.21878186724</v>
      </c>
      <c r="M3428" s="10"/>
      <c r="N3428" s="28">
        <f>IF(F3428="lowest point", $H$4/D3428, 0)</f>
        <v>0</v>
      </c>
      <c r="O3428" s="28">
        <f t="shared" si="213"/>
        <v>46.371461345718558</v>
      </c>
      <c r="P3428" s="29">
        <f>O3428*D3428</f>
        <v>137124.12091619743</v>
      </c>
      <c r="R3428" s="28">
        <f>IF(G3428="highest point", $H$4/D3428, 0)</f>
        <v>0</v>
      </c>
      <c r="S3428" s="28">
        <f t="shared" si="214"/>
        <v>43.521717488164029</v>
      </c>
      <c r="T3428" s="29">
        <f>D3428*S3428</f>
        <v>128697.20034990009</v>
      </c>
    </row>
    <row r="3429" spans="1:20">
      <c r="A3429" s="21">
        <f t="shared" si="215"/>
        <v>2013</v>
      </c>
      <c r="B3429" s="21">
        <f>MONTH(C3429)</f>
        <v>8</v>
      </c>
      <c r="C3429" s="22">
        <v>41502</v>
      </c>
      <c r="D3429" s="21">
        <v>2947.46</v>
      </c>
      <c r="E3429" s="47" t="str">
        <f>IF(B3429&lt;&gt;B3428, "First Quote", "")</f>
        <v/>
      </c>
      <c r="F3429" s="23" t="str">
        <f>IF(_xlfn.MINIFS($D$3:$D$6287,$A$3:$A$6287,A3429,$B$3:$B$6287,B3429)=D3429,"Lowest point","")</f>
        <v/>
      </c>
      <c r="G3429" s="24" t="str">
        <f>IF(_xlfn.MAXIFS($D$3:$D$6287,$A$3:$A$6287,A3429,$B$3:$B$6287,B3429)=D3429,"Highest point","")</f>
        <v/>
      </c>
      <c r="J3429" s="25" t="str">
        <f>IF(E3429="First Quote", $H$4/D3429, "")</f>
        <v/>
      </c>
      <c r="K3429" s="26">
        <f t="shared" si="212"/>
        <v>44.830109020340082</v>
      </c>
      <c r="L3429" s="27">
        <f>K3429*D3429</f>
        <v>132134.95313309159</v>
      </c>
      <c r="M3429" s="10"/>
      <c r="N3429" s="28">
        <f>IF(F3429="lowest point", $H$4/D3429, 0)</f>
        <v>0</v>
      </c>
      <c r="O3429" s="28">
        <f t="shared" si="213"/>
        <v>46.371461345718558</v>
      </c>
      <c r="P3429" s="29">
        <f>O3429*D3429</f>
        <v>136678.02745805163</v>
      </c>
      <c r="R3429" s="28">
        <f>IF(G3429="highest point", $H$4/D3429, 0)</f>
        <v>0</v>
      </c>
      <c r="S3429" s="28">
        <f t="shared" si="214"/>
        <v>43.521717488164029</v>
      </c>
      <c r="T3429" s="29">
        <f>D3429*S3429</f>
        <v>128278.52142766395</v>
      </c>
    </row>
    <row r="3430" spans="1:20">
      <c r="A3430" s="21">
        <f t="shared" si="215"/>
        <v>2013</v>
      </c>
      <c r="B3430" s="21">
        <f>MONTH(C3430)</f>
        <v>8</v>
      </c>
      <c r="C3430" s="22">
        <v>41505</v>
      </c>
      <c r="D3430" s="21">
        <v>2930.27</v>
      </c>
      <c r="E3430" s="47" t="str">
        <f>IF(B3430&lt;&gt;B3429, "First Quote", "")</f>
        <v/>
      </c>
      <c r="F3430" s="23" t="str">
        <f>IF(_xlfn.MINIFS($D$3:$D$6287,$A$3:$A$6287,A3430,$B$3:$B$6287,B3430)=D3430,"Lowest point","")</f>
        <v/>
      </c>
      <c r="G3430" s="24" t="str">
        <f>IF(_xlfn.MAXIFS($D$3:$D$6287,$A$3:$A$6287,A3430,$B$3:$B$6287,B3430)=D3430,"Highest point","")</f>
        <v/>
      </c>
      <c r="J3430" s="25" t="str">
        <f>IF(E3430="First Quote", $H$4/D3430, "")</f>
        <v/>
      </c>
      <c r="K3430" s="26">
        <f t="shared" si="212"/>
        <v>44.830109020340082</v>
      </c>
      <c r="L3430" s="27">
        <f>K3430*D3430</f>
        <v>131364.32355903194</v>
      </c>
      <c r="M3430" s="10"/>
      <c r="N3430" s="28">
        <f>IF(F3430="lowest point", $H$4/D3430, 0)</f>
        <v>0</v>
      </c>
      <c r="O3430" s="28">
        <f t="shared" si="213"/>
        <v>46.371461345718558</v>
      </c>
      <c r="P3430" s="29">
        <f>O3430*D3430</f>
        <v>135880.90203751871</v>
      </c>
      <c r="R3430" s="28">
        <f>IF(G3430="highest point", $H$4/D3430, 0)</f>
        <v>0</v>
      </c>
      <c r="S3430" s="28">
        <f t="shared" si="214"/>
        <v>43.521717488164029</v>
      </c>
      <c r="T3430" s="29">
        <f>D3430*S3430</f>
        <v>127530.38310404241</v>
      </c>
    </row>
    <row r="3431" spans="1:20">
      <c r="A3431" s="21">
        <f t="shared" si="215"/>
        <v>2013</v>
      </c>
      <c r="B3431" s="21">
        <f>MONTH(C3431)</f>
        <v>8</v>
      </c>
      <c r="C3431" s="22">
        <v>41506</v>
      </c>
      <c r="D3431" s="21">
        <v>2941.58</v>
      </c>
      <c r="E3431" s="47" t="str">
        <f>IF(B3431&lt;&gt;B3430, "First Quote", "")</f>
        <v/>
      </c>
      <c r="F3431" s="23" t="str">
        <f>IF(_xlfn.MINIFS($D$3:$D$6287,$A$3:$A$6287,A3431,$B$3:$B$6287,B3431)=D3431,"Lowest point","")</f>
        <v/>
      </c>
      <c r="G3431" s="24" t="str">
        <f>IF(_xlfn.MAXIFS($D$3:$D$6287,$A$3:$A$6287,A3431,$B$3:$B$6287,B3431)=D3431,"Highest point","")</f>
        <v/>
      </c>
      <c r="J3431" s="25" t="str">
        <f>IF(E3431="First Quote", $H$4/D3431, "")</f>
        <v/>
      </c>
      <c r="K3431" s="26">
        <f t="shared" si="212"/>
        <v>44.830109020340082</v>
      </c>
      <c r="L3431" s="27">
        <f>K3431*D3431</f>
        <v>131871.35209205197</v>
      </c>
      <c r="M3431" s="10"/>
      <c r="N3431" s="28">
        <f>IF(F3431="lowest point", $H$4/D3431, 0)</f>
        <v>0</v>
      </c>
      <c r="O3431" s="28">
        <f t="shared" si="213"/>
        <v>46.371461345718558</v>
      </c>
      <c r="P3431" s="29">
        <f>O3431*D3431</f>
        <v>136405.36326533879</v>
      </c>
      <c r="R3431" s="28">
        <f>IF(G3431="highest point", $H$4/D3431, 0)</f>
        <v>0</v>
      </c>
      <c r="S3431" s="28">
        <f t="shared" si="214"/>
        <v>43.521717488164029</v>
      </c>
      <c r="T3431" s="29">
        <f>D3431*S3431</f>
        <v>128022.61372883354</v>
      </c>
    </row>
    <row r="3432" spans="1:20">
      <c r="A3432" s="21">
        <f t="shared" si="215"/>
        <v>2013</v>
      </c>
      <c r="B3432" s="21">
        <f>MONTH(C3432)</f>
        <v>8</v>
      </c>
      <c r="C3432" s="22">
        <v>41507</v>
      </c>
      <c r="D3432" s="21">
        <v>2924.73</v>
      </c>
      <c r="E3432" s="47" t="str">
        <f>IF(B3432&lt;&gt;B3431, "First Quote", "")</f>
        <v/>
      </c>
      <c r="F3432" s="23" t="str">
        <f>IF(_xlfn.MINIFS($D$3:$D$6287,$A$3:$A$6287,A3432,$B$3:$B$6287,B3432)=D3432,"Lowest point","")</f>
        <v/>
      </c>
      <c r="G3432" s="24" t="str">
        <f>IF(_xlfn.MAXIFS($D$3:$D$6287,$A$3:$A$6287,A3432,$B$3:$B$6287,B3432)=D3432,"Highest point","")</f>
        <v/>
      </c>
      <c r="J3432" s="25" t="str">
        <f>IF(E3432="First Quote", $H$4/D3432, "")</f>
        <v/>
      </c>
      <c r="K3432" s="26">
        <f t="shared" si="212"/>
        <v>44.830109020340082</v>
      </c>
      <c r="L3432" s="27">
        <f>K3432*D3432</f>
        <v>131115.96475505925</v>
      </c>
      <c r="M3432" s="10"/>
      <c r="N3432" s="28">
        <f>IF(F3432="lowest point", $H$4/D3432, 0)</f>
        <v>0</v>
      </c>
      <c r="O3432" s="28">
        <f t="shared" si="213"/>
        <v>46.371461345718558</v>
      </c>
      <c r="P3432" s="29">
        <f>O3432*D3432</f>
        <v>135624.00414166343</v>
      </c>
      <c r="R3432" s="28">
        <f>IF(G3432="highest point", $H$4/D3432, 0)</f>
        <v>0</v>
      </c>
      <c r="S3432" s="28">
        <f t="shared" si="214"/>
        <v>43.521717488164029</v>
      </c>
      <c r="T3432" s="29">
        <f>D3432*S3432</f>
        <v>127289.27278915799</v>
      </c>
    </row>
    <row r="3433" spans="1:20">
      <c r="A3433" s="21">
        <f t="shared" si="215"/>
        <v>2013</v>
      </c>
      <c r="B3433" s="21">
        <f>MONTH(C3433)</f>
        <v>8</v>
      </c>
      <c r="C3433" s="22">
        <v>41508</v>
      </c>
      <c r="D3433" s="21">
        <v>2949.96</v>
      </c>
      <c r="E3433" s="47" t="str">
        <f>IF(B3433&lt;&gt;B3432, "First Quote", "")</f>
        <v/>
      </c>
      <c r="F3433" s="23" t="str">
        <f>IF(_xlfn.MINIFS($D$3:$D$6287,$A$3:$A$6287,A3433,$B$3:$B$6287,B3433)=D3433,"Lowest point","")</f>
        <v/>
      </c>
      <c r="G3433" s="24" t="str">
        <f>IF(_xlfn.MAXIFS($D$3:$D$6287,$A$3:$A$6287,A3433,$B$3:$B$6287,B3433)=D3433,"Highest point","")</f>
        <v/>
      </c>
      <c r="J3433" s="25" t="str">
        <f>IF(E3433="First Quote", $H$4/D3433, "")</f>
        <v/>
      </c>
      <c r="K3433" s="26">
        <f t="shared" si="212"/>
        <v>44.830109020340082</v>
      </c>
      <c r="L3433" s="27">
        <f>K3433*D3433</f>
        <v>132247.02840564243</v>
      </c>
      <c r="M3433" s="10"/>
      <c r="N3433" s="28">
        <f>IF(F3433="lowest point", $H$4/D3433, 0)</f>
        <v>0</v>
      </c>
      <c r="O3433" s="28">
        <f t="shared" si="213"/>
        <v>46.371461345718558</v>
      </c>
      <c r="P3433" s="29">
        <f>O3433*D3433</f>
        <v>136793.95611141593</v>
      </c>
      <c r="R3433" s="28">
        <f>IF(G3433="highest point", $H$4/D3433, 0)</f>
        <v>0</v>
      </c>
      <c r="S3433" s="28">
        <f t="shared" si="214"/>
        <v>43.521717488164029</v>
      </c>
      <c r="T3433" s="29">
        <f>D3433*S3433</f>
        <v>128387.32572138436</v>
      </c>
    </row>
    <row r="3434" spans="1:20">
      <c r="A3434" s="21">
        <f t="shared" si="215"/>
        <v>2013</v>
      </c>
      <c r="B3434" s="21">
        <f>MONTH(C3434)</f>
        <v>8</v>
      </c>
      <c r="C3434" s="22">
        <v>41509</v>
      </c>
      <c r="D3434" s="21">
        <v>2962.06</v>
      </c>
      <c r="E3434" s="47" t="str">
        <f>IF(B3434&lt;&gt;B3433, "First Quote", "")</f>
        <v/>
      </c>
      <c r="F3434" s="23" t="str">
        <f>IF(_xlfn.MINIFS($D$3:$D$6287,$A$3:$A$6287,A3434,$B$3:$B$6287,B3434)=D3434,"Lowest point","")</f>
        <v/>
      </c>
      <c r="G3434" s="24" t="str">
        <f>IF(_xlfn.MAXIFS($D$3:$D$6287,$A$3:$A$6287,A3434,$B$3:$B$6287,B3434)=D3434,"Highest point","")</f>
        <v/>
      </c>
      <c r="J3434" s="25" t="str">
        <f>IF(E3434="First Quote", $H$4/D3434, "")</f>
        <v/>
      </c>
      <c r="K3434" s="26">
        <f t="shared" si="212"/>
        <v>44.830109020340082</v>
      </c>
      <c r="L3434" s="27">
        <f>K3434*D3434</f>
        <v>132789.47272478853</v>
      </c>
      <c r="M3434" s="10"/>
      <c r="N3434" s="28">
        <f>IF(F3434="lowest point", $H$4/D3434, 0)</f>
        <v>0</v>
      </c>
      <c r="O3434" s="28">
        <f t="shared" si="213"/>
        <v>46.371461345718558</v>
      </c>
      <c r="P3434" s="29">
        <f>O3434*D3434</f>
        <v>137355.05079369911</v>
      </c>
      <c r="R3434" s="28">
        <f>IF(G3434="highest point", $H$4/D3434, 0)</f>
        <v>0</v>
      </c>
      <c r="S3434" s="28">
        <f t="shared" si="214"/>
        <v>43.521717488164029</v>
      </c>
      <c r="T3434" s="29">
        <f>D3434*S3434</f>
        <v>128913.93850299114</v>
      </c>
    </row>
    <row r="3435" spans="1:20">
      <c r="A3435" s="21">
        <f t="shared" si="215"/>
        <v>2013</v>
      </c>
      <c r="B3435" s="21">
        <f>MONTH(C3435)</f>
        <v>8</v>
      </c>
      <c r="C3435" s="22">
        <v>41512</v>
      </c>
      <c r="D3435" s="21">
        <v>2950.13</v>
      </c>
      <c r="E3435" s="47" t="str">
        <f>IF(B3435&lt;&gt;B3434, "First Quote", "")</f>
        <v/>
      </c>
      <c r="F3435" s="23" t="str">
        <f>IF(_xlfn.MINIFS($D$3:$D$6287,$A$3:$A$6287,A3435,$B$3:$B$6287,B3435)=D3435,"Lowest point","")</f>
        <v/>
      </c>
      <c r="G3435" s="24" t="str">
        <f>IF(_xlfn.MAXIFS($D$3:$D$6287,$A$3:$A$6287,A3435,$B$3:$B$6287,B3435)=D3435,"Highest point","")</f>
        <v/>
      </c>
      <c r="J3435" s="25" t="str">
        <f>IF(E3435="First Quote", $H$4/D3435, "")</f>
        <v/>
      </c>
      <c r="K3435" s="26">
        <f t="shared" si="212"/>
        <v>44.830109020340082</v>
      </c>
      <c r="L3435" s="27">
        <f>K3435*D3435</f>
        <v>132254.64952417588</v>
      </c>
      <c r="M3435" s="10"/>
      <c r="N3435" s="28">
        <f>IF(F3435="lowest point", $H$4/D3435, 0)</f>
        <v>0</v>
      </c>
      <c r="O3435" s="28">
        <f t="shared" si="213"/>
        <v>46.371461345718558</v>
      </c>
      <c r="P3435" s="29">
        <f>O3435*D3435</f>
        <v>136801.83925984468</v>
      </c>
      <c r="R3435" s="28">
        <f>IF(G3435="highest point", $H$4/D3435, 0)</f>
        <v>0</v>
      </c>
      <c r="S3435" s="28">
        <f t="shared" si="214"/>
        <v>43.521717488164029</v>
      </c>
      <c r="T3435" s="29">
        <f>D3435*S3435</f>
        <v>128394.72441335735</v>
      </c>
    </row>
    <row r="3436" spans="1:20">
      <c r="A3436" s="21">
        <f t="shared" si="215"/>
        <v>2013</v>
      </c>
      <c r="B3436" s="21">
        <f>MONTH(C3436)</f>
        <v>8</v>
      </c>
      <c r="C3436" s="22">
        <v>41513</v>
      </c>
      <c r="D3436" s="21">
        <v>2903.29</v>
      </c>
      <c r="E3436" s="47" t="str">
        <f>IF(B3436&lt;&gt;B3435, "First Quote", "")</f>
        <v/>
      </c>
      <c r="F3436" s="23" t="str">
        <f>IF(_xlfn.MINIFS($D$3:$D$6287,$A$3:$A$6287,A3436,$B$3:$B$6287,B3436)=D3436,"Lowest point","")</f>
        <v>Lowest point</v>
      </c>
      <c r="G3436" s="24" t="str">
        <f>IF(_xlfn.MAXIFS($D$3:$D$6287,$A$3:$A$6287,A3436,$B$3:$B$6287,B3436)=D3436,"Highest point","")</f>
        <v/>
      </c>
      <c r="J3436" s="25" t="str">
        <f>IF(E3436="First Quote", $H$4/D3436, "")</f>
        <v/>
      </c>
      <c r="K3436" s="26">
        <f t="shared" si="212"/>
        <v>44.830109020340082</v>
      </c>
      <c r="L3436" s="27">
        <f>K3436*D3436</f>
        <v>130154.80721766315</v>
      </c>
      <c r="M3436" s="10"/>
      <c r="N3436" s="28">
        <f>IF(F3436="lowest point", $H$4/D3436, 0)</f>
        <v>0.17221841428172865</v>
      </c>
      <c r="O3436" s="28">
        <f t="shared" si="213"/>
        <v>46.543679760000288</v>
      </c>
      <c r="P3436" s="29">
        <f>O3436*D3436</f>
        <v>135129.80001041124</v>
      </c>
      <c r="R3436" s="28">
        <f>IF(G3436="highest point", $H$4/D3436, 0)</f>
        <v>0</v>
      </c>
      <c r="S3436" s="28">
        <f t="shared" si="214"/>
        <v>43.521717488164029</v>
      </c>
      <c r="T3436" s="29">
        <f>D3436*S3436</f>
        <v>126356.16716621174</v>
      </c>
    </row>
    <row r="3437" spans="1:20">
      <c r="A3437" s="21">
        <f t="shared" si="215"/>
        <v>2013</v>
      </c>
      <c r="B3437" s="21">
        <f>MONTH(C3437)</f>
        <v>8</v>
      </c>
      <c r="C3437" s="22">
        <v>41514</v>
      </c>
      <c r="D3437" s="21">
        <v>2911.83</v>
      </c>
      <c r="E3437" s="47" t="str">
        <f>IF(B3437&lt;&gt;B3436, "First Quote", "")</f>
        <v/>
      </c>
      <c r="F3437" s="23" t="str">
        <f>IF(_xlfn.MINIFS($D$3:$D$6287,$A$3:$A$6287,A3437,$B$3:$B$6287,B3437)=D3437,"Lowest point","")</f>
        <v/>
      </c>
      <c r="G3437" s="24" t="str">
        <f>IF(_xlfn.MAXIFS($D$3:$D$6287,$A$3:$A$6287,A3437,$B$3:$B$6287,B3437)=D3437,"Highest point","")</f>
        <v/>
      </c>
      <c r="J3437" s="25" t="str">
        <f>IF(E3437="First Quote", $H$4/D3437, "")</f>
        <v/>
      </c>
      <c r="K3437" s="26">
        <f t="shared" si="212"/>
        <v>44.830109020340082</v>
      </c>
      <c r="L3437" s="27">
        <f>K3437*D3437</f>
        <v>130537.65634869685</v>
      </c>
      <c r="M3437" s="10"/>
      <c r="N3437" s="28">
        <f>IF(F3437="lowest point", $H$4/D3437, 0)</f>
        <v>0</v>
      </c>
      <c r="O3437" s="28">
        <f t="shared" si="213"/>
        <v>46.543679760000288</v>
      </c>
      <c r="P3437" s="29">
        <f>O3437*D3437</f>
        <v>135527.28303556165</v>
      </c>
      <c r="R3437" s="28">
        <f>IF(G3437="highest point", $H$4/D3437, 0)</f>
        <v>0</v>
      </c>
      <c r="S3437" s="28">
        <f t="shared" si="214"/>
        <v>43.521717488164029</v>
      </c>
      <c r="T3437" s="29">
        <f>D3437*S3437</f>
        <v>126727.84263356066</v>
      </c>
    </row>
    <row r="3438" spans="1:20">
      <c r="A3438" s="21">
        <f t="shared" si="215"/>
        <v>2013</v>
      </c>
      <c r="B3438" s="21">
        <f>MONTH(C3438)</f>
        <v>8</v>
      </c>
      <c r="C3438" s="22">
        <v>41515</v>
      </c>
      <c r="D3438" s="21">
        <v>2917.96</v>
      </c>
      <c r="E3438" s="47" t="str">
        <f>IF(B3438&lt;&gt;B3437, "First Quote", "")</f>
        <v/>
      </c>
      <c r="F3438" s="23" t="str">
        <f>IF(_xlfn.MINIFS($D$3:$D$6287,$A$3:$A$6287,A3438,$B$3:$B$6287,B3438)=D3438,"Lowest point","")</f>
        <v/>
      </c>
      <c r="G3438" s="24" t="str">
        <f>IF(_xlfn.MAXIFS($D$3:$D$6287,$A$3:$A$6287,A3438,$B$3:$B$6287,B3438)=D3438,"Highest point","")</f>
        <v/>
      </c>
      <c r="J3438" s="25" t="str">
        <f>IF(E3438="First Quote", $H$4/D3438, "")</f>
        <v/>
      </c>
      <c r="K3438" s="26">
        <f t="shared" si="212"/>
        <v>44.830109020340082</v>
      </c>
      <c r="L3438" s="27">
        <f>K3438*D3438</f>
        <v>130812.46491699155</v>
      </c>
      <c r="M3438" s="10"/>
      <c r="N3438" s="28">
        <f>IF(F3438="lowest point", $H$4/D3438, 0)</f>
        <v>0</v>
      </c>
      <c r="O3438" s="28">
        <f t="shared" si="213"/>
        <v>46.543679760000288</v>
      </c>
      <c r="P3438" s="29">
        <f>O3438*D3438</f>
        <v>135812.59579249044</v>
      </c>
      <c r="R3438" s="28">
        <f>IF(G3438="highest point", $H$4/D3438, 0)</f>
        <v>0</v>
      </c>
      <c r="S3438" s="28">
        <f t="shared" si="214"/>
        <v>43.521717488164029</v>
      </c>
      <c r="T3438" s="29">
        <f>D3438*S3438</f>
        <v>126994.63076176311</v>
      </c>
    </row>
    <row r="3439" spans="1:20">
      <c r="A3439" s="21">
        <f t="shared" si="215"/>
        <v>2013</v>
      </c>
      <c r="B3439" s="21">
        <f>MONTH(C3439)</f>
        <v>8</v>
      </c>
      <c r="C3439" s="22">
        <v>41516</v>
      </c>
      <c r="D3439" s="21">
        <v>2908.96</v>
      </c>
      <c r="E3439" s="47" t="str">
        <f>IF(B3439&lt;&gt;B3438, "First Quote", "")</f>
        <v/>
      </c>
      <c r="F3439" s="23" t="str">
        <f>IF(_xlfn.MINIFS($D$3:$D$6287,$A$3:$A$6287,A3439,$B$3:$B$6287,B3439)=D3439,"Lowest point","")</f>
        <v/>
      </c>
      <c r="G3439" s="24" t="str">
        <f>IF(_xlfn.MAXIFS($D$3:$D$6287,$A$3:$A$6287,A3439,$B$3:$B$6287,B3439)=D3439,"Highest point","")</f>
        <v/>
      </c>
      <c r="J3439" s="25" t="str">
        <f>IF(E3439="First Quote", $H$4/D3439, "")</f>
        <v/>
      </c>
      <c r="K3439" s="26">
        <f t="shared" si="212"/>
        <v>44.830109020340082</v>
      </c>
      <c r="L3439" s="27">
        <f>K3439*D3439</f>
        <v>130408.99393580848</v>
      </c>
      <c r="M3439" s="10"/>
      <c r="N3439" s="28">
        <f>IF(F3439="lowest point", $H$4/D3439, 0)</f>
        <v>0</v>
      </c>
      <c r="O3439" s="28">
        <f t="shared" si="213"/>
        <v>46.543679760000288</v>
      </c>
      <c r="P3439" s="29">
        <f>O3439*D3439</f>
        <v>135393.70267465044</v>
      </c>
      <c r="R3439" s="28">
        <f>IF(G3439="highest point", $H$4/D3439, 0)</f>
        <v>0</v>
      </c>
      <c r="S3439" s="28">
        <f t="shared" si="214"/>
        <v>43.521717488164029</v>
      </c>
      <c r="T3439" s="29">
        <f>D3439*S3439</f>
        <v>126602.93530436963</v>
      </c>
    </row>
    <row r="3440" spans="1:20">
      <c r="A3440" s="21">
        <f t="shared" si="215"/>
        <v>2013</v>
      </c>
      <c r="B3440" s="21">
        <f>MONTH(C3440)</f>
        <v>9</v>
      </c>
      <c r="C3440" s="22">
        <v>41520</v>
      </c>
      <c r="D3440" s="21">
        <v>2921.23</v>
      </c>
      <c r="E3440" s="47" t="str">
        <f>IF(B3440&lt;&gt;B3439, "First Quote", "")</f>
        <v>First Quote</v>
      </c>
      <c r="F3440" s="23" t="str">
        <f>IF(_xlfn.MINIFS($D$3:$D$6287,$A$3:$A$6287,A3440,$B$3:$B$6287,B3440)=D3440,"Lowest point","")</f>
        <v>Lowest point</v>
      </c>
      <c r="G3440" s="24" t="str">
        <f>IF(_xlfn.MAXIFS($D$3:$D$6287,$A$3:$A$6287,A3440,$B$3:$B$6287,B3440)=D3440,"Highest point","")</f>
        <v/>
      </c>
      <c r="J3440" s="25">
        <f>IF(E3440="First Quote", $H$4/D3440, "")</f>
        <v>0.17116077816536185</v>
      </c>
      <c r="K3440" s="26">
        <f t="shared" si="212"/>
        <v>45.00126979850544</v>
      </c>
      <c r="L3440" s="27">
        <f>K3440*D3440</f>
        <v>131459.05937348804</v>
      </c>
      <c r="M3440" s="10"/>
      <c r="N3440" s="28">
        <f>IF(F3440="lowest point", $H$4/D3440, 0)</f>
        <v>0.17116077816536185</v>
      </c>
      <c r="O3440" s="28">
        <f t="shared" si="213"/>
        <v>46.714840538165646</v>
      </c>
      <c r="P3440" s="29">
        <f>O3440*D3440</f>
        <v>136464.79362530564</v>
      </c>
      <c r="R3440" s="28">
        <f>IF(G3440="highest point", $H$4/D3440, 0)</f>
        <v>0</v>
      </c>
      <c r="S3440" s="28">
        <f t="shared" si="214"/>
        <v>43.521717488164029</v>
      </c>
      <c r="T3440" s="29">
        <f>D3440*S3440</f>
        <v>127136.9467779494</v>
      </c>
    </row>
    <row r="3441" spans="1:20">
      <c r="A3441" s="21">
        <f t="shared" si="215"/>
        <v>2013</v>
      </c>
      <c r="B3441" s="21">
        <f>MONTH(C3441)</f>
        <v>9</v>
      </c>
      <c r="C3441" s="22">
        <v>41521</v>
      </c>
      <c r="D3441" s="21">
        <v>2945.62</v>
      </c>
      <c r="E3441" s="47" t="str">
        <f>IF(B3441&lt;&gt;B3440, "First Quote", "")</f>
        <v/>
      </c>
      <c r="F3441" s="23" t="str">
        <f>IF(_xlfn.MINIFS($D$3:$D$6287,$A$3:$A$6287,A3441,$B$3:$B$6287,B3441)=D3441,"Lowest point","")</f>
        <v/>
      </c>
      <c r="G3441" s="24" t="str">
        <f>IF(_xlfn.MAXIFS($D$3:$D$6287,$A$3:$A$6287,A3441,$B$3:$B$6287,B3441)=D3441,"Highest point","")</f>
        <v/>
      </c>
      <c r="J3441" s="25" t="str">
        <f>IF(E3441="First Quote", $H$4/D3441, "")</f>
        <v/>
      </c>
      <c r="K3441" s="26">
        <f t="shared" si="212"/>
        <v>45.00126979850544</v>
      </c>
      <c r="L3441" s="27">
        <f>K3441*D3441</f>
        <v>132556.64034387359</v>
      </c>
      <c r="M3441" s="10"/>
      <c r="N3441" s="28">
        <f>IF(F3441="lowest point", $H$4/D3441, 0)</f>
        <v>0</v>
      </c>
      <c r="O3441" s="28">
        <f t="shared" si="213"/>
        <v>46.714840538165646</v>
      </c>
      <c r="P3441" s="29">
        <f>O3441*D3441</f>
        <v>137604.16858603148</v>
      </c>
      <c r="R3441" s="28">
        <f>IF(G3441="highest point", $H$4/D3441, 0)</f>
        <v>0</v>
      </c>
      <c r="S3441" s="28">
        <f t="shared" si="214"/>
        <v>43.521717488164029</v>
      </c>
      <c r="T3441" s="29">
        <f>D3441*S3441</f>
        <v>128198.44146748573</v>
      </c>
    </row>
    <row r="3442" spans="1:20">
      <c r="A3442" s="21">
        <f t="shared" si="215"/>
        <v>2013</v>
      </c>
      <c r="B3442" s="21">
        <f>MONTH(C3442)</f>
        <v>9</v>
      </c>
      <c r="C3442" s="22">
        <v>41522</v>
      </c>
      <c r="D3442" s="21">
        <v>2949.27</v>
      </c>
      <c r="E3442" s="47" t="str">
        <f>IF(B3442&lt;&gt;B3441, "First Quote", "")</f>
        <v/>
      </c>
      <c r="F3442" s="23" t="str">
        <f>IF(_xlfn.MINIFS($D$3:$D$6287,$A$3:$A$6287,A3442,$B$3:$B$6287,B3442)=D3442,"Lowest point","")</f>
        <v/>
      </c>
      <c r="G3442" s="24" t="str">
        <f>IF(_xlfn.MAXIFS($D$3:$D$6287,$A$3:$A$6287,A3442,$B$3:$B$6287,B3442)=D3442,"Highest point","")</f>
        <v/>
      </c>
      <c r="J3442" s="25" t="str">
        <f>IF(E3442="First Quote", $H$4/D3442, "")</f>
        <v/>
      </c>
      <c r="K3442" s="26">
        <f t="shared" si="212"/>
        <v>45.00126979850544</v>
      </c>
      <c r="L3442" s="27">
        <f>K3442*D3442</f>
        <v>132720.89497863813</v>
      </c>
      <c r="M3442" s="10"/>
      <c r="N3442" s="28">
        <f>IF(F3442="lowest point", $H$4/D3442, 0)</f>
        <v>0</v>
      </c>
      <c r="O3442" s="28">
        <f t="shared" si="213"/>
        <v>46.714840538165646</v>
      </c>
      <c r="P3442" s="29">
        <f>O3442*D3442</f>
        <v>137774.67775399578</v>
      </c>
      <c r="R3442" s="28">
        <f>IF(G3442="highest point", $H$4/D3442, 0)</f>
        <v>0</v>
      </c>
      <c r="S3442" s="28">
        <f t="shared" si="214"/>
        <v>43.521717488164029</v>
      </c>
      <c r="T3442" s="29">
        <f>D3442*S3442</f>
        <v>128357.29573631752</v>
      </c>
    </row>
    <row r="3443" spans="1:20">
      <c r="A3443" s="21">
        <f t="shared" si="215"/>
        <v>2013</v>
      </c>
      <c r="B3443" s="21">
        <f>MONTH(C3443)</f>
        <v>9</v>
      </c>
      <c r="C3443" s="22">
        <v>41523</v>
      </c>
      <c r="D3443" s="21">
        <v>2949.8</v>
      </c>
      <c r="E3443" s="47" t="str">
        <f>IF(B3443&lt;&gt;B3442, "First Quote", "")</f>
        <v/>
      </c>
      <c r="F3443" s="23" t="str">
        <f>IF(_xlfn.MINIFS($D$3:$D$6287,$A$3:$A$6287,A3443,$B$3:$B$6287,B3443)=D3443,"Lowest point","")</f>
        <v/>
      </c>
      <c r="G3443" s="24" t="str">
        <f>IF(_xlfn.MAXIFS($D$3:$D$6287,$A$3:$A$6287,A3443,$B$3:$B$6287,B3443)=D3443,"Highest point","")</f>
        <v/>
      </c>
      <c r="J3443" s="25" t="str">
        <f>IF(E3443="First Quote", $H$4/D3443, "")</f>
        <v/>
      </c>
      <c r="K3443" s="26">
        <f t="shared" si="212"/>
        <v>45.00126979850544</v>
      </c>
      <c r="L3443" s="27">
        <f>K3443*D3443</f>
        <v>132744.74565163135</v>
      </c>
      <c r="M3443" s="10"/>
      <c r="N3443" s="28">
        <f>IF(F3443="lowest point", $H$4/D3443, 0)</f>
        <v>0</v>
      </c>
      <c r="O3443" s="28">
        <f t="shared" si="213"/>
        <v>46.714840538165646</v>
      </c>
      <c r="P3443" s="29">
        <f>O3443*D3443</f>
        <v>137799.43661948104</v>
      </c>
      <c r="R3443" s="28">
        <f>IF(G3443="highest point", $H$4/D3443, 0)</f>
        <v>0</v>
      </c>
      <c r="S3443" s="28">
        <f t="shared" si="214"/>
        <v>43.521717488164029</v>
      </c>
      <c r="T3443" s="29">
        <f>D3443*S3443</f>
        <v>128380.36224658626</v>
      </c>
    </row>
    <row r="3444" spans="1:20">
      <c r="A3444" s="21">
        <f t="shared" si="215"/>
        <v>2013</v>
      </c>
      <c r="B3444" s="21">
        <f>MONTH(C3444)</f>
        <v>9</v>
      </c>
      <c r="C3444" s="22">
        <v>41526</v>
      </c>
      <c r="D3444" s="21">
        <v>2979.45</v>
      </c>
      <c r="E3444" s="47" t="str">
        <f>IF(B3444&lt;&gt;B3443, "First Quote", "")</f>
        <v/>
      </c>
      <c r="F3444" s="23" t="str">
        <f>IF(_xlfn.MINIFS($D$3:$D$6287,$A$3:$A$6287,A3444,$B$3:$B$6287,B3444)=D3444,"Lowest point","")</f>
        <v/>
      </c>
      <c r="G3444" s="24" t="str">
        <f>IF(_xlfn.MAXIFS($D$3:$D$6287,$A$3:$A$6287,A3444,$B$3:$B$6287,B3444)=D3444,"Highest point","")</f>
        <v/>
      </c>
      <c r="J3444" s="25" t="str">
        <f>IF(E3444="First Quote", $H$4/D3444, "")</f>
        <v/>
      </c>
      <c r="K3444" s="26">
        <f t="shared" si="212"/>
        <v>45.00126979850544</v>
      </c>
      <c r="L3444" s="27">
        <f>K3444*D3444</f>
        <v>134079.03330115703</v>
      </c>
      <c r="M3444" s="10"/>
      <c r="N3444" s="28">
        <f>IF(F3444="lowest point", $H$4/D3444, 0)</f>
        <v>0</v>
      </c>
      <c r="O3444" s="28">
        <f t="shared" si="213"/>
        <v>46.714840538165646</v>
      </c>
      <c r="P3444" s="29">
        <f>O3444*D3444</f>
        <v>139184.53164143761</v>
      </c>
      <c r="R3444" s="28">
        <f>IF(G3444="highest point", $H$4/D3444, 0)</f>
        <v>0</v>
      </c>
      <c r="S3444" s="28">
        <f t="shared" si="214"/>
        <v>43.521717488164029</v>
      </c>
      <c r="T3444" s="29">
        <f>D3444*S3444</f>
        <v>129670.78117011031</v>
      </c>
    </row>
    <row r="3445" spans="1:20">
      <c r="A3445" s="21">
        <f t="shared" si="215"/>
        <v>2013</v>
      </c>
      <c r="B3445" s="21">
        <f>MONTH(C3445)</f>
        <v>9</v>
      </c>
      <c r="C3445" s="22">
        <v>41527</v>
      </c>
      <c r="D3445" s="21">
        <v>3001.36</v>
      </c>
      <c r="E3445" s="47" t="str">
        <f>IF(B3445&lt;&gt;B3444, "First Quote", "")</f>
        <v/>
      </c>
      <c r="F3445" s="23" t="str">
        <f>IF(_xlfn.MINIFS($D$3:$D$6287,$A$3:$A$6287,A3445,$B$3:$B$6287,B3445)=D3445,"Lowest point","")</f>
        <v/>
      </c>
      <c r="G3445" s="24" t="str">
        <f>IF(_xlfn.MAXIFS($D$3:$D$6287,$A$3:$A$6287,A3445,$B$3:$B$6287,B3445)=D3445,"Highest point","")</f>
        <v/>
      </c>
      <c r="J3445" s="25" t="str">
        <f>IF(E3445="First Quote", $H$4/D3445, "")</f>
        <v/>
      </c>
      <c r="K3445" s="26">
        <f t="shared" si="212"/>
        <v>45.00126979850544</v>
      </c>
      <c r="L3445" s="27">
        <f>K3445*D3445</f>
        <v>135065.01112244229</v>
      </c>
      <c r="M3445" s="10"/>
      <c r="N3445" s="28">
        <f>IF(F3445="lowest point", $H$4/D3445, 0)</f>
        <v>0</v>
      </c>
      <c r="O3445" s="28">
        <f t="shared" si="213"/>
        <v>46.714840538165646</v>
      </c>
      <c r="P3445" s="29">
        <f>O3445*D3445</f>
        <v>140208.05379762885</v>
      </c>
      <c r="R3445" s="28">
        <f>IF(G3445="highest point", $H$4/D3445, 0)</f>
        <v>0</v>
      </c>
      <c r="S3445" s="28">
        <f t="shared" si="214"/>
        <v>43.521717488164029</v>
      </c>
      <c r="T3445" s="29">
        <f>D3445*S3445</f>
        <v>130624.342000276</v>
      </c>
    </row>
    <row r="3446" spans="1:20">
      <c r="A3446" s="21">
        <f t="shared" si="215"/>
        <v>2013</v>
      </c>
      <c r="B3446" s="21">
        <f>MONTH(C3446)</f>
        <v>9</v>
      </c>
      <c r="C3446" s="22">
        <v>41528</v>
      </c>
      <c r="D3446" s="21">
        <v>3010.94</v>
      </c>
      <c r="E3446" s="47" t="str">
        <f>IF(B3446&lt;&gt;B3445, "First Quote", "")</f>
        <v/>
      </c>
      <c r="F3446" s="23" t="str">
        <f>IF(_xlfn.MINIFS($D$3:$D$6287,$A$3:$A$6287,A3446,$B$3:$B$6287,B3446)=D3446,"Lowest point","")</f>
        <v/>
      </c>
      <c r="G3446" s="24" t="str">
        <f>IF(_xlfn.MAXIFS($D$3:$D$6287,$A$3:$A$6287,A3446,$B$3:$B$6287,B3446)=D3446,"Highest point","")</f>
        <v/>
      </c>
      <c r="J3446" s="25" t="str">
        <f>IF(E3446="First Quote", $H$4/D3446, "")</f>
        <v/>
      </c>
      <c r="K3446" s="26">
        <f t="shared" si="212"/>
        <v>45.00126979850544</v>
      </c>
      <c r="L3446" s="27">
        <f>K3446*D3446</f>
        <v>135496.12328711199</v>
      </c>
      <c r="M3446" s="10"/>
      <c r="N3446" s="28">
        <f>IF(F3446="lowest point", $H$4/D3446, 0)</f>
        <v>0</v>
      </c>
      <c r="O3446" s="28">
        <f t="shared" si="213"/>
        <v>46.714840538165646</v>
      </c>
      <c r="P3446" s="29">
        <f>O3446*D3446</f>
        <v>140655.58196998449</v>
      </c>
      <c r="R3446" s="28">
        <f>IF(G3446="highest point", $H$4/D3446, 0)</f>
        <v>0</v>
      </c>
      <c r="S3446" s="28">
        <f t="shared" si="214"/>
        <v>43.521717488164029</v>
      </c>
      <c r="T3446" s="29">
        <f>D3446*S3446</f>
        <v>131041.2800538126</v>
      </c>
    </row>
    <row r="3447" spans="1:20">
      <c r="A3447" s="21">
        <f t="shared" si="215"/>
        <v>2013</v>
      </c>
      <c r="B3447" s="21">
        <f>MONTH(C3447)</f>
        <v>9</v>
      </c>
      <c r="C3447" s="22">
        <v>41529</v>
      </c>
      <c r="D3447" s="21">
        <v>3001.62</v>
      </c>
      <c r="E3447" s="47" t="str">
        <f>IF(B3447&lt;&gt;B3446, "First Quote", "")</f>
        <v/>
      </c>
      <c r="F3447" s="23" t="str">
        <f>IF(_xlfn.MINIFS($D$3:$D$6287,$A$3:$A$6287,A3447,$B$3:$B$6287,B3447)=D3447,"Lowest point","")</f>
        <v/>
      </c>
      <c r="G3447" s="24" t="str">
        <f>IF(_xlfn.MAXIFS($D$3:$D$6287,$A$3:$A$6287,A3447,$B$3:$B$6287,B3447)=D3447,"Highest point","")</f>
        <v/>
      </c>
      <c r="J3447" s="25" t="str">
        <f>IF(E3447="First Quote", $H$4/D3447, "")</f>
        <v/>
      </c>
      <c r="K3447" s="26">
        <f t="shared" si="212"/>
        <v>45.00126979850544</v>
      </c>
      <c r="L3447" s="27">
        <f>K3447*D3447</f>
        <v>135076.71145258989</v>
      </c>
      <c r="M3447" s="10"/>
      <c r="N3447" s="28">
        <f>IF(F3447="lowest point", $H$4/D3447, 0)</f>
        <v>0</v>
      </c>
      <c r="O3447" s="28">
        <f t="shared" si="213"/>
        <v>46.714840538165646</v>
      </c>
      <c r="P3447" s="29">
        <f>O3447*D3447</f>
        <v>140220.19965616876</v>
      </c>
      <c r="R3447" s="28">
        <f>IF(G3447="highest point", $H$4/D3447, 0)</f>
        <v>0</v>
      </c>
      <c r="S3447" s="28">
        <f t="shared" si="214"/>
        <v>43.521717488164029</v>
      </c>
      <c r="T3447" s="29">
        <f>D3447*S3447</f>
        <v>130635.6576468229</v>
      </c>
    </row>
    <row r="3448" spans="1:20">
      <c r="A3448" s="21">
        <f t="shared" si="215"/>
        <v>2013</v>
      </c>
      <c r="B3448" s="21">
        <f>MONTH(C3448)</f>
        <v>9</v>
      </c>
      <c r="C3448" s="22">
        <v>41530</v>
      </c>
      <c r="D3448" s="21">
        <v>3009.79</v>
      </c>
      <c r="E3448" s="47" t="str">
        <f>IF(B3448&lt;&gt;B3447, "First Quote", "")</f>
        <v/>
      </c>
      <c r="F3448" s="23" t="str">
        <f>IF(_xlfn.MINIFS($D$3:$D$6287,$A$3:$A$6287,A3448,$B$3:$B$6287,B3448)=D3448,"Lowest point","")</f>
        <v/>
      </c>
      <c r="G3448" s="24" t="str">
        <f>IF(_xlfn.MAXIFS($D$3:$D$6287,$A$3:$A$6287,A3448,$B$3:$B$6287,B3448)=D3448,"Highest point","")</f>
        <v/>
      </c>
      <c r="J3448" s="25" t="str">
        <f>IF(E3448="First Quote", $H$4/D3448, "")</f>
        <v/>
      </c>
      <c r="K3448" s="26">
        <f t="shared" si="212"/>
        <v>45.00126979850544</v>
      </c>
      <c r="L3448" s="27">
        <f>K3448*D3448</f>
        <v>135444.37182684368</v>
      </c>
      <c r="M3448" s="10"/>
      <c r="N3448" s="28">
        <f>IF(F3448="lowest point", $H$4/D3448, 0)</f>
        <v>0</v>
      </c>
      <c r="O3448" s="28">
        <f t="shared" si="213"/>
        <v>46.714840538165646</v>
      </c>
      <c r="P3448" s="29">
        <f>O3448*D3448</f>
        <v>140601.85990336558</v>
      </c>
      <c r="R3448" s="28">
        <f>IF(G3448="highest point", $H$4/D3448, 0)</f>
        <v>0</v>
      </c>
      <c r="S3448" s="28">
        <f t="shared" si="214"/>
        <v>43.521717488164029</v>
      </c>
      <c r="T3448" s="29">
        <f>D3448*S3448</f>
        <v>130991.23007870121</v>
      </c>
    </row>
    <row r="3449" spans="1:20">
      <c r="A3449" s="21">
        <f t="shared" si="215"/>
        <v>2013</v>
      </c>
      <c r="B3449" s="21">
        <f>MONTH(C3449)</f>
        <v>9</v>
      </c>
      <c r="C3449" s="22">
        <v>41533</v>
      </c>
      <c r="D3449" s="21">
        <v>3026.94</v>
      </c>
      <c r="E3449" s="47" t="str">
        <f>IF(B3449&lt;&gt;B3448, "First Quote", "")</f>
        <v/>
      </c>
      <c r="F3449" s="23" t="str">
        <f>IF(_xlfn.MINIFS($D$3:$D$6287,$A$3:$A$6287,A3449,$B$3:$B$6287,B3449)=D3449,"Lowest point","")</f>
        <v/>
      </c>
      <c r="G3449" s="24" t="str">
        <f>IF(_xlfn.MAXIFS($D$3:$D$6287,$A$3:$A$6287,A3449,$B$3:$B$6287,B3449)=D3449,"Highest point","")</f>
        <v/>
      </c>
      <c r="J3449" s="25" t="str">
        <f>IF(E3449="First Quote", $H$4/D3449, "")</f>
        <v/>
      </c>
      <c r="K3449" s="26">
        <f t="shared" si="212"/>
        <v>45.00126979850544</v>
      </c>
      <c r="L3449" s="27">
        <f>K3449*D3449</f>
        <v>136216.14360388805</v>
      </c>
      <c r="M3449" s="10"/>
      <c r="N3449" s="28">
        <f>IF(F3449="lowest point", $H$4/D3449, 0)</f>
        <v>0</v>
      </c>
      <c r="O3449" s="28">
        <f t="shared" si="213"/>
        <v>46.714840538165646</v>
      </c>
      <c r="P3449" s="29">
        <f>O3449*D3449</f>
        <v>141403.01941859513</v>
      </c>
      <c r="R3449" s="28">
        <f>IF(G3449="highest point", $H$4/D3449, 0)</f>
        <v>0</v>
      </c>
      <c r="S3449" s="28">
        <f t="shared" si="214"/>
        <v>43.521717488164029</v>
      </c>
      <c r="T3449" s="29">
        <f>D3449*S3449</f>
        <v>131737.62753362322</v>
      </c>
    </row>
    <row r="3450" spans="1:20">
      <c r="A3450" s="21">
        <f t="shared" si="215"/>
        <v>2013</v>
      </c>
      <c r="B3450" s="21">
        <f>MONTH(C3450)</f>
        <v>9</v>
      </c>
      <c r="C3450" s="22">
        <v>41534</v>
      </c>
      <c r="D3450" s="21">
        <v>3039.75</v>
      </c>
      <c r="E3450" s="47" t="str">
        <f>IF(B3450&lt;&gt;B3449, "First Quote", "")</f>
        <v/>
      </c>
      <c r="F3450" s="23" t="str">
        <f>IF(_xlfn.MINIFS($D$3:$D$6287,$A$3:$A$6287,A3450,$B$3:$B$6287,B3450)=D3450,"Lowest point","")</f>
        <v/>
      </c>
      <c r="G3450" s="24" t="str">
        <f>IF(_xlfn.MAXIFS($D$3:$D$6287,$A$3:$A$6287,A3450,$B$3:$B$6287,B3450)=D3450,"Highest point","")</f>
        <v/>
      </c>
      <c r="J3450" s="25" t="str">
        <f>IF(E3450="First Quote", $H$4/D3450, "")</f>
        <v/>
      </c>
      <c r="K3450" s="26">
        <f t="shared" si="212"/>
        <v>45.00126979850544</v>
      </c>
      <c r="L3450" s="27">
        <f>K3450*D3450</f>
        <v>136792.60987000691</v>
      </c>
      <c r="M3450" s="10"/>
      <c r="N3450" s="28">
        <f>IF(F3450="lowest point", $H$4/D3450, 0)</f>
        <v>0</v>
      </c>
      <c r="O3450" s="28">
        <f t="shared" si="213"/>
        <v>46.714840538165646</v>
      </c>
      <c r="P3450" s="29">
        <f>O3450*D3450</f>
        <v>142001.43652588903</v>
      </c>
      <c r="R3450" s="28">
        <f>IF(G3450="highest point", $H$4/D3450, 0)</f>
        <v>0</v>
      </c>
      <c r="S3450" s="28">
        <f t="shared" si="214"/>
        <v>43.521717488164029</v>
      </c>
      <c r="T3450" s="29">
        <f>D3450*S3450</f>
        <v>132295.14073464661</v>
      </c>
    </row>
    <row r="3451" spans="1:20">
      <c r="A3451" s="21">
        <f t="shared" si="215"/>
        <v>2013</v>
      </c>
      <c r="B3451" s="21">
        <f>MONTH(C3451)</f>
        <v>9</v>
      </c>
      <c r="C3451" s="22">
        <v>41535</v>
      </c>
      <c r="D3451" s="21">
        <v>3076.81</v>
      </c>
      <c r="E3451" s="47" t="str">
        <f>IF(B3451&lt;&gt;B3450, "First Quote", "")</f>
        <v/>
      </c>
      <c r="F3451" s="23" t="str">
        <f>IF(_xlfn.MINIFS($D$3:$D$6287,$A$3:$A$6287,A3451,$B$3:$B$6287,B3451)=D3451,"Lowest point","")</f>
        <v/>
      </c>
      <c r="G3451" s="24" t="str">
        <f>IF(_xlfn.MAXIFS($D$3:$D$6287,$A$3:$A$6287,A3451,$B$3:$B$6287,B3451)=D3451,"Highest point","")</f>
        <v>Highest point</v>
      </c>
      <c r="J3451" s="25" t="str">
        <f>IF(E3451="First Quote", $H$4/D3451, "")</f>
        <v/>
      </c>
      <c r="K3451" s="26">
        <f t="shared" si="212"/>
        <v>45.00126979850544</v>
      </c>
      <c r="L3451" s="27">
        <f>K3451*D3451</f>
        <v>138460.35692873952</v>
      </c>
      <c r="M3451" s="10"/>
      <c r="N3451" s="28">
        <f>IF(F3451="lowest point", $H$4/D3451, 0)</f>
        <v>0</v>
      </c>
      <c r="O3451" s="28">
        <f t="shared" si="213"/>
        <v>46.714840538165646</v>
      </c>
      <c r="P3451" s="29">
        <f>O3451*D3451</f>
        <v>143732.68851623344</v>
      </c>
      <c r="R3451" s="28">
        <f>IF(G3451="highest point", $H$4/D3451, 0)</f>
        <v>0.16250597209447448</v>
      </c>
      <c r="S3451" s="28">
        <f t="shared" si="214"/>
        <v>43.684223460258501</v>
      </c>
      <c r="T3451" s="29">
        <f>D3451*S3451</f>
        <v>134408.05558475797</v>
      </c>
    </row>
    <row r="3452" spans="1:20">
      <c r="A3452" s="21">
        <f t="shared" si="215"/>
        <v>2013</v>
      </c>
      <c r="B3452" s="21">
        <f>MONTH(C3452)</f>
        <v>9</v>
      </c>
      <c r="C3452" s="22">
        <v>41536</v>
      </c>
      <c r="D3452" s="21">
        <v>3071.61</v>
      </c>
      <c r="E3452" s="47" t="str">
        <f>IF(B3452&lt;&gt;B3451, "First Quote", "")</f>
        <v/>
      </c>
      <c r="F3452" s="23" t="str">
        <f>IF(_xlfn.MINIFS($D$3:$D$6287,$A$3:$A$6287,A3452,$B$3:$B$6287,B3452)=D3452,"Lowest point","")</f>
        <v/>
      </c>
      <c r="G3452" s="24" t="str">
        <f>IF(_xlfn.MAXIFS($D$3:$D$6287,$A$3:$A$6287,A3452,$B$3:$B$6287,B3452)=D3452,"Highest point","")</f>
        <v/>
      </c>
      <c r="J3452" s="25" t="str">
        <f>IF(E3452="First Quote", $H$4/D3452, "")</f>
        <v/>
      </c>
      <c r="K3452" s="26">
        <f t="shared" si="212"/>
        <v>45.00126979850544</v>
      </c>
      <c r="L3452" s="27">
        <f>K3452*D3452</f>
        <v>138226.35032578729</v>
      </c>
      <c r="M3452" s="10"/>
      <c r="N3452" s="28">
        <f>IF(F3452="lowest point", $H$4/D3452, 0)</f>
        <v>0</v>
      </c>
      <c r="O3452" s="28">
        <f t="shared" si="213"/>
        <v>46.714840538165646</v>
      </c>
      <c r="P3452" s="29">
        <f>O3452*D3452</f>
        <v>143489.77134543497</v>
      </c>
      <c r="R3452" s="28">
        <f>IF(G3452="highest point", $H$4/D3452, 0)</f>
        <v>0</v>
      </c>
      <c r="S3452" s="28">
        <f t="shared" si="214"/>
        <v>43.684223460258501</v>
      </c>
      <c r="T3452" s="29">
        <f>D3452*S3452</f>
        <v>134180.89762276461</v>
      </c>
    </row>
    <row r="3453" spans="1:20">
      <c r="A3453" s="21">
        <f t="shared" si="215"/>
        <v>2013</v>
      </c>
      <c r="B3453" s="21">
        <f>MONTH(C3453)</f>
        <v>9</v>
      </c>
      <c r="C3453" s="22">
        <v>41537</v>
      </c>
      <c r="D3453" s="21">
        <v>3049.47</v>
      </c>
      <c r="E3453" s="47" t="str">
        <f>IF(B3453&lt;&gt;B3452, "First Quote", "")</f>
        <v/>
      </c>
      <c r="F3453" s="23" t="str">
        <f>IF(_xlfn.MINIFS($D$3:$D$6287,$A$3:$A$6287,A3453,$B$3:$B$6287,B3453)=D3453,"Lowest point","")</f>
        <v/>
      </c>
      <c r="G3453" s="24" t="str">
        <f>IF(_xlfn.MAXIFS($D$3:$D$6287,$A$3:$A$6287,A3453,$B$3:$B$6287,B3453)=D3453,"Highest point","")</f>
        <v/>
      </c>
      <c r="J3453" s="25" t="str">
        <f>IF(E3453="First Quote", $H$4/D3453, "")</f>
        <v/>
      </c>
      <c r="K3453" s="26">
        <f t="shared" si="212"/>
        <v>45.00126979850544</v>
      </c>
      <c r="L3453" s="27">
        <f>K3453*D3453</f>
        <v>137230.02221244838</v>
      </c>
      <c r="M3453" s="10"/>
      <c r="N3453" s="28">
        <f>IF(F3453="lowest point", $H$4/D3453, 0)</f>
        <v>0</v>
      </c>
      <c r="O3453" s="28">
        <f t="shared" si="213"/>
        <v>46.714840538165646</v>
      </c>
      <c r="P3453" s="29">
        <f>O3453*D3453</f>
        <v>142455.50477591998</v>
      </c>
      <c r="R3453" s="28">
        <f>IF(G3453="highest point", $H$4/D3453, 0)</f>
        <v>0</v>
      </c>
      <c r="S3453" s="28">
        <f t="shared" si="214"/>
        <v>43.684223460258501</v>
      </c>
      <c r="T3453" s="29">
        <f>D3453*S3453</f>
        <v>133213.72891535447</v>
      </c>
    </row>
    <row r="3454" spans="1:20">
      <c r="A3454" s="21">
        <f t="shared" si="215"/>
        <v>2013</v>
      </c>
      <c r="B3454" s="21">
        <f>MONTH(C3454)</f>
        <v>9</v>
      </c>
      <c r="C3454" s="22">
        <v>41540</v>
      </c>
      <c r="D3454" s="21">
        <v>3035.09</v>
      </c>
      <c r="E3454" s="47" t="str">
        <f>IF(B3454&lt;&gt;B3453, "First Quote", "")</f>
        <v/>
      </c>
      <c r="F3454" s="23" t="str">
        <f>IF(_xlfn.MINIFS($D$3:$D$6287,$A$3:$A$6287,A3454,$B$3:$B$6287,B3454)=D3454,"Lowest point","")</f>
        <v/>
      </c>
      <c r="G3454" s="24" t="str">
        <f>IF(_xlfn.MAXIFS($D$3:$D$6287,$A$3:$A$6287,A3454,$B$3:$B$6287,B3454)=D3454,"Highest point","")</f>
        <v/>
      </c>
      <c r="J3454" s="25" t="str">
        <f>IF(E3454="First Quote", $H$4/D3454, "")</f>
        <v/>
      </c>
      <c r="K3454" s="26">
        <f t="shared" si="212"/>
        <v>45.00126979850544</v>
      </c>
      <c r="L3454" s="27">
        <f>K3454*D3454</f>
        <v>136582.9039527459</v>
      </c>
      <c r="M3454" s="10"/>
      <c r="N3454" s="28">
        <f>IF(F3454="lowest point", $H$4/D3454, 0)</f>
        <v>0</v>
      </c>
      <c r="O3454" s="28">
        <f t="shared" si="213"/>
        <v>46.714840538165646</v>
      </c>
      <c r="P3454" s="29">
        <f>O3454*D3454</f>
        <v>141783.74536898118</v>
      </c>
      <c r="R3454" s="28">
        <f>IF(G3454="highest point", $H$4/D3454, 0)</f>
        <v>0</v>
      </c>
      <c r="S3454" s="28">
        <f t="shared" si="214"/>
        <v>43.684223460258501</v>
      </c>
      <c r="T3454" s="29">
        <f>D3454*S3454</f>
        <v>132585.54978199597</v>
      </c>
    </row>
    <row r="3455" spans="1:20">
      <c r="A3455" s="21">
        <f t="shared" si="215"/>
        <v>2013</v>
      </c>
      <c r="B3455" s="21">
        <f>MONTH(C3455)</f>
        <v>9</v>
      </c>
      <c r="C3455" s="22">
        <v>41541</v>
      </c>
      <c r="D3455" s="21">
        <v>3027.52</v>
      </c>
      <c r="E3455" s="47" t="str">
        <f>IF(B3455&lt;&gt;B3454, "First Quote", "")</f>
        <v/>
      </c>
      <c r="F3455" s="23" t="str">
        <f>IF(_xlfn.MINIFS($D$3:$D$6287,$A$3:$A$6287,A3455,$B$3:$B$6287,B3455)=D3455,"Lowest point","")</f>
        <v/>
      </c>
      <c r="G3455" s="24" t="str">
        <f>IF(_xlfn.MAXIFS($D$3:$D$6287,$A$3:$A$6287,A3455,$B$3:$B$6287,B3455)=D3455,"Highest point","")</f>
        <v/>
      </c>
      <c r="J3455" s="25" t="str">
        <f>IF(E3455="First Quote", $H$4/D3455, "")</f>
        <v/>
      </c>
      <c r="K3455" s="26">
        <f t="shared" si="212"/>
        <v>45.00126979850544</v>
      </c>
      <c r="L3455" s="27">
        <f>K3455*D3455</f>
        <v>136242.24434037119</v>
      </c>
      <c r="M3455" s="10"/>
      <c r="N3455" s="28">
        <f>IF(F3455="lowest point", $H$4/D3455, 0)</f>
        <v>0</v>
      </c>
      <c r="O3455" s="28">
        <f t="shared" si="213"/>
        <v>46.714840538165646</v>
      </c>
      <c r="P3455" s="29">
        <f>O3455*D3455</f>
        <v>141430.11402610724</v>
      </c>
      <c r="R3455" s="28">
        <f>IF(G3455="highest point", $H$4/D3455, 0)</f>
        <v>0</v>
      </c>
      <c r="S3455" s="28">
        <f t="shared" si="214"/>
        <v>43.684223460258501</v>
      </c>
      <c r="T3455" s="29">
        <f>D3455*S3455</f>
        <v>132254.86021040182</v>
      </c>
    </row>
    <row r="3456" spans="1:20">
      <c r="A3456" s="21">
        <f t="shared" si="215"/>
        <v>2013</v>
      </c>
      <c r="B3456" s="21">
        <f>MONTH(C3456)</f>
        <v>9</v>
      </c>
      <c r="C3456" s="22">
        <v>41542</v>
      </c>
      <c r="D3456" s="21">
        <v>3019.31</v>
      </c>
      <c r="E3456" s="47" t="str">
        <f>IF(B3456&lt;&gt;B3455, "First Quote", "")</f>
        <v/>
      </c>
      <c r="F3456" s="23" t="str">
        <f>IF(_xlfn.MINIFS($D$3:$D$6287,$A$3:$A$6287,A3456,$B$3:$B$6287,B3456)=D3456,"Lowest point","")</f>
        <v/>
      </c>
      <c r="G3456" s="24" t="str">
        <f>IF(_xlfn.MAXIFS($D$3:$D$6287,$A$3:$A$6287,A3456,$B$3:$B$6287,B3456)=D3456,"Highest point","")</f>
        <v/>
      </c>
      <c r="J3456" s="25" t="str">
        <f>IF(E3456="First Quote", $H$4/D3456, "")</f>
        <v/>
      </c>
      <c r="K3456" s="26">
        <f t="shared" si="212"/>
        <v>45.00126979850544</v>
      </c>
      <c r="L3456" s="27">
        <f>K3456*D3456</f>
        <v>135872.78391532545</v>
      </c>
      <c r="M3456" s="10"/>
      <c r="N3456" s="28">
        <f>IF(F3456="lowest point", $H$4/D3456, 0)</f>
        <v>0</v>
      </c>
      <c r="O3456" s="28">
        <f t="shared" si="213"/>
        <v>46.714840538165646</v>
      </c>
      <c r="P3456" s="29">
        <f>O3456*D3456</f>
        <v>141046.58518528892</v>
      </c>
      <c r="R3456" s="28">
        <f>IF(G3456="highest point", $H$4/D3456, 0)</f>
        <v>0</v>
      </c>
      <c r="S3456" s="28">
        <f t="shared" si="214"/>
        <v>43.684223460258501</v>
      </c>
      <c r="T3456" s="29">
        <f>D3456*S3456</f>
        <v>131896.21273579309</v>
      </c>
    </row>
    <row r="3457" spans="1:20">
      <c r="A3457" s="21">
        <f t="shared" si="215"/>
        <v>2013</v>
      </c>
      <c r="B3457" s="21">
        <f>MONTH(C3457)</f>
        <v>9</v>
      </c>
      <c r="C3457" s="22">
        <v>41543</v>
      </c>
      <c r="D3457" s="21">
        <v>3030.41</v>
      </c>
      <c r="E3457" s="47" t="str">
        <f>IF(B3457&lt;&gt;B3456, "First Quote", "")</f>
        <v/>
      </c>
      <c r="F3457" s="23" t="str">
        <f>IF(_xlfn.MINIFS($D$3:$D$6287,$A$3:$A$6287,A3457,$B$3:$B$6287,B3457)=D3457,"Lowest point","")</f>
        <v/>
      </c>
      <c r="G3457" s="24" t="str">
        <f>IF(_xlfn.MAXIFS($D$3:$D$6287,$A$3:$A$6287,A3457,$B$3:$B$6287,B3457)=D3457,"Highest point","")</f>
        <v/>
      </c>
      <c r="J3457" s="25" t="str">
        <f>IF(E3457="First Quote", $H$4/D3457, "")</f>
        <v/>
      </c>
      <c r="K3457" s="26">
        <f t="shared" si="212"/>
        <v>45.00126979850544</v>
      </c>
      <c r="L3457" s="27">
        <f>K3457*D3457</f>
        <v>136372.29801008885</v>
      </c>
      <c r="M3457" s="10"/>
      <c r="N3457" s="28">
        <f>IF(F3457="lowest point", $H$4/D3457, 0)</f>
        <v>0</v>
      </c>
      <c r="O3457" s="28">
        <f t="shared" si="213"/>
        <v>46.714840538165646</v>
      </c>
      <c r="P3457" s="29">
        <f>O3457*D3457</f>
        <v>141565.11991526253</v>
      </c>
      <c r="R3457" s="28">
        <f>IF(G3457="highest point", $H$4/D3457, 0)</f>
        <v>0</v>
      </c>
      <c r="S3457" s="28">
        <f t="shared" si="214"/>
        <v>43.684223460258501</v>
      </c>
      <c r="T3457" s="29">
        <f>D3457*S3457</f>
        <v>132381.10761620195</v>
      </c>
    </row>
    <row r="3458" spans="1:20">
      <c r="A3458" s="21">
        <f t="shared" si="215"/>
        <v>2013</v>
      </c>
      <c r="B3458" s="21">
        <f>MONTH(C3458)</f>
        <v>9</v>
      </c>
      <c r="C3458" s="22">
        <v>41544</v>
      </c>
      <c r="D3458" s="21">
        <v>3018.24</v>
      </c>
      <c r="E3458" s="47" t="str">
        <f>IF(B3458&lt;&gt;B3457, "First Quote", "")</f>
        <v/>
      </c>
      <c r="F3458" s="23" t="str">
        <f>IF(_xlfn.MINIFS($D$3:$D$6287,$A$3:$A$6287,A3458,$B$3:$B$6287,B3458)=D3458,"Lowest point","")</f>
        <v/>
      </c>
      <c r="G3458" s="24" t="str">
        <f>IF(_xlfn.MAXIFS($D$3:$D$6287,$A$3:$A$6287,A3458,$B$3:$B$6287,B3458)=D3458,"Highest point","")</f>
        <v/>
      </c>
      <c r="J3458" s="25" t="str">
        <f>IF(E3458="First Quote", $H$4/D3458, "")</f>
        <v/>
      </c>
      <c r="K3458" s="26">
        <f t="shared" si="212"/>
        <v>45.00126979850544</v>
      </c>
      <c r="L3458" s="27">
        <f>K3458*D3458</f>
        <v>135824.63255664104</v>
      </c>
      <c r="M3458" s="10"/>
      <c r="N3458" s="28">
        <f>IF(F3458="lowest point", $H$4/D3458, 0)</f>
        <v>0</v>
      </c>
      <c r="O3458" s="28">
        <f t="shared" si="213"/>
        <v>46.714840538165646</v>
      </c>
      <c r="P3458" s="29">
        <f>O3458*D3458</f>
        <v>140996.60030591307</v>
      </c>
      <c r="R3458" s="28">
        <f>IF(G3458="highest point", $H$4/D3458, 0)</f>
        <v>0</v>
      </c>
      <c r="S3458" s="28">
        <f t="shared" si="214"/>
        <v>43.684223460258501</v>
      </c>
      <c r="T3458" s="29">
        <f>D3458*S3458</f>
        <v>131849.47061669061</v>
      </c>
    </row>
    <row r="3459" spans="1:20">
      <c r="A3459" s="21">
        <f t="shared" si="215"/>
        <v>2013</v>
      </c>
      <c r="B3459" s="21">
        <f>MONTH(C3459)</f>
        <v>9</v>
      </c>
      <c r="C3459" s="22">
        <v>41547</v>
      </c>
      <c r="D3459" s="21">
        <v>3000.18</v>
      </c>
      <c r="E3459" s="47" t="str">
        <f>IF(B3459&lt;&gt;B3458, "First Quote", "")</f>
        <v/>
      </c>
      <c r="F3459" s="23" t="str">
        <f>IF(_xlfn.MINIFS($D$3:$D$6287,$A$3:$A$6287,A3459,$B$3:$B$6287,B3459)=D3459,"Lowest point","")</f>
        <v/>
      </c>
      <c r="G3459" s="24" t="str">
        <f>IF(_xlfn.MAXIFS($D$3:$D$6287,$A$3:$A$6287,A3459,$B$3:$B$6287,B3459)=D3459,"Highest point","")</f>
        <v/>
      </c>
      <c r="J3459" s="25" t="str">
        <f>IF(E3459="First Quote", $H$4/D3459, "")</f>
        <v/>
      </c>
      <c r="K3459" s="26">
        <f t="shared" si="212"/>
        <v>45.00126979850544</v>
      </c>
      <c r="L3459" s="27">
        <f>K3459*D3459</f>
        <v>135011.90962408006</v>
      </c>
      <c r="M3459" s="10"/>
      <c r="N3459" s="28">
        <f>IF(F3459="lowest point", $H$4/D3459, 0)</f>
        <v>0</v>
      </c>
      <c r="O3459" s="28">
        <f t="shared" si="213"/>
        <v>46.714840538165646</v>
      </c>
      <c r="P3459" s="29">
        <f>O3459*D3459</f>
        <v>140152.93028579379</v>
      </c>
      <c r="R3459" s="28">
        <f>IF(G3459="highest point", $H$4/D3459, 0)</f>
        <v>0</v>
      </c>
      <c r="S3459" s="28">
        <f t="shared" si="214"/>
        <v>43.684223460258501</v>
      </c>
      <c r="T3459" s="29">
        <f>D3459*S3459</f>
        <v>131060.53354099834</v>
      </c>
    </row>
    <row r="3460" spans="1:20">
      <c r="A3460" s="21">
        <f t="shared" si="215"/>
        <v>2013</v>
      </c>
      <c r="B3460" s="21">
        <f>MONTH(C3460)</f>
        <v>10</v>
      </c>
      <c r="C3460" s="22">
        <v>41548</v>
      </c>
      <c r="D3460" s="21">
        <v>3024.38</v>
      </c>
      <c r="E3460" s="47" t="str">
        <f>IF(B3460&lt;&gt;B3459, "First Quote", "")</f>
        <v>First Quote</v>
      </c>
      <c r="F3460" s="23" t="str">
        <f>IF(_xlfn.MINIFS($D$3:$D$6287,$A$3:$A$6287,A3460,$B$3:$B$6287,B3460)=D3460,"Lowest point","")</f>
        <v/>
      </c>
      <c r="G3460" s="24" t="str">
        <f>IF(_xlfn.MAXIFS($D$3:$D$6287,$A$3:$A$6287,A3460,$B$3:$B$6287,B3460)=D3460,"Highest point","")</f>
        <v/>
      </c>
      <c r="J3460" s="25">
        <f>IF(E3460="First Quote", $H$4/D3460, "")</f>
        <v>0.16532314061063755</v>
      </c>
      <c r="K3460" s="26">
        <f t="shared" si="212"/>
        <v>45.166592939116079</v>
      </c>
      <c r="L3460" s="27">
        <f>K3460*D3460</f>
        <v>136600.94035320389</v>
      </c>
      <c r="M3460" s="10"/>
      <c r="N3460" s="28">
        <f>IF(F3460="lowest point", $H$4/D3460, 0)</f>
        <v>0</v>
      </c>
      <c r="O3460" s="28">
        <f t="shared" si="213"/>
        <v>46.714840538165646</v>
      </c>
      <c r="P3460" s="29">
        <f>O3460*D3460</f>
        <v>141283.42942681743</v>
      </c>
      <c r="R3460" s="28">
        <f>IF(G3460="highest point", $H$4/D3460, 0)</f>
        <v>0</v>
      </c>
      <c r="S3460" s="28">
        <f t="shared" si="214"/>
        <v>43.684223460258501</v>
      </c>
      <c r="T3460" s="29">
        <f>D3460*S3460</f>
        <v>132117.6917487366</v>
      </c>
    </row>
    <row r="3461" spans="1:20">
      <c r="A3461" s="21">
        <f t="shared" si="215"/>
        <v>2013</v>
      </c>
      <c r="B3461" s="21">
        <f>MONTH(C3461)</f>
        <v>10</v>
      </c>
      <c r="C3461" s="22">
        <v>41549</v>
      </c>
      <c r="D3461" s="21">
        <v>3022.95</v>
      </c>
      <c r="E3461" s="47" t="str">
        <f>IF(B3461&lt;&gt;B3460, "First Quote", "")</f>
        <v/>
      </c>
      <c r="F3461" s="23" t="str">
        <f>IF(_xlfn.MINIFS($D$3:$D$6287,$A$3:$A$6287,A3461,$B$3:$B$6287,B3461)=D3461,"Lowest point","")</f>
        <v/>
      </c>
      <c r="G3461" s="24" t="str">
        <f>IF(_xlfn.MAXIFS($D$3:$D$6287,$A$3:$A$6287,A3461,$B$3:$B$6287,B3461)=D3461,"Highest point","")</f>
        <v/>
      </c>
      <c r="J3461" s="25" t="str">
        <f>IF(E3461="First Quote", $H$4/D3461, "")</f>
        <v/>
      </c>
      <c r="K3461" s="26">
        <f t="shared" ref="K3461:K3524" si="216">IF(E3461="First Quote",J3461+K3460,K3460)</f>
        <v>45.166592939116079</v>
      </c>
      <c r="L3461" s="27">
        <f>K3461*D3461</f>
        <v>136536.35212530094</v>
      </c>
      <c r="M3461" s="10"/>
      <c r="N3461" s="28">
        <f>IF(F3461="lowest point", $H$4/D3461, 0)</f>
        <v>0</v>
      </c>
      <c r="O3461" s="28">
        <f t="shared" ref="O3461:O3524" si="217">IF(F3461="Lowest Point",N3461+O3460,O3460)</f>
        <v>46.714840538165646</v>
      </c>
      <c r="P3461" s="29">
        <f>O3461*D3461</f>
        <v>141216.62720484784</v>
      </c>
      <c r="R3461" s="28">
        <f>IF(G3461="highest point", $H$4/D3461, 0)</f>
        <v>0</v>
      </c>
      <c r="S3461" s="28">
        <f t="shared" ref="S3461:S3524" si="218">IF(G3461="Highest Point",R3461+S3460,S3460)</f>
        <v>43.684223460258501</v>
      </c>
      <c r="T3461" s="29">
        <f>D3461*S3461</f>
        <v>132055.22330918844</v>
      </c>
    </row>
    <row r="3462" spans="1:20">
      <c r="A3462" s="21">
        <f t="shared" si="215"/>
        <v>2013</v>
      </c>
      <c r="B3462" s="21">
        <f>MONTH(C3462)</f>
        <v>10</v>
      </c>
      <c r="C3462" s="22">
        <v>41550</v>
      </c>
      <c r="D3462" s="21">
        <v>2995.81</v>
      </c>
      <c r="E3462" s="47" t="str">
        <f>IF(B3462&lt;&gt;B3461, "First Quote", "")</f>
        <v/>
      </c>
      <c r="F3462" s="23" t="str">
        <f>IF(_xlfn.MINIFS($D$3:$D$6287,$A$3:$A$6287,A3462,$B$3:$B$6287,B3462)=D3462,"Lowest point","")</f>
        <v/>
      </c>
      <c r="G3462" s="24" t="str">
        <f>IF(_xlfn.MAXIFS($D$3:$D$6287,$A$3:$A$6287,A3462,$B$3:$B$6287,B3462)=D3462,"Highest point","")</f>
        <v/>
      </c>
      <c r="J3462" s="25" t="str">
        <f>IF(E3462="First Quote", $H$4/D3462, "")</f>
        <v/>
      </c>
      <c r="K3462" s="26">
        <f t="shared" si="216"/>
        <v>45.166592939116079</v>
      </c>
      <c r="L3462" s="27">
        <f>K3462*D3462</f>
        <v>135310.53079293334</v>
      </c>
      <c r="M3462" s="10"/>
      <c r="N3462" s="28">
        <f>IF(F3462="lowest point", $H$4/D3462, 0)</f>
        <v>0</v>
      </c>
      <c r="O3462" s="28">
        <f t="shared" si="217"/>
        <v>46.714840538165646</v>
      </c>
      <c r="P3462" s="29">
        <f>O3462*D3462</f>
        <v>139948.78643264202</v>
      </c>
      <c r="R3462" s="28">
        <f>IF(G3462="highest point", $H$4/D3462, 0)</f>
        <v>0</v>
      </c>
      <c r="S3462" s="28">
        <f t="shared" si="218"/>
        <v>43.684223460258501</v>
      </c>
      <c r="T3462" s="29">
        <f>D3462*S3462</f>
        <v>130869.63348447702</v>
      </c>
    </row>
    <row r="3463" spans="1:20">
      <c r="A3463" s="21">
        <f t="shared" si="215"/>
        <v>2013</v>
      </c>
      <c r="B3463" s="21">
        <f>MONTH(C3463)</f>
        <v>10</v>
      </c>
      <c r="C3463" s="22">
        <v>41551</v>
      </c>
      <c r="D3463" s="21">
        <v>3017.05</v>
      </c>
      <c r="E3463" s="47" t="str">
        <f>IF(B3463&lt;&gt;B3462, "First Quote", "")</f>
        <v/>
      </c>
      <c r="F3463" s="23" t="str">
        <f>IF(_xlfn.MINIFS($D$3:$D$6287,$A$3:$A$6287,A3463,$B$3:$B$6287,B3463)=D3463,"Lowest point","")</f>
        <v/>
      </c>
      <c r="G3463" s="24" t="str">
        <f>IF(_xlfn.MAXIFS($D$3:$D$6287,$A$3:$A$6287,A3463,$B$3:$B$6287,B3463)=D3463,"Highest point","")</f>
        <v/>
      </c>
      <c r="J3463" s="25" t="str">
        <f>IF(E3463="First Quote", $H$4/D3463, "")</f>
        <v/>
      </c>
      <c r="K3463" s="26">
        <f t="shared" si="216"/>
        <v>45.166592939116079</v>
      </c>
      <c r="L3463" s="27">
        <f>K3463*D3463</f>
        <v>136269.86922696017</v>
      </c>
      <c r="M3463" s="10"/>
      <c r="N3463" s="28">
        <f>IF(F3463="lowest point", $H$4/D3463, 0)</f>
        <v>0</v>
      </c>
      <c r="O3463" s="28">
        <f t="shared" si="217"/>
        <v>46.714840538165646</v>
      </c>
      <c r="P3463" s="29">
        <f>O3463*D3463</f>
        <v>140941.00964567266</v>
      </c>
      <c r="R3463" s="28">
        <f>IF(G3463="highest point", $H$4/D3463, 0)</f>
        <v>0</v>
      </c>
      <c r="S3463" s="28">
        <f t="shared" si="218"/>
        <v>43.684223460258501</v>
      </c>
      <c r="T3463" s="29">
        <f>D3463*S3463</f>
        <v>131797.48639077292</v>
      </c>
    </row>
    <row r="3464" spans="1:20">
      <c r="A3464" s="21">
        <f t="shared" si="215"/>
        <v>2013</v>
      </c>
      <c r="B3464" s="21">
        <f>MONTH(C3464)</f>
        <v>10</v>
      </c>
      <c r="C3464" s="22">
        <v>41554</v>
      </c>
      <c r="D3464" s="21">
        <v>2991.39</v>
      </c>
      <c r="E3464" s="47" t="str">
        <f>IF(B3464&lt;&gt;B3463, "First Quote", "")</f>
        <v/>
      </c>
      <c r="F3464" s="23" t="str">
        <f>IF(_xlfn.MINIFS($D$3:$D$6287,$A$3:$A$6287,A3464,$B$3:$B$6287,B3464)=D3464,"Lowest point","")</f>
        <v/>
      </c>
      <c r="G3464" s="24" t="str">
        <f>IF(_xlfn.MAXIFS($D$3:$D$6287,$A$3:$A$6287,A3464,$B$3:$B$6287,B3464)=D3464,"Highest point","")</f>
        <v/>
      </c>
      <c r="J3464" s="25" t="str">
        <f>IF(E3464="First Quote", $H$4/D3464, "")</f>
        <v/>
      </c>
      <c r="K3464" s="26">
        <f t="shared" si="216"/>
        <v>45.166592939116079</v>
      </c>
      <c r="L3464" s="27">
        <f>K3464*D3464</f>
        <v>135110.89445214244</v>
      </c>
      <c r="M3464" s="10"/>
      <c r="N3464" s="28">
        <f>IF(F3464="lowest point", $H$4/D3464, 0)</f>
        <v>0</v>
      </c>
      <c r="O3464" s="28">
        <f t="shared" si="217"/>
        <v>46.714840538165646</v>
      </c>
      <c r="P3464" s="29">
        <f>O3464*D3464</f>
        <v>139742.30683746331</v>
      </c>
      <c r="R3464" s="28">
        <f>IF(G3464="highest point", $H$4/D3464, 0)</f>
        <v>0</v>
      </c>
      <c r="S3464" s="28">
        <f t="shared" si="218"/>
        <v>43.684223460258501</v>
      </c>
      <c r="T3464" s="29">
        <f>D3464*S3464</f>
        <v>130676.54921678267</v>
      </c>
    </row>
    <row r="3465" spans="1:20">
      <c r="A3465" s="21">
        <f t="shared" si="215"/>
        <v>2013</v>
      </c>
      <c r="B3465" s="21">
        <f>MONTH(C3465)</f>
        <v>10</v>
      </c>
      <c r="C3465" s="22">
        <v>41555</v>
      </c>
      <c r="D3465" s="21">
        <v>2955.41</v>
      </c>
      <c r="E3465" s="47" t="str">
        <f>IF(B3465&lt;&gt;B3464, "First Quote", "")</f>
        <v/>
      </c>
      <c r="F3465" s="23" t="str">
        <f>IF(_xlfn.MINIFS($D$3:$D$6287,$A$3:$A$6287,A3465,$B$3:$B$6287,B3465)=D3465,"Lowest point","")</f>
        <v>Lowest point</v>
      </c>
      <c r="G3465" s="24" t="str">
        <f>IF(_xlfn.MAXIFS($D$3:$D$6287,$A$3:$A$6287,A3465,$B$3:$B$6287,B3465)=D3465,"Highest point","")</f>
        <v/>
      </c>
      <c r="J3465" s="25" t="str">
        <f>IF(E3465="First Quote", $H$4/D3465, "")</f>
        <v/>
      </c>
      <c r="K3465" s="26">
        <f t="shared" si="216"/>
        <v>45.166592939116079</v>
      </c>
      <c r="L3465" s="27">
        <f>K3465*D3465</f>
        <v>133485.80043819305</v>
      </c>
      <c r="M3465" s="10"/>
      <c r="N3465" s="28">
        <f>IF(F3465="lowest point", $H$4/D3465, 0)</f>
        <v>0.16918126419007853</v>
      </c>
      <c r="O3465" s="28">
        <f t="shared" si="217"/>
        <v>46.884021802355726</v>
      </c>
      <c r="P3465" s="29">
        <f>O3465*D3465</f>
        <v>138561.50687490014</v>
      </c>
      <c r="R3465" s="28">
        <f>IF(G3465="highest point", $H$4/D3465, 0)</f>
        <v>0</v>
      </c>
      <c r="S3465" s="28">
        <f t="shared" si="218"/>
        <v>43.684223460258501</v>
      </c>
      <c r="T3465" s="29">
        <f>D3465*S3465</f>
        <v>129104.79085668256</v>
      </c>
    </row>
    <row r="3466" spans="1:20">
      <c r="A3466" s="21">
        <f t="shared" si="215"/>
        <v>2013</v>
      </c>
      <c r="B3466" s="21">
        <f>MONTH(C3466)</f>
        <v>10</v>
      </c>
      <c r="C3466" s="22">
        <v>41556</v>
      </c>
      <c r="D3466" s="21">
        <v>2957.4</v>
      </c>
      <c r="E3466" s="47" t="str">
        <f>IF(B3466&lt;&gt;B3465, "First Quote", "")</f>
        <v/>
      </c>
      <c r="F3466" s="23" t="str">
        <f>IF(_xlfn.MINIFS($D$3:$D$6287,$A$3:$A$6287,A3466,$B$3:$B$6287,B3466)=D3466,"Lowest point","")</f>
        <v/>
      </c>
      <c r="G3466" s="24" t="str">
        <f>IF(_xlfn.MAXIFS($D$3:$D$6287,$A$3:$A$6287,A3466,$B$3:$B$6287,B3466)=D3466,"Highest point","")</f>
        <v/>
      </c>
      <c r="J3466" s="25" t="str">
        <f>IF(E3466="First Quote", $H$4/D3466, "")</f>
        <v/>
      </c>
      <c r="K3466" s="26">
        <f t="shared" si="216"/>
        <v>45.166592939116079</v>
      </c>
      <c r="L3466" s="27">
        <f>K3466*D3466</f>
        <v>133575.68195814188</v>
      </c>
      <c r="M3466" s="10"/>
      <c r="N3466" s="28">
        <f>IF(F3466="lowest point", $H$4/D3466, 0)</f>
        <v>0</v>
      </c>
      <c r="O3466" s="28">
        <f t="shared" si="217"/>
        <v>46.884021802355726</v>
      </c>
      <c r="P3466" s="29">
        <f>O3466*D3466</f>
        <v>138654.80607828684</v>
      </c>
      <c r="R3466" s="28">
        <f>IF(G3466="highest point", $H$4/D3466, 0)</f>
        <v>0</v>
      </c>
      <c r="S3466" s="28">
        <f t="shared" si="218"/>
        <v>43.684223460258501</v>
      </c>
      <c r="T3466" s="29">
        <f>D3466*S3466</f>
        <v>129191.7224613685</v>
      </c>
    </row>
    <row r="3467" spans="1:20">
      <c r="A3467" s="21">
        <f t="shared" si="215"/>
        <v>2013</v>
      </c>
      <c r="B3467" s="21">
        <f>MONTH(C3467)</f>
        <v>10</v>
      </c>
      <c r="C3467" s="22">
        <v>41557</v>
      </c>
      <c r="D3467" s="21">
        <v>3022.43</v>
      </c>
      <c r="E3467" s="47" t="str">
        <f>IF(B3467&lt;&gt;B3466, "First Quote", "")</f>
        <v/>
      </c>
      <c r="F3467" s="23" t="str">
        <f>IF(_xlfn.MINIFS($D$3:$D$6287,$A$3:$A$6287,A3467,$B$3:$B$6287,B3467)=D3467,"Lowest point","")</f>
        <v/>
      </c>
      <c r="G3467" s="24" t="str">
        <f>IF(_xlfn.MAXIFS($D$3:$D$6287,$A$3:$A$6287,A3467,$B$3:$B$6287,B3467)=D3467,"Highest point","")</f>
        <v/>
      </c>
      <c r="J3467" s="25" t="str">
        <f>IF(E3467="First Quote", $H$4/D3467, "")</f>
        <v/>
      </c>
      <c r="K3467" s="26">
        <f t="shared" si="216"/>
        <v>45.166592939116079</v>
      </c>
      <c r="L3467" s="27">
        <f>K3467*D3467</f>
        <v>136512.8654969726</v>
      </c>
      <c r="M3467" s="10"/>
      <c r="N3467" s="28">
        <f>IF(F3467="lowest point", $H$4/D3467, 0)</f>
        <v>0</v>
      </c>
      <c r="O3467" s="28">
        <f t="shared" si="217"/>
        <v>46.884021802355726</v>
      </c>
      <c r="P3467" s="29">
        <f>O3467*D3467</f>
        <v>141703.67401609401</v>
      </c>
      <c r="R3467" s="28">
        <f>IF(G3467="highest point", $H$4/D3467, 0)</f>
        <v>0</v>
      </c>
      <c r="S3467" s="28">
        <f t="shared" si="218"/>
        <v>43.684223460258501</v>
      </c>
      <c r="T3467" s="29">
        <f>D3467*S3467</f>
        <v>132032.5075129891</v>
      </c>
    </row>
    <row r="3468" spans="1:20">
      <c r="A3468" s="21">
        <f t="shared" si="215"/>
        <v>2013</v>
      </c>
      <c r="B3468" s="21">
        <f>MONTH(C3468)</f>
        <v>10</v>
      </c>
      <c r="C3468" s="22">
        <v>41558</v>
      </c>
      <c r="D3468" s="21">
        <v>3041.43</v>
      </c>
      <c r="E3468" s="47" t="str">
        <f>IF(B3468&lt;&gt;B3467, "First Quote", "")</f>
        <v/>
      </c>
      <c r="F3468" s="23" t="str">
        <f>IF(_xlfn.MINIFS($D$3:$D$6287,$A$3:$A$6287,A3468,$B$3:$B$6287,B3468)=D3468,"Lowest point","")</f>
        <v/>
      </c>
      <c r="G3468" s="24" t="str">
        <f>IF(_xlfn.MAXIFS($D$3:$D$6287,$A$3:$A$6287,A3468,$B$3:$B$6287,B3468)=D3468,"Highest point","")</f>
        <v/>
      </c>
      <c r="J3468" s="25" t="str">
        <f>IF(E3468="First Quote", $H$4/D3468, "")</f>
        <v/>
      </c>
      <c r="K3468" s="26">
        <f t="shared" si="216"/>
        <v>45.166592939116079</v>
      </c>
      <c r="L3468" s="27">
        <f>K3468*D3468</f>
        <v>137371.03076281582</v>
      </c>
      <c r="M3468" s="10"/>
      <c r="N3468" s="28">
        <f>IF(F3468="lowest point", $H$4/D3468, 0)</f>
        <v>0</v>
      </c>
      <c r="O3468" s="28">
        <f t="shared" si="217"/>
        <v>46.884021802355726</v>
      </c>
      <c r="P3468" s="29">
        <f>O3468*D3468</f>
        <v>142594.47043033876</v>
      </c>
      <c r="R3468" s="28">
        <f>IF(G3468="highest point", $H$4/D3468, 0)</f>
        <v>0</v>
      </c>
      <c r="S3468" s="28">
        <f t="shared" si="218"/>
        <v>43.684223460258501</v>
      </c>
      <c r="T3468" s="29">
        <f>D3468*S3468</f>
        <v>132862.50775873399</v>
      </c>
    </row>
    <row r="3469" spans="1:20">
      <c r="A3469" s="21">
        <f t="shared" ref="A3469:A3532" si="219">YEAR(C3469)</f>
        <v>2013</v>
      </c>
      <c r="B3469" s="21">
        <f>MONTH(C3469)</f>
        <v>10</v>
      </c>
      <c r="C3469" s="22">
        <v>41561</v>
      </c>
      <c r="D3469" s="21">
        <v>3053.84</v>
      </c>
      <c r="E3469" s="47" t="str">
        <f>IF(B3469&lt;&gt;B3468, "First Quote", "")</f>
        <v/>
      </c>
      <c r="F3469" s="23" t="str">
        <f>IF(_xlfn.MINIFS($D$3:$D$6287,$A$3:$A$6287,A3469,$B$3:$B$6287,B3469)=D3469,"Lowest point","")</f>
        <v/>
      </c>
      <c r="G3469" s="24" t="str">
        <f>IF(_xlfn.MAXIFS($D$3:$D$6287,$A$3:$A$6287,A3469,$B$3:$B$6287,B3469)=D3469,"Highest point","")</f>
        <v/>
      </c>
      <c r="J3469" s="25" t="str">
        <f>IF(E3469="First Quote", $H$4/D3469, "")</f>
        <v/>
      </c>
      <c r="K3469" s="26">
        <f t="shared" si="216"/>
        <v>45.166592939116079</v>
      </c>
      <c r="L3469" s="27">
        <f>K3469*D3469</f>
        <v>137931.54818119024</v>
      </c>
      <c r="M3469" s="10"/>
      <c r="N3469" s="28">
        <f>IF(F3469="lowest point", $H$4/D3469, 0)</f>
        <v>0</v>
      </c>
      <c r="O3469" s="28">
        <f t="shared" si="217"/>
        <v>46.884021802355726</v>
      </c>
      <c r="P3469" s="29">
        <f>O3469*D3469</f>
        <v>143176.30114090603</v>
      </c>
      <c r="R3469" s="28">
        <f>IF(G3469="highest point", $H$4/D3469, 0)</f>
        <v>0</v>
      </c>
      <c r="S3469" s="28">
        <f t="shared" si="218"/>
        <v>43.684223460258501</v>
      </c>
      <c r="T3469" s="29">
        <f>D3469*S3469</f>
        <v>133404.62897187582</v>
      </c>
    </row>
    <row r="3470" spans="1:20">
      <c r="A3470" s="21">
        <f t="shared" si="219"/>
        <v>2013</v>
      </c>
      <c r="B3470" s="21">
        <f>MONTH(C3470)</f>
        <v>10</v>
      </c>
      <c r="C3470" s="22">
        <v>41562</v>
      </c>
      <c r="D3470" s="21">
        <v>3032.27</v>
      </c>
      <c r="E3470" s="47" t="str">
        <f>IF(B3470&lt;&gt;B3469, "First Quote", "")</f>
        <v/>
      </c>
      <c r="F3470" s="23" t="str">
        <f>IF(_xlfn.MINIFS($D$3:$D$6287,$A$3:$A$6287,A3470,$B$3:$B$6287,B3470)=D3470,"Lowest point","")</f>
        <v/>
      </c>
      <c r="G3470" s="24" t="str">
        <f>IF(_xlfn.MAXIFS($D$3:$D$6287,$A$3:$A$6287,A3470,$B$3:$B$6287,B3470)=D3470,"Highest point","")</f>
        <v/>
      </c>
      <c r="J3470" s="25" t="str">
        <f>IF(E3470="First Quote", $H$4/D3470, "")</f>
        <v/>
      </c>
      <c r="K3470" s="26">
        <f t="shared" si="216"/>
        <v>45.166592939116079</v>
      </c>
      <c r="L3470" s="27">
        <f>K3470*D3470</f>
        <v>136957.30477149351</v>
      </c>
      <c r="M3470" s="10"/>
      <c r="N3470" s="28">
        <f>IF(F3470="lowest point", $H$4/D3470, 0)</f>
        <v>0</v>
      </c>
      <c r="O3470" s="28">
        <f t="shared" si="217"/>
        <v>46.884021802355726</v>
      </c>
      <c r="P3470" s="29">
        <f>O3470*D3470</f>
        <v>142165.0127906292</v>
      </c>
      <c r="R3470" s="28">
        <f>IF(G3470="highest point", $H$4/D3470, 0)</f>
        <v>0</v>
      </c>
      <c r="S3470" s="28">
        <f t="shared" si="218"/>
        <v>43.684223460258501</v>
      </c>
      <c r="T3470" s="29">
        <f>D3470*S3470</f>
        <v>132462.36027183806</v>
      </c>
    </row>
    <row r="3471" spans="1:20">
      <c r="A3471" s="21">
        <f t="shared" si="219"/>
        <v>2013</v>
      </c>
      <c r="B3471" s="21">
        <f>MONTH(C3471)</f>
        <v>10</v>
      </c>
      <c r="C3471" s="22">
        <v>41563</v>
      </c>
      <c r="D3471" s="21">
        <v>3074.54</v>
      </c>
      <c r="E3471" s="47" t="str">
        <f>IF(B3471&lt;&gt;B3470, "First Quote", "")</f>
        <v/>
      </c>
      <c r="F3471" s="23" t="str">
        <f>IF(_xlfn.MINIFS($D$3:$D$6287,$A$3:$A$6287,A3471,$B$3:$B$6287,B3471)=D3471,"Lowest point","")</f>
        <v/>
      </c>
      <c r="G3471" s="24" t="str">
        <f>IF(_xlfn.MAXIFS($D$3:$D$6287,$A$3:$A$6287,A3471,$B$3:$B$6287,B3471)=D3471,"Highest point","")</f>
        <v/>
      </c>
      <c r="J3471" s="25" t="str">
        <f>IF(E3471="First Quote", $H$4/D3471, "")</f>
        <v/>
      </c>
      <c r="K3471" s="26">
        <f t="shared" si="216"/>
        <v>45.166592939116079</v>
      </c>
      <c r="L3471" s="27">
        <f>K3471*D3471</f>
        <v>138866.49665502994</v>
      </c>
      <c r="M3471" s="10"/>
      <c r="N3471" s="28">
        <f>IF(F3471="lowest point", $H$4/D3471, 0)</f>
        <v>0</v>
      </c>
      <c r="O3471" s="28">
        <f t="shared" si="217"/>
        <v>46.884021802355726</v>
      </c>
      <c r="P3471" s="29">
        <f>O3471*D3471</f>
        <v>144146.80039221476</v>
      </c>
      <c r="R3471" s="28">
        <f>IF(G3471="highest point", $H$4/D3471, 0)</f>
        <v>0</v>
      </c>
      <c r="S3471" s="28">
        <f t="shared" si="218"/>
        <v>43.684223460258501</v>
      </c>
      <c r="T3471" s="29">
        <f>D3471*S3471</f>
        <v>134308.89239750316</v>
      </c>
    </row>
    <row r="3472" spans="1:20">
      <c r="A3472" s="21">
        <f t="shared" si="219"/>
        <v>2013</v>
      </c>
      <c r="B3472" s="21">
        <f>MONTH(C3472)</f>
        <v>10</v>
      </c>
      <c r="C3472" s="22">
        <v>41564</v>
      </c>
      <c r="D3472" s="21">
        <v>3095.42</v>
      </c>
      <c r="E3472" s="47" t="str">
        <f>IF(B3472&lt;&gt;B3471, "First Quote", "")</f>
        <v/>
      </c>
      <c r="F3472" s="23" t="str">
        <f>IF(_xlfn.MINIFS($D$3:$D$6287,$A$3:$A$6287,A3472,$B$3:$B$6287,B3472)=D3472,"Lowest point","")</f>
        <v/>
      </c>
      <c r="G3472" s="24" t="str">
        <f>IF(_xlfn.MAXIFS($D$3:$D$6287,$A$3:$A$6287,A3472,$B$3:$B$6287,B3472)=D3472,"Highest point","")</f>
        <v/>
      </c>
      <c r="J3472" s="25" t="str">
        <f>IF(E3472="First Quote", $H$4/D3472, "")</f>
        <v/>
      </c>
      <c r="K3472" s="26">
        <f t="shared" si="216"/>
        <v>45.166592939116079</v>
      </c>
      <c r="L3472" s="27">
        <f>K3472*D3472</f>
        <v>139809.57511559871</v>
      </c>
      <c r="M3472" s="10"/>
      <c r="N3472" s="28">
        <f>IF(F3472="lowest point", $H$4/D3472, 0)</f>
        <v>0</v>
      </c>
      <c r="O3472" s="28">
        <f t="shared" si="217"/>
        <v>46.884021802355726</v>
      </c>
      <c r="P3472" s="29">
        <f>O3472*D3472</f>
        <v>145125.73876744797</v>
      </c>
      <c r="R3472" s="28">
        <f>IF(G3472="highest point", $H$4/D3472, 0)</f>
        <v>0</v>
      </c>
      <c r="S3472" s="28">
        <f t="shared" si="218"/>
        <v>43.684223460258501</v>
      </c>
      <c r="T3472" s="29">
        <f>D3472*S3472</f>
        <v>135221.01898335337</v>
      </c>
    </row>
    <row r="3473" spans="1:20">
      <c r="A3473" s="21">
        <f t="shared" si="219"/>
        <v>2013</v>
      </c>
      <c r="B3473" s="21">
        <f>MONTH(C3473)</f>
        <v>10</v>
      </c>
      <c r="C3473" s="22">
        <v>41565</v>
      </c>
      <c r="D3473" s="21">
        <v>3115.77</v>
      </c>
      <c r="E3473" s="47" t="str">
        <f>IF(B3473&lt;&gt;B3472, "First Quote", "")</f>
        <v/>
      </c>
      <c r="F3473" s="23" t="str">
        <f>IF(_xlfn.MINIFS($D$3:$D$6287,$A$3:$A$6287,A3473,$B$3:$B$6287,B3473)=D3473,"Lowest point","")</f>
        <v/>
      </c>
      <c r="G3473" s="24" t="str">
        <f>IF(_xlfn.MAXIFS($D$3:$D$6287,$A$3:$A$6287,A3473,$B$3:$B$6287,B3473)=D3473,"Highest point","")</f>
        <v/>
      </c>
      <c r="J3473" s="25" t="str">
        <f>IF(E3473="First Quote", $H$4/D3473, "")</f>
        <v/>
      </c>
      <c r="K3473" s="26">
        <f t="shared" si="216"/>
        <v>45.166592939116079</v>
      </c>
      <c r="L3473" s="27">
        <f>K3473*D3473</f>
        <v>140728.71528190971</v>
      </c>
      <c r="M3473" s="10"/>
      <c r="N3473" s="28">
        <f>IF(F3473="lowest point", $H$4/D3473, 0)</f>
        <v>0</v>
      </c>
      <c r="O3473" s="28">
        <f t="shared" si="217"/>
        <v>46.884021802355726</v>
      </c>
      <c r="P3473" s="29">
        <f>O3473*D3473</f>
        <v>146079.82861112591</v>
      </c>
      <c r="R3473" s="28">
        <f>IF(G3473="highest point", $H$4/D3473, 0)</f>
        <v>0</v>
      </c>
      <c r="S3473" s="28">
        <f t="shared" si="218"/>
        <v>43.684223460258501</v>
      </c>
      <c r="T3473" s="29">
        <f>D3473*S3473</f>
        <v>136109.99293076963</v>
      </c>
    </row>
    <row r="3474" spans="1:20">
      <c r="A3474" s="21">
        <f t="shared" si="219"/>
        <v>2013</v>
      </c>
      <c r="B3474" s="21">
        <f>MONTH(C3474)</f>
        <v>10</v>
      </c>
      <c r="C3474" s="22">
        <v>41568</v>
      </c>
      <c r="D3474" s="21">
        <v>3116.09</v>
      </c>
      <c r="E3474" s="47" t="str">
        <f>IF(B3474&lt;&gt;B3473, "First Quote", "")</f>
        <v/>
      </c>
      <c r="F3474" s="23" t="str">
        <f>IF(_xlfn.MINIFS($D$3:$D$6287,$A$3:$A$6287,A3474,$B$3:$B$6287,B3474)=D3474,"Lowest point","")</f>
        <v/>
      </c>
      <c r="G3474" s="24" t="str">
        <f>IF(_xlfn.MAXIFS($D$3:$D$6287,$A$3:$A$6287,A3474,$B$3:$B$6287,B3474)=D3474,"Highest point","")</f>
        <v/>
      </c>
      <c r="J3474" s="25" t="str">
        <f>IF(E3474="First Quote", $H$4/D3474, "")</f>
        <v/>
      </c>
      <c r="K3474" s="26">
        <f t="shared" si="216"/>
        <v>45.166592939116079</v>
      </c>
      <c r="L3474" s="27">
        <f>K3474*D3474</f>
        <v>140743.16859165023</v>
      </c>
      <c r="M3474" s="10"/>
      <c r="N3474" s="28">
        <f>IF(F3474="lowest point", $H$4/D3474, 0)</f>
        <v>0</v>
      </c>
      <c r="O3474" s="28">
        <f t="shared" si="217"/>
        <v>46.884021802355726</v>
      </c>
      <c r="P3474" s="29">
        <f>O3474*D3474</f>
        <v>146094.83149810266</v>
      </c>
      <c r="R3474" s="28">
        <f>IF(G3474="highest point", $H$4/D3474, 0)</f>
        <v>0</v>
      </c>
      <c r="S3474" s="28">
        <f t="shared" si="218"/>
        <v>43.684223460258501</v>
      </c>
      <c r="T3474" s="29">
        <f>D3474*S3474</f>
        <v>136123.97188227691</v>
      </c>
    </row>
    <row r="3475" spans="1:20">
      <c r="A3475" s="21">
        <f t="shared" si="219"/>
        <v>2013</v>
      </c>
      <c r="B3475" s="21">
        <f>MONTH(C3475)</f>
        <v>10</v>
      </c>
      <c r="C3475" s="22">
        <v>41569</v>
      </c>
      <c r="D3475" s="21">
        <v>3133.98</v>
      </c>
      <c r="E3475" s="47" t="str">
        <f>IF(B3475&lt;&gt;B3474, "First Quote", "")</f>
        <v/>
      </c>
      <c r="F3475" s="23" t="str">
        <f>IF(_xlfn.MINIFS($D$3:$D$6287,$A$3:$A$6287,A3475,$B$3:$B$6287,B3475)=D3475,"Lowest point","")</f>
        <v/>
      </c>
      <c r="G3475" s="24" t="str">
        <f>IF(_xlfn.MAXIFS($D$3:$D$6287,$A$3:$A$6287,A3475,$B$3:$B$6287,B3475)=D3475,"Highest point","")</f>
        <v/>
      </c>
      <c r="J3475" s="25" t="str">
        <f>IF(E3475="First Quote", $H$4/D3475, "")</f>
        <v/>
      </c>
      <c r="K3475" s="26">
        <f t="shared" si="216"/>
        <v>45.166592939116079</v>
      </c>
      <c r="L3475" s="27">
        <f>K3475*D3475</f>
        <v>141551.19893933102</v>
      </c>
      <c r="M3475" s="10"/>
      <c r="N3475" s="28">
        <f>IF(F3475="lowest point", $H$4/D3475, 0)</f>
        <v>0</v>
      </c>
      <c r="O3475" s="28">
        <f t="shared" si="217"/>
        <v>46.884021802355726</v>
      </c>
      <c r="P3475" s="29">
        <f>O3475*D3475</f>
        <v>146933.5866481468</v>
      </c>
      <c r="R3475" s="28">
        <f>IF(G3475="highest point", $H$4/D3475, 0)</f>
        <v>0</v>
      </c>
      <c r="S3475" s="28">
        <f t="shared" si="218"/>
        <v>43.684223460258501</v>
      </c>
      <c r="T3475" s="29">
        <f>D3475*S3475</f>
        <v>136905.48263998094</v>
      </c>
    </row>
    <row r="3476" spans="1:20">
      <c r="A3476" s="21">
        <f t="shared" si="219"/>
        <v>2013</v>
      </c>
      <c r="B3476" s="21">
        <f>MONTH(C3476)</f>
        <v>10</v>
      </c>
      <c r="C3476" s="22">
        <v>41570</v>
      </c>
      <c r="D3476" s="21">
        <v>3119.2</v>
      </c>
      <c r="E3476" s="47" t="str">
        <f>IF(B3476&lt;&gt;B3475, "First Quote", "")</f>
        <v/>
      </c>
      <c r="F3476" s="23" t="str">
        <f>IF(_xlfn.MINIFS($D$3:$D$6287,$A$3:$A$6287,A3476,$B$3:$B$6287,B3476)=D3476,"Lowest point","")</f>
        <v/>
      </c>
      <c r="G3476" s="24" t="str">
        <f>IF(_xlfn.MAXIFS($D$3:$D$6287,$A$3:$A$6287,A3476,$B$3:$B$6287,B3476)=D3476,"Highest point","")</f>
        <v/>
      </c>
      <c r="J3476" s="25" t="str">
        <f>IF(E3476="First Quote", $H$4/D3476, "")</f>
        <v/>
      </c>
      <c r="K3476" s="26">
        <f t="shared" si="216"/>
        <v>45.166592939116079</v>
      </c>
      <c r="L3476" s="27">
        <f>K3476*D3476</f>
        <v>140883.63669569086</v>
      </c>
      <c r="M3476" s="10"/>
      <c r="N3476" s="28">
        <f>IF(F3476="lowest point", $H$4/D3476, 0)</f>
        <v>0</v>
      </c>
      <c r="O3476" s="28">
        <f t="shared" si="217"/>
        <v>46.884021802355726</v>
      </c>
      <c r="P3476" s="29">
        <f>O3476*D3476</f>
        <v>146240.64080590798</v>
      </c>
      <c r="R3476" s="28">
        <f>IF(G3476="highest point", $H$4/D3476, 0)</f>
        <v>0</v>
      </c>
      <c r="S3476" s="28">
        <f t="shared" si="218"/>
        <v>43.684223460258501</v>
      </c>
      <c r="T3476" s="29">
        <f>D3476*S3476</f>
        <v>136259.82981723832</v>
      </c>
    </row>
    <row r="3477" spans="1:20">
      <c r="A3477" s="21">
        <f t="shared" si="219"/>
        <v>2013</v>
      </c>
      <c r="B3477" s="21">
        <f>MONTH(C3477)</f>
        <v>10</v>
      </c>
      <c r="C3477" s="22">
        <v>41571</v>
      </c>
      <c r="D3477" s="21">
        <v>3129.41</v>
      </c>
      <c r="E3477" s="47" t="str">
        <f>IF(B3477&lt;&gt;B3476, "First Quote", "")</f>
        <v/>
      </c>
      <c r="F3477" s="23" t="str">
        <f>IF(_xlfn.MINIFS($D$3:$D$6287,$A$3:$A$6287,A3477,$B$3:$B$6287,B3477)=D3477,"Lowest point","")</f>
        <v/>
      </c>
      <c r="G3477" s="24" t="str">
        <f>IF(_xlfn.MAXIFS($D$3:$D$6287,$A$3:$A$6287,A3477,$B$3:$B$6287,B3477)=D3477,"Highest point","")</f>
        <v/>
      </c>
      <c r="J3477" s="25" t="str">
        <f>IF(E3477="First Quote", $H$4/D3477, "")</f>
        <v/>
      </c>
      <c r="K3477" s="26">
        <f t="shared" si="216"/>
        <v>45.166592939116079</v>
      </c>
      <c r="L3477" s="27">
        <f>K3477*D3477</f>
        <v>141344.78760959924</v>
      </c>
      <c r="M3477" s="10"/>
      <c r="N3477" s="28">
        <f>IF(F3477="lowest point", $H$4/D3477, 0)</f>
        <v>0</v>
      </c>
      <c r="O3477" s="28">
        <f t="shared" si="217"/>
        <v>46.884021802355726</v>
      </c>
      <c r="P3477" s="29">
        <f>O3477*D3477</f>
        <v>146719.32666851004</v>
      </c>
      <c r="R3477" s="28">
        <f>IF(G3477="highest point", $H$4/D3477, 0)</f>
        <v>0</v>
      </c>
      <c r="S3477" s="28">
        <f t="shared" si="218"/>
        <v>43.684223460258501</v>
      </c>
      <c r="T3477" s="29">
        <f>D3477*S3477</f>
        <v>136705.84573876756</v>
      </c>
    </row>
    <row r="3478" spans="1:20">
      <c r="A3478" s="21">
        <f t="shared" si="219"/>
        <v>2013</v>
      </c>
      <c r="B3478" s="21">
        <f>MONTH(C3478)</f>
        <v>10</v>
      </c>
      <c r="C3478" s="22">
        <v>41572</v>
      </c>
      <c r="D3478" s="21">
        <v>3143.16</v>
      </c>
      <c r="E3478" s="47" t="str">
        <f>IF(B3478&lt;&gt;B3477, "First Quote", "")</f>
        <v/>
      </c>
      <c r="F3478" s="23" t="str">
        <f>IF(_xlfn.MINIFS($D$3:$D$6287,$A$3:$A$6287,A3478,$B$3:$B$6287,B3478)=D3478,"Lowest point","")</f>
        <v/>
      </c>
      <c r="G3478" s="24" t="str">
        <f>IF(_xlfn.MAXIFS($D$3:$D$6287,$A$3:$A$6287,A3478,$B$3:$B$6287,B3478)=D3478,"Highest point","")</f>
        <v/>
      </c>
      <c r="J3478" s="25" t="str">
        <f>IF(E3478="First Quote", $H$4/D3478, "")</f>
        <v/>
      </c>
      <c r="K3478" s="26">
        <f t="shared" si="216"/>
        <v>45.166592939116079</v>
      </c>
      <c r="L3478" s="27">
        <f>K3478*D3478</f>
        <v>141965.82826251208</v>
      </c>
      <c r="M3478" s="10"/>
      <c r="N3478" s="28">
        <f>IF(F3478="lowest point", $H$4/D3478, 0)</f>
        <v>0</v>
      </c>
      <c r="O3478" s="28">
        <f t="shared" si="217"/>
        <v>46.884021802355726</v>
      </c>
      <c r="P3478" s="29">
        <f>O3478*D3478</f>
        <v>147363.98196829241</v>
      </c>
      <c r="R3478" s="28">
        <f>IF(G3478="highest point", $H$4/D3478, 0)</f>
        <v>0</v>
      </c>
      <c r="S3478" s="28">
        <f t="shared" si="218"/>
        <v>43.684223460258501</v>
      </c>
      <c r="T3478" s="29">
        <f>D3478*S3478</f>
        <v>137306.50381134611</v>
      </c>
    </row>
    <row r="3479" spans="1:20">
      <c r="A3479" s="21">
        <f t="shared" si="219"/>
        <v>2013</v>
      </c>
      <c r="B3479" s="21">
        <f>MONTH(C3479)</f>
        <v>10</v>
      </c>
      <c r="C3479" s="22">
        <v>41575</v>
      </c>
      <c r="D3479" s="21">
        <v>3147.36</v>
      </c>
      <c r="E3479" s="47" t="str">
        <f>IF(B3479&lt;&gt;B3478, "First Quote", "")</f>
        <v/>
      </c>
      <c r="F3479" s="23" t="str">
        <f>IF(_xlfn.MINIFS($D$3:$D$6287,$A$3:$A$6287,A3479,$B$3:$B$6287,B3479)=D3479,"Lowest point","")</f>
        <v/>
      </c>
      <c r="G3479" s="24" t="str">
        <f>IF(_xlfn.MAXIFS($D$3:$D$6287,$A$3:$A$6287,A3479,$B$3:$B$6287,B3479)=D3479,"Highest point","")</f>
        <v/>
      </c>
      <c r="J3479" s="25" t="str">
        <f>IF(E3479="First Quote", $H$4/D3479, "")</f>
        <v/>
      </c>
      <c r="K3479" s="26">
        <f t="shared" si="216"/>
        <v>45.166592939116079</v>
      </c>
      <c r="L3479" s="27">
        <f>K3479*D3479</f>
        <v>142155.52795285638</v>
      </c>
      <c r="M3479" s="10"/>
      <c r="N3479" s="28">
        <f>IF(F3479="lowest point", $H$4/D3479, 0)</f>
        <v>0</v>
      </c>
      <c r="O3479" s="28">
        <f t="shared" si="217"/>
        <v>46.884021802355726</v>
      </c>
      <c r="P3479" s="29">
        <f>O3479*D3479</f>
        <v>147560.89485986231</v>
      </c>
      <c r="R3479" s="28">
        <f>IF(G3479="highest point", $H$4/D3479, 0)</f>
        <v>0</v>
      </c>
      <c r="S3479" s="28">
        <f t="shared" si="218"/>
        <v>43.684223460258501</v>
      </c>
      <c r="T3479" s="29">
        <f>D3479*S3479</f>
        <v>137489.9775498792</v>
      </c>
    </row>
    <row r="3480" spans="1:20">
      <c r="A3480" s="21">
        <f t="shared" si="219"/>
        <v>2013</v>
      </c>
      <c r="B3480" s="21">
        <f>MONTH(C3480)</f>
        <v>10</v>
      </c>
      <c r="C3480" s="22">
        <v>41576</v>
      </c>
      <c r="D3480" s="21">
        <v>3165.11</v>
      </c>
      <c r="E3480" s="47" t="str">
        <f>IF(B3480&lt;&gt;B3479, "First Quote", "")</f>
        <v/>
      </c>
      <c r="F3480" s="23" t="str">
        <f>IF(_xlfn.MINIFS($D$3:$D$6287,$A$3:$A$6287,A3480,$B$3:$B$6287,B3480)=D3480,"Lowest point","")</f>
        <v/>
      </c>
      <c r="G3480" s="24" t="str">
        <f>IF(_xlfn.MAXIFS($D$3:$D$6287,$A$3:$A$6287,A3480,$B$3:$B$6287,B3480)=D3480,"Highest point","")</f>
        <v>Highest point</v>
      </c>
      <c r="J3480" s="25" t="str">
        <f>IF(E3480="First Quote", $H$4/D3480, "")</f>
        <v/>
      </c>
      <c r="K3480" s="26">
        <f t="shared" si="216"/>
        <v>45.166592939116079</v>
      </c>
      <c r="L3480" s="27">
        <f>K3480*D3480</f>
        <v>142957.23497752569</v>
      </c>
      <c r="M3480" s="10"/>
      <c r="N3480" s="28">
        <f>IF(F3480="lowest point", $H$4/D3480, 0)</f>
        <v>0</v>
      </c>
      <c r="O3480" s="28">
        <f t="shared" si="217"/>
        <v>46.884021802355726</v>
      </c>
      <c r="P3480" s="29">
        <f>O3480*D3480</f>
        <v>148393.08624685413</v>
      </c>
      <c r="R3480" s="28">
        <f>IF(G3480="highest point", $H$4/D3480, 0)</f>
        <v>0.15797239274464395</v>
      </c>
      <c r="S3480" s="28">
        <f t="shared" si="218"/>
        <v>43.842195853003147</v>
      </c>
      <c r="T3480" s="29">
        <f>D3480*S3480</f>
        <v>138765.37251629881</v>
      </c>
    </row>
    <row r="3481" spans="1:20">
      <c r="A3481" s="21">
        <f t="shared" si="219"/>
        <v>2013</v>
      </c>
      <c r="B3481" s="21">
        <f>MONTH(C3481)</f>
        <v>10</v>
      </c>
      <c r="C3481" s="22">
        <v>41577</v>
      </c>
      <c r="D3481" s="21">
        <v>3149.93</v>
      </c>
      <c r="E3481" s="47" t="str">
        <f>IF(B3481&lt;&gt;B3480, "First Quote", "")</f>
        <v/>
      </c>
      <c r="F3481" s="23" t="str">
        <f>IF(_xlfn.MINIFS($D$3:$D$6287,$A$3:$A$6287,A3481,$B$3:$B$6287,B3481)=D3481,"Lowest point","")</f>
        <v/>
      </c>
      <c r="G3481" s="24" t="str">
        <f>IF(_xlfn.MAXIFS($D$3:$D$6287,$A$3:$A$6287,A3481,$B$3:$B$6287,B3481)=D3481,"Highest point","")</f>
        <v/>
      </c>
      <c r="J3481" s="25" t="str">
        <f>IF(E3481="First Quote", $H$4/D3481, "")</f>
        <v/>
      </c>
      <c r="K3481" s="26">
        <f t="shared" si="216"/>
        <v>45.166592939116079</v>
      </c>
      <c r="L3481" s="27">
        <f>K3481*D3481</f>
        <v>142271.6060967099</v>
      </c>
      <c r="M3481" s="10"/>
      <c r="N3481" s="28">
        <f>IF(F3481="lowest point", $H$4/D3481, 0)</f>
        <v>0</v>
      </c>
      <c r="O3481" s="28">
        <f t="shared" si="217"/>
        <v>46.884021802355726</v>
      </c>
      <c r="P3481" s="29">
        <f>O3481*D3481</f>
        <v>147681.38679589436</v>
      </c>
      <c r="R3481" s="28">
        <f>IF(G3481="highest point", $H$4/D3481, 0)</f>
        <v>0</v>
      </c>
      <c r="S3481" s="28">
        <f t="shared" si="218"/>
        <v>43.842195853003147</v>
      </c>
      <c r="T3481" s="29">
        <f>D3481*S3481</f>
        <v>138099.84798325019</v>
      </c>
    </row>
    <row r="3482" spans="1:20">
      <c r="A3482" s="21">
        <f t="shared" si="219"/>
        <v>2013</v>
      </c>
      <c r="B3482" s="21">
        <f>MONTH(C3482)</f>
        <v>10</v>
      </c>
      <c r="C3482" s="22">
        <v>41578</v>
      </c>
      <c r="D3482" s="21">
        <v>3138.09</v>
      </c>
      <c r="E3482" s="47" t="str">
        <f>IF(B3482&lt;&gt;B3481, "First Quote", "")</f>
        <v/>
      </c>
      <c r="F3482" s="23" t="str">
        <f>IF(_xlfn.MINIFS($D$3:$D$6287,$A$3:$A$6287,A3482,$B$3:$B$6287,B3482)=D3482,"Lowest point","")</f>
        <v/>
      </c>
      <c r="G3482" s="24" t="str">
        <f>IF(_xlfn.MAXIFS($D$3:$D$6287,$A$3:$A$6287,A3482,$B$3:$B$6287,B3482)=D3482,"Highest point","")</f>
        <v/>
      </c>
      <c r="J3482" s="25" t="str">
        <f>IF(E3482="First Quote", $H$4/D3482, "")</f>
        <v/>
      </c>
      <c r="K3482" s="26">
        <f t="shared" si="216"/>
        <v>45.166592939116079</v>
      </c>
      <c r="L3482" s="27">
        <f>K3482*D3482</f>
        <v>141736.8336363108</v>
      </c>
      <c r="M3482" s="10"/>
      <c r="N3482" s="28">
        <f>IF(F3482="lowest point", $H$4/D3482, 0)</f>
        <v>0</v>
      </c>
      <c r="O3482" s="28">
        <f t="shared" si="217"/>
        <v>46.884021802355726</v>
      </c>
      <c r="P3482" s="29">
        <f>O3482*D3482</f>
        <v>147126.27997775449</v>
      </c>
      <c r="R3482" s="28">
        <f>IF(G3482="highest point", $H$4/D3482, 0)</f>
        <v>0</v>
      </c>
      <c r="S3482" s="28">
        <f t="shared" si="218"/>
        <v>43.842195853003147</v>
      </c>
      <c r="T3482" s="29">
        <f>D3482*S3482</f>
        <v>137580.75638435065</v>
      </c>
    </row>
    <row r="3483" spans="1:20">
      <c r="A3483" s="21">
        <f t="shared" si="219"/>
        <v>2013</v>
      </c>
      <c r="B3483" s="21">
        <f>MONTH(C3483)</f>
        <v>11</v>
      </c>
      <c r="C3483" s="22">
        <v>41579</v>
      </c>
      <c r="D3483" s="21">
        <v>3147.21</v>
      </c>
      <c r="E3483" s="47" t="str">
        <f>IF(B3483&lt;&gt;B3482, "First Quote", "")</f>
        <v>First Quote</v>
      </c>
      <c r="F3483" s="23" t="str">
        <f>IF(_xlfn.MINIFS($D$3:$D$6287,$A$3:$A$6287,A3483,$B$3:$B$6287,B3483)=D3483,"Lowest point","")</f>
        <v/>
      </c>
      <c r="G3483" s="24" t="str">
        <f>IF(_xlfn.MAXIFS($D$3:$D$6287,$A$3:$A$6287,A3483,$B$3:$B$6287,B3483)=D3483,"Highest point","")</f>
        <v/>
      </c>
      <c r="J3483" s="25">
        <f>IF(E3483="First Quote", $H$4/D3483, "")</f>
        <v>0.15887087293189842</v>
      </c>
      <c r="K3483" s="26">
        <f t="shared" si="216"/>
        <v>45.325463812047978</v>
      </c>
      <c r="L3483" s="27">
        <f>K3483*D3483</f>
        <v>142648.75296391553</v>
      </c>
      <c r="M3483" s="10"/>
      <c r="N3483" s="28">
        <f>IF(F3483="lowest point", $H$4/D3483, 0)</f>
        <v>0</v>
      </c>
      <c r="O3483" s="28">
        <f t="shared" si="217"/>
        <v>46.884021802355726</v>
      </c>
      <c r="P3483" s="29">
        <f>O3483*D3483</f>
        <v>147553.86225659196</v>
      </c>
      <c r="R3483" s="28">
        <f>IF(G3483="highest point", $H$4/D3483, 0)</f>
        <v>0</v>
      </c>
      <c r="S3483" s="28">
        <f t="shared" si="218"/>
        <v>43.842195853003147</v>
      </c>
      <c r="T3483" s="29">
        <f>D3483*S3483</f>
        <v>137980.59721053005</v>
      </c>
    </row>
    <row r="3484" spans="1:20">
      <c r="A3484" s="21">
        <f t="shared" si="219"/>
        <v>2013</v>
      </c>
      <c r="B3484" s="21">
        <f>MONTH(C3484)</f>
        <v>11</v>
      </c>
      <c r="C3484" s="22">
        <v>41582</v>
      </c>
      <c r="D3484" s="21">
        <v>3158.47</v>
      </c>
      <c r="E3484" s="47" t="str">
        <f>IF(B3484&lt;&gt;B3483, "First Quote", "")</f>
        <v/>
      </c>
      <c r="F3484" s="23" t="str">
        <f>IF(_xlfn.MINIFS($D$3:$D$6287,$A$3:$A$6287,A3484,$B$3:$B$6287,B3484)=D3484,"Lowest point","")</f>
        <v/>
      </c>
      <c r="G3484" s="24" t="str">
        <f>IF(_xlfn.MAXIFS($D$3:$D$6287,$A$3:$A$6287,A3484,$B$3:$B$6287,B3484)=D3484,"Highest point","")</f>
        <v/>
      </c>
      <c r="J3484" s="25" t="str">
        <f>IF(E3484="First Quote", $H$4/D3484, "")</f>
        <v/>
      </c>
      <c r="K3484" s="26">
        <f t="shared" si="216"/>
        <v>45.325463812047978</v>
      </c>
      <c r="L3484" s="27">
        <f>K3484*D3484</f>
        <v>143159.11768643916</v>
      </c>
      <c r="M3484" s="10"/>
      <c r="N3484" s="28">
        <f>IF(F3484="lowest point", $H$4/D3484, 0)</f>
        <v>0</v>
      </c>
      <c r="O3484" s="28">
        <f t="shared" si="217"/>
        <v>46.884021802355726</v>
      </c>
      <c r="P3484" s="29">
        <f>O3484*D3484</f>
        <v>148081.77634208646</v>
      </c>
      <c r="R3484" s="28">
        <f>IF(G3484="highest point", $H$4/D3484, 0)</f>
        <v>0</v>
      </c>
      <c r="S3484" s="28">
        <f t="shared" si="218"/>
        <v>43.842195853003147</v>
      </c>
      <c r="T3484" s="29">
        <f>D3484*S3484</f>
        <v>138474.26033583484</v>
      </c>
    </row>
    <row r="3485" spans="1:20">
      <c r="A3485" s="21">
        <f t="shared" si="219"/>
        <v>2013</v>
      </c>
      <c r="B3485" s="21">
        <f>MONTH(C3485)</f>
        <v>11</v>
      </c>
      <c r="C3485" s="22">
        <v>41583</v>
      </c>
      <c r="D3485" s="21">
        <v>3149.96</v>
      </c>
      <c r="E3485" s="47" t="str">
        <f>IF(B3485&lt;&gt;B3484, "First Quote", "")</f>
        <v/>
      </c>
      <c r="F3485" s="23" t="str">
        <f>IF(_xlfn.MINIFS($D$3:$D$6287,$A$3:$A$6287,A3485,$B$3:$B$6287,B3485)=D3485,"Lowest point","")</f>
        <v/>
      </c>
      <c r="G3485" s="24" t="str">
        <f>IF(_xlfn.MAXIFS($D$3:$D$6287,$A$3:$A$6287,A3485,$B$3:$B$6287,B3485)=D3485,"Highest point","")</f>
        <v/>
      </c>
      <c r="J3485" s="25" t="str">
        <f>IF(E3485="First Quote", $H$4/D3485, "")</f>
        <v/>
      </c>
      <c r="K3485" s="26">
        <f t="shared" si="216"/>
        <v>45.325463812047978</v>
      </c>
      <c r="L3485" s="27">
        <f>K3485*D3485</f>
        <v>142773.39798939865</v>
      </c>
      <c r="M3485" s="10"/>
      <c r="N3485" s="28">
        <f>IF(F3485="lowest point", $H$4/D3485, 0)</f>
        <v>0</v>
      </c>
      <c r="O3485" s="28">
        <f t="shared" si="217"/>
        <v>46.884021802355726</v>
      </c>
      <c r="P3485" s="29">
        <f>O3485*D3485</f>
        <v>147682.79331654846</v>
      </c>
      <c r="R3485" s="28">
        <f>IF(G3485="highest point", $H$4/D3485, 0)</f>
        <v>0</v>
      </c>
      <c r="S3485" s="28">
        <f t="shared" si="218"/>
        <v>43.842195853003147</v>
      </c>
      <c r="T3485" s="29">
        <f>D3485*S3485</f>
        <v>138101.16324912579</v>
      </c>
    </row>
    <row r="3486" spans="1:20">
      <c r="A3486" s="21">
        <f t="shared" si="219"/>
        <v>2013</v>
      </c>
      <c r="B3486" s="21">
        <f>MONTH(C3486)</f>
        <v>11</v>
      </c>
      <c r="C3486" s="22">
        <v>41584</v>
      </c>
      <c r="D3486" s="21">
        <v>3165.13</v>
      </c>
      <c r="E3486" s="47" t="str">
        <f>IF(B3486&lt;&gt;B3485, "First Quote", "")</f>
        <v/>
      </c>
      <c r="F3486" s="23" t="str">
        <f>IF(_xlfn.MINIFS($D$3:$D$6287,$A$3:$A$6287,A3486,$B$3:$B$6287,B3486)=D3486,"Lowest point","")</f>
        <v/>
      </c>
      <c r="G3486" s="24" t="str">
        <f>IF(_xlfn.MAXIFS($D$3:$D$6287,$A$3:$A$6287,A3486,$B$3:$B$6287,B3486)=D3486,"Highest point","")</f>
        <v/>
      </c>
      <c r="J3486" s="25" t="str">
        <f>IF(E3486="First Quote", $H$4/D3486, "")</f>
        <v/>
      </c>
      <c r="K3486" s="26">
        <f t="shared" si="216"/>
        <v>45.325463812047978</v>
      </c>
      <c r="L3486" s="27">
        <f>K3486*D3486</f>
        <v>143460.98527542743</v>
      </c>
      <c r="M3486" s="10"/>
      <c r="N3486" s="28">
        <f>IF(F3486="lowest point", $H$4/D3486, 0)</f>
        <v>0</v>
      </c>
      <c r="O3486" s="28">
        <f t="shared" si="217"/>
        <v>46.884021802355726</v>
      </c>
      <c r="P3486" s="29">
        <f>O3486*D3486</f>
        <v>148394.0239272902</v>
      </c>
      <c r="R3486" s="28">
        <f>IF(G3486="highest point", $H$4/D3486, 0)</f>
        <v>0</v>
      </c>
      <c r="S3486" s="28">
        <f t="shared" si="218"/>
        <v>43.842195853003147</v>
      </c>
      <c r="T3486" s="29">
        <f>D3486*S3486</f>
        <v>138766.24936021585</v>
      </c>
    </row>
    <row r="3487" spans="1:20">
      <c r="A3487" s="21">
        <f t="shared" si="219"/>
        <v>2013</v>
      </c>
      <c r="B3487" s="21">
        <f>MONTH(C3487)</f>
        <v>11</v>
      </c>
      <c r="C3487" s="22">
        <v>41585</v>
      </c>
      <c r="D3487" s="21">
        <v>3124.12</v>
      </c>
      <c r="E3487" s="47" t="str">
        <f>IF(B3487&lt;&gt;B3486, "First Quote", "")</f>
        <v/>
      </c>
      <c r="F3487" s="23" t="str">
        <f>IF(_xlfn.MINIFS($D$3:$D$6287,$A$3:$A$6287,A3487,$B$3:$B$6287,B3487)=D3487,"Lowest point","")</f>
        <v>Lowest point</v>
      </c>
      <c r="G3487" s="24" t="str">
        <f>IF(_xlfn.MAXIFS($D$3:$D$6287,$A$3:$A$6287,A3487,$B$3:$B$6287,B3487)=D3487,"Highest point","")</f>
        <v/>
      </c>
      <c r="J3487" s="25" t="str">
        <f>IF(E3487="First Quote", $H$4/D3487, "")</f>
        <v/>
      </c>
      <c r="K3487" s="26">
        <f t="shared" si="216"/>
        <v>45.325463812047978</v>
      </c>
      <c r="L3487" s="27">
        <f>K3487*D3487</f>
        <v>141602.18800449531</v>
      </c>
      <c r="M3487" s="10"/>
      <c r="N3487" s="28">
        <f>IF(F3487="lowest point", $H$4/D3487, 0)</f>
        <v>0.1600450686913435</v>
      </c>
      <c r="O3487" s="28">
        <f t="shared" si="217"/>
        <v>47.044066871047072</v>
      </c>
      <c r="P3487" s="29">
        <f>O3487*D3487</f>
        <v>146971.31019317557</v>
      </c>
      <c r="R3487" s="28">
        <f>IF(G3487="highest point", $H$4/D3487, 0)</f>
        <v>0</v>
      </c>
      <c r="S3487" s="28">
        <f t="shared" si="218"/>
        <v>43.842195853003147</v>
      </c>
      <c r="T3487" s="29">
        <f>D3487*S3487</f>
        <v>136968.28090828418</v>
      </c>
    </row>
    <row r="3488" spans="1:20">
      <c r="A3488" s="21">
        <f t="shared" si="219"/>
        <v>2013</v>
      </c>
      <c r="B3488" s="21">
        <f>MONTH(C3488)</f>
        <v>11</v>
      </c>
      <c r="C3488" s="22">
        <v>41586</v>
      </c>
      <c r="D3488" s="21">
        <v>3166.11</v>
      </c>
      <c r="E3488" s="47" t="str">
        <f>IF(B3488&lt;&gt;B3487, "First Quote", "")</f>
        <v/>
      </c>
      <c r="F3488" s="23" t="str">
        <f>IF(_xlfn.MINIFS($D$3:$D$6287,$A$3:$A$6287,A3488,$B$3:$B$6287,B3488)=D3488,"Lowest point","")</f>
        <v/>
      </c>
      <c r="G3488" s="24" t="str">
        <f>IF(_xlfn.MAXIFS($D$3:$D$6287,$A$3:$A$6287,A3488,$B$3:$B$6287,B3488)=D3488,"Highest point","")</f>
        <v/>
      </c>
      <c r="J3488" s="25" t="str">
        <f>IF(E3488="First Quote", $H$4/D3488, "")</f>
        <v/>
      </c>
      <c r="K3488" s="26">
        <f t="shared" si="216"/>
        <v>45.325463812047978</v>
      </c>
      <c r="L3488" s="27">
        <f>K3488*D3488</f>
        <v>143505.40422996323</v>
      </c>
      <c r="M3488" s="10"/>
      <c r="N3488" s="28">
        <f>IF(F3488="lowest point", $H$4/D3488, 0)</f>
        <v>0</v>
      </c>
      <c r="O3488" s="28">
        <f t="shared" si="217"/>
        <v>47.044066871047072</v>
      </c>
      <c r="P3488" s="29">
        <f>O3488*D3488</f>
        <v>148946.69056109086</v>
      </c>
      <c r="R3488" s="28">
        <f>IF(G3488="highest point", $H$4/D3488, 0)</f>
        <v>0</v>
      </c>
      <c r="S3488" s="28">
        <f t="shared" si="218"/>
        <v>43.842195853003147</v>
      </c>
      <c r="T3488" s="29">
        <f>D3488*S3488</f>
        <v>138809.21471215179</v>
      </c>
    </row>
    <row r="3489" spans="1:20">
      <c r="A3489" s="21">
        <f t="shared" si="219"/>
        <v>2013</v>
      </c>
      <c r="B3489" s="21">
        <f>MONTH(C3489)</f>
        <v>11</v>
      </c>
      <c r="C3489" s="22">
        <v>41589</v>
      </c>
      <c r="D3489" s="21">
        <v>3168.41</v>
      </c>
      <c r="E3489" s="47" t="str">
        <f>IF(B3489&lt;&gt;B3488, "First Quote", "")</f>
        <v/>
      </c>
      <c r="F3489" s="23" t="str">
        <f>IF(_xlfn.MINIFS($D$3:$D$6287,$A$3:$A$6287,A3489,$B$3:$B$6287,B3489)=D3489,"Lowest point","")</f>
        <v/>
      </c>
      <c r="G3489" s="24" t="str">
        <f>IF(_xlfn.MAXIFS($D$3:$D$6287,$A$3:$A$6287,A3489,$B$3:$B$6287,B3489)=D3489,"Highest point","")</f>
        <v/>
      </c>
      <c r="J3489" s="25" t="str">
        <f>IF(E3489="First Quote", $H$4/D3489, "")</f>
        <v/>
      </c>
      <c r="K3489" s="26">
        <f t="shared" si="216"/>
        <v>45.325463812047978</v>
      </c>
      <c r="L3489" s="27">
        <f>K3489*D3489</f>
        <v>143609.65279673092</v>
      </c>
      <c r="M3489" s="10"/>
      <c r="N3489" s="28">
        <f>IF(F3489="lowest point", $H$4/D3489, 0)</f>
        <v>0</v>
      </c>
      <c r="O3489" s="28">
        <f t="shared" si="217"/>
        <v>47.044066871047072</v>
      </c>
      <c r="P3489" s="29">
        <f>O3489*D3489</f>
        <v>149054.89191489425</v>
      </c>
      <c r="R3489" s="28">
        <f>IF(G3489="highest point", $H$4/D3489, 0)</f>
        <v>0</v>
      </c>
      <c r="S3489" s="28">
        <f t="shared" si="218"/>
        <v>43.842195853003147</v>
      </c>
      <c r="T3489" s="29">
        <f>D3489*S3489</f>
        <v>138910.0517626137</v>
      </c>
    </row>
    <row r="3490" spans="1:20">
      <c r="A3490" s="21">
        <f t="shared" si="219"/>
        <v>2013</v>
      </c>
      <c r="B3490" s="21">
        <f>MONTH(C3490)</f>
        <v>11</v>
      </c>
      <c r="C3490" s="22">
        <v>41590</v>
      </c>
      <c r="D3490" s="21">
        <v>3161.1</v>
      </c>
      <c r="E3490" s="47" t="str">
        <f>IF(B3490&lt;&gt;B3489, "First Quote", "")</f>
        <v/>
      </c>
      <c r="F3490" s="23" t="str">
        <f>IF(_xlfn.MINIFS($D$3:$D$6287,$A$3:$A$6287,A3490,$B$3:$B$6287,B3490)=D3490,"Lowest point","")</f>
        <v/>
      </c>
      <c r="G3490" s="24" t="str">
        <f>IF(_xlfn.MAXIFS($D$3:$D$6287,$A$3:$A$6287,A3490,$B$3:$B$6287,B3490)=D3490,"Highest point","")</f>
        <v/>
      </c>
      <c r="J3490" s="25" t="str">
        <f>IF(E3490="First Quote", $H$4/D3490, "")</f>
        <v/>
      </c>
      <c r="K3490" s="26">
        <f t="shared" si="216"/>
        <v>45.325463812047978</v>
      </c>
      <c r="L3490" s="27">
        <f>K3490*D3490</f>
        <v>143278.32365626487</v>
      </c>
      <c r="M3490" s="10"/>
      <c r="N3490" s="28">
        <f>IF(F3490="lowest point", $H$4/D3490, 0)</f>
        <v>0</v>
      </c>
      <c r="O3490" s="28">
        <f t="shared" si="217"/>
        <v>47.044066871047072</v>
      </c>
      <c r="P3490" s="29">
        <f>O3490*D3490</f>
        <v>148710.99978606688</v>
      </c>
      <c r="R3490" s="28">
        <f>IF(G3490="highest point", $H$4/D3490, 0)</f>
        <v>0</v>
      </c>
      <c r="S3490" s="28">
        <f t="shared" si="218"/>
        <v>43.842195853003147</v>
      </c>
      <c r="T3490" s="29">
        <f>D3490*S3490</f>
        <v>138589.56531092824</v>
      </c>
    </row>
    <row r="3491" spans="1:20">
      <c r="A3491" s="21">
        <f t="shared" si="219"/>
        <v>2013</v>
      </c>
      <c r="B3491" s="21">
        <f>MONTH(C3491)</f>
        <v>11</v>
      </c>
      <c r="C3491" s="22">
        <v>41591</v>
      </c>
      <c r="D3491" s="21">
        <v>3187.64</v>
      </c>
      <c r="E3491" s="47" t="str">
        <f>IF(B3491&lt;&gt;B3490, "First Quote", "")</f>
        <v/>
      </c>
      <c r="F3491" s="23" t="str">
        <f>IF(_xlfn.MINIFS($D$3:$D$6287,$A$3:$A$6287,A3491,$B$3:$B$6287,B3491)=D3491,"Lowest point","")</f>
        <v/>
      </c>
      <c r="G3491" s="24" t="str">
        <f>IF(_xlfn.MAXIFS($D$3:$D$6287,$A$3:$A$6287,A3491,$B$3:$B$6287,B3491)=D3491,"Highest point","")</f>
        <v/>
      </c>
      <c r="J3491" s="25" t="str">
        <f>IF(E3491="First Quote", $H$4/D3491, "")</f>
        <v/>
      </c>
      <c r="K3491" s="26">
        <f t="shared" si="216"/>
        <v>45.325463812047978</v>
      </c>
      <c r="L3491" s="27">
        <f>K3491*D3491</f>
        <v>144481.26146583661</v>
      </c>
      <c r="M3491" s="10"/>
      <c r="N3491" s="28">
        <f>IF(F3491="lowest point", $H$4/D3491, 0)</f>
        <v>0</v>
      </c>
      <c r="O3491" s="28">
        <f t="shared" si="217"/>
        <v>47.044066871047072</v>
      </c>
      <c r="P3491" s="29">
        <f>O3491*D3491</f>
        <v>149959.54932082447</v>
      </c>
      <c r="R3491" s="28">
        <f>IF(G3491="highest point", $H$4/D3491, 0)</f>
        <v>0</v>
      </c>
      <c r="S3491" s="28">
        <f t="shared" si="218"/>
        <v>43.842195853003147</v>
      </c>
      <c r="T3491" s="29">
        <f>D3491*S3491</f>
        <v>139753.13718886694</v>
      </c>
    </row>
    <row r="3492" spans="1:20">
      <c r="A3492" s="21">
        <f t="shared" si="219"/>
        <v>2013</v>
      </c>
      <c r="B3492" s="21">
        <f>MONTH(C3492)</f>
        <v>11</v>
      </c>
      <c r="C3492" s="22">
        <v>41592</v>
      </c>
      <c r="D3492" s="21">
        <v>3203.65</v>
      </c>
      <c r="E3492" s="47" t="str">
        <f>IF(B3492&lt;&gt;B3491, "First Quote", "")</f>
        <v/>
      </c>
      <c r="F3492" s="23" t="str">
        <f>IF(_xlfn.MINIFS($D$3:$D$6287,$A$3:$A$6287,A3492,$B$3:$B$6287,B3492)=D3492,"Lowest point","")</f>
        <v/>
      </c>
      <c r="G3492" s="24" t="str">
        <f>IF(_xlfn.MAXIFS($D$3:$D$6287,$A$3:$A$6287,A3492,$B$3:$B$6287,B3492)=D3492,"Highest point","")</f>
        <v/>
      </c>
      <c r="J3492" s="25" t="str">
        <f>IF(E3492="First Quote", $H$4/D3492, "")</f>
        <v/>
      </c>
      <c r="K3492" s="26">
        <f t="shared" si="216"/>
        <v>45.325463812047978</v>
      </c>
      <c r="L3492" s="27">
        <f>K3492*D3492</f>
        <v>145206.92214146751</v>
      </c>
      <c r="M3492" s="10"/>
      <c r="N3492" s="28">
        <f>IF(F3492="lowest point", $H$4/D3492, 0)</f>
        <v>0</v>
      </c>
      <c r="O3492" s="28">
        <f t="shared" si="217"/>
        <v>47.044066871047072</v>
      </c>
      <c r="P3492" s="29">
        <f>O3492*D3492</f>
        <v>150712.72483142995</v>
      </c>
      <c r="R3492" s="28">
        <f>IF(G3492="highest point", $H$4/D3492, 0)</f>
        <v>0</v>
      </c>
      <c r="S3492" s="28">
        <f t="shared" si="218"/>
        <v>43.842195853003147</v>
      </c>
      <c r="T3492" s="29">
        <f>D3492*S3492</f>
        <v>140455.05074447353</v>
      </c>
    </row>
    <row r="3493" spans="1:20">
      <c r="A3493" s="21">
        <f t="shared" si="219"/>
        <v>2013</v>
      </c>
      <c r="B3493" s="21">
        <f>MONTH(C3493)</f>
        <v>11</v>
      </c>
      <c r="C3493" s="22">
        <v>41593</v>
      </c>
      <c r="D3493" s="21">
        <v>3217.2</v>
      </c>
      <c r="E3493" s="47" t="str">
        <f>IF(B3493&lt;&gt;B3492, "First Quote", "")</f>
        <v/>
      </c>
      <c r="F3493" s="23" t="str">
        <f>IF(_xlfn.MINIFS($D$3:$D$6287,$A$3:$A$6287,A3493,$B$3:$B$6287,B3493)=D3493,"Lowest point","")</f>
        <v/>
      </c>
      <c r="G3493" s="24" t="str">
        <f>IF(_xlfn.MAXIFS($D$3:$D$6287,$A$3:$A$6287,A3493,$B$3:$B$6287,B3493)=D3493,"Highest point","")</f>
        <v/>
      </c>
      <c r="J3493" s="25" t="str">
        <f>IF(E3493="First Quote", $H$4/D3493, "")</f>
        <v/>
      </c>
      <c r="K3493" s="26">
        <f t="shared" si="216"/>
        <v>45.325463812047978</v>
      </c>
      <c r="L3493" s="27">
        <f>K3493*D3493</f>
        <v>145821.08217612075</v>
      </c>
      <c r="M3493" s="10"/>
      <c r="N3493" s="28">
        <f>IF(F3493="lowest point", $H$4/D3493, 0)</f>
        <v>0</v>
      </c>
      <c r="O3493" s="28">
        <f t="shared" si="217"/>
        <v>47.044066871047072</v>
      </c>
      <c r="P3493" s="29">
        <f>O3493*D3493</f>
        <v>151350.17193753264</v>
      </c>
      <c r="R3493" s="28">
        <f>IF(G3493="highest point", $H$4/D3493, 0)</f>
        <v>0</v>
      </c>
      <c r="S3493" s="28">
        <f t="shared" si="218"/>
        <v>43.842195853003147</v>
      </c>
      <c r="T3493" s="29">
        <f>D3493*S3493</f>
        <v>141049.11249828173</v>
      </c>
    </row>
    <row r="3494" spans="1:20">
      <c r="A3494" s="21">
        <f t="shared" si="219"/>
        <v>2013</v>
      </c>
      <c r="B3494" s="21">
        <f>MONTH(C3494)</f>
        <v>11</v>
      </c>
      <c r="C3494" s="22">
        <v>41596</v>
      </c>
      <c r="D3494" s="21">
        <v>3205.46</v>
      </c>
      <c r="E3494" s="47" t="str">
        <f>IF(B3494&lt;&gt;B3493, "First Quote", "")</f>
        <v/>
      </c>
      <c r="F3494" s="23" t="str">
        <f>IF(_xlfn.MINIFS($D$3:$D$6287,$A$3:$A$6287,A3494,$B$3:$B$6287,B3494)=D3494,"Lowest point","")</f>
        <v/>
      </c>
      <c r="G3494" s="24" t="str">
        <f>IF(_xlfn.MAXIFS($D$3:$D$6287,$A$3:$A$6287,A3494,$B$3:$B$6287,B3494)=D3494,"Highest point","")</f>
        <v/>
      </c>
      <c r="J3494" s="25" t="str">
        <f>IF(E3494="First Quote", $H$4/D3494, "")</f>
        <v/>
      </c>
      <c r="K3494" s="26">
        <f t="shared" si="216"/>
        <v>45.325463812047978</v>
      </c>
      <c r="L3494" s="27">
        <f>K3494*D3494</f>
        <v>145288.96123096731</v>
      </c>
      <c r="M3494" s="10"/>
      <c r="N3494" s="28">
        <f>IF(F3494="lowest point", $H$4/D3494, 0)</f>
        <v>0</v>
      </c>
      <c r="O3494" s="28">
        <f t="shared" si="217"/>
        <v>47.044066871047072</v>
      </c>
      <c r="P3494" s="29">
        <f>O3494*D3494</f>
        <v>150797.87459246654</v>
      </c>
      <c r="R3494" s="28">
        <f>IF(G3494="highest point", $H$4/D3494, 0)</f>
        <v>0</v>
      </c>
      <c r="S3494" s="28">
        <f t="shared" si="218"/>
        <v>43.842195853003147</v>
      </c>
      <c r="T3494" s="29">
        <f>D3494*S3494</f>
        <v>140534.40511896746</v>
      </c>
    </row>
    <row r="3495" spans="1:20">
      <c r="A3495" s="21">
        <f t="shared" si="219"/>
        <v>2013</v>
      </c>
      <c r="B3495" s="21">
        <f>MONTH(C3495)</f>
        <v>11</v>
      </c>
      <c r="C3495" s="22">
        <v>41597</v>
      </c>
      <c r="D3495" s="21">
        <v>3199.52</v>
      </c>
      <c r="E3495" s="47" t="str">
        <f>IF(B3495&lt;&gt;B3494, "First Quote", "")</f>
        <v/>
      </c>
      <c r="F3495" s="23" t="str">
        <f>IF(_xlfn.MINIFS($D$3:$D$6287,$A$3:$A$6287,A3495,$B$3:$B$6287,B3495)=D3495,"Lowest point","")</f>
        <v/>
      </c>
      <c r="G3495" s="24" t="str">
        <f>IF(_xlfn.MAXIFS($D$3:$D$6287,$A$3:$A$6287,A3495,$B$3:$B$6287,B3495)=D3495,"Highest point","")</f>
        <v/>
      </c>
      <c r="J3495" s="25" t="str">
        <f>IF(E3495="First Quote", $H$4/D3495, "")</f>
        <v/>
      </c>
      <c r="K3495" s="26">
        <f t="shared" si="216"/>
        <v>45.325463812047978</v>
      </c>
      <c r="L3495" s="27">
        <f>K3495*D3495</f>
        <v>145019.72797592374</v>
      </c>
      <c r="M3495" s="10"/>
      <c r="N3495" s="28">
        <f>IF(F3495="lowest point", $H$4/D3495, 0)</f>
        <v>0</v>
      </c>
      <c r="O3495" s="28">
        <f t="shared" si="217"/>
        <v>47.044066871047072</v>
      </c>
      <c r="P3495" s="29">
        <f>O3495*D3495</f>
        <v>150518.43283525252</v>
      </c>
      <c r="R3495" s="28">
        <f>IF(G3495="highest point", $H$4/D3495, 0)</f>
        <v>0</v>
      </c>
      <c r="S3495" s="28">
        <f t="shared" si="218"/>
        <v>43.842195853003147</v>
      </c>
      <c r="T3495" s="29">
        <f>D3495*S3495</f>
        <v>140273.98247560064</v>
      </c>
    </row>
    <row r="3496" spans="1:20">
      <c r="A3496" s="21">
        <f t="shared" si="219"/>
        <v>2013</v>
      </c>
      <c r="B3496" s="21">
        <f>MONTH(C3496)</f>
        <v>11</v>
      </c>
      <c r="C3496" s="22">
        <v>41598</v>
      </c>
      <c r="D3496" s="21">
        <v>3188.04</v>
      </c>
      <c r="E3496" s="47" t="str">
        <f>IF(B3496&lt;&gt;B3495, "First Quote", "")</f>
        <v/>
      </c>
      <c r="F3496" s="23" t="str">
        <f>IF(_xlfn.MINIFS($D$3:$D$6287,$A$3:$A$6287,A3496,$B$3:$B$6287,B3496)=D3496,"Lowest point","")</f>
        <v/>
      </c>
      <c r="G3496" s="24" t="str">
        <f>IF(_xlfn.MAXIFS($D$3:$D$6287,$A$3:$A$6287,A3496,$B$3:$B$6287,B3496)=D3496,"Highest point","")</f>
        <v/>
      </c>
      <c r="J3496" s="25" t="str">
        <f>IF(E3496="First Quote", $H$4/D3496, "")</f>
        <v/>
      </c>
      <c r="K3496" s="26">
        <f t="shared" si="216"/>
        <v>45.325463812047978</v>
      </c>
      <c r="L3496" s="27">
        <f>K3496*D3496</f>
        <v>144499.39165136142</v>
      </c>
      <c r="M3496" s="10"/>
      <c r="N3496" s="28">
        <f>IF(F3496="lowest point", $H$4/D3496, 0)</f>
        <v>0</v>
      </c>
      <c r="O3496" s="28">
        <f t="shared" si="217"/>
        <v>47.044066871047072</v>
      </c>
      <c r="P3496" s="29">
        <f>O3496*D3496</f>
        <v>149978.36694757291</v>
      </c>
      <c r="R3496" s="28">
        <f>IF(G3496="highest point", $H$4/D3496, 0)</f>
        <v>0</v>
      </c>
      <c r="S3496" s="28">
        <f t="shared" si="218"/>
        <v>43.842195853003147</v>
      </c>
      <c r="T3496" s="29">
        <f>D3496*S3496</f>
        <v>139770.67406720817</v>
      </c>
    </row>
    <row r="3497" spans="1:20">
      <c r="A3497" s="21">
        <f t="shared" si="219"/>
        <v>2013</v>
      </c>
      <c r="B3497" s="21">
        <f>MONTH(C3497)</f>
        <v>11</v>
      </c>
      <c r="C3497" s="22">
        <v>41599</v>
      </c>
      <c r="D3497" s="21">
        <v>3214.16</v>
      </c>
      <c r="E3497" s="47" t="str">
        <f>IF(B3497&lt;&gt;B3496, "First Quote", "")</f>
        <v/>
      </c>
      <c r="F3497" s="23" t="str">
        <f>IF(_xlfn.MINIFS($D$3:$D$6287,$A$3:$A$6287,A3497,$B$3:$B$6287,B3497)=D3497,"Lowest point","")</f>
        <v/>
      </c>
      <c r="G3497" s="24" t="str">
        <f>IF(_xlfn.MAXIFS($D$3:$D$6287,$A$3:$A$6287,A3497,$B$3:$B$6287,B3497)=D3497,"Highest point","")</f>
        <v/>
      </c>
      <c r="J3497" s="25" t="str">
        <f>IF(E3497="First Quote", $H$4/D3497, "")</f>
        <v/>
      </c>
      <c r="K3497" s="26">
        <f t="shared" si="216"/>
        <v>45.325463812047978</v>
      </c>
      <c r="L3497" s="27">
        <f>K3497*D3497</f>
        <v>145683.29276613213</v>
      </c>
      <c r="M3497" s="10"/>
      <c r="N3497" s="28">
        <f>IF(F3497="lowest point", $H$4/D3497, 0)</f>
        <v>0</v>
      </c>
      <c r="O3497" s="28">
        <f t="shared" si="217"/>
        <v>47.044066871047072</v>
      </c>
      <c r="P3497" s="29">
        <f>O3497*D3497</f>
        <v>151207.15797424465</v>
      </c>
      <c r="R3497" s="28">
        <f>IF(G3497="highest point", $H$4/D3497, 0)</f>
        <v>0</v>
      </c>
      <c r="S3497" s="28">
        <f t="shared" si="218"/>
        <v>43.842195853003147</v>
      </c>
      <c r="T3497" s="29">
        <f>D3497*S3497</f>
        <v>140915.8322228886</v>
      </c>
    </row>
    <row r="3498" spans="1:20">
      <c r="A3498" s="21">
        <f t="shared" si="219"/>
        <v>2013</v>
      </c>
      <c r="B3498" s="21">
        <f>MONTH(C3498)</f>
        <v>11</v>
      </c>
      <c r="C3498" s="22">
        <v>41600</v>
      </c>
      <c r="D3498" s="21">
        <v>3230.54</v>
      </c>
      <c r="E3498" s="47" t="str">
        <f>IF(B3498&lt;&gt;B3497, "First Quote", "")</f>
        <v/>
      </c>
      <c r="F3498" s="23" t="str">
        <f>IF(_xlfn.MINIFS($D$3:$D$6287,$A$3:$A$6287,A3498,$B$3:$B$6287,B3498)=D3498,"Lowest point","")</f>
        <v/>
      </c>
      <c r="G3498" s="24" t="str">
        <f>IF(_xlfn.MAXIFS($D$3:$D$6287,$A$3:$A$6287,A3498,$B$3:$B$6287,B3498)=D3498,"Highest point","")</f>
        <v/>
      </c>
      <c r="J3498" s="25" t="str">
        <f>IF(E3498="First Quote", $H$4/D3498, "")</f>
        <v/>
      </c>
      <c r="K3498" s="26">
        <f t="shared" si="216"/>
        <v>45.325463812047978</v>
      </c>
      <c r="L3498" s="27">
        <f>K3498*D3498</f>
        <v>146425.72386337348</v>
      </c>
      <c r="M3498" s="10"/>
      <c r="N3498" s="28">
        <f>IF(F3498="lowest point", $H$4/D3498, 0)</f>
        <v>0</v>
      </c>
      <c r="O3498" s="28">
        <f t="shared" si="217"/>
        <v>47.044066871047072</v>
      </c>
      <c r="P3498" s="29">
        <f>O3498*D3498</f>
        <v>151977.73978959239</v>
      </c>
      <c r="R3498" s="28">
        <f>IF(G3498="highest point", $H$4/D3498, 0)</f>
        <v>0</v>
      </c>
      <c r="S3498" s="28">
        <f t="shared" si="218"/>
        <v>43.842195853003147</v>
      </c>
      <c r="T3498" s="29">
        <f>D3498*S3498</f>
        <v>141633.96739096078</v>
      </c>
    </row>
    <row r="3499" spans="1:20">
      <c r="A3499" s="21">
        <f t="shared" si="219"/>
        <v>2013</v>
      </c>
      <c r="B3499" s="21">
        <f>MONTH(C3499)</f>
        <v>11</v>
      </c>
      <c r="C3499" s="22">
        <v>41603</v>
      </c>
      <c r="D3499" s="21">
        <v>3226.53</v>
      </c>
      <c r="E3499" s="47" t="str">
        <f>IF(B3499&lt;&gt;B3498, "First Quote", "")</f>
        <v/>
      </c>
      <c r="F3499" s="23" t="str">
        <f>IF(_xlfn.MINIFS($D$3:$D$6287,$A$3:$A$6287,A3499,$B$3:$B$6287,B3499)=D3499,"Lowest point","")</f>
        <v/>
      </c>
      <c r="G3499" s="24" t="str">
        <f>IF(_xlfn.MAXIFS($D$3:$D$6287,$A$3:$A$6287,A3499,$B$3:$B$6287,B3499)=D3499,"Highest point","")</f>
        <v/>
      </c>
      <c r="J3499" s="25" t="str">
        <f>IF(E3499="First Quote", $H$4/D3499, "")</f>
        <v/>
      </c>
      <c r="K3499" s="26">
        <f t="shared" si="216"/>
        <v>45.325463812047978</v>
      </c>
      <c r="L3499" s="27">
        <f>K3499*D3499</f>
        <v>146243.96875348716</v>
      </c>
      <c r="M3499" s="10"/>
      <c r="N3499" s="28">
        <f>IF(F3499="lowest point", $H$4/D3499, 0)</f>
        <v>0</v>
      </c>
      <c r="O3499" s="28">
        <f t="shared" si="217"/>
        <v>47.044066871047072</v>
      </c>
      <c r="P3499" s="29">
        <f>O3499*D3499</f>
        <v>151789.09308143953</v>
      </c>
      <c r="R3499" s="28">
        <f>IF(G3499="highest point", $H$4/D3499, 0)</f>
        <v>0</v>
      </c>
      <c r="S3499" s="28">
        <f t="shared" si="218"/>
        <v>43.842195853003147</v>
      </c>
      <c r="T3499" s="29">
        <f>D3499*S3499</f>
        <v>141458.16018559024</v>
      </c>
    </row>
    <row r="3500" spans="1:20">
      <c r="A3500" s="21">
        <f t="shared" si="219"/>
        <v>2013</v>
      </c>
      <c r="B3500" s="21">
        <f>MONTH(C3500)</f>
        <v>11</v>
      </c>
      <c r="C3500" s="22">
        <v>41604</v>
      </c>
      <c r="D3500" s="21">
        <v>3227.36</v>
      </c>
      <c r="E3500" s="47" t="str">
        <f>IF(B3500&lt;&gt;B3499, "First Quote", "")</f>
        <v/>
      </c>
      <c r="F3500" s="23" t="str">
        <f>IF(_xlfn.MINIFS($D$3:$D$6287,$A$3:$A$6287,A3500,$B$3:$B$6287,B3500)=D3500,"Lowest point","")</f>
        <v/>
      </c>
      <c r="G3500" s="24" t="str">
        <f>IF(_xlfn.MAXIFS($D$3:$D$6287,$A$3:$A$6287,A3500,$B$3:$B$6287,B3500)=D3500,"Highest point","")</f>
        <v/>
      </c>
      <c r="J3500" s="25" t="str">
        <f>IF(E3500="First Quote", $H$4/D3500, "")</f>
        <v/>
      </c>
      <c r="K3500" s="26">
        <f t="shared" si="216"/>
        <v>45.325463812047978</v>
      </c>
      <c r="L3500" s="27">
        <f>K3500*D3500</f>
        <v>146281.58888845117</v>
      </c>
      <c r="M3500" s="10"/>
      <c r="N3500" s="28">
        <f>IF(F3500="lowest point", $H$4/D3500, 0)</f>
        <v>0</v>
      </c>
      <c r="O3500" s="28">
        <f t="shared" si="217"/>
        <v>47.044066871047072</v>
      </c>
      <c r="P3500" s="29">
        <f>O3500*D3500</f>
        <v>151828.13965694248</v>
      </c>
      <c r="R3500" s="28">
        <f>IF(G3500="highest point", $H$4/D3500, 0)</f>
        <v>0</v>
      </c>
      <c r="S3500" s="28">
        <f t="shared" si="218"/>
        <v>43.842195853003147</v>
      </c>
      <c r="T3500" s="29">
        <f>D3500*S3500</f>
        <v>141494.54920814824</v>
      </c>
    </row>
    <row r="3501" spans="1:20">
      <c r="A3501" s="21">
        <f t="shared" si="219"/>
        <v>2013</v>
      </c>
      <c r="B3501" s="21">
        <f>MONTH(C3501)</f>
        <v>11</v>
      </c>
      <c r="C3501" s="22">
        <v>41605</v>
      </c>
      <c r="D3501" s="21">
        <v>3236.14</v>
      </c>
      <c r="E3501" s="47" t="str">
        <f>IF(B3501&lt;&gt;B3500, "First Quote", "")</f>
        <v/>
      </c>
      <c r="F3501" s="23" t="str">
        <f>IF(_xlfn.MINIFS($D$3:$D$6287,$A$3:$A$6287,A3501,$B$3:$B$6287,B3501)=D3501,"Lowest point","")</f>
        <v/>
      </c>
      <c r="G3501" s="24" t="str">
        <f>IF(_xlfn.MAXIFS($D$3:$D$6287,$A$3:$A$6287,A3501,$B$3:$B$6287,B3501)=D3501,"Highest point","")</f>
        <v>Highest point</v>
      </c>
      <c r="J3501" s="25" t="str">
        <f>IF(E3501="First Quote", $H$4/D3501, "")</f>
        <v/>
      </c>
      <c r="K3501" s="26">
        <f t="shared" si="216"/>
        <v>45.325463812047978</v>
      </c>
      <c r="L3501" s="27">
        <f>K3501*D3501</f>
        <v>146679.54646072094</v>
      </c>
      <c r="M3501" s="10"/>
      <c r="N3501" s="28">
        <f>IF(F3501="lowest point", $H$4/D3501, 0)</f>
        <v>0</v>
      </c>
      <c r="O3501" s="28">
        <f t="shared" si="217"/>
        <v>47.044066871047072</v>
      </c>
      <c r="P3501" s="29">
        <f>O3501*D3501</f>
        <v>152241.18656407026</v>
      </c>
      <c r="R3501" s="28">
        <f>IF(G3501="highest point", $H$4/D3501, 0)</f>
        <v>0.15450505849561516</v>
      </c>
      <c r="S3501" s="28">
        <f t="shared" si="218"/>
        <v>43.996700911498763</v>
      </c>
      <c r="T3501" s="29">
        <f>D3501*S3501</f>
        <v>142379.48368773761</v>
      </c>
    </row>
    <row r="3502" spans="1:20">
      <c r="A3502" s="21">
        <f t="shared" si="219"/>
        <v>2013</v>
      </c>
      <c r="B3502" s="21">
        <f>MONTH(C3502)</f>
        <v>11</v>
      </c>
      <c r="C3502" s="22">
        <v>41607</v>
      </c>
      <c r="D3502" s="21">
        <v>3233.72</v>
      </c>
      <c r="E3502" s="47" t="str">
        <f>IF(B3502&lt;&gt;B3501, "First Quote", "")</f>
        <v/>
      </c>
      <c r="F3502" s="23" t="str">
        <f>IF(_xlfn.MINIFS($D$3:$D$6287,$A$3:$A$6287,A3502,$B$3:$B$6287,B3502)=D3502,"Lowest point","")</f>
        <v/>
      </c>
      <c r="G3502" s="24" t="str">
        <f>IF(_xlfn.MAXIFS($D$3:$D$6287,$A$3:$A$6287,A3502,$B$3:$B$6287,B3502)=D3502,"Highest point","")</f>
        <v/>
      </c>
      <c r="J3502" s="25" t="str">
        <f>IF(E3502="First Quote", $H$4/D3502, "")</f>
        <v/>
      </c>
      <c r="K3502" s="26">
        <f t="shared" si="216"/>
        <v>45.325463812047978</v>
      </c>
      <c r="L3502" s="27">
        <f>K3502*D3502</f>
        <v>146569.85883829577</v>
      </c>
      <c r="M3502" s="10"/>
      <c r="N3502" s="28">
        <f>IF(F3502="lowest point", $H$4/D3502, 0)</f>
        <v>0</v>
      </c>
      <c r="O3502" s="28">
        <f t="shared" si="217"/>
        <v>47.044066871047072</v>
      </c>
      <c r="P3502" s="29">
        <f>O3502*D3502</f>
        <v>152127.33992224233</v>
      </c>
      <c r="R3502" s="28">
        <f>IF(G3502="highest point", $H$4/D3502, 0)</f>
        <v>0</v>
      </c>
      <c r="S3502" s="28">
        <f t="shared" si="218"/>
        <v>43.996700911498763</v>
      </c>
      <c r="T3502" s="29">
        <f>D3502*S3502</f>
        <v>142273.01167153177</v>
      </c>
    </row>
    <row r="3503" spans="1:20">
      <c r="A3503" s="21">
        <f t="shared" si="219"/>
        <v>2013</v>
      </c>
      <c r="B3503" s="21">
        <f>MONTH(C3503)</f>
        <v>12</v>
      </c>
      <c r="C3503" s="22">
        <v>41610</v>
      </c>
      <c r="D3503" s="21">
        <v>3225.06</v>
      </c>
      <c r="E3503" s="47" t="str">
        <f>IF(B3503&lt;&gt;B3502, "First Quote", "")</f>
        <v>First Quote</v>
      </c>
      <c r="F3503" s="23" t="str">
        <f>IF(_xlfn.MINIFS($D$3:$D$6287,$A$3:$A$6287,A3503,$B$3:$B$6287,B3503)=D3503,"Lowest point","")</f>
        <v/>
      </c>
      <c r="G3503" s="24" t="str">
        <f>IF(_xlfn.MAXIFS($D$3:$D$6287,$A$3:$A$6287,A3503,$B$3:$B$6287,B3503)=D3503,"Highest point","")</f>
        <v/>
      </c>
      <c r="J3503" s="25">
        <f>IF(E3503="First Quote", $H$4/D3503, "")</f>
        <v>0.15503587530154478</v>
      </c>
      <c r="K3503" s="26">
        <f t="shared" si="216"/>
        <v>45.480499687349521</v>
      </c>
      <c r="L3503" s="27">
        <f>K3503*D3503</f>
        <v>146677.34032168344</v>
      </c>
      <c r="M3503" s="10"/>
      <c r="N3503" s="28">
        <f>IF(F3503="lowest point", $H$4/D3503, 0)</f>
        <v>0</v>
      </c>
      <c r="O3503" s="28">
        <f t="shared" si="217"/>
        <v>47.044066871047072</v>
      </c>
      <c r="P3503" s="29">
        <f>O3503*D3503</f>
        <v>151719.93830313906</v>
      </c>
      <c r="R3503" s="28">
        <f>IF(G3503="highest point", $H$4/D3503, 0)</f>
        <v>0</v>
      </c>
      <c r="S3503" s="28">
        <f t="shared" si="218"/>
        <v>43.996700911498763</v>
      </c>
      <c r="T3503" s="29">
        <f>D3503*S3503</f>
        <v>141892.00024163819</v>
      </c>
    </row>
    <row r="3504" spans="1:20">
      <c r="A3504" s="21">
        <f t="shared" si="219"/>
        <v>2013</v>
      </c>
      <c r="B3504" s="21">
        <f>MONTH(C3504)</f>
        <v>12</v>
      </c>
      <c r="C3504" s="22">
        <v>41611</v>
      </c>
      <c r="D3504" s="21">
        <v>3214.95</v>
      </c>
      <c r="E3504" s="47" t="str">
        <f>IF(B3504&lt;&gt;B3503, "First Quote", "")</f>
        <v/>
      </c>
      <c r="F3504" s="23" t="str">
        <f>IF(_xlfn.MINIFS($D$3:$D$6287,$A$3:$A$6287,A3504,$B$3:$B$6287,B3504)=D3504,"Lowest point","")</f>
        <v/>
      </c>
      <c r="G3504" s="24" t="str">
        <f>IF(_xlfn.MAXIFS($D$3:$D$6287,$A$3:$A$6287,A3504,$B$3:$B$6287,B3504)=D3504,"Highest point","")</f>
        <v/>
      </c>
      <c r="J3504" s="25" t="str">
        <f>IF(E3504="First Quote", $H$4/D3504, "")</f>
        <v/>
      </c>
      <c r="K3504" s="26">
        <f t="shared" si="216"/>
        <v>45.480499687349521</v>
      </c>
      <c r="L3504" s="27">
        <f>K3504*D3504</f>
        <v>146217.53246984433</v>
      </c>
      <c r="M3504" s="10"/>
      <c r="N3504" s="28">
        <f>IF(F3504="lowest point", $H$4/D3504, 0)</f>
        <v>0</v>
      </c>
      <c r="O3504" s="28">
        <f t="shared" si="217"/>
        <v>47.044066871047072</v>
      </c>
      <c r="P3504" s="29">
        <f>O3504*D3504</f>
        <v>151244.32278707277</v>
      </c>
      <c r="R3504" s="28">
        <f>IF(G3504="highest point", $H$4/D3504, 0)</f>
        <v>0</v>
      </c>
      <c r="S3504" s="28">
        <f t="shared" si="218"/>
        <v>43.996700911498763</v>
      </c>
      <c r="T3504" s="29">
        <f>D3504*S3504</f>
        <v>141447.19359542293</v>
      </c>
    </row>
    <row r="3505" spans="1:20">
      <c r="A3505" s="21">
        <f t="shared" si="219"/>
        <v>2013</v>
      </c>
      <c r="B3505" s="21">
        <f>MONTH(C3505)</f>
        <v>12</v>
      </c>
      <c r="C3505" s="22">
        <v>41612</v>
      </c>
      <c r="D3505" s="21">
        <v>3211.59</v>
      </c>
      <c r="E3505" s="47" t="str">
        <f>IF(B3505&lt;&gt;B3504, "First Quote", "")</f>
        <v/>
      </c>
      <c r="F3505" s="23" t="str">
        <f>IF(_xlfn.MINIFS($D$3:$D$6287,$A$3:$A$6287,A3505,$B$3:$B$6287,B3505)=D3505,"Lowest point","")</f>
        <v/>
      </c>
      <c r="G3505" s="24" t="str">
        <f>IF(_xlfn.MAXIFS($D$3:$D$6287,$A$3:$A$6287,A3505,$B$3:$B$6287,B3505)=D3505,"Highest point","")</f>
        <v/>
      </c>
      <c r="J3505" s="25" t="str">
        <f>IF(E3505="First Quote", $H$4/D3505, "")</f>
        <v/>
      </c>
      <c r="K3505" s="26">
        <f t="shared" si="216"/>
        <v>45.480499687349521</v>
      </c>
      <c r="L3505" s="27">
        <f>K3505*D3505</f>
        <v>146064.71799089486</v>
      </c>
      <c r="M3505" s="10"/>
      <c r="N3505" s="28">
        <f>IF(F3505="lowest point", $H$4/D3505, 0)</f>
        <v>0</v>
      </c>
      <c r="O3505" s="28">
        <f t="shared" si="217"/>
        <v>47.044066871047072</v>
      </c>
      <c r="P3505" s="29">
        <f>O3505*D3505</f>
        <v>151086.25472238607</v>
      </c>
      <c r="R3505" s="28">
        <f>IF(G3505="highest point", $H$4/D3505, 0)</f>
        <v>0</v>
      </c>
      <c r="S3505" s="28">
        <f t="shared" si="218"/>
        <v>43.996700911498763</v>
      </c>
      <c r="T3505" s="29">
        <f>D3505*S3505</f>
        <v>141299.36468036033</v>
      </c>
    </row>
    <row r="3506" spans="1:20">
      <c r="A3506" s="21">
        <f t="shared" si="219"/>
        <v>2013</v>
      </c>
      <c r="B3506" s="21">
        <f>MONTH(C3506)</f>
        <v>12</v>
      </c>
      <c r="C3506" s="22">
        <v>41613</v>
      </c>
      <c r="D3506" s="21">
        <v>3197.76</v>
      </c>
      <c r="E3506" s="47" t="str">
        <f>IF(B3506&lt;&gt;B3505, "First Quote", "")</f>
        <v/>
      </c>
      <c r="F3506" s="23" t="str">
        <f>IF(_xlfn.MINIFS($D$3:$D$6287,$A$3:$A$6287,A3506,$B$3:$B$6287,B3506)=D3506,"Lowest point","")</f>
        <v/>
      </c>
      <c r="G3506" s="24" t="str">
        <f>IF(_xlfn.MAXIFS($D$3:$D$6287,$A$3:$A$6287,A3506,$B$3:$B$6287,B3506)=D3506,"Highest point","")</f>
        <v/>
      </c>
      <c r="J3506" s="25" t="str">
        <f>IF(E3506="First Quote", $H$4/D3506, "")</f>
        <v/>
      </c>
      <c r="K3506" s="26">
        <f t="shared" si="216"/>
        <v>45.480499687349521</v>
      </c>
      <c r="L3506" s="27">
        <f>K3506*D3506</f>
        <v>145435.72268021881</v>
      </c>
      <c r="M3506" s="10"/>
      <c r="N3506" s="28">
        <f>IF(F3506="lowest point", $H$4/D3506, 0)</f>
        <v>0</v>
      </c>
      <c r="O3506" s="28">
        <f t="shared" si="217"/>
        <v>47.044066871047072</v>
      </c>
      <c r="P3506" s="29">
        <f>O3506*D3506</f>
        <v>150435.63527755949</v>
      </c>
      <c r="R3506" s="28">
        <f>IF(G3506="highest point", $H$4/D3506, 0)</f>
        <v>0</v>
      </c>
      <c r="S3506" s="28">
        <f t="shared" si="218"/>
        <v>43.996700911498763</v>
      </c>
      <c r="T3506" s="29">
        <f>D3506*S3506</f>
        <v>140690.8903067543</v>
      </c>
    </row>
    <row r="3507" spans="1:20">
      <c r="A3507" s="21">
        <f t="shared" si="219"/>
        <v>2013</v>
      </c>
      <c r="B3507" s="21">
        <f>MONTH(C3507)</f>
        <v>12</v>
      </c>
      <c r="C3507" s="22">
        <v>41614</v>
      </c>
      <c r="D3507" s="21">
        <v>3233.99</v>
      </c>
      <c r="E3507" s="47" t="str">
        <f>IF(B3507&lt;&gt;B3506, "First Quote", "")</f>
        <v/>
      </c>
      <c r="F3507" s="23" t="str">
        <f>IF(_xlfn.MINIFS($D$3:$D$6287,$A$3:$A$6287,A3507,$B$3:$B$6287,B3507)=D3507,"Lowest point","")</f>
        <v/>
      </c>
      <c r="G3507" s="24" t="str">
        <f>IF(_xlfn.MAXIFS($D$3:$D$6287,$A$3:$A$6287,A3507,$B$3:$B$6287,B3507)=D3507,"Highest point","")</f>
        <v/>
      </c>
      <c r="J3507" s="25" t="str">
        <f>IF(E3507="First Quote", $H$4/D3507, "")</f>
        <v/>
      </c>
      <c r="K3507" s="26">
        <f t="shared" si="216"/>
        <v>45.480499687349521</v>
      </c>
      <c r="L3507" s="27">
        <f>K3507*D3507</f>
        <v>147083.48118389148</v>
      </c>
      <c r="M3507" s="10"/>
      <c r="N3507" s="28">
        <f>IF(F3507="lowest point", $H$4/D3507, 0)</f>
        <v>0</v>
      </c>
      <c r="O3507" s="28">
        <f t="shared" si="217"/>
        <v>47.044066871047072</v>
      </c>
      <c r="P3507" s="29">
        <f>O3507*D3507</f>
        <v>152140.04182029751</v>
      </c>
      <c r="R3507" s="28">
        <f>IF(G3507="highest point", $H$4/D3507, 0)</f>
        <v>0</v>
      </c>
      <c r="S3507" s="28">
        <f t="shared" si="218"/>
        <v>43.996700911498763</v>
      </c>
      <c r="T3507" s="29">
        <f>D3507*S3507</f>
        <v>142284.89078077787</v>
      </c>
    </row>
    <row r="3508" spans="1:20">
      <c r="A3508" s="21">
        <f t="shared" si="219"/>
        <v>2013</v>
      </c>
      <c r="B3508" s="21">
        <f>MONTH(C3508)</f>
        <v>12</v>
      </c>
      <c r="C3508" s="22">
        <v>41617</v>
      </c>
      <c r="D3508" s="21">
        <v>3239.99</v>
      </c>
      <c r="E3508" s="47" t="str">
        <f>IF(B3508&lt;&gt;B3507, "First Quote", "")</f>
        <v/>
      </c>
      <c r="F3508" s="23" t="str">
        <f>IF(_xlfn.MINIFS($D$3:$D$6287,$A$3:$A$6287,A3508,$B$3:$B$6287,B3508)=D3508,"Lowest point","")</f>
        <v/>
      </c>
      <c r="G3508" s="24" t="str">
        <f>IF(_xlfn.MAXIFS($D$3:$D$6287,$A$3:$A$6287,A3508,$B$3:$B$6287,B3508)=D3508,"Highest point","")</f>
        <v/>
      </c>
      <c r="J3508" s="25" t="str">
        <f>IF(E3508="First Quote", $H$4/D3508, "")</f>
        <v/>
      </c>
      <c r="K3508" s="26">
        <f t="shared" si="216"/>
        <v>45.480499687349521</v>
      </c>
      <c r="L3508" s="27">
        <f>K3508*D3508</f>
        <v>147356.36418201556</v>
      </c>
      <c r="M3508" s="10"/>
      <c r="N3508" s="28">
        <f>IF(F3508="lowest point", $H$4/D3508, 0)</f>
        <v>0</v>
      </c>
      <c r="O3508" s="28">
        <f t="shared" si="217"/>
        <v>47.044066871047072</v>
      </c>
      <c r="P3508" s="29">
        <f>O3508*D3508</f>
        <v>152422.30622152379</v>
      </c>
      <c r="R3508" s="28">
        <f>IF(G3508="highest point", $H$4/D3508, 0)</f>
        <v>0</v>
      </c>
      <c r="S3508" s="28">
        <f t="shared" si="218"/>
        <v>43.996700911498763</v>
      </c>
      <c r="T3508" s="29">
        <f>D3508*S3508</f>
        <v>142548.87098624688</v>
      </c>
    </row>
    <row r="3509" spans="1:20">
      <c r="A3509" s="21">
        <f t="shared" si="219"/>
        <v>2013</v>
      </c>
      <c r="B3509" s="21">
        <f>MONTH(C3509)</f>
        <v>12</v>
      </c>
      <c r="C3509" s="22">
        <v>41618</v>
      </c>
      <c r="D3509" s="21">
        <v>3229.72</v>
      </c>
      <c r="E3509" s="47" t="str">
        <f>IF(B3509&lt;&gt;B3508, "First Quote", "")</f>
        <v/>
      </c>
      <c r="F3509" s="23" t="str">
        <f>IF(_xlfn.MINIFS($D$3:$D$6287,$A$3:$A$6287,A3509,$B$3:$B$6287,B3509)=D3509,"Lowest point","")</f>
        <v/>
      </c>
      <c r="G3509" s="24" t="str">
        <f>IF(_xlfn.MAXIFS($D$3:$D$6287,$A$3:$A$6287,A3509,$B$3:$B$6287,B3509)=D3509,"Highest point","")</f>
        <v/>
      </c>
      <c r="J3509" s="25" t="str">
        <f>IF(E3509="First Quote", $H$4/D3509, "")</f>
        <v/>
      </c>
      <c r="K3509" s="26">
        <f t="shared" si="216"/>
        <v>45.480499687349521</v>
      </c>
      <c r="L3509" s="27">
        <f>K3509*D3509</f>
        <v>146889.27945022649</v>
      </c>
      <c r="M3509" s="10"/>
      <c r="N3509" s="28">
        <f>IF(F3509="lowest point", $H$4/D3509, 0)</f>
        <v>0</v>
      </c>
      <c r="O3509" s="28">
        <f t="shared" si="217"/>
        <v>47.044066871047072</v>
      </c>
      <c r="P3509" s="29">
        <f>O3509*D3509</f>
        <v>151939.16365475813</v>
      </c>
      <c r="R3509" s="28">
        <f>IF(G3509="highest point", $H$4/D3509, 0)</f>
        <v>0</v>
      </c>
      <c r="S3509" s="28">
        <f t="shared" si="218"/>
        <v>43.996700911498763</v>
      </c>
      <c r="T3509" s="29">
        <f>D3509*S3509</f>
        <v>142097.02486788578</v>
      </c>
    </row>
    <row r="3510" spans="1:20">
      <c r="A3510" s="21">
        <f t="shared" si="219"/>
        <v>2013</v>
      </c>
      <c r="B3510" s="21">
        <f>MONTH(C3510)</f>
        <v>12</v>
      </c>
      <c r="C3510" s="22">
        <v>41619</v>
      </c>
      <c r="D3510" s="21">
        <v>3193.52</v>
      </c>
      <c r="E3510" s="47" t="str">
        <f>IF(B3510&lt;&gt;B3509, "First Quote", "")</f>
        <v/>
      </c>
      <c r="F3510" s="23" t="str">
        <f>IF(_xlfn.MINIFS($D$3:$D$6287,$A$3:$A$6287,A3510,$B$3:$B$6287,B3510)=D3510,"Lowest point","")</f>
        <v/>
      </c>
      <c r="G3510" s="24" t="str">
        <f>IF(_xlfn.MAXIFS($D$3:$D$6287,$A$3:$A$6287,A3510,$B$3:$B$6287,B3510)=D3510,"Highest point","")</f>
        <v/>
      </c>
      <c r="J3510" s="25" t="str">
        <f>IF(E3510="First Quote", $H$4/D3510, "")</f>
        <v/>
      </c>
      <c r="K3510" s="26">
        <f t="shared" si="216"/>
        <v>45.480499687349521</v>
      </c>
      <c r="L3510" s="27">
        <f>K3510*D3510</f>
        <v>145242.88536154444</v>
      </c>
      <c r="M3510" s="10"/>
      <c r="N3510" s="28">
        <f>IF(F3510="lowest point", $H$4/D3510, 0)</f>
        <v>0</v>
      </c>
      <c r="O3510" s="28">
        <f t="shared" si="217"/>
        <v>47.044066871047072</v>
      </c>
      <c r="P3510" s="29">
        <f>O3510*D3510</f>
        <v>150236.16843402624</v>
      </c>
      <c r="R3510" s="28">
        <f>IF(G3510="highest point", $H$4/D3510, 0)</f>
        <v>0</v>
      </c>
      <c r="S3510" s="28">
        <f t="shared" si="218"/>
        <v>43.996700911498763</v>
      </c>
      <c r="T3510" s="29">
        <f>D3510*S3510</f>
        <v>140504.34429488954</v>
      </c>
    </row>
    <row r="3511" spans="1:20">
      <c r="A3511" s="21">
        <f t="shared" si="219"/>
        <v>2013</v>
      </c>
      <c r="B3511" s="21">
        <f>MONTH(C3511)</f>
        <v>12</v>
      </c>
      <c r="C3511" s="22">
        <v>41620</v>
      </c>
      <c r="D3511" s="21">
        <v>3182.33</v>
      </c>
      <c r="E3511" s="47" t="str">
        <f>IF(B3511&lt;&gt;B3510, "First Quote", "")</f>
        <v/>
      </c>
      <c r="F3511" s="23" t="str">
        <f>IF(_xlfn.MINIFS($D$3:$D$6287,$A$3:$A$6287,A3511,$B$3:$B$6287,B3511)=D3511,"Lowest point","")</f>
        <v/>
      </c>
      <c r="G3511" s="24" t="str">
        <f>IF(_xlfn.MAXIFS($D$3:$D$6287,$A$3:$A$6287,A3511,$B$3:$B$6287,B3511)=D3511,"Highest point","")</f>
        <v/>
      </c>
      <c r="J3511" s="25" t="str">
        <f>IF(E3511="First Quote", $H$4/D3511, "")</f>
        <v/>
      </c>
      <c r="K3511" s="26">
        <f t="shared" si="216"/>
        <v>45.480499687349521</v>
      </c>
      <c r="L3511" s="27">
        <f>K3511*D3511</f>
        <v>144733.958570043</v>
      </c>
      <c r="M3511" s="10"/>
      <c r="N3511" s="28">
        <f>IF(F3511="lowest point", $H$4/D3511, 0)</f>
        <v>0</v>
      </c>
      <c r="O3511" s="28">
        <f t="shared" si="217"/>
        <v>47.044066871047072</v>
      </c>
      <c r="P3511" s="29">
        <f>O3511*D3511</f>
        <v>149709.74532573923</v>
      </c>
      <c r="R3511" s="28">
        <f>IF(G3511="highest point", $H$4/D3511, 0)</f>
        <v>0</v>
      </c>
      <c r="S3511" s="28">
        <f t="shared" si="218"/>
        <v>43.996700911498763</v>
      </c>
      <c r="T3511" s="29">
        <f>D3511*S3511</f>
        <v>140012.02121168986</v>
      </c>
    </row>
    <row r="3512" spans="1:20">
      <c r="A3512" s="21">
        <f t="shared" si="219"/>
        <v>2013</v>
      </c>
      <c r="B3512" s="21">
        <f>MONTH(C3512)</f>
        <v>12</v>
      </c>
      <c r="C3512" s="22">
        <v>41621</v>
      </c>
      <c r="D3512" s="21">
        <v>3182.07</v>
      </c>
      <c r="E3512" s="47" t="str">
        <f>IF(B3512&lt;&gt;B3511, "First Quote", "")</f>
        <v/>
      </c>
      <c r="F3512" s="23" t="str">
        <f>IF(_xlfn.MINIFS($D$3:$D$6287,$A$3:$A$6287,A3512,$B$3:$B$6287,B3512)=D3512,"Lowest point","")</f>
        <v>Lowest point</v>
      </c>
      <c r="G3512" s="24" t="str">
        <f>IF(_xlfn.MAXIFS($D$3:$D$6287,$A$3:$A$6287,A3512,$B$3:$B$6287,B3512)=D3512,"Highest point","")</f>
        <v/>
      </c>
      <c r="J3512" s="25" t="str">
        <f>IF(E3512="First Quote", $H$4/D3512, "")</f>
        <v/>
      </c>
      <c r="K3512" s="26">
        <f t="shared" si="216"/>
        <v>45.480499687349521</v>
      </c>
      <c r="L3512" s="27">
        <f>K3512*D3512</f>
        <v>144722.13364012429</v>
      </c>
      <c r="M3512" s="10"/>
      <c r="N3512" s="28">
        <f>IF(F3512="lowest point", $H$4/D3512, 0)</f>
        <v>0.15713042139236408</v>
      </c>
      <c r="O3512" s="28">
        <f t="shared" si="217"/>
        <v>47.201197292439439</v>
      </c>
      <c r="P3512" s="29">
        <f>O3512*D3512</f>
        <v>150197.51386835278</v>
      </c>
      <c r="R3512" s="28">
        <f>IF(G3512="highest point", $H$4/D3512, 0)</f>
        <v>0</v>
      </c>
      <c r="S3512" s="28">
        <f t="shared" si="218"/>
        <v>43.996700911498763</v>
      </c>
      <c r="T3512" s="29">
        <f>D3512*S3512</f>
        <v>140000.58206945288</v>
      </c>
    </row>
    <row r="3513" spans="1:20">
      <c r="A3513" s="21">
        <f t="shared" si="219"/>
        <v>2013</v>
      </c>
      <c r="B3513" s="21">
        <f>MONTH(C3513)</f>
        <v>12</v>
      </c>
      <c r="C3513" s="22">
        <v>41624</v>
      </c>
      <c r="D3513" s="21">
        <v>3202.22</v>
      </c>
      <c r="E3513" s="47" t="str">
        <f>IF(B3513&lt;&gt;B3512, "First Quote", "")</f>
        <v/>
      </c>
      <c r="F3513" s="23" t="str">
        <f>IF(_xlfn.MINIFS($D$3:$D$6287,$A$3:$A$6287,A3513,$B$3:$B$6287,B3513)=D3513,"Lowest point","")</f>
        <v/>
      </c>
      <c r="G3513" s="24" t="str">
        <f>IF(_xlfn.MAXIFS($D$3:$D$6287,$A$3:$A$6287,A3513,$B$3:$B$6287,B3513)=D3513,"Highest point","")</f>
        <v/>
      </c>
      <c r="J3513" s="25" t="str">
        <f>IF(E3513="First Quote", $H$4/D3513, "")</f>
        <v/>
      </c>
      <c r="K3513" s="26">
        <f t="shared" si="216"/>
        <v>45.480499687349521</v>
      </c>
      <c r="L3513" s="27">
        <f>K3513*D3513</f>
        <v>145638.56570882438</v>
      </c>
      <c r="M3513" s="10"/>
      <c r="N3513" s="28">
        <f>IF(F3513="lowest point", $H$4/D3513, 0)</f>
        <v>0</v>
      </c>
      <c r="O3513" s="28">
        <f t="shared" si="217"/>
        <v>47.201197292439439</v>
      </c>
      <c r="P3513" s="29">
        <f>O3513*D3513</f>
        <v>151148.6179937954</v>
      </c>
      <c r="R3513" s="28">
        <f>IF(G3513="highest point", $H$4/D3513, 0)</f>
        <v>0</v>
      </c>
      <c r="S3513" s="28">
        <f t="shared" si="218"/>
        <v>43.996700911498763</v>
      </c>
      <c r="T3513" s="29">
        <f>D3513*S3513</f>
        <v>140887.11559281955</v>
      </c>
    </row>
    <row r="3514" spans="1:20">
      <c r="A3514" s="21">
        <f t="shared" si="219"/>
        <v>2013</v>
      </c>
      <c r="B3514" s="21">
        <f>MONTH(C3514)</f>
        <v>12</v>
      </c>
      <c r="C3514" s="22">
        <v>41625</v>
      </c>
      <c r="D3514" s="21">
        <v>3192.33</v>
      </c>
      <c r="E3514" s="47" t="str">
        <f>IF(B3514&lt;&gt;B3513, "First Quote", "")</f>
        <v/>
      </c>
      <c r="F3514" s="23" t="str">
        <f>IF(_xlfn.MINIFS($D$3:$D$6287,$A$3:$A$6287,A3514,$B$3:$B$6287,B3514)=D3514,"Lowest point","")</f>
        <v/>
      </c>
      <c r="G3514" s="24" t="str">
        <f>IF(_xlfn.MAXIFS($D$3:$D$6287,$A$3:$A$6287,A3514,$B$3:$B$6287,B3514)=D3514,"Highest point","")</f>
        <v/>
      </c>
      <c r="J3514" s="25" t="str">
        <f>IF(E3514="First Quote", $H$4/D3514, "")</f>
        <v/>
      </c>
      <c r="K3514" s="26">
        <f t="shared" si="216"/>
        <v>45.480499687349521</v>
      </c>
      <c r="L3514" s="27">
        <f>K3514*D3514</f>
        <v>145188.76356691649</v>
      </c>
      <c r="M3514" s="10"/>
      <c r="N3514" s="28">
        <f>IF(F3514="lowest point", $H$4/D3514, 0)</f>
        <v>0</v>
      </c>
      <c r="O3514" s="28">
        <f t="shared" si="217"/>
        <v>47.201197292439439</v>
      </c>
      <c r="P3514" s="29">
        <f>O3514*D3514</f>
        <v>150681.7981525732</v>
      </c>
      <c r="R3514" s="28">
        <f>IF(G3514="highest point", $H$4/D3514, 0)</f>
        <v>0</v>
      </c>
      <c r="S3514" s="28">
        <f t="shared" si="218"/>
        <v>43.996700911498763</v>
      </c>
      <c r="T3514" s="29">
        <f>D3514*S3514</f>
        <v>140451.98822080484</v>
      </c>
    </row>
    <row r="3515" spans="1:20">
      <c r="A3515" s="21">
        <f t="shared" si="219"/>
        <v>2013</v>
      </c>
      <c r="B3515" s="21">
        <f>MONTH(C3515)</f>
        <v>12</v>
      </c>
      <c r="C3515" s="22">
        <v>41626</v>
      </c>
      <c r="D3515" s="21">
        <v>3245.59</v>
      </c>
      <c r="E3515" s="47" t="str">
        <f>IF(B3515&lt;&gt;B3514, "First Quote", "")</f>
        <v/>
      </c>
      <c r="F3515" s="23" t="str">
        <f>IF(_xlfn.MINIFS($D$3:$D$6287,$A$3:$A$6287,A3515,$B$3:$B$6287,B3515)=D3515,"Lowest point","")</f>
        <v/>
      </c>
      <c r="G3515" s="24" t="str">
        <f>IF(_xlfn.MAXIFS($D$3:$D$6287,$A$3:$A$6287,A3515,$B$3:$B$6287,B3515)=D3515,"Highest point","")</f>
        <v/>
      </c>
      <c r="J3515" s="25" t="str">
        <f>IF(E3515="First Quote", $H$4/D3515, "")</f>
        <v/>
      </c>
      <c r="K3515" s="26">
        <f t="shared" si="216"/>
        <v>45.480499687349521</v>
      </c>
      <c r="L3515" s="27">
        <f>K3515*D3515</f>
        <v>147611.05498026474</v>
      </c>
      <c r="M3515" s="10"/>
      <c r="N3515" s="28">
        <f>IF(F3515="lowest point", $H$4/D3515, 0)</f>
        <v>0</v>
      </c>
      <c r="O3515" s="28">
        <f t="shared" si="217"/>
        <v>47.201197292439439</v>
      </c>
      <c r="P3515" s="29">
        <f>O3515*D3515</f>
        <v>153195.73392036851</v>
      </c>
      <c r="R3515" s="28">
        <f>IF(G3515="highest point", $H$4/D3515, 0)</f>
        <v>0</v>
      </c>
      <c r="S3515" s="28">
        <f t="shared" si="218"/>
        <v>43.996700911498763</v>
      </c>
      <c r="T3515" s="29">
        <f>D3515*S3515</f>
        <v>142795.25251135128</v>
      </c>
    </row>
    <row r="3516" spans="1:20">
      <c r="A3516" s="21">
        <f t="shared" si="219"/>
        <v>2013</v>
      </c>
      <c r="B3516" s="21">
        <f>MONTH(C3516)</f>
        <v>12</v>
      </c>
      <c r="C3516" s="22">
        <v>41627</v>
      </c>
      <c r="D3516" s="21">
        <v>3244.15</v>
      </c>
      <c r="E3516" s="47" t="str">
        <f>IF(B3516&lt;&gt;B3515, "First Quote", "")</f>
        <v/>
      </c>
      <c r="F3516" s="23" t="str">
        <f>IF(_xlfn.MINIFS($D$3:$D$6287,$A$3:$A$6287,A3516,$B$3:$B$6287,B3516)=D3516,"Lowest point","")</f>
        <v/>
      </c>
      <c r="G3516" s="24" t="str">
        <f>IF(_xlfn.MAXIFS($D$3:$D$6287,$A$3:$A$6287,A3516,$B$3:$B$6287,B3516)=D3516,"Highest point","")</f>
        <v/>
      </c>
      <c r="J3516" s="25" t="str">
        <f>IF(E3516="First Quote", $H$4/D3516, "")</f>
        <v/>
      </c>
      <c r="K3516" s="26">
        <f t="shared" si="216"/>
        <v>45.480499687349521</v>
      </c>
      <c r="L3516" s="27">
        <f>K3516*D3516</f>
        <v>147545.56306071495</v>
      </c>
      <c r="M3516" s="10"/>
      <c r="N3516" s="28">
        <f>IF(F3516="lowest point", $H$4/D3516, 0)</f>
        <v>0</v>
      </c>
      <c r="O3516" s="28">
        <f t="shared" si="217"/>
        <v>47.201197292439439</v>
      </c>
      <c r="P3516" s="29">
        <f>O3516*D3516</f>
        <v>153127.76419626741</v>
      </c>
      <c r="R3516" s="28">
        <f>IF(G3516="highest point", $H$4/D3516, 0)</f>
        <v>0</v>
      </c>
      <c r="S3516" s="28">
        <f t="shared" si="218"/>
        <v>43.996700911498763</v>
      </c>
      <c r="T3516" s="29">
        <f>D3516*S3516</f>
        <v>142731.89726203872</v>
      </c>
    </row>
    <row r="3517" spans="1:20">
      <c r="A3517" s="21">
        <f t="shared" si="219"/>
        <v>2013</v>
      </c>
      <c r="B3517" s="21">
        <f>MONTH(C3517)</f>
        <v>12</v>
      </c>
      <c r="C3517" s="22">
        <v>41628</v>
      </c>
      <c r="D3517" s="21">
        <v>3259.79</v>
      </c>
      <c r="E3517" s="47" t="str">
        <f>IF(B3517&lt;&gt;B3516, "First Quote", "")</f>
        <v/>
      </c>
      <c r="F3517" s="23" t="str">
        <f>IF(_xlfn.MINIFS($D$3:$D$6287,$A$3:$A$6287,A3517,$B$3:$B$6287,B3517)=D3517,"Lowest point","")</f>
        <v/>
      </c>
      <c r="G3517" s="24" t="str">
        <f>IF(_xlfn.MAXIFS($D$3:$D$6287,$A$3:$A$6287,A3517,$B$3:$B$6287,B3517)=D3517,"Highest point","")</f>
        <v/>
      </c>
      <c r="J3517" s="25" t="str">
        <f>IF(E3517="First Quote", $H$4/D3517, "")</f>
        <v/>
      </c>
      <c r="K3517" s="26">
        <f t="shared" si="216"/>
        <v>45.480499687349521</v>
      </c>
      <c r="L3517" s="27">
        <f>K3517*D3517</f>
        <v>148256.87807582511</v>
      </c>
      <c r="M3517" s="10"/>
      <c r="N3517" s="28">
        <f>IF(F3517="lowest point", $H$4/D3517, 0)</f>
        <v>0</v>
      </c>
      <c r="O3517" s="28">
        <f t="shared" si="217"/>
        <v>47.201197292439439</v>
      </c>
      <c r="P3517" s="29">
        <f>O3517*D3517</f>
        <v>153865.99092192115</v>
      </c>
      <c r="R3517" s="28">
        <f>IF(G3517="highest point", $H$4/D3517, 0)</f>
        <v>0</v>
      </c>
      <c r="S3517" s="28">
        <f t="shared" si="218"/>
        <v>43.996700911498763</v>
      </c>
      <c r="T3517" s="29">
        <f>D3517*S3517</f>
        <v>143420.00566429456</v>
      </c>
    </row>
    <row r="3518" spans="1:20">
      <c r="A3518" s="21">
        <f t="shared" si="219"/>
        <v>2013</v>
      </c>
      <c r="B3518" s="21">
        <f>MONTH(C3518)</f>
        <v>12</v>
      </c>
      <c r="C3518" s="22">
        <v>41631</v>
      </c>
      <c r="D3518" s="21">
        <v>3277.62</v>
      </c>
      <c r="E3518" s="47" t="str">
        <f>IF(B3518&lt;&gt;B3517, "First Quote", "")</f>
        <v/>
      </c>
      <c r="F3518" s="23" t="str">
        <f>IF(_xlfn.MINIFS($D$3:$D$6287,$A$3:$A$6287,A3518,$B$3:$B$6287,B3518)=D3518,"Lowest point","")</f>
        <v/>
      </c>
      <c r="G3518" s="24" t="str">
        <f>IF(_xlfn.MAXIFS($D$3:$D$6287,$A$3:$A$6287,A3518,$B$3:$B$6287,B3518)=D3518,"Highest point","")</f>
        <v/>
      </c>
      <c r="J3518" s="25" t="str">
        <f>IF(E3518="First Quote", $H$4/D3518, "")</f>
        <v/>
      </c>
      <c r="K3518" s="26">
        <f t="shared" si="216"/>
        <v>45.480499687349521</v>
      </c>
      <c r="L3518" s="27">
        <f>K3518*D3518</f>
        <v>149067.79538525053</v>
      </c>
      <c r="M3518" s="10"/>
      <c r="N3518" s="28">
        <f>IF(F3518="lowest point", $H$4/D3518, 0)</f>
        <v>0</v>
      </c>
      <c r="O3518" s="28">
        <f t="shared" si="217"/>
        <v>47.201197292439439</v>
      </c>
      <c r="P3518" s="29">
        <f>O3518*D3518</f>
        <v>154707.58826964535</v>
      </c>
      <c r="R3518" s="28">
        <f>IF(G3518="highest point", $H$4/D3518, 0)</f>
        <v>0</v>
      </c>
      <c r="S3518" s="28">
        <f t="shared" si="218"/>
        <v>43.996700911498763</v>
      </c>
      <c r="T3518" s="29">
        <f>D3518*S3518</f>
        <v>144204.46684154659</v>
      </c>
    </row>
    <row r="3519" spans="1:20">
      <c r="A3519" s="21">
        <f t="shared" si="219"/>
        <v>2013</v>
      </c>
      <c r="B3519" s="21">
        <f>MONTH(C3519)</f>
        <v>12</v>
      </c>
      <c r="C3519" s="22">
        <v>41632</v>
      </c>
      <c r="D3519" s="21">
        <v>3287.55</v>
      </c>
      <c r="E3519" s="47" t="str">
        <f>IF(B3519&lt;&gt;B3518, "First Quote", "")</f>
        <v/>
      </c>
      <c r="F3519" s="23" t="str">
        <f>IF(_xlfn.MINIFS($D$3:$D$6287,$A$3:$A$6287,A3519,$B$3:$B$6287,B3519)=D3519,"Lowest point","")</f>
        <v/>
      </c>
      <c r="G3519" s="24" t="str">
        <f>IF(_xlfn.MAXIFS($D$3:$D$6287,$A$3:$A$6287,A3519,$B$3:$B$6287,B3519)=D3519,"Highest point","")</f>
        <v/>
      </c>
      <c r="J3519" s="25" t="str">
        <f>IF(E3519="First Quote", $H$4/D3519, "")</f>
        <v/>
      </c>
      <c r="K3519" s="26">
        <f t="shared" si="216"/>
        <v>45.480499687349521</v>
      </c>
      <c r="L3519" s="27">
        <f>K3519*D3519</f>
        <v>149519.41674714594</v>
      </c>
      <c r="M3519" s="10"/>
      <c r="N3519" s="28">
        <f>IF(F3519="lowest point", $H$4/D3519, 0)</f>
        <v>0</v>
      </c>
      <c r="O3519" s="28">
        <f t="shared" si="217"/>
        <v>47.201197292439439</v>
      </c>
      <c r="P3519" s="29">
        <f>O3519*D3519</f>
        <v>155176.29615875927</v>
      </c>
      <c r="R3519" s="28">
        <f>IF(G3519="highest point", $H$4/D3519, 0)</f>
        <v>0</v>
      </c>
      <c r="S3519" s="28">
        <f t="shared" si="218"/>
        <v>43.996700911498763</v>
      </c>
      <c r="T3519" s="29">
        <f>D3519*S3519</f>
        <v>144641.35408159776</v>
      </c>
    </row>
    <row r="3520" spans="1:20">
      <c r="A3520" s="21">
        <f t="shared" si="219"/>
        <v>2013</v>
      </c>
      <c r="B3520" s="21">
        <f>MONTH(C3520)</f>
        <v>12</v>
      </c>
      <c r="C3520" s="22">
        <v>41634</v>
      </c>
      <c r="D3520" s="21">
        <v>3303.15</v>
      </c>
      <c r="E3520" s="47" t="str">
        <f>IF(B3520&lt;&gt;B3519, "First Quote", "")</f>
        <v/>
      </c>
      <c r="F3520" s="23" t="str">
        <f>IF(_xlfn.MINIFS($D$3:$D$6287,$A$3:$A$6287,A3520,$B$3:$B$6287,B3520)=D3520,"Lowest point","")</f>
        <v/>
      </c>
      <c r="G3520" s="24" t="str">
        <f>IF(_xlfn.MAXIFS($D$3:$D$6287,$A$3:$A$6287,A3520,$B$3:$B$6287,B3520)=D3520,"Highest point","")</f>
        <v/>
      </c>
      <c r="J3520" s="25" t="str">
        <f>IF(E3520="First Quote", $H$4/D3520, "")</f>
        <v/>
      </c>
      <c r="K3520" s="26">
        <f t="shared" si="216"/>
        <v>45.480499687349521</v>
      </c>
      <c r="L3520" s="27">
        <f>K3520*D3520</f>
        <v>150228.91254226858</v>
      </c>
      <c r="M3520" s="10"/>
      <c r="N3520" s="28">
        <f>IF(F3520="lowest point", $H$4/D3520, 0)</f>
        <v>0</v>
      </c>
      <c r="O3520" s="28">
        <f t="shared" si="217"/>
        <v>47.201197292439439</v>
      </c>
      <c r="P3520" s="29">
        <f>O3520*D3520</f>
        <v>155912.63483652135</v>
      </c>
      <c r="R3520" s="28">
        <f>IF(G3520="highest point", $H$4/D3520, 0)</f>
        <v>0</v>
      </c>
      <c r="S3520" s="28">
        <f t="shared" si="218"/>
        <v>43.996700911498763</v>
      </c>
      <c r="T3520" s="29">
        <f>D3520*S3520</f>
        <v>145327.70261581714</v>
      </c>
    </row>
    <row r="3521" spans="1:20">
      <c r="A3521" s="21">
        <f t="shared" si="219"/>
        <v>2013</v>
      </c>
      <c r="B3521" s="21">
        <f>MONTH(C3521)</f>
        <v>12</v>
      </c>
      <c r="C3521" s="22">
        <v>41635</v>
      </c>
      <c r="D3521" s="21">
        <v>3302.66</v>
      </c>
      <c r="E3521" s="47" t="str">
        <f>IF(B3521&lt;&gt;B3520, "First Quote", "")</f>
        <v/>
      </c>
      <c r="F3521" s="23" t="str">
        <f>IF(_xlfn.MINIFS($D$3:$D$6287,$A$3:$A$6287,A3521,$B$3:$B$6287,B3521)=D3521,"Lowest point","")</f>
        <v/>
      </c>
      <c r="G3521" s="24" t="str">
        <f>IF(_xlfn.MAXIFS($D$3:$D$6287,$A$3:$A$6287,A3521,$B$3:$B$6287,B3521)=D3521,"Highest point","")</f>
        <v/>
      </c>
      <c r="J3521" s="25" t="str">
        <f>IF(E3521="First Quote", $H$4/D3521, "")</f>
        <v/>
      </c>
      <c r="K3521" s="26">
        <f t="shared" si="216"/>
        <v>45.480499687349521</v>
      </c>
      <c r="L3521" s="27">
        <f>K3521*D3521</f>
        <v>150206.62709742176</v>
      </c>
      <c r="M3521" s="10"/>
      <c r="N3521" s="28">
        <f>IF(F3521="lowest point", $H$4/D3521, 0)</f>
        <v>0</v>
      </c>
      <c r="O3521" s="28">
        <f t="shared" si="217"/>
        <v>47.201197292439439</v>
      </c>
      <c r="P3521" s="29">
        <f>O3521*D3521</f>
        <v>155889.50624984803</v>
      </c>
      <c r="R3521" s="28">
        <f>IF(G3521="highest point", $H$4/D3521, 0)</f>
        <v>0</v>
      </c>
      <c r="S3521" s="28">
        <f t="shared" si="218"/>
        <v>43.996700911498763</v>
      </c>
      <c r="T3521" s="29">
        <f>D3521*S3521</f>
        <v>145306.14423237051</v>
      </c>
    </row>
    <row r="3522" spans="1:20">
      <c r="A3522" s="21">
        <f t="shared" si="219"/>
        <v>2013</v>
      </c>
      <c r="B3522" s="21">
        <f>MONTH(C3522)</f>
        <v>12</v>
      </c>
      <c r="C3522" s="22">
        <v>41638</v>
      </c>
      <c r="D3522" s="21">
        <v>3302.3</v>
      </c>
      <c r="E3522" s="47" t="str">
        <f>IF(B3522&lt;&gt;B3521, "First Quote", "")</f>
        <v/>
      </c>
      <c r="F3522" s="23" t="str">
        <f>IF(_xlfn.MINIFS($D$3:$D$6287,$A$3:$A$6287,A3522,$B$3:$B$6287,B3522)=D3522,"Lowest point","")</f>
        <v/>
      </c>
      <c r="G3522" s="24" t="str">
        <f>IF(_xlfn.MAXIFS($D$3:$D$6287,$A$3:$A$6287,A3522,$B$3:$B$6287,B3522)=D3522,"Highest point","")</f>
        <v/>
      </c>
      <c r="J3522" s="25" t="str">
        <f>IF(E3522="First Quote", $H$4/D3522, "")</f>
        <v/>
      </c>
      <c r="K3522" s="26">
        <f t="shared" si="216"/>
        <v>45.480499687349521</v>
      </c>
      <c r="L3522" s="27">
        <f>K3522*D3522</f>
        <v>150190.25411753432</v>
      </c>
      <c r="M3522" s="10"/>
      <c r="N3522" s="28">
        <f>IF(F3522="lowest point", $H$4/D3522, 0)</f>
        <v>0</v>
      </c>
      <c r="O3522" s="28">
        <f t="shared" si="217"/>
        <v>47.201197292439439</v>
      </c>
      <c r="P3522" s="29">
        <f>O3522*D3522</f>
        <v>155872.51381882277</v>
      </c>
      <c r="R3522" s="28">
        <f>IF(G3522="highest point", $H$4/D3522, 0)</f>
        <v>0</v>
      </c>
      <c r="S3522" s="28">
        <f t="shared" si="218"/>
        <v>43.996700911498763</v>
      </c>
      <c r="T3522" s="29">
        <f>D3522*S3522</f>
        <v>145290.30542004236</v>
      </c>
    </row>
    <row r="3523" spans="1:20">
      <c r="A3523" s="21">
        <f t="shared" si="219"/>
        <v>2013</v>
      </c>
      <c r="B3523" s="21">
        <f>MONTH(C3523)</f>
        <v>12</v>
      </c>
      <c r="C3523" s="22">
        <v>41639</v>
      </c>
      <c r="D3523" s="21">
        <v>3315.59</v>
      </c>
      <c r="E3523" s="47" t="str">
        <f>IF(B3523&lt;&gt;B3522, "First Quote", "")</f>
        <v/>
      </c>
      <c r="F3523" s="23" t="str">
        <f>IF(_xlfn.MINIFS($D$3:$D$6287,$A$3:$A$6287,A3523,$B$3:$B$6287,B3523)=D3523,"Lowest point","")</f>
        <v/>
      </c>
      <c r="G3523" s="24" t="str">
        <f>IF(_xlfn.MAXIFS($D$3:$D$6287,$A$3:$A$6287,A3523,$B$3:$B$6287,B3523)=D3523,"Highest point","")</f>
        <v>Highest point</v>
      </c>
      <c r="J3523" s="25" t="str">
        <f>IF(E3523="First Quote", $H$4/D3523, "")</f>
        <v/>
      </c>
      <c r="K3523" s="26">
        <f t="shared" si="216"/>
        <v>45.480499687349521</v>
      </c>
      <c r="L3523" s="27">
        <f>K3523*D3523</f>
        <v>150794.6899583792</v>
      </c>
      <c r="M3523" s="10"/>
      <c r="N3523" s="28">
        <f>IF(F3523="lowest point", $H$4/D3523, 0)</f>
        <v>0</v>
      </c>
      <c r="O3523" s="28">
        <f t="shared" si="217"/>
        <v>47.201197292439439</v>
      </c>
      <c r="P3523" s="29">
        <f>O3523*D3523</f>
        <v>156499.81773083928</v>
      </c>
      <c r="R3523" s="28">
        <f>IF(G3523="highest point", $H$4/D3523, 0)</f>
        <v>0.15080272289396457</v>
      </c>
      <c r="S3523" s="28">
        <f t="shared" si="218"/>
        <v>44.147503634392727</v>
      </c>
      <c r="T3523" s="29">
        <f>D3523*S3523</f>
        <v>146375.02157515619</v>
      </c>
    </row>
    <row r="3524" spans="1:20">
      <c r="A3524" s="21">
        <f t="shared" si="219"/>
        <v>2014</v>
      </c>
      <c r="B3524" s="21">
        <f>MONTH(C3524)</f>
        <v>1</v>
      </c>
      <c r="C3524" s="22">
        <v>41641</v>
      </c>
      <c r="D3524" s="21">
        <v>3286.69</v>
      </c>
      <c r="E3524" s="47" t="str">
        <f>IF(B3524&lt;&gt;B3523, "First Quote", "")</f>
        <v>First Quote</v>
      </c>
      <c r="F3524" s="23" t="str">
        <f>IF(_xlfn.MINIFS($D$3:$D$6287,$A$3:$A$6287,A3524,$B$3:$B$6287,B3524)=D3524,"Lowest point","")</f>
        <v/>
      </c>
      <c r="G3524" s="24" t="str">
        <f>IF(_xlfn.MAXIFS($D$3:$D$6287,$A$3:$A$6287,A3524,$B$3:$B$6287,B3524)=D3524,"Highest point","")</f>
        <v/>
      </c>
      <c r="J3524" s="25">
        <f>IF(E3524="First Quote", $H$4/D3524, "")</f>
        <v>0.15212873742275662</v>
      </c>
      <c r="K3524" s="26">
        <f t="shared" si="216"/>
        <v>45.632628424772278</v>
      </c>
      <c r="L3524" s="27">
        <f>K3524*D3524</f>
        <v>149980.30351741481</v>
      </c>
      <c r="M3524" s="10"/>
      <c r="N3524" s="28">
        <f>IF(F3524="lowest point", $H$4/D3524, 0)</f>
        <v>0</v>
      </c>
      <c r="O3524" s="28">
        <f t="shared" si="217"/>
        <v>47.201197292439439</v>
      </c>
      <c r="P3524" s="29">
        <f>O3524*D3524</f>
        <v>155135.70312908778</v>
      </c>
      <c r="R3524" s="28">
        <f>IF(G3524="highest point", $H$4/D3524, 0)</f>
        <v>0</v>
      </c>
      <c r="S3524" s="28">
        <f t="shared" si="218"/>
        <v>44.147503634392727</v>
      </c>
      <c r="T3524" s="29">
        <f>D3524*S3524</f>
        <v>145099.15872012224</v>
      </c>
    </row>
    <row r="3525" spans="1:20">
      <c r="A3525" s="21">
        <f t="shared" si="219"/>
        <v>2014</v>
      </c>
      <c r="B3525" s="21">
        <f>MONTH(C3525)</f>
        <v>1</v>
      </c>
      <c r="C3525" s="22">
        <v>41642</v>
      </c>
      <c r="D3525" s="21">
        <v>3285.68</v>
      </c>
      <c r="E3525" s="47" t="str">
        <f>IF(B3525&lt;&gt;B3524, "First Quote", "")</f>
        <v/>
      </c>
      <c r="F3525" s="23" t="str">
        <f>IF(_xlfn.MINIFS($D$3:$D$6287,$A$3:$A$6287,A3525,$B$3:$B$6287,B3525)=D3525,"Lowest point","")</f>
        <v/>
      </c>
      <c r="G3525" s="24" t="str">
        <f>IF(_xlfn.MAXIFS($D$3:$D$6287,$A$3:$A$6287,A3525,$B$3:$B$6287,B3525)=D3525,"Highest point","")</f>
        <v/>
      </c>
      <c r="J3525" s="25" t="str">
        <f>IF(E3525="First Quote", $H$4/D3525, "")</f>
        <v/>
      </c>
      <c r="K3525" s="26">
        <f t="shared" ref="K3525:K3588" si="220">IF(E3525="First Quote",J3525+K3524,K3524)</f>
        <v>45.632628424772278</v>
      </c>
      <c r="L3525" s="27">
        <f>K3525*D3525</f>
        <v>149934.21456270578</v>
      </c>
      <c r="M3525" s="10"/>
      <c r="N3525" s="28">
        <f>IF(F3525="lowest point", $H$4/D3525, 0)</f>
        <v>0</v>
      </c>
      <c r="O3525" s="28">
        <f t="shared" ref="O3525:O3588" si="221">IF(F3525="Lowest Point",N3525+O3524,O3524)</f>
        <v>47.201197292439439</v>
      </c>
      <c r="P3525" s="29">
        <f>O3525*D3525</f>
        <v>155088.02991982241</v>
      </c>
      <c r="R3525" s="28">
        <f>IF(G3525="highest point", $H$4/D3525, 0)</f>
        <v>0</v>
      </c>
      <c r="S3525" s="28">
        <f t="shared" ref="S3525:S3588" si="222">IF(G3525="Highest Point",R3525+S3524,S3524)</f>
        <v>44.147503634392727</v>
      </c>
      <c r="T3525" s="29">
        <f>D3525*S3525</f>
        <v>145054.5697414515</v>
      </c>
    </row>
    <row r="3526" spans="1:20">
      <c r="A3526" s="21">
        <f t="shared" si="219"/>
        <v>2014</v>
      </c>
      <c r="B3526" s="21">
        <f>MONTH(C3526)</f>
        <v>1</v>
      </c>
      <c r="C3526" s="22">
        <v>41645</v>
      </c>
      <c r="D3526" s="21">
        <v>3277.48</v>
      </c>
      <c r="E3526" s="47" t="str">
        <f>IF(B3526&lt;&gt;B3525, "First Quote", "")</f>
        <v/>
      </c>
      <c r="F3526" s="23" t="str">
        <f>IF(_xlfn.MINIFS($D$3:$D$6287,$A$3:$A$6287,A3526,$B$3:$B$6287,B3526)=D3526,"Lowest point","")</f>
        <v/>
      </c>
      <c r="G3526" s="24" t="str">
        <f>IF(_xlfn.MAXIFS($D$3:$D$6287,$A$3:$A$6287,A3526,$B$3:$B$6287,B3526)=D3526,"Highest point","")</f>
        <v/>
      </c>
      <c r="J3526" s="25" t="str">
        <f>IF(E3526="First Quote", $H$4/D3526, "")</f>
        <v/>
      </c>
      <c r="K3526" s="26">
        <f t="shared" si="220"/>
        <v>45.632628424772278</v>
      </c>
      <c r="L3526" s="27">
        <f>K3526*D3526</f>
        <v>149560.02700962266</v>
      </c>
      <c r="M3526" s="10"/>
      <c r="N3526" s="28">
        <f>IF(F3526="lowest point", $H$4/D3526, 0)</f>
        <v>0</v>
      </c>
      <c r="O3526" s="28">
        <f t="shared" si="221"/>
        <v>47.201197292439439</v>
      </c>
      <c r="P3526" s="29">
        <f>O3526*D3526</f>
        <v>154700.98010202442</v>
      </c>
      <c r="R3526" s="28">
        <f>IF(G3526="highest point", $H$4/D3526, 0)</f>
        <v>0</v>
      </c>
      <c r="S3526" s="28">
        <f t="shared" si="222"/>
        <v>44.147503634392727</v>
      </c>
      <c r="T3526" s="29">
        <f>D3526*S3526</f>
        <v>144692.56021164948</v>
      </c>
    </row>
    <row r="3527" spans="1:20">
      <c r="A3527" s="21">
        <f t="shared" si="219"/>
        <v>2014</v>
      </c>
      <c r="B3527" s="21">
        <f>MONTH(C3527)</f>
        <v>1</v>
      </c>
      <c r="C3527" s="22">
        <v>41646</v>
      </c>
      <c r="D3527" s="21">
        <v>3297.45</v>
      </c>
      <c r="E3527" s="47" t="str">
        <f>IF(B3527&lt;&gt;B3526, "First Quote", "")</f>
        <v/>
      </c>
      <c r="F3527" s="23" t="str">
        <f>IF(_xlfn.MINIFS($D$3:$D$6287,$A$3:$A$6287,A3527,$B$3:$B$6287,B3527)=D3527,"Lowest point","")</f>
        <v/>
      </c>
      <c r="G3527" s="24" t="str">
        <f>IF(_xlfn.MAXIFS($D$3:$D$6287,$A$3:$A$6287,A3527,$B$3:$B$6287,B3527)=D3527,"Highest point","")</f>
        <v/>
      </c>
      <c r="J3527" s="25" t="str">
        <f>IF(E3527="First Quote", $H$4/D3527, "")</f>
        <v/>
      </c>
      <c r="K3527" s="26">
        <f t="shared" si="220"/>
        <v>45.632628424772278</v>
      </c>
      <c r="L3527" s="27">
        <f>K3527*D3527</f>
        <v>150471.31059926533</v>
      </c>
      <c r="M3527" s="10"/>
      <c r="N3527" s="28">
        <f>IF(F3527="lowest point", $H$4/D3527, 0)</f>
        <v>0</v>
      </c>
      <c r="O3527" s="28">
        <f t="shared" si="221"/>
        <v>47.201197292439439</v>
      </c>
      <c r="P3527" s="29">
        <f>O3527*D3527</f>
        <v>155643.58801195442</v>
      </c>
      <c r="R3527" s="28">
        <f>IF(G3527="highest point", $H$4/D3527, 0)</f>
        <v>0</v>
      </c>
      <c r="S3527" s="28">
        <f t="shared" si="222"/>
        <v>44.147503634392727</v>
      </c>
      <c r="T3527" s="29">
        <f>D3527*S3527</f>
        <v>145574.18585922828</v>
      </c>
    </row>
    <row r="3528" spans="1:20">
      <c r="A3528" s="21">
        <f t="shared" si="219"/>
        <v>2014</v>
      </c>
      <c r="B3528" s="21">
        <f>MONTH(C3528)</f>
        <v>1</v>
      </c>
      <c r="C3528" s="22">
        <v>41647</v>
      </c>
      <c r="D3528" s="21">
        <v>3297.74</v>
      </c>
      <c r="E3528" s="47" t="str">
        <f>IF(B3528&lt;&gt;B3527, "First Quote", "")</f>
        <v/>
      </c>
      <c r="F3528" s="23" t="str">
        <f>IF(_xlfn.MINIFS($D$3:$D$6287,$A$3:$A$6287,A3528,$B$3:$B$6287,B3528)=D3528,"Lowest point","")</f>
        <v/>
      </c>
      <c r="G3528" s="24" t="str">
        <f>IF(_xlfn.MAXIFS($D$3:$D$6287,$A$3:$A$6287,A3528,$B$3:$B$6287,B3528)=D3528,"Highest point","")</f>
        <v/>
      </c>
      <c r="J3528" s="25" t="str">
        <f>IF(E3528="First Quote", $H$4/D3528, "")</f>
        <v/>
      </c>
      <c r="K3528" s="26">
        <f t="shared" si="220"/>
        <v>45.632628424772278</v>
      </c>
      <c r="L3528" s="27">
        <f>K3528*D3528</f>
        <v>150484.54406150852</v>
      </c>
      <c r="M3528" s="10"/>
      <c r="N3528" s="28">
        <f>IF(F3528="lowest point", $H$4/D3528, 0)</f>
        <v>0</v>
      </c>
      <c r="O3528" s="28">
        <f t="shared" si="221"/>
        <v>47.201197292439439</v>
      </c>
      <c r="P3528" s="29">
        <f>O3528*D3528</f>
        <v>155657.27635916922</v>
      </c>
      <c r="R3528" s="28">
        <f>IF(G3528="highest point", $H$4/D3528, 0)</f>
        <v>0</v>
      </c>
      <c r="S3528" s="28">
        <f t="shared" si="222"/>
        <v>44.147503634392727</v>
      </c>
      <c r="T3528" s="29">
        <f>D3528*S3528</f>
        <v>145586.98863528227</v>
      </c>
    </row>
    <row r="3529" spans="1:20">
      <c r="A3529" s="21">
        <f t="shared" si="219"/>
        <v>2014</v>
      </c>
      <c r="B3529" s="21">
        <f>MONTH(C3529)</f>
        <v>1</v>
      </c>
      <c r="C3529" s="22">
        <v>41648</v>
      </c>
      <c r="D3529" s="21">
        <v>3298.87</v>
      </c>
      <c r="E3529" s="47" t="str">
        <f>IF(B3529&lt;&gt;B3528, "First Quote", "")</f>
        <v/>
      </c>
      <c r="F3529" s="23" t="str">
        <f>IF(_xlfn.MINIFS($D$3:$D$6287,$A$3:$A$6287,A3529,$B$3:$B$6287,B3529)=D3529,"Lowest point","")</f>
        <v/>
      </c>
      <c r="G3529" s="24" t="str">
        <f>IF(_xlfn.MAXIFS($D$3:$D$6287,$A$3:$A$6287,A3529,$B$3:$B$6287,B3529)=D3529,"Highest point","")</f>
        <v/>
      </c>
      <c r="J3529" s="25" t="str">
        <f>IF(E3529="First Quote", $H$4/D3529, "")</f>
        <v/>
      </c>
      <c r="K3529" s="26">
        <f t="shared" si="220"/>
        <v>45.632628424772278</v>
      </c>
      <c r="L3529" s="27">
        <f>K3529*D3529</f>
        <v>150536.10893162852</v>
      </c>
      <c r="M3529" s="10"/>
      <c r="N3529" s="28">
        <f>IF(F3529="lowest point", $H$4/D3529, 0)</f>
        <v>0</v>
      </c>
      <c r="O3529" s="28">
        <f t="shared" si="221"/>
        <v>47.201197292439439</v>
      </c>
      <c r="P3529" s="29">
        <f>O3529*D3529</f>
        <v>155710.61371210968</v>
      </c>
      <c r="R3529" s="28">
        <f>IF(G3529="highest point", $H$4/D3529, 0)</f>
        <v>0</v>
      </c>
      <c r="S3529" s="28">
        <f t="shared" si="222"/>
        <v>44.147503634392727</v>
      </c>
      <c r="T3529" s="29">
        <f>D3529*S3529</f>
        <v>145636.87531438912</v>
      </c>
    </row>
    <row r="3530" spans="1:20">
      <c r="A3530" s="21">
        <f t="shared" si="219"/>
        <v>2014</v>
      </c>
      <c r="B3530" s="21">
        <f>MONTH(C3530)</f>
        <v>1</v>
      </c>
      <c r="C3530" s="22">
        <v>41649</v>
      </c>
      <c r="D3530" s="21">
        <v>3306.49</v>
      </c>
      <c r="E3530" s="47" t="str">
        <f>IF(B3530&lt;&gt;B3529, "First Quote", "")</f>
        <v/>
      </c>
      <c r="F3530" s="23" t="str">
        <f>IF(_xlfn.MINIFS($D$3:$D$6287,$A$3:$A$6287,A3530,$B$3:$B$6287,B3530)=D3530,"Lowest point","")</f>
        <v/>
      </c>
      <c r="G3530" s="24" t="str">
        <f>IF(_xlfn.MAXIFS($D$3:$D$6287,$A$3:$A$6287,A3530,$B$3:$B$6287,B3530)=D3530,"Highest point","")</f>
        <v/>
      </c>
      <c r="J3530" s="25" t="str">
        <f>IF(E3530="First Quote", $H$4/D3530, "")</f>
        <v/>
      </c>
      <c r="K3530" s="26">
        <f t="shared" si="220"/>
        <v>45.632628424772278</v>
      </c>
      <c r="L3530" s="27">
        <f>K3530*D3530</f>
        <v>150883.82956022528</v>
      </c>
      <c r="M3530" s="10"/>
      <c r="N3530" s="28">
        <f>IF(F3530="lowest point", $H$4/D3530, 0)</f>
        <v>0</v>
      </c>
      <c r="O3530" s="28">
        <f t="shared" si="221"/>
        <v>47.201197292439439</v>
      </c>
      <c r="P3530" s="29">
        <f>O3530*D3530</f>
        <v>156070.28683547807</v>
      </c>
      <c r="R3530" s="28">
        <f>IF(G3530="highest point", $H$4/D3530, 0)</f>
        <v>0</v>
      </c>
      <c r="S3530" s="28">
        <f t="shared" si="222"/>
        <v>44.147503634392727</v>
      </c>
      <c r="T3530" s="29">
        <f>D3530*S3530</f>
        <v>145973.2792920832</v>
      </c>
    </row>
    <row r="3531" spans="1:20">
      <c r="A3531" s="21">
        <f t="shared" si="219"/>
        <v>2014</v>
      </c>
      <c r="B3531" s="21">
        <f>MONTH(C3531)</f>
        <v>1</v>
      </c>
      <c r="C3531" s="22">
        <v>41652</v>
      </c>
      <c r="D3531" s="21">
        <v>3265.27</v>
      </c>
      <c r="E3531" s="47" t="str">
        <f>IF(B3531&lt;&gt;B3530, "First Quote", "")</f>
        <v/>
      </c>
      <c r="F3531" s="23" t="str">
        <f>IF(_xlfn.MINIFS($D$3:$D$6287,$A$3:$A$6287,A3531,$B$3:$B$6287,B3531)=D3531,"Lowest point","")</f>
        <v/>
      </c>
      <c r="G3531" s="24" t="str">
        <f>IF(_xlfn.MAXIFS($D$3:$D$6287,$A$3:$A$6287,A3531,$B$3:$B$6287,B3531)=D3531,"Highest point","")</f>
        <v/>
      </c>
      <c r="J3531" s="25" t="str">
        <f>IF(E3531="First Quote", $H$4/D3531, "")</f>
        <v/>
      </c>
      <c r="K3531" s="26">
        <f t="shared" si="220"/>
        <v>45.632628424772278</v>
      </c>
      <c r="L3531" s="27">
        <f>K3531*D3531</f>
        <v>149002.85261655616</v>
      </c>
      <c r="M3531" s="10"/>
      <c r="N3531" s="28">
        <f>IF(F3531="lowest point", $H$4/D3531, 0)</f>
        <v>0</v>
      </c>
      <c r="O3531" s="28">
        <f t="shared" si="221"/>
        <v>47.201197292439439</v>
      </c>
      <c r="P3531" s="29">
        <f>O3531*D3531</f>
        <v>154124.65348308373</v>
      </c>
      <c r="R3531" s="28">
        <f>IF(G3531="highest point", $H$4/D3531, 0)</f>
        <v>0</v>
      </c>
      <c r="S3531" s="28">
        <f t="shared" si="222"/>
        <v>44.147503634392727</v>
      </c>
      <c r="T3531" s="29">
        <f>D3531*S3531</f>
        <v>144153.51919227355</v>
      </c>
    </row>
    <row r="3532" spans="1:20">
      <c r="A3532" s="21">
        <f t="shared" si="219"/>
        <v>2014</v>
      </c>
      <c r="B3532" s="21">
        <f>MONTH(C3532)</f>
        <v>1</v>
      </c>
      <c r="C3532" s="22">
        <v>41653</v>
      </c>
      <c r="D3532" s="21">
        <v>3300.61</v>
      </c>
      <c r="E3532" s="47" t="str">
        <f>IF(B3532&lt;&gt;B3531, "First Quote", "")</f>
        <v/>
      </c>
      <c r="F3532" s="23" t="str">
        <f>IF(_xlfn.MINIFS($D$3:$D$6287,$A$3:$A$6287,A3532,$B$3:$B$6287,B3532)=D3532,"Lowest point","")</f>
        <v/>
      </c>
      <c r="G3532" s="24" t="str">
        <f>IF(_xlfn.MAXIFS($D$3:$D$6287,$A$3:$A$6287,A3532,$B$3:$B$6287,B3532)=D3532,"Highest point","")</f>
        <v/>
      </c>
      <c r="J3532" s="25" t="str">
        <f>IF(E3532="First Quote", $H$4/D3532, "")</f>
        <v/>
      </c>
      <c r="K3532" s="26">
        <f t="shared" si="220"/>
        <v>45.632628424772278</v>
      </c>
      <c r="L3532" s="27">
        <f>K3532*D3532</f>
        <v>150615.50970508764</v>
      </c>
      <c r="M3532" s="10"/>
      <c r="N3532" s="28">
        <f>IF(F3532="lowest point", $H$4/D3532, 0)</f>
        <v>0</v>
      </c>
      <c r="O3532" s="28">
        <f t="shared" si="221"/>
        <v>47.201197292439439</v>
      </c>
      <c r="P3532" s="29">
        <f>O3532*D3532</f>
        <v>155792.74379539854</v>
      </c>
      <c r="R3532" s="28">
        <f>IF(G3532="highest point", $H$4/D3532, 0)</f>
        <v>0</v>
      </c>
      <c r="S3532" s="28">
        <f t="shared" si="222"/>
        <v>44.147503634392727</v>
      </c>
      <c r="T3532" s="29">
        <f>D3532*S3532</f>
        <v>145713.69197071297</v>
      </c>
    </row>
    <row r="3533" spans="1:20">
      <c r="A3533" s="21">
        <f t="shared" ref="A3533:A3596" si="223">YEAR(C3533)</f>
        <v>2014</v>
      </c>
      <c r="B3533" s="21">
        <f>MONTH(C3533)</f>
        <v>1</v>
      </c>
      <c r="C3533" s="22">
        <v>41654</v>
      </c>
      <c r="D3533" s="21">
        <v>3317.75</v>
      </c>
      <c r="E3533" s="47" t="str">
        <f>IF(B3533&lt;&gt;B3532, "First Quote", "")</f>
        <v/>
      </c>
      <c r="F3533" s="23" t="str">
        <f>IF(_xlfn.MINIFS($D$3:$D$6287,$A$3:$A$6287,A3533,$B$3:$B$6287,B3533)=D3533,"Lowest point","")</f>
        <v/>
      </c>
      <c r="G3533" s="24" t="str">
        <f>IF(_xlfn.MAXIFS($D$3:$D$6287,$A$3:$A$6287,A3533,$B$3:$B$6287,B3533)=D3533,"Highest point","")</f>
        <v>Highest point</v>
      </c>
      <c r="J3533" s="25" t="str">
        <f>IF(E3533="First Quote", $H$4/D3533, "")</f>
        <v/>
      </c>
      <c r="K3533" s="26">
        <f t="shared" si="220"/>
        <v>45.632628424772278</v>
      </c>
      <c r="L3533" s="27">
        <f>K3533*D3533</f>
        <v>151397.65295628822</v>
      </c>
      <c r="M3533" s="10"/>
      <c r="N3533" s="28">
        <f>IF(F3533="lowest point", $H$4/D3533, 0)</f>
        <v>0</v>
      </c>
      <c r="O3533" s="28">
        <f t="shared" si="221"/>
        <v>47.201197292439439</v>
      </c>
      <c r="P3533" s="29">
        <f>O3533*D3533</f>
        <v>156601.77231699094</v>
      </c>
      <c r="R3533" s="28">
        <f>IF(G3533="highest point", $H$4/D3533, 0)</f>
        <v>0.15070454374199382</v>
      </c>
      <c r="S3533" s="28">
        <f t="shared" si="222"/>
        <v>44.298208178134722</v>
      </c>
      <c r="T3533" s="29">
        <f>D3533*S3533</f>
        <v>146970.38018300646</v>
      </c>
    </row>
    <row r="3534" spans="1:20">
      <c r="A3534" s="21">
        <f t="shared" si="223"/>
        <v>2014</v>
      </c>
      <c r="B3534" s="21">
        <f>MONTH(C3534)</f>
        <v>1</v>
      </c>
      <c r="C3534" s="22">
        <v>41655</v>
      </c>
      <c r="D3534" s="21">
        <v>3313.36</v>
      </c>
      <c r="E3534" s="47" t="str">
        <f>IF(B3534&lt;&gt;B3533, "First Quote", "")</f>
        <v/>
      </c>
      <c r="F3534" s="23" t="str">
        <f>IF(_xlfn.MINIFS($D$3:$D$6287,$A$3:$A$6287,A3534,$B$3:$B$6287,B3534)=D3534,"Lowest point","")</f>
        <v/>
      </c>
      <c r="G3534" s="24" t="str">
        <f>IF(_xlfn.MAXIFS($D$3:$D$6287,$A$3:$A$6287,A3534,$B$3:$B$6287,B3534)=D3534,"Highest point","")</f>
        <v/>
      </c>
      <c r="J3534" s="25" t="str">
        <f>IF(E3534="First Quote", $H$4/D3534, "")</f>
        <v/>
      </c>
      <c r="K3534" s="26">
        <f t="shared" si="220"/>
        <v>45.632628424772278</v>
      </c>
      <c r="L3534" s="27">
        <f>K3534*D3534</f>
        <v>151197.3257175035</v>
      </c>
      <c r="M3534" s="10"/>
      <c r="N3534" s="28">
        <f>IF(F3534="lowest point", $H$4/D3534, 0)</f>
        <v>0</v>
      </c>
      <c r="O3534" s="28">
        <f t="shared" si="221"/>
        <v>47.201197292439439</v>
      </c>
      <c r="P3534" s="29">
        <f>O3534*D3534</f>
        <v>156394.55906087713</v>
      </c>
      <c r="R3534" s="28">
        <f>IF(G3534="highest point", $H$4/D3534, 0)</f>
        <v>0</v>
      </c>
      <c r="S3534" s="28">
        <f t="shared" si="222"/>
        <v>44.298208178134722</v>
      </c>
      <c r="T3534" s="29">
        <f>D3534*S3534</f>
        <v>146775.91104910447</v>
      </c>
    </row>
    <row r="3535" spans="1:20">
      <c r="A3535" s="21">
        <f t="shared" si="223"/>
        <v>2014</v>
      </c>
      <c r="B3535" s="21">
        <f>MONTH(C3535)</f>
        <v>1</v>
      </c>
      <c r="C3535" s="22">
        <v>41656</v>
      </c>
      <c r="D3535" s="21">
        <v>3300.51</v>
      </c>
      <c r="E3535" s="47" t="str">
        <f>IF(B3535&lt;&gt;B3534, "First Quote", "")</f>
        <v/>
      </c>
      <c r="F3535" s="23" t="str">
        <f>IF(_xlfn.MINIFS($D$3:$D$6287,$A$3:$A$6287,A3535,$B$3:$B$6287,B3535)=D3535,"Lowest point","")</f>
        <v/>
      </c>
      <c r="G3535" s="24" t="str">
        <f>IF(_xlfn.MAXIFS($D$3:$D$6287,$A$3:$A$6287,A3535,$B$3:$B$6287,B3535)=D3535,"Highest point","")</f>
        <v/>
      </c>
      <c r="J3535" s="25" t="str">
        <f>IF(E3535="First Quote", $H$4/D3535, "")</f>
        <v/>
      </c>
      <c r="K3535" s="26">
        <f t="shared" si="220"/>
        <v>45.632628424772278</v>
      </c>
      <c r="L3535" s="27">
        <f>K3535*D3535</f>
        <v>150610.94644224516</v>
      </c>
      <c r="M3535" s="10"/>
      <c r="N3535" s="28">
        <f>IF(F3535="lowest point", $H$4/D3535, 0)</f>
        <v>0</v>
      </c>
      <c r="O3535" s="28">
        <f t="shared" si="221"/>
        <v>47.201197292439439</v>
      </c>
      <c r="P3535" s="29">
        <f>O3535*D3535</f>
        <v>155788.0236756693</v>
      </c>
      <c r="R3535" s="28">
        <f>IF(G3535="highest point", $H$4/D3535, 0)</f>
        <v>0</v>
      </c>
      <c r="S3535" s="28">
        <f t="shared" si="222"/>
        <v>44.298208178134722</v>
      </c>
      <c r="T3535" s="29">
        <f>D3535*S3535</f>
        <v>146206.67907401544</v>
      </c>
    </row>
    <row r="3536" spans="1:20">
      <c r="A3536" s="21">
        <f t="shared" si="223"/>
        <v>2014</v>
      </c>
      <c r="B3536" s="21">
        <f>MONTH(C3536)</f>
        <v>1</v>
      </c>
      <c r="C3536" s="22">
        <v>41660</v>
      </c>
      <c r="D3536" s="21">
        <v>3309.74</v>
      </c>
      <c r="E3536" s="47" t="str">
        <f>IF(B3536&lt;&gt;B3535, "First Quote", "")</f>
        <v/>
      </c>
      <c r="F3536" s="23" t="str">
        <f>IF(_xlfn.MINIFS($D$3:$D$6287,$A$3:$A$6287,A3536,$B$3:$B$6287,B3536)=D3536,"Lowest point","")</f>
        <v/>
      </c>
      <c r="G3536" s="24" t="str">
        <f>IF(_xlfn.MAXIFS($D$3:$D$6287,$A$3:$A$6287,A3536,$B$3:$B$6287,B3536)=D3536,"Highest point","")</f>
        <v/>
      </c>
      <c r="J3536" s="25" t="str">
        <f>IF(E3536="First Quote", $H$4/D3536, "")</f>
        <v/>
      </c>
      <c r="K3536" s="26">
        <f t="shared" si="220"/>
        <v>45.632628424772278</v>
      </c>
      <c r="L3536" s="27">
        <f>K3536*D3536</f>
        <v>151032.13560260579</v>
      </c>
      <c r="M3536" s="10"/>
      <c r="N3536" s="28">
        <f>IF(F3536="lowest point", $H$4/D3536, 0)</f>
        <v>0</v>
      </c>
      <c r="O3536" s="28">
        <f t="shared" si="221"/>
        <v>47.201197292439439</v>
      </c>
      <c r="P3536" s="29">
        <f>O3536*D3536</f>
        <v>156223.6907266785</v>
      </c>
      <c r="R3536" s="28">
        <f>IF(G3536="highest point", $H$4/D3536, 0)</f>
        <v>0</v>
      </c>
      <c r="S3536" s="28">
        <f t="shared" si="222"/>
        <v>44.298208178134722</v>
      </c>
      <c r="T3536" s="29">
        <f>D3536*S3536</f>
        <v>146615.5515354996</v>
      </c>
    </row>
    <row r="3537" spans="1:20">
      <c r="A3537" s="21">
        <f t="shared" si="223"/>
        <v>2014</v>
      </c>
      <c r="B3537" s="21">
        <f>MONTH(C3537)</f>
        <v>1</v>
      </c>
      <c r="C3537" s="22">
        <v>41661</v>
      </c>
      <c r="D3537" s="21">
        <v>3312.04</v>
      </c>
      <c r="E3537" s="47" t="str">
        <f>IF(B3537&lt;&gt;B3536, "First Quote", "")</f>
        <v/>
      </c>
      <c r="F3537" s="23" t="str">
        <f>IF(_xlfn.MINIFS($D$3:$D$6287,$A$3:$A$6287,A3537,$B$3:$B$6287,B3537)=D3537,"Lowest point","")</f>
        <v/>
      </c>
      <c r="G3537" s="24" t="str">
        <f>IF(_xlfn.MAXIFS($D$3:$D$6287,$A$3:$A$6287,A3537,$B$3:$B$6287,B3537)=D3537,"Highest point","")</f>
        <v/>
      </c>
      <c r="J3537" s="25" t="str">
        <f>IF(E3537="First Quote", $H$4/D3537, "")</f>
        <v/>
      </c>
      <c r="K3537" s="26">
        <f t="shared" si="220"/>
        <v>45.632628424772278</v>
      </c>
      <c r="L3537" s="27">
        <f>K3537*D3537</f>
        <v>151137.09064798278</v>
      </c>
      <c r="M3537" s="10"/>
      <c r="N3537" s="28">
        <f>IF(F3537="lowest point", $H$4/D3537, 0)</f>
        <v>0</v>
      </c>
      <c r="O3537" s="28">
        <f t="shared" si="221"/>
        <v>47.201197292439439</v>
      </c>
      <c r="P3537" s="29">
        <f>O3537*D3537</f>
        <v>156332.25348045112</v>
      </c>
      <c r="R3537" s="28">
        <f>IF(G3537="highest point", $H$4/D3537, 0)</f>
        <v>0</v>
      </c>
      <c r="S3537" s="28">
        <f t="shared" si="222"/>
        <v>44.298208178134722</v>
      </c>
      <c r="T3537" s="29">
        <f>D3537*S3537</f>
        <v>146717.43741430933</v>
      </c>
    </row>
    <row r="3538" spans="1:20">
      <c r="A3538" s="21">
        <f t="shared" si="223"/>
        <v>2014</v>
      </c>
      <c r="B3538" s="21">
        <f>MONTH(C3538)</f>
        <v>1</v>
      </c>
      <c r="C3538" s="22">
        <v>41662</v>
      </c>
      <c r="D3538" s="21">
        <v>3282.64</v>
      </c>
      <c r="E3538" s="47" t="str">
        <f>IF(B3538&lt;&gt;B3537, "First Quote", "")</f>
        <v/>
      </c>
      <c r="F3538" s="23" t="str">
        <f>IF(_xlfn.MINIFS($D$3:$D$6287,$A$3:$A$6287,A3538,$B$3:$B$6287,B3538)=D3538,"Lowest point","")</f>
        <v/>
      </c>
      <c r="G3538" s="24" t="str">
        <f>IF(_xlfn.MAXIFS($D$3:$D$6287,$A$3:$A$6287,A3538,$B$3:$B$6287,B3538)=D3538,"Highest point","")</f>
        <v/>
      </c>
      <c r="J3538" s="25" t="str">
        <f>IF(E3538="First Quote", $H$4/D3538, "")</f>
        <v/>
      </c>
      <c r="K3538" s="26">
        <f t="shared" si="220"/>
        <v>45.632628424772278</v>
      </c>
      <c r="L3538" s="27">
        <f>K3538*D3538</f>
        <v>149795.49137229446</v>
      </c>
      <c r="M3538" s="10"/>
      <c r="N3538" s="28">
        <f>IF(F3538="lowest point", $H$4/D3538, 0)</f>
        <v>0</v>
      </c>
      <c r="O3538" s="28">
        <f t="shared" si="221"/>
        <v>47.201197292439439</v>
      </c>
      <c r="P3538" s="29">
        <f>O3538*D3538</f>
        <v>154944.53828005338</v>
      </c>
      <c r="R3538" s="28">
        <f>IF(G3538="highest point", $H$4/D3538, 0)</f>
        <v>0</v>
      </c>
      <c r="S3538" s="28">
        <f t="shared" si="222"/>
        <v>44.298208178134722</v>
      </c>
      <c r="T3538" s="29">
        <f>D3538*S3538</f>
        <v>145415.07009387217</v>
      </c>
    </row>
    <row r="3539" spans="1:20">
      <c r="A3539" s="21">
        <f t="shared" si="223"/>
        <v>2014</v>
      </c>
      <c r="B3539" s="21">
        <f>MONTH(C3539)</f>
        <v>1</v>
      </c>
      <c r="C3539" s="22">
        <v>41663</v>
      </c>
      <c r="D3539" s="21">
        <v>3214.14</v>
      </c>
      <c r="E3539" s="47" t="str">
        <f>IF(B3539&lt;&gt;B3538, "First Quote", "")</f>
        <v/>
      </c>
      <c r="F3539" s="23" t="str">
        <f>IF(_xlfn.MINIFS($D$3:$D$6287,$A$3:$A$6287,A3539,$B$3:$B$6287,B3539)=D3539,"Lowest point","")</f>
        <v/>
      </c>
      <c r="G3539" s="24" t="str">
        <f>IF(_xlfn.MAXIFS($D$3:$D$6287,$A$3:$A$6287,A3539,$B$3:$B$6287,B3539)=D3539,"Highest point","")</f>
        <v/>
      </c>
      <c r="J3539" s="25" t="str">
        <f>IF(E3539="First Quote", $H$4/D3539, "")</f>
        <v/>
      </c>
      <c r="K3539" s="26">
        <f t="shared" si="220"/>
        <v>45.632628424772278</v>
      </c>
      <c r="L3539" s="27">
        <f>K3539*D3539</f>
        <v>146669.65632519757</v>
      </c>
      <c r="M3539" s="10"/>
      <c r="N3539" s="28">
        <f>IF(F3539="lowest point", $H$4/D3539, 0)</f>
        <v>0</v>
      </c>
      <c r="O3539" s="28">
        <f t="shared" si="221"/>
        <v>47.201197292439439</v>
      </c>
      <c r="P3539" s="29">
        <f>O3539*D3539</f>
        <v>151711.25626552128</v>
      </c>
      <c r="R3539" s="28">
        <f>IF(G3539="highest point", $H$4/D3539, 0)</f>
        <v>0</v>
      </c>
      <c r="S3539" s="28">
        <f t="shared" si="222"/>
        <v>44.298208178134722</v>
      </c>
      <c r="T3539" s="29">
        <f>D3539*S3539</f>
        <v>142380.64283366993</v>
      </c>
    </row>
    <row r="3540" spans="1:20">
      <c r="A3540" s="21">
        <f t="shared" si="223"/>
        <v>2014</v>
      </c>
      <c r="B3540" s="21">
        <f>MONTH(C3540)</f>
        <v>1</v>
      </c>
      <c r="C3540" s="22">
        <v>41666</v>
      </c>
      <c r="D3540" s="21">
        <v>3198.57</v>
      </c>
      <c r="E3540" s="47" t="str">
        <f>IF(B3540&lt;&gt;B3539, "First Quote", "")</f>
        <v/>
      </c>
      <c r="F3540" s="23" t="str">
        <f>IF(_xlfn.MINIFS($D$3:$D$6287,$A$3:$A$6287,A3540,$B$3:$B$6287,B3540)=D3540,"Lowest point","")</f>
        <v/>
      </c>
      <c r="G3540" s="24" t="str">
        <f>IF(_xlfn.MAXIFS($D$3:$D$6287,$A$3:$A$6287,A3540,$B$3:$B$6287,B3540)=D3540,"Highest point","")</f>
        <v/>
      </c>
      <c r="J3540" s="25" t="str">
        <f>IF(E3540="First Quote", $H$4/D3540, "")</f>
        <v/>
      </c>
      <c r="K3540" s="26">
        <f t="shared" si="220"/>
        <v>45.632628424772278</v>
      </c>
      <c r="L3540" s="27">
        <f>K3540*D3540</f>
        <v>145959.15630062387</v>
      </c>
      <c r="M3540" s="10"/>
      <c r="N3540" s="28">
        <f>IF(F3540="lowest point", $H$4/D3540, 0)</f>
        <v>0</v>
      </c>
      <c r="O3540" s="28">
        <f t="shared" si="221"/>
        <v>47.201197292439439</v>
      </c>
      <c r="P3540" s="29">
        <f>O3540*D3540</f>
        <v>150976.33362367802</v>
      </c>
      <c r="R3540" s="28">
        <f>IF(G3540="highest point", $H$4/D3540, 0)</f>
        <v>0</v>
      </c>
      <c r="S3540" s="28">
        <f t="shared" si="222"/>
        <v>44.298208178134722</v>
      </c>
      <c r="T3540" s="29">
        <f>D3540*S3540</f>
        <v>141690.91973233639</v>
      </c>
    </row>
    <row r="3541" spans="1:20">
      <c r="A3541" s="21">
        <f t="shared" si="223"/>
        <v>2014</v>
      </c>
      <c r="B3541" s="21">
        <f>MONTH(C3541)</f>
        <v>1</v>
      </c>
      <c r="C3541" s="22">
        <v>41667</v>
      </c>
      <c r="D3541" s="21">
        <v>3218.21</v>
      </c>
      <c r="E3541" s="47" t="str">
        <f>IF(B3541&lt;&gt;B3540, "First Quote", "")</f>
        <v/>
      </c>
      <c r="F3541" s="23" t="str">
        <f>IF(_xlfn.MINIFS($D$3:$D$6287,$A$3:$A$6287,A3541,$B$3:$B$6287,B3541)=D3541,"Lowest point","")</f>
        <v/>
      </c>
      <c r="G3541" s="24" t="str">
        <f>IF(_xlfn.MAXIFS($D$3:$D$6287,$A$3:$A$6287,A3541,$B$3:$B$6287,B3541)=D3541,"Highest point","")</f>
        <v/>
      </c>
      <c r="J3541" s="25" t="str">
        <f>IF(E3541="First Quote", $H$4/D3541, "")</f>
        <v/>
      </c>
      <c r="K3541" s="26">
        <f t="shared" si="220"/>
        <v>45.632628424772278</v>
      </c>
      <c r="L3541" s="27">
        <f>K3541*D3541</f>
        <v>146855.38112288641</v>
      </c>
      <c r="M3541" s="10"/>
      <c r="N3541" s="28">
        <f>IF(F3541="lowest point", $H$4/D3541, 0)</f>
        <v>0</v>
      </c>
      <c r="O3541" s="28">
        <f t="shared" si="221"/>
        <v>47.201197292439439</v>
      </c>
      <c r="P3541" s="29">
        <f>O3541*D3541</f>
        <v>151903.36513850154</v>
      </c>
      <c r="R3541" s="28">
        <f>IF(G3541="highest point", $H$4/D3541, 0)</f>
        <v>0</v>
      </c>
      <c r="S3541" s="28">
        <f t="shared" si="222"/>
        <v>44.298208178134722</v>
      </c>
      <c r="T3541" s="29">
        <f>D3541*S3541</f>
        <v>142560.93654095495</v>
      </c>
    </row>
    <row r="3542" spans="1:20">
      <c r="A3542" s="21">
        <f t="shared" si="223"/>
        <v>2014</v>
      </c>
      <c r="B3542" s="21">
        <f>MONTH(C3542)</f>
        <v>1</v>
      </c>
      <c r="C3542" s="22">
        <v>41668</v>
      </c>
      <c r="D3542" s="21">
        <v>3185.7</v>
      </c>
      <c r="E3542" s="47" t="str">
        <f>IF(B3542&lt;&gt;B3541, "First Quote", "")</f>
        <v/>
      </c>
      <c r="F3542" s="23" t="str">
        <f>IF(_xlfn.MINIFS($D$3:$D$6287,$A$3:$A$6287,A3542,$B$3:$B$6287,B3542)=D3542,"Lowest point","")</f>
        <v>Lowest point</v>
      </c>
      <c r="G3542" s="24" t="str">
        <f>IF(_xlfn.MAXIFS($D$3:$D$6287,$A$3:$A$6287,A3542,$B$3:$B$6287,B3542)=D3542,"Highest point","")</f>
        <v/>
      </c>
      <c r="J3542" s="25" t="str">
        <f>IF(E3542="First Quote", $H$4/D3542, "")</f>
        <v/>
      </c>
      <c r="K3542" s="26">
        <f t="shared" si="220"/>
        <v>45.632628424772278</v>
      </c>
      <c r="L3542" s="27">
        <f>K3542*D3542</f>
        <v>145371.86437279705</v>
      </c>
      <c r="M3542" s="10"/>
      <c r="N3542" s="28">
        <f>IF(F3542="lowest point", $H$4/D3542, 0)</f>
        <v>0.1569513764635716</v>
      </c>
      <c r="O3542" s="28">
        <f t="shared" si="221"/>
        <v>47.358148668903013</v>
      </c>
      <c r="P3542" s="29">
        <f>O3542*D3542</f>
        <v>150868.85421452433</v>
      </c>
      <c r="R3542" s="28">
        <f>IF(G3542="highest point", $H$4/D3542, 0)</f>
        <v>0</v>
      </c>
      <c r="S3542" s="28">
        <f t="shared" si="222"/>
        <v>44.298208178134722</v>
      </c>
      <c r="T3542" s="29">
        <f>D3542*S3542</f>
        <v>141120.80179308378</v>
      </c>
    </row>
    <row r="3543" spans="1:20">
      <c r="A3543" s="21">
        <f t="shared" si="223"/>
        <v>2014</v>
      </c>
      <c r="B3543" s="21">
        <f>MONTH(C3543)</f>
        <v>1</v>
      </c>
      <c r="C3543" s="22">
        <v>41669</v>
      </c>
      <c r="D3543" s="21">
        <v>3221.78</v>
      </c>
      <c r="E3543" s="47" t="str">
        <f>IF(B3543&lt;&gt;B3542, "First Quote", "")</f>
        <v/>
      </c>
      <c r="F3543" s="23" t="str">
        <f>IF(_xlfn.MINIFS($D$3:$D$6287,$A$3:$A$6287,A3543,$B$3:$B$6287,B3543)=D3543,"Lowest point","")</f>
        <v/>
      </c>
      <c r="G3543" s="24" t="str">
        <f>IF(_xlfn.MAXIFS($D$3:$D$6287,$A$3:$A$6287,A3543,$B$3:$B$6287,B3543)=D3543,"Highest point","")</f>
        <v/>
      </c>
      <c r="J3543" s="25" t="str">
        <f>IF(E3543="First Quote", $H$4/D3543, "")</f>
        <v/>
      </c>
      <c r="K3543" s="26">
        <f t="shared" si="220"/>
        <v>45.632628424772278</v>
      </c>
      <c r="L3543" s="27">
        <f>K3543*D3543</f>
        <v>147018.28960636284</v>
      </c>
      <c r="M3543" s="10"/>
      <c r="N3543" s="28">
        <f>IF(F3543="lowest point", $H$4/D3543, 0)</f>
        <v>0</v>
      </c>
      <c r="O3543" s="28">
        <f t="shared" si="221"/>
        <v>47.358148668903013</v>
      </c>
      <c r="P3543" s="29">
        <f>O3543*D3543</f>
        <v>152577.53621849837</v>
      </c>
      <c r="R3543" s="28">
        <f>IF(G3543="highest point", $H$4/D3543, 0)</f>
        <v>0</v>
      </c>
      <c r="S3543" s="28">
        <f t="shared" si="222"/>
        <v>44.298208178134722</v>
      </c>
      <c r="T3543" s="29">
        <f>D3543*S3543</f>
        <v>142719.0811441509</v>
      </c>
    </row>
    <row r="3544" spans="1:20">
      <c r="A3544" s="21">
        <f t="shared" si="223"/>
        <v>2014</v>
      </c>
      <c r="B3544" s="21">
        <f>MONTH(C3544)</f>
        <v>1</v>
      </c>
      <c r="C3544" s="22">
        <v>41670</v>
      </c>
      <c r="D3544" s="21">
        <v>3200.95</v>
      </c>
      <c r="E3544" s="47" t="str">
        <f>IF(B3544&lt;&gt;B3543, "First Quote", "")</f>
        <v/>
      </c>
      <c r="F3544" s="23" t="str">
        <f>IF(_xlfn.MINIFS($D$3:$D$6287,$A$3:$A$6287,A3544,$B$3:$B$6287,B3544)=D3544,"Lowest point","")</f>
        <v/>
      </c>
      <c r="G3544" s="24" t="str">
        <f>IF(_xlfn.MAXIFS($D$3:$D$6287,$A$3:$A$6287,A3544,$B$3:$B$6287,B3544)=D3544,"Highest point","")</f>
        <v/>
      </c>
      <c r="J3544" s="25" t="str">
        <f>IF(E3544="First Quote", $H$4/D3544, "")</f>
        <v/>
      </c>
      <c r="K3544" s="26">
        <f t="shared" si="220"/>
        <v>45.632628424772278</v>
      </c>
      <c r="L3544" s="27">
        <f>K3544*D3544</f>
        <v>146067.76195627483</v>
      </c>
      <c r="M3544" s="10"/>
      <c r="N3544" s="28">
        <f>IF(F3544="lowest point", $H$4/D3544, 0)</f>
        <v>0</v>
      </c>
      <c r="O3544" s="28">
        <f t="shared" si="221"/>
        <v>47.358148668903013</v>
      </c>
      <c r="P3544" s="29">
        <f>O3544*D3544</f>
        <v>151591.06598172509</v>
      </c>
      <c r="R3544" s="28">
        <f>IF(G3544="highest point", $H$4/D3544, 0)</f>
        <v>0</v>
      </c>
      <c r="S3544" s="28">
        <f t="shared" si="222"/>
        <v>44.298208178134722</v>
      </c>
      <c r="T3544" s="29">
        <f>D3544*S3544</f>
        <v>141796.34946780032</v>
      </c>
    </row>
    <row r="3545" spans="1:20">
      <c r="A3545" s="21">
        <f t="shared" si="223"/>
        <v>2014</v>
      </c>
      <c r="B3545" s="21">
        <f>MONTH(C3545)</f>
        <v>2</v>
      </c>
      <c r="C3545" s="22">
        <v>41673</v>
      </c>
      <c r="D3545" s="21">
        <v>3127.87</v>
      </c>
      <c r="E3545" s="47" t="str">
        <f>IF(B3545&lt;&gt;B3544, "First Quote", "")</f>
        <v>First Quote</v>
      </c>
      <c r="F3545" s="23" t="str">
        <f>IF(_xlfn.MINIFS($D$3:$D$6287,$A$3:$A$6287,A3545,$B$3:$B$6287,B3545)=D3545,"Lowest point","")</f>
        <v>Lowest point</v>
      </c>
      <c r="G3545" s="24" t="str">
        <f>IF(_xlfn.MAXIFS($D$3:$D$6287,$A$3:$A$6287,A3545,$B$3:$B$6287,B3545)=D3545,"Highest point","")</f>
        <v/>
      </c>
      <c r="J3545" s="25">
        <f>IF(E3545="First Quote", $H$4/D3545, "")</f>
        <v>0.15985319082954216</v>
      </c>
      <c r="K3545" s="26">
        <f t="shared" si="220"/>
        <v>45.792481615601822</v>
      </c>
      <c r="L3545" s="27">
        <f>K3545*D3545</f>
        <v>143232.92947099247</v>
      </c>
      <c r="M3545" s="10"/>
      <c r="N3545" s="28">
        <f>IF(F3545="lowest point", $H$4/D3545, 0)</f>
        <v>0.15985319082954216</v>
      </c>
      <c r="O3545" s="28">
        <f t="shared" si="221"/>
        <v>47.518001859732557</v>
      </c>
      <c r="P3545" s="29">
        <f>O3545*D3545</f>
        <v>148630.13247700167</v>
      </c>
      <c r="R3545" s="28">
        <f>IF(G3545="highest point", $H$4/D3545, 0)</f>
        <v>0</v>
      </c>
      <c r="S3545" s="28">
        <f t="shared" si="222"/>
        <v>44.298208178134722</v>
      </c>
      <c r="T3545" s="29">
        <f>D3545*S3545</f>
        <v>138559.03641414226</v>
      </c>
    </row>
    <row r="3546" spans="1:20">
      <c r="A3546" s="21">
        <f t="shared" si="223"/>
        <v>2014</v>
      </c>
      <c r="B3546" s="21">
        <f>MONTH(C3546)</f>
        <v>2</v>
      </c>
      <c r="C3546" s="22">
        <v>41674</v>
      </c>
      <c r="D3546" s="21">
        <v>3151.94</v>
      </c>
      <c r="E3546" s="47" t="str">
        <f>IF(B3546&lt;&gt;B3545, "First Quote", "")</f>
        <v/>
      </c>
      <c r="F3546" s="23" t="str">
        <f>IF(_xlfn.MINIFS($D$3:$D$6287,$A$3:$A$6287,A3546,$B$3:$B$6287,B3546)=D3546,"Lowest point","")</f>
        <v/>
      </c>
      <c r="G3546" s="24" t="str">
        <f>IF(_xlfn.MAXIFS($D$3:$D$6287,$A$3:$A$6287,A3546,$B$3:$B$6287,B3546)=D3546,"Highest point","")</f>
        <v/>
      </c>
      <c r="J3546" s="25" t="str">
        <f>IF(E3546="First Quote", $H$4/D3546, "")</f>
        <v/>
      </c>
      <c r="K3546" s="26">
        <f t="shared" si="220"/>
        <v>45.792481615601822</v>
      </c>
      <c r="L3546" s="27">
        <f>K3546*D3546</f>
        <v>144335.15450348001</v>
      </c>
      <c r="M3546" s="10"/>
      <c r="N3546" s="28">
        <f>IF(F3546="lowest point", $H$4/D3546, 0)</f>
        <v>0</v>
      </c>
      <c r="O3546" s="28">
        <f t="shared" si="221"/>
        <v>47.518001859732557</v>
      </c>
      <c r="P3546" s="29">
        <f>O3546*D3546</f>
        <v>149773.89078176543</v>
      </c>
      <c r="R3546" s="28">
        <f>IF(G3546="highest point", $H$4/D3546, 0)</f>
        <v>0</v>
      </c>
      <c r="S3546" s="28">
        <f t="shared" si="222"/>
        <v>44.298208178134722</v>
      </c>
      <c r="T3546" s="29">
        <f>D3546*S3546</f>
        <v>139625.29428498997</v>
      </c>
    </row>
    <row r="3547" spans="1:20">
      <c r="A3547" s="21">
        <f t="shared" si="223"/>
        <v>2014</v>
      </c>
      <c r="B3547" s="21">
        <f>MONTH(C3547)</f>
        <v>2</v>
      </c>
      <c r="C3547" s="22">
        <v>41675</v>
      </c>
      <c r="D3547" s="21">
        <v>3146.49</v>
      </c>
      <c r="E3547" s="47" t="str">
        <f>IF(B3547&lt;&gt;B3546, "First Quote", "")</f>
        <v/>
      </c>
      <c r="F3547" s="23" t="str">
        <f>IF(_xlfn.MINIFS($D$3:$D$6287,$A$3:$A$6287,A3547,$B$3:$B$6287,B3547)=D3547,"Lowest point","")</f>
        <v/>
      </c>
      <c r="G3547" s="24" t="str">
        <f>IF(_xlfn.MAXIFS($D$3:$D$6287,$A$3:$A$6287,A3547,$B$3:$B$6287,B3547)=D3547,"Highest point","")</f>
        <v/>
      </c>
      <c r="J3547" s="25" t="str">
        <f>IF(E3547="First Quote", $H$4/D3547, "")</f>
        <v/>
      </c>
      <c r="K3547" s="26">
        <f t="shared" si="220"/>
        <v>45.792481615601822</v>
      </c>
      <c r="L3547" s="27">
        <f>K3547*D3547</f>
        <v>144085.58547867497</v>
      </c>
      <c r="M3547" s="10"/>
      <c r="N3547" s="28">
        <f>IF(F3547="lowest point", $H$4/D3547, 0)</f>
        <v>0</v>
      </c>
      <c r="O3547" s="28">
        <f t="shared" si="221"/>
        <v>47.518001859732557</v>
      </c>
      <c r="P3547" s="29">
        <f>O3547*D3547</f>
        <v>149514.9176716299</v>
      </c>
      <c r="R3547" s="28">
        <f>IF(G3547="highest point", $H$4/D3547, 0)</f>
        <v>0</v>
      </c>
      <c r="S3547" s="28">
        <f t="shared" si="222"/>
        <v>44.298208178134722</v>
      </c>
      <c r="T3547" s="29">
        <f>D3547*S3547</f>
        <v>139383.8690504191</v>
      </c>
    </row>
    <row r="3548" spans="1:20">
      <c r="A3548" s="21">
        <f t="shared" si="223"/>
        <v>2014</v>
      </c>
      <c r="B3548" s="21">
        <f>MONTH(C3548)</f>
        <v>2</v>
      </c>
      <c r="C3548" s="22">
        <v>41676</v>
      </c>
      <c r="D3548" s="21">
        <v>3187.25</v>
      </c>
      <c r="E3548" s="47" t="str">
        <f>IF(B3548&lt;&gt;B3547, "First Quote", "")</f>
        <v/>
      </c>
      <c r="F3548" s="23" t="str">
        <f>IF(_xlfn.MINIFS($D$3:$D$6287,$A$3:$A$6287,A3548,$B$3:$B$6287,B3548)=D3548,"Lowest point","")</f>
        <v/>
      </c>
      <c r="G3548" s="24" t="str">
        <f>IF(_xlfn.MAXIFS($D$3:$D$6287,$A$3:$A$6287,A3548,$B$3:$B$6287,B3548)=D3548,"Highest point","")</f>
        <v/>
      </c>
      <c r="J3548" s="25" t="str">
        <f>IF(E3548="First Quote", $H$4/D3548, "")</f>
        <v/>
      </c>
      <c r="K3548" s="26">
        <f t="shared" si="220"/>
        <v>45.792481615601822</v>
      </c>
      <c r="L3548" s="27">
        <f>K3548*D3548</f>
        <v>145952.08702932691</v>
      </c>
      <c r="M3548" s="10"/>
      <c r="N3548" s="28">
        <f>IF(F3548="lowest point", $H$4/D3548, 0)</f>
        <v>0</v>
      </c>
      <c r="O3548" s="28">
        <f t="shared" si="221"/>
        <v>47.518001859732557</v>
      </c>
      <c r="P3548" s="29">
        <f>O3548*D3548</f>
        <v>151451.75142743258</v>
      </c>
      <c r="R3548" s="28">
        <f>IF(G3548="highest point", $H$4/D3548, 0)</f>
        <v>0</v>
      </c>
      <c r="S3548" s="28">
        <f t="shared" si="222"/>
        <v>44.298208178134722</v>
      </c>
      <c r="T3548" s="29">
        <f>D3548*S3548</f>
        <v>141189.46401575991</v>
      </c>
    </row>
    <row r="3549" spans="1:20">
      <c r="A3549" s="21">
        <f t="shared" si="223"/>
        <v>2014</v>
      </c>
      <c r="B3549" s="21">
        <f>MONTH(C3549)</f>
        <v>2</v>
      </c>
      <c r="C3549" s="22">
        <v>41677</v>
      </c>
      <c r="D3549" s="21">
        <v>3229.65</v>
      </c>
      <c r="E3549" s="47" t="str">
        <f>IF(B3549&lt;&gt;B3548, "First Quote", "")</f>
        <v/>
      </c>
      <c r="F3549" s="23" t="str">
        <f>IF(_xlfn.MINIFS($D$3:$D$6287,$A$3:$A$6287,A3549,$B$3:$B$6287,B3549)=D3549,"Lowest point","")</f>
        <v/>
      </c>
      <c r="G3549" s="24" t="str">
        <f>IF(_xlfn.MAXIFS($D$3:$D$6287,$A$3:$A$6287,A3549,$B$3:$B$6287,B3549)=D3549,"Highest point","")</f>
        <v/>
      </c>
      <c r="J3549" s="25" t="str">
        <f>IF(E3549="First Quote", $H$4/D3549, "")</f>
        <v/>
      </c>
      <c r="K3549" s="26">
        <f t="shared" si="220"/>
        <v>45.792481615601822</v>
      </c>
      <c r="L3549" s="27">
        <f>K3549*D3549</f>
        <v>147893.68824982844</v>
      </c>
      <c r="M3549" s="10"/>
      <c r="N3549" s="28">
        <f>IF(F3549="lowest point", $H$4/D3549, 0)</f>
        <v>0</v>
      </c>
      <c r="O3549" s="28">
        <f t="shared" si="221"/>
        <v>47.518001859732557</v>
      </c>
      <c r="P3549" s="29">
        <f>O3549*D3549</f>
        <v>153466.51470628526</v>
      </c>
      <c r="R3549" s="28">
        <f>IF(G3549="highest point", $H$4/D3549, 0)</f>
        <v>0</v>
      </c>
      <c r="S3549" s="28">
        <f t="shared" si="222"/>
        <v>44.298208178134722</v>
      </c>
      <c r="T3549" s="29">
        <f>D3549*S3549</f>
        <v>143067.70804251282</v>
      </c>
    </row>
    <row r="3550" spans="1:20">
      <c r="A3550" s="21">
        <f t="shared" si="223"/>
        <v>2014</v>
      </c>
      <c r="B3550" s="21">
        <f>MONTH(C3550)</f>
        <v>2</v>
      </c>
      <c r="C3550" s="22">
        <v>41680</v>
      </c>
      <c r="D3550" s="21">
        <v>3234.79</v>
      </c>
      <c r="E3550" s="47" t="str">
        <f>IF(B3550&lt;&gt;B3549, "First Quote", "")</f>
        <v/>
      </c>
      <c r="F3550" s="23" t="str">
        <f>IF(_xlfn.MINIFS($D$3:$D$6287,$A$3:$A$6287,A3550,$B$3:$B$6287,B3550)=D3550,"Lowest point","")</f>
        <v/>
      </c>
      <c r="G3550" s="24" t="str">
        <f>IF(_xlfn.MAXIFS($D$3:$D$6287,$A$3:$A$6287,A3550,$B$3:$B$6287,B3550)=D3550,"Highest point","")</f>
        <v/>
      </c>
      <c r="J3550" s="25" t="str">
        <f>IF(E3550="First Quote", $H$4/D3550, "")</f>
        <v/>
      </c>
      <c r="K3550" s="26">
        <f t="shared" si="220"/>
        <v>45.792481615601822</v>
      </c>
      <c r="L3550" s="27">
        <f>K3550*D3550</f>
        <v>148129.06160533262</v>
      </c>
      <c r="M3550" s="10"/>
      <c r="N3550" s="28">
        <f>IF(F3550="lowest point", $H$4/D3550, 0)</f>
        <v>0</v>
      </c>
      <c r="O3550" s="28">
        <f t="shared" si="221"/>
        <v>47.518001859732557</v>
      </c>
      <c r="P3550" s="29">
        <f>O3550*D3550</f>
        <v>153710.75723584427</v>
      </c>
      <c r="R3550" s="28">
        <f>IF(G3550="highest point", $H$4/D3550, 0)</f>
        <v>0</v>
      </c>
      <c r="S3550" s="28">
        <f t="shared" si="222"/>
        <v>44.298208178134722</v>
      </c>
      <c r="T3550" s="29">
        <f>D3550*S3550</f>
        <v>143295.40083254842</v>
      </c>
    </row>
    <row r="3551" spans="1:20">
      <c r="A3551" s="21">
        <f t="shared" si="223"/>
        <v>2014</v>
      </c>
      <c r="B3551" s="21">
        <f>MONTH(C3551)</f>
        <v>2</v>
      </c>
      <c r="C3551" s="22">
        <v>41681</v>
      </c>
      <c r="D3551" s="21">
        <v>3270.74</v>
      </c>
      <c r="E3551" s="47" t="str">
        <f>IF(B3551&lt;&gt;B3550, "First Quote", "")</f>
        <v/>
      </c>
      <c r="F3551" s="23" t="str">
        <f>IF(_xlfn.MINIFS($D$3:$D$6287,$A$3:$A$6287,A3551,$B$3:$B$6287,B3551)=D3551,"Lowest point","")</f>
        <v/>
      </c>
      <c r="G3551" s="24" t="str">
        <f>IF(_xlfn.MAXIFS($D$3:$D$6287,$A$3:$A$6287,A3551,$B$3:$B$6287,B3551)=D3551,"Highest point","")</f>
        <v/>
      </c>
      <c r="J3551" s="25" t="str">
        <f>IF(E3551="First Quote", $H$4/D3551, "")</f>
        <v/>
      </c>
      <c r="K3551" s="26">
        <f t="shared" si="220"/>
        <v>45.792481615601822</v>
      </c>
      <c r="L3551" s="27">
        <f>K3551*D3551</f>
        <v>149775.3013194135</v>
      </c>
      <c r="M3551" s="10"/>
      <c r="N3551" s="28">
        <f>IF(F3551="lowest point", $H$4/D3551, 0)</f>
        <v>0</v>
      </c>
      <c r="O3551" s="28">
        <f t="shared" si="221"/>
        <v>47.518001859732557</v>
      </c>
      <c r="P3551" s="29">
        <f>O3551*D3551</f>
        <v>155419.02940270165</v>
      </c>
      <c r="R3551" s="28">
        <f>IF(G3551="highest point", $H$4/D3551, 0)</f>
        <v>0</v>
      </c>
      <c r="S3551" s="28">
        <f t="shared" si="222"/>
        <v>44.298208178134722</v>
      </c>
      <c r="T3551" s="29">
        <f>D3551*S3551</f>
        <v>144887.92141655236</v>
      </c>
    </row>
    <row r="3552" spans="1:20">
      <c r="A3552" s="21">
        <f t="shared" si="223"/>
        <v>2014</v>
      </c>
      <c r="B3552" s="21">
        <f>MONTH(C3552)</f>
        <v>2</v>
      </c>
      <c r="C3552" s="22">
        <v>41682</v>
      </c>
      <c r="D3552" s="21">
        <v>3271.47</v>
      </c>
      <c r="E3552" s="47" t="str">
        <f>IF(B3552&lt;&gt;B3551, "First Quote", "")</f>
        <v/>
      </c>
      <c r="F3552" s="23" t="str">
        <f>IF(_xlfn.MINIFS($D$3:$D$6287,$A$3:$A$6287,A3552,$B$3:$B$6287,B3552)=D3552,"Lowest point","")</f>
        <v/>
      </c>
      <c r="G3552" s="24" t="str">
        <f>IF(_xlfn.MAXIFS($D$3:$D$6287,$A$3:$A$6287,A3552,$B$3:$B$6287,B3552)=D3552,"Highest point","")</f>
        <v/>
      </c>
      <c r="J3552" s="25" t="str">
        <f>IF(E3552="First Quote", $H$4/D3552, "")</f>
        <v/>
      </c>
      <c r="K3552" s="26">
        <f t="shared" si="220"/>
        <v>45.792481615601822</v>
      </c>
      <c r="L3552" s="27">
        <f>K3552*D3552</f>
        <v>149808.72983099287</v>
      </c>
      <c r="M3552" s="10"/>
      <c r="N3552" s="28">
        <f>IF(F3552="lowest point", $H$4/D3552, 0)</f>
        <v>0</v>
      </c>
      <c r="O3552" s="28">
        <f t="shared" si="221"/>
        <v>47.518001859732557</v>
      </c>
      <c r="P3552" s="29">
        <f>O3552*D3552</f>
        <v>155453.71754405927</v>
      </c>
      <c r="R3552" s="28">
        <f>IF(G3552="highest point", $H$4/D3552, 0)</f>
        <v>0</v>
      </c>
      <c r="S3552" s="28">
        <f t="shared" si="222"/>
        <v>44.298208178134722</v>
      </c>
      <c r="T3552" s="29">
        <f>D3552*S3552</f>
        <v>144920.25910852238</v>
      </c>
    </row>
    <row r="3553" spans="1:20">
      <c r="A3553" s="21">
        <f t="shared" si="223"/>
        <v>2014</v>
      </c>
      <c r="B3553" s="21">
        <f>MONTH(C3553)</f>
        <v>2</v>
      </c>
      <c r="C3553" s="22">
        <v>41683</v>
      </c>
      <c r="D3553" s="21">
        <v>3290.82</v>
      </c>
      <c r="E3553" s="47" t="str">
        <f>IF(B3553&lt;&gt;B3552, "First Quote", "")</f>
        <v/>
      </c>
      <c r="F3553" s="23" t="str">
        <f>IF(_xlfn.MINIFS($D$3:$D$6287,$A$3:$A$6287,A3553,$B$3:$B$6287,B3553)=D3553,"Lowest point","")</f>
        <v/>
      </c>
      <c r="G3553" s="24" t="str">
        <f>IF(_xlfn.MAXIFS($D$3:$D$6287,$A$3:$A$6287,A3553,$B$3:$B$6287,B3553)=D3553,"Highest point","")</f>
        <v/>
      </c>
      <c r="J3553" s="25" t="str">
        <f>IF(E3553="First Quote", $H$4/D3553, "")</f>
        <v/>
      </c>
      <c r="K3553" s="26">
        <f t="shared" si="220"/>
        <v>45.792481615601822</v>
      </c>
      <c r="L3553" s="27">
        <f>K3553*D3553</f>
        <v>150694.8143502548</v>
      </c>
      <c r="M3553" s="10"/>
      <c r="N3553" s="28">
        <f>IF(F3553="lowest point", $H$4/D3553, 0)</f>
        <v>0</v>
      </c>
      <c r="O3553" s="28">
        <f t="shared" si="221"/>
        <v>47.518001859732557</v>
      </c>
      <c r="P3553" s="29">
        <f>O3553*D3553</f>
        <v>156373.19088004509</v>
      </c>
      <c r="R3553" s="28">
        <f>IF(G3553="highest point", $H$4/D3553, 0)</f>
        <v>0</v>
      </c>
      <c r="S3553" s="28">
        <f t="shared" si="222"/>
        <v>44.298208178134722</v>
      </c>
      <c r="T3553" s="29">
        <f>D3553*S3553</f>
        <v>145777.42943676931</v>
      </c>
    </row>
    <row r="3554" spans="1:20">
      <c r="A3554" s="21">
        <f t="shared" si="223"/>
        <v>2014</v>
      </c>
      <c r="B3554" s="21">
        <f>MONTH(C3554)</f>
        <v>2</v>
      </c>
      <c r="C3554" s="22">
        <v>41684</v>
      </c>
      <c r="D3554" s="21">
        <v>3306.92</v>
      </c>
      <c r="E3554" s="47" t="str">
        <f>IF(B3554&lt;&gt;B3553, "First Quote", "")</f>
        <v/>
      </c>
      <c r="F3554" s="23" t="str">
        <f>IF(_xlfn.MINIFS($D$3:$D$6287,$A$3:$A$6287,A3554,$B$3:$B$6287,B3554)=D3554,"Lowest point","")</f>
        <v/>
      </c>
      <c r="G3554" s="24" t="str">
        <f>IF(_xlfn.MAXIFS($D$3:$D$6287,$A$3:$A$6287,A3554,$B$3:$B$6287,B3554)=D3554,"Highest point","")</f>
        <v/>
      </c>
      <c r="J3554" s="25" t="str">
        <f>IF(E3554="First Quote", $H$4/D3554, "")</f>
        <v/>
      </c>
      <c r="K3554" s="26">
        <f t="shared" si="220"/>
        <v>45.792481615601822</v>
      </c>
      <c r="L3554" s="27">
        <f>K3554*D3554</f>
        <v>151432.07330426597</v>
      </c>
      <c r="M3554" s="10"/>
      <c r="N3554" s="28">
        <f>IF(F3554="lowest point", $H$4/D3554, 0)</f>
        <v>0</v>
      </c>
      <c r="O3554" s="28">
        <f t="shared" si="221"/>
        <v>47.518001859732557</v>
      </c>
      <c r="P3554" s="29">
        <f>O3554*D3554</f>
        <v>157138.23070998679</v>
      </c>
      <c r="R3554" s="28">
        <f>IF(G3554="highest point", $H$4/D3554, 0)</f>
        <v>0</v>
      </c>
      <c r="S3554" s="28">
        <f t="shared" si="222"/>
        <v>44.298208178134722</v>
      </c>
      <c r="T3554" s="29">
        <f>D3554*S3554</f>
        <v>146490.63058843729</v>
      </c>
    </row>
    <row r="3555" spans="1:20">
      <c r="A3555" s="21">
        <f t="shared" si="223"/>
        <v>2014</v>
      </c>
      <c r="B3555" s="21">
        <f>MONTH(C3555)</f>
        <v>2</v>
      </c>
      <c r="C3555" s="22">
        <v>41688</v>
      </c>
      <c r="D3555" s="21">
        <v>3311.27</v>
      </c>
      <c r="E3555" s="47" t="str">
        <f>IF(B3555&lt;&gt;B3554, "First Quote", "")</f>
        <v/>
      </c>
      <c r="F3555" s="23" t="str">
        <f>IF(_xlfn.MINIFS($D$3:$D$6287,$A$3:$A$6287,A3555,$B$3:$B$6287,B3555)=D3555,"Lowest point","")</f>
        <v/>
      </c>
      <c r="G3555" s="24" t="str">
        <f>IF(_xlfn.MAXIFS($D$3:$D$6287,$A$3:$A$6287,A3555,$B$3:$B$6287,B3555)=D3555,"Highest point","")</f>
        <v/>
      </c>
      <c r="J3555" s="25" t="str">
        <f>IF(E3555="First Quote", $H$4/D3555, "")</f>
        <v/>
      </c>
      <c r="K3555" s="26">
        <f t="shared" si="220"/>
        <v>45.792481615601822</v>
      </c>
      <c r="L3555" s="27">
        <f>K3555*D3555</f>
        <v>151631.27059929384</v>
      </c>
      <c r="M3555" s="10"/>
      <c r="N3555" s="28">
        <f>IF(F3555="lowest point", $H$4/D3555, 0)</f>
        <v>0</v>
      </c>
      <c r="O3555" s="28">
        <f t="shared" si="221"/>
        <v>47.518001859732557</v>
      </c>
      <c r="P3555" s="29">
        <f>O3555*D3555</f>
        <v>157344.93401807663</v>
      </c>
      <c r="R3555" s="28">
        <f>IF(G3555="highest point", $H$4/D3555, 0)</f>
        <v>0</v>
      </c>
      <c r="S3555" s="28">
        <f t="shared" si="222"/>
        <v>44.298208178134722</v>
      </c>
      <c r="T3555" s="29">
        <f>D3555*S3555</f>
        <v>146683.32779401215</v>
      </c>
    </row>
    <row r="3556" spans="1:20">
      <c r="A3556" s="21">
        <f t="shared" si="223"/>
        <v>2014</v>
      </c>
      <c r="B3556" s="21">
        <f>MONTH(C3556)</f>
        <v>2</v>
      </c>
      <c r="C3556" s="22">
        <v>41689</v>
      </c>
      <c r="D3556" s="21">
        <v>3289.83</v>
      </c>
      <c r="E3556" s="47" t="str">
        <f>IF(B3556&lt;&gt;B3555, "First Quote", "")</f>
        <v/>
      </c>
      <c r="F3556" s="23" t="str">
        <f>IF(_xlfn.MINIFS($D$3:$D$6287,$A$3:$A$6287,A3556,$B$3:$B$6287,B3556)=D3556,"Lowest point","")</f>
        <v/>
      </c>
      <c r="G3556" s="24" t="str">
        <f>IF(_xlfn.MAXIFS($D$3:$D$6287,$A$3:$A$6287,A3556,$B$3:$B$6287,B3556)=D3556,"Highest point","")</f>
        <v/>
      </c>
      <c r="J3556" s="25" t="str">
        <f>IF(E3556="First Quote", $H$4/D3556, "")</f>
        <v/>
      </c>
      <c r="K3556" s="26">
        <f t="shared" si="220"/>
        <v>45.792481615601822</v>
      </c>
      <c r="L3556" s="27">
        <f>K3556*D3556</f>
        <v>150649.47979345534</v>
      </c>
      <c r="M3556" s="10"/>
      <c r="N3556" s="28">
        <f>IF(F3556="lowest point", $H$4/D3556, 0)</f>
        <v>0</v>
      </c>
      <c r="O3556" s="28">
        <f t="shared" si="221"/>
        <v>47.518001859732557</v>
      </c>
      <c r="P3556" s="29">
        <f>O3556*D3556</f>
        <v>156326.14805820395</v>
      </c>
      <c r="R3556" s="28">
        <f>IF(G3556="highest point", $H$4/D3556, 0)</f>
        <v>0</v>
      </c>
      <c r="S3556" s="28">
        <f t="shared" si="222"/>
        <v>44.298208178134722</v>
      </c>
      <c r="T3556" s="29">
        <f>D3556*S3556</f>
        <v>145733.57421067296</v>
      </c>
    </row>
    <row r="3557" spans="1:20">
      <c r="A3557" s="21">
        <f t="shared" si="223"/>
        <v>2014</v>
      </c>
      <c r="B3557" s="21">
        <f>MONTH(C3557)</f>
        <v>2</v>
      </c>
      <c r="C3557" s="22">
        <v>41690</v>
      </c>
      <c r="D3557" s="21">
        <v>3310.27</v>
      </c>
      <c r="E3557" s="47" t="str">
        <f>IF(B3557&lt;&gt;B3556, "First Quote", "")</f>
        <v/>
      </c>
      <c r="F3557" s="23" t="str">
        <f>IF(_xlfn.MINIFS($D$3:$D$6287,$A$3:$A$6287,A3557,$B$3:$B$6287,B3557)=D3557,"Lowest point","")</f>
        <v/>
      </c>
      <c r="G3557" s="24" t="str">
        <f>IF(_xlfn.MAXIFS($D$3:$D$6287,$A$3:$A$6287,A3557,$B$3:$B$6287,B3557)=D3557,"Highest point","")</f>
        <v/>
      </c>
      <c r="J3557" s="25" t="str">
        <f>IF(E3557="First Quote", $H$4/D3557, "")</f>
        <v/>
      </c>
      <c r="K3557" s="26">
        <f t="shared" si="220"/>
        <v>45.792481615601822</v>
      </c>
      <c r="L3557" s="27">
        <f>K3557*D3557</f>
        <v>151585.47811767826</v>
      </c>
      <c r="M3557" s="10"/>
      <c r="N3557" s="28">
        <f>IF(F3557="lowest point", $H$4/D3557, 0)</f>
        <v>0</v>
      </c>
      <c r="O3557" s="28">
        <f t="shared" si="221"/>
        <v>47.518001859732557</v>
      </c>
      <c r="P3557" s="29">
        <f>O3557*D3557</f>
        <v>157297.41601621688</v>
      </c>
      <c r="R3557" s="28">
        <f>IF(G3557="highest point", $H$4/D3557, 0)</f>
        <v>0</v>
      </c>
      <c r="S3557" s="28">
        <f t="shared" si="222"/>
        <v>44.298208178134722</v>
      </c>
      <c r="T3557" s="29">
        <f>D3557*S3557</f>
        <v>146639.02958583401</v>
      </c>
    </row>
    <row r="3558" spans="1:20">
      <c r="A3558" s="21">
        <f t="shared" si="223"/>
        <v>2014</v>
      </c>
      <c r="B3558" s="21">
        <f>MONTH(C3558)</f>
        <v>2</v>
      </c>
      <c r="C3558" s="22">
        <v>41691</v>
      </c>
      <c r="D3558" s="21">
        <v>3304.36</v>
      </c>
      <c r="E3558" s="47" t="str">
        <f>IF(B3558&lt;&gt;B3557, "First Quote", "")</f>
        <v/>
      </c>
      <c r="F3558" s="23" t="str">
        <f>IF(_xlfn.MINIFS($D$3:$D$6287,$A$3:$A$6287,A3558,$B$3:$B$6287,B3558)=D3558,"Lowest point","")</f>
        <v/>
      </c>
      <c r="G3558" s="24" t="str">
        <f>IF(_xlfn.MAXIFS($D$3:$D$6287,$A$3:$A$6287,A3558,$B$3:$B$6287,B3558)=D3558,"Highest point","")</f>
        <v/>
      </c>
      <c r="J3558" s="25" t="str">
        <f>IF(E3558="First Quote", $H$4/D3558, "")</f>
        <v/>
      </c>
      <c r="K3558" s="26">
        <f t="shared" si="220"/>
        <v>45.792481615601822</v>
      </c>
      <c r="L3558" s="27">
        <f>K3558*D3558</f>
        <v>151314.84455133005</v>
      </c>
      <c r="M3558" s="10"/>
      <c r="N3558" s="28">
        <f>IF(F3558="lowest point", $H$4/D3558, 0)</f>
        <v>0</v>
      </c>
      <c r="O3558" s="28">
        <f t="shared" si="221"/>
        <v>47.518001859732557</v>
      </c>
      <c r="P3558" s="29">
        <f>O3558*D3558</f>
        <v>157016.58462522589</v>
      </c>
      <c r="R3558" s="28">
        <f>IF(G3558="highest point", $H$4/D3558, 0)</f>
        <v>0</v>
      </c>
      <c r="S3558" s="28">
        <f t="shared" si="222"/>
        <v>44.298208178134722</v>
      </c>
      <c r="T3558" s="29">
        <f>D3558*S3558</f>
        <v>146377.22717550126</v>
      </c>
    </row>
    <row r="3559" spans="1:20">
      <c r="A3559" s="21">
        <f t="shared" si="223"/>
        <v>2014</v>
      </c>
      <c r="B3559" s="21">
        <f>MONTH(C3559)</f>
        <v>2</v>
      </c>
      <c r="C3559" s="22">
        <v>41694</v>
      </c>
      <c r="D3559" s="21">
        <v>3324.84</v>
      </c>
      <c r="E3559" s="47" t="str">
        <f>IF(B3559&lt;&gt;B3558, "First Quote", "")</f>
        <v/>
      </c>
      <c r="F3559" s="23" t="str">
        <f>IF(_xlfn.MINIFS($D$3:$D$6287,$A$3:$A$6287,A3559,$B$3:$B$6287,B3559)=D3559,"Lowest point","")</f>
        <v/>
      </c>
      <c r="G3559" s="24" t="str">
        <f>IF(_xlfn.MAXIFS($D$3:$D$6287,$A$3:$A$6287,A3559,$B$3:$B$6287,B3559)=D3559,"Highest point","")</f>
        <v/>
      </c>
      <c r="J3559" s="25" t="str">
        <f>IF(E3559="First Quote", $H$4/D3559, "")</f>
        <v/>
      </c>
      <c r="K3559" s="26">
        <f t="shared" si="220"/>
        <v>45.792481615601822</v>
      </c>
      <c r="L3559" s="27">
        <f>K3559*D3559</f>
        <v>152252.67457481756</v>
      </c>
      <c r="M3559" s="10"/>
      <c r="N3559" s="28">
        <f>IF(F3559="lowest point", $H$4/D3559, 0)</f>
        <v>0</v>
      </c>
      <c r="O3559" s="28">
        <f t="shared" si="221"/>
        <v>47.518001859732557</v>
      </c>
      <c r="P3559" s="29">
        <f>O3559*D3559</f>
        <v>157989.75330331319</v>
      </c>
      <c r="R3559" s="28">
        <f>IF(G3559="highest point", $H$4/D3559, 0)</f>
        <v>0</v>
      </c>
      <c r="S3559" s="28">
        <f t="shared" si="222"/>
        <v>44.298208178134722</v>
      </c>
      <c r="T3559" s="29">
        <f>D3559*S3559</f>
        <v>147284.45447898944</v>
      </c>
    </row>
    <row r="3560" spans="1:20">
      <c r="A3560" s="21">
        <f t="shared" si="223"/>
        <v>2014</v>
      </c>
      <c r="B3560" s="21">
        <f>MONTH(C3560)</f>
        <v>2</v>
      </c>
      <c r="C3560" s="22">
        <v>41695</v>
      </c>
      <c r="D3560" s="21">
        <v>3320.43</v>
      </c>
      <c r="E3560" s="47" t="str">
        <f>IF(B3560&lt;&gt;B3559, "First Quote", "")</f>
        <v/>
      </c>
      <c r="F3560" s="23" t="str">
        <f>IF(_xlfn.MINIFS($D$3:$D$6287,$A$3:$A$6287,A3560,$B$3:$B$6287,B3560)=D3560,"Lowest point","")</f>
        <v/>
      </c>
      <c r="G3560" s="24" t="str">
        <f>IF(_xlfn.MAXIFS($D$3:$D$6287,$A$3:$A$6287,A3560,$B$3:$B$6287,B3560)=D3560,"Highest point","")</f>
        <v/>
      </c>
      <c r="J3560" s="25" t="str">
        <f>IF(E3560="First Quote", $H$4/D3560, "")</f>
        <v/>
      </c>
      <c r="K3560" s="26">
        <f t="shared" si="220"/>
        <v>45.792481615601822</v>
      </c>
      <c r="L3560" s="27">
        <f>K3560*D3560</f>
        <v>152050.72973089275</v>
      </c>
      <c r="M3560" s="10"/>
      <c r="N3560" s="28">
        <f>IF(F3560="lowest point", $H$4/D3560, 0)</f>
        <v>0</v>
      </c>
      <c r="O3560" s="28">
        <f t="shared" si="221"/>
        <v>47.518001859732557</v>
      </c>
      <c r="P3560" s="29">
        <f>O3560*D3560</f>
        <v>157780.19891511177</v>
      </c>
      <c r="R3560" s="28">
        <f>IF(G3560="highest point", $H$4/D3560, 0)</f>
        <v>0</v>
      </c>
      <c r="S3560" s="28">
        <f t="shared" si="222"/>
        <v>44.298208178134722</v>
      </c>
      <c r="T3560" s="29">
        <f>D3560*S3560</f>
        <v>147089.09938092387</v>
      </c>
    </row>
    <row r="3561" spans="1:20">
      <c r="A3561" s="21">
        <f t="shared" si="223"/>
        <v>2014</v>
      </c>
      <c r="B3561" s="21">
        <f>MONTH(C3561)</f>
        <v>2</v>
      </c>
      <c r="C3561" s="22">
        <v>41696</v>
      </c>
      <c r="D3561" s="21">
        <v>3321.15</v>
      </c>
      <c r="E3561" s="47" t="str">
        <f>IF(B3561&lt;&gt;B3560, "First Quote", "")</f>
        <v/>
      </c>
      <c r="F3561" s="23" t="str">
        <f>IF(_xlfn.MINIFS($D$3:$D$6287,$A$3:$A$6287,A3561,$B$3:$B$6287,B3561)=D3561,"Lowest point","")</f>
        <v/>
      </c>
      <c r="G3561" s="24" t="str">
        <f>IF(_xlfn.MAXIFS($D$3:$D$6287,$A$3:$A$6287,A3561,$B$3:$B$6287,B3561)=D3561,"Highest point","")</f>
        <v/>
      </c>
      <c r="J3561" s="25" t="str">
        <f>IF(E3561="First Quote", $H$4/D3561, "")</f>
        <v/>
      </c>
      <c r="K3561" s="26">
        <f t="shared" si="220"/>
        <v>45.792481615601822</v>
      </c>
      <c r="L3561" s="27">
        <f>K3561*D3561</f>
        <v>152083.70031765601</v>
      </c>
      <c r="M3561" s="10"/>
      <c r="N3561" s="28">
        <f>IF(F3561="lowest point", $H$4/D3561, 0)</f>
        <v>0</v>
      </c>
      <c r="O3561" s="28">
        <f t="shared" si="221"/>
        <v>47.518001859732557</v>
      </c>
      <c r="P3561" s="29">
        <f>O3561*D3561</f>
        <v>157814.41187645079</v>
      </c>
      <c r="R3561" s="28">
        <f>IF(G3561="highest point", $H$4/D3561, 0)</f>
        <v>0</v>
      </c>
      <c r="S3561" s="28">
        <f t="shared" si="222"/>
        <v>44.298208178134722</v>
      </c>
      <c r="T3561" s="29">
        <f>D3561*S3561</f>
        <v>147120.99409081214</v>
      </c>
    </row>
    <row r="3562" spans="1:20">
      <c r="A3562" s="21">
        <f t="shared" si="223"/>
        <v>2014</v>
      </c>
      <c r="B3562" s="21">
        <f>MONTH(C3562)</f>
        <v>2</v>
      </c>
      <c r="C3562" s="22">
        <v>41697</v>
      </c>
      <c r="D3562" s="21">
        <v>3338.05</v>
      </c>
      <c r="E3562" s="47" t="str">
        <f>IF(B3562&lt;&gt;B3561, "First Quote", "")</f>
        <v/>
      </c>
      <c r="F3562" s="23" t="str">
        <f>IF(_xlfn.MINIFS($D$3:$D$6287,$A$3:$A$6287,A3562,$B$3:$B$6287,B3562)=D3562,"Lowest point","")</f>
        <v/>
      </c>
      <c r="G3562" s="24" t="str">
        <f>IF(_xlfn.MAXIFS($D$3:$D$6287,$A$3:$A$6287,A3562,$B$3:$B$6287,B3562)=D3562,"Highest point","")</f>
        <v/>
      </c>
      <c r="J3562" s="25" t="str">
        <f>IF(E3562="First Quote", $H$4/D3562, "")</f>
        <v/>
      </c>
      <c r="K3562" s="26">
        <f t="shared" si="220"/>
        <v>45.792481615601822</v>
      </c>
      <c r="L3562" s="27">
        <f>K3562*D3562</f>
        <v>152857.59325695966</v>
      </c>
      <c r="M3562" s="10"/>
      <c r="N3562" s="28">
        <f>IF(F3562="lowest point", $H$4/D3562, 0)</f>
        <v>0</v>
      </c>
      <c r="O3562" s="28">
        <f t="shared" si="221"/>
        <v>47.518001859732557</v>
      </c>
      <c r="P3562" s="29">
        <f>O3562*D3562</f>
        <v>158617.46610788026</v>
      </c>
      <c r="R3562" s="28">
        <f>IF(G3562="highest point", $H$4/D3562, 0)</f>
        <v>0</v>
      </c>
      <c r="S3562" s="28">
        <f t="shared" si="222"/>
        <v>44.298208178134722</v>
      </c>
      <c r="T3562" s="29">
        <f>D3562*S3562</f>
        <v>147869.63380902261</v>
      </c>
    </row>
    <row r="3563" spans="1:20">
      <c r="A3563" s="21">
        <f t="shared" si="223"/>
        <v>2014</v>
      </c>
      <c r="B3563" s="21">
        <f>MONTH(C3563)</f>
        <v>2</v>
      </c>
      <c r="C3563" s="22">
        <v>41698</v>
      </c>
      <c r="D3563" s="21">
        <v>3347.38</v>
      </c>
      <c r="E3563" s="47" t="str">
        <f>IF(B3563&lt;&gt;B3562, "First Quote", "")</f>
        <v/>
      </c>
      <c r="F3563" s="23" t="str">
        <f>IF(_xlfn.MINIFS($D$3:$D$6287,$A$3:$A$6287,A3563,$B$3:$B$6287,B3563)=D3563,"Lowest point","")</f>
        <v/>
      </c>
      <c r="G3563" s="24" t="str">
        <f>IF(_xlfn.MAXIFS($D$3:$D$6287,$A$3:$A$6287,A3563,$B$3:$B$6287,B3563)=D3563,"Highest point","")</f>
        <v>Highest point</v>
      </c>
      <c r="J3563" s="25" t="str">
        <f>IF(E3563="First Quote", $H$4/D3563, "")</f>
        <v/>
      </c>
      <c r="K3563" s="26">
        <f t="shared" si="220"/>
        <v>45.792481615601822</v>
      </c>
      <c r="L3563" s="27">
        <f>K3563*D3563</f>
        <v>153284.83711043323</v>
      </c>
      <c r="M3563" s="10"/>
      <c r="N3563" s="28">
        <f>IF(F3563="lowest point", $H$4/D3563, 0)</f>
        <v>0</v>
      </c>
      <c r="O3563" s="28">
        <f t="shared" si="221"/>
        <v>47.518001859732557</v>
      </c>
      <c r="P3563" s="29">
        <f>O3563*D3563</f>
        <v>159060.80906523156</v>
      </c>
      <c r="R3563" s="28">
        <f>IF(G3563="highest point", $H$4/D3563, 0)</f>
        <v>0.14937055249179956</v>
      </c>
      <c r="S3563" s="28">
        <f t="shared" si="222"/>
        <v>44.447578730626525</v>
      </c>
      <c r="T3563" s="29">
        <f>D3563*S3563</f>
        <v>148782.93609132463</v>
      </c>
    </row>
    <row r="3564" spans="1:20">
      <c r="A3564" s="21">
        <f t="shared" si="223"/>
        <v>2014</v>
      </c>
      <c r="B3564" s="21">
        <f>MONTH(C3564)</f>
        <v>3</v>
      </c>
      <c r="C3564" s="22">
        <v>41701</v>
      </c>
      <c r="D3564" s="21">
        <v>3322.85</v>
      </c>
      <c r="E3564" s="47" t="str">
        <f>IF(B3564&lt;&gt;B3563, "First Quote", "")</f>
        <v>First Quote</v>
      </c>
      <c r="F3564" s="23" t="str">
        <f>IF(_xlfn.MINIFS($D$3:$D$6287,$A$3:$A$6287,A3564,$B$3:$B$6287,B3564)=D3564,"Lowest point","")</f>
        <v/>
      </c>
      <c r="G3564" s="24" t="str">
        <f>IF(_xlfn.MAXIFS($D$3:$D$6287,$A$3:$A$6287,A3564,$B$3:$B$6287,B3564)=D3564,"Highest point","")</f>
        <v/>
      </c>
      <c r="J3564" s="25">
        <f>IF(E3564="First Quote", $H$4/D3564, "")</f>
        <v>0.15047323833456219</v>
      </c>
      <c r="K3564" s="26">
        <f t="shared" si="220"/>
        <v>45.942954853936385</v>
      </c>
      <c r="L3564" s="27">
        <f>K3564*D3564</f>
        <v>152661.5475364025</v>
      </c>
      <c r="M3564" s="10"/>
      <c r="N3564" s="28">
        <f>IF(F3564="lowest point", $H$4/D3564, 0)</f>
        <v>0</v>
      </c>
      <c r="O3564" s="28">
        <f t="shared" si="221"/>
        <v>47.518001859732557</v>
      </c>
      <c r="P3564" s="29">
        <f>O3564*D3564</f>
        <v>157895.19247961233</v>
      </c>
      <c r="R3564" s="28">
        <f>IF(G3564="highest point", $H$4/D3564, 0)</f>
        <v>0</v>
      </c>
      <c r="S3564" s="28">
        <f t="shared" si="222"/>
        <v>44.447578730626525</v>
      </c>
      <c r="T3564" s="29">
        <f>D3564*S3564</f>
        <v>147692.63698506233</v>
      </c>
    </row>
    <row r="3565" spans="1:20">
      <c r="A3565" s="21">
        <f t="shared" si="223"/>
        <v>2014</v>
      </c>
      <c r="B3565" s="21">
        <f>MONTH(C3565)</f>
        <v>3</v>
      </c>
      <c r="C3565" s="22">
        <v>41702</v>
      </c>
      <c r="D3565" s="21">
        <v>3373.64</v>
      </c>
      <c r="E3565" s="47" t="str">
        <f>IF(B3565&lt;&gt;B3564, "First Quote", "")</f>
        <v/>
      </c>
      <c r="F3565" s="23" t="str">
        <f>IF(_xlfn.MINIFS($D$3:$D$6287,$A$3:$A$6287,A3565,$B$3:$B$6287,B3565)=D3565,"Lowest point","")</f>
        <v/>
      </c>
      <c r="G3565" s="24" t="str">
        <f>IF(_xlfn.MAXIFS($D$3:$D$6287,$A$3:$A$6287,A3565,$B$3:$B$6287,B3565)=D3565,"Highest point","")</f>
        <v/>
      </c>
      <c r="J3565" s="25" t="str">
        <f>IF(E3565="First Quote", $H$4/D3565, "")</f>
        <v/>
      </c>
      <c r="K3565" s="26">
        <f t="shared" si="220"/>
        <v>45.942954853936385</v>
      </c>
      <c r="L3565" s="27">
        <f>K3565*D3565</f>
        <v>154994.99021343395</v>
      </c>
      <c r="M3565" s="10"/>
      <c r="N3565" s="28">
        <f>IF(F3565="lowest point", $H$4/D3565, 0)</f>
        <v>0</v>
      </c>
      <c r="O3565" s="28">
        <f t="shared" si="221"/>
        <v>47.518001859732557</v>
      </c>
      <c r="P3565" s="29">
        <f>O3565*D3565</f>
        <v>160308.63179406815</v>
      </c>
      <c r="R3565" s="28">
        <f>IF(G3565="highest point", $H$4/D3565, 0)</f>
        <v>0</v>
      </c>
      <c r="S3565" s="28">
        <f t="shared" si="222"/>
        <v>44.447578730626525</v>
      </c>
      <c r="T3565" s="29">
        <f>D3565*S3565</f>
        <v>149950.12950879085</v>
      </c>
    </row>
    <row r="3566" spans="1:20">
      <c r="A3566" s="21">
        <f t="shared" si="223"/>
        <v>2014</v>
      </c>
      <c r="B3566" s="21">
        <f>MONTH(C3566)</f>
        <v>3</v>
      </c>
      <c r="C3566" s="22">
        <v>41703</v>
      </c>
      <c r="D3566" s="21">
        <v>3374.1</v>
      </c>
      <c r="E3566" s="47" t="str">
        <f>IF(B3566&lt;&gt;B3565, "First Quote", "")</f>
        <v/>
      </c>
      <c r="F3566" s="23" t="str">
        <f>IF(_xlfn.MINIFS($D$3:$D$6287,$A$3:$A$6287,A3566,$B$3:$B$6287,B3566)=D3566,"Lowest point","")</f>
        <v/>
      </c>
      <c r="G3566" s="24" t="str">
        <f>IF(_xlfn.MAXIFS($D$3:$D$6287,$A$3:$A$6287,A3566,$B$3:$B$6287,B3566)=D3566,"Highest point","")</f>
        <v/>
      </c>
      <c r="J3566" s="25" t="str">
        <f>IF(E3566="First Quote", $H$4/D3566, "")</f>
        <v/>
      </c>
      <c r="K3566" s="26">
        <f t="shared" si="220"/>
        <v>45.942954853936385</v>
      </c>
      <c r="L3566" s="27">
        <f>K3566*D3566</f>
        <v>155016.12397266674</v>
      </c>
      <c r="M3566" s="10"/>
      <c r="N3566" s="28">
        <f>IF(F3566="lowest point", $H$4/D3566, 0)</f>
        <v>0</v>
      </c>
      <c r="O3566" s="28">
        <f t="shared" si="221"/>
        <v>47.518001859732557</v>
      </c>
      <c r="P3566" s="29">
        <f>O3566*D3566</f>
        <v>160330.49007492361</v>
      </c>
      <c r="R3566" s="28">
        <f>IF(G3566="highest point", $H$4/D3566, 0)</f>
        <v>0</v>
      </c>
      <c r="S3566" s="28">
        <f t="shared" si="222"/>
        <v>44.447578730626525</v>
      </c>
      <c r="T3566" s="29">
        <f>D3566*S3566</f>
        <v>149970.57539500695</v>
      </c>
    </row>
    <row r="3567" spans="1:20">
      <c r="A3567" s="21">
        <f t="shared" si="223"/>
        <v>2014</v>
      </c>
      <c r="B3567" s="21">
        <f>MONTH(C3567)</f>
        <v>3</v>
      </c>
      <c r="C3567" s="22">
        <v>41704</v>
      </c>
      <c r="D3567" s="21">
        <v>3380.49</v>
      </c>
      <c r="E3567" s="47" t="str">
        <f>IF(B3567&lt;&gt;B3566, "First Quote", "")</f>
        <v/>
      </c>
      <c r="F3567" s="23" t="str">
        <f>IF(_xlfn.MINIFS($D$3:$D$6287,$A$3:$A$6287,A3567,$B$3:$B$6287,B3567)=D3567,"Lowest point","")</f>
        <v/>
      </c>
      <c r="G3567" s="24" t="str">
        <f>IF(_xlfn.MAXIFS($D$3:$D$6287,$A$3:$A$6287,A3567,$B$3:$B$6287,B3567)=D3567,"Highest point","")</f>
        <v/>
      </c>
      <c r="J3567" s="25" t="str">
        <f>IF(E3567="First Quote", $H$4/D3567, "")</f>
        <v/>
      </c>
      <c r="K3567" s="26">
        <f t="shared" si="220"/>
        <v>45.942954853936385</v>
      </c>
      <c r="L3567" s="27">
        <f>K3567*D3567</f>
        <v>155309.6994541834</v>
      </c>
      <c r="M3567" s="10"/>
      <c r="N3567" s="28">
        <f>IF(F3567="lowest point", $H$4/D3567, 0)</f>
        <v>0</v>
      </c>
      <c r="O3567" s="28">
        <f t="shared" si="221"/>
        <v>47.518001859732557</v>
      </c>
      <c r="P3567" s="29">
        <f>O3567*D3567</f>
        <v>160634.13010680731</v>
      </c>
      <c r="R3567" s="28">
        <f>IF(G3567="highest point", $H$4/D3567, 0)</f>
        <v>0</v>
      </c>
      <c r="S3567" s="28">
        <f t="shared" si="222"/>
        <v>44.447578730626525</v>
      </c>
      <c r="T3567" s="29">
        <f>D3567*S3567</f>
        <v>150254.59542309566</v>
      </c>
    </row>
    <row r="3568" spans="1:20">
      <c r="A3568" s="21">
        <f t="shared" si="223"/>
        <v>2014</v>
      </c>
      <c r="B3568" s="21">
        <f>MONTH(C3568)</f>
        <v>3</v>
      </c>
      <c r="C3568" s="22">
        <v>41705</v>
      </c>
      <c r="D3568" s="21">
        <v>3382.57</v>
      </c>
      <c r="E3568" s="47" t="str">
        <f>IF(B3568&lt;&gt;B3567, "First Quote", "")</f>
        <v/>
      </c>
      <c r="F3568" s="23" t="str">
        <f>IF(_xlfn.MINIFS($D$3:$D$6287,$A$3:$A$6287,A3568,$B$3:$B$6287,B3568)=D3568,"Lowest point","")</f>
        <v/>
      </c>
      <c r="G3568" s="24" t="str">
        <f>IF(_xlfn.MAXIFS($D$3:$D$6287,$A$3:$A$6287,A3568,$B$3:$B$6287,B3568)=D3568,"Highest point","")</f>
        <v>Highest point</v>
      </c>
      <c r="J3568" s="25" t="str">
        <f>IF(E3568="First Quote", $H$4/D3568, "")</f>
        <v/>
      </c>
      <c r="K3568" s="26">
        <f t="shared" si="220"/>
        <v>45.942954853936385</v>
      </c>
      <c r="L3568" s="27">
        <f>K3568*D3568</f>
        <v>155405.26080027962</v>
      </c>
      <c r="M3568" s="10"/>
      <c r="N3568" s="28">
        <f>IF(F3568="lowest point", $H$4/D3568, 0)</f>
        <v>0</v>
      </c>
      <c r="O3568" s="28">
        <f t="shared" si="221"/>
        <v>47.518001859732557</v>
      </c>
      <c r="P3568" s="29">
        <f>O3568*D3568</f>
        <v>160732.96755067556</v>
      </c>
      <c r="R3568" s="28">
        <f>IF(G3568="highest point", $H$4/D3568, 0)</f>
        <v>0.14781660098682362</v>
      </c>
      <c r="S3568" s="28">
        <f t="shared" si="222"/>
        <v>44.595395331613346</v>
      </c>
      <c r="T3568" s="29">
        <f>D3568*S3568</f>
        <v>150847.04638685536</v>
      </c>
    </row>
    <row r="3569" spans="1:20">
      <c r="A3569" s="21">
        <f t="shared" si="223"/>
        <v>2014</v>
      </c>
      <c r="B3569" s="21">
        <f>MONTH(C3569)</f>
        <v>3</v>
      </c>
      <c r="C3569" s="22">
        <v>41708</v>
      </c>
      <c r="D3569" s="21">
        <v>3381.22</v>
      </c>
      <c r="E3569" s="47" t="str">
        <f>IF(B3569&lt;&gt;B3568, "First Quote", "")</f>
        <v/>
      </c>
      <c r="F3569" s="23" t="str">
        <f>IF(_xlfn.MINIFS($D$3:$D$6287,$A$3:$A$6287,A3569,$B$3:$B$6287,B3569)=D3569,"Lowest point","")</f>
        <v/>
      </c>
      <c r="G3569" s="24" t="str">
        <f>IF(_xlfn.MAXIFS($D$3:$D$6287,$A$3:$A$6287,A3569,$B$3:$B$6287,B3569)=D3569,"Highest point","")</f>
        <v/>
      </c>
      <c r="J3569" s="25" t="str">
        <f>IF(E3569="First Quote", $H$4/D3569, "")</f>
        <v/>
      </c>
      <c r="K3569" s="26">
        <f t="shared" si="220"/>
        <v>45.942954853936385</v>
      </c>
      <c r="L3569" s="27">
        <f>K3569*D3569</f>
        <v>155343.23781122678</v>
      </c>
      <c r="M3569" s="10"/>
      <c r="N3569" s="28">
        <f>IF(F3569="lowest point", $H$4/D3569, 0)</f>
        <v>0</v>
      </c>
      <c r="O3569" s="28">
        <f t="shared" si="221"/>
        <v>47.518001859732557</v>
      </c>
      <c r="P3569" s="29">
        <f>O3569*D3569</f>
        <v>160668.8182481649</v>
      </c>
      <c r="R3569" s="28">
        <f>IF(G3569="highest point", $H$4/D3569, 0)</f>
        <v>0</v>
      </c>
      <c r="S3569" s="28">
        <f t="shared" si="222"/>
        <v>44.595395331613346</v>
      </c>
      <c r="T3569" s="29">
        <f>D3569*S3569</f>
        <v>150786.84260315768</v>
      </c>
    </row>
    <row r="3570" spans="1:20">
      <c r="A3570" s="21">
        <f t="shared" si="223"/>
        <v>2014</v>
      </c>
      <c r="B3570" s="21">
        <f>MONTH(C3570)</f>
        <v>3</v>
      </c>
      <c r="C3570" s="22">
        <v>41709</v>
      </c>
      <c r="D3570" s="21">
        <v>3364.17</v>
      </c>
      <c r="E3570" s="47" t="str">
        <f>IF(B3570&lt;&gt;B3569, "First Quote", "")</f>
        <v/>
      </c>
      <c r="F3570" s="23" t="str">
        <f>IF(_xlfn.MINIFS($D$3:$D$6287,$A$3:$A$6287,A3570,$B$3:$B$6287,B3570)=D3570,"Lowest point","")</f>
        <v/>
      </c>
      <c r="G3570" s="24" t="str">
        <f>IF(_xlfn.MAXIFS($D$3:$D$6287,$A$3:$A$6287,A3570,$B$3:$B$6287,B3570)=D3570,"Highest point","")</f>
        <v/>
      </c>
      <c r="J3570" s="25" t="str">
        <f>IF(E3570="First Quote", $H$4/D3570, "")</f>
        <v/>
      </c>
      <c r="K3570" s="26">
        <f t="shared" si="220"/>
        <v>45.942954853936385</v>
      </c>
      <c r="L3570" s="27">
        <f>K3570*D3570</f>
        <v>154559.91043096717</v>
      </c>
      <c r="M3570" s="10"/>
      <c r="N3570" s="28">
        <f>IF(F3570="lowest point", $H$4/D3570, 0)</f>
        <v>0</v>
      </c>
      <c r="O3570" s="28">
        <f t="shared" si="221"/>
        <v>47.518001859732557</v>
      </c>
      <c r="P3570" s="29">
        <f>O3570*D3570</f>
        <v>159858.63631645648</v>
      </c>
      <c r="R3570" s="28">
        <f>IF(G3570="highest point", $H$4/D3570, 0)</f>
        <v>0</v>
      </c>
      <c r="S3570" s="28">
        <f t="shared" si="222"/>
        <v>44.595395331613346</v>
      </c>
      <c r="T3570" s="29">
        <f>D3570*S3570</f>
        <v>150026.49111275366</v>
      </c>
    </row>
    <row r="3571" spans="1:20">
      <c r="A3571" s="21">
        <f t="shared" si="223"/>
        <v>2014</v>
      </c>
      <c r="B3571" s="21">
        <f>MONTH(C3571)</f>
        <v>3</v>
      </c>
      <c r="C3571" s="22">
        <v>41710</v>
      </c>
      <c r="D3571" s="21">
        <v>3366.07</v>
      </c>
      <c r="E3571" s="47" t="str">
        <f>IF(B3571&lt;&gt;B3570, "First Quote", "")</f>
        <v/>
      </c>
      <c r="F3571" s="23" t="str">
        <f>IF(_xlfn.MINIFS($D$3:$D$6287,$A$3:$A$6287,A3571,$B$3:$B$6287,B3571)=D3571,"Lowest point","")</f>
        <v/>
      </c>
      <c r="G3571" s="24" t="str">
        <f>IF(_xlfn.MAXIFS($D$3:$D$6287,$A$3:$A$6287,A3571,$B$3:$B$6287,B3571)=D3571,"Highest point","")</f>
        <v/>
      </c>
      <c r="J3571" s="25" t="str">
        <f>IF(E3571="First Quote", $H$4/D3571, "")</f>
        <v/>
      </c>
      <c r="K3571" s="26">
        <f t="shared" si="220"/>
        <v>45.942954853936385</v>
      </c>
      <c r="L3571" s="27">
        <f>K3571*D3571</f>
        <v>154647.20204518965</v>
      </c>
      <c r="M3571" s="10"/>
      <c r="N3571" s="28">
        <f>IF(F3571="lowest point", $H$4/D3571, 0)</f>
        <v>0</v>
      </c>
      <c r="O3571" s="28">
        <f t="shared" si="221"/>
        <v>47.518001859732557</v>
      </c>
      <c r="P3571" s="29">
        <f>O3571*D3571</f>
        <v>159948.92051998997</v>
      </c>
      <c r="R3571" s="28">
        <f>IF(G3571="highest point", $H$4/D3571, 0)</f>
        <v>0</v>
      </c>
      <c r="S3571" s="28">
        <f t="shared" si="222"/>
        <v>44.595395331613346</v>
      </c>
      <c r="T3571" s="29">
        <f>D3571*S3571</f>
        <v>150111.22236388375</v>
      </c>
    </row>
    <row r="3572" spans="1:20">
      <c r="A3572" s="21">
        <f t="shared" si="223"/>
        <v>2014</v>
      </c>
      <c r="B3572" s="21">
        <f>MONTH(C3572)</f>
        <v>3</v>
      </c>
      <c r="C3572" s="22">
        <v>41711</v>
      </c>
      <c r="D3572" s="21">
        <v>3327.11</v>
      </c>
      <c r="E3572" s="47" t="str">
        <f>IF(B3572&lt;&gt;B3571, "First Quote", "")</f>
        <v/>
      </c>
      <c r="F3572" s="23" t="str">
        <f>IF(_xlfn.MINIFS($D$3:$D$6287,$A$3:$A$6287,A3572,$B$3:$B$6287,B3572)=D3572,"Lowest point","")</f>
        <v/>
      </c>
      <c r="G3572" s="24" t="str">
        <f>IF(_xlfn.MAXIFS($D$3:$D$6287,$A$3:$A$6287,A3572,$B$3:$B$6287,B3572)=D3572,"Highest point","")</f>
        <v/>
      </c>
      <c r="J3572" s="25" t="str">
        <f>IF(E3572="First Quote", $H$4/D3572, "")</f>
        <v/>
      </c>
      <c r="K3572" s="26">
        <f t="shared" si="220"/>
        <v>45.942954853936385</v>
      </c>
      <c r="L3572" s="27">
        <f>K3572*D3572</f>
        <v>152857.2645240803</v>
      </c>
      <c r="M3572" s="10"/>
      <c r="N3572" s="28">
        <f>IF(F3572="lowest point", $H$4/D3572, 0)</f>
        <v>0</v>
      </c>
      <c r="O3572" s="28">
        <f t="shared" si="221"/>
        <v>47.518001859732557</v>
      </c>
      <c r="P3572" s="29">
        <f>O3572*D3572</f>
        <v>158097.61916753478</v>
      </c>
      <c r="R3572" s="28">
        <f>IF(G3572="highest point", $H$4/D3572, 0)</f>
        <v>0</v>
      </c>
      <c r="S3572" s="28">
        <f t="shared" si="222"/>
        <v>44.595395331613346</v>
      </c>
      <c r="T3572" s="29">
        <f>D3572*S3572</f>
        <v>148373.7857617641</v>
      </c>
    </row>
    <row r="3573" spans="1:20">
      <c r="A3573" s="21">
        <f t="shared" si="223"/>
        <v>2014</v>
      </c>
      <c r="B3573" s="21">
        <f>MONTH(C3573)</f>
        <v>3</v>
      </c>
      <c r="C3573" s="22">
        <v>41712</v>
      </c>
      <c r="D3573" s="21">
        <v>3317.81</v>
      </c>
      <c r="E3573" s="47" t="str">
        <f>IF(B3573&lt;&gt;B3572, "First Quote", "")</f>
        <v/>
      </c>
      <c r="F3573" s="23" t="str">
        <f>IF(_xlfn.MINIFS($D$3:$D$6287,$A$3:$A$6287,A3573,$B$3:$B$6287,B3573)=D3573,"Lowest point","")</f>
        <v>Lowest point</v>
      </c>
      <c r="G3573" s="24" t="str">
        <f>IF(_xlfn.MAXIFS($D$3:$D$6287,$A$3:$A$6287,A3573,$B$3:$B$6287,B3573)=D3573,"Highest point","")</f>
        <v/>
      </c>
      <c r="J3573" s="25" t="str">
        <f>IF(E3573="First Quote", $H$4/D3573, "")</f>
        <v/>
      </c>
      <c r="K3573" s="26">
        <f t="shared" si="220"/>
        <v>45.942954853936385</v>
      </c>
      <c r="L3573" s="27">
        <f>K3573*D3573</f>
        <v>152429.99504393869</v>
      </c>
      <c r="M3573" s="10"/>
      <c r="N3573" s="28">
        <f>IF(F3573="lowest point", $H$4/D3573, 0)</f>
        <v>0.15070181836814042</v>
      </c>
      <c r="O3573" s="28">
        <f t="shared" si="221"/>
        <v>47.668703678100698</v>
      </c>
      <c r="P3573" s="29">
        <f>O3573*D3573</f>
        <v>158155.70175023927</v>
      </c>
      <c r="R3573" s="28">
        <f>IF(G3573="highest point", $H$4/D3573, 0)</f>
        <v>0</v>
      </c>
      <c r="S3573" s="28">
        <f t="shared" si="222"/>
        <v>44.595395331613346</v>
      </c>
      <c r="T3573" s="29">
        <f>D3573*S3573</f>
        <v>147959.04858518008</v>
      </c>
    </row>
    <row r="3574" spans="1:20">
      <c r="A3574" s="21">
        <f t="shared" si="223"/>
        <v>2014</v>
      </c>
      <c r="B3574" s="21">
        <f>MONTH(C3574)</f>
        <v>3</v>
      </c>
      <c r="C3574" s="22">
        <v>41715</v>
      </c>
      <c r="D3574" s="21">
        <v>3349.71</v>
      </c>
      <c r="E3574" s="47" t="str">
        <f>IF(B3574&lt;&gt;B3573, "First Quote", "")</f>
        <v/>
      </c>
      <c r="F3574" s="23" t="str">
        <f>IF(_xlfn.MINIFS($D$3:$D$6287,$A$3:$A$6287,A3574,$B$3:$B$6287,B3574)=D3574,"Lowest point","")</f>
        <v/>
      </c>
      <c r="G3574" s="24" t="str">
        <f>IF(_xlfn.MAXIFS($D$3:$D$6287,$A$3:$A$6287,A3574,$B$3:$B$6287,B3574)=D3574,"Highest point","")</f>
        <v/>
      </c>
      <c r="J3574" s="25" t="str">
        <f>IF(E3574="First Quote", $H$4/D3574, "")</f>
        <v/>
      </c>
      <c r="K3574" s="26">
        <f t="shared" si="220"/>
        <v>45.942954853936385</v>
      </c>
      <c r="L3574" s="27">
        <f>K3574*D3574</f>
        <v>153895.57530377925</v>
      </c>
      <c r="M3574" s="10"/>
      <c r="N3574" s="28">
        <f>IF(F3574="lowest point", $H$4/D3574, 0)</f>
        <v>0</v>
      </c>
      <c r="O3574" s="28">
        <f t="shared" si="221"/>
        <v>47.668703678100698</v>
      </c>
      <c r="P3574" s="29">
        <f>O3574*D3574</f>
        <v>159676.33339757068</v>
      </c>
      <c r="R3574" s="28">
        <f>IF(G3574="highest point", $H$4/D3574, 0)</f>
        <v>0</v>
      </c>
      <c r="S3574" s="28">
        <f t="shared" si="222"/>
        <v>44.595395331613346</v>
      </c>
      <c r="T3574" s="29">
        <f>D3574*S3574</f>
        <v>149381.64169625854</v>
      </c>
    </row>
    <row r="3575" spans="1:20">
      <c r="A3575" s="21">
        <f t="shared" si="223"/>
        <v>2014</v>
      </c>
      <c r="B3575" s="21">
        <f>MONTH(C3575)</f>
        <v>3</v>
      </c>
      <c r="C3575" s="22">
        <v>41716</v>
      </c>
      <c r="D3575" s="21">
        <v>3373.98</v>
      </c>
      <c r="E3575" s="47" t="str">
        <f>IF(B3575&lt;&gt;B3574, "First Quote", "")</f>
        <v/>
      </c>
      <c r="F3575" s="23" t="str">
        <f>IF(_xlfn.MINIFS($D$3:$D$6287,$A$3:$A$6287,A3575,$B$3:$B$6287,B3575)=D3575,"Lowest point","")</f>
        <v/>
      </c>
      <c r="G3575" s="24" t="str">
        <f>IF(_xlfn.MAXIFS($D$3:$D$6287,$A$3:$A$6287,A3575,$B$3:$B$6287,B3575)=D3575,"Highest point","")</f>
        <v/>
      </c>
      <c r="J3575" s="25" t="str">
        <f>IF(E3575="First Quote", $H$4/D3575, "")</f>
        <v/>
      </c>
      <c r="K3575" s="26">
        <f t="shared" si="220"/>
        <v>45.942954853936385</v>
      </c>
      <c r="L3575" s="27">
        <f>K3575*D3575</f>
        <v>155010.61081808427</v>
      </c>
      <c r="M3575" s="10"/>
      <c r="N3575" s="28">
        <f>IF(F3575="lowest point", $H$4/D3575, 0)</f>
        <v>0</v>
      </c>
      <c r="O3575" s="28">
        <f t="shared" si="221"/>
        <v>47.668703678100698</v>
      </c>
      <c r="P3575" s="29">
        <f>O3575*D3575</f>
        <v>160833.25283583818</v>
      </c>
      <c r="R3575" s="28">
        <f>IF(G3575="highest point", $H$4/D3575, 0)</f>
        <v>0</v>
      </c>
      <c r="S3575" s="28">
        <f t="shared" si="222"/>
        <v>44.595395331613346</v>
      </c>
      <c r="T3575" s="29">
        <f>D3575*S3575</f>
        <v>150463.97194095681</v>
      </c>
    </row>
    <row r="3576" spans="1:20">
      <c r="A3576" s="21">
        <f t="shared" si="223"/>
        <v>2014</v>
      </c>
      <c r="B3576" s="21">
        <f>MONTH(C3576)</f>
        <v>3</v>
      </c>
      <c r="C3576" s="22">
        <v>41717</v>
      </c>
      <c r="D3576" s="21">
        <v>3353.29</v>
      </c>
      <c r="E3576" s="47" t="str">
        <f>IF(B3576&lt;&gt;B3575, "First Quote", "")</f>
        <v/>
      </c>
      <c r="F3576" s="23" t="str">
        <f>IF(_xlfn.MINIFS($D$3:$D$6287,$A$3:$A$6287,A3576,$B$3:$B$6287,B3576)=D3576,"Lowest point","")</f>
        <v/>
      </c>
      <c r="G3576" s="24" t="str">
        <f>IF(_xlfn.MAXIFS($D$3:$D$6287,$A$3:$A$6287,A3576,$B$3:$B$6287,B3576)=D3576,"Highest point","")</f>
        <v/>
      </c>
      <c r="J3576" s="25" t="str">
        <f>IF(E3576="First Quote", $H$4/D3576, "")</f>
        <v/>
      </c>
      <c r="K3576" s="26">
        <f t="shared" si="220"/>
        <v>45.942954853936385</v>
      </c>
      <c r="L3576" s="27">
        <f>K3576*D3576</f>
        <v>154060.05108215634</v>
      </c>
      <c r="M3576" s="10"/>
      <c r="N3576" s="28">
        <f>IF(F3576="lowest point", $H$4/D3576, 0)</f>
        <v>0</v>
      </c>
      <c r="O3576" s="28">
        <f t="shared" si="221"/>
        <v>47.668703678100698</v>
      </c>
      <c r="P3576" s="29">
        <f>O3576*D3576</f>
        <v>159846.98735673827</v>
      </c>
      <c r="R3576" s="28">
        <f>IF(G3576="highest point", $H$4/D3576, 0)</f>
        <v>0</v>
      </c>
      <c r="S3576" s="28">
        <f t="shared" si="222"/>
        <v>44.595395331613346</v>
      </c>
      <c r="T3576" s="29">
        <f>D3576*S3576</f>
        <v>149541.29321154571</v>
      </c>
    </row>
    <row r="3577" spans="1:20">
      <c r="A3577" s="21">
        <f t="shared" si="223"/>
        <v>2014</v>
      </c>
      <c r="B3577" s="21">
        <f>MONTH(C3577)</f>
        <v>3</v>
      </c>
      <c r="C3577" s="22">
        <v>41718</v>
      </c>
      <c r="D3577" s="21">
        <v>3373.6</v>
      </c>
      <c r="E3577" s="47" t="str">
        <f>IF(B3577&lt;&gt;B3576, "First Quote", "")</f>
        <v/>
      </c>
      <c r="F3577" s="23" t="str">
        <f>IF(_xlfn.MINIFS($D$3:$D$6287,$A$3:$A$6287,A3577,$B$3:$B$6287,B3577)=D3577,"Lowest point","")</f>
        <v/>
      </c>
      <c r="G3577" s="24" t="str">
        <f>IF(_xlfn.MAXIFS($D$3:$D$6287,$A$3:$A$6287,A3577,$B$3:$B$6287,B3577)=D3577,"Highest point","")</f>
        <v/>
      </c>
      <c r="J3577" s="25" t="str">
        <f>IF(E3577="First Quote", $H$4/D3577, "")</f>
        <v/>
      </c>
      <c r="K3577" s="26">
        <f t="shared" si="220"/>
        <v>45.942954853936385</v>
      </c>
      <c r="L3577" s="27">
        <f>K3577*D3577</f>
        <v>154993.15249523977</v>
      </c>
      <c r="M3577" s="10"/>
      <c r="N3577" s="28">
        <f>IF(F3577="lowest point", $H$4/D3577, 0)</f>
        <v>0</v>
      </c>
      <c r="O3577" s="28">
        <f t="shared" si="221"/>
        <v>47.668703678100698</v>
      </c>
      <c r="P3577" s="29">
        <f>O3577*D3577</f>
        <v>160815.13872844051</v>
      </c>
      <c r="R3577" s="28">
        <f>IF(G3577="highest point", $H$4/D3577, 0)</f>
        <v>0</v>
      </c>
      <c r="S3577" s="28">
        <f t="shared" si="222"/>
        <v>44.595395331613346</v>
      </c>
      <c r="T3577" s="29">
        <f>D3577*S3577</f>
        <v>150447.02569073078</v>
      </c>
    </row>
    <row r="3578" spans="1:20">
      <c r="A3578" s="21">
        <f t="shared" si="223"/>
        <v>2014</v>
      </c>
      <c r="B3578" s="21">
        <f>MONTH(C3578)</f>
        <v>3</v>
      </c>
      <c r="C3578" s="22">
        <v>41719</v>
      </c>
      <c r="D3578" s="21">
        <v>3363.72</v>
      </c>
      <c r="E3578" s="47" t="str">
        <f>IF(B3578&lt;&gt;B3577, "First Quote", "")</f>
        <v/>
      </c>
      <c r="F3578" s="23" t="str">
        <f>IF(_xlfn.MINIFS($D$3:$D$6287,$A$3:$A$6287,A3578,$B$3:$B$6287,B3578)=D3578,"Lowest point","")</f>
        <v/>
      </c>
      <c r="G3578" s="24" t="str">
        <f>IF(_xlfn.MAXIFS($D$3:$D$6287,$A$3:$A$6287,A3578,$B$3:$B$6287,B3578)=D3578,"Highest point","")</f>
        <v/>
      </c>
      <c r="J3578" s="25" t="str">
        <f>IF(E3578="First Quote", $H$4/D3578, "")</f>
        <v/>
      </c>
      <c r="K3578" s="26">
        <f t="shared" si="220"/>
        <v>45.942954853936385</v>
      </c>
      <c r="L3578" s="27">
        <f>K3578*D3578</f>
        <v>154539.23610128288</v>
      </c>
      <c r="M3578" s="10"/>
      <c r="N3578" s="28">
        <f>IF(F3578="lowest point", $H$4/D3578, 0)</f>
        <v>0</v>
      </c>
      <c r="O3578" s="28">
        <f t="shared" si="221"/>
        <v>47.668703678100698</v>
      </c>
      <c r="P3578" s="29">
        <f>O3578*D3578</f>
        <v>160344.17193610087</v>
      </c>
      <c r="R3578" s="28">
        <f>IF(G3578="highest point", $H$4/D3578, 0)</f>
        <v>0</v>
      </c>
      <c r="S3578" s="28">
        <f t="shared" si="222"/>
        <v>44.595395331613346</v>
      </c>
      <c r="T3578" s="29">
        <f>D3578*S3578</f>
        <v>150006.42318485444</v>
      </c>
    </row>
    <row r="3579" spans="1:20">
      <c r="A3579" s="21">
        <f t="shared" si="223"/>
        <v>2014</v>
      </c>
      <c r="B3579" s="21">
        <f>MONTH(C3579)</f>
        <v>3</v>
      </c>
      <c r="C3579" s="22">
        <v>41722</v>
      </c>
      <c r="D3579" s="21">
        <v>3347.36</v>
      </c>
      <c r="E3579" s="47" t="str">
        <f>IF(B3579&lt;&gt;B3578, "First Quote", "")</f>
        <v/>
      </c>
      <c r="F3579" s="23" t="str">
        <f>IF(_xlfn.MINIFS($D$3:$D$6287,$A$3:$A$6287,A3579,$B$3:$B$6287,B3579)=D3579,"Lowest point","")</f>
        <v/>
      </c>
      <c r="G3579" s="24" t="str">
        <f>IF(_xlfn.MAXIFS($D$3:$D$6287,$A$3:$A$6287,A3579,$B$3:$B$6287,B3579)=D3579,"Highest point","")</f>
        <v/>
      </c>
      <c r="J3579" s="25" t="str">
        <f>IF(E3579="First Quote", $H$4/D3579, "")</f>
        <v/>
      </c>
      <c r="K3579" s="26">
        <f t="shared" si="220"/>
        <v>45.942954853936385</v>
      </c>
      <c r="L3579" s="27">
        <f>K3579*D3579</f>
        <v>153787.6093598725</v>
      </c>
      <c r="M3579" s="10"/>
      <c r="N3579" s="28">
        <f>IF(F3579="lowest point", $H$4/D3579, 0)</f>
        <v>0</v>
      </c>
      <c r="O3579" s="28">
        <f t="shared" si="221"/>
        <v>47.668703678100698</v>
      </c>
      <c r="P3579" s="29">
        <f>O3579*D3579</f>
        <v>159564.31194392717</v>
      </c>
      <c r="R3579" s="28">
        <f>IF(G3579="highest point", $H$4/D3579, 0)</f>
        <v>0</v>
      </c>
      <c r="S3579" s="28">
        <f t="shared" si="222"/>
        <v>44.595395331613346</v>
      </c>
      <c r="T3579" s="29">
        <f>D3579*S3579</f>
        <v>149276.84251722926</v>
      </c>
    </row>
    <row r="3580" spans="1:20">
      <c r="A3580" s="21">
        <f t="shared" si="223"/>
        <v>2014</v>
      </c>
      <c r="B3580" s="21">
        <f>MONTH(C3580)</f>
        <v>3</v>
      </c>
      <c r="C3580" s="22">
        <v>41723</v>
      </c>
      <c r="D3580" s="21">
        <v>3362.44</v>
      </c>
      <c r="E3580" s="47" t="str">
        <f>IF(B3580&lt;&gt;B3579, "First Quote", "")</f>
        <v/>
      </c>
      <c r="F3580" s="23" t="str">
        <f>IF(_xlfn.MINIFS($D$3:$D$6287,$A$3:$A$6287,A3580,$B$3:$B$6287,B3580)=D3580,"Lowest point","")</f>
        <v/>
      </c>
      <c r="G3580" s="24" t="str">
        <f>IF(_xlfn.MAXIFS($D$3:$D$6287,$A$3:$A$6287,A3580,$B$3:$B$6287,B3580)=D3580,"Highest point","")</f>
        <v/>
      </c>
      <c r="J3580" s="25" t="str">
        <f>IF(E3580="First Quote", $H$4/D3580, "")</f>
        <v/>
      </c>
      <c r="K3580" s="26">
        <f t="shared" si="220"/>
        <v>45.942954853936385</v>
      </c>
      <c r="L3580" s="27">
        <f>K3580*D3580</f>
        <v>154480.42911906986</v>
      </c>
      <c r="M3580" s="10"/>
      <c r="N3580" s="28">
        <f>IF(F3580="lowest point", $H$4/D3580, 0)</f>
        <v>0</v>
      </c>
      <c r="O3580" s="28">
        <f t="shared" si="221"/>
        <v>47.668703678100698</v>
      </c>
      <c r="P3580" s="29">
        <f>O3580*D3580</f>
        <v>160283.15599539291</v>
      </c>
      <c r="R3580" s="28">
        <f>IF(G3580="highest point", $H$4/D3580, 0)</f>
        <v>0</v>
      </c>
      <c r="S3580" s="28">
        <f t="shared" si="222"/>
        <v>44.595395331613346</v>
      </c>
      <c r="T3580" s="29">
        <f>D3580*S3580</f>
        <v>149949.34107882998</v>
      </c>
    </row>
    <row r="3581" spans="1:20">
      <c r="A3581" s="21">
        <f t="shared" si="223"/>
        <v>2014</v>
      </c>
      <c r="B3581" s="21">
        <f>MONTH(C3581)</f>
        <v>3</v>
      </c>
      <c r="C3581" s="22">
        <v>41724</v>
      </c>
      <c r="D3581" s="21">
        <v>3339</v>
      </c>
      <c r="E3581" s="47" t="str">
        <f>IF(B3581&lt;&gt;B3580, "First Quote", "")</f>
        <v/>
      </c>
      <c r="F3581" s="23" t="str">
        <f>IF(_xlfn.MINIFS($D$3:$D$6287,$A$3:$A$6287,A3581,$B$3:$B$6287,B3581)=D3581,"Lowest point","")</f>
        <v/>
      </c>
      <c r="G3581" s="24" t="str">
        <f>IF(_xlfn.MAXIFS($D$3:$D$6287,$A$3:$A$6287,A3581,$B$3:$B$6287,B3581)=D3581,"Highest point","")</f>
        <v/>
      </c>
      <c r="J3581" s="25" t="str">
        <f>IF(E3581="First Quote", $H$4/D3581, "")</f>
        <v/>
      </c>
      <c r="K3581" s="26">
        <f t="shared" si="220"/>
        <v>45.942954853936385</v>
      </c>
      <c r="L3581" s="27">
        <f>K3581*D3581</f>
        <v>153403.52625729359</v>
      </c>
      <c r="M3581" s="10"/>
      <c r="N3581" s="28">
        <f>IF(F3581="lowest point", $H$4/D3581, 0)</f>
        <v>0</v>
      </c>
      <c r="O3581" s="28">
        <f t="shared" si="221"/>
        <v>47.668703678100698</v>
      </c>
      <c r="P3581" s="29">
        <f>O3581*D3581</f>
        <v>159165.80158117824</v>
      </c>
      <c r="R3581" s="28">
        <f>IF(G3581="highest point", $H$4/D3581, 0)</f>
        <v>0</v>
      </c>
      <c r="S3581" s="28">
        <f t="shared" si="222"/>
        <v>44.595395331613346</v>
      </c>
      <c r="T3581" s="29">
        <f>D3581*S3581</f>
        <v>148904.02501225696</v>
      </c>
    </row>
    <row r="3582" spans="1:20">
      <c r="A3582" s="21">
        <f t="shared" si="223"/>
        <v>2014</v>
      </c>
      <c r="B3582" s="21">
        <f>MONTH(C3582)</f>
        <v>3</v>
      </c>
      <c r="C3582" s="22">
        <v>41725</v>
      </c>
      <c r="D3582" s="21">
        <v>3333.23</v>
      </c>
      <c r="E3582" s="47" t="str">
        <f>IF(B3582&lt;&gt;B3581, "First Quote", "")</f>
        <v/>
      </c>
      <c r="F3582" s="23" t="str">
        <f>IF(_xlfn.MINIFS($D$3:$D$6287,$A$3:$A$6287,A3582,$B$3:$B$6287,B3582)=D3582,"Lowest point","")</f>
        <v/>
      </c>
      <c r="G3582" s="24" t="str">
        <f>IF(_xlfn.MAXIFS($D$3:$D$6287,$A$3:$A$6287,A3582,$B$3:$B$6287,B3582)=D3582,"Highest point","")</f>
        <v/>
      </c>
      <c r="J3582" s="25" t="str">
        <f>IF(E3582="First Quote", $H$4/D3582, "")</f>
        <v/>
      </c>
      <c r="K3582" s="26">
        <f t="shared" si="220"/>
        <v>45.942954853936385</v>
      </c>
      <c r="L3582" s="27">
        <f>K3582*D3582</f>
        <v>153138.43540778637</v>
      </c>
      <c r="M3582" s="10"/>
      <c r="N3582" s="28">
        <f>IF(F3582="lowest point", $H$4/D3582, 0)</f>
        <v>0</v>
      </c>
      <c r="O3582" s="28">
        <f t="shared" si="221"/>
        <v>47.668703678100698</v>
      </c>
      <c r="P3582" s="29">
        <f>O3582*D3582</f>
        <v>158890.75316095559</v>
      </c>
      <c r="R3582" s="28">
        <f>IF(G3582="highest point", $H$4/D3582, 0)</f>
        <v>0</v>
      </c>
      <c r="S3582" s="28">
        <f t="shared" si="222"/>
        <v>44.595395331613346</v>
      </c>
      <c r="T3582" s="29">
        <f>D3582*S3582</f>
        <v>148646.70958119354</v>
      </c>
    </row>
    <row r="3583" spans="1:20">
      <c r="A3583" s="21">
        <f t="shared" si="223"/>
        <v>2014</v>
      </c>
      <c r="B3583" s="21">
        <f>MONTH(C3583)</f>
        <v>3</v>
      </c>
      <c r="C3583" s="22">
        <v>41726</v>
      </c>
      <c r="D3583" s="21">
        <v>3348.83</v>
      </c>
      <c r="E3583" s="47" t="str">
        <f>IF(B3583&lt;&gt;B3582, "First Quote", "")</f>
        <v/>
      </c>
      <c r="F3583" s="23" t="str">
        <f>IF(_xlfn.MINIFS($D$3:$D$6287,$A$3:$A$6287,A3583,$B$3:$B$6287,B3583)=D3583,"Lowest point","")</f>
        <v/>
      </c>
      <c r="G3583" s="24" t="str">
        <f>IF(_xlfn.MAXIFS($D$3:$D$6287,$A$3:$A$6287,A3583,$B$3:$B$6287,B3583)=D3583,"Highest point","")</f>
        <v/>
      </c>
      <c r="J3583" s="25" t="str">
        <f>IF(E3583="First Quote", $H$4/D3583, "")</f>
        <v/>
      </c>
      <c r="K3583" s="26">
        <f t="shared" si="220"/>
        <v>45.942954853936385</v>
      </c>
      <c r="L3583" s="27">
        <f>K3583*D3583</f>
        <v>153855.14550350778</v>
      </c>
      <c r="M3583" s="10"/>
      <c r="N3583" s="28">
        <f>IF(F3583="lowest point", $H$4/D3583, 0)</f>
        <v>0</v>
      </c>
      <c r="O3583" s="28">
        <f t="shared" si="221"/>
        <v>47.668703678100698</v>
      </c>
      <c r="P3583" s="29">
        <f>O3583*D3583</f>
        <v>159634.38493833397</v>
      </c>
      <c r="R3583" s="28">
        <f>IF(G3583="highest point", $H$4/D3583, 0)</f>
        <v>0</v>
      </c>
      <c r="S3583" s="28">
        <f t="shared" si="222"/>
        <v>44.595395331613346</v>
      </c>
      <c r="T3583" s="29">
        <f>D3583*S3583</f>
        <v>149342.39774836673</v>
      </c>
    </row>
    <row r="3584" spans="1:20">
      <c r="A3584" s="21">
        <f t="shared" si="223"/>
        <v>2014</v>
      </c>
      <c r="B3584" s="21">
        <f>MONTH(C3584)</f>
        <v>3</v>
      </c>
      <c r="C3584" s="22">
        <v>41729</v>
      </c>
      <c r="D3584" s="21">
        <v>3375.51</v>
      </c>
      <c r="E3584" s="47" t="str">
        <f>IF(B3584&lt;&gt;B3583, "First Quote", "")</f>
        <v/>
      </c>
      <c r="F3584" s="23" t="str">
        <f>IF(_xlfn.MINIFS($D$3:$D$6287,$A$3:$A$6287,A3584,$B$3:$B$6287,B3584)=D3584,"Lowest point","")</f>
        <v/>
      </c>
      <c r="G3584" s="24" t="str">
        <f>IF(_xlfn.MAXIFS($D$3:$D$6287,$A$3:$A$6287,A3584,$B$3:$B$6287,B3584)=D3584,"Highest point","")</f>
        <v/>
      </c>
      <c r="J3584" s="25" t="str">
        <f>IF(E3584="First Quote", $H$4/D3584, "")</f>
        <v/>
      </c>
      <c r="K3584" s="26">
        <f t="shared" si="220"/>
        <v>45.942954853936385</v>
      </c>
      <c r="L3584" s="27">
        <f>K3584*D3584</f>
        <v>155080.90353901082</v>
      </c>
      <c r="M3584" s="10"/>
      <c r="N3584" s="28">
        <f>IF(F3584="lowest point", $H$4/D3584, 0)</f>
        <v>0</v>
      </c>
      <c r="O3584" s="28">
        <f t="shared" si="221"/>
        <v>47.668703678100698</v>
      </c>
      <c r="P3584" s="29">
        <f>O3584*D3584</f>
        <v>160906.18595246569</v>
      </c>
      <c r="R3584" s="28">
        <f>IF(G3584="highest point", $H$4/D3584, 0)</f>
        <v>0</v>
      </c>
      <c r="S3584" s="28">
        <f t="shared" si="222"/>
        <v>44.595395331613346</v>
      </c>
      <c r="T3584" s="29">
        <f>D3584*S3584</f>
        <v>150532.20289581417</v>
      </c>
    </row>
    <row r="3585" spans="1:20">
      <c r="A3585" s="21">
        <f t="shared" si="223"/>
        <v>2014</v>
      </c>
      <c r="B3585" s="21">
        <f>MONTH(C3585)</f>
        <v>4</v>
      </c>
      <c r="C3585" s="22">
        <v>41730</v>
      </c>
      <c r="D3585" s="21">
        <v>3399.51</v>
      </c>
      <c r="E3585" s="47" t="str">
        <f>IF(B3585&lt;&gt;B3584, "First Quote", "")</f>
        <v>First Quote</v>
      </c>
      <c r="F3585" s="23" t="str">
        <f>IF(_xlfn.MINIFS($D$3:$D$6287,$A$3:$A$6287,A3585,$B$3:$B$6287,B3585)=D3585,"Lowest point","")</f>
        <v/>
      </c>
      <c r="G3585" s="24" t="str">
        <f>IF(_xlfn.MAXIFS($D$3:$D$6287,$A$3:$A$6287,A3585,$B$3:$B$6287,B3585)=D3585,"Highest point","")</f>
        <v/>
      </c>
      <c r="J3585" s="25">
        <f>IF(E3585="First Quote", $H$4/D3585, "")</f>
        <v>0.14708002035587481</v>
      </c>
      <c r="K3585" s="26">
        <f t="shared" si="220"/>
        <v>46.090034874292257</v>
      </c>
      <c r="L3585" s="27">
        <f>K3585*D3585</f>
        <v>156683.53445550529</v>
      </c>
      <c r="M3585" s="10"/>
      <c r="N3585" s="28">
        <f>IF(F3585="lowest point", $H$4/D3585, 0)</f>
        <v>0</v>
      </c>
      <c r="O3585" s="28">
        <f t="shared" si="221"/>
        <v>47.668703678100698</v>
      </c>
      <c r="P3585" s="29">
        <f>O3585*D3585</f>
        <v>162050.2348407401</v>
      </c>
      <c r="R3585" s="28">
        <f>IF(G3585="highest point", $H$4/D3585, 0)</f>
        <v>0</v>
      </c>
      <c r="S3585" s="28">
        <f t="shared" si="222"/>
        <v>44.595395331613346</v>
      </c>
      <c r="T3585" s="29">
        <f>D3585*S3585</f>
        <v>151602.49238377289</v>
      </c>
    </row>
    <row r="3586" spans="1:20">
      <c r="A3586" s="21">
        <f t="shared" si="223"/>
        <v>2014</v>
      </c>
      <c r="B3586" s="21">
        <f>MONTH(C3586)</f>
        <v>4</v>
      </c>
      <c r="C3586" s="22">
        <v>41731</v>
      </c>
      <c r="D3586" s="21">
        <v>3409.8</v>
      </c>
      <c r="E3586" s="47" t="str">
        <f>IF(B3586&lt;&gt;B3585, "First Quote", "")</f>
        <v/>
      </c>
      <c r="F3586" s="23" t="str">
        <f>IF(_xlfn.MINIFS($D$3:$D$6287,$A$3:$A$6287,A3586,$B$3:$B$6287,B3586)=D3586,"Lowest point","")</f>
        <v/>
      </c>
      <c r="G3586" s="24" t="str">
        <f>IF(_xlfn.MAXIFS($D$3:$D$6287,$A$3:$A$6287,A3586,$B$3:$B$6287,B3586)=D3586,"Highest point","")</f>
        <v>Highest point</v>
      </c>
      <c r="J3586" s="25" t="str">
        <f>IF(E3586="First Quote", $H$4/D3586, "")</f>
        <v/>
      </c>
      <c r="K3586" s="26">
        <f t="shared" si="220"/>
        <v>46.090034874292257</v>
      </c>
      <c r="L3586" s="27">
        <f>K3586*D3586</f>
        <v>157157.80091436175</v>
      </c>
      <c r="M3586" s="10"/>
      <c r="N3586" s="28">
        <f>IF(F3586="lowest point", $H$4/D3586, 0)</f>
        <v>0</v>
      </c>
      <c r="O3586" s="28">
        <f t="shared" si="221"/>
        <v>47.668703678100698</v>
      </c>
      <c r="P3586" s="29">
        <f>O3586*D3586</f>
        <v>162540.74580158776</v>
      </c>
      <c r="R3586" s="28">
        <f>IF(G3586="highest point", $H$4/D3586, 0)</f>
        <v>0.14663616634406709</v>
      </c>
      <c r="S3586" s="28">
        <f t="shared" si="222"/>
        <v>44.742031497957413</v>
      </c>
      <c r="T3586" s="29">
        <f>D3586*S3586</f>
        <v>152561.37900173519</v>
      </c>
    </row>
    <row r="3587" spans="1:20">
      <c r="A3587" s="21">
        <f t="shared" si="223"/>
        <v>2014</v>
      </c>
      <c r="B3587" s="21">
        <f>MONTH(C3587)</f>
        <v>4</v>
      </c>
      <c r="C3587" s="22">
        <v>41732</v>
      </c>
      <c r="D3587" s="21">
        <v>3406</v>
      </c>
      <c r="E3587" s="47" t="str">
        <f>IF(B3587&lt;&gt;B3586, "First Quote", "")</f>
        <v/>
      </c>
      <c r="F3587" s="23" t="str">
        <f>IF(_xlfn.MINIFS($D$3:$D$6287,$A$3:$A$6287,A3587,$B$3:$B$6287,B3587)=D3587,"Lowest point","")</f>
        <v/>
      </c>
      <c r="G3587" s="24" t="str">
        <f>IF(_xlfn.MAXIFS($D$3:$D$6287,$A$3:$A$6287,A3587,$B$3:$B$6287,B3587)=D3587,"Highest point","")</f>
        <v/>
      </c>
      <c r="J3587" s="25" t="str">
        <f>IF(E3587="First Quote", $H$4/D3587, "")</f>
        <v/>
      </c>
      <c r="K3587" s="26">
        <f t="shared" si="220"/>
        <v>46.090034874292257</v>
      </c>
      <c r="L3587" s="27">
        <f>K3587*D3587</f>
        <v>156982.65878183942</v>
      </c>
      <c r="M3587" s="10"/>
      <c r="N3587" s="28">
        <f>IF(F3587="lowest point", $H$4/D3587, 0)</f>
        <v>0</v>
      </c>
      <c r="O3587" s="28">
        <f t="shared" si="221"/>
        <v>47.668703678100698</v>
      </c>
      <c r="P3587" s="29">
        <f>O3587*D3587</f>
        <v>162359.60472761097</v>
      </c>
      <c r="R3587" s="28">
        <f>IF(G3587="highest point", $H$4/D3587, 0)</f>
        <v>0</v>
      </c>
      <c r="S3587" s="28">
        <f t="shared" si="222"/>
        <v>44.742031497957413</v>
      </c>
      <c r="T3587" s="29">
        <f>D3587*S3587</f>
        <v>152391.35928204295</v>
      </c>
    </row>
    <row r="3588" spans="1:20">
      <c r="A3588" s="21">
        <f t="shared" si="223"/>
        <v>2014</v>
      </c>
      <c r="B3588" s="21">
        <f>MONTH(C3588)</f>
        <v>4</v>
      </c>
      <c r="C3588" s="22">
        <v>41733</v>
      </c>
      <c r="D3588" s="21">
        <v>3363.41</v>
      </c>
      <c r="E3588" s="47" t="str">
        <f>IF(B3588&lt;&gt;B3587, "First Quote", "")</f>
        <v/>
      </c>
      <c r="F3588" s="23" t="str">
        <f>IF(_xlfn.MINIFS($D$3:$D$6287,$A$3:$A$6287,A3588,$B$3:$B$6287,B3588)=D3588,"Lowest point","")</f>
        <v/>
      </c>
      <c r="G3588" s="24" t="str">
        <f>IF(_xlfn.MAXIFS($D$3:$D$6287,$A$3:$A$6287,A3588,$B$3:$B$6287,B3588)=D3588,"Highest point","")</f>
        <v/>
      </c>
      <c r="J3588" s="25" t="str">
        <f>IF(E3588="First Quote", $H$4/D3588, "")</f>
        <v/>
      </c>
      <c r="K3588" s="26">
        <f t="shared" si="220"/>
        <v>46.090034874292257</v>
      </c>
      <c r="L3588" s="27">
        <f>K3588*D3588</f>
        <v>155019.68419654333</v>
      </c>
      <c r="M3588" s="10"/>
      <c r="N3588" s="28">
        <f>IF(F3588="lowest point", $H$4/D3588, 0)</f>
        <v>0</v>
      </c>
      <c r="O3588" s="28">
        <f t="shared" si="221"/>
        <v>47.668703678100698</v>
      </c>
      <c r="P3588" s="29">
        <f>O3588*D3588</f>
        <v>160329.39463796065</v>
      </c>
      <c r="R3588" s="28">
        <f>IF(G3588="highest point", $H$4/D3588, 0)</f>
        <v>0</v>
      </c>
      <c r="S3588" s="28">
        <f t="shared" si="222"/>
        <v>44.742031497957413</v>
      </c>
      <c r="T3588" s="29">
        <f>D3588*S3588</f>
        <v>150485.79616054494</v>
      </c>
    </row>
    <row r="3589" spans="1:20">
      <c r="A3589" s="21">
        <f t="shared" si="223"/>
        <v>2014</v>
      </c>
      <c r="B3589" s="21">
        <f>MONTH(C3589)</f>
        <v>4</v>
      </c>
      <c r="C3589" s="22">
        <v>41736</v>
      </c>
      <c r="D3589" s="21">
        <v>3327.27</v>
      </c>
      <c r="E3589" s="47" t="str">
        <f>IF(B3589&lt;&gt;B3588, "First Quote", "")</f>
        <v/>
      </c>
      <c r="F3589" s="23" t="str">
        <f>IF(_xlfn.MINIFS($D$3:$D$6287,$A$3:$A$6287,A3589,$B$3:$B$6287,B3589)=D3589,"Lowest point","")</f>
        <v/>
      </c>
      <c r="G3589" s="24" t="str">
        <f>IF(_xlfn.MAXIFS($D$3:$D$6287,$A$3:$A$6287,A3589,$B$3:$B$6287,B3589)=D3589,"Highest point","")</f>
        <v/>
      </c>
      <c r="J3589" s="25" t="str">
        <f>IF(E3589="First Quote", $H$4/D3589, "")</f>
        <v/>
      </c>
      <c r="K3589" s="26">
        <f t="shared" ref="K3589:K3652" si="224">IF(E3589="First Quote",J3589+K3588,K3588)</f>
        <v>46.090034874292257</v>
      </c>
      <c r="L3589" s="27">
        <f>K3589*D3589</f>
        <v>153353.9903361864</v>
      </c>
      <c r="M3589" s="10"/>
      <c r="N3589" s="28">
        <f>IF(F3589="lowest point", $H$4/D3589, 0)</f>
        <v>0</v>
      </c>
      <c r="O3589" s="28">
        <f t="shared" ref="O3589:O3652" si="225">IF(F3589="Lowest Point",N3589+O3588,O3588)</f>
        <v>47.668703678100698</v>
      </c>
      <c r="P3589" s="29">
        <f>O3589*D3589</f>
        <v>158606.6476870341</v>
      </c>
      <c r="R3589" s="28">
        <f>IF(G3589="highest point", $H$4/D3589, 0)</f>
        <v>0</v>
      </c>
      <c r="S3589" s="28">
        <f t="shared" ref="S3589:S3652" si="226">IF(G3589="Highest Point",R3589+S3588,S3588)</f>
        <v>44.742031497957413</v>
      </c>
      <c r="T3589" s="29">
        <f>D3589*S3589</f>
        <v>148868.81914220875</v>
      </c>
    </row>
    <row r="3590" spans="1:20">
      <c r="A3590" s="21">
        <f t="shared" si="223"/>
        <v>2014</v>
      </c>
      <c r="B3590" s="21">
        <f>MONTH(C3590)</f>
        <v>4</v>
      </c>
      <c r="C3590" s="22">
        <v>41737</v>
      </c>
      <c r="D3590" s="21">
        <v>3340.84</v>
      </c>
      <c r="E3590" s="47" t="str">
        <f>IF(B3590&lt;&gt;B3589, "First Quote", "")</f>
        <v/>
      </c>
      <c r="F3590" s="23" t="str">
        <f>IF(_xlfn.MINIFS($D$3:$D$6287,$A$3:$A$6287,A3590,$B$3:$B$6287,B3590)=D3590,"Lowest point","")</f>
        <v/>
      </c>
      <c r="G3590" s="24" t="str">
        <f>IF(_xlfn.MAXIFS($D$3:$D$6287,$A$3:$A$6287,A3590,$B$3:$B$6287,B3590)=D3590,"Highest point","")</f>
        <v/>
      </c>
      <c r="J3590" s="25" t="str">
        <f>IF(E3590="First Quote", $H$4/D3590, "")</f>
        <v/>
      </c>
      <c r="K3590" s="26">
        <f t="shared" si="224"/>
        <v>46.090034874292257</v>
      </c>
      <c r="L3590" s="27">
        <f>K3590*D3590</f>
        <v>153979.43210943055</v>
      </c>
      <c r="M3590" s="10"/>
      <c r="N3590" s="28">
        <f>IF(F3590="lowest point", $H$4/D3590, 0)</f>
        <v>0</v>
      </c>
      <c r="O3590" s="28">
        <f t="shared" si="225"/>
        <v>47.668703678100698</v>
      </c>
      <c r="P3590" s="29">
        <f>O3590*D3590</f>
        <v>159253.51199594594</v>
      </c>
      <c r="R3590" s="28">
        <f>IF(G3590="highest point", $H$4/D3590, 0)</f>
        <v>0</v>
      </c>
      <c r="S3590" s="28">
        <f t="shared" si="226"/>
        <v>44.742031497957413</v>
      </c>
      <c r="T3590" s="29">
        <f>D3590*S3590</f>
        <v>149475.96850963606</v>
      </c>
    </row>
    <row r="3591" spans="1:20">
      <c r="A3591" s="21">
        <f t="shared" si="223"/>
        <v>2014</v>
      </c>
      <c r="B3591" s="21">
        <f>MONTH(C3591)</f>
        <v>4</v>
      </c>
      <c r="C3591" s="22">
        <v>41738</v>
      </c>
      <c r="D3591" s="21">
        <v>3377.61</v>
      </c>
      <c r="E3591" s="47" t="str">
        <f>IF(B3591&lt;&gt;B3590, "First Quote", "")</f>
        <v/>
      </c>
      <c r="F3591" s="23" t="str">
        <f>IF(_xlfn.MINIFS($D$3:$D$6287,$A$3:$A$6287,A3591,$B$3:$B$6287,B3591)=D3591,"Lowest point","")</f>
        <v/>
      </c>
      <c r="G3591" s="24" t="str">
        <f>IF(_xlfn.MAXIFS($D$3:$D$6287,$A$3:$A$6287,A3591,$B$3:$B$6287,B3591)=D3591,"Highest point","")</f>
        <v/>
      </c>
      <c r="J3591" s="25" t="str">
        <f>IF(E3591="First Quote", $H$4/D3591, "")</f>
        <v/>
      </c>
      <c r="K3591" s="26">
        <f t="shared" si="224"/>
        <v>46.090034874292257</v>
      </c>
      <c r="L3591" s="27">
        <f>K3591*D3591</f>
        <v>155674.16269175828</v>
      </c>
      <c r="M3591" s="10"/>
      <c r="N3591" s="28">
        <f>IF(F3591="lowest point", $H$4/D3591, 0)</f>
        <v>0</v>
      </c>
      <c r="O3591" s="28">
        <f t="shared" si="225"/>
        <v>47.668703678100698</v>
      </c>
      <c r="P3591" s="29">
        <f>O3591*D3591</f>
        <v>161006.29023018971</v>
      </c>
      <c r="R3591" s="28">
        <f>IF(G3591="highest point", $H$4/D3591, 0)</f>
        <v>0</v>
      </c>
      <c r="S3591" s="28">
        <f t="shared" si="226"/>
        <v>44.742031497957413</v>
      </c>
      <c r="T3591" s="29">
        <f>D3591*S3591</f>
        <v>151121.13300781595</v>
      </c>
    </row>
    <row r="3592" spans="1:20">
      <c r="A3592" s="21">
        <f t="shared" si="223"/>
        <v>2014</v>
      </c>
      <c r="B3592" s="21">
        <f>MONTH(C3592)</f>
        <v>4</v>
      </c>
      <c r="C3592" s="22">
        <v>41739</v>
      </c>
      <c r="D3592" s="21">
        <v>3307.08</v>
      </c>
      <c r="E3592" s="47" t="str">
        <f>IF(B3592&lt;&gt;B3591, "First Quote", "")</f>
        <v/>
      </c>
      <c r="F3592" s="23" t="str">
        <f>IF(_xlfn.MINIFS($D$3:$D$6287,$A$3:$A$6287,A3592,$B$3:$B$6287,B3592)=D3592,"Lowest point","")</f>
        <v/>
      </c>
      <c r="G3592" s="24" t="str">
        <f>IF(_xlfn.MAXIFS($D$3:$D$6287,$A$3:$A$6287,A3592,$B$3:$B$6287,B3592)=D3592,"Highest point","")</f>
        <v/>
      </c>
      <c r="J3592" s="25" t="str">
        <f>IF(E3592="First Quote", $H$4/D3592, "")</f>
        <v/>
      </c>
      <c r="K3592" s="26">
        <f t="shared" si="224"/>
        <v>46.090034874292257</v>
      </c>
      <c r="L3592" s="27">
        <f>K3592*D3592</f>
        <v>152423.43253207442</v>
      </c>
      <c r="M3592" s="10"/>
      <c r="N3592" s="28">
        <f>IF(F3592="lowest point", $H$4/D3592, 0)</f>
        <v>0</v>
      </c>
      <c r="O3592" s="28">
        <f t="shared" si="225"/>
        <v>47.668703678100698</v>
      </c>
      <c r="P3592" s="29">
        <f>O3592*D3592</f>
        <v>157644.21655977325</v>
      </c>
      <c r="R3592" s="28">
        <f>IF(G3592="highest point", $H$4/D3592, 0)</f>
        <v>0</v>
      </c>
      <c r="S3592" s="28">
        <f t="shared" si="226"/>
        <v>44.742031497957413</v>
      </c>
      <c r="T3592" s="29">
        <f>D3592*S3592</f>
        <v>147965.47752626499</v>
      </c>
    </row>
    <row r="3593" spans="1:20">
      <c r="A3593" s="21">
        <f t="shared" si="223"/>
        <v>2014</v>
      </c>
      <c r="B3593" s="21">
        <f>MONTH(C3593)</f>
        <v>4</v>
      </c>
      <c r="C3593" s="22">
        <v>41740</v>
      </c>
      <c r="D3593" s="21">
        <v>3276.04</v>
      </c>
      <c r="E3593" s="47" t="str">
        <f>IF(B3593&lt;&gt;B3592, "First Quote", "")</f>
        <v/>
      </c>
      <c r="F3593" s="23" t="str">
        <f>IF(_xlfn.MINIFS($D$3:$D$6287,$A$3:$A$6287,A3593,$B$3:$B$6287,B3593)=D3593,"Lowest point","")</f>
        <v>Lowest point</v>
      </c>
      <c r="G3593" s="24" t="str">
        <f>IF(_xlfn.MAXIFS($D$3:$D$6287,$A$3:$A$6287,A3593,$B$3:$B$6287,B3593)=D3593,"Highest point","")</f>
        <v/>
      </c>
      <c r="J3593" s="25" t="str">
        <f>IF(E3593="First Quote", $H$4/D3593, "")</f>
        <v/>
      </c>
      <c r="K3593" s="26">
        <f t="shared" si="224"/>
        <v>46.090034874292257</v>
      </c>
      <c r="L3593" s="27">
        <f>K3593*D3593</f>
        <v>150992.7978495764</v>
      </c>
      <c r="M3593" s="10"/>
      <c r="N3593" s="28">
        <f>IF(F3593="lowest point", $H$4/D3593, 0)</f>
        <v>0.15262328909292927</v>
      </c>
      <c r="O3593" s="28">
        <f t="shared" si="225"/>
        <v>47.821326967193627</v>
      </c>
      <c r="P3593" s="29">
        <f>O3593*D3593</f>
        <v>156664.579997605</v>
      </c>
      <c r="R3593" s="28">
        <f>IF(G3593="highest point", $H$4/D3593, 0)</f>
        <v>0</v>
      </c>
      <c r="S3593" s="28">
        <f t="shared" si="226"/>
        <v>44.742031497957413</v>
      </c>
      <c r="T3593" s="29">
        <f>D3593*S3593</f>
        <v>146576.68486856841</v>
      </c>
    </row>
    <row r="3594" spans="1:20">
      <c r="A3594" s="21">
        <f t="shared" si="223"/>
        <v>2014</v>
      </c>
      <c r="B3594" s="21">
        <f>MONTH(C3594)</f>
        <v>4</v>
      </c>
      <c r="C3594" s="22">
        <v>41743</v>
      </c>
      <c r="D3594" s="21">
        <v>3302.98</v>
      </c>
      <c r="E3594" s="47" t="str">
        <f>IF(B3594&lt;&gt;B3593, "First Quote", "")</f>
        <v/>
      </c>
      <c r="F3594" s="23" t="str">
        <f>IF(_xlfn.MINIFS($D$3:$D$6287,$A$3:$A$6287,A3594,$B$3:$B$6287,B3594)=D3594,"Lowest point","")</f>
        <v/>
      </c>
      <c r="G3594" s="24" t="str">
        <f>IF(_xlfn.MAXIFS($D$3:$D$6287,$A$3:$A$6287,A3594,$B$3:$B$6287,B3594)=D3594,"Highest point","")</f>
        <v/>
      </c>
      <c r="J3594" s="25" t="str">
        <f>IF(E3594="First Quote", $H$4/D3594, "")</f>
        <v/>
      </c>
      <c r="K3594" s="26">
        <f t="shared" si="224"/>
        <v>46.090034874292257</v>
      </c>
      <c r="L3594" s="27">
        <f>K3594*D3594</f>
        <v>152234.46338908985</v>
      </c>
      <c r="M3594" s="10"/>
      <c r="N3594" s="28">
        <f>IF(F3594="lowest point", $H$4/D3594, 0)</f>
        <v>0</v>
      </c>
      <c r="O3594" s="28">
        <f t="shared" si="225"/>
        <v>47.821326967193627</v>
      </c>
      <c r="P3594" s="29">
        <f>O3594*D3594</f>
        <v>157952.88654610122</v>
      </c>
      <c r="R3594" s="28">
        <f>IF(G3594="highest point", $H$4/D3594, 0)</f>
        <v>0</v>
      </c>
      <c r="S3594" s="28">
        <f t="shared" si="226"/>
        <v>44.742031497957413</v>
      </c>
      <c r="T3594" s="29">
        <f>D3594*S3594</f>
        <v>147782.03519712339</v>
      </c>
    </row>
    <row r="3595" spans="1:20">
      <c r="A3595" s="21">
        <f t="shared" si="223"/>
        <v>2014</v>
      </c>
      <c r="B3595" s="21">
        <f>MONTH(C3595)</f>
        <v>4</v>
      </c>
      <c r="C3595" s="22">
        <v>41744</v>
      </c>
      <c r="D3595" s="21">
        <v>3325.3</v>
      </c>
      <c r="E3595" s="47" t="str">
        <f>IF(B3595&lt;&gt;B3594, "First Quote", "")</f>
        <v/>
      </c>
      <c r="F3595" s="23" t="str">
        <f>IF(_xlfn.MINIFS($D$3:$D$6287,$A$3:$A$6287,A3595,$B$3:$B$6287,B3595)=D3595,"Lowest point","")</f>
        <v/>
      </c>
      <c r="G3595" s="24" t="str">
        <f>IF(_xlfn.MAXIFS($D$3:$D$6287,$A$3:$A$6287,A3595,$B$3:$B$6287,B3595)=D3595,"Highest point","")</f>
        <v/>
      </c>
      <c r="J3595" s="25" t="str">
        <f>IF(E3595="First Quote", $H$4/D3595, "")</f>
        <v/>
      </c>
      <c r="K3595" s="26">
        <f t="shared" si="224"/>
        <v>46.090034874292257</v>
      </c>
      <c r="L3595" s="27">
        <f>K3595*D3595</f>
        <v>153263.19296748406</v>
      </c>
      <c r="M3595" s="10"/>
      <c r="N3595" s="28">
        <f>IF(F3595="lowest point", $H$4/D3595, 0)</f>
        <v>0</v>
      </c>
      <c r="O3595" s="28">
        <f t="shared" si="225"/>
        <v>47.821326967193627</v>
      </c>
      <c r="P3595" s="29">
        <f>O3595*D3595</f>
        <v>159020.25856400898</v>
      </c>
      <c r="R3595" s="28">
        <f>IF(G3595="highest point", $H$4/D3595, 0)</f>
        <v>0</v>
      </c>
      <c r="S3595" s="28">
        <f t="shared" si="226"/>
        <v>44.742031497957413</v>
      </c>
      <c r="T3595" s="29">
        <f>D3595*S3595</f>
        <v>148780.6773401578</v>
      </c>
    </row>
    <row r="3596" spans="1:20">
      <c r="A3596" s="21">
        <f t="shared" si="223"/>
        <v>2014</v>
      </c>
      <c r="B3596" s="21">
        <f>MONTH(C3596)</f>
        <v>4</v>
      </c>
      <c r="C3596" s="22">
        <v>41745</v>
      </c>
      <c r="D3596" s="21">
        <v>3360.27</v>
      </c>
      <c r="E3596" s="47" t="str">
        <f>IF(B3596&lt;&gt;B3595, "First Quote", "")</f>
        <v/>
      </c>
      <c r="F3596" s="23" t="str">
        <f>IF(_xlfn.MINIFS($D$3:$D$6287,$A$3:$A$6287,A3596,$B$3:$B$6287,B3596)=D3596,"Lowest point","")</f>
        <v/>
      </c>
      <c r="G3596" s="24" t="str">
        <f>IF(_xlfn.MAXIFS($D$3:$D$6287,$A$3:$A$6287,A3596,$B$3:$B$6287,B3596)=D3596,"Highest point","")</f>
        <v/>
      </c>
      <c r="J3596" s="25" t="str">
        <f>IF(E3596="First Quote", $H$4/D3596, "")</f>
        <v/>
      </c>
      <c r="K3596" s="26">
        <f t="shared" si="224"/>
        <v>46.090034874292257</v>
      </c>
      <c r="L3596" s="27">
        <f>K3596*D3596</f>
        <v>154874.96148703803</v>
      </c>
      <c r="M3596" s="10"/>
      <c r="N3596" s="28">
        <f>IF(F3596="lowest point", $H$4/D3596, 0)</f>
        <v>0</v>
      </c>
      <c r="O3596" s="28">
        <f t="shared" si="225"/>
        <v>47.821326967193627</v>
      </c>
      <c r="P3596" s="29">
        <f>O3596*D3596</f>
        <v>160692.57036805173</v>
      </c>
      <c r="R3596" s="28">
        <f>IF(G3596="highest point", $H$4/D3596, 0)</f>
        <v>0</v>
      </c>
      <c r="S3596" s="28">
        <f t="shared" si="226"/>
        <v>44.742031497957413</v>
      </c>
      <c r="T3596" s="29">
        <f>D3596*S3596</f>
        <v>150345.30618164135</v>
      </c>
    </row>
    <row r="3597" spans="1:20">
      <c r="A3597" s="21">
        <f t="shared" ref="A3597:A3660" si="227">YEAR(C3597)</f>
        <v>2014</v>
      </c>
      <c r="B3597" s="21">
        <f>MONTH(C3597)</f>
        <v>4</v>
      </c>
      <c r="C3597" s="22">
        <v>41746</v>
      </c>
      <c r="D3597" s="21">
        <v>3365</v>
      </c>
      <c r="E3597" s="47" t="str">
        <f>IF(B3597&lt;&gt;B3596, "First Quote", "")</f>
        <v/>
      </c>
      <c r="F3597" s="23" t="str">
        <f>IF(_xlfn.MINIFS($D$3:$D$6287,$A$3:$A$6287,A3597,$B$3:$B$6287,B3597)=D3597,"Lowest point","")</f>
        <v/>
      </c>
      <c r="G3597" s="24" t="str">
        <f>IF(_xlfn.MAXIFS($D$3:$D$6287,$A$3:$A$6287,A3597,$B$3:$B$6287,B3597)=D3597,"Highest point","")</f>
        <v/>
      </c>
      <c r="J3597" s="25" t="str">
        <f>IF(E3597="First Quote", $H$4/D3597, "")</f>
        <v/>
      </c>
      <c r="K3597" s="26">
        <f t="shared" si="224"/>
        <v>46.090034874292257</v>
      </c>
      <c r="L3597" s="27">
        <f>K3597*D3597</f>
        <v>155092.96735199346</v>
      </c>
      <c r="M3597" s="10"/>
      <c r="N3597" s="28">
        <f>IF(F3597="lowest point", $H$4/D3597, 0)</f>
        <v>0</v>
      </c>
      <c r="O3597" s="28">
        <f t="shared" si="225"/>
        <v>47.821326967193627</v>
      </c>
      <c r="P3597" s="29">
        <f>O3597*D3597</f>
        <v>160918.76524460656</v>
      </c>
      <c r="R3597" s="28">
        <f>IF(G3597="highest point", $H$4/D3597, 0)</f>
        <v>0</v>
      </c>
      <c r="S3597" s="28">
        <f t="shared" si="226"/>
        <v>44.742031497957413</v>
      </c>
      <c r="T3597" s="29">
        <f>D3597*S3597</f>
        <v>150556.93599062669</v>
      </c>
    </row>
    <row r="3598" spans="1:20">
      <c r="A3598" s="21">
        <f t="shared" si="227"/>
        <v>2014</v>
      </c>
      <c r="B3598" s="21">
        <f>MONTH(C3598)</f>
        <v>4</v>
      </c>
      <c r="C3598" s="22">
        <v>41750</v>
      </c>
      <c r="D3598" s="21">
        <v>3377.75</v>
      </c>
      <c r="E3598" s="47" t="str">
        <f>IF(B3598&lt;&gt;B3597, "First Quote", "")</f>
        <v/>
      </c>
      <c r="F3598" s="23" t="str">
        <f>IF(_xlfn.MINIFS($D$3:$D$6287,$A$3:$A$6287,A3598,$B$3:$B$6287,B3598)=D3598,"Lowest point","")</f>
        <v/>
      </c>
      <c r="G3598" s="24" t="str">
        <f>IF(_xlfn.MAXIFS($D$3:$D$6287,$A$3:$A$6287,A3598,$B$3:$B$6287,B3598)=D3598,"Highest point","")</f>
        <v/>
      </c>
      <c r="J3598" s="25" t="str">
        <f>IF(E3598="First Quote", $H$4/D3598, "")</f>
        <v/>
      </c>
      <c r="K3598" s="26">
        <f t="shared" si="224"/>
        <v>46.090034874292257</v>
      </c>
      <c r="L3598" s="27">
        <f>K3598*D3598</f>
        <v>155680.61529664067</v>
      </c>
      <c r="M3598" s="10"/>
      <c r="N3598" s="28">
        <f>IF(F3598="lowest point", $H$4/D3598, 0)</f>
        <v>0</v>
      </c>
      <c r="O3598" s="28">
        <f t="shared" si="225"/>
        <v>47.821326967193627</v>
      </c>
      <c r="P3598" s="29">
        <f>O3598*D3598</f>
        <v>161528.48716343829</v>
      </c>
      <c r="R3598" s="28">
        <f>IF(G3598="highest point", $H$4/D3598, 0)</f>
        <v>0</v>
      </c>
      <c r="S3598" s="28">
        <f t="shared" si="226"/>
        <v>44.742031497957413</v>
      </c>
      <c r="T3598" s="29">
        <f>D3598*S3598</f>
        <v>151127.39689222566</v>
      </c>
    </row>
    <row r="3599" spans="1:20">
      <c r="A3599" s="21">
        <f t="shared" si="227"/>
        <v>2014</v>
      </c>
      <c r="B3599" s="21">
        <f>MONTH(C3599)</f>
        <v>4</v>
      </c>
      <c r="C3599" s="22">
        <v>41751</v>
      </c>
      <c r="D3599" s="21">
        <v>3391.58</v>
      </c>
      <c r="E3599" s="47" t="str">
        <f>IF(B3599&lt;&gt;B3598, "First Quote", "")</f>
        <v/>
      </c>
      <c r="F3599" s="23" t="str">
        <f>IF(_xlfn.MINIFS($D$3:$D$6287,$A$3:$A$6287,A3599,$B$3:$B$6287,B3599)=D3599,"Lowest point","")</f>
        <v/>
      </c>
      <c r="G3599" s="24" t="str">
        <f>IF(_xlfn.MAXIFS($D$3:$D$6287,$A$3:$A$6287,A3599,$B$3:$B$6287,B3599)=D3599,"Highest point","")</f>
        <v/>
      </c>
      <c r="J3599" s="25" t="str">
        <f>IF(E3599="First Quote", $H$4/D3599, "")</f>
        <v/>
      </c>
      <c r="K3599" s="26">
        <f t="shared" si="224"/>
        <v>46.090034874292257</v>
      </c>
      <c r="L3599" s="27">
        <f>K3599*D3599</f>
        <v>156318.04047895214</v>
      </c>
      <c r="M3599" s="10"/>
      <c r="N3599" s="28">
        <f>IF(F3599="lowest point", $H$4/D3599, 0)</f>
        <v>0</v>
      </c>
      <c r="O3599" s="28">
        <f t="shared" si="225"/>
        <v>47.821326967193627</v>
      </c>
      <c r="P3599" s="29">
        <f>O3599*D3599</f>
        <v>162189.85611539456</v>
      </c>
      <c r="R3599" s="28">
        <f>IF(G3599="highest point", $H$4/D3599, 0)</f>
        <v>0</v>
      </c>
      <c r="S3599" s="28">
        <f t="shared" si="226"/>
        <v>44.742031497957413</v>
      </c>
      <c r="T3599" s="29">
        <f>D3599*S3599</f>
        <v>151746.17918784241</v>
      </c>
    </row>
    <row r="3600" spans="1:20">
      <c r="A3600" s="21">
        <f t="shared" si="227"/>
        <v>2014</v>
      </c>
      <c r="B3600" s="21">
        <f>MONTH(C3600)</f>
        <v>4</v>
      </c>
      <c r="C3600" s="22">
        <v>41752</v>
      </c>
      <c r="D3600" s="21">
        <v>3384.5</v>
      </c>
      <c r="E3600" s="47" t="str">
        <f>IF(B3600&lt;&gt;B3599, "First Quote", "")</f>
        <v/>
      </c>
      <c r="F3600" s="23" t="str">
        <f>IF(_xlfn.MINIFS($D$3:$D$6287,$A$3:$A$6287,A3600,$B$3:$B$6287,B3600)=D3600,"Lowest point","")</f>
        <v/>
      </c>
      <c r="G3600" s="24" t="str">
        <f>IF(_xlfn.MAXIFS($D$3:$D$6287,$A$3:$A$6287,A3600,$B$3:$B$6287,B3600)=D3600,"Highest point","")</f>
        <v/>
      </c>
      <c r="J3600" s="25" t="str">
        <f>IF(E3600="First Quote", $H$4/D3600, "")</f>
        <v/>
      </c>
      <c r="K3600" s="26">
        <f t="shared" si="224"/>
        <v>46.090034874292257</v>
      </c>
      <c r="L3600" s="27">
        <f>K3600*D3600</f>
        <v>155991.72303204215</v>
      </c>
      <c r="M3600" s="10"/>
      <c r="N3600" s="28">
        <f>IF(F3600="lowest point", $H$4/D3600, 0)</f>
        <v>0</v>
      </c>
      <c r="O3600" s="28">
        <f t="shared" si="225"/>
        <v>47.821326967193627</v>
      </c>
      <c r="P3600" s="29">
        <f>O3600*D3600</f>
        <v>161851.28112046683</v>
      </c>
      <c r="R3600" s="28">
        <f>IF(G3600="highest point", $H$4/D3600, 0)</f>
        <v>0</v>
      </c>
      <c r="S3600" s="28">
        <f t="shared" si="226"/>
        <v>44.742031497957413</v>
      </c>
      <c r="T3600" s="29">
        <f>D3600*S3600</f>
        <v>151429.40560483685</v>
      </c>
    </row>
    <row r="3601" spans="1:20">
      <c r="A3601" s="21">
        <f t="shared" si="227"/>
        <v>2014</v>
      </c>
      <c r="B3601" s="21">
        <f>MONTH(C3601)</f>
        <v>4</v>
      </c>
      <c r="C3601" s="22">
        <v>41753</v>
      </c>
      <c r="D3601" s="21">
        <v>3390.39</v>
      </c>
      <c r="E3601" s="47" t="str">
        <f>IF(B3601&lt;&gt;B3600, "First Quote", "")</f>
        <v/>
      </c>
      <c r="F3601" s="23" t="str">
        <f>IF(_xlfn.MINIFS($D$3:$D$6287,$A$3:$A$6287,A3601,$B$3:$B$6287,B3601)=D3601,"Lowest point","")</f>
        <v/>
      </c>
      <c r="G3601" s="24" t="str">
        <f>IF(_xlfn.MAXIFS($D$3:$D$6287,$A$3:$A$6287,A3601,$B$3:$B$6287,B3601)=D3601,"Highest point","")</f>
        <v/>
      </c>
      <c r="J3601" s="25" t="str">
        <f>IF(E3601="First Quote", $H$4/D3601, "")</f>
        <v/>
      </c>
      <c r="K3601" s="26">
        <f t="shared" si="224"/>
        <v>46.090034874292257</v>
      </c>
      <c r="L3601" s="27">
        <f>K3601*D3601</f>
        <v>156263.19333745172</v>
      </c>
      <c r="M3601" s="10"/>
      <c r="N3601" s="28">
        <f>IF(F3601="lowest point", $H$4/D3601, 0)</f>
        <v>0</v>
      </c>
      <c r="O3601" s="28">
        <f t="shared" si="225"/>
        <v>47.821326967193627</v>
      </c>
      <c r="P3601" s="29">
        <f>O3601*D3601</f>
        <v>162132.9487363036</v>
      </c>
      <c r="R3601" s="28">
        <f>IF(G3601="highest point", $H$4/D3601, 0)</f>
        <v>0</v>
      </c>
      <c r="S3601" s="28">
        <f t="shared" si="226"/>
        <v>44.742031497957413</v>
      </c>
      <c r="T3601" s="29">
        <f>D3601*S3601</f>
        <v>151692.93617035984</v>
      </c>
    </row>
    <row r="3602" spans="1:20">
      <c r="A3602" s="21">
        <f t="shared" si="227"/>
        <v>2014</v>
      </c>
      <c r="B3602" s="21">
        <f>MONTH(C3602)</f>
        <v>4</v>
      </c>
      <c r="C3602" s="22">
        <v>41754</v>
      </c>
      <c r="D3602" s="21">
        <v>3362.95</v>
      </c>
      <c r="E3602" s="47" t="str">
        <f>IF(B3602&lt;&gt;B3601, "First Quote", "")</f>
        <v/>
      </c>
      <c r="F3602" s="23" t="str">
        <f>IF(_xlfn.MINIFS($D$3:$D$6287,$A$3:$A$6287,A3602,$B$3:$B$6287,B3602)=D3602,"Lowest point","")</f>
        <v/>
      </c>
      <c r="G3602" s="24" t="str">
        <f>IF(_xlfn.MAXIFS($D$3:$D$6287,$A$3:$A$6287,A3602,$B$3:$B$6287,B3602)=D3602,"Highest point","")</f>
        <v/>
      </c>
      <c r="J3602" s="25" t="str">
        <f>IF(E3602="First Quote", $H$4/D3602, "")</f>
        <v/>
      </c>
      <c r="K3602" s="26">
        <f t="shared" si="224"/>
        <v>46.090034874292257</v>
      </c>
      <c r="L3602" s="27">
        <f>K3602*D3602</f>
        <v>154998.48278050113</v>
      </c>
      <c r="M3602" s="10"/>
      <c r="N3602" s="28">
        <f>IF(F3602="lowest point", $H$4/D3602, 0)</f>
        <v>0</v>
      </c>
      <c r="O3602" s="28">
        <f t="shared" si="225"/>
        <v>47.821326967193627</v>
      </c>
      <c r="P3602" s="29">
        <f>O3602*D3602</f>
        <v>160820.73152432381</v>
      </c>
      <c r="R3602" s="28">
        <f>IF(G3602="highest point", $H$4/D3602, 0)</f>
        <v>0</v>
      </c>
      <c r="S3602" s="28">
        <f t="shared" si="226"/>
        <v>44.742031497957413</v>
      </c>
      <c r="T3602" s="29">
        <f>D3602*S3602</f>
        <v>150465.21482605586</v>
      </c>
    </row>
    <row r="3603" spans="1:20">
      <c r="A3603" s="21">
        <f t="shared" si="227"/>
        <v>2014</v>
      </c>
      <c r="B3603" s="21">
        <f>MONTH(C3603)</f>
        <v>4</v>
      </c>
      <c r="C3603" s="22">
        <v>41757</v>
      </c>
      <c r="D3603" s="21">
        <v>3374.04</v>
      </c>
      <c r="E3603" s="47" t="str">
        <f>IF(B3603&lt;&gt;B3602, "First Quote", "")</f>
        <v/>
      </c>
      <c r="F3603" s="23" t="str">
        <f>IF(_xlfn.MINIFS($D$3:$D$6287,$A$3:$A$6287,A3603,$B$3:$B$6287,B3603)=D3603,"Lowest point","")</f>
        <v/>
      </c>
      <c r="G3603" s="24" t="str">
        <f>IF(_xlfn.MAXIFS($D$3:$D$6287,$A$3:$A$6287,A3603,$B$3:$B$6287,B3603)=D3603,"Highest point","")</f>
        <v/>
      </c>
      <c r="J3603" s="25" t="str">
        <f>IF(E3603="First Quote", $H$4/D3603, "")</f>
        <v/>
      </c>
      <c r="K3603" s="26">
        <f t="shared" si="224"/>
        <v>46.090034874292257</v>
      </c>
      <c r="L3603" s="27">
        <f>K3603*D3603</f>
        <v>155509.62126725705</v>
      </c>
      <c r="M3603" s="10"/>
      <c r="N3603" s="28">
        <f>IF(F3603="lowest point", $H$4/D3603, 0)</f>
        <v>0</v>
      </c>
      <c r="O3603" s="28">
        <f t="shared" si="225"/>
        <v>47.821326967193627</v>
      </c>
      <c r="P3603" s="29">
        <f>O3603*D3603</f>
        <v>161351.07004038998</v>
      </c>
      <c r="R3603" s="28">
        <f>IF(G3603="highest point", $H$4/D3603, 0)</f>
        <v>0</v>
      </c>
      <c r="S3603" s="28">
        <f t="shared" si="226"/>
        <v>44.742031497957413</v>
      </c>
      <c r="T3603" s="29">
        <f>D3603*S3603</f>
        <v>150961.40395536824</v>
      </c>
    </row>
    <row r="3604" spans="1:20">
      <c r="A3604" s="21">
        <f t="shared" si="227"/>
        <v>2014</v>
      </c>
      <c r="B3604" s="21">
        <f>MONTH(C3604)</f>
        <v>4</v>
      </c>
      <c r="C3604" s="22">
        <v>41758</v>
      </c>
      <c r="D3604" s="21">
        <v>3390.16</v>
      </c>
      <c r="E3604" s="47" t="str">
        <f>IF(B3604&lt;&gt;B3603, "First Quote", "")</f>
        <v/>
      </c>
      <c r="F3604" s="23" t="str">
        <f>IF(_xlfn.MINIFS($D$3:$D$6287,$A$3:$A$6287,A3604,$B$3:$B$6287,B3604)=D3604,"Lowest point","")</f>
        <v/>
      </c>
      <c r="G3604" s="24" t="str">
        <f>IF(_xlfn.MAXIFS($D$3:$D$6287,$A$3:$A$6287,A3604,$B$3:$B$6287,B3604)=D3604,"Highest point","")</f>
        <v/>
      </c>
      <c r="J3604" s="25" t="str">
        <f>IF(E3604="First Quote", $H$4/D3604, "")</f>
        <v/>
      </c>
      <c r="K3604" s="26">
        <f t="shared" si="224"/>
        <v>46.090034874292257</v>
      </c>
      <c r="L3604" s="27">
        <f>K3604*D3604</f>
        <v>156252.59262943064</v>
      </c>
      <c r="M3604" s="10"/>
      <c r="N3604" s="28">
        <f>IF(F3604="lowest point", $H$4/D3604, 0)</f>
        <v>0</v>
      </c>
      <c r="O3604" s="28">
        <f t="shared" si="225"/>
        <v>47.821326967193627</v>
      </c>
      <c r="P3604" s="29">
        <f>O3604*D3604</f>
        <v>162121.94983110114</v>
      </c>
      <c r="R3604" s="28">
        <f>IF(G3604="highest point", $H$4/D3604, 0)</f>
        <v>0</v>
      </c>
      <c r="S3604" s="28">
        <f t="shared" si="226"/>
        <v>44.742031497957413</v>
      </c>
      <c r="T3604" s="29">
        <f>D3604*S3604</f>
        <v>151682.64550311529</v>
      </c>
    </row>
    <row r="3605" spans="1:20">
      <c r="A3605" s="21">
        <f t="shared" si="227"/>
        <v>2014</v>
      </c>
      <c r="B3605" s="21">
        <f>MONTH(C3605)</f>
        <v>4</v>
      </c>
      <c r="C3605" s="22">
        <v>41759</v>
      </c>
      <c r="D3605" s="21">
        <v>3400.46</v>
      </c>
      <c r="E3605" s="47" t="str">
        <f>IF(B3605&lt;&gt;B3604, "First Quote", "")</f>
        <v/>
      </c>
      <c r="F3605" s="23" t="str">
        <f>IF(_xlfn.MINIFS($D$3:$D$6287,$A$3:$A$6287,A3605,$B$3:$B$6287,B3605)=D3605,"Lowest point","")</f>
        <v/>
      </c>
      <c r="G3605" s="24" t="str">
        <f>IF(_xlfn.MAXIFS($D$3:$D$6287,$A$3:$A$6287,A3605,$B$3:$B$6287,B3605)=D3605,"Highest point","")</f>
        <v/>
      </c>
      <c r="J3605" s="25" t="str">
        <f>IF(E3605="First Quote", $H$4/D3605, "")</f>
        <v/>
      </c>
      <c r="K3605" s="26">
        <f t="shared" si="224"/>
        <v>46.090034874292257</v>
      </c>
      <c r="L3605" s="27">
        <f>K3605*D3605</f>
        <v>156727.31998863586</v>
      </c>
      <c r="M3605" s="10"/>
      <c r="N3605" s="28">
        <f>IF(F3605="lowest point", $H$4/D3605, 0)</f>
        <v>0</v>
      </c>
      <c r="O3605" s="28">
        <f t="shared" si="225"/>
        <v>47.821326967193627</v>
      </c>
      <c r="P3605" s="29">
        <f>O3605*D3605</f>
        <v>162614.50949886325</v>
      </c>
      <c r="R3605" s="28">
        <f>IF(G3605="highest point", $H$4/D3605, 0)</f>
        <v>0</v>
      </c>
      <c r="S3605" s="28">
        <f t="shared" si="226"/>
        <v>44.742031497957413</v>
      </c>
      <c r="T3605" s="29">
        <f>D3605*S3605</f>
        <v>152143.48842754427</v>
      </c>
    </row>
    <row r="3606" spans="1:20">
      <c r="A3606" s="21">
        <f t="shared" si="227"/>
        <v>2014</v>
      </c>
      <c r="B3606" s="21">
        <f>MONTH(C3606)</f>
        <v>5</v>
      </c>
      <c r="C3606" s="22">
        <v>41760</v>
      </c>
      <c r="D3606" s="21">
        <v>3400.2</v>
      </c>
      <c r="E3606" s="47" t="str">
        <f>IF(B3606&lt;&gt;B3605, "First Quote", "")</f>
        <v>First Quote</v>
      </c>
      <c r="F3606" s="23" t="str">
        <f>IF(_xlfn.MINIFS($D$3:$D$6287,$A$3:$A$6287,A3606,$B$3:$B$6287,B3606)=D3606,"Lowest point","")</f>
        <v/>
      </c>
      <c r="G3606" s="24" t="str">
        <f>IF(_xlfn.MAXIFS($D$3:$D$6287,$A$3:$A$6287,A3606,$B$3:$B$6287,B3606)=D3606,"Highest point","")</f>
        <v/>
      </c>
      <c r="J3606" s="25">
        <f>IF(E3606="First Quote", $H$4/D3606, "")</f>
        <v>0.14705017351920477</v>
      </c>
      <c r="K3606" s="26">
        <f t="shared" si="224"/>
        <v>46.237085047811462</v>
      </c>
      <c r="L3606" s="27">
        <f>K3606*D3606</f>
        <v>157215.33657956854</v>
      </c>
      <c r="M3606" s="10"/>
      <c r="N3606" s="28">
        <f>IF(F3606="lowest point", $H$4/D3606, 0)</f>
        <v>0</v>
      </c>
      <c r="O3606" s="28">
        <f t="shared" si="225"/>
        <v>47.821326967193627</v>
      </c>
      <c r="P3606" s="29">
        <f>O3606*D3606</f>
        <v>162602.07595385177</v>
      </c>
      <c r="R3606" s="28">
        <f>IF(G3606="highest point", $H$4/D3606, 0)</f>
        <v>0</v>
      </c>
      <c r="S3606" s="28">
        <f t="shared" si="226"/>
        <v>44.742031497957413</v>
      </c>
      <c r="T3606" s="29">
        <f>D3606*S3606</f>
        <v>152131.85549935477</v>
      </c>
    </row>
    <row r="3607" spans="1:20">
      <c r="A3607" s="21">
        <f t="shared" si="227"/>
        <v>2014</v>
      </c>
      <c r="B3607" s="21">
        <f>MONTH(C3607)</f>
        <v>5</v>
      </c>
      <c r="C3607" s="22">
        <v>41761</v>
      </c>
      <c r="D3607" s="21">
        <v>3395.61</v>
      </c>
      <c r="E3607" s="47" t="str">
        <f>IF(B3607&lt;&gt;B3606, "First Quote", "")</f>
        <v/>
      </c>
      <c r="F3607" s="23" t="str">
        <f>IF(_xlfn.MINIFS($D$3:$D$6287,$A$3:$A$6287,A3607,$B$3:$B$6287,B3607)=D3607,"Lowest point","")</f>
        <v/>
      </c>
      <c r="G3607" s="24" t="str">
        <f>IF(_xlfn.MAXIFS($D$3:$D$6287,$A$3:$A$6287,A3607,$B$3:$B$6287,B3607)=D3607,"Highest point","")</f>
        <v/>
      </c>
      <c r="J3607" s="25" t="str">
        <f>IF(E3607="First Quote", $H$4/D3607, "")</f>
        <v/>
      </c>
      <c r="K3607" s="26">
        <f t="shared" si="224"/>
        <v>46.237085047811462</v>
      </c>
      <c r="L3607" s="27">
        <f>K3607*D3607</f>
        <v>157003.10835919908</v>
      </c>
      <c r="M3607" s="10"/>
      <c r="N3607" s="28">
        <f>IF(F3607="lowest point", $H$4/D3607, 0)</f>
        <v>0</v>
      </c>
      <c r="O3607" s="28">
        <f t="shared" si="225"/>
        <v>47.821326967193627</v>
      </c>
      <c r="P3607" s="29">
        <f>O3607*D3607</f>
        <v>162382.57606307237</v>
      </c>
      <c r="R3607" s="28">
        <f>IF(G3607="highest point", $H$4/D3607, 0)</f>
        <v>0</v>
      </c>
      <c r="S3607" s="28">
        <f t="shared" si="226"/>
        <v>44.742031497957413</v>
      </c>
      <c r="T3607" s="29">
        <f>D3607*S3607</f>
        <v>151926.48957477917</v>
      </c>
    </row>
    <row r="3608" spans="1:20">
      <c r="A3608" s="21">
        <f t="shared" si="227"/>
        <v>2014</v>
      </c>
      <c r="B3608" s="21">
        <f>MONTH(C3608)</f>
        <v>5</v>
      </c>
      <c r="C3608" s="22">
        <v>41764</v>
      </c>
      <c r="D3608" s="21">
        <v>3402.23</v>
      </c>
      <c r="E3608" s="47" t="str">
        <f>IF(B3608&lt;&gt;B3607, "First Quote", "")</f>
        <v/>
      </c>
      <c r="F3608" s="23" t="str">
        <f>IF(_xlfn.MINIFS($D$3:$D$6287,$A$3:$A$6287,A3608,$B$3:$B$6287,B3608)=D3608,"Lowest point","")</f>
        <v/>
      </c>
      <c r="G3608" s="24" t="str">
        <f>IF(_xlfn.MAXIFS($D$3:$D$6287,$A$3:$A$6287,A3608,$B$3:$B$6287,B3608)=D3608,"Highest point","")</f>
        <v/>
      </c>
      <c r="J3608" s="25" t="str">
        <f>IF(E3608="First Quote", $H$4/D3608, "")</f>
        <v/>
      </c>
      <c r="K3608" s="26">
        <f t="shared" si="224"/>
        <v>46.237085047811462</v>
      </c>
      <c r="L3608" s="27">
        <f>K3608*D3608</f>
        <v>157309.1978622156</v>
      </c>
      <c r="M3608" s="10"/>
      <c r="N3608" s="28">
        <f>IF(F3608="lowest point", $H$4/D3608, 0)</f>
        <v>0</v>
      </c>
      <c r="O3608" s="28">
        <f t="shared" si="225"/>
        <v>47.821326967193627</v>
      </c>
      <c r="P3608" s="29">
        <f>O3608*D3608</f>
        <v>162699.15324759518</v>
      </c>
      <c r="R3608" s="28">
        <f>IF(G3608="highest point", $H$4/D3608, 0)</f>
        <v>0</v>
      </c>
      <c r="S3608" s="28">
        <f t="shared" si="226"/>
        <v>44.742031497957413</v>
      </c>
      <c r="T3608" s="29">
        <f>D3608*S3608</f>
        <v>152222.68182329566</v>
      </c>
    </row>
    <row r="3609" spans="1:20">
      <c r="A3609" s="21">
        <f t="shared" si="227"/>
        <v>2014</v>
      </c>
      <c r="B3609" s="21">
        <f>MONTH(C3609)</f>
        <v>5</v>
      </c>
      <c r="C3609" s="22">
        <v>41765</v>
      </c>
      <c r="D3609" s="21">
        <v>3371.72</v>
      </c>
      <c r="E3609" s="47" t="str">
        <f>IF(B3609&lt;&gt;B3608, "First Quote", "")</f>
        <v/>
      </c>
      <c r="F3609" s="23" t="str">
        <f>IF(_xlfn.MINIFS($D$3:$D$6287,$A$3:$A$6287,A3609,$B$3:$B$6287,B3609)=D3609,"Lowest point","")</f>
        <v>Lowest point</v>
      </c>
      <c r="G3609" s="24" t="str">
        <f>IF(_xlfn.MAXIFS($D$3:$D$6287,$A$3:$A$6287,A3609,$B$3:$B$6287,B3609)=D3609,"Highest point","")</f>
        <v/>
      </c>
      <c r="J3609" s="25" t="str">
        <f>IF(E3609="First Quote", $H$4/D3609, "")</f>
        <v/>
      </c>
      <c r="K3609" s="26">
        <f t="shared" si="224"/>
        <v>46.237085047811462</v>
      </c>
      <c r="L3609" s="27">
        <f>K3609*D3609</f>
        <v>155898.50439740685</v>
      </c>
      <c r="M3609" s="10"/>
      <c r="N3609" s="28">
        <f>IF(F3609="lowest point", $H$4/D3609, 0)</f>
        <v>0.14829226626172992</v>
      </c>
      <c r="O3609" s="28">
        <f t="shared" si="225"/>
        <v>47.969619233455354</v>
      </c>
      <c r="P3609" s="29">
        <f>O3609*D3609</f>
        <v>161740.12456182609</v>
      </c>
      <c r="R3609" s="28">
        <f>IF(G3609="highest point", $H$4/D3609, 0)</f>
        <v>0</v>
      </c>
      <c r="S3609" s="28">
        <f t="shared" si="226"/>
        <v>44.742031497957413</v>
      </c>
      <c r="T3609" s="29">
        <f>D3609*S3609</f>
        <v>150857.60244229296</v>
      </c>
    </row>
    <row r="3610" spans="1:20">
      <c r="A3610" s="21">
        <f t="shared" si="227"/>
        <v>2014</v>
      </c>
      <c r="B3610" s="21">
        <f>MONTH(C3610)</f>
        <v>5</v>
      </c>
      <c r="C3610" s="22">
        <v>41766</v>
      </c>
      <c r="D3610" s="21">
        <v>3392.1</v>
      </c>
      <c r="E3610" s="47" t="str">
        <f>IF(B3610&lt;&gt;B3609, "First Quote", "")</f>
        <v/>
      </c>
      <c r="F3610" s="23" t="str">
        <f>IF(_xlfn.MINIFS($D$3:$D$6287,$A$3:$A$6287,A3610,$B$3:$B$6287,B3610)=D3610,"Lowest point","")</f>
        <v/>
      </c>
      <c r="G3610" s="24" t="str">
        <f>IF(_xlfn.MAXIFS($D$3:$D$6287,$A$3:$A$6287,A3610,$B$3:$B$6287,B3610)=D3610,"Highest point","")</f>
        <v/>
      </c>
      <c r="J3610" s="25" t="str">
        <f>IF(E3610="First Quote", $H$4/D3610, "")</f>
        <v/>
      </c>
      <c r="K3610" s="26">
        <f t="shared" si="224"/>
        <v>46.237085047811462</v>
      </c>
      <c r="L3610" s="27">
        <f>K3610*D3610</f>
        <v>156840.81619068125</v>
      </c>
      <c r="M3610" s="10"/>
      <c r="N3610" s="28">
        <f>IF(F3610="lowest point", $H$4/D3610, 0)</f>
        <v>0</v>
      </c>
      <c r="O3610" s="28">
        <f t="shared" si="225"/>
        <v>47.969619233455354</v>
      </c>
      <c r="P3610" s="29">
        <f>O3610*D3610</f>
        <v>162717.7454018039</v>
      </c>
      <c r="R3610" s="28">
        <f>IF(G3610="highest point", $H$4/D3610, 0)</f>
        <v>0</v>
      </c>
      <c r="S3610" s="28">
        <f t="shared" si="226"/>
        <v>44.742031497957413</v>
      </c>
      <c r="T3610" s="29">
        <f>D3610*S3610</f>
        <v>151769.44504422133</v>
      </c>
    </row>
    <row r="3611" spans="1:20">
      <c r="A3611" s="21">
        <f t="shared" si="227"/>
        <v>2014</v>
      </c>
      <c r="B3611" s="21">
        <f>MONTH(C3611)</f>
        <v>5</v>
      </c>
      <c r="C3611" s="22">
        <v>41767</v>
      </c>
      <c r="D3611" s="21">
        <v>3388.29</v>
      </c>
      <c r="E3611" s="47" t="str">
        <f>IF(B3611&lt;&gt;B3610, "First Quote", "")</f>
        <v/>
      </c>
      <c r="F3611" s="23" t="str">
        <f>IF(_xlfn.MINIFS($D$3:$D$6287,$A$3:$A$6287,A3611,$B$3:$B$6287,B3611)=D3611,"Lowest point","")</f>
        <v/>
      </c>
      <c r="G3611" s="24" t="str">
        <f>IF(_xlfn.MAXIFS($D$3:$D$6287,$A$3:$A$6287,A3611,$B$3:$B$6287,B3611)=D3611,"Highest point","")</f>
        <v/>
      </c>
      <c r="J3611" s="25" t="str">
        <f>IF(E3611="First Quote", $H$4/D3611, "")</f>
        <v/>
      </c>
      <c r="K3611" s="26">
        <f t="shared" si="224"/>
        <v>46.237085047811462</v>
      </c>
      <c r="L3611" s="27">
        <f>K3611*D3611</f>
        <v>156664.65289664909</v>
      </c>
      <c r="M3611" s="10"/>
      <c r="N3611" s="28">
        <f>IF(F3611="lowest point", $H$4/D3611, 0)</f>
        <v>0</v>
      </c>
      <c r="O3611" s="28">
        <f t="shared" si="225"/>
        <v>47.969619233455354</v>
      </c>
      <c r="P3611" s="29">
        <f>O3611*D3611</f>
        <v>162534.98115252444</v>
      </c>
      <c r="R3611" s="28">
        <f>IF(G3611="highest point", $H$4/D3611, 0)</f>
        <v>0</v>
      </c>
      <c r="S3611" s="28">
        <f t="shared" si="226"/>
        <v>44.742031497957413</v>
      </c>
      <c r="T3611" s="29">
        <f>D3611*S3611</f>
        <v>151598.97790421412</v>
      </c>
    </row>
    <row r="3612" spans="1:20">
      <c r="A3612" s="21">
        <f t="shared" si="227"/>
        <v>2014</v>
      </c>
      <c r="B3612" s="21">
        <f>MONTH(C3612)</f>
        <v>5</v>
      </c>
      <c r="C3612" s="22">
        <v>41768</v>
      </c>
      <c r="D3612" s="21">
        <v>3394.05</v>
      </c>
      <c r="E3612" s="47" t="str">
        <f>IF(B3612&lt;&gt;B3611, "First Quote", "")</f>
        <v/>
      </c>
      <c r="F3612" s="23" t="str">
        <f>IF(_xlfn.MINIFS($D$3:$D$6287,$A$3:$A$6287,A3612,$B$3:$B$6287,B3612)=D3612,"Lowest point","")</f>
        <v/>
      </c>
      <c r="G3612" s="24" t="str">
        <f>IF(_xlfn.MAXIFS($D$3:$D$6287,$A$3:$A$6287,A3612,$B$3:$B$6287,B3612)=D3612,"Highest point","")</f>
        <v/>
      </c>
      <c r="J3612" s="25" t="str">
        <f>IF(E3612="First Quote", $H$4/D3612, "")</f>
        <v/>
      </c>
      <c r="K3612" s="26">
        <f t="shared" si="224"/>
        <v>46.237085047811462</v>
      </c>
      <c r="L3612" s="27">
        <f>K3612*D3612</f>
        <v>156930.97850652449</v>
      </c>
      <c r="M3612" s="10"/>
      <c r="N3612" s="28">
        <f>IF(F3612="lowest point", $H$4/D3612, 0)</f>
        <v>0</v>
      </c>
      <c r="O3612" s="28">
        <f t="shared" si="225"/>
        <v>47.969619233455354</v>
      </c>
      <c r="P3612" s="29">
        <f>O3612*D3612</f>
        <v>162811.28615930915</v>
      </c>
      <c r="R3612" s="28">
        <f>IF(G3612="highest point", $H$4/D3612, 0)</f>
        <v>0</v>
      </c>
      <c r="S3612" s="28">
        <f t="shared" si="226"/>
        <v>44.742031497957413</v>
      </c>
      <c r="T3612" s="29">
        <f>D3612*S3612</f>
        <v>151856.69200564237</v>
      </c>
    </row>
    <row r="3613" spans="1:20">
      <c r="A3613" s="21">
        <f t="shared" si="227"/>
        <v>2014</v>
      </c>
      <c r="B3613" s="21">
        <f>MONTH(C3613)</f>
        <v>5</v>
      </c>
      <c r="C3613" s="22">
        <v>41771</v>
      </c>
      <c r="D3613" s="21">
        <v>3427.01</v>
      </c>
      <c r="E3613" s="47" t="str">
        <f>IF(B3613&lt;&gt;B3612, "First Quote", "")</f>
        <v/>
      </c>
      <c r="F3613" s="23" t="str">
        <f>IF(_xlfn.MINIFS($D$3:$D$6287,$A$3:$A$6287,A3613,$B$3:$B$6287,B3613)=D3613,"Lowest point","")</f>
        <v/>
      </c>
      <c r="G3613" s="24" t="str">
        <f>IF(_xlfn.MAXIFS($D$3:$D$6287,$A$3:$A$6287,A3613,$B$3:$B$6287,B3613)=D3613,"Highest point","")</f>
        <v/>
      </c>
      <c r="J3613" s="25" t="str">
        <f>IF(E3613="First Quote", $H$4/D3613, "")</f>
        <v/>
      </c>
      <c r="K3613" s="26">
        <f t="shared" si="224"/>
        <v>46.237085047811462</v>
      </c>
      <c r="L3613" s="27">
        <f>K3613*D3613</f>
        <v>158454.95282970037</v>
      </c>
      <c r="M3613" s="10"/>
      <c r="N3613" s="28">
        <f>IF(F3613="lowest point", $H$4/D3613, 0)</f>
        <v>0</v>
      </c>
      <c r="O3613" s="28">
        <f t="shared" si="225"/>
        <v>47.969619233455354</v>
      </c>
      <c r="P3613" s="29">
        <f>O3613*D3613</f>
        <v>164392.36480924385</v>
      </c>
      <c r="R3613" s="28">
        <f>IF(G3613="highest point", $H$4/D3613, 0)</f>
        <v>0</v>
      </c>
      <c r="S3613" s="28">
        <f t="shared" si="226"/>
        <v>44.742031497957413</v>
      </c>
      <c r="T3613" s="29">
        <f>D3613*S3613</f>
        <v>153331.38936381505</v>
      </c>
    </row>
    <row r="3614" spans="1:20">
      <c r="A3614" s="21">
        <f t="shared" si="227"/>
        <v>2014</v>
      </c>
      <c r="B3614" s="21">
        <f>MONTH(C3614)</f>
        <v>5</v>
      </c>
      <c r="C3614" s="22">
        <v>41772</v>
      </c>
      <c r="D3614" s="21">
        <v>3429.3</v>
      </c>
      <c r="E3614" s="47" t="str">
        <f>IF(B3614&lt;&gt;B3613, "First Quote", "")</f>
        <v/>
      </c>
      <c r="F3614" s="23" t="str">
        <f>IF(_xlfn.MINIFS($D$3:$D$6287,$A$3:$A$6287,A3614,$B$3:$B$6287,B3614)=D3614,"Lowest point","")</f>
        <v/>
      </c>
      <c r="G3614" s="24" t="str">
        <f>IF(_xlfn.MAXIFS($D$3:$D$6287,$A$3:$A$6287,A3614,$B$3:$B$6287,B3614)=D3614,"Highest point","")</f>
        <v/>
      </c>
      <c r="J3614" s="25" t="str">
        <f>IF(E3614="First Quote", $H$4/D3614, "")</f>
        <v/>
      </c>
      <c r="K3614" s="26">
        <f t="shared" si="224"/>
        <v>46.237085047811462</v>
      </c>
      <c r="L3614" s="27">
        <f>K3614*D3614</f>
        <v>158560.83575445984</v>
      </c>
      <c r="M3614" s="10"/>
      <c r="N3614" s="28">
        <f>IF(F3614="lowest point", $H$4/D3614, 0)</f>
        <v>0</v>
      </c>
      <c r="O3614" s="28">
        <f t="shared" si="225"/>
        <v>47.969619233455354</v>
      </c>
      <c r="P3614" s="29">
        <f>O3614*D3614</f>
        <v>164502.21523728844</v>
      </c>
      <c r="R3614" s="28">
        <f>IF(G3614="highest point", $H$4/D3614, 0)</f>
        <v>0</v>
      </c>
      <c r="S3614" s="28">
        <f t="shared" si="226"/>
        <v>44.742031497957413</v>
      </c>
      <c r="T3614" s="29">
        <f>D3614*S3614</f>
        <v>153433.84861594538</v>
      </c>
    </row>
    <row r="3615" spans="1:20">
      <c r="A3615" s="21">
        <f t="shared" si="227"/>
        <v>2014</v>
      </c>
      <c r="B3615" s="21">
        <f>MONTH(C3615)</f>
        <v>5</v>
      </c>
      <c r="C3615" s="22">
        <v>41773</v>
      </c>
      <c r="D3615" s="21">
        <v>3413.84</v>
      </c>
      <c r="E3615" s="47" t="str">
        <f>IF(B3615&lt;&gt;B3614, "First Quote", "")</f>
        <v/>
      </c>
      <c r="F3615" s="23" t="str">
        <f>IF(_xlfn.MINIFS($D$3:$D$6287,$A$3:$A$6287,A3615,$B$3:$B$6287,B3615)=D3615,"Lowest point","")</f>
        <v/>
      </c>
      <c r="G3615" s="24" t="str">
        <f>IF(_xlfn.MAXIFS($D$3:$D$6287,$A$3:$A$6287,A3615,$B$3:$B$6287,B3615)=D3615,"Highest point","")</f>
        <v/>
      </c>
      <c r="J3615" s="25" t="str">
        <f>IF(E3615="First Quote", $H$4/D3615, "")</f>
        <v/>
      </c>
      <c r="K3615" s="26">
        <f t="shared" si="224"/>
        <v>46.237085047811462</v>
      </c>
      <c r="L3615" s="27">
        <f>K3615*D3615</f>
        <v>157846.0104196207</v>
      </c>
      <c r="M3615" s="10"/>
      <c r="N3615" s="28">
        <f>IF(F3615="lowest point", $H$4/D3615, 0)</f>
        <v>0</v>
      </c>
      <c r="O3615" s="28">
        <f t="shared" si="225"/>
        <v>47.969619233455354</v>
      </c>
      <c r="P3615" s="29">
        <f>O3615*D3615</f>
        <v>163760.60492393925</v>
      </c>
      <c r="R3615" s="28">
        <f>IF(G3615="highest point", $H$4/D3615, 0)</f>
        <v>0</v>
      </c>
      <c r="S3615" s="28">
        <f t="shared" si="226"/>
        <v>44.742031497957413</v>
      </c>
      <c r="T3615" s="29">
        <f>D3615*S3615</f>
        <v>152742.13680898695</v>
      </c>
    </row>
    <row r="3616" spans="1:20">
      <c r="A3616" s="21">
        <f t="shared" si="227"/>
        <v>2014</v>
      </c>
      <c r="B3616" s="21">
        <f>MONTH(C3616)</f>
        <v>5</v>
      </c>
      <c r="C3616" s="22">
        <v>41774</v>
      </c>
      <c r="D3616" s="21">
        <v>3382.52</v>
      </c>
      <c r="E3616" s="47" t="str">
        <f>IF(B3616&lt;&gt;B3615, "First Quote", "")</f>
        <v/>
      </c>
      <c r="F3616" s="23" t="str">
        <f>IF(_xlfn.MINIFS($D$3:$D$6287,$A$3:$A$6287,A3616,$B$3:$B$6287,B3616)=D3616,"Lowest point","")</f>
        <v/>
      </c>
      <c r="G3616" s="24" t="str">
        <f>IF(_xlfn.MAXIFS($D$3:$D$6287,$A$3:$A$6287,A3616,$B$3:$B$6287,B3616)=D3616,"Highest point","")</f>
        <v/>
      </c>
      <c r="J3616" s="25" t="str">
        <f>IF(E3616="First Quote", $H$4/D3616, "")</f>
        <v/>
      </c>
      <c r="K3616" s="26">
        <f t="shared" si="224"/>
        <v>46.237085047811462</v>
      </c>
      <c r="L3616" s="27">
        <f>K3616*D3616</f>
        <v>156397.86491592322</v>
      </c>
      <c r="M3616" s="10"/>
      <c r="N3616" s="28">
        <f>IF(F3616="lowest point", $H$4/D3616, 0)</f>
        <v>0</v>
      </c>
      <c r="O3616" s="28">
        <f t="shared" si="225"/>
        <v>47.969619233455354</v>
      </c>
      <c r="P3616" s="29">
        <f>O3616*D3616</f>
        <v>162258.19644954739</v>
      </c>
      <c r="R3616" s="28">
        <f>IF(G3616="highest point", $H$4/D3616, 0)</f>
        <v>0</v>
      </c>
      <c r="S3616" s="28">
        <f t="shared" si="226"/>
        <v>44.742031497957413</v>
      </c>
      <c r="T3616" s="29">
        <f>D3616*S3616</f>
        <v>151340.81638247092</v>
      </c>
    </row>
    <row r="3617" spans="1:20">
      <c r="A3617" s="21">
        <f t="shared" si="227"/>
        <v>2014</v>
      </c>
      <c r="B3617" s="21">
        <f>MONTH(C3617)</f>
        <v>5</v>
      </c>
      <c r="C3617" s="22">
        <v>41775</v>
      </c>
      <c r="D3617" s="21">
        <v>3395.21</v>
      </c>
      <c r="E3617" s="47" t="str">
        <f>IF(B3617&lt;&gt;B3616, "First Quote", "")</f>
        <v/>
      </c>
      <c r="F3617" s="23" t="str">
        <f>IF(_xlfn.MINIFS($D$3:$D$6287,$A$3:$A$6287,A3617,$B$3:$B$6287,B3617)=D3617,"Lowest point","")</f>
        <v/>
      </c>
      <c r="G3617" s="24" t="str">
        <f>IF(_xlfn.MAXIFS($D$3:$D$6287,$A$3:$A$6287,A3617,$B$3:$B$6287,B3617)=D3617,"Highest point","")</f>
        <v/>
      </c>
      <c r="J3617" s="25" t="str">
        <f>IF(E3617="First Quote", $H$4/D3617, "")</f>
        <v/>
      </c>
      <c r="K3617" s="26">
        <f t="shared" si="224"/>
        <v>46.237085047811462</v>
      </c>
      <c r="L3617" s="27">
        <f>K3617*D3617</f>
        <v>156984.61352517994</v>
      </c>
      <c r="M3617" s="10"/>
      <c r="N3617" s="28">
        <f>IF(F3617="lowest point", $H$4/D3617, 0)</f>
        <v>0</v>
      </c>
      <c r="O3617" s="28">
        <f t="shared" si="225"/>
        <v>47.969619233455354</v>
      </c>
      <c r="P3617" s="29">
        <f>O3617*D3617</f>
        <v>162866.93091761996</v>
      </c>
      <c r="R3617" s="28">
        <f>IF(G3617="highest point", $H$4/D3617, 0)</f>
        <v>0</v>
      </c>
      <c r="S3617" s="28">
        <f t="shared" si="226"/>
        <v>44.742031497957413</v>
      </c>
      <c r="T3617" s="29">
        <f>D3617*S3617</f>
        <v>151908.59276217999</v>
      </c>
    </row>
    <row r="3618" spans="1:20">
      <c r="A3618" s="21">
        <f t="shared" si="227"/>
        <v>2014</v>
      </c>
      <c r="B3618" s="21">
        <f>MONTH(C3618)</f>
        <v>5</v>
      </c>
      <c r="C3618" s="22">
        <v>41778</v>
      </c>
      <c r="D3618" s="21">
        <v>3408.52</v>
      </c>
      <c r="E3618" s="47" t="str">
        <f>IF(B3618&lt;&gt;B3617, "First Quote", "")</f>
        <v/>
      </c>
      <c r="F3618" s="23" t="str">
        <f>IF(_xlfn.MINIFS($D$3:$D$6287,$A$3:$A$6287,A3618,$B$3:$B$6287,B3618)=D3618,"Lowest point","")</f>
        <v/>
      </c>
      <c r="G3618" s="24" t="str">
        <f>IF(_xlfn.MAXIFS($D$3:$D$6287,$A$3:$A$6287,A3618,$B$3:$B$6287,B3618)=D3618,"Highest point","")</f>
        <v/>
      </c>
      <c r="J3618" s="25" t="str">
        <f>IF(E3618="First Quote", $H$4/D3618, "")</f>
        <v/>
      </c>
      <c r="K3618" s="26">
        <f t="shared" si="224"/>
        <v>46.237085047811462</v>
      </c>
      <c r="L3618" s="27">
        <f>K3618*D3618</f>
        <v>157600.02912716632</v>
      </c>
      <c r="M3618" s="10"/>
      <c r="N3618" s="28">
        <f>IF(F3618="lowest point", $H$4/D3618, 0)</f>
        <v>0</v>
      </c>
      <c r="O3618" s="28">
        <f t="shared" si="225"/>
        <v>47.969619233455354</v>
      </c>
      <c r="P3618" s="29">
        <f>O3618*D3618</f>
        <v>163505.40654961724</v>
      </c>
      <c r="R3618" s="28">
        <f>IF(G3618="highest point", $H$4/D3618, 0)</f>
        <v>0</v>
      </c>
      <c r="S3618" s="28">
        <f t="shared" si="226"/>
        <v>44.742031497957413</v>
      </c>
      <c r="T3618" s="29">
        <f>D3618*S3618</f>
        <v>152504.1092014178</v>
      </c>
    </row>
    <row r="3619" spans="1:20">
      <c r="A3619" s="21">
        <f t="shared" si="227"/>
        <v>2014</v>
      </c>
      <c r="B3619" s="21">
        <f>MONTH(C3619)</f>
        <v>5</v>
      </c>
      <c r="C3619" s="22">
        <v>41779</v>
      </c>
      <c r="D3619" s="21">
        <v>3386.48</v>
      </c>
      <c r="E3619" s="47" t="str">
        <f>IF(B3619&lt;&gt;B3618, "First Quote", "")</f>
        <v/>
      </c>
      <c r="F3619" s="23" t="str">
        <f>IF(_xlfn.MINIFS($D$3:$D$6287,$A$3:$A$6287,A3619,$B$3:$B$6287,B3619)=D3619,"Lowest point","")</f>
        <v/>
      </c>
      <c r="G3619" s="24" t="str">
        <f>IF(_xlfn.MAXIFS($D$3:$D$6287,$A$3:$A$6287,A3619,$B$3:$B$6287,B3619)=D3619,"Highest point","")</f>
        <v/>
      </c>
      <c r="J3619" s="25" t="str">
        <f>IF(E3619="First Quote", $H$4/D3619, "")</f>
        <v/>
      </c>
      <c r="K3619" s="26">
        <f t="shared" si="224"/>
        <v>46.237085047811462</v>
      </c>
      <c r="L3619" s="27">
        <f>K3619*D3619</f>
        <v>156580.96377271257</v>
      </c>
      <c r="M3619" s="10"/>
      <c r="N3619" s="28">
        <f>IF(F3619="lowest point", $H$4/D3619, 0)</f>
        <v>0</v>
      </c>
      <c r="O3619" s="28">
        <f t="shared" si="225"/>
        <v>47.969619233455354</v>
      </c>
      <c r="P3619" s="29">
        <f>O3619*D3619</f>
        <v>162448.15614171189</v>
      </c>
      <c r="R3619" s="28">
        <f>IF(G3619="highest point", $H$4/D3619, 0)</f>
        <v>0</v>
      </c>
      <c r="S3619" s="28">
        <f t="shared" si="226"/>
        <v>44.742031497957413</v>
      </c>
      <c r="T3619" s="29">
        <f>D3619*S3619</f>
        <v>151517.99482720281</v>
      </c>
    </row>
    <row r="3620" spans="1:20">
      <c r="A3620" s="21">
        <f t="shared" si="227"/>
        <v>2014</v>
      </c>
      <c r="B3620" s="21">
        <f>MONTH(C3620)</f>
        <v>5</v>
      </c>
      <c r="C3620" s="22">
        <v>41780</v>
      </c>
      <c r="D3620" s="21">
        <v>3414.45</v>
      </c>
      <c r="E3620" s="47" t="str">
        <f>IF(B3620&lt;&gt;B3619, "First Quote", "")</f>
        <v/>
      </c>
      <c r="F3620" s="23" t="str">
        <f>IF(_xlfn.MINIFS($D$3:$D$6287,$A$3:$A$6287,A3620,$B$3:$B$6287,B3620)=D3620,"Lowest point","")</f>
        <v/>
      </c>
      <c r="G3620" s="24" t="str">
        <f>IF(_xlfn.MAXIFS($D$3:$D$6287,$A$3:$A$6287,A3620,$B$3:$B$6287,B3620)=D3620,"Highest point","")</f>
        <v/>
      </c>
      <c r="J3620" s="25" t="str">
        <f>IF(E3620="First Quote", $H$4/D3620, "")</f>
        <v/>
      </c>
      <c r="K3620" s="26">
        <f t="shared" si="224"/>
        <v>46.237085047811462</v>
      </c>
      <c r="L3620" s="27">
        <f>K3620*D3620</f>
        <v>157874.21504149985</v>
      </c>
      <c r="M3620" s="10"/>
      <c r="N3620" s="28">
        <f>IF(F3620="lowest point", $H$4/D3620, 0)</f>
        <v>0</v>
      </c>
      <c r="O3620" s="28">
        <f t="shared" si="225"/>
        <v>47.969619233455354</v>
      </c>
      <c r="P3620" s="29">
        <f>O3620*D3620</f>
        <v>163789.86639167162</v>
      </c>
      <c r="R3620" s="28">
        <f>IF(G3620="highest point", $H$4/D3620, 0)</f>
        <v>0</v>
      </c>
      <c r="S3620" s="28">
        <f t="shared" si="226"/>
        <v>44.742031497957413</v>
      </c>
      <c r="T3620" s="29">
        <f>D3620*S3620</f>
        <v>152769.42944820068</v>
      </c>
    </row>
    <row r="3621" spans="1:20">
      <c r="A3621" s="21">
        <f t="shared" si="227"/>
        <v>2014</v>
      </c>
      <c r="B3621" s="21">
        <f>MONTH(C3621)</f>
        <v>5</v>
      </c>
      <c r="C3621" s="22">
        <v>41781</v>
      </c>
      <c r="D3621" s="21">
        <v>3422.99</v>
      </c>
      <c r="E3621" s="47" t="str">
        <f>IF(B3621&lt;&gt;B3620, "First Quote", "")</f>
        <v/>
      </c>
      <c r="F3621" s="23" t="str">
        <f>IF(_xlfn.MINIFS($D$3:$D$6287,$A$3:$A$6287,A3621,$B$3:$B$6287,B3621)=D3621,"Lowest point","")</f>
        <v/>
      </c>
      <c r="G3621" s="24" t="str">
        <f>IF(_xlfn.MAXIFS($D$3:$D$6287,$A$3:$A$6287,A3621,$B$3:$B$6287,B3621)=D3621,"Highest point","")</f>
        <v/>
      </c>
      <c r="J3621" s="25" t="str">
        <f>IF(E3621="First Quote", $H$4/D3621, "")</f>
        <v/>
      </c>
      <c r="K3621" s="26">
        <f t="shared" si="224"/>
        <v>46.237085047811462</v>
      </c>
      <c r="L3621" s="27">
        <f>K3621*D3621</f>
        <v>158269.07974780814</v>
      </c>
      <c r="M3621" s="10"/>
      <c r="N3621" s="28">
        <f>IF(F3621="lowest point", $H$4/D3621, 0)</f>
        <v>0</v>
      </c>
      <c r="O3621" s="28">
        <f t="shared" si="225"/>
        <v>47.969619233455354</v>
      </c>
      <c r="P3621" s="29">
        <f>O3621*D3621</f>
        <v>164199.52693992533</v>
      </c>
      <c r="R3621" s="28">
        <f>IF(G3621="highest point", $H$4/D3621, 0)</f>
        <v>0</v>
      </c>
      <c r="S3621" s="28">
        <f t="shared" si="226"/>
        <v>44.742031497957413</v>
      </c>
      <c r="T3621" s="29">
        <f>D3621*S3621</f>
        <v>153151.52639719323</v>
      </c>
    </row>
    <row r="3622" spans="1:20">
      <c r="A3622" s="21">
        <f t="shared" si="227"/>
        <v>2014</v>
      </c>
      <c r="B3622" s="21">
        <f>MONTH(C3622)</f>
        <v>5</v>
      </c>
      <c r="C3622" s="22">
        <v>41782</v>
      </c>
      <c r="D3622" s="21">
        <v>3437.58</v>
      </c>
      <c r="E3622" s="47" t="str">
        <f>IF(B3622&lt;&gt;B3621, "First Quote", "")</f>
        <v/>
      </c>
      <c r="F3622" s="23" t="str">
        <f>IF(_xlfn.MINIFS($D$3:$D$6287,$A$3:$A$6287,A3622,$B$3:$B$6287,B3622)=D3622,"Lowest point","")</f>
        <v/>
      </c>
      <c r="G3622" s="24" t="str">
        <f>IF(_xlfn.MAXIFS($D$3:$D$6287,$A$3:$A$6287,A3622,$B$3:$B$6287,B3622)=D3622,"Highest point","")</f>
        <v/>
      </c>
      <c r="J3622" s="25" t="str">
        <f>IF(E3622="First Quote", $H$4/D3622, "")</f>
        <v/>
      </c>
      <c r="K3622" s="26">
        <f t="shared" si="224"/>
        <v>46.237085047811462</v>
      </c>
      <c r="L3622" s="27">
        <f>K3622*D3622</f>
        <v>158943.67881865572</v>
      </c>
      <c r="M3622" s="10"/>
      <c r="N3622" s="28">
        <f>IF(F3622="lowest point", $H$4/D3622, 0)</f>
        <v>0</v>
      </c>
      <c r="O3622" s="28">
        <f t="shared" si="225"/>
        <v>47.969619233455354</v>
      </c>
      <c r="P3622" s="29">
        <f>O3622*D3622</f>
        <v>164899.40368454147</v>
      </c>
      <c r="R3622" s="28">
        <f>IF(G3622="highest point", $H$4/D3622, 0)</f>
        <v>0</v>
      </c>
      <c r="S3622" s="28">
        <f t="shared" si="226"/>
        <v>44.742031497957413</v>
      </c>
      <c r="T3622" s="29">
        <f>D3622*S3622</f>
        <v>153804.31263674845</v>
      </c>
    </row>
    <row r="3623" spans="1:20">
      <c r="A3623" s="21">
        <f t="shared" si="227"/>
        <v>2014</v>
      </c>
      <c r="B3623" s="21">
        <f>MONTH(C3623)</f>
        <v>5</v>
      </c>
      <c r="C3623" s="22">
        <v>41786</v>
      </c>
      <c r="D3623" s="21">
        <v>3458.19</v>
      </c>
      <c r="E3623" s="47" t="str">
        <f>IF(B3623&lt;&gt;B3622, "First Quote", "")</f>
        <v/>
      </c>
      <c r="F3623" s="23" t="str">
        <f>IF(_xlfn.MINIFS($D$3:$D$6287,$A$3:$A$6287,A3623,$B$3:$B$6287,B3623)=D3623,"Lowest point","")</f>
        <v/>
      </c>
      <c r="G3623" s="24" t="str">
        <f>IF(_xlfn.MAXIFS($D$3:$D$6287,$A$3:$A$6287,A3623,$B$3:$B$6287,B3623)=D3623,"Highest point","")</f>
        <v/>
      </c>
      <c r="J3623" s="25" t="str">
        <f>IF(E3623="First Quote", $H$4/D3623, "")</f>
        <v/>
      </c>
      <c r="K3623" s="26">
        <f t="shared" si="224"/>
        <v>46.237085047811462</v>
      </c>
      <c r="L3623" s="27">
        <f>K3623*D3623</f>
        <v>159896.62514149112</v>
      </c>
      <c r="M3623" s="10"/>
      <c r="N3623" s="28">
        <f>IF(F3623="lowest point", $H$4/D3623, 0)</f>
        <v>0</v>
      </c>
      <c r="O3623" s="28">
        <f t="shared" si="225"/>
        <v>47.969619233455354</v>
      </c>
      <c r="P3623" s="29">
        <f>O3623*D3623</f>
        <v>165888.05753694297</v>
      </c>
      <c r="R3623" s="28">
        <f>IF(G3623="highest point", $H$4/D3623, 0)</f>
        <v>0</v>
      </c>
      <c r="S3623" s="28">
        <f t="shared" si="226"/>
        <v>44.742031497957413</v>
      </c>
      <c r="T3623" s="29">
        <f>D3623*S3623</f>
        <v>154726.44590592134</v>
      </c>
    </row>
    <row r="3624" spans="1:20">
      <c r="A3624" s="21">
        <f t="shared" si="227"/>
        <v>2014</v>
      </c>
      <c r="B3624" s="21">
        <f>MONTH(C3624)</f>
        <v>5</v>
      </c>
      <c r="C3624" s="22">
        <v>41787</v>
      </c>
      <c r="D3624" s="21">
        <v>3454.88</v>
      </c>
      <c r="E3624" s="47" t="str">
        <f>IF(B3624&lt;&gt;B3623, "First Quote", "")</f>
        <v/>
      </c>
      <c r="F3624" s="23" t="str">
        <f>IF(_xlfn.MINIFS($D$3:$D$6287,$A$3:$A$6287,A3624,$B$3:$B$6287,B3624)=D3624,"Lowest point","")</f>
        <v/>
      </c>
      <c r="G3624" s="24" t="str">
        <f>IF(_xlfn.MAXIFS($D$3:$D$6287,$A$3:$A$6287,A3624,$B$3:$B$6287,B3624)=D3624,"Highest point","")</f>
        <v/>
      </c>
      <c r="J3624" s="25" t="str">
        <f>IF(E3624="First Quote", $H$4/D3624, "")</f>
        <v/>
      </c>
      <c r="K3624" s="26">
        <f t="shared" si="224"/>
        <v>46.237085047811462</v>
      </c>
      <c r="L3624" s="27">
        <f>K3624*D3624</f>
        <v>159743.58038998288</v>
      </c>
      <c r="M3624" s="10"/>
      <c r="N3624" s="28">
        <f>IF(F3624="lowest point", $H$4/D3624, 0)</f>
        <v>0</v>
      </c>
      <c r="O3624" s="28">
        <f t="shared" si="225"/>
        <v>47.969619233455354</v>
      </c>
      <c r="P3624" s="29">
        <f>O3624*D3624</f>
        <v>165729.27809728024</v>
      </c>
      <c r="R3624" s="28">
        <f>IF(G3624="highest point", $H$4/D3624, 0)</f>
        <v>0</v>
      </c>
      <c r="S3624" s="28">
        <f t="shared" si="226"/>
        <v>44.742031497957413</v>
      </c>
      <c r="T3624" s="29">
        <f>D3624*S3624</f>
        <v>154578.3497816631</v>
      </c>
    </row>
    <row r="3625" spans="1:20">
      <c r="A3625" s="21">
        <f t="shared" si="227"/>
        <v>2014</v>
      </c>
      <c r="B3625" s="21">
        <f>MONTH(C3625)</f>
        <v>5</v>
      </c>
      <c r="C3625" s="22">
        <v>41788</v>
      </c>
      <c r="D3625" s="21">
        <v>3473.86</v>
      </c>
      <c r="E3625" s="47" t="str">
        <f>IF(B3625&lt;&gt;B3624, "First Quote", "")</f>
        <v/>
      </c>
      <c r="F3625" s="23" t="str">
        <f>IF(_xlfn.MINIFS($D$3:$D$6287,$A$3:$A$6287,A3625,$B$3:$B$6287,B3625)=D3625,"Lowest point","")</f>
        <v/>
      </c>
      <c r="G3625" s="24" t="str">
        <f>IF(_xlfn.MAXIFS($D$3:$D$6287,$A$3:$A$6287,A3625,$B$3:$B$6287,B3625)=D3625,"Highest point","")</f>
        <v/>
      </c>
      <c r="J3625" s="25" t="str">
        <f>IF(E3625="First Quote", $H$4/D3625, "")</f>
        <v/>
      </c>
      <c r="K3625" s="26">
        <f t="shared" si="224"/>
        <v>46.237085047811462</v>
      </c>
      <c r="L3625" s="27">
        <f>K3625*D3625</f>
        <v>160621.16026419034</v>
      </c>
      <c r="M3625" s="10"/>
      <c r="N3625" s="28">
        <f>IF(F3625="lowest point", $H$4/D3625, 0)</f>
        <v>0</v>
      </c>
      <c r="O3625" s="28">
        <f t="shared" si="225"/>
        <v>47.969619233455354</v>
      </c>
      <c r="P3625" s="29">
        <f>O3625*D3625</f>
        <v>166639.74147033121</v>
      </c>
      <c r="R3625" s="28">
        <f>IF(G3625="highest point", $H$4/D3625, 0)</f>
        <v>0</v>
      </c>
      <c r="S3625" s="28">
        <f t="shared" si="226"/>
        <v>44.742031497957413</v>
      </c>
      <c r="T3625" s="29">
        <f>D3625*S3625</f>
        <v>155427.55353949434</v>
      </c>
    </row>
    <row r="3626" spans="1:20">
      <c r="A3626" s="21">
        <f t="shared" si="227"/>
        <v>2014</v>
      </c>
      <c r="B3626" s="21">
        <f>MONTH(C3626)</f>
        <v>5</v>
      </c>
      <c r="C3626" s="22">
        <v>41789</v>
      </c>
      <c r="D3626" s="21">
        <v>3480.29</v>
      </c>
      <c r="E3626" s="47" t="str">
        <f>IF(B3626&lt;&gt;B3625, "First Quote", "")</f>
        <v/>
      </c>
      <c r="F3626" s="23" t="str">
        <f>IF(_xlfn.MINIFS($D$3:$D$6287,$A$3:$A$6287,A3626,$B$3:$B$6287,B3626)=D3626,"Lowest point","")</f>
        <v/>
      </c>
      <c r="G3626" s="24" t="str">
        <f>IF(_xlfn.MAXIFS($D$3:$D$6287,$A$3:$A$6287,A3626,$B$3:$B$6287,B3626)=D3626,"Highest point","")</f>
        <v>Highest point</v>
      </c>
      <c r="J3626" s="25" t="str">
        <f>IF(E3626="First Quote", $H$4/D3626, "")</f>
        <v/>
      </c>
      <c r="K3626" s="26">
        <f t="shared" si="224"/>
        <v>46.237085047811462</v>
      </c>
      <c r="L3626" s="27">
        <f>K3626*D3626</f>
        <v>160918.46472104776</v>
      </c>
      <c r="M3626" s="10"/>
      <c r="N3626" s="28">
        <f>IF(F3626="lowest point", $H$4/D3626, 0)</f>
        <v>0</v>
      </c>
      <c r="O3626" s="28">
        <f t="shared" si="225"/>
        <v>47.969619233455354</v>
      </c>
      <c r="P3626" s="29">
        <f>O3626*D3626</f>
        <v>166948.18612200234</v>
      </c>
      <c r="R3626" s="28">
        <f>IF(G3626="highest point", $H$4/D3626, 0)</f>
        <v>0.14366618873714546</v>
      </c>
      <c r="S3626" s="28">
        <f t="shared" si="226"/>
        <v>44.885697686694556</v>
      </c>
      <c r="T3626" s="29">
        <f>D3626*S3626</f>
        <v>156215.24480202619</v>
      </c>
    </row>
    <row r="3627" spans="1:20">
      <c r="A3627" s="21">
        <f t="shared" si="227"/>
        <v>2014</v>
      </c>
      <c r="B3627" s="21">
        <f>MONTH(C3627)</f>
        <v>6</v>
      </c>
      <c r="C3627" s="22">
        <v>41792</v>
      </c>
      <c r="D3627" s="21">
        <v>3483.14</v>
      </c>
      <c r="E3627" s="47" t="str">
        <f>IF(B3627&lt;&gt;B3626, "First Quote", "")</f>
        <v>First Quote</v>
      </c>
      <c r="F3627" s="23" t="str">
        <f>IF(_xlfn.MINIFS($D$3:$D$6287,$A$3:$A$6287,A3627,$B$3:$B$6287,B3627)=D3627,"Lowest point","")</f>
        <v/>
      </c>
      <c r="G3627" s="24" t="str">
        <f>IF(_xlfn.MAXIFS($D$3:$D$6287,$A$3:$A$6287,A3627,$B$3:$B$6287,B3627)=D3627,"Highest point","")</f>
        <v/>
      </c>
      <c r="J3627" s="25">
        <f>IF(E3627="First Quote", $H$4/D3627, "")</f>
        <v>0.14354863714923891</v>
      </c>
      <c r="K3627" s="26">
        <f t="shared" si="224"/>
        <v>46.380633684960699</v>
      </c>
      <c r="L3627" s="27">
        <f>K3627*D3627</f>
        <v>161550.24041343402</v>
      </c>
      <c r="M3627" s="10"/>
      <c r="N3627" s="28">
        <f>IF(F3627="lowest point", $H$4/D3627, 0)</f>
        <v>0</v>
      </c>
      <c r="O3627" s="28">
        <f t="shared" si="225"/>
        <v>47.969619233455354</v>
      </c>
      <c r="P3627" s="29">
        <f>O3627*D3627</f>
        <v>167084.89953681768</v>
      </c>
      <c r="R3627" s="28">
        <f>IF(G3627="highest point", $H$4/D3627, 0)</f>
        <v>0</v>
      </c>
      <c r="S3627" s="28">
        <f t="shared" si="226"/>
        <v>44.885697686694556</v>
      </c>
      <c r="T3627" s="29">
        <f>D3627*S3627</f>
        <v>156343.16904043328</v>
      </c>
    </row>
    <row r="3628" spans="1:20">
      <c r="A3628" s="21">
        <f t="shared" si="227"/>
        <v>2014</v>
      </c>
      <c r="B3628" s="21">
        <f>MONTH(C3628)</f>
        <v>6</v>
      </c>
      <c r="C3628" s="22">
        <v>41793</v>
      </c>
      <c r="D3628" s="21">
        <v>3482</v>
      </c>
      <c r="E3628" s="47" t="str">
        <f>IF(B3628&lt;&gt;B3627, "First Quote", "")</f>
        <v/>
      </c>
      <c r="F3628" s="23" t="str">
        <f>IF(_xlfn.MINIFS($D$3:$D$6287,$A$3:$A$6287,A3628,$B$3:$B$6287,B3628)=D3628,"Lowest point","")</f>
        <v>Lowest point</v>
      </c>
      <c r="G3628" s="24" t="str">
        <f>IF(_xlfn.MAXIFS($D$3:$D$6287,$A$3:$A$6287,A3628,$B$3:$B$6287,B3628)=D3628,"Highest point","")</f>
        <v/>
      </c>
      <c r="J3628" s="25" t="str">
        <f>IF(E3628="First Quote", $H$4/D3628, "")</f>
        <v/>
      </c>
      <c r="K3628" s="26">
        <f t="shared" si="224"/>
        <v>46.380633684960699</v>
      </c>
      <c r="L3628" s="27">
        <f>K3628*D3628</f>
        <v>161497.36649103314</v>
      </c>
      <c r="M3628" s="10"/>
      <c r="N3628" s="28">
        <f>IF(F3628="lowest point", $H$4/D3628, 0)</f>
        <v>0.14359563469270534</v>
      </c>
      <c r="O3628" s="28">
        <f t="shared" si="225"/>
        <v>48.113214868148063</v>
      </c>
      <c r="P3628" s="29">
        <f>O3628*D3628</f>
        <v>167530.21417089156</v>
      </c>
      <c r="R3628" s="28">
        <f>IF(G3628="highest point", $H$4/D3628, 0)</f>
        <v>0</v>
      </c>
      <c r="S3628" s="28">
        <f t="shared" si="226"/>
        <v>44.885697686694556</v>
      </c>
      <c r="T3628" s="29">
        <f>D3628*S3628</f>
        <v>156291.99934507045</v>
      </c>
    </row>
    <row r="3629" spans="1:20">
      <c r="A3629" s="21">
        <f t="shared" si="227"/>
        <v>2014</v>
      </c>
      <c r="B3629" s="21">
        <f>MONTH(C3629)</f>
        <v>6</v>
      </c>
      <c r="C3629" s="22">
        <v>41794</v>
      </c>
      <c r="D3629" s="21">
        <v>3489.21</v>
      </c>
      <c r="E3629" s="47" t="str">
        <f>IF(B3629&lt;&gt;B3628, "First Quote", "")</f>
        <v/>
      </c>
      <c r="F3629" s="23" t="str">
        <f>IF(_xlfn.MINIFS($D$3:$D$6287,$A$3:$A$6287,A3629,$B$3:$B$6287,B3629)=D3629,"Lowest point","")</f>
        <v/>
      </c>
      <c r="G3629" s="24" t="str">
        <f>IF(_xlfn.MAXIFS($D$3:$D$6287,$A$3:$A$6287,A3629,$B$3:$B$6287,B3629)=D3629,"Highest point","")</f>
        <v/>
      </c>
      <c r="J3629" s="25" t="str">
        <f>IF(E3629="First Quote", $H$4/D3629, "")</f>
        <v/>
      </c>
      <c r="K3629" s="26">
        <f t="shared" si="224"/>
        <v>46.380633684960699</v>
      </c>
      <c r="L3629" s="27">
        <f>K3629*D3629</f>
        <v>161831.77085990174</v>
      </c>
      <c r="M3629" s="10"/>
      <c r="N3629" s="28">
        <f>IF(F3629="lowest point", $H$4/D3629, 0)</f>
        <v>0</v>
      </c>
      <c r="O3629" s="28">
        <f t="shared" si="225"/>
        <v>48.113214868148063</v>
      </c>
      <c r="P3629" s="29">
        <f>O3629*D3629</f>
        <v>167877.1104500909</v>
      </c>
      <c r="R3629" s="28">
        <f>IF(G3629="highest point", $H$4/D3629, 0)</f>
        <v>0</v>
      </c>
      <c r="S3629" s="28">
        <f t="shared" si="226"/>
        <v>44.885697686694556</v>
      </c>
      <c r="T3629" s="29">
        <f>D3629*S3629</f>
        <v>156615.6252253915</v>
      </c>
    </row>
    <row r="3630" spans="1:20">
      <c r="A3630" s="21">
        <f t="shared" si="227"/>
        <v>2014</v>
      </c>
      <c r="B3630" s="21">
        <f>MONTH(C3630)</f>
        <v>6</v>
      </c>
      <c r="C3630" s="22">
        <v>41795</v>
      </c>
      <c r="D3630" s="21">
        <v>3512.21</v>
      </c>
      <c r="E3630" s="47" t="str">
        <f>IF(B3630&lt;&gt;B3629, "First Quote", "")</f>
        <v/>
      </c>
      <c r="F3630" s="23" t="str">
        <f>IF(_xlfn.MINIFS($D$3:$D$6287,$A$3:$A$6287,A3630,$B$3:$B$6287,B3630)=D3630,"Lowest point","")</f>
        <v/>
      </c>
      <c r="G3630" s="24" t="str">
        <f>IF(_xlfn.MAXIFS($D$3:$D$6287,$A$3:$A$6287,A3630,$B$3:$B$6287,B3630)=D3630,"Highest point","")</f>
        <v/>
      </c>
      <c r="J3630" s="25" t="str">
        <f>IF(E3630="First Quote", $H$4/D3630, "")</f>
        <v/>
      </c>
      <c r="K3630" s="26">
        <f t="shared" si="224"/>
        <v>46.380633684960699</v>
      </c>
      <c r="L3630" s="27">
        <f>K3630*D3630</f>
        <v>162898.52543465581</v>
      </c>
      <c r="M3630" s="10"/>
      <c r="N3630" s="28">
        <f>IF(F3630="lowest point", $H$4/D3630, 0)</f>
        <v>0</v>
      </c>
      <c r="O3630" s="28">
        <f t="shared" si="225"/>
        <v>48.113214868148063</v>
      </c>
      <c r="P3630" s="29">
        <f>O3630*D3630</f>
        <v>168983.71439205832</v>
      </c>
      <c r="R3630" s="28">
        <f>IF(G3630="highest point", $H$4/D3630, 0)</f>
        <v>0</v>
      </c>
      <c r="S3630" s="28">
        <f t="shared" si="226"/>
        <v>44.885697686694556</v>
      </c>
      <c r="T3630" s="29">
        <f>D3630*S3630</f>
        <v>157647.9962721855</v>
      </c>
    </row>
    <row r="3631" spans="1:20">
      <c r="A3631" s="21">
        <f t="shared" si="227"/>
        <v>2014</v>
      </c>
      <c r="B3631" s="21">
        <f>MONTH(C3631)</f>
        <v>6</v>
      </c>
      <c r="C3631" s="22">
        <v>41796</v>
      </c>
      <c r="D3631" s="21">
        <v>3528.98</v>
      </c>
      <c r="E3631" s="47" t="str">
        <f>IF(B3631&lt;&gt;B3630, "First Quote", "")</f>
        <v/>
      </c>
      <c r="F3631" s="23" t="str">
        <f>IF(_xlfn.MINIFS($D$3:$D$6287,$A$3:$A$6287,A3631,$B$3:$B$6287,B3631)=D3631,"Lowest point","")</f>
        <v/>
      </c>
      <c r="G3631" s="24" t="str">
        <f>IF(_xlfn.MAXIFS($D$3:$D$6287,$A$3:$A$6287,A3631,$B$3:$B$6287,B3631)=D3631,"Highest point","")</f>
        <v/>
      </c>
      <c r="J3631" s="25" t="str">
        <f>IF(E3631="First Quote", $H$4/D3631, "")</f>
        <v/>
      </c>
      <c r="K3631" s="26">
        <f t="shared" si="224"/>
        <v>46.380633684960699</v>
      </c>
      <c r="L3631" s="27">
        <f>K3631*D3631</f>
        <v>163676.3286615526</v>
      </c>
      <c r="M3631" s="10"/>
      <c r="N3631" s="28">
        <f>IF(F3631="lowest point", $H$4/D3631, 0)</f>
        <v>0</v>
      </c>
      <c r="O3631" s="28">
        <f t="shared" si="225"/>
        <v>48.113214868148063</v>
      </c>
      <c r="P3631" s="29">
        <f>O3631*D3631</f>
        <v>169790.57300539716</v>
      </c>
      <c r="R3631" s="28">
        <f>IF(G3631="highest point", $H$4/D3631, 0)</f>
        <v>0</v>
      </c>
      <c r="S3631" s="28">
        <f t="shared" si="226"/>
        <v>44.885697686694556</v>
      </c>
      <c r="T3631" s="29">
        <f>D3631*S3631</f>
        <v>158400.72942239136</v>
      </c>
    </row>
    <row r="3632" spans="1:20">
      <c r="A3632" s="21">
        <f t="shared" si="227"/>
        <v>2014</v>
      </c>
      <c r="B3632" s="21">
        <f>MONTH(C3632)</f>
        <v>6</v>
      </c>
      <c r="C3632" s="22">
        <v>41799</v>
      </c>
      <c r="D3632" s="21">
        <v>3532.47</v>
      </c>
      <c r="E3632" s="47" t="str">
        <f>IF(B3632&lt;&gt;B3631, "First Quote", "")</f>
        <v/>
      </c>
      <c r="F3632" s="23" t="str">
        <f>IF(_xlfn.MINIFS($D$3:$D$6287,$A$3:$A$6287,A3632,$B$3:$B$6287,B3632)=D3632,"Lowest point","")</f>
        <v/>
      </c>
      <c r="G3632" s="24" t="str">
        <f>IF(_xlfn.MAXIFS($D$3:$D$6287,$A$3:$A$6287,A3632,$B$3:$B$6287,B3632)=D3632,"Highest point","")</f>
        <v/>
      </c>
      <c r="J3632" s="25" t="str">
        <f>IF(E3632="First Quote", $H$4/D3632, "")</f>
        <v/>
      </c>
      <c r="K3632" s="26">
        <f t="shared" si="224"/>
        <v>46.380633684960699</v>
      </c>
      <c r="L3632" s="27">
        <f>K3632*D3632</f>
        <v>163838.19707311312</v>
      </c>
      <c r="M3632" s="10"/>
      <c r="N3632" s="28">
        <f>IF(F3632="lowest point", $H$4/D3632, 0)</f>
        <v>0</v>
      </c>
      <c r="O3632" s="28">
        <f t="shared" si="225"/>
        <v>48.113214868148063</v>
      </c>
      <c r="P3632" s="29">
        <f>O3632*D3632</f>
        <v>169958.48812528697</v>
      </c>
      <c r="R3632" s="28">
        <f>IF(G3632="highest point", $H$4/D3632, 0)</f>
        <v>0</v>
      </c>
      <c r="S3632" s="28">
        <f t="shared" si="226"/>
        <v>44.885697686694556</v>
      </c>
      <c r="T3632" s="29">
        <f>D3632*S3632</f>
        <v>158557.3805073179</v>
      </c>
    </row>
    <row r="3633" spans="1:20">
      <c r="A3633" s="21">
        <f t="shared" si="227"/>
        <v>2014</v>
      </c>
      <c r="B3633" s="21">
        <f>MONTH(C3633)</f>
        <v>6</v>
      </c>
      <c r="C3633" s="22">
        <v>41800</v>
      </c>
      <c r="D3633" s="21">
        <v>3531.62</v>
      </c>
      <c r="E3633" s="47" t="str">
        <f>IF(B3633&lt;&gt;B3632, "First Quote", "")</f>
        <v/>
      </c>
      <c r="F3633" s="23" t="str">
        <f>IF(_xlfn.MINIFS($D$3:$D$6287,$A$3:$A$6287,A3633,$B$3:$B$6287,B3633)=D3633,"Lowest point","")</f>
        <v/>
      </c>
      <c r="G3633" s="24" t="str">
        <f>IF(_xlfn.MAXIFS($D$3:$D$6287,$A$3:$A$6287,A3633,$B$3:$B$6287,B3633)=D3633,"Highest point","")</f>
        <v/>
      </c>
      <c r="J3633" s="25" t="str">
        <f>IF(E3633="First Quote", $H$4/D3633, "")</f>
        <v/>
      </c>
      <c r="K3633" s="26">
        <f t="shared" si="224"/>
        <v>46.380633684960699</v>
      </c>
      <c r="L3633" s="27">
        <f>K3633*D3633</f>
        <v>163798.77353448089</v>
      </c>
      <c r="M3633" s="10"/>
      <c r="N3633" s="28">
        <f>IF(F3633="lowest point", $H$4/D3633, 0)</f>
        <v>0</v>
      </c>
      <c r="O3633" s="28">
        <f t="shared" si="225"/>
        <v>48.113214868148063</v>
      </c>
      <c r="P3633" s="29">
        <f>O3633*D3633</f>
        <v>169917.59189264907</v>
      </c>
      <c r="R3633" s="28">
        <f>IF(G3633="highest point", $H$4/D3633, 0)</f>
        <v>0</v>
      </c>
      <c r="S3633" s="28">
        <f t="shared" si="226"/>
        <v>44.885697686694556</v>
      </c>
      <c r="T3633" s="29">
        <f>D3633*S3633</f>
        <v>158519.22766428423</v>
      </c>
    </row>
    <row r="3634" spans="1:20">
      <c r="A3634" s="21">
        <f t="shared" si="227"/>
        <v>2014</v>
      </c>
      <c r="B3634" s="21">
        <f>MONTH(C3634)</f>
        <v>6</v>
      </c>
      <c r="C3634" s="22">
        <v>41801</v>
      </c>
      <c r="D3634" s="21">
        <v>3519.52</v>
      </c>
      <c r="E3634" s="47" t="str">
        <f>IF(B3634&lt;&gt;B3633, "First Quote", "")</f>
        <v/>
      </c>
      <c r="F3634" s="23" t="str">
        <f>IF(_xlfn.MINIFS($D$3:$D$6287,$A$3:$A$6287,A3634,$B$3:$B$6287,B3634)=D3634,"Lowest point","")</f>
        <v/>
      </c>
      <c r="G3634" s="24" t="str">
        <f>IF(_xlfn.MAXIFS($D$3:$D$6287,$A$3:$A$6287,A3634,$B$3:$B$6287,B3634)=D3634,"Highest point","")</f>
        <v/>
      </c>
      <c r="J3634" s="25" t="str">
        <f>IF(E3634="First Quote", $H$4/D3634, "")</f>
        <v/>
      </c>
      <c r="K3634" s="26">
        <f t="shared" si="224"/>
        <v>46.380633684960699</v>
      </c>
      <c r="L3634" s="27">
        <f>K3634*D3634</f>
        <v>163237.56786689287</v>
      </c>
      <c r="M3634" s="10"/>
      <c r="N3634" s="28">
        <f>IF(F3634="lowest point", $H$4/D3634, 0)</f>
        <v>0</v>
      </c>
      <c r="O3634" s="28">
        <f t="shared" si="225"/>
        <v>48.113214868148063</v>
      </c>
      <c r="P3634" s="29">
        <f>O3634*D3634</f>
        <v>169335.42199274446</v>
      </c>
      <c r="R3634" s="28">
        <f>IF(G3634="highest point", $H$4/D3634, 0)</f>
        <v>0</v>
      </c>
      <c r="S3634" s="28">
        <f t="shared" si="226"/>
        <v>44.885697686694556</v>
      </c>
      <c r="T3634" s="29">
        <f>D3634*S3634</f>
        <v>157976.11072227522</v>
      </c>
    </row>
    <row r="3635" spans="1:20">
      <c r="A3635" s="21">
        <f t="shared" si="227"/>
        <v>2014</v>
      </c>
      <c r="B3635" s="21">
        <f>MONTH(C3635)</f>
        <v>6</v>
      </c>
      <c r="C3635" s="22">
        <v>41802</v>
      </c>
      <c r="D3635" s="21">
        <v>3495.57</v>
      </c>
      <c r="E3635" s="47" t="str">
        <f>IF(B3635&lt;&gt;B3634, "First Quote", "")</f>
        <v/>
      </c>
      <c r="F3635" s="23" t="str">
        <f>IF(_xlfn.MINIFS($D$3:$D$6287,$A$3:$A$6287,A3635,$B$3:$B$6287,B3635)=D3635,"Lowest point","")</f>
        <v/>
      </c>
      <c r="G3635" s="24" t="str">
        <f>IF(_xlfn.MAXIFS($D$3:$D$6287,$A$3:$A$6287,A3635,$B$3:$B$6287,B3635)=D3635,"Highest point","")</f>
        <v/>
      </c>
      <c r="J3635" s="25" t="str">
        <f>IF(E3635="First Quote", $H$4/D3635, "")</f>
        <v/>
      </c>
      <c r="K3635" s="26">
        <f t="shared" si="224"/>
        <v>46.380633684960699</v>
      </c>
      <c r="L3635" s="27">
        <f>K3635*D3635</f>
        <v>162126.75169013807</v>
      </c>
      <c r="M3635" s="10"/>
      <c r="N3635" s="28">
        <f>IF(F3635="lowest point", $H$4/D3635, 0)</f>
        <v>0</v>
      </c>
      <c r="O3635" s="28">
        <f t="shared" si="225"/>
        <v>48.113214868148063</v>
      </c>
      <c r="P3635" s="29">
        <f>O3635*D3635</f>
        <v>168183.11049665234</v>
      </c>
      <c r="R3635" s="28">
        <f>IF(G3635="highest point", $H$4/D3635, 0)</f>
        <v>0</v>
      </c>
      <c r="S3635" s="28">
        <f t="shared" si="226"/>
        <v>44.885697686694556</v>
      </c>
      <c r="T3635" s="29">
        <f>D3635*S3635</f>
        <v>156901.09826267889</v>
      </c>
    </row>
    <row r="3636" spans="1:20">
      <c r="A3636" s="21">
        <f t="shared" si="227"/>
        <v>2014</v>
      </c>
      <c r="B3636" s="21">
        <f>MONTH(C3636)</f>
        <v>6</v>
      </c>
      <c r="C3636" s="22">
        <v>41803</v>
      </c>
      <c r="D3636" s="21">
        <v>3506.58</v>
      </c>
      <c r="E3636" s="47" t="str">
        <f>IF(B3636&lt;&gt;B3635, "First Quote", "")</f>
        <v/>
      </c>
      <c r="F3636" s="23" t="str">
        <f>IF(_xlfn.MINIFS($D$3:$D$6287,$A$3:$A$6287,A3636,$B$3:$B$6287,B3636)=D3636,"Lowest point","")</f>
        <v/>
      </c>
      <c r="G3636" s="24" t="str">
        <f>IF(_xlfn.MAXIFS($D$3:$D$6287,$A$3:$A$6287,A3636,$B$3:$B$6287,B3636)=D3636,"Highest point","")</f>
        <v/>
      </c>
      <c r="J3636" s="25" t="str">
        <f>IF(E3636="First Quote", $H$4/D3636, "")</f>
        <v/>
      </c>
      <c r="K3636" s="26">
        <f t="shared" si="224"/>
        <v>46.380633684960699</v>
      </c>
      <c r="L3636" s="27">
        <f>K3636*D3636</f>
        <v>162637.4024670095</v>
      </c>
      <c r="M3636" s="10"/>
      <c r="N3636" s="28">
        <f>IF(F3636="lowest point", $H$4/D3636, 0)</f>
        <v>0</v>
      </c>
      <c r="O3636" s="28">
        <f t="shared" si="225"/>
        <v>48.113214868148063</v>
      </c>
      <c r="P3636" s="29">
        <f>O3636*D3636</f>
        <v>168712.83699235064</v>
      </c>
      <c r="R3636" s="28">
        <f>IF(G3636="highest point", $H$4/D3636, 0)</f>
        <v>0</v>
      </c>
      <c r="S3636" s="28">
        <f t="shared" si="226"/>
        <v>44.885697686694556</v>
      </c>
      <c r="T3636" s="29">
        <f>D3636*S3636</f>
        <v>157395.28979420938</v>
      </c>
    </row>
    <row r="3637" spans="1:20">
      <c r="A3637" s="21">
        <f t="shared" si="227"/>
        <v>2014</v>
      </c>
      <c r="B3637" s="21">
        <f>MONTH(C3637)</f>
        <v>6</v>
      </c>
      <c r="C3637" s="22">
        <v>41806</v>
      </c>
      <c r="D3637" s="21">
        <v>3509.54</v>
      </c>
      <c r="E3637" s="47" t="str">
        <f>IF(B3637&lt;&gt;B3636, "First Quote", "")</f>
        <v/>
      </c>
      <c r="F3637" s="23" t="str">
        <f>IF(_xlfn.MINIFS($D$3:$D$6287,$A$3:$A$6287,A3637,$B$3:$B$6287,B3637)=D3637,"Lowest point","")</f>
        <v/>
      </c>
      <c r="G3637" s="24" t="str">
        <f>IF(_xlfn.MAXIFS($D$3:$D$6287,$A$3:$A$6287,A3637,$B$3:$B$6287,B3637)=D3637,"Highest point","")</f>
        <v/>
      </c>
      <c r="J3637" s="25" t="str">
        <f>IF(E3637="First Quote", $H$4/D3637, "")</f>
        <v/>
      </c>
      <c r="K3637" s="26">
        <f t="shared" si="224"/>
        <v>46.380633684960699</v>
      </c>
      <c r="L3637" s="27">
        <f>K3637*D3637</f>
        <v>162774.68914271696</v>
      </c>
      <c r="M3637" s="10"/>
      <c r="N3637" s="28">
        <f>IF(F3637="lowest point", $H$4/D3637, 0)</f>
        <v>0</v>
      </c>
      <c r="O3637" s="28">
        <f t="shared" si="225"/>
        <v>48.113214868148063</v>
      </c>
      <c r="P3637" s="29">
        <f>O3637*D3637</f>
        <v>168855.25210836035</v>
      </c>
      <c r="R3637" s="28">
        <f>IF(G3637="highest point", $H$4/D3637, 0)</f>
        <v>0</v>
      </c>
      <c r="S3637" s="28">
        <f t="shared" si="226"/>
        <v>44.885697686694556</v>
      </c>
      <c r="T3637" s="29">
        <f>D3637*S3637</f>
        <v>157528.15145936201</v>
      </c>
    </row>
    <row r="3638" spans="1:20">
      <c r="A3638" s="21">
        <f t="shared" si="227"/>
        <v>2014</v>
      </c>
      <c r="B3638" s="21">
        <f>MONTH(C3638)</f>
        <v>6</v>
      </c>
      <c r="C3638" s="22">
        <v>41807</v>
      </c>
      <c r="D3638" s="21">
        <v>3517.23</v>
      </c>
      <c r="E3638" s="47" t="str">
        <f>IF(B3638&lt;&gt;B3637, "First Quote", "")</f>
        <v/>
      </c>
      <c r="F3638" s="23" t="str">
        <f>IF(_xlfn.MINIFS($D$3:$D$6287,$A$3:$A$6287,A3638,$B$3:$B$6287,B3638)=D3638,"Lowest point","")</f>
        <v/>
      </c>
      <c r="G3638" s="24" t="str">
        <f>IF(_xlfn.MAXIFS($D$3:$D$6287,$A$3:$A$6287,A3638,$B$3:$B$6287,B3638)=D3638,"Highest point","")</f>
        <v/>
      </c>
      <c r="J3638" s="25" t="str">
        <f>IF(E3638="First Quote", $H$4/D3638, "")</f>
        <v/>
      </c>
      <c r="K3638" s="26">
        <f t="shared" si="224"/>
        <v>46.380633684960699</v>
      </c>
      <c r="L3638" s="27">
        <f>K3638*D3638</f>
        <v>163131.35621575432</v>
      </c>
      <c r="M3638" s="10"/>
      <c r="N3638" s="28">
        <f>IF(F3638="lowest point", $H$4/D3638, 0)</f>
        <v>0</v>
      </c>
      <c r="O3638" s="28">
        <f t="shared" si="225"/>
        <v>48.113214868148063</v>
      </c>
      <c r="P3638" s="29">
        <f>O3638*D3638</f>
        <v>169225.24273069642</v>
      </c>
      <c r="R3638" s="28">
        <f>IF(G3638="highest point", $H$4/D3638, 0)</f>
        <v>0</v>
      </c>
      <c r="S3638" s="28">
        <f t="shared" si="226"/>
        <v>44.885697686694556</v>
      </c>
      <c r="T3638" s="29">
        <f>D3638*S3638</f>
        <v>157873.32247457269</v>
      </c>
    </row>
    <row r="3639" spans="1:20">
      <c r="A3639" s="21">
        <f t="shared" si="227"/>
        <v>2014</v>
      </c>
      <c r="B3639" s="21">
        <f>MONTH(C3639)</f>
        <v>6</v>
      </c>
      <c r="C3639" s="22">
        <v>41808</v>
      </c>
      <c r="D3639" s="21">
        <v>3544.42</v>
      </c>
      <c r="E3639" s="47" t="str">
        <f>IF(B3639&lt;&gt;B3638, "First Quote", "")</f>
        <v/>
      </c>
      <c r="F3639" s="23" t="str">
        <f>IF(_xlfn.MINIFS($D$3:$D$6287,$A$3:$A$6287,A3639,$B$3:$B$6287,B3639)=D3639,"Lowest point","")</f>
        <v/>
      </c>
      <c r="G3639" s="24" t="str">
        <f>IF(_xlfn.MAXIFS($D$3:$D$6287,$A$3:$A$6287,A3639,$B$3:$B$6287,B3639)=D3639,"Highest point","")</f>
        <v/>
      </c>
      <c r="J3639" s="25" t="str">
        <f>IF(E3639="First Quote", $H$4/D3639, "")</f>
        <v/>
      </c>
      <c r="K3639" s="26">
        <f t="shared" si="224"/>
        <v>46.380633684960699</v>
      </c>
      <c r="L3639" s="27">
        <f>K3639*D3639</f>
        <v>164392.4456456484</v>
      </c>
      <c r="M3639" s="10"/>
      <c r="N3639" s="28">
        <f>IF(F3639="lowest point", $H$4/D3639, 0)</f>
        <v>0</v>
      </c>
      <c r="O3639" s="28">
        <f t="shared" si="225"/>
        <v>48.113214868148063</v>
      </c>
      <c r="P3639" s="29">
        <f>O3639*D3639</f>
        <v>170533.44104296135</v>
      </c>
      <c r="R3639" s="28">
        <f>IF(G3639="highest point", $H$4/D3639, 0)</f>
        <v>0</v>
      </c>
      <c r="S3639" s="28">
        <f t="shared" si="226"/>
        <v>44.885697686694556</v>
      </c>
      <c r="T3639" s="29">
        <f>D3639*S3639</f>
        <v>159093.76459467391</v>
      </c>
    </row>
    <row r="3640" spans="1:20">
      <c r="A3640" s="21">
        <f t="shared" si="227"/>
        <v>2014</v>
      </c>
      <c r="B3640" s="21">
        <f>MONTH(C3640)</f>
        <v>6</v>
      </c>
      <c r="C3640" s="22">
        <v>41809</v>
      </c>
      <c r="D3640" s="21">
        <v>3549.44</v>
      </c>
      <c r="E3640" s="47" t="str">
        <f>IF(B3640&lt;&gt;B3639, "First Quote", "")</f>
        <v/>
      </c>
      <c r="F3640" s="23" t="str">
        <f>IF(_xlfn.MINIFS($D$3:$D$6287,$A$3:$A$6287,A3640,$B$3:$B$6287,B3640)=D3640,"Lowest point","")</f>
        <v/>
      </c>
      <c r="G3640" s="24" t="str">
        <f>IF(_xlfn.MAXIFS($D$3:$D$6287,$A$3:$A$6287,A3640,$B$3:$B$6287,B3640)=D3640,"Highest point","")</f>
        <v/>
      </c>
      <c r="J3640" s="25" t="str">
        <f>IF(E3640="First Quote", $H$4/D3640, "")</f>
        <v/>
      </c>
      <c r="K3640" s="26">
        <f t="shared" si="224"/>
        <v>46.380633684960699</v>
      </c>
      <c r="L3640" s="27">
        <f>K3640*D3640</f>
        <v>164625.27642674692</v>
      </c>
      <c r="M3640" s="10"/>
      <c r="N3640" s="28">
        <f>IF(F3640="lowest point", $H$4/D3640, 0)</f>
        <v>0</v>
      </c>
      <c r="O3640" s="28">
        <f t="shared" si="225"/>
        <v>48.113214868148063</v>
      </c>
      <c r="P3640" s="29">
        <f>O3640*D3640</f>
        <v>170774.96938159945</v>
      </c>
      <c r="R3640" s="28">
        <f>IF(G3640="highest point", $H$4/D3640, 0)</f>
        <v>0</v>
      </c>
      <c r="S3640" s="28">
        <f t="shared" si="226"/>
        <v>44.885697686694556</v>
      </c>
      <c r="T3640" s="29">
        <f>D3640*S3640</f>
        <v>159319.09079706113</v>
      </c>
    </row>
    <row r="3641" spans="1:20">
      <c r="A3641" s="21">
        <f t="shared" si="227"/>
        <v>2014</v>
      </c>
      <c r="B3641" s="21">
        <f>MONTH(C3641)</f>
        <v>6</v>
      </c>
      <c r="C3641" s="22">
        <v>41810</v>
      </c>
      <c r="D3641" s="21">
        <v>3555.6</v>
      </c>
      <c r="E3641" s="47" t="str">
        <f>IF(B3641&lt;&gt;B3640, "First Quote", "")</f>
        <v/>
      </c>
      <c r="F3641" s="23" t="str">
        <f>IF(_xlfn.MINIFS($D$3:$D$6287,$A$3:$A$6287,A3641,$B$3:$B$6287,B3641)=D3641,"Lowest point","")</f>
        <v/>
      </c>
      <c r="G3641" s="24" t="str">
        <f>IF(_xlfn.MAXIFS($D$3:$D$6287,$A$3:$A$6287,A3641,$B$3:$B$6287,B3641)=D3641,"Highest point","")</f>
        <v>Highest point</v>
      </c>
      <c r="J3641" s="25" t="str">
        <f>IF(E3641="First Quote", $H$4/D3641, "")</f>
        <v/>
      </c>
      <c r="K3641" s="26">
        <f t="shared" si="224"/>
        <v>46.380633684960699</v>
      </c>
      <c r="L3641" s="27">
        <f>K3641*D3641</f>
        <v>164910.98113024625</v>
      </c>
      <c r="M3641" s="10"/>
      <c r="N3641" s="28">
        <f>IF(F3641="lowest point", $H$4/D3641, 0)</f>
        <v>0</v>
      </c>
      <c r="O3641" s="28">
        <f t="shared" si="225"/>
        <v>48.113214868148063</v>
      </c>
      <c r="P3641" s="29">
        <f>O3641*D3641</f>
        <v>171071.34678518726</v>
      </c>
      <c r="R3641" s="28">
        <f>IF(G3641="highest point", $H$4/D3641, 0)</f>
        <v>0.14062324220947239</v>
      </c>
      <c r="S3641" s="28">
        <f t="shared" si="226"/>
        <v>45.026320928904028</v>
      </c>
      <c r="T3641" s="29">
        <f>D3641*S3641</f>
        <v>160095.58669481115</v>
      </c>
    </row>
    <row r="3642" spans="1:20">
      <c r="A3642" s="21">
        <f t="shared" si="227"/>
        <v>2014</v>
      </c>
      <c r="B3642" s="21">
        <f>MONTH(C3642)</f>
        <v>6</v>
      </c>
      <c r="C3642" s="22">
        <v>41813</v>
      </c>
      <c r="D3642" s="21">
        <v>3555.14</v>
      </c>
      <c r="E3642" s="47" t="str">
        <f>IF(B3642&lt;&gt;B3641, "First Quote", "")</f>
        <v/>
      </c>
      <c r="F3642" s="23" t="str">
        <f>IF(_xlfn.MINIFS($D$3:$D$6287,$A$3:$A$6287,A3642,$B$3:$B$6287,B3642)=D3642,"Lowest point","")</f>
        <v/>
      </c>
      <c r="G3642" s="24" t="str">
        <f>IF(_xlfn.MAXIFS($D$3:$D$6287,$A$3:$A$6287,A3642,$B$3:$B$6287,B3642)=D3642,"Highest point","")</f>
        <v/>
      </c>
      <c r="J3642" s="25" t="str">
        <f>IF(E3642="First Quote", $H$4/D3642, "")</f>
        <v/>
      </c>
      <c r="K3642" s="26">
        <f t="shared" si="224"/>
        <v>46.380633684960699</v>
      </c>
      <c r="L3642" s="27">
        <f>K3642*D3642</f>
        <v>164889.64603875118</v>
      </c>
      <c r="M3642" s="10"/>
      <c r="N3642" s="28">
        <f>IF(F3642="lowest point", $H$4/D3642, 0)</f>
        <v>0</v>
      </c>
      <c r="O3642" s="28">
        <f t="shared" si="225"/>
        <v>48.113214868148063</v>
      </c>
      <c r="P3642" s="29">
        <f>O3642*D3642</f>
        <v>171049.21470634791</v>
      </c>
      <c r="R3642" s="28">
        <f>IF(G3642="highest point", $H$4/D3642, 0)</f>
        <v>0</v>
      </c>
      <c r="S3642" s="28">
        <f t="shared" si="226"/>
        <v>45.026320928904028</v>
      </c>
      <c r="T3642" s="29">
        <f>D3642*S3642</f>
        <v>160074.87458718385</v>
      </c>
    </row>
    <row r="3643" spans="1:20">
      <c r="A3643" s="21">
        <f t="shared" si="227"/>
        <v>2014</v>
      </c>
      <c r="B3643" s="21">
        <f>MONTH(C3643)</f>
        <v>6</v>
      </c>
      <c r="C3643" s="22">
        <v>41814</v>
      </c>
      <c r="D3643" s="21">
        <v>3532.57</v>
      </c>
      <c r="E3643" s="47" t="str">
        <f>IF(B3643&lt;&gt;B3642, "First Quote", "")</f>
        <v/>
      </c>
      <c r="F3643" s="23" t="str">
        <f>IF(_xlfn.MINIFS($D$3:$D$6287,$A$3:$A$6287,A3643,$B$3:$B$6287,B3643)=D3643,"Lowest point","")</f>
        <v/>
      </c>
      <c r="G3643" s="24" t="str">
        <f>IF(_xlfn.MAXIFS($D$3:$D$6287,$A$3:$A$6287,A3643,$B$3:$B$6287,B3643)=D3643,"Highest point","")</f>
        <v/>
      </c>
      <c r="J3643" s="25" t="str">
        <f>IF(E3643="First Quote", $H$4/D3643, "")</f>
        <v/>
      </c>
      <c r="K3643" s="26">
        <f t="shared" si="224"/>
        <v>46.380633684960699</v>
      </c>
      <c r="L3643" s="27">
        <f>K3643*D3643</f>
        <v>163842.83513648162</v>
      </c>
      <c r="M3643" s="10"/>
      <c r="N3643" s="28">
        <f>IF(F3643="lowest point", $H$4/D3643, 0)</f>
        <v>0</v>
      </c>
      <c r="O3643" s="28">
        <f t="shared" si="225"/>
        <v>48.113214868148063</v>
      </c>
      <c r="P3643" s="29">
        <f>O3643*D3643</f>
        <v>169963.2994467738</v>
      </c>
      <c r="R3643" s="28">
        <f>IF(G3643="highest point", $H$4/D3643, 0)</f>
        <v>0</v>
      </c>
      <c r="S3643" s="28">
        <f t="shared" si="226"/>
        <v>45.026320928904028</v>
      </c>
      <c r="T3643" s="29">
        <f>D3643*S3643</f>
        <v>159058.63052381852</v>
      </c>
    </row>
    <row r="3644" spans="1:20">
      <c r="A3644" s="21">
        <f t="shared" si="227"/>
        <v>2014</v>
      </c>
      <c r="B3644" s="21">
        <f>MONTH(C3644)</f>
        <v>6</v>
      </c>
      <c r="C3644" s="22">
        <v>41815</v>
      </c>
      <c r="D3644" s="21">
        <v>3549.96</v>
      </c>
      <c r="E3644" s="47" t="str">
        <f>IF(B3644&lt;&gt;B3643, "First Quote", "")</f>
        <v/>
      </c>
      <c r="F3644" s="23" t="str">
        <f>IF(_xlfn.MINIFS($D$3:$D$6287,$A$3:$A$6287,A3644,$B$3:$B$6287,B3644)=D3644,"Lowest point","")</f>
        <v/>
      </c>
      <c r="G3644" s="24" t="str">
        <f>IF(_xlfn.MAXIFS($D$3:$D$6287,$A$3:$A$6287,A3644,$B$3:$B$6287,B3644)=D3644,"Highest point","")</f>
        <v/>
      </c>
      <c r="J3644" s="25" t="str">
        <f>IF(E3644="First Quote", $H$4/D3644, "")</f>
        <v/>
      </c>
      <c r="K3644" s="26">
        <f t="shared" si="224"/>
        <v>46.380633684960699</v>
      </c>
      <c r="L3644" s="27">
        <f>K3644*D3644</f>
        <v>164649.39435626307</v>
      </c>
      <c r="M3644" s="10"/>
      <c r="N3644" s="28">
        <f>IF(F3644="lowest point", $H$4/D3644, 0)</f>
        <v>0</v>
      </c>
      <c r="O3644" s="28">
        <f t="shared" si="225"/>
        <v>48.113214868148063</v>
      </c>
      <c r="P3644" s="29">
        <f>O3644*D3644</f>
        <v>170799.9882533309</v>
      </c>
      <c r="R3644" s="28">
        <f>IF(G3644="highest point", $H$4/D3644, 0)</f>
        <v>0</v>
      </c>
      <c r="S3644" s="28">
        <f t="shared" si="226"/>
        <v>45.026320928904028</v>
      </c>
      <c r="T3644" s="29">
        <f>D3644*S3644</f>
        <v>159841.63824477216</v>
      </c>
    </row>
    <row r="3645" spans="1:20">
      <c r="A3645" s="21">
        <f t="shared" si="227"/>
        <v>2014</v>
      </c>
      <c r="B3645" s="21">
        <f>MONTH(C3645)</f>
        <v>6</v>
      </c>
      <c r="C3645" s="22">
        <v>41816</v>
      </c>
      <c r="D3645" s="21">
        <v>3546.38</v>
      </c>
      <c r="E3645" s="47" t="str">
        <f>IF(B3645&lt;&gt;B3644, "First Quote", "")</f>
        <v/>
      </c>
      <c r="F3645" s="23" t="str">
        <f>IF(_xlfn.MINIFS($D$3:$D$6287,$A$3:$A$6287,A3645,$B$3:$B$6287,B3645)=D3645,"Lowest point","")</f>
        <v/>
      </c>
      <c r="G3645" s="24" t="str">
        <f>IF(_xlfn.MAXIFS($D$3:$D$6287,$A$3:$A$6287,A3645,$B$3:$B$6287,B3645)=D3645,"Highest point","")</f>
        <v/>
      </c>
      <c r="J3645" s="25" t="str">
        <f>IF(E3645="First Quote", $H$4/D3645, "")</f>
        <v/>
      </c>
      <c r="K3645" s="26">
        <f t="shared" si="224"/>
        <v>46.380633684960699</v>
      </c>
      <c r="L3645" s="27">
        <f>K3645*D3645</f>
        <v>164483.35168767092</v>
      </c>
      <c r="M3645" s="10"/>
      <c r="N3645" s="28">
        <f>IF(F3645="lowest point", $H$4/D3645, 0)</f>
        <v>0</v>
      </c>
      <c r="O3645" s="28">
        <f t="shared" si="225"/>
        <v>48.113214868148063</v>
      </c>
      <c r="P3645" s="29">
        <f>O3645*D3645</f>
        <v>170627.74294410294</v>
      </c>
      <c r="R3645" s="28">
        <f>IF(G3645="highest point", $H$4/D3645, 0)</f>
        <v>0</v>
      </c>
      <c r="S3645" s="28">
        <f t="shared" si="226"/>
        <v>45.026320928904028</v>
      </c>
      <c r="T3645" s="29">
        <f>D3645*S3645</f>
        <v>159680.44401584668</v>
      </c>
    </row>
    <row r="3646" spans="1:20">
      <c r="A3646" s="21">
        <f t="shared" si="227"/>
        <v>2014</v>
      </c>
      <c r="B3646" s="21">
        <f>MONTH(C3646)</f>
        <v>6</v>
      </c>
      <c r="C3646" s="22">
        <v>41817</v>
      </c>
      <c r="D3646" s="21">
        <v>3553.35</v>
      </c>
      <c r="E3646" s="47" t="str">
        <f>IF(B3646&lt;&gt;B3645, "First Quote", "")</f>
        <v/>
      </c>
      <c r="F3646" s="23" t="str">
        <f>IF(_xlfn.MINIFS($D$3:$D$6287,$A$3:$A$6287,A3646,$B$3:$B$6287,B3646)=D3646,"Lowest point","")</f>
        <v/>
      </c>
      <c r="G3646" s="24" t="str">
        <f>IF(_xlfn.MAXIFS($D$3:$D$6287,$A$3:$A$6287,A3646,$B$3:$B$6287,B3646)=D3646,"Highest point","")</f>
        <v/>
      </c>
      <c r="J3646" s="25" t="str">
        <f>IF(E3646="First Quote", $H$4/D3646, "")</f>
        <v/>
      </c>
      <c r="K3646" s="26">
        <f t="shared" si="224"/>
        <v>46.380633684960699</v>
      </c>
      <c r="L3646" s="27">
        <f>K3646*D3646</f>
        <v>164806.62470445508</v>
      </c>
      <c r="M3646" s="10"/>
      <c r="N3646" s="28">
        <f>IF(F3646="lowest point", $H$4/D3646, 0)</f>
        <v>0</v>
      </c>
      <c r="O3646" s="28">
        <f t="shared" si="225"/>
        <v>48.113214868148063</v>
      </c>
      <c r="P3646" s="29">
        <f>O3646*D3646</f>
        <v>170963.09205173393</v>
      </c>
      <c r="R3646" s="28">
        <f>IF(G3646="highest point", $H$4/D3646, 0)</f>
        <v>0</v>
      </c>
      <c r="S3646" s="28">
        <f t="shared" si="226"/>
        <v>45.026320928904028</v>
      </c>
      <c r="T3646" s="29">
        <f>D3646*S3646</f>
        <v>159994.27747272112</v>
      </c>
    </row>
    <row r="3647" spans="1:20">
      <c r="A3647" s="21">
        <f t="shared" si="227"/>
        <v>2014</v>
      </c>
      <c r="B3647" s="21">
        <f>MONTH(C3647)</f>
        <v>6</v>
      </c>
      <c r="C3647" s="22">
        <v>41820</v>
      </c>
      <c r="D3647" s="21">
        <v>3552.18</v>
      </c>
      <c r="E3647" s="47" t="str">
        <f>IF(B3647&lt;&gt;B3646, "First Quote", "")</f>
        <v/>
      </c>
      <c r="F3647" s="23" t="str">
        <f>IF(_xlfn.MINIFS($D$3:$D$6287,$A$3:$A$6287,A3647,$B$3:$B$6287,B3647)=D3647,"Lowest point","")</f>
        <v/>
      </c>
      <c r="G3647" s="24" t="str">
        <f>IF(_xlfn.MAXIFS($D$3:$D$6287,$A$3:$A$6287,A3647,$B$3:$B$6287,B3647)=D3647,"Highest point","")</f>
        <v/>
      </c>
      <c r="J3647" s="25" t="str">
        <f>IF(E3647="First Quote", $H$4/D3647, "")</f>
        <v/>
      </c>
      <c r="K3647" s="26">
        <f t="shared" si="224"/>
        <v>46.380633684960699</v>
      </c>
      <c r="L3647" s="27">
        <f>K3647*D3647</f>
        <v>164752.35936304368</v>
      </c>
      <c r="M3647" s="10"/>
      <c r="N3647" s="28">
        <f>IF(F3647="lowest point", $H$4/D3647, 0)</f>
        <v>0</v>
      </c>
      <c r="O3647" s="28">
        <f t="shared" si="225"/>
        <v>48.113214868148063</v>
      </c>
      <c r="P3647" s="29">
        <f>O3647*D3647</f>
        <v>170906.79959033817</v>
      </c>
      <c r="R3647" s="28">
        <f>IF(G3647="highest point", $H$4/D3647, 0)</f>
        <v>0</v>
      </c>
      <c r="S3647" s="28">
        <f t="shared" si="226"/>
        <v>45.026320928904028</v>
      </c>
      <c r="T3647" s="29">
        <f>D3647*S3647</f>
        <v>159941.59667723431</v>
      </c>
    </row>
    <row r="3648" spans="1:20">
      <c r="A3648" s="21">
        <f t="shared" si="227"/>
        <v>2014</v>
      </c>
      <c r="B3648" s="21">
        <f>MONTH(C3648)</f>
        <v>7</v>
      </c>
      <c r="C3648" s="22">
        <v>41821</v>
      </c>
      <c r="D3648" s="21">
        <v>3576.55</v>
      </c>
      <c r="E3648" s="47" t="str">
        <f>IF(B3648&lt;&gt;B3647, "First Quote", "")</f>
        <v>First Quote</v>
      </c>
      <c r="F3648" s="23" t="str">
        <f>IF(_xlfn.MINIFS($D$3:$D$6287,$A$3:$A$6287,A3648,$B$3:$B$6287,B3648)=D3648,"Lowest point","")</f>
        <v/>
      </c>
      <c r="G3648" s="24" t="str">
        <f>IF(_xlfn.MAXIFS($D$3:$D$6287,$A$3:$A$6287,A3648,$B$3:$B$6287,B3648)=D3648,"Highest point","")</f>
        <v/>
      </c>
      <c r="J3648" s="25">
        <f>IF(E3648="First Quote", $H$4/D3648, "")</f>
        <v>0.13979952747759711</v>
      </c>
      <c r="K3648" s="26">
        <f t="shared" si="224"/>
        <v>46.520433212438299</v>
      </c>
      <c r="L3648" s="27">
        <f>K3648*D3648</f>
        <v>166382.65540594619</v>
      </c>
      <c r="M3648" s="10"/>
      <c r="N3648" s="28">
        <f>IF(F3648="lowest point", $H$4/D3648, 0)</f>
        <v>0</v>
      </c>
      <c r="O3648" s="28">
        <f t="shared" si="225"/>
        <v>48.113214868148063</v>
      </c>
      <c r="P3648" s="29">
        <f>O3648*D3648</f>
        <v>172079.31863667496</v>
      </c>
      <c r="R3648" s="28">
        <f>IF(G3648="highest point", $H$4/D3648, 0)</f>
        <v>0</v>
      </c>
      <c r="S3648" s="28">
        <f t="shared" si="226"/>
        <v>45.026320928904028</v>
      </c>
      <c r="T3648" s="29">
        <f>D3648*S3648</f>
        <v>161038.88811827172</v>
      </c>
    </row>
    <row r="3649" spans="1:20">
      <c r="A3649" s="21">
        <f t="shared" si="227"/>
        <v>2014</v>
      </c>
      <c r="B3649" s="21">
        <f>MONTH(C3649)</f>
        <v>7</v>
      </c>
      <c r="C3649" s="22">
        <v>41822</v>
      </c>
      <c r="D3649" s="21">
        <v>3579.11</v>
      </c>
      <c r="E3649" s="47" t="str">
        <f>IF(B3649&lt;&gt;B3648, "First Quote", "")</f>
        <v/>
      </c>
      <c r="F3649" s="23" t="str">
        <f>IF(_xlfn.MINIFS($D$3:$D$6287,$A$3:$A$6287,A3649,$B$3:$B$6287,B3649)=D3649,"Lowest point","")</f>
        <v/>
      </c>
      <c r="G3649" s="24" t="str">
        <f>IF(_xlfn.MAXIFS($D$3:$D$6287,$A$3:$A$6287,A3649,$B$3:$B$6287,B3649)=D3649,"Highest point","")</f>
        <v/>
      </c>
      <c r="J3649" s="25" t="str">
        <f>IF(E3649="First Quote", $H$4/D3649, "")</f>
        <v/>
      </c>
      <c r="K3649" s="26">
        <f t="shared" si="224"/>
        <v>46.520433212438299</v>
      </c>
      <c r="L3649" s="27">
        <f>K3649*D3649</f>
        <v>166501.74771497006</v>
      </c>
      <c r="M3649" s="10"/>
      <c r="N3649" s="28">
        <f>IF(F3649="lowest point", $H$4/D3649, 0)</f>
        <v>0</v>
      </c>
      <c r="O3649" s="28">
        <f t="shared" si="225"/>
        <v>48.113214868148063</v>
      </c>
      <c r="P3649" s="29">
        <f>O3649*D3649</f>
        <v>172202.48846673741</v>
      </c>
      <c r="R3649" s="28">
        <f>IF(G3649="highest point", $H$4/D3649, 0)</f>
        <v>0</v>
      </c>
      <c r="S3649" s="28">
        <f t="shared" si="226"/>
        <v>45.026320928904028</v>
      </c>
      <c r="T3649" s="29">
        <f>D3649*S3649</f>
        <v>161154.1554998497</v>
      </c>
    </row>
    <row r="3650" spans="1:20">
      <c r="A3650" s="21">
        <f t="shared" si="227"/>
        <v>2014</v>
      </c>
      <c r="B3650" s="21">
        <f>MONTH(C3650)</f>
        <v>7</v>
      </c>
      <c r="C3650" s="22">
        <v>41823</v>
      </c>
      <c r="D3650" s="21">
        <v>3598.73</v>
      </c>
      <c r="E3650" s="47" t="str">
        <f>IF(B3650&lt;&gt;B3649, "First Quote", "")</f>
        <v/>
      </c>
      <c r="F3650" s="23" t="str">
        <f>IF(_xlfn.MINIFS($D$3:$D$6287,$A$3:$A$6287,A3650,$B$3:$B$6287,B3650)=D3650,"Lowest point","")</f>
        <v/>
      </c>
      <c r="G3650" s="24" t="str">
        <f>IF(_xlfn.MAXIFS($D$3:$D$6287,$A$3:$A$6287,A3650,$B$3:$B$6287,B3650)=D3650,"Highest point","")</f>
        <v/>
      </c>
      <c r="J3650" s="25" t="str">
        <f>IF(E3650="First Quote", $H$4/D3650, "")</f>
        <v/>
      </c>
      <c r="K3650" s="26">
        <f t="shared" si="224"/>
        <v>46.520433212438299</v>
      </c>
      <c r="L3650" s="27">
        <f>K3650*D3650</f>
        <v>167414.47861459808</v>
      </c>
      <c r="M3650" s="10"/>
      <c r="N3650" s="28">
        <f>IF(F3650="lowest point", $H$4/D3650, 0)</f>
        <v>0</v>
      </c>
      <c r="O3650" s="28">
        <f t="shared" si="225"/>
        <v>48.113214868148063</v>
      </c>
      <c r="P3650" s="29">
        <f>O3650*D3650</f>
        <v>173146.46974245048</v>
      </c>
      <c r="R3650" s="28">
        <f>IF(G3650="highest point", $H$4/D3650, 0)</f>
        <v>0</v>
      </c>
      <c r="S3650" s="28">
        <f t="shared" si="226"/>
        <v>45.026320928904028</v>
      </c>
      <c r="T3650" s="29">
        <f>D3650*S3650</f>
        <v>162037.57191647479</v>
      </c>
    </row>
    <row r="3651" spans="1:20">
      <c r="A3651" s="21">
        <f t="shared" si="227"/>
        <v>2014</v>
      </c>
      <c r="B3651" s="21">
        <f>MONTH(C3651)</f>
        <v>7</v>
      </c>
      <c r="C3651" s="22">
        <v>41827</v>
      </c>
      <c r="D3651" s="21">
        <v>3584.75</v>
      </c>
      <c r="E3651" s="47" t="str">
        <f>IF(B3651&lt;&gt;B3650, "First Quote", "")</f>
        <v/>
      </c>
      <c r="F3651" s="23" t="str">
        <f>IF(_xlfn.MINIFS($D$3:$D$6287,$A$3:$A$6287,A3651,$B$3:$B$6287,B3651)=D3651,"Lowest point","")</f>
        <v/>
      </c>
      <c r="G3651" s="24" t="str">
        <f>IF(_xlfn.MAXIFS($D$3:$D$6287,$A$3:$A$6287,A3651,$B$3:$B$6287,B3651)=D3651,"Highest point","")</f>
        <v/>
      </c>
      <c r="J3651" s="25" t="str">
        <f>IF(E3651="First Quote", $H$4/D3651, "")</f>
        <v/>
      </c>
      <c r="K3651" s="26">
        <f t="shared" si="224"/>
        <v>46.520433212438299</v>
      </c>
      <c r="L3651" s="27">
        <f>K3651*D3651</f>
        <v>166764.12295828818</v>
      </c>
      <c r="M3651" s="10"/>
      <c r="N3651" s="28">
        <f>IF(F3651="lowest point", $H$4/D3651, 0)</f>
        <v>0</v>
      </c>
      <c r="O3651" s="28">
        <f t="shared" si="225"/>
        <v>48.113214868148063</v>
      </c>
      <c r="P3651" s="29">
        <f>O3651*D3651</f>
        <v>172473.84699859377</v>
      </c>
      <c r="R3651" s="28">
        <f>IF(G3651="highest point", $H$4/D3651, 0)</f>
        <v>0</v>
      </c>
      <c r="S3651" s="28">
        <f t="shared" si="226"/>
        <v>45.026320928904028</v>
      </c>
      <c r="T3651" s="29">
        <f>D3651*S3651</f>
        <v>161408.10394988873</v>
      </c>
    </row>
    <row r="3652" spans="1:20">
      <c r="A3652" s="21">
        <f t="shared" si="227"/>
        <v>2014</v>
      </c>
      <c r="B3652" s="21">
        <f>MONTH(C3652)</f>
        <v>7</v>
      </c>
      <c r="C3652" s="22">
        <v>41828</v>
      </c>
      <c r="D3652" s="21">
        <v>3560.53</v>
      </c>
      <c r="E3652" s="47" t="str">
        <f>IF(B3652&lt;&gt;B3651, "First Quote", "")</f>
        <v/>
      </c>
      <c r="F3652" s="23" t="str">
        <f>IF(_xlfn.MINIFS($D$3:$D$6287,$A$3:$A$6287,A3652,$B$3:$B$6287,B3652)=D3652,"Lowest point","")</f>
        <v/>
      </c>
      <c r="G3652" s="24" t="str">
        <f>IF(_xlfn.MAXIFS($D$3:$D$6287,$A$3:$A$6287,A3652,$B$3:$B$6287,B3652)=D3652,"Highest point","")</f>
        <v/>
      </c>
      <c r="J3652" s="25" t="str">
        <f>IF(E3652="First Quote", $H$4/D3652, "")</f>
        <v/>
      </c>
      <c r="K3652" s="26">
        <f t="shared" si="224"/>
        <v>46.520433212438299</v>
      </c>
      <c r="L3652" s="27">
        <f>K3652*D3652</f>
        <v>165637.39806588294</v>
      </c>
      <c r="M3652" s="10"/>
      <c r="N3652" s="28">
        <f>IF(F3652="lowest point", $H$4/D3652, 0)</f>
        <v>0</v>
      </c>
      <c r="O3652" s="28">
        <f t="shared" si="225"/>
        <v>48.113214868148063</v>
      </c>
      <c r="P3652" s="29">
        <f>O3652*D3652</f>
        <v>171308.54493448723</v>
      </c>
      <c r="R3652" s="28">
        <f>IF(G3652="highest point", $H$4/D3652, 0)</f>
        <v>0</v>
      </c>
      <c r="S3652" s="28">
        <f t="shared" si="226"/>
        <v>45.026320928904028</v>
      </c>
      <c r="T3652" s="29">
        <f>D3652*S3652</f>
        <v>160317.56645699067</v>
      </c>
    </row>
    <row r="3653" spans="1:20">
      <c r="A3653" s="21">
        <f t="shared" si="227"/>
        <v>2014</v>
      </c>
      <c r="B3653" s="21">
        <f>MONTH(C3653)</f>
        <v>7</v>
      </c>
      <c r="C3653" s="22">
        <v>41829</v>
      </c>
      <c r="D3653" s="21">
        <v>3577.28</v>
      </c>
      <c r="E3653" s="47" t="str">
        <f>IF(B3653&lt;&gt;B3652, "First Quote", "")</f>
        <v/>
      </c>
      <c r="F3653" s="23" t="str">
        <f>IF(_xlfn.MINIFS($D$3:$D$6287,$A$3:$A$6287,A3653,$B$3:$B$6287,B3653)=D3653,"Lowest point","")</f>
        <v/>
      </c>
      <c r="G3653" s="24" t="str">
        <f>IF(_xlfn.MAXIFS($D$3:$D$6287,$A$3:$A$6287,A3653,$B$3:$B$6287,B3653)=D3653,"Highest point","")</f>
        <v/>
      </c>
      <c r="J3653" s="25" t="str">
        <f>IF(E3653="First Quote", $H$4/D3653, "")</f>
        <v/>
      </c>
      <c r="K3653" s="26">
        <f t="shared" ref="K3653:K3716" si="228">IF(E3653="First Quote",J3653+K3652,K3652)</f>
        <v>46.520433212438299</v>
      </c>
      <c r="L3653" s="27">
        <f>K3653*D3653</f>
        <v>166416.6153221913</v>
      </c>
      <c r="M3653" s="10"/>
      <c r="N3653" s="28">
        <f>IF(F3653="lowest point", $H$4/D3653, 0)</f>
        <v>0</v>
      </c>
      <c r="O3653" s="28">
        <f t="shared" ref="O3653:O3716" si="229">IF(F3653="Lowest Point",N3653+O3652,O3652)</f>
        <v>48.113214868148063</v>
      </c>
      <c r="P3653" s="29">
        <f>O3653*D3653</f>
        <v>172114.44128352872</v>
      </c>
      <c r="R3653" s="28">
        <f>IF(G3653="highest point", $H$4/D3653, 0)</f>
        <v>0</v>
      </c>
      <c r="S3653" s="28">
        <f t="shared" ref="S3653:S3716" si="230">IF(G3653="Highest Point",R3653+S3652,S3652)</f>
        <v>45.026320928904028</v>
      </c>
      <c r="T3653" s="29">
        <f>D3653*S3653</f>
        <v>161071.75733254981</v>
      </c>
    </row>
    <row r="3654" spans="1:20">
      <c r="A3654" s="21">
        <f t="shared" si="227"/>
        <v>2014</v>
      </c>
      <c r="B3654" s="21">
        <f>MONTH(C3654)</f>
        <v>7</v>
      </c>
      <c r="C3654" s="22">
        <v>41830</v>
      </c>
      <c r="D3654" s="21">
        <v>3562.49</v>
      </c>
      <c r="E3654" s="47" t="str">
        <f>IF(B3654&lt;&gt;B3653, "First Quote", "")</f>
        <v/>
      </c>
      <c r="F3654" s="23" t="str">
        <f>IF(_xlfn.MINIFS($D$3:$D$6287,$A$3:$A$6287,A3654,$B$3:$B$6287,B3654)=D3654,"Lowest point","")</f>
        <v/>
      </c>
      <c r="G3654" s="24" t="str">
        <f>IF(_xlfn.MAXIFS($D$3:$D$6287,$A$3:$A$6287,A3654,$B$3:$B$6287,B3654)=D3654,"Highest point","")</f>
        <v/>
      </c>
      <c r="J3654" s="25" t="str">
        <f>IF(E3654="First Quote", $H$4/D3654, "")</f>
        <v/>
      </c>
      <c r="K3654" s="26">
        <f t="shared" si="228"/>
        <v>46.520433212438299</v>
      </c>
      <c r="L3654" s="27">
        <f>K3654*D3654</f>
        <v>165728.57811497932</v>
      </c>
      <c r="M3654" s="10"/>
      <c r="N3654" s="28">
        <f>IF(F3654="lowest point", $H$4/D3654, 0)</f>
        <v>0</v>
      </c>
      <c r="O3654" s="28">
        <f t="shared" si="229"/>
        <v>48.113214868148063</v>
      </c>
      <c r="P3654" s="29">
        <f>O3654*D3654</f>
        <v>171402.84683562879</v>
      </c>
      <c r="R3654" s="28">
        <f>IF(G3654="highest point", $H$4/D3654, 0)</f>
        <v>0</v>
      </c>
      <c r="S3654" s="28">
        <f t="shared" si="230"/>
        <v>45.026320928904028</v>
      </c>
      <c r="T3654" s="29">
        <f>D3654*S3654</f>
        <v>160405.81804601129</v>
      </c>
    </row>
    <row r="3655" spans="1:20">
      <c r="A3655" s="21">
        <f t="shared" si="227"/>
        <v>2014</v>
      </c>
      <c r="B3655" s="21">
        <f>MONTH(C3655)</f>
        <v>7</v>
      </c>
      <c r="C3655" s="22">
        <v>41831</v>
      </c>
      <c r="D3655" s="21">
        <v>3568.08</v>
      </c>
      <c r="E3655" s="47" t="str">
        <f>IF(B3655&lt;&gt;B3654, "First Quote", "")</f>
        <v/>
      </c>
      <c r="F3655" s="23" t="str">
        <f>IF(_xlfn.MINIFS($D$3:$D$6287,$A$3:$A$6287,A3655,$B$3:$B$6287,B3655)=D3655,"Lowest point","")</f>
        <v/>
      </c>
      <c r="G3655" s="24" t="str">
        <f>IF(_xlfn.MAXIFS($D$3:$D$6287,$A$3:$A$6287,A3655,$B$3:$B$6287,B3655)=D3655,"Highest point","")</f>
        <v/>
      </c>
      <c r="J3655" s="25" t="str">
        <f>IF(E3655="First Quote", $H$4/D3655, "")</f>
        <v/>
      </c>
      <c r="K3655" s="26">
        <f t="shared" si="228"/>
        <v>46.520433212438299</v>
      </c>
      <c r="L3655" s="27">
        <f>K3655*D3655</f>
        <v>165988.62733663686</v>
      </c>
      <c r="M3655" s="10"/>
      <c r="N3655" s="28">
        <f>IF(F3655="lowest point", $H$4/D3655, 0)</f>
        <v>0</v>
      </c>
      <c r="O3655" s="28">
        <f t="shared" si="229"/>
        <v>48.113214868148063</v>
      </c>
      <c r="P3655" s="29">
        <f>O3655*D3655</f>
        <v>171671.79970674173</v>
      </c>
      <c r="R3655" s="28">
        <f>IF(G3655="highest point", $H$4/D3655, 0)</f>
        <v>0</v>
      </c>
      <c r="S3655" s="28">
        <f t="shared" si="230"/>
        <v>45.026320928904028</v>
      </c>
      <c r="T3655" s="29">
        <f>D3655*S3655</f>
        <v>160657.51518000389</v>
      </c>
    </row>
    <row r="3656" spans="1:20">
      <c r="A3656" s="21">
        <f t="shared" si="227"/>
        <v>2014</v>
      </c>
      <c r="B3656" s="21">
        <f>MONTH(C3656)</f>
        <v>7</v>
      </c>
      <c r="C3656" s="22">
        <v>41834</v>
      </c>
      <c r="D3656" s="21">
        <v>3585.37</v>
      </c>
      <c r="E3656" s="47" t="str">
        <f>IF(B3656&lt;&gt;B3655, "First Quote", "")</f>
        <v/>
      </c>
      <c r="F3656" s="23" t="str">
        <f>IF(_xlfn.MINIFS($D$3:$D$6287,$A$3:$A$6287,A3656,$B$3:$B$6287,B3656)=D3656,"Lowest point","")</f>
        <v/>
      </c>
      <c r="G3656" s="24" t="str">
        <f>IF(_xlfn.MAXIFS($D$3:$D$6287,$A$3:$A$6287,A3656,$B$3:$B$6287,B3656)=D3656,"Highest point","")</f>
        <v/>
      </c>
      <c r="J3656" s="25" t="str">
        <f>IF(E3656="First Quote", $H$4/D3656, "")</f>
        <v/>
      </c>
      <c r="K3656" s="26">
        <f t="shared" si="228"/>
        <v>46.520433212438299</v>
      </c>
      <c r="L3656" s="27">
        <f>K3656*D3656</f>
        <v>166792.96562687989</v>
      </c>
      <c r="M3656" s="10"/>
      <c r="N3656" s="28">
        <f>IF(F3656="lowest point", $H$4/D3656, 0)</f>
        <v>0</v>
      </c>
      <c r="O3656" s="28">
        <f t="shared" si="229"/>
        <v>48.113214868148063</v>
      </c>
      <c r="P3656" s="29">
        <f>O3656*D3656</f>
        <v>172503.67719181202</v>
      </c>
      <c r="R3656" s="28">
        <f>IF(G3656="highest point", $H$4/D3656, 0)</f>
        <v>0</v>
      </c>
      <c r="S3656" s="28">
        <f t="shared" si="230"/>
        <v>45.026320928904028</v>
      </c>
      <c r="T3656" s="29">
        <f>D3656*S3656</f>
        <v>161436.02026886464</v>
      </c>
    </row>
    <row r="3657" spans="1:20">
      <c r="A3657" s="21">
        <f t="shared" si="227"/>
        <v>2014</v>
      </c>
      <c r="B3657" s="21">
        <f>MONTH(C3657)</f>
        <v>7</v>
      </c>
      <c r="C3657" s="22">
        <v>41835</v>
      </c>
      <c r="D3657" s="21">
        <v>3578.46</v>
      </c>
      <c r="E3657" s="47" t="str">
        <f>IF(B3657&lt;&gt;B3656, "First Quote", "")</f>
        <v/>
      </c>
      <c r="F3657" s="23" t="str">
        <f>IF(_xlfn.MINIFS($D$3:$D$6287,$A$3:$A$6287,A3657,$B$3:$B$6287,B3657)=D3657,"Lowest point","")</f>
        <v/>
      </c>
      <c r="G3657" s="24" t="str">
        <f>IF(_xlfn.MAXIFS($D$3:$D$6287,$A$3:$A$6287,A3657,$B$3:$B$6287,B3657)=D3657,"Highest point","")</f>
        <v/>
      </c>
      <c r="J3657" s="25" t="str">
        <f>IF(E3657="First Quote", $H$4/D3657, "")</f>
        <v/>
      </c>
      <c r="K3657" s="26">
        <f t="shared" si="228"/>
        <v>46.520433212438299</v>
      </c>
      <c r="L3657" s="27">
        <f>K3657*D3657</f>
        <v>166471.50943338196</v>
      </c>
      <c r="M3657" s="10"/>
      <c r="N3657" s="28">
        <f>IF(F3657="lowest point", $H$4/D3657, 0)</f>
        <v>0</v>
      </c>
      <c r="O3657" s="28">
        <f t="shared" si="229"/>
        <v>48.113214868148063</v>
      </c>
      <c r="P3657" s="29">
        <f>O3657*D3657</f>
        <v>172171.21487707313</v>
      </c>
      <c r="R3657" s="28">
        <f>IF(G3657="highest point", $H$4/D3657, 0)</f>
        <v>0</v>
      </c>
      <c r="S3657" s="28">
        <f t="shared" si="230"/>
        <v>45.026320928904028</v>
      </c>
      <c r="T3657" s="29">
        <f>D3657*S3657</f>
        <v>161124.88839124591</v>
      </c>
    </row>
    <row r="3658" spans="1:20">
      <c r="A3658" s="21">
        <f t="shared" si="227"/>
        <v>2014</v>
      </c>
      <c r="B3658" s="21">
        <f>MONTH(C3658)</f>
        <v>7</v>
      </c>
      <c r="C3658" s="22">
        <v>41836</v>
      </c>
      <c r="D3658" s="21">
        <v>3593.91</v>
      </c>
      <c r="E3658" s="47" t="str">
        <f>IF(B3658&lt;&gt;B3657, "First Quote", "")</f>
        <v/>
      </c>
      <c r="F3658" s="23" t="str">
        <f>IF(_xlfn.MINIFS($D$3:$D$6287,$A$3:$A$6287,A3658,$B$3:$B$6287,B3658)=D3658,"Lowest point","")</f>
        <v/>
      </c>
      <c r="G3658" s="24" t="str">
        <f>IF(_xlfn.MAXIFS($D$3:$D$6287,$A$3:$A$6287,A3658,$B$3:$B$6287,B3658)=D3658,"Highest point","")</f>
        <v/>
      </c>
      <c r="J3658" s="25" t="str">
        <f>IF(E3658="First Quote", $H$4/D3658, "")</f>
        <v/>
      </c>
      <c r="K3658" s="26">
        <f t="shared" si="228"/>
        <v>46.520433212438299</v>
      </c>
      <c r="L3658" s="27">
        <f>K3658*D3658</f>
        <v>167190.25012651412</v>
      </c>
      <c r="M3658" s="10"/>
      <c r="N3658" s="28">
        <f>IF(F3658="lowest point", $H$4/D3658, 0)</f>
        <v>0</v>
      </c>
      <c r="O3658" s="28">
        <f t="shared" si="229"/>
        <v>48.113214868148063</v>
      </c>
      <c r="P3658" s="29">
        <f>O3658*D3658</f>
        <v>172914.56404678599</v>
      </c>
      <c r="R3658" s="28">
        <f>IF(G3658="highest point", $H$4/D3658, 0)</f>
        <v>0</v>
      </c>
      <c r="S3658" s="28">
        <f t="shared" si="230"/>
        <v>45.026320928904028</v>
      </c>
      <c r="T3658" s="29">
        <f>D3658*S3658</f>
        <v>161820.54504959748</v>
      </c>
    </row>
    <row r="3659" spans="1:20">
      <c r="A3659" s="21">
        <f t="shared" si="227"/>
        <v>2014</v>
      </c>
      <c r="B3659" s="21">
        <f>MONTH(C3659)</f>
        <v>7</v>
      </c>
      <c r="C3659" s="22">
        <v>41837</v>
      </c>
      <c r="D3659" s="21">
        <v>3551.73</v>
      </c>
      <c r="E3659" s="47" t="str">
        <f>IF(B3659&lt;&gt;B3658, "First Quote", "")</f>
        <v/>
      </c>
      <c r="F3659" s="23" t="str">
        <f>IF(_xlfn.MINIFS($D$3:$D$6287,$A$3:$A$6287,A3659,$B$3:$B$6287,B3659)=D3659,"Lowest point","")</f>
        <v/>
      </c>
      <c r="G3659" s="24" t="str">
        <f>IF(_xlfn.MAXIFS($D$3:$D$6287,$A$3:$A$6287,A3659,$B$3:$B$6287,B3659)=D3659,"Highest point","")</f>
        <v/>
      </c>
      <c r="J3659" s="25" t="str">
        <f>IF(E3659="First Quote", $H$4/D3659, "")</f>
        <v/>
      </c>
      <c r="K3659" s="26">
        <f t="shared" si="228"/>
        <v>46.520433212438299</v>
      </c>
      <c r="L3659" s="27">
        <f>K3659*D3659</f>
        <v>165228.01825361347</v>
      </c>
      <c r="M3659" s="10"/>
      <c r="N3659" s="28">
        <f>IF(F3659="lowest point", $H$4/D3659, 0)</f>
        <v>0</v>
      </c>
      <c r="O3659" s="28">
        <f t="shared" si="229"/>
        <v>48.113214868148063</v>
      </c>
      <c r="P3659" s="29">
        <f>O3659*D3659</f>
        <v>170885.14864364752</v>
      </c>
      <c r="R3659" s="28">
        <f>IF(G3659="highest point", $H$4/D3659, 0)</f>
        <v>0</v>
      </c>
      <c r="S3659" s="28">
        <f t="shared" si="230"/>
        <v>45.026320928904028</v>
      </c>
      <c r="T3659" s="29">
        <f>D3659*S3659</f>
        <v>159921.3348328163</v>
      </c>
    </row>
    <row r="3660" spans="1:20">
      <c r="A3660" s="21">
        <f t="shared" si="227"/>
        <v>2014</v>
      </c>
      <c r="B3660" s="21">
        <f>MONTH(C3660)</f>
        <v>7</v>
      </c>
      <c r="C3660" s="22">
        <v>41838</v>
      </c>
      <c r="D3660" s="21">
        <v>3588.21</v>
      </c>
      <c r="E3660" s="47" t="str">
        <f>IF(B3660&lt;&gt;B3659, "First Quote", "")</f>
        <v/>
      </c>
      <c r="F3660" s="23" t="str">
        <f>IF(_xlfn.MINIFS($D$3:$D$6287,$A$3:$A$6287,A3660,$B$3:$B$6287,B3660)=D3660,"Lowest point","")</f>
        <v/>
      </c>
      <c r="G3660" s="24" t="str">
        <f>IF(_xlfn.MAXIFS($D$3:$D$6287,$A$3:$A$6287,A3660,$B$3:$B$6287,B3660)=D3660,"Highest point","")</f>
        <v/>
      </c>
      <c r="J3660" s="25" t="str">
        <f>IF(E3660="First Quote", $H$4/D3660, "")</f>
        <v/>
      </c>
      <c r="K3660" s="26">
        <f t="shared" si="228"/>
        <v>46.520433212438299</v>
      </c>
      <c r="L3660" s="27">
        <f>K3660*D3660</f>
        <v>166925.08365720324</v>
      </c>
      <c r="M3660" s="10"/>
      <c r="N3660" s="28">
        <f>IF(F3660="lowest point", $H$4/D3660, 0)</f>
        <v>0</v>
      </c>
      <c r="O3660" s="28">
        <f t="shared" si="229"/>
        <v>48.113214868148063</v>
      </c>
      <c r="P3660" s="29">
        <f>O3660*D3660</f>
        <v>172640.31872203757</v>
      </c>
      <c r="R3660" s="28">
        <f>IF(G3660="highest point", $H$4/D3660, 0)</f>
        <v>0</v>
      </c>
      <c r="S3660" s="28">
        <f t="shared" si="230"/>
        <v>45.026320928904028</v>
      </c>
      <c r="T3660" s="29">
        <f>D3660*S3660</f>
        <v>161563.89502030273</v>
      </c>
    </row>
    <row r="3661" spans="1:20">
      <c r="A3661" s="21">
        <f t="shared" ref="A3661:A3724" si="231">YEAR(C3661)</f>
        <v>2014</v>
      </c>
      <c r="B3661" s="21">
        <f>MONTH(C3661)</f>
        <v>7</v>
      </c>
      <c r="C3661" s="22">
        <v>41841</v>
      </c>
      <c r="D3661" s="21">
        <v>3579.99</v>
      </c>
      <c r="E3661" s="47" t="str">
        <f>IF(B3661&lt;&gt;B3660, "First Quote", "")</f>
        <v/>
      </c>
      <c r="F3661" s="23" t="str">
        <f>IF(_xlfn.MINIFS($D$3:$D$6287,$A$3:$A$6287,A3661,$B$3:$B$6287,B3661)=D3661,"Lowest point","")</f>
        <v/>
      </c>
      <c r="G3661" s="24" t="str">
        <f>IF(_xlfn.MAXIFS($D$3:$D$6287,$A$3:$A$6287,A3661,$B$3:$B$6287,B3661)=D3661,"Highest point","")</f>
        <v/>
      </c>
      <c r="J3661" s="25" t="str">
        <f>IF(E3661="First Quote", $H$4/D3661, "")</f>
        <v/>
      </c>
      <c r="K3661" s="26">
        <f t="shared" si="228"/>
        <v>46.520433212438299</v>
      </c>
      <c r="L3661" s="27">
        <f>K3661*D3661</f>
        <v>166542.68569619698</v>
      </c>
      <c r="M3661" s="10"/>
      <c r="N3661" s="28">
        <f>IF(F3661="lowest point", $H$4/D3661, 0)</f>
        <v>0</v>
      </c>
      <c r="O3661" s="28">
        <f t="shared" si="229"/>
        <v>48.113214868148063</v>
      </c>
      <c r="P3661" s="29">
        <f>O3661*D3661</f>
        <v>172244.82809582137</v>
      </c>
      <c r="R3661" s="28">
        <f>IF(G3661="highest point", $H$4/D3661, 0)</f>
        <v>0</v>
      </c>
      <c r="S3661" s="28">
        <f t="shared" si="230"/>
        <v>45.026320928904028</v>
      </c>
      <c r="T3661" s="29">
        <f>D3661*S3661</f>
        <v>161193.77866226711</v>
      </c>
    </row>
    <row r="3662" spans="1:20">
      <c r="A3662" s="21">
        <f t="shared" si="231"/>
        <v>2014</v>
      </c>
      <c r="B3662" s="21">
        <f>MONTH(C3662)</f>
        <v>7</v>
      </c>
      <c r="C3662" s="22">
        <v>41842</v>
      </c>
      <c r="D3662" s="21">
        <v>3597.95</v>
      </c>
      <c r="E3662" s="47" t="str">
        <f>IF(B3662&lt;&gt;B3661, "First Quote", "")</f>
        <v/>
      </c>
      <c r="F3662" s="23" t="str">
        <f>IF(_xlfn.MINIFS($D$3:$D$6287,$A$3:$A$6287,A3662,$B$3:$B$6287,B3662)=D3662,"Lowest point","")</f>
        <v/>
      </c>
      <c r="G3662" s="24" t="str">
        <f>IF(_xlfn.MAXIFS($D$3:$D$6287,$A$3:$A$6287,A3662,$B$3:$B$6287,B3662)=D3662,"Highest point","")</f>
        <v/>
      </c>
      <c r="J3662" s="25" t="str">
        <f>IF(E3662="First Quote", $H$4/D3662, "")</f>
        <v/>
      </c>
      <c r="K3662" s="26">
        <f t="shared" si="228"/>
        <v>46.520433212438299</v>
      </c>
      <c r="L3662" s="27">
        <f>K3662*D3662</f>
        <v>167378.19267669236</v>
      </c>
      <c r="M3662" s="10"/>
      <c r="N3662" s="28">
        <f>IF(F3662="lowest point", $H$4/D3662, 0)</f>
        <v>0</v>
      </c>
      <c r="O3662" s="28">
        <f t="shared" si="229"/>
        <v>48.113214868148063</v>
      </c>
      <c r="P3662" s="29">
        <f>O3662*D3662</f>
        <v>173108.9414348533</v>
      </c>
      <c r="R3662" s="28">
        <f>IF(G3662="highest point", $H$4/D3662, 0)</f>
        <v>0</v>
      </c>
      <c r="S3662" s="28">
        <f t="shared" si="230"/>
        <v>45.026320928904028</v>
      </c>
      <c r="T3662" s="29">
        <f>D3662*S3662</f>
        <v>162002.45138615023</v>
      </c>
    </row>
    <row r="3663" spans="1:20">
      <c r="A3663" s="21">
        <f t="shared" si="231"/>
        <v>2014</v>
      </c>
      <c r="B3663" s="21">
        <f>MONTH(C3663)</f>
        <v>7</v>
      </c>
      <c r="C3663" s="22">
        <v>41843</v>
      </c>
      <c r="D3663" s="21">
        <v>3604.3</v>
      </c>
      <c r="E3663" s="47" t="str">
        <f>IF(B3663&lt;&gt;B3662, "First Quote", "")</f>
        <v/>
      </c>
      <c r="F3663" s="23" t="str">
        <f>IF(_xlfn.MINIFS($D$3:$D$6287,$A$3:$A$6287,A3663,$B$3:$B$6287,B3663)=D3663,"Lowest point","")</f>
        <v/>
      </c>
      <c r="G3663" s="24" t="str">
        <f>IF(_xlfn.MAXIFS($D$3:$D$6287,$A$3:$A$6287,A3663,$B$3:$B$6287,B3663)=D3663,"Highest point","")</f>
        <v/>
      </c>
      <c r="J3663" s="25" t="str">
        <f>IF(E3663="First Quote", $H$4/D3663, "")</f>
        <v/>
      </c>
      <c r="K3663" s="26">
        <f t="shared" si="228"/>
        <v>46.520433212438299</v>
      </c>
      <c r="L3663" s="27">
        <f>K3663*D3663</f>
        <v>167673.59742759136</v>
      </c>
      <c r="M3663" s="10"/>
      <c r="N3663" s="28">
        <f>IF(F3663="lowest point", $H$4/D3663, 0)</f>
        <v>0</v>
      </c>
      <c r="O3663" s="28">
        <f t="shared" si="229"/>
        <v>48.113214868148063</v>
      </c>
      <c r="P3663" s="29">
        <f>O3663*D3663</f>
        <v>173414.46034926607</v>
      </c>
      <c r="R3663" s="28">
        <f>IF(G3663="highest point", $H$4/D3663, 0)</f>
        <v>0</v>
      </c>
      <c r="S3663" s="28">
        <f t="shared" si="230"/>
        <v>45.026320928904028</v>
      </c>
      <c r="T3663" s="29">
        <f>D3663*S3663</f>
        <v>162288.3685240488</v>
      </c>
    </row>
    <row r="3664" spans="1:20">
      <c r="A3664" s="21">
        <f t="shared" si="231"/>
        <v>2014</v>
      </c>
      <c r="B3664" s="21">
        <f>MONTH(C3664)</f>
        <v>7</v>
      </c>
      <c r="C3664" s="22">
        <v>41844</v>
      </c>
      <c r="D3664" s="21">
        <v>3606.1</v>
      </c>
      <c r="E3664" s="47" t="str">
        <f>IF(B3664&lt;&gt;B3663, "First Quote", "")</f>
        <v/>
      </c>
      <c r="F3664" s="23" t="str">
        <f>IF(_xlfn.MINIFS($D$3:$D$6287,$A$3:$A$6287,A3664,$B$3:$B$6287,B3664)=D3664,"Lowest point","")</f>
        <v/>
      </c>
      <c r="G3664" s="24" t="str">
        <f>IF(_xlfn.MAXIFS($D$3:$D$6287,$A$3:$A$6287,A3664,$B$3:$B$6287,B3664)=D3664,"Highest point","")</f>
        <v>Highest point</v>
      </c>
      <c r="J3664" s="25" t="str">
        <f>IF(E3664="First Quote", $H$4/D3664, "")</f>
        <v/>
      </c>
      <c r="K3664" s="26">
        <f t="shared" si="228"/>
        <v>46.520433212438299</v>
      </c>
      <c r="L3664" s="27">
        <f>K3664*D3664</f>
        <v>167757.33420737376</v>
      </c>
      <c r="M3664" s="10"/>
      <c r="N3664" s="28">
        <f>IF(F3664="lowest point", $H$4/D3664, 0)</f>
        <v>0</v>
      </c>
      <c r="O3664" s="28">
        <f t="shared" si="229"/>
        <v>48.113214868148063</v>
      </c>
      <c r="P3664" s="29">
        <f>O3664*D3664</f>
        <v>173501.06413602873</v>
      </c>
      <c r="R3664" s="28">
        <f>IF(G3664="highest point", $H$4/D3664, 0)</f>
        <v>0.1386539474778847</v>
      </c>
      <c r="S3664" s="28">
        <f t="shared" si="230"/>
        <v>45.164974876381912</v>
      </c>
      <c r="T3664" s="29">
        <f>D3664*S3664</f>
        <v>162869.41590172081</v>
      </c>
    </row>
    <row r="3665" spans="1:20">
      <c r="A3665" s="21">
        <f t="shared" si="231"/>
        <v>2014</v>
      </c>
      <c r="B3665" s="21">
        <f>MONTH(C3665)</f>
        <v>7</v>
      </c>
      <c r="C3665" s="22">
        <v>41845</v>
      </c>
      <c r="D3665" s="21">
        <v>3588.68</v>
      </c>
      <c r="E3665" s="47" t="str">
        <f>IF(B3665&lt;&gt;B3664, "First Quote", "")</f>
        <v/>
      </c>
      <c r="F3665" s="23" t="str">
        <f>IF(_xlfn.MINIFS($D$3:$D$6287,$A$3:$A$6287,A3665,$B$3:$B$6287,B3665)=D3665,"Lowest point","")</f>
        <v/>
      </c>
      <c r="G3665" s="24" t="str">
        <f>IF(_xlfn.MAXIFS($D$3:$D$6287,$A$3:$A$6287,A3665,$B$3:$B$6287,B3665)=D3665,"Highest point","")</f>
        <v/>
      </c>
      <c r="J3665" s="25" t="str">
        <f>IF(E3665="First Quote", $H$4/D3665, "")</f>
        <v/>
      </c>
      <c r="K3665" s="26">
        <f t="shared" si="228"/>
        <v>46.520433212438299</v>
      </c>
      <c r="L3665" s="27">
        <f>K3665*D3665</f>
        <v>166946.94826081308</v>
      </c>
      <c r="M3665" s="10"/>
      <c r="N3665" s="28">
        <f>IF(F3665="lowest point", $H$4/D3665, 0)</f>
        <v>0</v>
      </c>
      <c r="O3665" s="28">
        <f t="shared" si="229"/>
        <v>48.113214868148063</v>
      </c>
      <c r="P3665" s="29">
        <f>O3665*D3665</f>
        <v>172662.9319330256</v>
      </c>
      <c r="R3665" s="28">
        <f>IF(G3665="highest point", $H$4/D3665, 0)</f>
        <v>0</v>
      </c>
      <c r="S3665" s="28">
        <f t="shared" si="230"/>
        <v>45.164974876381912</v>
      </c>
      <c r="T3665" s="29">
        <f>D3665*S3665</f>
        <v>162082.64203937424</v>
      </c>
    </row>
    <row r="3666" spans="1:20">
      <c r="A3666" s="21">
        <f t="shared" si="231"/>
        <v>2014</v>
      </c>
      <c r="B3666" s="21">
        <f>MONTH(C3666)</f>
        <v>7</v>
      </c>
      <c r="C3666" s="22">
        <v>41848</v>
      </c>
      <c r="D3666" s="21">
        <v>3589.73</v>
      </c>
      <c r="E3666" s="47" t="str">
        <f>IF(B3666&lt;&gt;B3665, "First Quote", "")</f>
        <v/>
      </c>
      <c r="F3666" s="23" t="str">
        <f>IF(_xlfn.MINIFS($D$3:$D$6287,$A$3:$A$6287,A3666,$B$3:$B$6287,B3666)=D3666,"Lowest point","")</f>
        <v/>
      </c>
      <c r="G3666" s="24" t="str">
        <f>IF(_xlfn.MAXIFS($D$3:$D$6287,$A$3:$A$6287,A3666,$B$3:$B$6287,B3666)=D3666,"Highest point","")</f>
        <v/>
      </c>
      <c r="J3666" s="25" t="str">
        <f>IF(E3666="First Quote", $H$4/D3666, "")</f>
        <v/>
      </c>
      <c r="K3666" s="26">
        <f t="shared" si="228"/>
        <v>46.520433212438299</v>
      </c>
      <c r="L3666" s="27">
        <f>K3666*D3666</f>
        <v>166995.79471568615</v>
      </c>
      <c r="M3666" s="10"/>
      <c r="N3666" s="28">
        <f>IF(F3666="lowest point", $H$4/D3666, 0)</f>
        <v>0</v>
      </c>
      <c r="O3666" s="28">
        <f t="shared" si="229"/>
        <v>48.113214868148063</v>
      </c>
      <c r="P3666" s="29">
        <f>O3666*D3666</f>
        <v>172713.45080863714</v>
      </c>
      <c r="R3666" s="28">
        <f>IF(G3666="highest point", $H$4/D3666, 0)</f>
        <v>0</v>
      </c>
      <c r="S3666" s="28">
        <f t="shared" si="230"/>
        <v>45.164974876381912</v>
      </c>
      <c r="T3666" s="29">
        <f>D3666*S3666</f>
        <v>162130.06526299444</v>
      </c>
    </row>
    <row r="3667" spans="1:20">
      <c r="A3667" s="21">
        <f t="shared" si="231"/>
        <v>2014</v>
      </c>
      <c r="B3667" s="21">
        <f>MONTH(C3667)</f>
        <v>7</v>
      </c>
      <c r="C3667" s="22">
        <v>41849</v>
      </c>
      <c r="D3667" s="21">
        <v>3573.65</v>
      </c>
      <c r="E3667" s="47" t="str">
        <f>IF(B3667&lt;&gt;B3666, "First Quote", "")</f>
        <v/>
      </c>
      <c r="F3667" s="23" t="str">
        <f>IF(_xlfn.MINIFS($D$3:$D$6287,$A$3:$A$6287,A3667,$B$3:$B$6287,B3667)=D3667,"Lowest point","")</f>
        <v/>
      </c>
      <c r="G3667" s="24" t="str">
        <f>IF(_xlfn.MAXIFS($D$3:$D$6287,$A$3:$A$6287,A3667,$B$3:$B$6287,B3667)=D3667,"Highest point","")</f>
        <v/>
      </c>
      <c r="J3667" s="25" t="str">
        <f>IF(E3667="First Quote", $H$4/D3667, "")</f>
        <v/>
      </c>
      <c r="K3667" s="26">
        <f t="shared" si="228"/>
        <v>46.520433212438299</v>
      </c>
      <c r="L3667" s="27">
        <f>K3667*D3667</f>
        <v>166247.74614963014</v>
      </c>
      <c r="M3667" s="10"/>
      <c r="N3667" s="28">
        <f>IF(F3667="lowest point", $H$4/D3667, 0)</f>
        <v>0</v>
      </c>
      <c r="O3667" s="28">
        <f t="shared" si="229"/>
        <v>48.113214868148063</v>
      </c>
      <c r="P3667" s="29">
        <f>O3667*D3667</f>
        <v>171939.79031355734</v>
      </c>
      <c r="R3667" s="28">
        <f>IF(G3667="highest point", $H$4/D3667, 0)</f>
        <v>0</v>
      </c>
      <c r="S3667" s="28">
        <f t="shared" si="230"/>
        <v>45.164974876381912</v>
      </c>
      <c r="T3667" s="29">
        <f>D3667*S3667</f>
        <v>161403.81246698223</v>
      </c>
    </row>
    <row r="3668" spans="1:20">
      <c r="A3668" s="21">
        <f t="shared" si="231"/>
        <v>2014</v>
      </c>
      <c r="B3668" s="21">
        <f>MONTH(C3668)</f>
        <v>7</v>
      </c>
      <c r="C3668" s="22">
        <v>41850</v>
      </c>
      <c r="D3668" s="21">
        <v>3574.45</v>
      </c>
      <c r="E3668" s="47" t="str">
        <f>IF(B3668&lt;&gt;B3667, "First Quote", "")</f>
        <v/>
      </c>
      <c r="F3668" s="23" t="str">
        <f>IF(_xlfn.MINIFS($D$3:$D$6287,$A$3:$A$6287,A3668,$B$3:$B$6287,B3668)=D3668,"Lowest point","")</f>
        <v/>
      </c>
      <c r="G3668" s="24" t="str">
        <f>IF(_xlfn.MAXIFS($D$3:$D$6287,$A$3:$A$6287,A3668,$B$3:$B$6287,B3668)=D3668,"Highest point","")</f>
        <v/>
      </c>
      <c r="J3668" s="25" t="str">
        <f>IF(E3668="First Quote", $H$4/D3668, "")</f>
        <v/>
      </c>
      <c r="K3668" s="26">
        <f t="shared" si="228"/>
        <v>46.520433212438299</v>
      </c>
      <c r="L3668" s="27">
        <f>K3668*D3668</f>
        <v>166284.96249620008</v>
      </c>
      <c r="M3668" s="10"/>
      <c r="N3668" s="28">
        <f>IF(F3668="lowest point", $H$4/D3668, 0)</f>
        <v>0</v>
      </c>
      <c r="O3668" s="28">
        <f t="shared" si="229"/>
        <v>48.113214868148063</v>
      </c>
      <c r="P3668" s="29">
        <f>O3668*D3668</f>
        <v>171978.28088545182</v>
      </c>
      <c r="R3668" s="28">
        <f>IF(G3668="highest point", $H$4/D3668, 0)</f>
        <v>0</v>
      </c>
      <c r="S3668" s="28">
        <f t="shared" si="230"/>
        <v>45.164974876381912</v>
      </c>
      <c r="T3668" s="29">
        <f>D3668*S3668</f>
        <v>161439.94444688331</v>
      </c>
    </row>
    <row r="3669" spans="1:20">
      <c r="A3669" s="21">
        <f t="shared" si="231"/>
        <v>2014</v>
      </c>
      <c r="B3669" s="21">
        <f>MONTH(C3669)</f>
        <v>7</v>
      </c>
      <c r="C3669" s="22">
        <v>41851</v>
      </c>
      <c r="D3669" s="21">
        <v>3503.19</v>
      </c>
      <c r="E3669" s="47" t="str">
        <f>IF(B3669&lt;&gt;B3668, "First Quote", "")</f>
        <v/>
      </c>
      <c r="F3669" s="23" t="str">
        <f>IF(_xlfn.MINIFS($D$3:$D$6287,$A$3:$A$6287,A3669,$B$3:$B$6287,B3669)=D3669,"Lowest point","")</f>
        <v>Lowest point</v>
      </c>
      <c r="G3669" s="24" t="str">
        <f>IF(_xlfn.MAXIFS($D$3:$D$6287,$A$3:$A$6287,A3669,$B$3:$B$6287,B3669)=D3669,"Highest point","")</f>
        <v/>
      </c>
      <c r="J3669" s="25" t="str">
        <f>IF(E3669="First Quote", $H$4/D3669, "")</f>
        <v/>
      </c>
      <c r="K3669" s="26">
        <f t="shared" si="228"/>
        <v>46.520433212438299</v>
      </c>
      <c r="L3669" s="27">
        <f>K3669*D3669</f>
        <v>162969.91642548173</v>
      </c>
      <c r="M3669" s="10"/>
      <c r="N3669" s="28">
        <f>IF(F3669="lowest point", $H$4/D3669, 0)</f>
        <v>0.14272705733916802</v>
      </c>
      <c r="O3669" s="28">
        <f t="shared" si="229"/>
        <v>48.255941925487228</v>
      </c>
      <c r="P3669" s="29">
        <f>O3669*D3669</f>
        <v>169049.73319394761</v>
      </c>
      <c r="R3669" s="28">
        <f>IF(G3669="highest point", $H$4/D3669, 0)</f>
        <v>0</v>
      </c>
      <c r="S3669" s="28">
        <f t="shared" si="230"/>
        <v>45.164974876381912</v>
      </c>
      <c r="T3669" s="29">
        <f>D3669*S3669</f>
        <v>158221.48833719236</v>
      </c>
    </row>
    <row r="3670" spans="1:20">
      <c r="A3670" s="21">
        <f t="shared" si="231"/>
        <v>2014</v>
      </c>
      <c r="B3670" s="21">
        <f>MONTH(C3670)</f>
        <v>8</v>
      </c>
      <c r="C3670" s="22">
        <v>41852</v>
      </c>
      <c r="D3670" s="21">
        <v>3493.18</v>
      </c>
      <c r="E3670" s="47" t="str">
        <f>IF(B3670&lt;&gt;B3669, "First Quote", "")</f>
        <v>First Quote</v>
      </c>
      <c r="F3670" s="23" t="str">
        <f>IF(_xlfn.MINIFS($D$3:$D$6287,$A$3:$A$6287,A3670,$B$3:$B$6287,B3670)=D3670,"Lowest point","")</f>
        <v/>
      </c>
      <c r="G3670" s="24" t="str">
        <f>IF(_xlfn.MAXIFS($D$3:$D$6287,$A$3:$A$6287,A3670,$B$3:$B$6287,B3670)=D3670,"Highest point","")</f>
        <v/>
      </c>
      <c r="J3670" s="25">
        <f>IF(E3670="First Quote", $H$4/D3670, "")</f>
        <v>0.14313605368174559</v>
      </c>
      <c r="K3670" s="26">
        <f t="shared" si="228"/>
        <v>46.663569266120042</v>
      </c>
      <c r="L3670" s="27">
        <f>K3670*D3670</f>
        <v>163004.24688902521</v>
      </c>
      <c r="M3670" s="10"/>
      <c r="N3670" s="28">
        <f>IF(F3670="lowest point", $H$4/D3670, 0)</f>
        <v>0</v>
      </c>
      <c r="O3670" s="28">
        <f t="shared" si="229"/>
        <v>48.255941925487228</v>
      </c>
      <c r="P3670" s="29">
        <f>O3670*D3670</f>
        <v>168566.69121527346</v>
      </c>
      <c r="R3670" s="28">
        <f>IF(G3670="highest point", $H$4/D3670, 0)</f>
        <v>0</v>
      </c>
      <c r="S3670" s="28">
        <f t="shared" si="230"/>
        <v>45.164974876381912</v>
      </c>
      <c r="T3670" s="29">
        <f>D3670*S3670</f>
        <v>157769.38693867976</v>
      </c>
    </row>
    <row r="3671" spans="1:20">
      <c r="A3671" s="21">
        <f t="shared" si="231"/>
        <v>2014</v>
      </c>
      <c r="B3671" s="21">
        <f>MONTH(C3671)</f>
        <v>8</v>
      </c>
      <c r="C3671" s="22">
        <v>41855</v>
      </c>
      <c r="D3671" s="21">
        <v>3518.31</v>
      </c>
      <c r="E3671" s="47" t="str">
        <f>IF(B3671&lt;&gt;B3670, "First Quote", "")</f>
        <v/>
      </c>
      <c r="F3671" s="23" t="str">
        <f>IF(_xlfn.MINIFS($D$3:$D$6287,$A$3:$A$6287,A3671,$B$3:$B$6287,B3671)=D3671,"Lowest point","")</f>
        <v/>
      </c>
      <c r="G3671" s="24" t="str">
        <f>IF(_xlfn.MAXIFS($D$3:$D$6287,$A$3:$A$6287,A3671,$B$3:$B$6287,B3671)=D3671,"Highest point","")</f>
        <v/>
      </c>
      <c r="J3671" s="25" t="str">
        <f>IF(E3671="First Quote", $H$4/D3671, "")</f>
        <v/>
      </c>
      <c r="K3671" s="26">
        <f t="shared" si="228"/>
        <v>46.663569266120042</v>
      </c>
      <c r="L3671" s="27">
        <f>K3671*D3671</f>
        <v>164176.90238468279</v>
      </c>
      <c r="M3671" s="10"/>
      <c r="N3671" s="28">
        <f>IF(F3671="lowest point", $H$4/D3671, 0)</f>
        <v>0</v>
      </c>
      <c r="O3671" s="28">
        <f t="shared" si="229"/>
        <v>48.255941925487228</v>
      </c>
      <c r="P3671" s="29">
        <f>O3671*D3671</f>
        <v>169779.36303586097</v>
      </c>
      <c r="R3671" s="28">
        <f>IF(G3671="highest point", $H$4/D3671, 0)</f>
        <v>0</v>
      </c>
      <c r="S3671" s="28">
        <f t="shared" si="230"/>
        <v>45.164974876381912</v>
      </c>
      <c r="T3671" s="29">
        <f>D3671*S3671</f>
        <v>158904.38275732324</v>
      </c>
    </row>
    <row r="3672" spans="1:20">
      <c r="A3672" s="21">
        <f t="shared" si="231"/>
        <v>2014</v>
      </c>
      <c r="B3672" s="21">
        <f>MONTH(C3672)</f>
        <v>8</v>
      </c>
      <c r="C3672" s="22">
        <v>41856</v>
      </c>
      <c r="D3672" s="21">
        <v>3484.56</v>
      </c>
      <c r="E3672" s="47" t="str">
        <f>IF(B3672&lt;&gt;B3671, "First Quote", "")</f>
        <v/>
      </c>
      <c r="F3672" s="23" t="str">
        <f>IF(_xlfn.MINIFS($D$3:$D$6287,$A$3:$A$6287,A3672,$B$3:$B$6287,B3672)=D3672,"Lowest point","")</f>
        <v/>
      </c>
      <c r="G3672" s="24" t="str">
        <f>IF(_xlfn.MAXIFS($D$3:$D$6287,$A$3:$A$6287,A3672,$B$3:$B$6287,B3672)=D3672,"Highest point","")</f>
        <v/>
      </c>
      <c r="J3672" s="25" t="str">
        <f>IF(E3672="First Quote", $H$4/D3672, "")</f>
        <v/>
      </c>
      <c r="K3672" s="26">
        <f t="shared" si="228"/>
        <v>46.663569266120042</v>
      </c>
      <c r="L3672" s="27">
        <f>K3672*D3672</f>
        <v>162602.00692195125</v>
      </c>
      <c r="M3672" s="10"/>
      <c r="N3672" s="28">
        <f>IF(F3672="lowest point", $H$4/D3672, 0)</f>
        <v>0</v>
      </c>
      <c r="O3672" s="28">
        <f t="shared" si="229"/>
        <v>48.255941925487228</v>
      </c>
      <c r="P3672" s="29">
        <f>O3672*D3672</f>
        <v>168150.72499587576</v>
      </c>
      <c r="R3672" s="28">
        <f>IF(G3672="highest point", $H$4/D3672, 0)</f>
        <v>0</v>
      </c>
      <c r="S3672" s="28">
        <f t="shared" si="230"/>
        <v>45.164974876381912</v>
      </c>
      <c r="T3672" s="29">
        <f>D3672*S3672</f>
        <v>157380.06485524535</v>
      </c>
    </row>
    <row r="3673" spans="1:20">
      <c r="A3673" s="21">
        <f t="shared" si="231"/>
        <v>2014</v>
      </c>
      <c r="B3673" s="21">
        <f>MONTH(C3673)</f>
        <v>8</v>
      </c>
      <c r="C3673" s="22">
        <v>41857</v>
      </c>
      <c r="D3673" s="21">
        <v>3485.67</v>
      </c>
      <c r="E3673" s="47" t="str">
        <f>IF(B3673&lt;&gt;B3672, "First Quote", "")</f>
        <v/>
      </c>
      <c r="F3673" s="23" t="str">
        <f>IF(_xlfn.MINIFS($D$3:$D$6287,$A$3:$A$6287,A3673,$B$3:$B$6287,B3673)=D3673,"Lowest point","")</f>
        <v/>
      </c>
      <c r="G3673" s="24" t="str">
        <f>IF(_xlfn.MAXIFS($D$3:$D$6287,$A$3:$A$6287,A3673,$B$3:$B$6287,B3673)=D3673,"Highest point","")</f>
        <v/>
      </c>
      <c r="J3673" s="25" t="str">
        <f>IF(E3673="First Quote", $H$4/D3673, "")</f>
        <v/>
      </c>
      <c r="K3673" s="26">
        <f t="shared" si="228"/>
        <v>46.663569266120042</v>
      </c>
      <c r="L3673" s="27">
        <f>K3673*D3673</f>
        <v>162653.80348383664</v>
      </c>
      <c r="M3673" s="10"/>
      <c r="N3673" s="28">
        <f>IF(F3673="lowest point", $H$4/D3673, 0)</f>
        <v>0</v>
      </c>
      <c r="O3673" s="28">
        <f t="shared" si="229"/>
        <v>48.255941925487228</v>
      </c>
      <c r="P3673" s="29">
        <f>O3673*D3673</f>
        <v>168204.28909141308</v>
      </c>
      <c r="R3673" s="28">
        <f>IF(G3673="highest point", $H$4/D3673, 0)</f>
        <v>0</v>
      </c>
      <c r="S3673" s="28">
        <f t="shared" si="230"/>
        <v>45.164974876381912</v>
      </c>
      <c r="T3673" s="29">
        <f>D3673*S3673</f>
        <v>157430.19797735816</v>
      </c>
    </row>
    <row r="3674" spans="1:20">
      <c r="A3674" s="21">
        <f t="shared" si="231"/>
        <v>2014</v>
      </c>
      <c r="B3674" s="21">
        <f>MONTH(C3674)</f>
        <v>8</v>
      </c>
      <c r="C3674" s="22">
        <v>41858</v>
      </c>
      <c r="D3674" s="21">
        <v>3467.14</v>
      </c>
      <c r="E3674" s="47" t="str">
        <f>IF(B3674&lt;&gt;B3673, "First Quote", "")</f>
        <v/>
      </c>
      <c r="F3674" s="23" t="str">
        <f>IF(_xlfn.MINIFS($D$3:$D$6287,$A$3:$A$6287,A3674,$B$3:$B$6287,B3674)=D3674,"Lowest point","")</f>
        <v>Lowest point</v>
      </c>
      <c r="G3674" s="24" t="str">
        <f>IF(_xlfn.MAXIFS($D$3:$D$6287,$A$3:$A$6287,A3674,$B$3:$B$6287,B3674)=D3674,"Highest point","")</f>
        <v/>
      </c>
      <c r="J3674" s="25" t="str">
        <f>IF(E3674="First Quote", $H$4/D3674, "")</f>
        <v/>
      </c>
      <c r="K3674" s="26">
        <f t="shared" si="228"/>
        <v>46.663569266120042</v>
      </c>
      <c r="L3674" s="27">
        <f>K3674*D3674</f>
        <v>161789.12754533545</v>
      </c>
      <c r="M3674" s="10"/>
      <c r="N3674" s="28">
        <f>IF(F3674="lowest point", $H$4/D3674, 0)</f>
        <v>0.14421107887192325</v>
      </c>
      <c r="O3674" s="28">
        <f t="shared" si="229"/>
        <v>48.400153004359154</v>
      </c>
      <c r="P3674" s="29">
        <f>O3674*D3674</f>
        <v>167810.10648753381</v>
      </c>
      <c r="R3674" s="28">
        <f>IF(G3674="highest point", $H$4/D3674, 0)</f>
        <v>0</v>
      </c>
      <c r="S3674" s="28">
        <f t="shared" si="230"/>
        <v>45.164974876381912</v>
      </c>
      <c r="T3674" s="29">
        <f>D3674*S3674</f>
        <v>156593.29099289878</v>
      </c>
    </row>
    <row r="3675" spans="1:20">
      <c r="A3675" s="21">
        <f t="shared" si="231"/>
        <v>2014</v>
      </c>
      <c r="B3675" s="21">
        <f>MONTH(C3675)</f>
        <v>8</v>
      </c>
      <c r="C3675" s="22">
        <v>41859</v>
      </c>
      <c r="D3675" s="21">
        <v>3507.21</v>
      </c>
      <c r="E3675" s="47" t="str">
        <f>IF(B3675&lt;&gt;B3674, "First Quote", "")</f>
        <v/>
      </c>
      <c r="F3675" s="23" t="str">
        <f>IF(_xlfn.MINIFS($D$3:$D$6287,$A$3:$A$6287,A3675,$B$3:$B$6287,B3675)=D3675,"Lowest point","")</f>
        <v/>
      </c>
      <c r="G3675" s="24" t="str">
        <f>IF(_xlfn.MAXIFS($D$3:$D$6287,$A$3:$A$6287,A3675,$B$3:$B$6287,B3675)=D3675,"Highest point","")</f>
        <v/>
      </c>
      <c r="J3675" s="25" t="str">
        <f>IF(E3675="First Quote", $H$4/D3675, "")</f>
        <v/>
      </c>
      <c r="K3675" s="26">
        <f t="shared" si="228"/>
        <v>46.663569266120042</v>
      </c>
      <c r="L3675" s="27">
        <f>K3675*D3675</f>
        <v>163658.93676582887</v>
      </c>
      <c r="M3675" s="10"/>
      <c r="N3675" s="28">
        <f>IF(F3675="lowest point", $H$4/D3675, 0)</f>
        <v>0</v>
      </c>
      <c r="O3675" s="28">
        <f t="shared" si="229"/>
        <v>48.400153004359154</v>
      </c>
      <c r="P3675" s="29">
        <f>O3675*D3675</f>
        <v>169749.50061841847</v>
      </c>
      <c r="R3675" s="28">
        <f>IF(G3675="highest point", $H$4/D3675, 0)</f>
        <v>0</v>
      </c>
      <c r="S3675" s="28">
        <f t="shared" si="230"/>
        <v>45.164974876381912</v>
      </c>
      <c r="T3675" s="29">
        <f>D3675*S3675</f>
        <v>158403.05153619542</v>
      </c>
    </row>
    <row r="3676" spans="1:20">
      <c r="A3676" s="21">
        <f t="shared" si="231"/>
        <v>2014</v>
      </c>
      <c r="B3676" s="21">
        <f>MONTH(C3676)</f>
        <v>8</v>
      </c>
      <c r="C3676" s="22">
        <v>41862</v>
      </c>
      <c r="D3676" s="21">
        <v>3517.53</v>
      </c>
      <c r="E3676" s="47" t="str">
        <f>IF(B3676&lt;&gt;B3675, "First Quote", "")</f>
        <v/>
      </c>
      <c r="F3676" s="23" t="str">
        <f>IF(_xlfn.MINIFS($D$3:$D$6287,$A$3:$A$6287,A3676,$B$3:$B$6287,B3676)=D3676,"Lowest point","")</f>
        <v/>
      </c>
      <c r="G3676" s="24" t="str">
        <f>IF(_xlfn.MAXIFS($D$3:$D$6287,$A$3:$A$6287,A3676,$B$3:$B$6287,B3676)=D3676,"Highest point","")</f>
        <v/>
      </c>
      <c r="J3676" s="25" t="str">
        <f>IF(E3676="First Quote", $H$4/D3676, "")</f>
        <v/>
      </c>
      <c r="K3676" s="26">
        <f t="shared" si="228"/>
        <v>46.663569266120042</v>
      </c>
      <c r="L3676" s="27">
        <f>K3676*D3676</f>
        <v>164140.50480065524</v>
      </c>
      <c r="M3676" s="10"/>
      <c r="N3676" s="28">
        <f>IF(F3676="lowest point", $H$4/D3676, 0)</f>
        <v>0</v>
      </c>
      <c r="O3676" s="28">
        <f t="shared" si="229"/>
        <v>48.400153004359154</v>
      </c>
      <c r="P3676" s="29">
        <f>O3676*D3676</f>
        <v>170248.99019742347</v>
      </c>
      <c r="R3676" s="28">
        <f>IF(G3676="highest point", $H$4/D3676, 0)</f>
        <v>0</v>
      </c>
      <c r="S3676" s="28">
        <f t="shared" si="230"/>
        <v>45.164974876381912</v>
      </c>
      <c r="T3676" s="29">
        <f>D3676*S3676</f>
        <v>158869.15407691969</v>
      </c>
    </row>
    <row r="3677" spans="1:20">
      <c r="A3677" s="21">
        <f t="shared" si="231"/>
        <v>2014</v>
      </c>
      <c r="B3677" s="21">
        <f>MONTH(C3677)</f>
        <v>8</v>
      </c>
      <c r="C3677" s="22">
        <v>41863</v>
      </c>
      <c r="D3677" s="21">
        <v>3511.96</v>
      </c>
      <c r="E3677" s="47" t="str">
        <f>IF(B3677&lt;&gt;B3676, "First Quote", "")</f>
        <v/>
      </c>
      <c r="F3677" s="23" t="str">
        <f>IF(_xlfn.MINIFS($D$3:$D$6287,$A$3:$A$6287,A3677,$B$3:$B$6287,B3677)=D3677,"Lowest point","")</f>
        <v/>
      </c>
      <c r="G3677" s="24" t="str">
        <f>IF(_xlfn.MAXIFS($D$3:$D$6287,$A$3:$A$6287,A3677,$B$3:$B$6287,B3677)=D3677,"Highest point","")</f>
        <v/>
      </c>
      <c r="J3677" s="25" t="str">
        <f>IF(E3677="First Quote", $H$4/D3677, "")</f>
        <v/>
      </c>
      <c r="K3677" s="26">
        <f t="shared" si="228"/>
        <v>46.663569266120042</v>
      </c>
      <c r="L3677" s="27">
        <f>K3677*D3677</f>
        <v>163880.58871984296</v>
      </c>
      <c r="M3677" s="10"/>
      <c r="N3677" s="28">
        <f>IF(F3677="lowest point", $H$4/D3677, 0)</f>
        <v>0</v>
      </c>
      <c r="O3677" s="28">
        <f t="shared" si="229"/>
        <v>48.400153004359154</v>
      </c>
      <c r="P3677" s="29">
        <f>O3677*D3677</f>
        <v>169979.40134518917</v>
      </c>
      <c r="R3677" s="28">
        <f>IF(G3677="highest point", $H$4/D3677, 0)</f>
        <v>0</v>
      </c>
      <c r="S3677" s="28">
        <f t="shared" si="230"/>
        <v>45.164974876381912</v>
      </c>
      <c r="T3677" s="29">
        <f>D3677*S3677</f>
        <v>158617.58516685822</v>
      </c>
    </row>
    <row r="3678" spans="1:20">
      <c r="A3678" s="21">
        <f t="shared" si="231"/>
        <v>2014</v>
      </c>
      <c r="B3678" s="21">
        <f>MONTH(C3678)</f>
        <v>8</v>
      </c>
      <c r="C3678" s="22">
        <v>41864</v>
      </c>
      <c r="D3678" s="21">
        <v>3536.42</v>
      </c>
      <c r="E3678" s="47" t="str">
        <f>IF(B3678&lt;&gt;B3677, "First Quote", "")</f>
        <v/>
      </c>
      <c r="F3678" s="23" t="str">
        <f>IF(_xlfn.MINIFS($D$3:$D$6287,$A$3:$A$6287,A3678,$B$3:$B$6287,B3678)=D3678,"Lowest point","")</f>
        <v/>
      </c>
      <c r="G3678" s="24" t="str">
        <f>IF(_xlfn.MAXIFS($D$3:$D$6287,$A$3:$A$6287,A3678,$B$3:$B$6287,B3678)=D3678,"Highest point","")</f>
        <v/>
      </c>
      <c r="J3678" s="25" t="str">
        <f>IF(E3678="First Quote", $H$4/D3678, "")</f>
        <v/>
      </c>
      <c r="K3678" s="26">
        <f t="shared" si="228"/>
        <v>46.663569266120042</v>
      </c>
      <c r="L3678" s="27">
        <f>K3678*D3678</f>
        <v>165021.97962409223</v>
      </c>
      <c r="M3678" s="10"/>
      <c r="N3678" s="28">
        <f>IF(F3678="lowest point", $H$4/D3678, 0)</f>
        <v>0</v>
      </c>
      <c r="O3678" s="28">
        <f t="shared" si="229"/>
        <v>48.400153004359154</v>
      </c>
      <c r="P3678" s="29">
        <f>O3678*D3678</f>
        <v>171163.26908767581</v>
      </c>
      <c r="R3678" s="28">
        <f>IF(G3678="highest point", $H$4/D3678, 0)</f>
        <v>0</v>
      </c>
      <c r="S3678" s="28">
        <f t="shared" si="230"/>
        <v>45.164974876381912</v>
      </c>
      <c r="T3678" s="29">
        <f>D3678*S3678</f>
        <v>159722.32045233453</v>
      </c>
    </row>
    <row r="3679" spans="1:20">
      <c r="A3679" s="21">
        <f t="shared" si="231"/>
        <v>2014</v>
      </c>
      <c r="B3679" s="21">
        <f>MONTH(C3679)</f>
        <v>8</v>
      </c>
      <c r="C3679" s="22">
        <v>41865</v>
      </c>
      <c r="D3679" s="21">
        <v>3551.97</v>
      </c>
      <c r="E3679" s="47" t="str">
        <f>IF(B3679&lt;&gt;B3678, "First Quote", "")</f>
        <v/>
      </c>
      <c r="F3679" s="23" t="str">
        <f>IF(_xlfn.MINIFS($D$3:$D$6287,$A$3:$A$6287,A3679,$B$3:$B$6287,B3679)=D3679,"Lowest point","")</f>
        <v/>
      </c>
      <c r="G3679" s="24" t="str">
        <f>IF(_xlfn.MAXIFS($D$3:$D$6287,$A$3:$A$6287,A3679,$B$3:$B$6287,B3679)=D3679,"Highest point","")</f>
        <v/>
      </c>
      <c r="J3679" s="25" t="str">
        <f>IF(E3679="First Quote", $H$4/D3679, "")</f>
        <v/>
      </c>
      <c r="K3679" s="26">
        <f t="shared" si="228"/>
        <v>46.663569266120042</v>
      </c>
      <c r="L3679" s="27">
        <f>K3679*D3679</f>
        <v>165747.59812618041</v>
      </c>
      <c r="M3679" s="10"/>
      <c r="N3679" s="28">
        <f>IF(F3679="lowest point", $H$4/D3679, 0)</f>
        <v>0</v>
      </c>
      <c r="O3679" s="28">
        <f t="shared" si="229"/>
        <v>48.400153004359154</v>
      </c>
      <c r="P3679" s="29">
        <f>O3679*D3679</f>
        <v>171915.89146689358</v>
      </c>
      <c r="R3679" s="28">
        <f>IF(G3679="highest point", $H$4/D3679, 0)</f>
        <v>0</v>
      </c>
      <c r="S3679" s="28">
        <f t="shared" si="230"/>
        <v>45.164974876381912</v>
      </c>
      <c r="T3679" s="29">
        <f>D3679*S3679</f>
        <v>160424.63581166224</v>
      </c>
    </row>
    <row r="3680" spans="1:20">
      <c r="A3680" s="21">
        <f t="shared" si="231"/>
        <v>2014</v>
      </c>
      <c r="B3680" s="21">
        <f>MONTH(C3680)</f>
        <v>8</v>
      </c>
      <c r="C3680" s="22">
        <v>41866</v>
      </c>
      <c r="D3680" s="21">
        <v>3552.17</v>
      </c>
      <c r="E3680" s="47" t="str">
        <f>IF(B3680&lt;&gt;B3679, "First Quote", "")</f>
        <v/>
      </c>
      <c r="F3680" s="23" t="str">
        <f>IF(_xlfn.MINIFS($D$3:$D$6287,$A$3:$A$6287,A3680,$B$3:$B$6287,B3680)=D3680,"Lowest point","")</f>
        <v/>
      </c>
      <c r="G3680" s="24" t="str">
        <f>IF(_xlfn.MAXIFS($D$3:$D$6287,$A$3:$A$6287,A3680,$B$3:$B$6287,B3680)=D3680,"Highest point","")</f>
        <v/>
      </c>
      <c r="J3680" s="25" t="str">
        <f>IF(E3680="First Quote", $H$4/D3680, "")</f>
        <v/>
      </c>
      <c r="K3680" s="26">
        <f t="shared" si="228"/>
        <v>46.663569266120042</v>
      </c>
      <c r="L3680" s="27">
        <f>K3680*D3680</f>
        <v>165756.93084003363</v>
      </c>
      <c r="M3680" s="10"/>
      <c r="N3680" s="28">
        <f>IF(F3680="lowest point", $H$4/D3680, 0)</f>
        <v>0</v>
      </c>
      <c r="O3680" s="28">
        <f t="shared" si="229"/>
        <v>48.400153004359154</v>
      </c>
      <c r="P3680" s="29">
        <f>O3680*D3680</f>
        <v>171925.57149749447</v>
      </c>
      <c r="R3680" s="28">
        <f>IF(G3680="highest point", $H$4/D3680, 0)</f>
        <v>0</v>
      </c>
      <c r="S3680" s="28">
        <f t="shared" si="230"/>
        <v>45.164974876381912</v>
      </c>
      <c r="T3680" s="29">
        <f>D3680*S3680</f>
        <v>160433.66880663755</v>
      </c>
    </row>
    <row r="3681" spans="1:20">
      <c r="A3681" s="21">
        <f t="shared" si="231"/>
        <v>2014</v>
      </c>
      <c r="B3681" s="21">
        <f>MONTH(C3681)</f>
        <v>8</v>
      </c>
      <c r="C3681" s="22">
        <v>41869</v>
      </c>
      <c r="D3681" s="21">
        <v>3582.7</v>
      </c>
      <c r="E3681" s="47" t="str">
        <f>IF(B3681&lt;&gt;B3680, "First Quote", "")</f>
        <v/>
      </c>
      <c r="F3681" s="23" t="str">
        <f>IF(_xlfn.MINIFS($D$3:$D$6287,$A$3:$A$6287,A3681,$B$3:$B$6287,B3681)=D3681,"Lowest point","")</f>
        <v/>
      </c>
      <c r="G3681" s="24" t="str">
        <f>IF(_xlfn.MAXIFS($D$3:$D$6287,$A$3:$A$6287,A3681,$B$3:$B$6287,B3681)=D3681,"Highest point","")</f>
        <v/>
      </c>
      <c r="J3681" s="25" t="str">
        <f>IF(E3681="First Quote", $H$4/D3681, "")</f>
        <v/>
      </c>
      <c r="K3681" s="26">
        <f t="shared" si="228"/>
        <v>46.663569266120042</v>
      </c>
      <c r="L3681" s="27">
        <f>K3681*D3681</f>
        <v>167181.56960972826</v>
      </c>
      <c r="M3681" s="10"/>
      <c r="N3681" s="28">
        <f>IF(F3681="lowest point", $H$4/D3681, 0)</f>
        <v>0</v>
      </c>
      <c r="O3681" s="28">
        <f t="shared" si="229"/>
        <v>48.400153004359154</v>
      </c>
      <c r="P3681" s="29">
        <f>O3681*D3681</f>
        <v>173403.22816871753</v>
      </c>
      <c r="R3681" s="28">
        <f>IF(G3681="highest point", $H$4/D3681, 0)</f>
        <v>0</v>
      </c>
      <c r="S3681" s="28">
        <f t="shared" si="230"/>
        <v>45.164974876381912</v>
      </c>
      <c r="T3681" s="29">
        <f>D3681*S3681</f>
        <v>161812.55548961347</v>
      </c>
    </row>
    <row r="3682" spans="1:20">
      <c r="A3682" s="21">
        <f t="shared" si="231"/>
        <v>2014</v>
      </c>
      <c r="B3682" s="21">
        <f>MONTH(C3682)</f>
        <v>8</v>
      </c>
      <c r="C3682" s="22">
        <v>41870</v>
      </c>
      <c r="D3682" s="21">
        <v>3601.33</v>
      </c>
      <c r="E3682" s="47" t="str">
        <f>IF(B3682&lt;&gt;B3681, "First Quote", "")</f>
        <v/>
      </c>
      <c r="F3682" s="23" t="str">
        <f>IF(_xlfn.MINIFS($D$3:$D$6287,$A$3:$A$6287,A3682,$B$3:$B$6287,B3682)=D3682,"Lowest point","")</f>
        <v/>
      </c>
      <c r="G3682" s="24" t="str">
        <f>IF(_xlfn.MAXIFS($D$3:$D$6287,$A$3:$A$6287,A3682,$B$3:$B$6287,B3682)=D3682,"Highest point","")</f>
        <v/>
      </c>
      <c r="J3682" s="25" t="str">
        <f>IF(E3682="First Quote", $H$4/D3682, "")</f>
        <v/>
      </c>
      <c r="K3682" s="26">
        <f t="shared" si="228"/>
        <v>46.663569266120042</v>
      </c>
      <c r="L3682" s="27">
        <f>K3682*D3682</f>
        <v>168050.9119051561</v>
      </c>
      <c r="M3682" s="10"/>
      <c r="N3682" s="28">
        <f>IF(F3682="lowest point", $H$4/D3682, 0)</f>
        <v>0</v>
      </c>
      <c r="O3682" s="28">
        <f t="shared" si="229"/>
        <v>48.400153004359154</v>
      </c>
      <c r="P3682" s="29">
        <f>O3682*D3682</f>
        <v>174304.92301918875</v>
      </c>
      <c r="R3682" s="28">
        <f>IF(G3682="highest point", $H$4/D3682, 0)</f>
        <v>0</v>
      </c>
      <c r="S3682" s="28">
        <f t="shared" si="230"/>
        <v>45.164974876381912</v>
      </c>
      <c r="T3682" s="29">
        <f>D3682*S3682</f>
        <v>162653.97897156046</v>
      </c>
    </row>
    <row r="3683" spans="1:20">
      <c r="A3683" s="21">
        <f t="shared" si="231"/>
        <v>2014</v>
      </c>
      <c r="B3683" s="21">
        <f>MONTH(C3683)</f>
        <v>8</v>
      </c>
      <c r="C3683" s="22">
        <v>41871</v>
      </c>
      <c r="D3683" s="21">
        <v>3610.49</v>
      </c>
      <c r="E3683" s="47" t="str">
        <f>IF(B3683&lt;&gt;B3682, "First Quote", "")</f>
        <v/>
      </c>
      <c r="F3683" s="23" t="str">
        <f>IF(_xlfn.MINIFS($D$3:$D$6287,$A$3:$A$6287,A3683,$B$3:$B$6287,B3683)=D3683,"Lowest point","")</f>
        <v/>
      </c>
      <c r="G3683" s="24" t="str">
        <f>IF(_xlfn.MAXIFS($D$3:$D$6287,$A$3:$A$6287,A3683,$B$3:$B$6287,B3683)=D3683,"Highest point","")</f>
        <v/>
      </c>
      <c r="J3683" s="25" t="str">
        <f>IF(E3683="First Quote", $H$4/D3683, "")</f>
        <v/>
      </c>
      <c r="K3683" s="26">
        <f t="shared" si="228"/>
        <v>46.663569266120042</v>
      </c>
      <c r="L3683" s="27">
        <f>K3683*D3683</f>
        <v>168478.35019963374</v>
      </c>
      <c r="M3683" s="10"/>
      <c r="N3683" s="28">
        <f>IF(F3683="lowest point", $H$4/D3683, 0)</f>
        <v>0</v>
      </c>
      <c r="O3683" s="28">
        <f t="shared" si="229"/>
        <v>48.400153004359154</v>
      </c>
      <c r="P3683" s="29">
        <f>O3683*D3683</f>
        <v>174748.26842070869</v>
      </c>
      <c r="R3683" s="28">
        <f>IF(G3683="highest point", $H$4/D3683, 0)</f>
        <v>0</v>
      </c>
      <c r="S3683" s="28">
        <f t="shared" si="230"/>
        <v>45.164974876381912</v>
      </c>
      <c r="T3683" s="29">
        <f>D3683*S3683</f>
        <v>163067.69014142812</v>
      </c>
    </row>
    <row r="3684" spans="1:20">
      <c r="A3684" s="21">
        <f t="shared" si="231"/>
        <v>2014</v>
      </c>
      <c r="B3684" s="21">
        <f>MONTH(C3684)</f>
        <v>8</v>
      </c>
      <c r="C3684" s="22">
        <v>41872</v>
      </c>
      <c r="D3684" s="21">
        <v>3621.23</v>
      </c>
      <c r="E3684" s="47" t="str">
        <f>IF(B3684&lt;&gt;B3683, "First Quote", "")</f>
        <v/>
      </c>
      <c r="F3684" s="23" t="str">
        <f>IF(_xlfn.MINIFS($D$3:$D$6287,$A$3:$A$6287,A3684,$B$3:$B$6287,B3684)=D3684,"Lowest point","")</f>
        <v/>
      </c>
      <c r="G3684" s="24" t="str">
        <f>IF(_xlfn.MAXIFS($D$3:$D$6287,$A$3:$A$6287,A3684,$B$3:$B$6287,B3684)=D3684,"Highest point","")</f>
        <v/>
      </c>
      <c r="J3684" s="25" t="str">
        <f>IF(E3684="First Quote", $H$4/D3684, "")</f>
        <v/>
      </c>
      <c r="K3684" s="26">
        <f t="shared" si="228"/>
        <v>46.663569266120042</v>
      </c>
      <c r="L3684" s="27">
        <f>K3684*D3684</f>
        <v>168979.51693355187</v>
      </c>
      <c r="M3684" s="10"/>
      <c r="N3684" s="28">
        <f>IF(F3684="lowest point", $H$4/D3684, 0)</f>
        <v>0</v>
      </c>
      <c r="O3684" s="28">
        <f t="shared" si="229"/>
        <v>48.400153004359154</v>
      </c>
      <c r="P3684" s="29">
        <f>O3684*D3684</f>
        <v>175268.0860639755</v>
      </c>
      <c r="R3684" s="28">
        <f>IF(G3684="highest point", $H$4/D3684, 0)</f>
        <v>0</v>
      </c>
      <c r="S3684" s="28">
        <f t="shared" si="230"/>
        <v>45.164974876381912</v>
      </c>
      <c r="T3684" s="29">
        <f>D3684*S3684</f>
        <v>163552.76197160047</v>
      </c>
    </row>
    <row r="3685" spans="1:20">
      <c r="A3685" s="21">
        <f t="shared" si="231"/>
        <v>2014</v>
      </c>
      <c r="B3685" s="21">
        <f>MONTH(C3685)</f>
        <v>8</v>
      </c>
      <c r="C3685" s="22">
        <v>41873</v>
      </c>
      <c r="D3685" s="21">
        <v>3614.5</v>
      </c>
      <c r="E3685" s="47" t="str">
        <f>IF(B3685&lt;&gt;B3684, "First Quote", "")</f>
        <v/>
      </c>
      <c r="F3685" s="23" t="str">
        <f>IF(_xlfn.MINIFS($D$3:$D$6287,$A$3:$A$6287,A3685,$B$3:$B$6287,B3685)=D3685,"Lowest point","")</f>
        <v/>
      </c>
      <c r="G3685" s="24" t="str">
        <f>IF(_xlfn.MAXIFS($D$3:$D$6287,$A$3:$A$6287,A3685,$B$3:$B$6287,B3685)=D3685,"Highest point","")</f>
        <v/>
      </c>
      <c r="J3685" s="25" t="str">
        <f>IF(E3685="First Quote", $H$4/D3685, "")</f>
        <v/>
      </c>
      <c r="K3685" s="26">
        <f t="shared" si="228"/>
        <v>46.663569266120042</v>
      </c>
      <c r="L3685" s="27">
        <f>K3685*D3685</f>
        <v>168665.47111239089</v>
      </c>
      <c r="M3685" s="10"/>
      <c r="N3685" s="28">
        <f>IF(F3685="lowest point", $H$4/D3685, 0)</f>
        <v>0</v>
      </c>
      <c r="O3685" s="28">
        <f t="shared" si="229"/>
        <v>48.400153004359154</v>
      </c>
      <c r="P3685" s="29">
        <f>O3685*D3685</f>
        <v>174942.35303425617</v>
      </c>
      <c r="R3685" s="28">
        <f>IF(G3685="highest point", $H$4/D3685, 0)</f>
        <v>0</v>
      </c>
      <c r="S3685" s="28">
        <f t="shared" si="230"/>
        <v>45.164974876381912</v>
      </c>
      <c r="T3685" s="29">
        <f>D3685*S3685</f>
        <v>163248.80169068242</v>
      </c>
    </row>
    <row r="3686" spans="1:20">
      <c r="A3686" s="21">
        <f t="shared" si="231"/>
        <v>2014</v>
      </c>
      <c r="B3686" s="21">
        <f>MONTH(C3686)</f>
        <v>8</v>
      </c>
      <c r="C3686" s="22">
        <v>41876</v>
      </c>
      <c r="D3686" s="21">
        <v>3631.86</v>
      </c>
      <c r="E3686" s="47" t="str">
        <f>IF(B3686&lt;&gt;B3685, "First Quote", "")</f>
        <v/>
      </c>
      <c r="F3686" s="23" t="str">
        <f>IF(_xlfn.MINIFS($D$3:$D$6287,$A$3:$A$6287,A3686,$B$3:$B$6287,B3686)=D3686,"Lowest point","")</f>
        <v/>
      </c>
      <c r="G3686" s="24" t="str">
        <f>IF(_xlfn.MAXIFS($D$3:$D$6287,$A$3:$A$6287,A3686,$B$3:$B$6287,B3686)=D3686,"Highest point","")</f>
        <v/>
      </c>
      <c r="J3686" s="25" t="str">
        <f>IF(E3686="First Quote", $H$4/D3686, "")</f>
        <v/>
      </c>
      <c r="K3686" s="26">
        <f t="shared" si="228"/>
        <v>46.663569266120042</v>
      </c>
      <c r="L3686" s="27">
        <f>K3686*D3686</f>
        <v>169475.55067485073</v>
      </c>
      <c r="M3686" s="10"/>
      <c r="N3686" s="28">
        <f>IF(F3686="lowest point", $H$4/D3686, 0)</f>
        <v>0</v>
      </c>
      <c r="O3686" s="28">
        <f t="shared" si="229"/>
        <v>48.400153004359154</v>
      </c>
      <c r="P3686" s="29">
        <f>O3686*D3686</f>
        <v>175782.57969041183</v>
      </c>
      <c r="R3686" s="28">
        <f>IF(G3686="highest point", $H$4/D3686, 0)</f>
        <v>0</v>
      </c>
      <c r="S3686" s="28">
        <f t="shared" si="230"/>
        <v>45.164974876381912</v>
      </c>
      <c r="T3686" s="29">
        <f>D3686*S3686</f>
        <v>164032.86565453641</v>
      </c>
    </row>
    <row r="3687" spans="1:20">
      <c r="A3687" s="21">
        <f t="shared" si="231"/>
        <v>2014</v>
      </c>
      <c r="B3687" s="21">
        <f>MONTH(C3687)</f>
        <v>8</v>
      </c>
      <c r="C3687" s="22">
        <v>41877</v>
      </c>
      <c r="D3687" s="21">
        <v>3635.71</v>
      </c>
      <c r="E3687" s="47" t="str">
        <f>IF(B3687&lt;&gt;B3686, "First Quote", "")</f>
        <v/>
      </c>
      <c r="F3687" s="23" t="str">
        <f>IF(_xlfn.MINIFS($D$3:$D$6287,$A$3:$A$6287,A3687,$B$3:$B$6287,B3687)=D3687,"Lowest point","")</f>
        <v/>
      </c>
      <c r="G3687" s="24" t="str">
        <f>IF(_xlfn.MAXIFS($D$3:$D$6287,$A$3:$A$6287,A3687,$B$3:$B$6287,B3687)=D3687,"Highest point","")</f>
        <v/>
      </c>
      <c r="J3687" s="25" t="str">
        <f>IF(E3687="First Quote", $H$4/D3687, "")</f>
        <v/>
      </c>
      <c r="K3687" s="26">
        <f t="shared" si="228"/>
        <v>46.663569266120042</v>
      </c>
      <c r="L3687" s="27">
        <f>K3687*D3687</f>
        <v>169655.20541652531</v>
      </c>
      <c r="M3687" s="10"/>
      <c r="N3687" s="28">
        <f>IF(F3687="lowest point", $H$4/D3687, 0)</f>
        <v>0</v>
      </c>
      <c r="O3687" s="28">
        <f t="shared" si="229"/>
        <v>48.400153004359154</v>
      </c>
      <c r="P3687" s="29">
        <f>O3687*D3687</f>
        <v>175968.92027947863</v>
      </c>
      <c r="R3687" s="28">
        <f>IF(G3687="highest point", $H$4/D3687, 0)</f>
        <v>0</v>
      </c>
      <c r="S3687" s="28">
        <f t="shared" si="230"/>
        <v>45.164974876381912</v>
      </c>
      <c r="T3687" s="29">
        <f>D3687*S3687</f>
        <v>164206.75080781049</v>
      </c>
    </row>
    <row r="3688" spans="1:20">
      <c r="A3688" s="21">
        <f t="shared" si="231"/>
        <v>2014</v>
      </c>
      <c r="B3688" s="21">
        <f>MONTH(C3688)</f>
        <v>8</v>
      </c>
      <c r="C3688" s="22">
        <v>41878</v>
      </c>
      <c r="D3688" s="21">
        <v>3636.64</v>
      </c>
      <c r="E3688" s="47" t="str">
        <f>IF(B3688&lt;&gt;B3687, "First Quote", "")</f>
        <v/>
      </c>
      <c r="F3688" s="23" t="str">
        <f>IF(_xlfn.MINIFS($D$3:$D$6287,$A$3:$A$6287,A3688,$B$3:$B$6287,B3688)=D3688,"Lowest point","")</f>
        <v/>
      </c>
      <c r="G3688" s="24" t="str">
        <f>IF(_xlfn.MAXIFS($D$3:$D$6287,$A$3:$A$6287,A3688,$B$3:$B$6287,B3688)=D3688,"Highest point","")</f>
        <v/>
      </c>
      <c r="J3688" s="25" t="str">
        <f>IF(E3688="First Quote", $H$4/D3688, "")</f>
        <v/>
      </c>
      <c r="K3688" s="26">
        <f t="shared" si="228"/>
        <v>46.663569266120042</v>
      </c>
      <c r="L3688" s="27">
        <f>K3688*D3688</f>
        <v>169698.60253594277</v>
      </c>
      <c r="M3688" s="10"/>
      <c r="N3688" s="28">
        <f>IF(F3688="lowest point", $H$4/D3688, 0)</f>
        <v>0</v>
      </c>
      <c r="O3688" s="28">
        <f t="shared" si="229"/>
        <v>48.400153004359154</v>
      </c>
      <c r="P3688" s="29">
        <f>O3688*D3688</f>
        <v>176013.93242177268</v>
      </c>
      <c r="R3688" s="28">
        <f>IF(G3688="highest point", $H$4/D3688, 0)</f>
        <v>0</v>
      </c>
      <c r="S3688" s="28">
        <f t="shared" si="230"/>
        <v>45.164974876381912</v>
      </c>
      <c r="T3688" s="29">
        <f>D3688*S3688</f>
        <v>164248.75423444551</v>
      </c>
    </row>
    <row r="3689" spans="1:20">
      <c r="A3689" s="21">
        <f t="shared" si="231"/>
        <v>2014</v>
      </c>
      <c r="B3689" s="21">
        <f>MONTH(C3689)</f>
        <v>8</v>
      </c>
      <c r="C3689" s="22">
        <v>41879</v>
      </c>
      <c r="D3689" s="21">
        <v>3630.98</v>
      </c>
      <c r="E3689" s="47" t="str">
        <f>IF(B3689&lt;&gt;B3688, "First Quote", "")</f>
        <v/>
      </c>
      <c r="F3689" s="23" t="str">
        <f>IF(_xlfn.MINIFS($D$3:$D$6287,$A$3:$A$6287,A3689,$B$3:$B$6287,B3689)=D3689,"Lowest point","")</f>
        <v/>
      </c>
      <c r="G3689" s="24" t="str">
        <f>IF(_xlfn.MAXIFS($D$3:$D$6287,$A$3:$A$6287,A3689,$B$3:$B$6287,B3689)=D3689,"Highest point","")</f>
        <v/>
      </c>
      <c r="J3689" s="25" t="str">
        <f>IF(E3689="First Quote", $H$4/D3689, "")</f>
        <v/>
      </c>
      <c r="K3689" s="26">
        <f t="shared" si="228"/>
        <v>46.663569266120042</v>
      </c>
      <c r="L3689" s="27">
        <f>K3689*D3689</f>
        <v>169434.48673389654</v>
      </c>
      <c r="M3689" s="10"/>
      <c r="N3689" s="28">
        <f>IF(F3689="lowest point", $H$4/D3689, 0)</f>
        <v>0</v>
      </c>
      <c r="O3689" s="28">
        <f t="shared" si="229"/>
        <v>48.400153004359154</v>
      </c>
      <c r="P3689" s="29">
        <f>O3689*D3689</f>
        <v>175739.98755576799</v>
      </c>
      <c r="R3689" s="28">
        <f>IF(G3689="highest point", $H$4/D3689, 0)</f>
        <v>0</v>
      </c>
      <c r="S3689" s="28">
        <f t="shared" si="230"/>
        <v>45.164974876381912</v>
      </c>
      <c r="T3689" s="29">
        <f>D3689*S3689</f>
        <v>163993.12047664518</v>
      </c>
    </row>
    <row r="3690" spans="1:20">
      <c r="A3690" s="21">
        <f t="shared" si="231"/>
        <v>2014</v>
      </c>
      <c r="B3690" s="21">
        <f>MONTH(C3690)</f>
        <v>8</v>
      </c>
      <c r="C3690" s="22">
        <v>41880</v>
      </c>
      <c r="D3690" s="21">
        <v>3643.33</v>
      </c>
      <c r="E3690" s="47" t="str">
        <f>IF(B3690&lt;&gt;B3689, "First Quote", "")</f>
        <v/>
      </c>
      <c r="F3690" s="23" t="str">
        <f>IF(_xlfn.MINIFS($D$3:$D$6287,$A$3:$A$6287,A3690,$B$3:$B$6287,B3690)=D3690,"Lowest point","")</f>
        <v/>
      </c>
      <c r="G3690" s="24" t="str">
        <f>IF(_xlfn.MAXIFS($D$3:$D$6287,$A$3:$A$6287,A3690,$B$3:$B$6287,B3690)=D3690,"Highest point","")</f>
        <v>Highest point</v>
      </c>
      <c r="J3690" s="25" t="str">
        <f>IF(E3690="First Quote", $H$4/D3690, "")</f>
        <v/>
      </c>
      <c r="K3690" s="26">
        <f t="shared" si="228"/>
        <v>46.663569266120042</v>
      </c>
      <c r="L3690" s="27">
        <f>K3690*D3690</f>
        <v>170010.78181433314</v>
      </c>
      <c r="M3690" s="10"/>
      <c r="N3690" s="28">
        <f>IF(F3690="lowest point", $H$4/D3690, 0)</f>
        <v>0</v>
      </c>
      <c r="O3690" s="28">
        <f t="shared" si="229"/>
        <v>48.400153004359154</v>
      </c>
      <c r="P3690" s="29">
        <f>O3690*D3690</f>
        <v>176337.72944537184</v>
      </c>
      <c r="R3690" s="28">
        <f>IF(G3690="highest point", $H$4/D3690, 0)</f>
        <v>0.13723708804857096</v>
      </c>
      <c r="S3690" s="28">
        <f t="shared" si="230"/>
        <v>45.302211964430484</v>
      </c>
      <c r="T3690" s="29">
        <f>D3690*S3690</f>
        <v>165050.90791636851</v>
      </c>
    </row>
    <row r="3691" spans="1:20">
      <c r="A3691" s="21">
        <f t="shared" si="231"/>
        <v>2014</v>
      </c>
      <c r="B3691" s="21">
        <f>MONTH(C3691)</f>
        <v>9</v>
      </c>
      <c r="C3691" s="22">
        <v>41884</v>
      </c>
      <c r="D3691" s="21">
        <v>3641.52</v>
      </c>
      <c r="E3691" s="47" t="str">
        <f>IF(B3691&lt;&gt;B3690, "First Quote", "")</f>
        <v>First Quote</v>
      </c>
      <c r="F3691" s="23" t="str">
        <f>IF(_xlfn.MINIFS($D$3:$D$6287,$A$3:$A$6287,A3691,$B$3:$B$6287,B3691)=D3691,"Lowest point","")</f>
        <v/>
      </c>
      <c r="G3691" s="24" t="str">
        <f>IF(_xlfn.MAXIFS($D$3:$D$6287,$A$3:$A$6287,A3691,$B$3:$B$6287,B3691)=D3691,"Highest point","")</f>
        <v/>
      </c>
      <c r="J3691" s="25">
        <f>IF(E3691="First Quote", $H$4/D3691, "")</f>
        <v>0.13730530108306421</v>
      </c>
      <c r="K3691" s="26">
        <f t="shared" si="228"/>
        <v>46.80087456720311</v>
      </c>
      <c r="L3691" s="27">
        <f>K3691*D3691</f>
        <v>170426.32075396148</v>
      </c>
      <c r="M3691" s="10"/>
      <c r="N3691" s="28">
        <f>IF(F3691="lowest point", $H$4/D3691, 0)</f>
        <v>0</v>
      </c>
      <c r="O3691" s="28">
        <f t="shared" si="229"/>
        <v>48.400153004359154</v>
      </c>
      <c r="P3691" s="29">
        <f>O3691*D3691</f>
        <v>176250.12516843394</v>
      </c>
      <c r="R3691" s="28">
        <f>IF(G3691="highest point", $H$4/D3691, 0)</f>
        <v>0</v>
      </c>
      <c r="S3691" s="28">
        <f t="shared" si="230"/>
        <v>45.302211964430484</v>
      </c>
      <c r="T3691" s="29">
        <f>D3691*S3691</f>
        <v>164968.91091271289</v>
      </c>
    </row>
    <row r="3692" spans="1:20">
      <c r="A3692" s="21">
        <f t="shared" si="231"/>
        <v>2014</v>
      </c>
      <c r="B3692" s="21">
        <f>MONTH(C3692)</f>
        <v>9</v>
      </c>
      <c r="C3692" s="22">
        <v>41885</v>
      </c>
      <c r="D3692" s="21">
        <v>3639.35</v>
      </c>
      <c r="E3692" s="47" t="str">
        <f>IF(B3692&lt;&gt;B3691, "First Quote", "")</f>
        <v/>
      </c>
      <c r="F3692" s="23" t="str">
        <f>IF(_xlfn.MINIFS($D$3:$D$6287,$A$3:$A$6287,A3692,$B$3:$B$6287,B3692)=D3692,"Lowest point","")</f>
        <v/>
      </c>
      <c r="G3692" s="24" t="str">
        <f>IF(_xlfn.MAXIFS($D$3:$D$6287,$A$3:$A$6287,A3692,$B$3:$B$6287,B3692)=D3692,"Highest point","")</f>
        <v/>
      </c>
      <c r="J3692" s="25" t="str">
        <f>IF(E3692="First Quote", $H$4/D3692, "")</f>
        <v/>
      </c>
      <c r="K3692" s="26">
        <f t="shared" si="228"/>
        <v>46.80087456720311</v>
      </c>
      <c r="L3692" s="27">
        <f>K3692*D3692</f>
        <v>170324.76285615063</v>
      </c>
      <c r="M3692" s="10"/>
      <c r="N3692" s="28">
        <f>IF(F3692="lowest point", $H$4/D3692, 0)</f>
        <v>0</v>
      </c>
      <c r="O3692" s="28">
        <f t="shared" si="229"/>
        <v>48.400153004359154</v>
      </c>
      <c r="P3692" s="29">
        <f>O3692*D3692</f>
        <v>176145.09683641448</v>
      </c>
      <c r="R3692" s="28">
        <f>IF(G3692="highest point", $H$4/D3692, 0)</f>
        <v>0</v>
      </c>
      <c r="S3692" s="28">
        <f t="shared" si="230"/>
        <v>45.302211964430484</v>
      </c>
      <c r="T3692" s="29">
        <f>D3692*S3692</f>
        <v>164870.60511275008</v>
      </c>
    </row>
    <row r="3693" spans="1:20">
      <c r="A3693" s="21">
        <f t="shared" si="231"/>
        <v>2014</v>
      </c>
      <c r="B3693" s="21">
        <f>MONTH(C3693)</f>
        <v>9</v>
      </c>
      <c r="C3693" s="22">
        <v>41886</v>
      </c>
      <c r="D3693" s="21">
        <v>3633.87</v>
      </c>
      <c r="E3693" s="47" t="str">
        <f>IF(B3693&lt;&gt;B3692, "First Quote", "")</f>
        <v/>
      </c>
      <c r="F3693" s="23" t="str">
        <f>IF(_xlfn.MINIFS($D$3:$D$6287,$A$3:$A$6287,A3693,$B$3:$B$6287,B3693)=D3693,"Lowest point","")</f>
        <v/>
      </c>
      <c r="G3693" s="24" t="str">
        <f>IF(_xlfn.MAXIFS($D$3:$D$6287,$A$3:$A$6287,A3693,$B$3:$B$6287,B3693)=D3693,"Highest point","")</f>
        <v/>
      </c>
      <c r="J3693" s="25" t="str">
        <f>IF(E3693="First Quote", $H$4/D3693, "")</f>
        <v/>
      </c>
      <c r="K3693" s="26">
        <f t="shared" si="228"/>
        <v>46.80087456720311</v>
      </c>
      <c r="L3693" s="27">
        <f>K3693*D3693</f>
        <v>170068.29406352236</v>
      </c>
      <c r="M3693" s="10"/>
      <c r="N3693" s="28">
        <f>IF(F3693="lowest point", $H$4/D3693, 0)</f>
        <v>0</v>
      </c>
      <c r="O3693" s="28">
        <f t="shared" si="229"/>
        <v>48.400153004359154</v>
      </c>
      <c r="P3693" s="29">
        <f>O3693*D3693</f>
        <v>175879.8639979506</v>
      </c>
      <c r="R3693" s="28">
        <f>IF(G3693="highest point", $H$4/D3693, 0)</f>
        <v>0</v>
      </c>
      <c r="S3693" s="28">
        <f t="shared" si="230"/>
        <v>45.302211964430484</v>
      </c>
      <c r="T3693" s="29">
        <f>D3693*S3693</f>
        <v>164622.34899118499</v>
      </c>
    </row>
    <row r="3694" spans="1:20">
      <c r="A3694" s="21">
        <f t="shared" si="231"/>
        <v>2014</v>
      </c>
      <c r="B3694" s="21">
        <f>MONTH(C3694)</f>
        <v>9</v>
      </c>
      <c r="C3694" s="22">
        <v>41887</v>
      </c>
      <c r="D3694" s="21">
        <v>3652.26</v>
      </c>
      <c r="E3694" s="47" t="str">
        <f>IF(B3694&lt;&gt;B3693, "First Quote", "")</f>
        <v/>
      </c>
      <c r="F3694" s="23" t="str">
        <f>IF(_xlfn.MINIFS($D$3:$D$6287,$A$3:$A$6287,A3694,$B$3:$B$6287,B3694)=D3694,"Lowest point","")</f>
        <v/>
      </c>
      <c r="G3694" s="24" t="str">
        <f>IF(_xlfn.MAXIFS($D$3:$D$6287,$A$3:$A$6287,A3694,$B$3:$B$6287,B3694)=D3694,"Highest point","")</f>
        <v/>
      </c>
      <c r="J3694" s="25" t="str">
        <f>IF(E3694="First Quote", $H$4/D3694, "")</f>
        <v/>
      </c>
      <c r="K3694" s="26">
        <f t="shared" si="228"/>
        <v>46.80087456720311</v>
      </c>
      <c r="L3694" s="27">
        <f>K3694*D3694</f>
        <v>170928.96214681325</v>
      </c>
      <c r="M3694" s="10"/>
      <c r="N3694" s="28">
        <f>IF(F3694="lowest point", $H$4/D3694, 0)</f>
        <v>0</v>
      </c>
      <c r="O3694" s="28">
        <f t="shared" si="229"/>
        <v>48.400153004359154</v>
      </c>
      <c r="P3694" s="29">
        <f>O3694*D3694</f>
        <v>176769.94281170078</v>
      </c>
      <c r="R3694" s="28">
        <f>IF(G3694="highest point", $H$4/D3694, 0)</f>
        <v>0</v>
      </c>
      <c r="S3694" s="28">
        <f t="shared" si="230"/>
        <v>45.302211964430484</v>
      </c>
      <c r="T3694" s="29">
        <f>D3694*S3694</f>
        <v>165455.45666921089</v>
      </c>
    </row>
    <row r="3695" spans="1:20">
      <c r="A3695" s="21">
        <f t="shared" si="231"/>
        <v>2014</v>
      </c>
      <c r="B3695" s="21">
        <f>MONTH(C3695)</f>
        <v>9</v>
      </c>
      <c r="C3695" s="22">
        <v>41890</v>
      </c>
      <c r="D3695" s="21">
        <v>3641.66</v>
      </c>
      <c r="E3695" s="47" t="str">
        <f>IF(B3695&lt;&gt;B3694, "First Quote", "")</f>
        <v/>
      </c>
      <c r="F3695" s="23" t="str">
        <f>IF(_xlfn.MINIFS($D$3:$D$6287,$A$3:$A$6287,A3695,$B$3:$B$6287,B3695)=D3695,"Lowest point","")</f>
        <v/>
      </c>
      <c r="G3695" s="24" t="str">
        <f>IF(_xlfn.MAXIFS($D$3:$D$6287,$A$3:$A$6287,A3695,$B$3:$B$6287,B3695)=D3695,"Highest point","")</f>
        <v/>
      </c>
      <c r="J3695" s="25" t="str">
        <f>IF(E3695="First Quote", $H$4/D3695, "")</f>
        <v/>
      </c>
      <c r="K3695" s="26">
        <f t="shared" si="228"/>
        <v>46.80087456720311</v>
      </c>
      <c r="L3695" s="27">
        <f>K3695*D3695</f>
        <v>170432.87287640086</v>
      </c>
      <c r="M3695" s="10"/>
      <c r="N3695" s="28">
        <f>IF(F3695="lowest point", $H$4/D3695, 0)</f>
        <v>0</v>
      </c>
      <c r="O3695" s="28">
        <f t="shared" si="229"/>
        <v>48.400153004359154</v>
      </c>
      <c r="P3695" s="29">
        <f>O3695*D3695</f>
        <v>176256.90118985454</v>
      </c>
      <c r="R3695" s="28">
        <f>IF(G3695="highest point", $H$4/D3695, 0)</f>
        <v>0</v>
      </c>
      <c r="S3695" s="28">
        <f t="shared" si="230"/>
        <v>45.302211964430484</v>
      </c>
      <c r="T3695" s="29">
        <f>D3695*S3695</f>
        <v>164975.2532223879</v>
      </c>
    </row>
    <row r="3696" spans="1:20">
      <c r="A3696" s="21">
        <f t="shared" si="231"/>
        <v>2014</v>
      </c>
      <c r="B3696" s="21">
        <f>MONTH(C3696)</f>
        <v>9</v>
      </c>
      <c r="C3696" s="22">
        <v>41891</v>
      </c>
      <c r="D3696" s="21">
        <v>3617.89</v>
      </c>
      <c r="E3696" s="47" t="str">
        <f>IF(B3696&lt;&gt;B3695, "First Quote", "")</f>
        <v/>
      </c>
      <c r="F3696" s="23" t="str">
        <f>IF(_xlfn.MINIFS($D$3:$D$6287,$A$3:$A$6287,A3696,$B$3:$B$6287,B3696)=D3696,"Lowest point","")</f>
        <v/>
      </c>
      <c r="G3696" s="24" t="str">
        <f>IF(_xlfn.MAXIFS($D$3:$D$6287,$A$3:$A$6287,A3696,$B$3:$B$6287,B3696)=D3696,"Highest point","")</f>
        <v/>
      </c>
      <c r="J3696" s="25" t="str">
        <f>IF(E3696="First Quote", $H$4/D3696, "")</f>
        <v/>
      </c>
      <c r="K3696" s="26">
        <f t="shared" si="228"/>
        <v>46.80087456720311</v>
      </c>
      <c r="L3696" s="27">
        <f>K3696*D3696</f>
        <v>169320.41608793844</v>
      </c>
      <c r="M3696" s="10"/>
      <c r="N3696" s="28">
        <f>IF(F3696="lowest point", $H$4/D3696, 0)</f>
        <v>0</v>
      </c>
      <c r="O3696" s="28">
        <f t="shared" si="229"/>
        <v>48.400153004359154</v>
      </c>
      <c r="P3696" s="29">
        <f>O3696*D3696</f>
        <v>175106.42955294094</v>
      </c>
      <c r="R3696" s="28">
        <f>IF(G3696="highest point", $H$4/D3696, 0)</f>
        <v>0</v>
      </c>
      <c r="S3696" s="28">
        <f t="shared" si="230"/>
        <v>45.302211964430484</v>
      </c>
      <c r="T3696" s="29">
        <f>D3696*S3696</f>
        <v>163898.4196439934</v>
      </c>
    </row>
    <row r="3697" spans="1:20">
      <c r="A3697" s="21">
        <f t="shared" si="231"/>
        <v>2014</v>
      </c>
      <c r="B3697" s="21">
        <f>MONTH(C3697)</f>
        <v>9</v>
      </c>
      <c r="C3697" s="22">
        <v>41892</v>
      </c>
      <c r="D3697" s="21">
        <v>3631.45</v>
      </c>
      <c r="E3697" s="47" t="str">
        <f>IF(B3697&lt;&gt;B3696, "First Quote", "")</f>
        <v/>
      </c>
      <c r="F3697" s="23" t="str">
        <f>IF(_xlfn.MINIFS($D$3:$D$6287,$A$3:$A$6287,A3697,$B$3:$B$6287,B3697)=D3697,"Lowest point","")</f>
        <v/>
      </c>
      <c r="G3697" s="24" t="str">
        <f>IF(_xlfn.MAXIFS($D$3:$D$6287,$A$3:$A$6287,A3697,$B$3:$B$6287,B3697)=D3697,"Highest point","")</f>
        <v/>
      </c>
      <c r="J3697" s="25" t="str">
        <f>IF(E3697="First Quote", $H$4/D3697, "")</f>
        <v/>
      </c>
      <c r="K3697" s="26">
        <f t="shared" si="228"/>
        <v>46.80087456720311</v>
      </c>
      <c r="L3697" s="27">
        <f>K3697*D3697</f>
        <v>169955.03594706973</v>
      </c>
      <c r="M3697" s="10"/>
      <c r="N3697" s="28">
        <f>IF(F3697="lowest point", $H$4/D3697, 0)</f>
        <v>0</v>
      </c>
      <c r="O3697" s="28">
        <f t="shared" si="229"/>
        <v>48.400153004359154</v>
      </c>
      <c r="P3697" s="29">
        <f>O3697*D3697</f>
        <v>175762.73562768006</v>
      </c>
      <c r="R3697" s="28">
        <f>IF(G3697="highest point", $H$4/D3697, 0)</f>
        <v>0</v>
      </c>
      <c r="S3697" s="28">
        <f t="shared" si="230"/>
        <v>45.302211964430484</v>
      </c>
      <c r="T3697" s="29">
        <f>D3697*S3697</f>
        <v>164512.71763823109</v>
      </c>
    </row>
    <row r="3698" spans="1:20">
      <c r="A3698" s="21">
        <f t="shared" si="231"/>
        <v>2014</v>
      </c>
      <c r="B3698" s="21">
        <f>MONTH(C3698)</f>
        <v>9</v>
      </c>
      <c r="C3698" s="22">
        <v>41893</v>
      </c>
      <c r="D3698" s="21">
        <v>3635.66</v>
      </c>
      <c r="E3698" s="47" t="str">
        <f>IF(B3698&lt;&gt;B3697, "First Quote", "")</f>
        <v/>
      </c>
      <c r="F3698" s="23" t="str">
        <f>IF(_xlfn.MINIFS($D$3:$D$6287,$A$3:$A$6287,A3698,$B$3:$B$6287,B3698)=D3698,"Lowest point","")</f>
        <v/>
      </c>
      <c r="G3698" s="24" t="str">
        <f>IF(_xlfn.MAXIFS($D$3:$D$6287,$A$3:$A$6287,A3698,$B$3:$B$6287,B3698)=D3698,"Highest point","")</f>
        <v/>
      </c>
      <c r="J3698" s="25" t="str">
        <f>IF(E3698="First Quote", $H$4/D3698, "")</f>
        <v/>
      </c>
      <c r="K3698" s="26">
        <f t="shared" si="228"/>
        <v>46.80087456720311</v>
      </c>
      <c r="L3698" s="27">
        <f>K3698*D3698</f>
        <v>170152.06762899764</v>
      </c>
      <c r="M3698" s="10"/>
      <c r="N3698" s="28">
        <f>IF(F3698="lowest point", $H$4/D3698, 0)</f>
        <v>0</v>
      </c>
      <c r="O3698" s="28">
        <f t="shared" si="229"/>
        <v>48.400153004359154</v>
      </c>
      <c r="P3698" s="29">
        <f>O3698*D3698</f>
        <v>175966.50027182841</v>
      </c>
      <c r="R3698" s="28">
        <f>IF(G3698="highest point", $H$4/D3698, 0)</f>
        <v>0</v>
      </c>
      <c r="S3698" s="28">
        <f t="shared" si="230"/>
        <v>45.302211964430484</v>
      </c>
      <c r="T3698" s="29">
        <f>D3698*S3698</f>
        <v>164703.43995060131</v>
      </c>
    </row>
    <row r="3699" spans="1:20">
      <c r="A3699" s="21">
        <f t="shared" si="231"/>
        <v>2014</v>
      </c>
      <c r="B3699" s="21">
        <f>MONTH(C3699)</f>
        <v>9</v>
      </c>
      <c r="C3699" s="22">
        <v>41894</v>
      </c>
      <c r="D3699" s="21">
        <v>3614.06</v>
      </c>
      <c r="E3699" s="47" t="str">
        <f>IF(B3699&lt;&gt;B3698, "First Quote", "")</f>
        <v/>
      </c>
      <c r="F3699" s="23" t="str">
        <f>IF(_xlfn.MINIFS($D$3:$D$6287,$A$3:$A$6287,A3699,$B$3:$B$6287,B3699)=D3699,"Lowest point","")</f>
        <v/>
      </c>
      <c r="G3699" s="24" t="str">
        <f>IF(_xlfn.MAXIFS($D$3:$D$6287,$A$3:$A$6287,A3699,$B$3:$B$6287,B3699)=D3699,"Highest point","")</f>
        <v/>
      </c>
      <c r="J3699" s="25" t="str">
        <f>IF(E3699="First Quote", $H$4/D3699, "")</f>
        <v/>
      </c>
      <c r="K3699" s="26">
        <f t="shared" si="228"/>
        <v>46.80087456720311</v>
      </c>
      <c r="L3699" s="27">
        <f>K3699*D3699</f>
        <v>169141.16873834608</v>
      </c>
      <c r="M3699" s="10"/>
      <c r="N3699" s="28">
        <f>IF(F3699="lowest point", $H$4/D3699, 0)</f>
        <v>0</v>
      </c>
      <c r="O3699" s="28">
        <f t="shared" si="229"/>
        <v>48.400153004359154</v>
      </c>
      <c r="P3699" s="29">
        <f>O3699*D3699</f>
        <v>174921.05696693424</v>
      </c>
      <c r="R3699" s="28">
        <f>IF(G3699="highest point", $H$4/D3699, 0)</f>
        <v>0</v>
      </c>
      <c r="S3699" s="28">
        <f t="shared" si="230"/>
        <v>45.302211964430484</v>
      </c>
      <c r="T3699" s="29">
        <f>D3699*S3699</f>
        <v>163724.91217216963</v>
      </c>
    </row>
    <row r="3700" spans="1:20">
      <c r="A3700" s="21">
        <f t="shared" si="231"/>
        <v>2014</v>
      </c>
      <c r="B3700" s="21">
        <f>MONTH(C3700)</f>
        <v>9</v>
      </c>
      <c r="C3700" s="22">
        <v>41897</v>
      </c>
      <c r="D3700" s="21">
        <v>3611.52</v>
      </c>
      <c r="E3700" s="47" t="str">
        <f>IF(B3700&lt;&gt;B3699, "First Quote", "")</f>
        <v/>
      </c>
      <c r="F3700" s="23" t="str">
        <f>IF(_xlfn.MINIFS($D$3:$D$6287,$A$3:$A$6287,A3700,$B$3:$B$6287,B3700)=D3700,"Lowest point","")</f>
        <v/>
      </c>
      <c r="G3700" s="24" t="str">
        <f>IF(_xlfn.MAXIFS($D$3:$D$6287,$A$3:$A$6287,A3700,$B$3:$B$6287,B3700)=D3700,"Highest point","")</f>
        <v/>
      </c>
      <c r="J3700" s="25" t="str">
        <f>IF(E3700="First Quote", $H$4/D3700, "")</f>
        <v/>
      </c>
      <c r="K3700" s="26">
        <f t="shared" si="228"/>
        <v>46.80087456720311</v>
      </c>
      <c r="L3700" s="27">
        <f>K3700*D3700</f>
        <v>169022.29451694537</v>
      </c>
      <c r="M3700" s="10"/>
      <c r="N3700" s="28">
        <f>IF(F3700="lowest point", $H$4/D3700, 0)</f>
        <v>0</v>
      </c>
      <c r="O3700" s="28">
        <f t="shared" si="229"/>
        <v>48.400153004359154</v>
      </c>
      <c r="P3700" s="29">
        <f>O3700*D3700</f>
        <v>174798.12057830318</v>
      </c>
      <c r="R3700" s="28">
        <f>IF(G3700="highest point", $H$4/D3700, 0)</f>
        <v>0</v>
      </c>
      <c r="S3700" s="28">
        <f t="shared" si="230"/>
        <v>45.302211964430484</v>
      </c>
      <c r="T3700" s="29">
        <f>D3700*S3700</f>
        <v>163609.84455377999</v>
      </c>
    </row>
    <row r="3701" spans="1:20">
      <c r="A3701" s="21">
        <f t="shared" si="231"/>
        <v>2014</v>
      </c>
      <c r="B3701" s="21">
        <f>MONTH(C3701)</f>
        <v>9</v>
      </c>
      <c r="C3701" s="22">
        <v>41898</v>
      </c>
      <c r="D3701" s="21">
        <v>3638.6</v>
      </c>
      <c r="E3701" s="47" t="str">
        <f>IF(B3701&lt;&gt;B3700, "First Quote", "")</f>
        <v/>
      </c>
      <c r="F3701" s="23" t="str">
        <f>IF(_xlfn.MINIFS($D$3:$D$6287,$A$3:$A$6287,A3701,$B$3:$B$6287,B3701)=D3701,"Lowest point","")</f>
        <v/>
      </c>
      <c r="G3701" s="24" t="str">
        <f>IF(_xlfn.MAXIFS($D$3:$D$6287,$A$3:$A$6287,A3701,$B$3:$B$6287,B3701)=D3701,"Highest point","")</f>
        <v/>
      </c>
      <c r="J3701" s="25" t="str">
        <f>IF(E3701="First Quote", $H$4/D3701, "")</f>
        <v/>
      </c>
      <c r="K3701" s="26">
        <f t="shared" si="228"/>
        <v>46.80087456720311</v>
      </c>
      <c r="L3701" s="27">
        <f>K3701*D3701</f>
        <v>170289.66220022523</v>
      </c>
      <c r="M3701" s="10"/>
      <c r="N3701" s="28">
        <f>IF(F3701="lowest point", $H$4/D3701, 0)</f>
        <v>0</v>
      </c>
      <c r="O3701" s="28">
        <f t="shared" si="229"/>
        <v>48.400153004359154</v>
      </c>
      <c r="P3701" s="29">
        <f>O3701*D3701</f>
        <v>176108.7967216612</v>
      </c>
      <c r="R3701" s="28">
        <f>IF(G3701="highest point", $H$4/D3701, 0)</f>
        <v>0</v>
      </c>
      <c r="S3701" s="28">
        <f t="shared" si="230"/>
        <v>45.302211964430484</v>
      </c>
      <c r="T3701" s="29">
        <f>D3701*S3701</f>
        <v>164836.62845377676</v>
      </c>
    </row>
    <row r="3702" spans="1:20">
      <c r="A3702" s="21">
        <f t="shared" si="231"/>
        <v>2014</v>
      </c>
      <c r="B3702" s="21">
        <f>MONTH(C3702)</f>
        <v>9</v>
      </c>
      <c r="C3702" s="22">
        <v>41899</v>
      </c>
      <c r="D3702" s="21">
        <v>3643.4</v>
      </c>
      <c r="E3702" s="47" t="str">
        <f>IF(B3702&lt;&gt;B3701, "First Quote", "")</f>
        <v/>
      </c>
      <c r="F3702" s="23" t="str">
        <f>IF(_xlfn.MINIFS($D$3:$D$6287,$A$3:$A$6287,A3702,$B$3:$B$6287,B3702)=D3702,"Lowest point","")</f>
        <v/>
      </c>
      <c r="G3702" s="24" t="str">
        <f>IF(_xlfn.MAXIFS($D$3:$D$6287,$A$3:$A$6287,A3702,$B$3:$B$6287,B3702)=D3702,"Highest point","")</f>
        <v/>
      </c>
      <c r="J3702" s="25" t="str">
        <f>IF(E3702="First Quote", $H$4/D3702, "")</f>
        <v/>
      </c>
      <c r="K3702" s="26">
        <f t="shared" si="228"/>
        <v>46.80087456720311</v>
      </c>
      <c r="L3702" s="27">
        <f>K3702*D3702</f>
        <v>170514.3063981478</v>
      </c>
      <c r="M3702" s="10"/>
      <c r="N3702" s="28">
        <f>IF(F3702="lowest point", $H$4/D3702, 0)</f>
        <v>0</v>
      </c>
      <c r="O3702" s="28">
        <f t="shared" si="229"/>
        <v>48.400153004359154</v>
      </c>
      <c r="P3702" s="29">
        <f>O3702*D3702</f>
        <v>176341.11745608214</v>
      </c>
      <c r="R3702" s="28">
        <f>IF(G3702="highest point", $H$4/D3702, 0)</f>
        <v>0</v>
      </c>
      <c r="S3702" s="28">
        <f t="shared" si="230"/>
        <v>45.302211964430484</v>
      </c>
      <c r="T3702" s="29">
        <f>D3702*S3702</f>
        <v>165054.07907120604</v>
      </c>
    </row>
    <row r="3703" spans="1:20">
      <c r="A3703" s="21">
        <f t="shared" si="231"/>
        <v>2014</v>
      </c>
      <c r="B3703" s="21">
        <f>MONTH(C3703)</f>
        <v>9</v>
      </c>
      <c r="C3703" s="22">
        <v>41900</v>
      </c>
      <c r="D3703" s="21">
        <v>3661.73</v>
      </c>
      <c r="E3703" s="47" t="str">
        <f>IF(B3703&lt;&gt;B3702, "First Quote", "")</f>
        <v/>
      </c>
      <c r="F3703" s="23" t="str">
        <f>IF(_xlfn.MINIFS($D$3:$D$6287,$A$3:$A$6287,A3703,$B$3:$B$6287,B3703)=D3703,"Lowest point","")</f>
        <v/>
      </c>
      <c r="G3703" s="24" t="str">
        <f>IF(_xlfn.MAXIFS($D$3:$D$6287,$A$3:$A$6287,A3703,$B$3:$B$6287,B3703)=D3703,"Highest point","")</f>
        <v>Highest point</v>
      </c>
      <c r="J3703" s="25" t="str">
        <f>IF(E3703="First Quote", $H$4/D3703, "")</f>
        <v/>
      </c>
      <c r="K3703" s="26">
        <f t="shared" si="228"/>
        <v>46.80087456720311</v>
      </c>
      <c r="L3703" s="27">
        <f>K3703*D3703</f>
        <v>171372.16642896464</v>
      </c>
      <c r="M3703" s="10"/>
      <c r="N3703" s="28">
        <f>IF(F3703="lowest point", $H$4/D3703, 0)</f>
        <v>0</v>
      </c>
      <c r="O3703" s="28">
        <f t="shared" si="229"/>
        <v>48.400153004359154</v>
      </c>
      <c r="P3703" s="29">
        <f>O3703*D3703</f>
        <v>177228.29226065206</v>
      </c>
      <c r="R3703" s="28">
        <f>IF(G3703="highest point", $H$4/D3703, 0)</f>
        <v>0.13654747892389663</v>
      </c>
      <c r="S3703" s="28">
        <f t="shared" si="230"/>
        <v>45.438759443354378</v>
      </c>
      <c r="T3703" s="29">
        <f>D3703*S3703</f>
        <v>166384.46861651403</v>
      </c>
    </row>
    <row r="3704" spans="1:20">
      <c r="A3704" s="21">
        <f t="shared" si="231"/>
        <v>2014</v>
      </c>
      <c r="B3704" s="21">
        <f>MONTH(C3704)</f>
        <v>9</v>
      </c>
      <c r="C3704" s="22">
        <v>41901</v>
      </c>
      <c r="D3704" s="21">
        <v>3660.03</v>
      </c>
      <c r="E3704" s="47" t="str">
        <f>IF(B3704&lt;&gt;B3703, "First Quote", "")</f>
        <v/>
      </c>
      <c r="F3704" s="23" t="str">
        <f>IF(_xlfn.MINIFS($D$3:$D$6287,$A$3:$A$6287,A3704,$B$3:$B$6287,B3704)=D3704,"Lowest point","")</f>
        <v/>
      </c>
      <c r="G3704" s="24" t="str">
        <f>IF(_xlfn.MAXIFS($D$3:$D$6287,$A$3:$A$6287,A3704,$B$3:$B$6287,B3704)=D3704,"Highest point","")</f>
        <v/>
      </c>
      <c r="J3704" s="25" t="str">
        <f>IF(E3704="First Quote", $H$4/D3704, "")</f>
        <v/>
      </c>
      <c r="K3704" s="26">
        <f t="shared" si="228"/>
        <v>46.80087456720311</v>
      </c>
      <c r="L3704" s="27">
        <f>K3704*D3704</f>
        <v>171292.60494220041</v>
      </c>
      <c r="M3704" s="10"/>
      <c r="N3704" s="28">
        <f>IF(F3704="lowest point", $H$4/D3704, 0)</f>
        <v>0</v>
      </c>
      <c r="O3704" s="28">
        <f t="shared" si="229"/>
        <v>48.400153004359154</v>
      </c>
      <c r="P3704" s="29">
        <f>O3704*D3704</f>
        <v>177146.01200054464</v>
      </c>
      <c r="R3704" s="28">
        <f>IF(G3704="highest point", $H$4/D3704, 0)</f>
        <v>0</v>
      </c>
      <c r="S3704" s="28">
        <f t="shared" si="230"/>
        <v>45.438759443354378</v>
      </c>
      <c r="T3704" s="29">
        <f>D3704*S3704</f>
        <v>166307.22272546033</v>
      </c>
    </row>
    <row r="3705" spans="1:20">
      <c r="A3705" s="21">
        <f t="shared" si="231"/>
        <v>2014</v>
      </c>
      <c r="B3705" s="21">
        <f>MONTH(C3705)</f>
        <v>9</v>
      </c>
      <c r="C3705" s="22">
        <v>41904</v>
      </c>
      <c r="D3705" s="21">
        <v>3630.7</v>
      </c>
      <c r="E3705" s="47" t="str">
        <f>IF(B3705&lt;&gt;B3704, "First Quote", "")</f>
        <v/>
      </c>
      <c r="F3705" s="23" t="str">
        <f>IF(_xlfn.MINIFS($D$3:$D$6287,$A$3:$A$6287,A3705,$B$3:$B$6287,B3705)=D3705,"Lowest point","")</f>
        <v/>
      </c>
      <c r="G3705" s="24" t="str">
        <f>IF(_xlfn.MAXIFS($D$3:$D$6287,$A$3:$A$6287,A3705,$B$3:$B$6287,B3705)=D3705,"Highest point","")</f>
        <v/>
      </c>
      <c r="J3705" s="25" t="str">
        <f>IF(E3705="First Quote", $H$4/D3705, "")</f>
        <v/>
      </c>
      <c r="K3705" s="26">
        <f t="shared" si="228"/>
        <v>46.80087456720311</v>
      </c>
      <c r="L3705" s="27">
        <f>K3705*D3705</f>
        <v>169919.93529114433</v>
      </c>
      <c r="M3705" s="10"/>
      <c r="N3705" s="28">
        <f>IF(F3705="lowest point", $H$4/D3705, 0)</f>
        <v>0</v>
      </c>
      <c r="O3705" s="28">
        <f t="shared" si="229"/>
        <v>48.400153004359154</v>
      </c>
      <c r="P3705" s="29">
        <f>O3705*D3705</f>
        <v>175726.43551292678</v>
      </c>
      <c r="R3705" s="28">
        <f>IF(G3705="highest point", $H$4/D3705, 0)</f>
        <v>0</v>
      </c>
      <c r="S3705" s="28">
        <f t="shared" si="230"/>
        <v>45.438759443354378</v>
      </c>
      <c r="T3705" s="29">
        <f>D3705*S3705</f>
        <v>164974.50391098674</v>
      </c>
    </row>
    <row r="3706" spans="1:20">
      <c r="A3706" s="21">
        <f t="shared" si="231"/>
        <v>2014</v>
      </c>
      <c r="B3706" s="21">
        <f>MONTH(C3706)</f>
        <v>9</v>
      </c>
      <c r="C3706" s="22">
        <v>41905</v>
      </c>
      <c r="D3706" s="21">
        <v>3610.1</v>
      </c>
      <c r="E3706" s="47" t="str">
        <f>IF(B3706&lt;&gt;B3705, "First Quote", "")</f>
        <v/>
      </c>
      <c r="F3706" s="23" t="str">
        <f>IF(_xlfn.MINIFS($D$3:$D$6287,$A$3:$A$6287,A3706,$B$3:$B$6287,B3706)=D3706,"Lowest point","")</f>
        <v/>
      </c>
      <c r="G3706" s="24" t="str">
        <f>IF(_xlfn.MAXIFS($D$3:$D$6287,$A$3:$A$6287,A3706,$B$3:$B$6287,B3706)=D3706,"Highest point","")</f>
        <v/>
      </c>
      <c r="J3706" s="25" t="str">
        <f>IF(E3706="First Quote", $H$4/D3706, "")</f>
        <v/>
      </c>
      <c r="K3706" s="26">
        <f t="shared" si="228"/>
        <v>46.80087456720311</v>
      </c>
      <c r="L3706" s="27">
        <f>K3706*D3706</f>
        <v>168955.83727505995</v>
      </c>
      <c r="M3706" s="10"/>
      <c r="N3706" s="28">
        <f>IF(F3706="lowest point", $H$4/D3706, 0)</f>
        <v>0</v>
      </c>
      <c r="O3706" s="28">
        <f t="shared" si="229"/>
        <v>48.400153004359154</v>
      </c>
      <c r="P3706" s="29">
        <f>O3706*D3706</f>
        <v>174729.39236103697</v>
      </c>
      <c r="R3706" s="28">
        <f>IF(G3706="highest point", $H$4/D3706, 0)</f>
        <v>0</v>
      </c>
      <c r="S3706" s="28">
        <f t="shared" si="230"/>
        <v>45.438759443354378</v>
      </c>
      <c r="T3706" s="29">
        <f>D3706*S3706</f>
        <v>164038.46546645364</v>
      </c>
    </row>
    <row r="3707" spans="1:20">
      <c r="A3707" s="21">
        <f t="shared" si="231"/>
        <v>2014</v>
      </c>
      <c r="B3707" s="21">
        <f>MONTH(C3707)</f>
        <v>9</v>
      </c>
      <c r="C3707" s="22">
        <v>41906</v>
      </c>
      <c r="D3707" s="21">
        <v>3638.44</v>
      </c>
      <c r="E3707" s="47" t="str">
        <f>IF(B3707&lt;&gt;B3706, "First Quote", "")</f>
        <v/>
      </c>
      <c r="F3707" s="23" t="str">
        <f>IF(_xlfn.MINIFS($D$3:$D$6287,$A$3:$A$6287,A3707,$B$3:$B$6287,B3707)=D3707,"Lowest point","")</f>
        <v/>
      </c>
      <c r="G3707" s="24" t="str">
        <f>IF(_xlfn.MAXIFS($D$3:$D$6287,$A$3:$A$6287,A3707,$B$3:$B$6287,B3707)=D3707,"Highest point","")</f>
        <v/>
      </c>
      <c r="J3707" s="25" t="str">
        <f>IF(E3707="First Quote", $H$4/D3707, "")</f>
        <v/>
      </c>
      <c r="K3707" s="26">
        <f t="shared" si="228"/>
        <v>46.80087456720311</v>
      </c>
      <c r="L3707" s="27">
        <f>K3707*D3707</f>
        <v>170282.17406029449</v>
      </c>
      <c r="M3707" s="10"/>
      <c r="N3707" s="28">
        <f>IF(F3707="lowest point", $H$4/D3707, 0)</f>
        <v>0</v>
      </c>
      <c r="O3707" s="28">
        <f t="shared" si="229"/>
        <v>48.400153004359154</v>
      </c>
      <c r="P3707" s="29">
        <f>O3707*D3707</f>
        <v>176101.05269718054</v>
      </c>
      <c r="R3707" s="28">
        <f>IF(G3707="highest point", $H$4/D3707, 0)</f>
        <v>0</v>
      </c>
      <c r="S3707" s="28">
        <f t="shared" si="230"/>
        <v>45.438759443354378</v>
      </c>
      <c r="T3707" s="29">
        <f>D3707*S3707</f>
        <v>165326.19990907831</v>
      </c>
    </row>
    <row r="3708" spans="1:20">
      <c r="A3708" s="21">
        <f t="shared" si="231"/>
        <v>2014</v>
      </c>
      <c r="B3708" s="21">
        <f>MONTH(C3708)</f>
        <v>9</v>
      </c>
      <c r="C3708" s="22">
        <v>41907</v>
      </c>
      <c r="D3708" s="21">
        <v>3579.61</v>
      </c>
      <c r="E3708" s="47" t="str">
        <f>IF(B3708&lt;&gt;B3707, "First Quote", "")</f>
        <v/>
      </c>
      <c r="F3708" s="23" t="str">
        <f>IF(_xlfn.MINIFS($D$3:$D$6287,$A$3:$A$6287,A3708,$B$3:$B$6287,B3708)=D3708,"Lowest point","")</f>
        <v>Lowest point</v>
      </c>
      <c r="G3708" s="24" t="str">
        <f>IF(_xlfn.MAXIFS($D$3:$D$6287,$A$3:$A$6287,A3708,$B$3:$B$6287,B3708)=D3708,"Highest point","")</f>
        <v/>
      </c>
      <c r="J3708" s="25" t="str">
        <f>IF(E3708="First Quote", $H$4/D3708, "")</f>
        <v/>
      </c>
      <c r="K3708" s="26">
        <f t="shared" si="228"/>
        <v>46.80087456720311</v>
      </c>
      <c r="L3708" s="27">
        <f>K3708*D3708</f>
        <v>167528.87860950592</v>
      </c>
      <c r="M3708" s="10"/>
      <c r="N3708" s="28">
        <f>IF(F3708="lowest point", $H$4/D3708, 0)</f>
        <v>0.13968002100787516</v>
      </c>
      <c r="O3708" s="28">
        <f t="shared" si="229"/>
        <v>48.539833025367031</v>
      </c>
      <c r="P3708" s="29">
        <f>O3708*D3708</f>
        <v>173753.67169593408</v>
      </c>
      <c r="R3708" s="28">
        <f>IF(G3708="highest point", $H$4/D3708, 0)</f>
        <v>0</v>
      </c>
      <c r="S3708" s="28">
        <f t="shared" si="230"/>
        <v>45.438759443354378</v>
      </c>
      <c r="T3708" s="29">
        <f>D3708*S3708</f>
        <v>162653.03769102576</v>
      </c>
    </row>
    <row r="3709" spans="1:20">
      <c r="A3709" s="21">
        <f t="shared" si="231"/>
        <v>2014</v>
      </c>
      <c r="B3709" s="21">
        <f>MONTH(C3709)</f>
        <v>9</v>
      </c>
      <c r="C3709" s="22">
        <v>41908</v>
      </c>
      <c r="D3709" s="21">
        <v>3610.98</v>
      </c>
      <c r="E3709" s="47" t="str">
        <f>IF(B3709&lt;&gt;B3708, "First Quote", "")</f>
        <v/>
      </c>
      <c r="F3709" s="23" t="str">
        <f>IF(_xlfn.MINIFS($D$3:$D$6287,$A$3:$A$6287,A3709,$B$3:$B$6287,B3709)=D3709,"Lowest point","")</f>
        <v/>
      </c>
      <c r="G3709" s="24" t="str">
        <f>IF(_xlfn.MAXIFS($D$3:$D$6287,$A$3:$A$6287,A3709,$B$3:$B$6287,B3709)=D3709,"Highest point","")</f>
        <v/>
      </c>
      <c r="J3709" s="25" t="str">
        <f>IF(E3709="First Quote", $H$4/D3709, "")</f>
        <v/>
      </c>
      <c r="K3709" s="26">
        <f t="shared" si="228"/>
        <v>46.80087456720311</v>
      </c>
      <c r="L3709" s="27">
        <f>K3709*D3709</f>
        <v>168997.02204467909</v>
      </c>
      <c r="M3709" s="10"/>
      <c r="N3709" s="28">
        <f>IF(F3709="lowest point", $H$4/D3709, 0)</f>
        <v>0</v>
      </c>
      <c r="O3709" s="28">
        <f t="shared" si="229"/>
        <v>48.539833025367031</v>
      </c>
      <c r="P3709" s="29">
        <f>O3709*D3709</f>
        <v>175276.36625793984</v>
      </c>
      <c r="R3709" s="28">
        <f>IF(G3709="highest point", $H$4/D3709, 0)</f>
        <v>0</v>
      </c>
      <c r="S3709" s="28">
        <f t="shared" si="230"/>
        <v>45.438759443354378</v>
      </c>
      <c r="T3709" s="29">
        <f>D3709*S3709</f>
        <v>164078.45157476381</v>
      </c>
    </row>
    <row r="3710" spans="1:20">
      <c r="A3710" s="21">
        <f t="shared" si="231"/>
        <v>2014</v>
      </c>
      <c r="B3710" s="21">
        <f>MONTH(C3710)</f>
        <v>9</v>
      </c>
      <c r="C3710" s="22">
        <v>41911</v>
      </c>
      <c r="D3710" s="21">
        <v>3602.09</v>
      </c>
      <c r="E3710" s="47" t="str">
        <f>IF(B3710&lt;&gt;B3709, "First Quote", "")</f>
        <v/>
      </c>
      <c r="F3710" s="23" t="str">
        <f>IF(_xlfn.MINIFS($D$3:$D$6287,$A$3:$A$6287,A3710,$B$3:$B$6287,B3710)=D3710,"Lowest point","")</f>
        <v/>
      </c>
      <c r="G3710" s="24" t="str">
        <f>IF(_xlfn.MAXIFS($D$3:$D$6287,$A$3:$A$6287,A3710,$B$3:$B$6287,B3710)=D3710,"Highest point","")</f>
        <v/>
      </c>
      <c r="J3710" s="25" t="str">
        <f>IF(E3710="First Quote", $H$4/D3710, "")</f>
        <v/>
      </c>
      <c r="K3710" s="26">
        <f t="shared" si="228"/>
        <v>46.80087456720311</v>
      </c>
      <c r="L3710" s="27">
        <f>K3710*D3710</f>
        <v>168580.96226977665</v>
      </c>
      <c r="M3710" s="10"/>
      <c r="N3710" s="28">
        <f>IF(F3710="lowest point", $H$4/D3710, 0)</f>
        <v>0</v>
      </c>
      <c r="O3710" s="28">
        <f t="shared" si="229"/>
        <v>48.539833025367031</v>
      </c>
      <c r="P3710" s="29">
        <f>O3710*D3710</f>
        <v>174844.84714234434</v>
      </c>
      <c r="R3710" s="28">
        <f>IF(G3710="highest point", $H$4/D3710, 0)</f>
        <v>0</v>
      </c>
      <c r="S3710" s="28">
        <f t="shared" si="230"/>
        <v>45.438759443354378</v>
      </c>
      <c r="T3710" s="29">
        <f>D3710*S3710</f>
        <v>163674.50100331238</v>
      </c>
    </row>
    <row r="3711" spans="1:20">
      <c r="A3711" s="21">
        <f t="shared" si="231"/>
        <v>2014</v>
      </c>
      <c r="B3711" s="21">
        <f>MONTH(C3711)</f>
        <v>9</v>
      </c>
      <c r="C3711" s="22">
        <v>41912</v>
      </c>
      <c r="D3711" s="21">
        <v>3592.25</v>
      </c>
      <c r="E3711" s="47" t="str">
        <f>IF(B3711&lt;&gt;B3710, "First Quote", "")</f>
        <v/>
      </c>
      <c r="F3711" s="23" t="str">
        <f>IF(_xlfn.MINIFS($D$3:$D$6287,$A$3:$A$6287,A3711,$B$3:$B$6287,B3711)=D3711,"Lowest point","")</f>
        <v/>
      </c>
      <c r="G3711" s="24" t="str">
        <f>IF(_xlfn.MAXIFS($D$3:$D$6287,$A$3:$A$6287,A3711,$B$3:$B$6287,B3711)=D3711,"Highest point","")</f>
        <v/>
      </c>
      <c r="J3711" s="25" t="str">
        <f>IF(E3711="First Quote", $H$4/D3711, "")</f>
        <v/>
      </c>
      <c r="K3711" s="26">
        <f t="shared" si="228"/>
        <v>46.80087456720311</v>
      </c>
      <c r="L3711" s="27">
        <f>K3711*D3711</f>
        <v>168120.44166403537</v>
      </c>
      <c r="M3711" s="10"/>
      <c r="N3711" s="28">
        <f>IF(F3711="lowest point", $H$4/D3711, 0)</f>
        <v>0</v>
      </c>
      <c r="O3711" s="28">
        <f t="shared" si="229"/>
        <v>48.539833025367031</v>
      </c>
      <c r="P3711" s="29">
        <f>O3711*D3711</f>
        <v>174367.21518537472</v>
      </c>
      <c r="R3711" s="28">
        <f>IF(G3711="highest point", $H$4/D3711, 0)</f>
        <v>0</v>
      </c>
      <c r="S3711" s="28">
        <f t="shared" si="230"/>
        <v>45.438759443354378</v>
      </c>
      <c r="T3711" s="29">
        <f>D3711*S3711</f>
        <v>163227.38361038978</v>
      </c>
    </row>
    <row r="3712" spans="1:20">
      <c r="A3712" s="21">
        <f t="shared" si="231"/>
        <v>2014</v>
      </c>
      <c r="B3712" s="21">
        <f>MONTH(C3712)</f>
        <v>10</v>
      </c>
      <c r="C3712" s="22">
        <v>41913</v>
      </c>
      <c r="D3712" s="21">
        <v>3544.98</v>
      </c>
      <c r="E3712" s="47" t="str">
        <f>IF(B3712&lt;&gt;B3711, "First Quote", "")</f>
        <v>First Quote</v>
      </c>
      <c r="F3712" s="23" t="str">
        <f>IF(_xlfn.MINIFS($D$3:$D$6287,$A$3:$A$6287,A3712,$B$3:$B$6287,B3712)=D3712,"Lowest point","")</f>
        <v/>
      </c>
      <c r="G3712" s="24" t="str">
        <f>IF(_xlfn.MAXIFS($D$3:$D$6287,$A$3:$A$6287,A3712,$B$3:$B$6287,B3712)=D3712,"Highest point","")</f>
        <v/>
      </c>
      <c r="J3712" s="25">
        <f>IF(E3712="First Quote", $H$4/D3712, "")</f>
        <v>0.14104451929206935</v>
      </c>
      <c r="K3712" s="26">
        <f t="shared" si="228"/>
        <v>46.941919086495176</v>
      </c>
      <c r="L3712" s="27">
        <f>K3712*D3712</f>
        <v>166408.16432324366</v>
      </c>
      <c r="M3712" s="10"/>
      <c r="N3712" s="28">
        <f>IF(F3712="lowest point", $H$4/D3712, 0)</f>
        <v>0</v>
      </c>
      <c r="O3712" s="28">
        <f t="shared" si="229"/>
        <v>48.539833025367031</v>
      </c>
      <c r="P3712" s="29">
        <f>O3712*D3712</f>
        <v>172072.73727826562</v>
      </c>
      <c r="R3712" s="28">
        <f>IF(G3712="highest point", $H$4/D3712, 0)</f>
        <v>0</v>
      </c>
      <c r="S3712" s="28">
        <f t="shared" si="230"/>
        <v>45.438759443354378</v>
      </c>
      <c r="T3712" s="29">
        <f>D3712*S3712</f>
        <v>161079.49345150241</v>
      </c>
    </row>
    <row r="3713" spans="1:20">
      <c r="A3713" s="21">
        <f t="shared" si="231"/>
        <v>2014</v>
      </c>
      <c r="B3713" s="21">
        <f>MONTH(C3713)</f>
        <v>10</v>
      </c>
      <c r="C3713" s="22">
        <v>41914</v>
      </c>
      <c r="D3713" s="21">
        <v>3545.3</v>
      </c>
      <c r="E3713" s="47" t="str">
        <f>IF(B3713&lt;&gt;B3712, "First Quote", "")</f>
        <v/>
      </c>
      <c r="F3713" s="23" t="str">
        <f>IF(_xlfn.MINIFS($D$3:$D$6287,$A$3:$A$6287,A3713,$B$3:$B$6287,B3713)=D3713,"Lowest point","")</f>
        <v/>
      </c>
      <c r="G3713" s="24" t="str">
        <f>IF(_xlfn.MAXIFS($D$3:$D$6287,$A$3:$A$6287,A3713,$B$3:$B$6287,B3713)=D3713,"Highest point","")</f>
        <v/>
      </c>
      <c r="J3713" s="25" t="str">
        <f>IF(E3713="First Quote", $H$4/D3713, "")</f>
        <v/>
      </c>
      <c r="K3713" s="26">
        <f t="shared" si="228"/>
        <v>46.941919086495176</v>
      </c>
      <c r="L3713" s="27">
        <f>K3713*D3713</f>
        <v>166423.18573735136</v>
      </c>
      <c r="M3713" s="10"/>
      <c r="N3713" s="28">
        <f>IF(F3713="lowest point", $H$4/D3713, 0)</f>
        <v>0</v>
      </c>
      <c r="O3713" s="28">
        <f t="shared" si="229"/>
        <v>48.539833025367031</v>
      </c>
      <c r="P3713" s="29">
        <f>O3713*D3713</f>
        <v>172088.27002483374</v>
      </c>
      <c r="R3713" s="28">
        <f>IF(G3713="highest point", $H$4/D3713, 0)</f>
        <v>0</v>
      </c>
      <c r="S3713" s="28">
        <f t="shared" si="230"/>
        <v>45.438759443354378</v>
      </c>
      <c r="T3713" s="29">
        <f>D3713*S3713</f>
        <v>161094.03385452428</v>
      </c>
    </row>
    <row r="3714" spans="1:20">
      <c r="A3714" s="21">
        <f t="shared" si="231"/>
        <v>2014</v>
      </c>
      <c r="B3714" s="21">
        <f>MONTH(C3714)</f>
        <v>10</v>
      </c>
      <c r="C3714" s="22">
        <v>41915</v>
      </c>
      <c r="D3714" s="21">
        <v>3584.94</v>
      </c>
      <c r="E3714" s="47" t="str">
        <f>IF(B3714&lt;&gt;B3713, "First Quote", "")</f>
        <v/>
      </c>
      <c r="F3714" s="23" t="str">
        <f>IF(_xlfn.MINIFS($D$3:$D$6287,$A$3:$A$6287,A3714,$B$3:$B$6287,B3714)=D3714,"Lowest point","")</f>
        <v/>
      </c>
      <c r="G3714" s="24" t="str">
        <f>IF(_xlfn.MAXIFS($D$3:$D$6287,$A$3:$A$6287,A3714,$B$3:$B$6287,B3714)=D3714,"Highest point","")</f>
        <v/>
      </c>
      <c r="J3714" s="25" t="str">
        <f>IF(E3714="First Quote", $H$4/D3714, "")</f>
        <v/>
      </c>
      <c r="K3714" s="26">
        <f t="shared" si="228"/>
        <v>46.941919086495176</v>
      </c>
      <c r="L3714" s="27">
        <f>K3714*D3714</f>
        <v>168283.96340994001</v>
      </c>
      <c r="M3714" s="10"/>
      <c r="N3714" s="28">
        <f>IF(F3714="lowest point", $H$4/D3714, 0)</f>
        <v>0</v>
      </c>
      <c r="O3714" s="28">
        <f t="shared" si="229"/>
        <v>48.539833025367031</v>
      </c>
      <c r="P3714" s="29">
        <f>O3714*D3714</f>
        <v>174012.3890059593</v>
      </c>
      <c r="R3714" s="28">
        <f>IF(G3714="highest point", $H$4/D3714, 0)</f>
        <v>0</v>
      </c>
      <c r="S3714" s="28">
        <f t="shared" si="230"/>
        <v>45.438759443354378</v>
      </c>
      <c r="T3714" s="29">
        <f>D3714*S3714</f>
        <v>162895.22627885884</v>
      </c>
    </row>
    <row r="3715" spans="1:20">
      <c r="A3715" s="21">
        <f t="shared" si="231"/>
        <v>2014</v>
      </c>
      <c r="B3715" s="21">
        <f>MONTH(C3715)</f>
        <v>10</v>
      </c>
      <c r="C3715" s="22">
        <v>41918</v>
      </c>
      <c r="D3715" s="21">
        <v>3579.42</v>
      </c>
      <c r="E3715" s="47" t="str">
        <f>IF(B3715&lt;&gt;B3714, "First Quote", "")</f>
        <v/>
      </c>
      <c r="F3715" s="23" t="str">
        <f>IF(_xlfn.MINIFS($D$3:$D$6287,$A$3:$A$6287,A3715,$B$3:$B$6287,B3715)=D3715,"Lowest point","")</f>
        <v/>
      </c>
      <c r="G3715" s="24" t="str">
        <f>IF(_xlfn.MAXIFS($D$3:$D$6287,$A$3:$A$6287,A3715,$B$3:$B$6287,B3715)=D3715,"Highest point","")</f>
        <v/>
      </c>
      <c r="J3715" s="25" t="str">
        <f>IF(E3715="First Quote", $H$4/D3715, "")</f>
        <v/>
      </c>
      <c r="K3715" s="26">
        <f t="shared" si="228"/>
        <v>46.941919086495176</v>
      </c>
      <c r="L3715" s="27">
        <f>K3715*D3715</f>
        <v>168024.84401658256</v>
      </c>
      <c r="M3715" s="10"/>
      <c r="N3715" s="28">
        <f>IF(F3715="lowest point", $H$4/D3715, 0)</f>
        <v>0</v>
      </c>
      <c r="O3715" s="28">
        <f t="shared" si="229"/>
        <v>48.539833025367031</v>
      </c>
      <c r="P3715" s="29">
        <f>O3715*D3715</f>
        <v>173744.44912765926</v>
      </c>
      <c r="R3715" s="28">
        <f>IF(G3715="highest point", $H$4/D3715, 0)</f>
        <v>0</v>
      </c>
      <c r="S3715" s="28">
        <f t="shared" si="230"/>
        <v>45.438759443354378</v>
      </c>
      <c r="T3715" s="29">
        <f>D3715*S3715</f>
        <v>162644.40432673154</v>
      </c>
    </row>
    <row r="3716" spans="1:20">
      <c r="A3716" s="21">
        <f t="shared" si="231"/>
        <v>2014</v>
      </c>
      <c r="B3716" s="21">
        <f>MONTH(C3716)</f>
        <v>10</v>
      </c>
      <c r="C3716" s="22">
        <v>41919</v>
      </c>
      <c r="D3716" s="21">
        <v>3525.29</v>
      </c>
      <c r="E3716" s="47" t="str">
        <f>IF(B3716&lt;&gt;B3715, "First Quote", "")</f>
        <v/>
      </c>
      <c r="F3716" s="23" t="str">
        <f>IF(_xlfn.MINIFS($D$3:$D$6287,$A$3:$A$6287,A3716,$B$3:$B$6287,B3716)=D3716,"Lowest point","")</f>
        <v/>
      </c>
      <c r="G3716" s="24" t="str">
        <f>IF(_xlfn.MAXIFS($D$3:$D$6287,$A$3:$A$6287,A3716,$B$3:$B$6287,B3716)=D3716,"Highest point","")</f>
        <v/>
      </c>
      <c r="J3716" s="25" t="str">
        <f>IF(E3716="First Quote", $H$4/D3716, "")</f>
        <v/>
      </c>
      <c r="K3716" s="26">
        <f t="shared" si="228"/>
        <v>46.941919086495176</v>
      </c>
      <c r="L3716" s="27">
        <f>K3716*D3716</f>
        <v>165483.87793643057</v>
      </c>
      <c r="M3716" s="10"/>
      <c r="N3716" s="28">
        <f>IF(F3716="lowest point", $H$4/D3716, 0)</f>
        <v>0</v>
      </c>
      <c r="O3716" s="28">
        <f t="shared" si="229"/>
        <v>48.539833025367031</v>
      </c>
      <c r="P3716" s="29">
        <f>O3716*D3716</f>
        <v>171116.98796599614</v>
      </c>
      <c r="R3716" s="28">
        <f>IF(G3716="highest point", $H$4/D3716, 0)</f>
        <v>0</v>
      </c>
      <c r="S3716" s="28">
        <f t="shared" si="230"/>
        <v>45.438759443354378</v>
      </c>
      <c r="T3716" s="29">
        <f>D3716*S3716</f>
        <v>160184.80427806274</v>
      </c>
    </row>
    <row r="3717" spans="1:20">
      <c r="A3717" s="21">
        <f t="shared" si="231"/>
        <v>2014</v>
      </c>
      <c r="B3717" s="21">
        <f>MONTH(C3717)</f>
        <v>10</v>
      </c>
      <c r="C3717" s="22">
        <v>41920</v>
      </c>
      <c r="D3717" s="21">
        <v>3588.07</v>
      </c>
      <c r="E3717" s="47" t="str">
        <f>IF(B3717&lt;&gt;B3716, "First Quote", "")</f>
        <v/>
      </c>
      <c r="F3717" s="23" t="str">
        <f>IF(_xlfn.MINIFS($D$3:$D$6287,$A$3:$A$6287,A3717,$B$3:$B$6287,B3717)=D3717,"Lowest point","")</f>
        <v/>
      </c>
      <c r="G3717" s="24" t="str">
        <f>IF(_xlfn.MAXIFS($D$3:$D$6287,$A$3:$A$6287,A3717,$B$3:$B$6287,B3717)=D3717,"Highest point","")</f>
        <v/>
      </c>
      <c r="J3717" s="25" t="str">
        <f>IF(E3717="First Quote", $H$4/D3717, "")</f>
        <v/>
      </c>
      <c r="K3717" s="26">
        <f t="shared" ref="K3717:K3780" si="232">IF(E3717="First Quote",J3717+K3716,K3716)</f>
        <v>46.941919086495176</v>
      </c>
      <c r="L3717" s="27">
        <f>K3717*D3717</f>
        <v>168430.89161668075</v>
      </c>
      <c r="M3717" s="10"/>
      <c r="N3717" s="28">
        <f>IF(F3717="lowest point", $H$4/D3717, 0)</f>
        <v>0</v>
      </c>
      <c r="O3717" s="28">
        <f t="shared" ref="O3717:O3780" si="233">IF(F3717="Lowest Point",N3717+O3716,O3716)</f>
        <v>48.539833025367031</v>
      </c>
      <c r="P3717" s="29">
        <f>O3717*D3717</f>
        <v>174164.31868332869</v>
      </c>
      <c r="R3717" s="28">
        <f>IF(G3717="highest point", $H$4/D3717, 0)</f>
        <v>0</v>
      </c>
      <c r="S3717" s="28">
        <f t="shared" ref="S3717:S3780" si="234">IF(G3717="Highest Point",R3717+S3716,S3716)</f>
        <v>45.438759443354378</v>
      </c>
      <c r="T3717" s="29">
        <f>D3717*S3717</f>
        <v>163037.44959591655</v>
      </c>
    </row>
    <row r="3718" spans="1:20">
      <c r="A3718" s="21">
        <f t="shared" si="231"/>
        <v>2014</v>
      </c>
      <c r="B3718" s="21">
        <f>MONTH(C3718)</f>
        <v>10</v>
      </c>
      <c r="C3718" s="22">
        <v>41921</v>
      </c>
      <c r="D3718" s="21">
        <v>3514.12</v>
      </c>
      <c r="E3718" s="47" t="str">
        <f>IF(B3718&lt;&gt;B3717, "First Quote", "")</f>
        <v/>
      </c>
      <c r="F3718" s="23" t="str">
        <f>IF(_xlfn.MINIFS($D$3:$D$6287,$A$3:$A$6287,A3718,$B$3:$B$6287,B3718)=D3718,"Lowest point","")</f>
        <v/>
      </c>
      <c r="G3718" s="24" t="str">
        <f>IF(_xlfn.MAXIFS($D$3:$D$6287,$A$3:$A$6287,A3718,$B$3:$B$6287,B3718)=D3718,"Highest point","")</f>
        <v/>
      </c>
      <c r="J3718" s="25" t="str">
        <f>IF(E3718="First Quote", $H$4/D3718, "")</f>
        <v/>
      </c>
      <c r="K3718" s="26">
        <f t="shared" si="232"/>
        <v>46.941919086495176</v>
      </c>
      <c r="L3718" s="27">
        <f>K3718*D3718</f>
        <v>164959.53670023443</v>
      </c>
      <c r="M3718" s="10"/>
      <c r="N3718" s="28">
        <f>IF(F3718="lowest point", $H$4/D3718, 0)</f>
        <v>0</v>
      </c>
      <c r="O3718" s="28">
        <f t="shared" si="233"/>
        <v>48.539833025367031</v>
      </c>
      <c r="P3718" s="29">
        <f>O3718*D3718</f>
        <v>170574.79803110278</v>
      </c>
      <c r="R3718" s="28">
        <f>IF(G3718="highest point", $H$4/D3718, 0)</f>
        <v>0</v>
      </c>
      <c r="S3718" s="28">
        <f t="shared" si="234"/>
        <v>45.438759443354378</v>
      </c>
      <c r="T3718" s="29">
        <f>D3718*S3718</f>
        <v>159677.25333508049</v>
      </c>
    </row>
    <row r="3719" spans="1:20">
      <c r="A3719" s="21">
        <f t="shared" si="231"/>
        <v>2014</v>
      </c>
      <c r="B3719" s="21">
        <f>MONTH(C3719)</f>
        <v>10</v>
      </c>
      <c r="C3719" s="22">
        <v>41922</v>
      </c>
      <c r="D3719" s="21">
        <v>3474.23</v>
      </c>
      <c r="E3719" s="47" t="str">
        <f>IF(B3719&lt;&gt;B3718, "First Quote", "")</f>
        <v/>
      </c>
      <c r="F3719" s="23" t="str">
        <f>IF(_xlfn.MINIFS($D$3:$D$6287,$A$3:$A$6287,A3719,$B$3:$B$6287,B3719)=D3719,"Lowest point","")</f>
        <v/>
      </c>
      <c r="G3719" s="24" t="str">
        <f>IF(_xlfn.MAXIFS($D$3:$D$6287,$A$3:$A$6287,A3719,$B$3:$B$6287,B3719)=D3719,"Highest point","")</f>
        <v/>
      </c>
      <c r="J3719" s="25" t="str">
        <f>IF(E3719="First Quote", $H$4/D3719, "")</f>
        <v/>
      </c>
      <c r="K3719" s="26">
        <f t="shared" si="232"/>
        <v>46.941919086495176</v>
      </c>
      <c r="L3719" s="27">
        <f>K3719*D3719</f>
        <v>163087.02354787412</v>
      </c>
      <c r="M3719" s="10"/>
      <c r="N3719" s="28">
        <f>IF(F3719="lowest point", $H$4/D3719, 0)</f>
        <v>0</v>
      </c>
      <c r="O3719" s="28">
        <f t="shared" si="233"/>
        <v>48.539833025367031</v>
      </c>
      <c r="P3719" s="29">
        <f>O3719*D3719</f>
        <v>168638.54409172089</v>
      </c>
      <c r="R3719" s="28">
        <f>IF(G3719="highest point", $H$4/D3719, 0)</f>
        <v>0</v>
      </c>
      <c r="S3719" s="28">
        <f t="shared" si="234"/>
        <v>45.438759443354378</v>
      </c>
      <c r="T3719" s="29">
        <f>D3719*S3719</f>
        <v>157864.70122088509</v>
      </c>
    </row>
    <row r="3720" spans="1:20">
      <c r="A3720" s="21">
        <f t="shared" si="231"/>
        <v>2014</v>
      </c>
      <c r="B3720" s="21">
        <f>MONTH(C3720)</f>
        <v>10</v>
      </c>
      <c r="C3720" s="22">
        <v>41925</v>
      </c>
      <c r="D3720" s="21">
        <v>3417.01</v>
      </c>
      <c r="E3720" s="47" t="str">
        <f>IF(B3720&lt;&gt;B3719, "First Quote", "")</f>
        <v/>
      </c>
      <c r="F3720" s="23" t="str">
        <f>IF(_xlfn.MINIFS($D$3:$D$6287,$A$3:$A$6287,A3720,$B$3:$B$6287,B3720)=D3720,"Lowest point","")</f>
        <v/>
      </c>
      <c r="G3720" s="24" t="str">
        <f>IF(_xlfn.MAXIFS($D$3:$D$6287,$A$3:$A$6287,A3720,$B$3:$B$6287,B3720)=D3720,"Highest point","")</f>
        <v/>
      </c>
      <c r="J3720" s="25" t="str">
        <f>IF(E3720="First Quote", $H$4/D3720, "")</f>
        <v/>
      </c>
      <c r="K3720" s="26">
        <f t="shared" si="232"/>
        <v>46.941919086495176</v>
      </c>
      <c r="L3720" s="27">
        <f>K3720*D3720</f>
        <v>160401.00693774488</v>
      </c>
      <c r="M3720" s="10"/>
      <c r="N3720" s="28">
        <f>IF(F3720="lowest point", $H$4/D3720, 0)</f>
        <v>0</v>
      </c>
      <c r="O3720" s="28">
        <f t="shared" si="233"/>
        <v>48.539833025367031</v>
      </c>
      <c r="P3720" s="29">
        <f>O3720*D3720</f>
        <v>165861.09484600942</v>
      </c>
      <c r="R3720" s="28">
        <f>IF(G3720="highest point", $H$4/D3720, 0)</f>
        <v>0</v>
      </c>
      <c r="S3720" s="28">
        <f t="shared" si="234"/>
        <v>45.438759443354378</v>
      </c>
      <c r="T3720" s="29">
        <f>D3720*S3720</f>
        <v>155264.69540553636</v>
      </c>
    </row>
    <row r="3721" spans="1:20">
      <c r="A3721" s="21">
        <f t="shared" si="231"/>
        <v>2014</v>
      </c>
      <c r="B3721" s="21">
        <f>MONTH(C3721)</f>
        <v>10</v>
      </c>
      <c r="C3721" s="22">
        <v>41926</v>
      </c>
      <c r="D3721" s="21">
        <v>3422.43</v>
      </c>
      <c r="E3721" s="47" t="str">
        <f>IF(B3721&lt;&gt;B3720, "First Quote", "")</f>
        <v/>
      </c>
      <c r="F3721" s="23" t="str">
        <f>IF(_xlfn.MINIFS($D$3:$D$6287,$A$3:$A$6287,A3721,$B$3:$B$6287,B3721)=D3721,"Lowest point","")</f>
        <v/>
      </c>
      <c r="G3721" s="24" t="str">
        <f>IF(_xlfn.MAXIFS($D$3:$D$6287,$A$3:$A$6287,A3721,$B$3:$B$6287,B3721)=D3721,"Highest point","")</f>
        <v/>
      </c>
      <c r="J3721" s="25" t="str">
        <f>IF(E3721="First Quote", $H$4/D3721, "")</f>
        <v/>
      </c>
      <c r="K3721" s="26">
        <f t="shared" si="232"/>
        <v>46.941919086495176</v>
      </c>
      <c r="L3721" s="27">
        <f>K3721*D3721</f>
        <v>160655.43213919367</v>
      </c>
      <c r="M3721" s="10"/>
      <c r="N3721" s="28">
        <f>IF(F3721="lowest point", $H$4/D3721, 0)</f>
        <v>0</v>
      </c>
      <c r="O3721" s="28">
        <f t="shared" si="233"/>
        <v>48.539833025367031</v>
      </c>
      <c r="P3721" s="29">
        <f>O3721*D3721</f>
        <v>166124.18074100689</v>
      </c>
      <c r="R3721" s="28">
        <f>IF(G3721="highest point", $H$4/D3721, 0)</f>
        <v>0</v>
      </c>
      <c r="S3721" s="28">
        <f t="shared" si="234"/>
        <v>45.438759443354378</v>
      </c>
      <c r="T3721" s="29">
        <f>D3721*S3721</f>
        <v>155510.97348171932</v>
      </c>
    </row>
    <row r="3722" spans="1:20">
      <c r="A3722" s="21">
        <f t="shared" si="231"/>
        <v>2014</v>
      </c>
      <c r="B3722" s="21">
        <f>MONTH(C3722)</f>
        <v>10</v>
      </c>
      <c r="C3722" s="22">
        <v>41927</v>
      </c>
      <c r="D3722" s="21">
        <v>3395.03</v>
      </c>
      <c r="E3722" s="47" t="str">
        <f>IF(B3722&lt;&gt;B3721, "First Quote", "")</f>
        <v/>
      </c>
      <c r="F3722" s="23" t="str">
        <f>IF(_xlfn.MINIFS($D$3:$D$6287,$A$3:$A$6287,A3722,$B$3:$B$6287,B3722)=D3722,"Lowest point","")</f>
        <v>Lowest point</v>
      </c>
      <c r="G3722" s="24" t="str">
        <f>IF(_xlfn.MAXIFS($D$3:$D$6287,$A$3:$A$6287,A3722,$B$3:$B$6287,B3722)=D3722,"Highest point","")</f>
        <v/>
      </c>
      <c r="J3722" s="25" t="str">
        <f>IF(E3722="First Quote", $H$4/D3722, "")</f>
        <v/>
      </c>
      <c r="K3722" s="26">
        <f t="shared" si="232"/>
        <v>46.941919086495176</v>
      </c>
      <c r="L3722" s="27">
        <f>K3722*D3722</f>
        <v>159369.22355622373</v>
      </c>
      <c r="M3722" s="10"/>
      <c r="N3722" s="28">
        <f>IF(F3722="lowest point", $H$4/D3722, 0)</f>
        <v>0.14727410361616833</v>
      </c>
      <c r="O3722" s="28">
        <f t="shared" si="233"/>
        <v>48.6871071289832</v>
      </c>
      <c r="P3722" s="29">
        <f>O3722*D3722</f>
        <v>165294.18931611185</v>
      </c>
      <c r="R3722" s="28">
        <f>IF(G3722="highest point", $H$4/D3722, 0)</f>
        <v>0</v>
      </c>
      <c r="S3722" s="28">
        <f t="shared" si="234"/>
        <v>45.438759443354378</v>
      </c>
      <c r="T3722" s="29">
        <f>D3722*S3722</f>
        <v>154265.95147297141</v>
      </c>
    </row>
    <row r="3723" spans="1:20">
      <c r="A3723" s="21">
        <f t="shared" si="231"/>
        <v>2014</v>
      </c>
      <c r="B3723" s="21">
        <f>MONTH(C3723)</f>
        <v>10</v>
      </c>
      <c r="C3723" s="22">
        <v>41928</v>
      </c>
      <c r="D3723" s="21">
        <v>3395.64</v>
      </c>
      <c r="E3723" s="47" t="str">
        <f>IF(B3723&lt;&gt;B3722, "First Quote", "")</f>
        <v/>
      </c>
      <c r="F3723" s="23" t="str">
        <f>IF(_xlfn.MINIFS($D$3:$D$6287,$A$3:$A$6287,A3723,$B$3:$B$6287,B3723)=D3723,"Lowest point","")</f>
        <v/>
      </c>
      <c r="G3723" s="24" t="str">
        <f>IF(_xlfn.MAXIFS($D$3:$D$6287,$A$3:$A$6287,A3723,$B$3:$B$6287,B3723)=D3723,"Highest point","")</f>
        <v/>
      </c>
      <c r="J3723" s="25" t="str">
        <f>IF(E3723="First Quote", $H$4/D3723, "")</f>
        <v/>
      </c>
      <c r="K3723" s="26">
        <f t="shared" si="232"/>
        <v>46.941919086495176</v>
      </c>
      <c r="L3723" s="27">
        <f>K3723*D3723</f>
        <v>159397.85812686649</v>
      </c>
      <c r="M3723" s="10"/>
      <c r="N3723" s="28">
        <f>IF(F3723="lowest point", $H$4/D3723, 0)</f>
        <v>0</v>
      </c>
      <c r="O3723" s="28">
        <f t="shared" si="233"/>
        <v>48.6871071289832</v>
      </c>
      <c r="P3723" s="29">
        <f>O3723*D3723</f>
        <v>165323.88845146052</v>
      </c>
      <c r="R3723" s="28">
        <f>IF(G3723="highest point", $H$4/D3723, 0)</f>
        <v>0</v>
      </c>
      <c r="S3723" s="28">
        <f t="shared" si="234"/>
        <v>45.438759443354378</v>
      </c>
      <c r="T3723" s="29">
        <f>D3723*S3723</f>
        <v>154293.66911623185</v>
      </c>
    </row>
    <row r="3724" spans="1:20">
      <c r="A3724" s="21">
        <f t="shared" si="231"/>
        <v>2014</v>
      </c>
      <c r="B3724" s="21">
        <f>MONTH(C3724)</f>
        <v>10</v>
      </c>
      <c r="C3724" s="22">
        <v>41929</v>
      </c>
      <c r="D3724" s="21">
        <v>3439.39</v>
      </c>
      <c r="E3724" s="47" t="str">
        <f>IF(B3724&lt;&gt;B3723, "First Quote", "")</f>
        <v/>
      </c>
      <c r="F3724" s="23" t="str">
        <f>IF(_xlfn.MINIFS($D$3:$D$6287,$A$3:$A$6287,A3724,$B$3:$B$6287,B3724)=D3724,"Lowest point","")</f>
        <v/>
      </c>
      <c r="G3724" s="24" t="str">
        <f>IF(_xlfn.MAXIFS($D$3:$D$6287,$A$3:$A$6287,A3724,$B$3:$B$6287,B3724)=D3724,"Highest point","")</f>
        <v/>
      </c>
      <c r="J3724" s="25" t="str">
        <f>IF(E3724="First Quote", $H$4/D3724, "")</f>
        <v/>
      </c>
      <c r="K3724" s="26">
        <f t="shared" si="232"/>
        <v>46.941919086495176</v>
      </c>
      <c r="L3724" s="27">
        <f>K3724*D3724</f>
        <v>161451.56708690064</v>
      </c>
      <c r="M3724" s="10"/>
      <c r="N3724" s="28">
        <f>IF(F3724="lowest point", $H$4/D3724, 0)</f>
        <v>0</v>
      </c>
      <c r="O3724" s="28">
        <f t="shared" si="233"/>
        <v>48.6871071289832</v>
      </c>
      <c r="P3724" s="29">
        <f>O3724*D3724</f>
        <v>167453.94938835353</v>
      </c>
      <c r="R3724" s="28">
        <f>IF(G3724="highest point", $H$4/D3724, 0)</f>
        <v>0</v>
      </c>
      <c r="S3724" s="28">
        <f t="shared" si="234"/>
        <v>45.438759443354378</v>
      </c>
      <c r="T3724" s="29">
        <f>D3724*S3724</f>
        <v>156281.61484187862</v>
      </c>
    </row>
    <row r="3725" spans="1:20">
      <c r="A3725" s="21">
        <f t="shared" ref="A3725:A3788" si="235">YEAR(C3725)</f>
        <v>2014</v>
      </c>
      <c r="B3725" s="21">
        <f>MONTH(C3725)</f>
        <v>10</v>
      </c>
      <c r="C3725" s="22">
        <v>41932</v>
      </c>
      <c r="D3725" s="21">
        <v>3470.89</v>
      </c>
      <c r="E3725" s="47" t="str">
        <f>IF(B3725&lt;&gt;B3724, "First Quote", "")</f>
        <v/>
      </c>
      <c r="F3725" s="23" t="str">
        <f>IF(_xlfn.MINIFS($D$3:$D$6287,$A$3:$A$6287,A3725,$B$3:$B$6287,B3725)=D3725,"Lowest point","")</f>
        <v/>
      </c>
      <c r="G3725" s="24" t="str">
        <f>IF(_xlfn.MAXIFS($D$3:$D$6287,$A$3:$A$6287,A3725,$B$3:$B$6287,B3725)=D3725,"Highest point","")</f>
        <v/>
      </c>
      <c r="J3725" s="25" t="str">
        <f>IF(E3725="First Quote", $H$4/D3725, "")</f>
        <v/>
      </c>
      <c r="K3725" s="26">
        <f t="shared" si="232"/>
        <v>46.941919086495176</v>
      </c>
      <c r="L3725" s="27">
        <f>K3725*D3725</f>
        <v>162930.23753812522</v>
      </c>
      <c r="M3725" s="10"/>
      <c r="N3725" s="28">
        <f>IF(F3725="lowest point", $H$4/D3725, 0)</f>
        <v>0</v>
      </c>
      <c r="O3725" s="28">
        <f t="shared" si="233"/>
        <v>48.6871071289832</v>
      </c>
      <c r="P3725" s="29">
        <f>O3725*D3725</f>
        <v>168987.59326291649</v>
      </c>
      <c r="R3725" s="28">
        <f>IF(G3725="highest point", $H$4/D3725, 0)</f>
        <v>0</v>
      </c>
      <c r="S3725" s="28">
        <f t="shared" si="234"/>
        <v>45.438759443354378</v>
      </c>
      <c r="T3725" s="29">
        <f>D3725*S3725</f>
        <v>157712.93576434426</v>
      </c>
    </row>
    <row r="3726" spans="1:20">
      <c r="A3726" s="21">
        <f t="shared" si="235"/>
        <v>2014</v>
      </c>
      <c r="B3726" s="21">
        <f>MONTH(C3726)</f>
        <v>10</v>
      </c>
      <c r="C3726" s="22">
        <v>41933</v>
      </c>
      <c r="D3726" s="21">
        <v>3538.9</v>
      </c>
      <c r="E3726" s="47" t="str">
        <f>IF(B3726&lt;&gt;B3725, "First Quote", "")</f>
        <v/>
      </c>
      <c r="F3726" s="23" t="str">
        <f>IF(_xlfn.MINIFS($D$3:$D$6287,$A$3:$A$6287,A3726,$B$3:$B$6287,B3726)=D3726,"Lowest point","")</f>
        <v/>
      </c>
      <c r="G3726" s="24" t="str">
        <f>IF(_xlfn.MAXIFS($D$3:$D$6287,$A$3:$A$6287,A3726,$B$3:$B$6287,B3726)=D3726,"Highest point","")</f>
        <v/>
      </c>
      <c r="J3726" s="25" t="str">
        <f>IF(E3726="First Quote", $H$4/D3726, "")</f>
        <v/>
      </c>
      <c r="K3726" s="26">
        <f t="shared" si="232"/>
        <v>46.941919086495176</v>
      </c>
      <c r="L3726" s="27">
        <f>K3726*D3726</f>
        <v>166122.75745519777</v>
      </c>
      <c r="M3726" s="10"/>
      <c r="N3726" s="28">
        <f>IF(F3726="lowest point", $H$4/D3726, 0)</f>
        <v>0</v>
      </c>
      <c r="O3726" s="28">
        <f t="shared" si="233"/>
        <v>48.6871071289832</v>
      </c>
      <c r="P3726" s="29">
        <f>O3726*D3726</f>
        <v>172298.80341875865</v>
      </c>
      <c r="R3726" s="28">
        <f>IF(G3726="highest point", $H$4/D3726, 0)</f>
        <v>0</v>
      </c>
      <c r="S3726" s="28">
        <f t="shared" si="234"/>
        <v>45.438759443354378</v>
      </c>
      <c r="T3726" s="29">
        <f>D3726*S3726</f>
        <v>160803.22579408681</v>
      </c>
    </row>
    <row r="3727" spans="1:20">
      <c r="A3727" s="21">
        <f t="shared" si="235"/>
        <v>2014</v>
      </c>
      <c r="B3727" s="21">
        <f>MONTH(C3727)</f>
        <v>10</v>
      </c>
      <c r="C3727" s="22">
        <v>41934</v>
      </c>
      <c r="D3727" s="21">
        <v>3513.47</v>
      </c>
      <c r="E3727" s="47" t="str">
        <f>IF(B3727&lt;&gt;B3726, "First Quote", "")</f>
        <v/>
      </c>
      <c r="F3727" s="23" t="str">
        <f>IF(_xlfn.MINIFS($D$3:$D$6287,$A$3:$A$6287,A3727,$B$3:$B$6287,B3727)=D3727,"Lowest point","")</f>
        <v/>
      </c>
      <c r="G3727" s="24" t="str">
        <f>IF(_xlfn.MAXIFS($D$3:$D$6287,$A$3:$A$6287,A3727,$B$3:$B$6287,B3727)=D3727,"Highest point","")</f>
        <v/>
      </c>
      <c r="J3727" s="25" t="str">
        <f>IF(E3727="First Quote", $H$4/D3727, "")</f>
        <v/>
      </c>
      <c r="K3727" s="26">
        <f t="shared" si="232"/>
        <v>46.941919086495176</v>
      </c>
      <c r="L3727" s="27">
        <f>K3727*D3727</f>
        <v>164929.02445282819</v>
      </c>
      <c r="M3727" s="10"/>
      <c r="N3727" s="28">
        <f>IF(F3727="lowest point", $H$4/D3727, 0)</f>
        <v>0</v>
      </c>
      <c r="O3727" s="28">
        <f t="shared" si="233"/>
        <v>48.6871071289832</v>
      </c>
      <c r="P3727" s="29">
        <f>O3727*D3727</f>
        <v>171060.69028446858</v>
      </c>
      <c r="R3727" s="28">
        <f>IF(G3727="highest point", $H$4/D3727, 0)</f>
        <v>0</v>
      </c>
      <c r="S3727" s="28">
        <f t="shared" si="234"/>
        <v>45.438759443354378</v>
      </c>
      <c r="T3727" s="29">
        <f>D3727*S3727</f>
        <v>159647.71814144231</v>
      </c>
    </row>
    <row r="3728" spans="1:20">
      <c r="A3728" s="21">
        <f t="shared" si="235"/>
        <v>2014</v>
      </c>
      <c r="B3728" s="21">
        <f>MONTH(C3728)</f>
        <v>10</v>
      </c>
      <c r="C3728" s="22">
        <v>41935</v>
      </c>
      <c r="D3728" s="21">
        <v>3556.7</v>
      </c>
      <c r="E3728" s="47" t="str">
        <f>IF(B3728&lt;&gt;B3727, "First Quote", "")</f>
        <v/>
      </c>
      <c r="F3728" s="23" t="str">
        <f>IF(_xlfn.MINIFS($D$3:$D$6287,$A$3:$A$6287,A3728,$B$3:$B$6287,B3728)=D3728,"Lowest point","")</f>
        <v/>
      </c>
      <c r="G3728" s="24" t="str">
        <f>IF(_xlfn.MAXIFS($D$3:$D$6287,$A$3:$A$6287,A3728,$B$3:$B$6287,B3728)=D3728,"Highest point","")</f>
        <v/>
      </c>
      <c r="J3728" s="25" t="str">
        <f>IF(E3728="First Quote", $H$4/D3728, "")</f>
        <v/>
      </c>
      <c r="K3728" s="26">
        <f t="shared" si="232"/>
        <v>46.941919086495176</v>
      </c>
      <c r="L3728" s="27">
        <f>K3728*D3728</f>
        <v>166958.32361493737</v>
      </c>
      <c r="M3728" s="10"/>
      <c r="N3728" s="28">
        <f>IF(F3728="lowest point", $H$4/D3728, 0)</f>
        <v>0</v>
      </c>
      <c r="O3728" s="28">
        <f t="shared" si="233"/>
        <v>48.6871071289832</v>
      </c>
      <c r="P3728" s="29">
        <f>O3728*D3728</f>
        <v>173165.43392565454</v>
      </c>
      <c r="R3728" s="28">
        <f>IF(G3728="highest point", $H$4/D3728, 0)</f>
        <v>0</v>
      </c>
      <c r="S3728" s="28">
        <f t="shared" si="234"/>
        <v>45.438759443354378</v>
      </c>
      <c r="T3728" s="29">
        <f>D3728*S3728</f>
        <v>161612.03571217851</v>
      </c>
    </row>
    <row r="3729" spans="1:20">
      <c r="A3729" s="21">
        <f t="shared" si="235"/>
        <v>2014</v>
      </c>
      <c r="B3729" s="21">
        <f>MONTH(C3729)</f>
        <v>10</v>
      </c>
      <c r="C3729" s="22">
        <v>41936</v>
      </c>
      <c r="D3729" s="21">
        <v>3581.82</v>
      </c>
      <c r="E3729" s="47" t="str">
        <f>IF(B3729&lt;&gt;B3728, "First Quote", "")</f>
        <v/>
      </c>
      <c r="F3729" s="23" t="str">
        <f>IF(_xlfn.MINIFS($D$3:$D$6287,$A$3:$A$6287,A3729,$B$3:$B$6287,B3729)=D3729,"Lowest point","")</f>
        <v/>
      </c>
      <c r="G3729" s="24" t="str">
        <f>IF(_xlfn.MAXIFS($D$3:$D$6287,$A$3:$A$6287,A3729,$B$3:$B$6287,B3729)=D3729,"Highest point","")</f>
        <v/>
      </c>
      <c r="J3729" s="25" t="str">
        <f>IF(E3729="First Quote", $H$4/D3729, "")</f>
        <v/>
      </c>
      <c r="K3729" s="26">
        <f t="shared" si="232"/>
        <v>46.941919086495176</v>
      </c>
      <c r="L3729" s="27">
        <f>K3729*D3729</f>
        <v>168137.50462239014</v>
      </c>
      <c r="M3729" s="10"/>
      <c r="N3729" s="28">
        <f>IF(F3729="lowest point", $H$4/D3729, 0)</f>
        <v>0</v>
      </c>
      <c r="O3729" s="28">
        <f t="shared" si="233"/>
        <v>48.6871071289832</v>
      </c>
      <c r="P3729" s="29">
        <f>O3729*D3729</f>
        <v>174388.45405673463</v>
      </c>
      <c r="R3729" s="28">
        <f>IF(G3729="highest point", $H$4/D3729, 0)</f>
        <v>0</v>
      </c>
      <c r="S3729" s="28">
        <f t="shared" si="234"/>
        <v>45.438759443354378</v>
      </c>
      <c r="T3729" s="29">
        <f>D3729*S3729</f>
        <v>162753.45734939558</v>
      </c>
    </row>
    <row r="3730" spans="1:20">
      <c r="A3730" s="21">
        <f t="shared" si="235"/>
        <v>2014</v>
      </c>
      <c r="B3730" s="21">
        <f>MONTH(C3730)</f>
        <v>10</v>
      </c>
      <c r="C3730" s="22">
        <v>41939</v>
      </c>
      <c r="D3730" s="21">
        <v>3576.47</v>
      </c>
      <c r="E3730" s="47" t="str">
        <f>IF(B3730&lt;&gt;B3729, "First Quote", "")</f>
        <v/>
      </c>
      <c r="F3730" s="23" t="str">
        <f>IF(_xlfn.MINIFS($D$3:$D$6287,$A$3:$A$6287,A3730,$B$3:$B$6287,B3730)=D3730,"Lowest point","")</f>
        <v/>
      </c>
      <c r="G3730" s="24" t="str">
        <f>IF(_xlfn.MAXIFS($D$3:$D$6287,$A$3:$A$6287,A3730,$B$3:$B$6287,B3730)=D3730,"Highest point","")</f>
        <v/>
      </c>
      <c r="J3730" s="25" t="str">
        <f>IF(E3730="First Quote", $H$4/D3730, "")</f>
        <v/>
      </c>
      <c r="K3730" s="26">
        <f t="shared" si="232"/>
        <v>46.941919086495176</v>
      </c>
      <c r="L3730" s="27">
        <f>K3730*D3730</f>
        <v>167886.3653552774</v>
      </c>
      <c r="M3730" s="10"/>
      <c r="N3730" s="28">
        <f>IF(F3730="lowest point", $H$4/D3730, 0)</f>
        <v>0</v>
      </c>
      <c r="O3730" s="28">
        <f t="shared" si="233"/>
        <v>48.6871071289832</v>
      </c>
      <c r="P3730" s="29">
        <f>O3730*D3730</f>
        <v>174127.97803359453</v>
      </c>
      <c r="R3730" s="28">
        <f>IF(G3730="highest point", $H$4/D3730, 0)</f>
        <v>0</v>
      </c>
      <c r="S3730" s="28">
        <f t="shared" si="234"/>
        <v>45.438759443354378</v>
      </c>
      <c r="T3730" s="29">
        <f>D3730*S3730</f>
        <v>162510.35998637363</v>
      </c>
    </row>
    <row r="3731" spans="1:20">
      <c r="A3731" s="21">
        <f t="shared" si="235"/>
        <v>2014</v>
      </c>
      <c r="B3731" s="21">
        <f>MONTH(C3731)</f>
        <v>10</v>
      </c>
      <c r="C3731" s="22">
        <v>41940</v>
      </c>
      <c r="D3731" s="21">
        <v>3619.16</v>
      </c>
      <c r="E3731" s="47" t="str">
        <f>IF(B3731&lt;&gt;B3730, "First Quote", "")</f>
        <v/>
      </c>
      <c r="F3731" s="23" t="str">
        <f>IF(_xlfn.MINIFS($D$3:$D$6287,$A$3:$A$6287,A3731,$B$3:$B$6287,B3731)=D3731,"Lowest point","")</f>
        <v/>
      </c>
      <c r="G3731" s="24" t="str">
        <f>IF(_xlfn.MAXIFS($D$3:$D$6287,$A$3:$A$6287,A3731,$B$3:$B$6287,B3731)=D3731,"Highest point","")</f>
        <v/>
      </c>
      <c r="J3731" s="25" t="str">
        <f>IF(E3731="First Quote", $H$4/D3731, "")</f>
        <v/>
      </c>
      <c r="K3731" s="26">
        <f t="shared" si="232"/>
        <v>46.941919086495176</v>
      </c>
      <c r="L3731" s="27">
        <f>K3731*D3731</f>
        <v>169890.31588107988</v>
      </c>
      <c r="M3731" s="10"/>
      <c r="N3731" s="28">
        <f>IF(F3731="lowest point", $H$4/D3731, 0)</f>
        <v>0</v>
      </c>
      <c r="O3731" s="28">
        <f t="shared" si="233"/>
        <v>48.6871071289832</v>
      </c>
      <c r="P3731" s="29">
        <f>O3731*D3731</f>
        <v>176206.43063693083</v>
      </c>
      <c r="R3731" s="28">
        <f>IF(G3731="highest point", $H$4/D3731, 0)</f>
        <v>0</v>
      </c>
      <c r="S3731" s="28">
        <f t="shared" si="234"/>
        <v>45.438759443354378</v>
      </c>
      <c r="T3731" s="29">
        <f>D3731*S3731</f>
        <v>164450.14062701043</v>
      </c>
    </row>
    <row r="3732" spans="1:20">
      <c r="A3732" s="21">
        <f t="shared" si="235"/>
        <v>2014</v>
      </c>
      <c r="B3732" s="21">
        <f>MONTH(C3732)</f>
        <v>10</v>
      </c>
      <c r="C3732" s="22">
        <v>41941</v>
      </c>
      <c r="D3732" s="21">
        <v>3614.53</v>
      </c>
      <c r="E3732" s="47" t="str">
        <f>IF(B3732&lt;&gt;B3731, "First Quote", "")</f>
        <v/>
      </c>
      <c r="F3732" s="23" t="str">
        <f>IF(_xlfn.MINIFS($D$3:$D$6287,$A$3:$A$6287,A3732,$B$3:$B$6287,B3732)=D3732,"Lowest point","")</f>
        <v/>
      </c>
      <c r="G3732" s="24" t="str">
        <f>IF(_xlfn.MAXIFS($D$3:$D$6287,$A$3:$A$6287,A3732,$B$3:$B$6287,B3732)=D3732,"Highest point","")</f>
        <v/>
      </c>
      <c r="J3732" s="25" t="str">
        <f>IF(E3732="First Quote", $H$4/D3732, "")</f>
        <v/>
      </c>
      <c r="K3732" s="26">
        <f t="shared" si="232"/>
        <v>46.941919086495176</v>
      </c>
      <c r="L3732" s="27">
        <f>K3732*D3732</f>
        <v>169672.97479570942</v>
      </c>
      <c r="M3732" s="10"/>
      <c r="N3732" s="28">
        <f>IF(F3732="lowest point", $H$4/D3732, 0)</f>
        <v>0</v>
      </c>
      <c r="O3732" s="28">
        <f t="shared" si="233"/>
        <v>48.6871071289832</v>
      </c>
      <c r="P3732" s="29">
        <f>O3732*D3732</f>
        <v>175981.00933092367</v>
      </c>
      <c r="R3732" s="28">
        <f>IF(G3732="highest point", $H$4/D3732, 0)</f>
        <v>0</v>
      </c>
      <c r="S3732" s="28">
        <f t="shared" si="234"/>
        <v>45.438759443354378</v>
      </c>
      <c r="T3732" s="29">
        <f>D3732*S3732</f>
        <v>164239.7591707877</v>
      </c>
    </row>
    <row r="3733" spans="1:20">
      <c r="A3733" s="21">
        <f t="shared" si="235"/>
        <v>2014</v>
      </c>
      <c r="B3733" s="21">
        <f>MONTH(C3733)</f>
        <v>10</v>
      </c>
      <c r="C3733" s="22">
        <v>41942</v>
      </c>
      <c r="D3733" s="21">
        <v>3637.3</v>
      </c>
      <c r="E3733" s="47" t="str">
        <f>IF(B3733&lt;&gt;B3732, "First Quote", "")</f>
        <v/>
      </c>
      <c r="F3733" s="23" t="str">
        <f>IF(_xlfn.MINIFS($D$3:$D$6287,$A$3:$A$6287,A3733,$B$3:$B$6287,B3733)=D3733,"Lowest point","")</f>
        <v/>
      </c>
      <c r="G3733" s="24" t="str">
        <f>IF(_xlfn.MAXIFS($D$3:$D$6287,$A$3:$A$6287,A3733,$B$3:$B$6287,B3733)=D3733,"Highest point","")</f>
        <v/>
      </c>
      <c r="J3733" s="25" t="str">
        <f>IF(E3733="First Quote", $H$4/D3733, "")</f>
        <v/>
      </c>
      <c r="K3733" s="26">
        <f t="shared" si="232"/>
        <v>46.941919086495176</v>
      </c>
      <c r="L3733" s="27">
        <f>K3733*D3733</f>
        <v>170741.8422933089</v>
      </c>
      <c r="M3733" s="10"/>
      <c r="N3733" s="28">
        <f>IF(F3733="lowest point", $H$4/D3733, 0)</f>
        <v>0</v>
      </c>
      <c r="O3733" s="28">
        <f t="shared" si="233"/>
        <v>48.6871071289832</v>
      </c>
      <c r="P3733" s="29">
        <f>O3733*D3733</f>
        <v>177089.61476025061</v>
      </c>
      <c r="R3733" s="28">
        <f>IF(G3733="highest point", $H$4/D3733, 0)</f>
        <v>0</v>
      </c>
      <c r="S3733" s="28">
        <f t="shared" si="234"/>
        <v>45.438759443354378</v>
      </c>
      <c r="T3733" s="29">
        <f>D3733*S3733</f>
        <v>165274.39972331288</v>
      </c>
    </row>
    <row r="3734" spans="1:20">
      <c r="A3734" s="21">
        <f t="shared" si="235"/>
        <v>2014</v>
      </c>
      <c r="B3734" s="21">
        <f>MONTH(C3734)</f>
        <v>10</v>
      </c>
      <c r="C3734" s="22">
        <v>41943</v>
      </c>
      <c r="D3734" s="21">
        <v>3679.99</v>
      </c>
      <c r="E3734" s="47" t="str">
        <f>IF(B3734&lt;&gt;B3733, "First Quote", "")</f>
        <v/>
      </c>
      <c r="F3734" s="23" t="str">
        <f>IF(_xlfn.MINIFS($D$3:$D$6287,$A$3:$A$6287,A3734,$B$3:$B$6287,B3734)=D3734,"Lowest point","")</f>
        <v/>
      </c>
      <c r="G3734" s="24" t="str">
        <f>IF(_xlfn.MAXIFS($D$3:$D$6287,$A$3:$A$6287,A3734,$B$3:$B$6287,B3734)=D3734,"Highest point","")</f>
        <v>Highest point</v>
      </c>
      <c r="J3734" s="25" t="str">
        <f>IF(E3734="First Quote", $H$4/D3734, "")</f>
        <v/>
      </c>
      <c r="K3734" s="26">
        <f t="shared" si="232"/>
        <v>46.941919086495176</v>
      </c>
      <c r="L3734" s="27">
        <f>K3734*D3734</f>
        <v>172745.79281911138</v>
      </c>
      <c r="M3734" s="10"/>
      <c r="N3734" s="28">
        <f>IF(F3734="lowest point", $H$4/D3734, 0)</f>
        <v>0</v>
      </c>
      <c r="O3734" s="28">
        <f t="shared" si="233"/>
        <v>48.6871071289832</v>
      </c>
      <c r="P3734" s="29">
        <f>O3734*D3734</f>
        <v>179168.06736358689</v>
      </c>
      <c r="R3734" s="28">
        <f>IF(G3734="highest point", $H$4/D3734, 0)</f>
        <v>0.13586993442916964</v>
      </c>
      <c r="S3734" s="28">
        <f t="shared" si="234"/>
        <v>45.574629377783545</v>
      </c>
      <c r="T3734" s="29">
        <f>D3734*S3734</f>
        <v>167714.18036394965</v>
      </c>
    </row>
    <row r="3735" spans="1:20">
      <c r="A3735" s="21">
        <f t="shared" si="235"/>
        <v>2014</v>
      </c>
      <c r="B3735" s="21">
        <f>MONTH(C3735)</f>
        <v>11</v>
      </c>
      <c r="C3735" s="22">
        <v>41946</v>
      </c>
      <c r="D3735" s="21">
        <v>3679.58</v>
      </c>
      <c r="E3735" s="47" t="str">
        <f>IF(B3735&lt;&gt;B3734, "First Quote", "")</f>
        <v>First Quote</v>
      </c>
      <c r="F3735" s="23" t="str">
        <f>IF(_xlfn.MINIFS($D$3:$D$6287,$A$3:$A$6287,A3735,$B$3:$B$6287,B3735)=D3735,"Lowest point","")</f>
        <v/>
      </c>
      <c r="G3735" s="24" t="str">
        <f>IF(_xlfn.MAXIFS($D$3:$D$6287,$A$3:$A$6287,A3735,$B$3:$B$6287,B3735)=D3735,"Highest point","")</f>
        <v/>
      </c>
      <c r="J3735" s="25">
        <f>IF(E3735="First Quote", $H$4/D3735, "")</f>
        <v>0.13588507383994913</v>
      </c>
      <c r="K3735" s="26">
        <f t="shared" si="232"/>
        <v>47.077804160335127</v>
      </c>
      <c r="L3735" s="27">
        <f>K3735*D3735</f>
        <v>173226.54663228593</v>
      </c>
      <c r="M3735" s="10"/>
      <c r="N3735" s="28">
        <f>IF(F3735="lowest point", $H$4/D3735, 0)</f>
        <v>0</v>
      </c>
      <c r="O3735" s="28">
        <f t="shared" si="233"/>
        <v>48.6871071289832</v>
      </c>
      <c r="P3735" s="29">
        <f>O3735*D3735</f>
        <v>179148.10564966401</v>
      </c>
      <c r="R3735" s="28">
        <f>IF(G3735="highest point", $H$4/D3735, 0)</f>
        <v>0</v>
      </c>
      <c r="S3735" s="28">
        <f t="shared" si="234"/>
        <v>45.574629377783545</v>
      </c>
      <c r="T3735" s="29">
        <f>D3735*S3735</f>
        <v>167695.49476590476</v>
      </c>
    </row>
    <row r="3736" spans="1:20">
      <c r="A3736" s="21">
        <f t="shared" si="235"/>
        <v>2014</v>
      </c>
      <c r="B3736" s="21">
        <f>MONTH(C3736)</f>
        <v>11</v>
      </c>
      <c r="C3736" s="22">
        <v>41947</v>
      </c>
      <c r="D3736" s="21">
        <v>3669.18</v>
      </c>
      <c r="E3736" s="47" t="str">
        <f>IF(B3736&lt;&gt;B3735, "First Quote", "")</f>
        <v/>
      </c>
      <c r="F3736" s="23" t="str">
        <f>IF(_xlfn.MINIFS($D$3:$D$6287,$A$3:$A$6287,A3736,$B$3:$B$6287,B3736)=D3736,"Lowest point","")</f>
        <v>Lowest point</v>
      </c>
      <c r="G3736" s="24" t="str">
        <f>IF(_xlfn.MAXIFS($D$3:$D$6287,$A$3:$A$6287,A3736,$B$3:$B$6287,B3736)=D3736,"Highest point","")</f>
        <v/>
      </c>
      <c r="J3736" s="25" t="str">
        <f>IF(E3736="First Quote", $H$4/D3736, "")</f>
        <v/>
      </c>
      <c r="K3736" s="26">
        <f t="shared" si="232"/>
        <v>47.077804160335127</v>
      </c>
      <c r="L3736" s="27">
        <f>K3736*D3736</f>
        <v>172736.93746901842</v>
      </c>
      <c r="M3736" s="10"/>
      <c r="N3736" s="28">
        <f>IF(F3736="lowest point", $H$4/D3736, 0)</f>
        <v>0.13627022931554189</v>
      </c>
      <c r="O3736" s="28">
        <f t="shared" si="233"/>
        <v>48.823377358298742</v>
      </c>
      <c r="P3736" s="29">
        <f>O3736*D3736</f>
        <v>179141.75973552256</v>
      </c>
      <c r="R3736" s="28">
        <f>IF(G3736="highest point", $H$4/D3736, 0)</f>
        <v>0</v>
      </c>
      <c r="S3736" s="28">
        <f t="shared" si="234"/>
        <v>45.574629377783545</v>
      </c>
      <c r="T3736" s="29">
        <f>D3736*S3736</f>
        <v>167221.51862037581</v>
      </c>
    </row>
    <row r="3737" spans="1:20">
      <c r="A3737" s="21">
        <f t="shared" si="235"/>
        <v>2014</v>
      </c>
      <c r="B3737" s="21">
        <f>MONTH(C3737)</f>
        <v>11</v>
      </c>
      <c r="C3737" s="22">
        <v>41948</v>
      </c>
      <c r="D3737" s="21">
        <v>3691.38</v>
      </c>
      <c r="E3737" s="47" t="str">
        <f>IF(B3737&lt;&gt;B3736, "First Quote", "")</f>
        <v/>
      </c>
      <c r="F3737" s="23" t="str">
        <f>IF(_xlfn.MINIFS($D$3:$D$6287,$A$3:$A$6287,A3737,$B$3:$B$6287,B3737)=D3737,"Lowest point","")</f>
        <v/>
      </c>
      <c r="G3737" s="24" t="str">
        <f>IF(_xlfn.MAXIFS($D$3:$D$6287,$A$3:$A$6287,A3737,$B$3:$B$6287,B3737)=D3737,"Highest point","")</f>
        <v/>
      </c>
      <c r="J3737" s="25" t="str">
        <f>IF(E3737="First Quote", $H$4/D3737, "")</f>
        <v/>
      </c>
      <c r="K3737" s="26">
        <f t="shared" si="232"/>
        <v>47.077804160335127</v>
      </c>
      <c r="L3737" s="27">
        <f>K3737*D3737</f>
        <v>173782.06472137789</v>
      </c>
      <c r="M3737" s="10"/>
      <c r="N3737" s="28">
        <f>IF(F3737="lowest point", $H$4/D3737, 0)</f>
        <v>0</v>
      </c>
      <c r="O3737" s="28">
        <f t="shared" si="233"/>
        <v>48.823377358298742</v>
      </c>
      <c r="P3737" s="29">
        <f>O3737*D3737</f>
        <v>180225.63871287683</v>
      </c>
      <c r="R3737" s="28">
        <f>IF(G3737="highest point", $H$4/D3737, 0)</f>
        <v>0</v>
      </c>
      <c r="S3737" s="28">
        <f t="shared" si="234"/>
        <v>45.574629377783545</v>
      </c>
      <c r="T3737" s="29">
        <f>D3737*S3737</f>
        <v>168233.27539256262</v>
      </c>
    </row>
    <row r="3738" spans="1:20">
      <c r="A3738" s="21">
        <f t="shared" si="235"/>
        <v>2014</v>
      </c>
      <c r="B3738" s="21">
        <f>MONTH(C3738)</f>
        <v>11</v>
      </c>
      <c r="C3738" s="22">
        <v>41949</v>
      </c>
      <c r="D3738" s="21">
        <v>3706.45</v>
      </c>
      <c r="E3738" s="47" t="str">
        <f>IF(B3738&lt;&gt;B3737, "First Quote", "")</f>
        <v/>
      </c>
      <c r="F3738" s="23" t="str">
        <f>IF(_xlfn.MINIFS($D$3:$D$6287,$A$3:$A$6287,A3738,$B$3:$B$6287,B3738)=D3738,"Lowest point","")</f>
        <v/>
      </c>
      <c r="G3738" s="24" t="str">
        <f>IF(_xlfn.MAXIFS($D$3:$D$6287,$A$3:$A$6287,A3738,$B$3:$B$6287,B3738)=D3738,"Highest point","")</f>
        <v/>
      </c>
      <c r="J3738" s="25" t="str">
        <f>IF(E3738="First Quote", $H$4/D3738, "")</f>
        <v/>
      </c>
      <c r="K3738" s="26">
        <f t="shared" si="232"/>
        <v>47.077804160335127</v>
      </c>
      <c r="L3738" s="27">
        <f>K3738*D3738</f>
        <v>174491.52723007413</v>
      </c>
      <c r="M3738" s="10"/>
      <c r="N3738" s="28">
        <f>IF(F3738="lowest point", $H$4/D3738, 0)</f>
        <v>0</v>
      </c>
      <c r="O3738" s="28">
        <f t="shared" si="233"/>
        <v>48.823377358298742</v>
      </c>
      <c r="P3738" s="29">
        <f>O3738*D3738</f>
        <v>180961.40700966638</v>
      </c>
      <c r="R3738" s="28">
        <f>IF(G3738="highest point", $H$4/D3738, 0)</f>
        <v>0</v>
      </c>
      <c r="S3738" s="28">
        <f t="shared" si="234"/>
        <v>45.574629377783545</v>
      </c>
      <c r="T3738" s="29">
        <f>D3738*S3738</f>
        <v>168920.08505728582</v>
      </c>
    </row>
    <row r="3739" spans="1:20">
      <c r="A3739" s="21">
        <f t="shared" si="235"/>
        <v>2014</v>
      </c>
      <c r="B3739" s="21">
        <f>MONTH(C3739)</f>
        <v>11</v>
      </c>
      <c r="C3739" s="22">
        <v>41950</v>
      </c>
      <c r="D3739" s="21">
        <v>3708.46</v>
      </c>
      <c r="E3739" s="47" t="str">
        <f>IF(B3739&lt;&gt;B3738, "First Quote", "")</f>
        <v/>
      </c>
      <c r="F3739" s="23" t="str">
        <f>IF(_xlfn.MINIFS($D$3:$D$6287,$A$3:$A$6287,A3739,$B$3:$B$6287,B3739)=D3739,"Lowest point","")</f>
        <v/>
      </c>
      <c r="G3739" s="24" t="str">
        <f>IF(_xlfn.MAXIFS($D$3:$D$6287,$A$3:$A$6287,A3739,$B$3:$B$6287,B3739)=D3739,"Highest point","")</f>
        <v/>
      </c>
      <c r="J3739" s="25" t="str">
        <f>IF(E3739="First Quote", $H$4/D3739, "")</f>
        <v/>
      </c>
      <c r="K3739" s="26">
        <f t="shared" si="232"/>
        <v>47.077804160335127</v>
      </c>
      <c r="L3739" s="27">
        <f>K3739*D3739</f>
        <v>174586.15361643641</v>
      </c>
      <c r="M3739" s="10"/>
      <c r="N3739" s="28">
        <f>IF(F3739="lowest point", $H$4/D3739, 0)</f>
        <v>0</v>
      </c>
      <c r="O3739" s="28">
        <f t="shared" si="233"/>
        <v>48.823377358298742</v>
      </c>
      <c r="P3739" s="29">
        <f>O3739*D3739</f>
        <v>181059.54199815655</v>
      </c>
      <c r="R3739" s="28">
        <f>IF(G3739="highest point", $H$4/D3739, 0)</f>
        <v>0</v>
      </c>
      <c r="S3739" s="28">
        <f t="shared" si="234"/>
        <v>45.574629377783545</v>
      </c>
      <c r="T3739" s="29">
        <f>D3739*S3739</f>
        <v>169011.69006233517</v>
      </c>
    </row>
    <row r="3740" spans="1:20">
      <c r="A3740" s="21">
        <f t="shared" si="235"/>
        <v>2014</v>
      </c>
      <c r="B3740" s="21">
        <f>MONTH(C3740)</f>
        <v>11</v>
      </c>
      <c r="C3740" s="22">
        <v>41953</v>
      </c>
      <c r="D3740" s="21">
        <v>3720.25</v>
      </c>
      <c r="E3740" s="47" t="str">
        <f>IF(B3740&lt;&gt;B3739, "First Quote", "")</f>
        <v/>
      </c>
      <c r="F3740" s="23" t="str">
        <f>IF(_xlfn.MINIFS($D$3:$D$6287,$A$3:$A$6287,A3740,$B$3:$B$6287,B3740)=D3740,"Lowest point","")</f>
        <v/>
      </c>
      <c r="G3740" s="24" t="str">
        <f>IF(_xlfn.MAXIFS($D$3:$D$6287,$A$3:$A$6287,A3740,$B$3:$B$6287,B3740)=D3740,"Highest point","")</f>
        <v/>
      </c>
      <c r="J3740" s="25" t="str">
        <f>IF(E3740="First Quote", $H$4/D3740, "")</f>
        <v/>
      </c>
      <c r="K3740" s="26">
        <f t="shared" si="232"/>
        <v>47.077804160335127</v>
      </c>
      <c r="L3740" s="27">
        <f>K3740*D3740</f>
        <v>175141.20092748676</v>
      </c>
      <c r="M3740" s="10"/>
      <c r="N3740" s="28">
        <f>IF(F3740="lowest point", $H$4/D3740, 0)</f>
        <v>0</v>
      </c>
      <c r="O3740" s="28">
        <f t="shared" si="233"/>
        <v>48.823377358298742</v>
      </c>
      <c r="P3740" s="29">
        <f>O3740*D3740</f>
        <v>181635.16961721089</v>
      </c>
      <c r="R3740" s="28">
        <f>IF(G3740="highest point", $H$4/D3740, 0)</f>
        <v>0</v>
      </c>
      <c r="S3740" s="28">
        <f t="shared" si="234"/>
        <v>45.574629377783545</v>
      </c>
      <c r="T3740" s="29">
        <f>D3740*S3740</f>
        <v>169549.01494269923</v>
      </c>
    </row>
    <row r="3741" spans="1:20">
      <c r="A3741" s="21">
        <f t="shared" si="235"/>
        <v>2014</v>
      </c>
      <c r="B3741" s="21">
        <f>MONTH(C3741)</f>
        <v>11</v>
      </c>
      <c r="C3741" s="22">
        <v>41954</v>
      </c>
      <c r="D3741" s="21">
        <v>3722.84</v>
      </c>
      <c r="E3741" s="47" t="str">
        <f>IF(B3741&lt;&gt;B3740, "First Quote", "")</f>
        <v/>
      </c>
      <c r="F3741" s="23" t="str">
        <f>IF(_xlfn.MINIFS($D$3:$D$6287,$A$3:$A$6287,A3741,$B$3:$B$6287,B3741)=D3741,"Lowest point","")</f>
        <v/>
      </c>
      <c r="G3741" s="24" t="str">
        <f>IF(_xlfn.MAXIFS($D$3:$D$6287,$A$3:$A$6287,A3741,$B$3:$B$6287,B3741)=D3741,"Highest point","")</f>
        <v/>
      </c>
      <c r="J3741" s="25" t="str">
        <f>IF(E3741="First Quote", $H$4/D3741, "")</f>
        <v/>
      </c>
      <c r="K3741" s="26">
        <f t="shared" si="232"/>
        <v>47.077804160335127</v>
      </c>
      <c r="L3741" s="27">
        <f>K3741*D3741</f>
        <v>175263.13244026204</v>
      </c>
      <c r="M3741" s="10"/>
      <c r="N3741" s="28">
        <f>IF(F3741="lowest point", $H$4/D3741, 0)</f>
        <v>0</v>
      </c>
      <c r="O3741" s="28">
        <f t="shared" si="233"/>
        <v>48.823377358298742</v>
      </c>
      <c r="P3741" s="29">
        <f>O3741*D3741</f>
        <v>181761.62216456889</v>
      </c>
      <c r="R3741" s="28">
        <f>IF(G3741="highest point", $H$4/D3741, 0)</f>
        <v>0</v>
      </c>
      <c r="S3741" s="28">
        <f t="shared" si="234"/>
        <v>45.574629377783545</v>
      </c>
      <c r="T3741" s="29">
        <f>D3741*S3741</f>
        <v>169667.0532327877</v>
      </c>
    </row>
    <row r="3742" spans="1:20">
      <c r="A3742" s="21">
        <f t="shared" si="235"/>
        <v>2014</v>
      </c>
      <c r="B3742" s="21">
        <f>MONTH(C3742)</f>
        <v>11</v>
      </c>
      <c r="C3742" s="22">
        <v>41955</v>
      </c>
      <c r="D3742" s="21">
        <v>3721.3</v>
      </c>
      <c r="E3742" s="47" t="str">
        <f>IF(B3742&lt;&gt;B3741, "First Quote", "")</f>
        <v/>
      </c>
      <c r="F3742" s="23" t="str">
        <f>IF(_xlfn.MINIFS($D$3:$D$6287,$A$3:$A$6287,A3742,$B$3:$B$6287,B3742)=D3742,"Lowest point","")</f>
        <v/>
      </c>
      <c r="G3742" s="24" t="str">
        <f>IF(_xlfn.MAXIFS($D$3:$D$6287,$A$3:$A$6287,A3742,$B$3:$B$6287,B3742)=D3742,"Highest point","")</f>
        <v/>
      </c>
      <c r="J3742" s="25" t="str">
        <f>IF(E3742="First Quote", $H$4/D3742, "")</f>
        <v/>
      </c>
      <c r="K3742" s="26">
        <f t="shared" si="232"/>
        <v>47.077804160335127</v>
      </c>
      <c r="L3742" s="27">
        <f>K3742*D3742</f>
        <v>175190.63262185513</v>
      </c>
      <c r="M3742" s="10"/>
      <c r="N3742" s="28">
        <f>IF(F3742="lowest point", $H$4/D3742, 0)</f>
        <v>0</v>
      </c>
      <c r="O3742" s="28">
        <f t="shared" si="233"/>
        <v>48.823377358298742</v>
      </c>
      <c r="P3742" s="29">
        <f>O3742*D3742</f>
        <v>181686.43416343711</v>
      </c>
      <c r="R3742" s="28">
        <f>IF(G3742="highest point", $H$4/D3742, 0)</f>
        <v>0</v>
      </c>
      <c r="S3742" s="28">
        <f t="shared" si="234"/>
        <v>45.574629377783545</v>
      </c>
      <c r="T3742" s="29">
        <f>D3742*S3742</f>
        <v>169596.86830354593</v>
      </c>
    </row>
    <row r="3743" spans="1:20">
      <c r="A3743" s="21">
        <f t="shared" si="235"/>
        <v>2014</v>
      </c>
      <c r="B3743" s="21">
        <f>MONTH(C3743)</f>
        <v>11</v>
      </c>
      <c r="C3743" s="22">
        <v>41956</v>
      </c>
      <c r="D3743" s="21">
        <v>3723.58</v>
      </c>
      <c r="E3743" s="47" t="str">
        <f>IF(B3743&lt;&gt;B3742, "First Quote", "")</f>
        <v/>
      </c>
      <c r="F3743" s="23" t="str">
        <f>IF(_xlfn.MINIFS($D$3:$D$6287,$A$3:$A$6287,A3743,$B$3:$B$6287,B3743)=D3743,"Lowest point","")</f>
        <v/>
      </c>
      <c r="G3743" s="24" t="str">
        <f>IF(_xlfn.MAXIFS($D$3:$D$6287,$A$3:$A$6287,A3743,$B$3:$B$6287,B3743)=D3743,"Highest point","")</f>
        <v/>
      </c>
      <c r="J3743" s="25" t="str">
        <f>IF(E3743="First Quote", $H$4/D3743, "")</f>
        <v/>
      </c>
      <c r="K3743" s="26">
        <f t="shared" si="232"/>
        <v>47.077804160335127</v>
      </c>
      <c r="L3743" s="27">
        <f>K3743*D3743</f>
        <v>175297.97001534066</v>
      </c>
      <c r="M3743" s="10"/>
      <c r="N3743" s="28">
        <f>IF(F3743="lowest point", $H$4/D3743, 0)</f>
        <v>0</v>
      </c>
      <c r="O3743" s="28">
        <f t="shared" si="233"/>
        <v>48.823377358298742</v>
      </c>
      <c r="P3743" s="29">
        <f>O3743*D3743</f>
        <v>181797.75146381403</v>
      </c>
      <c r="R3743" s="28">
        <f>IF(G3743="highest point", $H$4/D3743, 0)</f>
        <v>0</v>
      </c>
      <c r="S3743" s="28">
        <f t="shared" si="234"/>
        <v>45.574629377783545</v>
      </c>
      <c r="T3743" s="29">
        <f>D3743*S3743</f>
        <v>169700.77845852726</v>
      </c>
    </row>
    <row r="3744" spans="1:20">
      <c r="A3744" s="21">
        <f t="shared" si="235"/>
        <v>2014</v>
      </c>
      <c r="B3744" s="21">
        <f>MONTH(C3744)</f>
        <v>11</v>
      </c>
      <c r="C3744" s="22">
        <v>41957</v>
      </c>
      <c r="D3744" s="21">
        <v>3724.92</v>
      </c>
      <c r="E3744" s="47" t="str">
        <f>IF(B3744&lt;&gt;B3743, "First Quote", "")</f>
        <v/>
      </c>
      <c r="F3744" s="23" t="str">
        <f>IF(_xlfn.MINIFS($D$3:$D$6287,$A$3:$A$6287,A3744,$B$3:$B$6287,B3744)=D3744,"Lowest point","")</f>
        <v/>
      </c>
      <c r="G3744" s="24" t="str">
        <f>IF(_xlfn.MAXIFS($D$3:$D$6287,$A$3:$A$6287,A3744,$B$3:$B$6287,B3744)=D3744,"Highest point","")</f>
        <v/>
      </c>
      <c r="J3744" s="25" t="str">
        <f>IF(E3744="First Quote", $H$4/D3744, "")</f>
        <v/>
      </c>
      <c r="K3744" s="26">
        <f t="shared" si="232"/>
        <v>47.077804160335127</v>
      </c>
      <c r="L3744" s="27">
        <f>K3744*D3744</f>
        <v>175361.05427291553</v>
      </c>
      <c r="M3744" s="10"/>
      <c r="N3744" s="28">
        <f>IF(F3744="lowest point", $H$4/D3744, 0)</f>
        <v>0</v>
      </c>
      <c r="O3744" s="28">
        <f t="shared" si="233"/>
        <v>48.823377358298742</v>
      </c>
      <c r="P3744" s="29">
        <f>O3744*D3744</f>
        <v>181863.17478947414</v>
      </c>
      <c r="R3744" s="28">
        <f>IF(G3744="highest point", $H$4/D3744, 0)</f>
        <v>0</v>
      </c>
      <c r="S3744" s="28">
        <f t="shared" si="234"/>
        <v>45.574629377783545</v>
      </c>
      <c r="T3744" s="29">
        <f>D3744*S3744</f>
        <v>169761.84846189347</v>
      </c>
    </row>
    <row r="3745" spans="1:20">
      <c r="A3745" s="21">
        <f t="shared" si="235"/>
        <v>2014</v>
      </c>
      <c r="B3745" s="21">
        <f t="shared" ref="B3745:B3808" si="236">MONTH(C3745)</f>
        <v>11</v>
      </c>
      <c r="C3745" s="22">
        <v>41960</v>
      </c>
      <c r="D3745" s="21">
        <v>3727.86</v>
      </c>
      <c r="E3745" s="47" t="str">
        <f>IF(B3745&lt;&gt;B3744, "First Quote", "")</f>
        <v/>
      </c>
      <c r="F3745" s="23" t="str">
        <f>IF(_xlfn.MINIFS($D$3:$D$6287,$A$3:$A$6287,A3745,$B$3:$B$6287,B3745)=D3745,"Lowest point","")</f>
        <v/>
      </c>
      <c r="G3745" s="24" t="str">
        <f>IF(_xlfn.MAXIFS($D$3:$D$6287,$A$3:$A$6287,A3745,$B$3:$B$6287,B3745)=D3745,"Highest point","")</f>
        <v/>
      </c>
      <c r="J3745" s="25" t="str">
        <f>IF(E3745="First Quote", $H$4/D3745, "")</f>
        <v/>
      </c>
      <c r="K3745" s="26">
        <f t="shared" si="232"/>
        <v>47.077804160335127</v>
      </c>
      <c r="L3745" s="27">
        <f>K3745*D3745</f>
        <v>175499.46301714692</v>
      </c>
      <c r="M3745" s="10"/>
      <c r="N3745" s="28">
        <f>IF(F3745="lowest point", $H$4/D3745, 0)</f>
        <v>0</v>
      </c>
      <c r="O3745" s="28">
        <f t="shared" si="233"/>
        <v>48.823377358298742</v>
      </c>
      <c r="P3745" s="29">
        <f>O3745*D3745</f>
        <v>182006.71551890756</v>
      </c>
      <c r="R3745" s="28">
        <f>IF(G3745="highest point", $H$4/D3745, 0)</f>
        <v>0</v>
      </c>
      <c r="S3745" s="28">
        <f t="shared" si="234"/>
        <v>45.574629377783545</v>
      </c>
      <c r="T3745" s="29">
        <f>D3745*S3745</f>
        <v>169895.83787226418</v>
      </c>
    </row>
    <row r="3746" spans="1:20">
      <c r="A3746" s="21">
        <f t="shared" si="235"/>
        <v>2014</v>
      </c>
      <c r="B3746" s="21">
        <f t="shared" si="236"/>
        <v>11</v>
      </c>
      <c r="C3746" s="22">
        <v>41961</v>
      </c>
      <c r="D3746" s="21">
        <v>3747.74</v>
      </c>
      <c r="E3746" s="47" t="str">
        <f>IF(B3746&lt;&gt;B3745, "First Quote", "")</f>
        <v/>
      </c>
      <c r="F3746" s="23" t="str">
        <f>IF(_xlfn.MINIFS($D$3:$D$6287,$A$3:$A$6287,A3746,$B$3:$B$6287,B3746)=D3746,"Lowest point","")</f>
        <v/>
      </c>
      <c r="G3746" s="24" t="str">
        <f>IF(_xlfn.MAXIFS($D$3:$D$6287,$A$3:$A$6287,A3746,$B$3:$B$6287,B3746)=D3746,"Highest point","")</f>
        <v/>
      </c>
      <c r="J3746" s="25" t="str">
        <f>IF(E3746="First Quote", $H$4/D3746, "")</f>
        <v/>
      </c>
      <c r="K3746" s="26">
        <f t="shared" si="232"/>
        <v>47.077804160335127</v>
      </c>
      <c r="L3746" s="27">
        <f>K3746*D3746</f>
        <v>176435.36976385437</v>
      </c>
      <c r="M3746" s="10"/>
      <c r="N3746" s="28">
        <f>IF(F3746="lowest point", $H$4/D3746, 0)</f>
        <v>0</v>
      </c>
      <c r="O3746" s="28">
        <f t="shared" si="233"/>
        <v>48.823377358298742</v>
      </c>
      <c r="P3746" s="29">
        <f>O3746*D3746</f>
        <v>182977.32426079051</v>
      </c>
      <c r="R3746" s="28">
        <f>IF(G3746="highest point", $H$4/D3746, 0)</f>
        <v>0</v>
      </c>
      <c r="S3746" s="28">
        <f t="shared" si="234"/>
        <v>45.574629377783545</v>
      </c>
      <c r="T3746" s="29">
        <f>D3746*S3746</f>
        <v>170801.8615042945</v>
      </c>
    </row>
    <row r="3747" spans="1:20">
      <c r="A3747" s="21">
        <f t="shared" si="235"/>
        <v>2014</v>
      </c>
      <c r="B3747" s="21">
        <f t="shared" si="236"/>
        <v>11</v>
      </c>
      <c r="C3747" s="22">
        <v>41962</v>
      </c>
      <c r="D3747" s="21">
        <v>3742.35</v>
      </c>
      <c r="E3747" s="47" t="str">
        <f>IF(B3747&lt;&gt;B3746, "First Quote", "")</f>
        <v/>
      </c>
      <c r="F3747" s="23" t="str">
        <f>IF(_xlfn.MINIFS($D$3:$D$6287,$A$3:$A$6287,A3747,$B$3:$B$6287,B3747)=D3747,"Lowest point","")</f>
        <v/>
      </c>
      <c r="G3747" s="24" t="str">
        <f>IF(_xlfn.MAXIFS($D$3:$D$6287,$A$3:$A$6287,A3747,$B$3:$B$6287,B3747)=D3747,"Highest point","")</f>
        <v/>
      </c>
      <c r="J3747" s="25" t="str">
        <f>IF(E3747="First Quote", $H$4/D3747, "")</f>
        <v/>
      </c>
      <c r="K3747" s="26">
        <f t="shared" si="232"/>
        <v>47.077804160335127</v>
      </c>
      <c r="L3747" s="27">
        <f>K3747*D3747</f>
        <v>176181.62039943016</v>
      </c>
      <c r="M3747" s="10"/>
      <c r="N3747" s="28">
        <f>IF(F3747="lowest point", $H$4/D3747, 0)</f>
        <v>0</v>
      </c>
      <c r="O3747" s="28">
        <f t="shared" si="233"/>
        <v>48.823377358298742</v>
      </c>
      <c r="P3747" s="29">
        <f>O3747*D3747</f>
        <v>182714.16625682928</v>
      </c>
      <c r="R3747" s="28">
        <f>IF(G3747="highest point", $H$4/D3747, 0)</f>
        <v>0</v>
      </c>
      <c r="S3747" s="28">
        <f t="shared" si="234"/>
        <v>45.574629377783545</v>
      </c>
      <c r="T3747" s="29">
        <f>D3747*S3747</f>
        <v>170556.21425194826</v>
      </c>
    </row>
    <row r="3748" spans="1:20">
      <c r="A3748" s="21">
        <f t="shared" si="235"/>
        <v>2014</v>
      </c>
      <c r="B3748" s="21">
        <f t="shared" si="236"/>
        <v>11</v>
      </c>
      <c r="C3748" s="22">
        <v>41963</v>
      </c>
      <c r="D3748" s="21">
        <v>3749.87</v>
      </c>
      <c r="E3748" s="47" t="str">
        <f>IF(B3748&lt;&gt;B3747, "First Quote", "")</f>
        <v/>
      </c>
      <c r="F3748" s="23" t="str">
        <f>IF(_xlfn.MINIFS($D$3:$D$6287,$A$3:$A$6287,A3748,$B$3:$B$6287,B3748)=D3748,"Lowest point","")</f>
        <v/>
      </c>
      <c r="G3748" s="24" t="str">
        <f>IF(_xlfn.MAXIFS($D$3:$D$6287,$A$3:$A$6287,A3748,$B$3:$B$6287,B3748)=D3748,"Highest point","")</f>
        <v/>
      </c>
      <c r="J3748" s="25" t="str">
        <f>IF(E3748="First Quote", $H$4/D3748, "")</f>
        <v/>
      </c>
      <c r="K3748" s="26">
        <f t="shared" si="232"/>
        <v>47.077804160335127</v>
      </c>
      <c r="L3748" s="27">
        <f>K3748*D3748</f>
        <v>176535.64548671589</v>
      </c>
      <c r="M3748" s="10"/>
      <c r="N3748" s="28">
        <f>IF(F3748="lowest point", $H$4/D3748, 0)</f>
        <v>0</v>
      </c>
      <c r="O3748" s="28">
        <f t="shared" si="233"/>
        <v>48.823377358298742</v>
      </c>
      <c r="P3748" s="29">
        <f>O3748*D3748</f>
        <v>183081.31805456369</v>
      </c>
      <c r="R3748" s="28">
        <f>IF(G3748="highest point", $H$4/D3748, 0)</f>
        <v>0</v>
      </c>
      <c r="S3748" s="28">
        <f t="shared" si="234"/>
        <v>45.574629377783545</v>
      </c>
      <c r="T3748" s="29">
        <f>D3748*S3748</f>
        <v>170898.93546486917</v>
      </c>
    </row>
    <row r="3749" spans="1:20">
      <c r="A3749" s="21">
        <f t="shared" si="235"/>
        <v>2014</v>
      </c>
      <c r="B3749" s="21">
        <f t="shared" si="236"/>
        <v>11</v>
      </c>
      <c r="C3749" s="22">
        <v>41964</v>
      </c>
      <c r="D3749" s="21">
        <v>3770.03</v>
      </c>
      <c r="E3749" s="47" t="str">
        <f>IF(B3749&lt;&gt;B3748, "First Quote", "")</f>
        <v/>
      </c>
      <c r="F3749" s="23" t="str">
        <f>IF(_xlfn.MINIFS($D$3:$D$6287,$A$3:$A$6287,A3749,$B$3:$B$6287,B3749)=D3749,"Lowest point","")</f>
        <v/>
      </c>
      <c r="G3749" s="24" t="str">
        <f>IF(_xlfn.MAXIFS($D$3:$D$6287,$A$3:$A$6287,A3749,$B$3:$B$6287,B3749)=D3749,"Highest point","")</f>
        <v/>
      </c>
      <c r="J3749" s="25" t="str">
        <f>IF(E3749="First Quote", $H$4/D3749, "")</f>
        <v/>
      </c>
      <c r="K3749" s="26">
        <f t="shared" si="232"/>
        <v>47.077804160335127</v>
      </c>
      <c r="L3749" s="27">
        <f>K3749*D3749</f>
        <v>177484.73401858823</v>
      </c>
      <c r="M3749" s="10"/>
      <c r="N3749" s="28">
        <f>IF(F3749="lowest point", $H$4/D3749, 0)</f>
        <v>0</v>
      </c>
      <c r="O3749" s="28">
        <f t="shared" si="233"/>
        <v>48.823377358298742</v>
      </c>
      <c r="P3749" s="29">
        <f>O3749*D3749</f>
        <v>184065.59734210701</v>
      </c>
      <c r="R3749" s="28">
        <f>IF(G3749="highest point", $H$4/D3749, 0)</f>
        <v>0</v>
      </c>
      <c r="S3749" s="28">
        <f t="shared" si="234"/>
        <v>45.574629377783545</v>
      </c>
      <c r="T3749" s="29">
        <f>D3749*S3749</f>
        <v>171817.7199931253</v>
      </c>
    </row>
    <row r="3750" spans="1:20">
      <c r="A3750" s="21">
        <f t="shared" si="235"/>
        <v>2014</v>
      </c>
      <c r="B3750" s="21">
        <f t="shared" si="236"/>
        <v>11</v>
      </c>
      <c r="C3750" s="22">
        <v>41967</v>
      </c>
      <c r="D3750" s="21">
        <v>3780.88</v>
      </c>
      <c r="E3750" s="47" t="str">
        <f>IF(B3750&lt;&gt;B3749, "First Quote", "")</f>
        <v/>
      </c>
      <c r="F3750" s="23" t="str">
        <f>IF(_xlfn.MINIFS($D$3:$D$6287,$A$3:$A$6287,A3750,$B$3:$B$6287,B3750)=D3750,"Lowest point","")</f>
        <v/>
      </c>
      <c r="G3750" s="24" t="str">
        <f>IF(_xlfn.MAXIFS($D$3:$D$6287,$A$3:$A$6287,A3750,$B$3:$B$6287,B3750)=D3750,"Highest point","")</f>
        <v/>
      </c>
      <c r="J3750" s="25" t="str">
        <f>IF(E3750="First Quote", $H$4/D3750, "")</f>
        <v/>
      </c>
      <c r="K3750" s="26">
        <f t="shared" si="232"/>
        <v>47.077804160335127</v>
      </c>
      <c r="L3750" s="27">
        <f>K3750*D3750</f>
        <v>177995.52819372789</v>
      </c>
      <c r="M3750" s="10"/>
      <c r="N3750" s="28">
        <f>IF(F3750="lowest point", $H$4/D3750, 0)</f>
        <v>0</v>
      </c>
      <c r="O3750" s="28">
        <f t="shared" si="233"/>
        <v>48.823377358298742</v>
      </c>
      <c r="P3750" s="29">
        <f>O3750*D3750</f>
        <v>184595.33098644455</v>
      </c>
      <c r="R3750" s="28">
        <f>IF(G3750="highest point", $H$4/D3750, 0)</f>
        <v>0</v>
      </c>
      <c r="S3750" s="28">
        <f t="shared" si="234"/>
        <v>45.574629377783545</v>
      </c>
      <c r="T3750" s="29">
        <f>D3750*S3750</f>
        <v>172312.20472187427</v>
      </c>
    </row>
    <row r="3751" spans="1:20">
      <c r="A3751" s="21">
        <f t="shared" si="235"/>
        <v>2014</v>
      </c>
      <c r="B3751" s="21">
        <f t="shared" si="236"/>
        <v>11</v>
      </c>
      <c r="C3751" s="22">
        <v>41968</v>
      </c>
      <c r="D3751" s="21">
        <v>3776.94</v>
      </c>
      <c r="E3751" s="47" t="str">
        <f>IF(B3751&lt;&gt;B3750, "First Quote", "")</f>
        <v/>
      </c>
      <c r="F3751" s="23" t="str">
        <f>IF(_xlfn.MINIFS($D$3:$D$6287,$A$3:$A$6287,A3751,$B$3:$B$6287,B3751)=D3751,"Lowest point","")</f>
        <v/>
      </c>
      <c r="G3751" s="24" t="str">
        <f>IF(_xlfn.MAXIFS($D$3:$D$6287,$A$3:$A$6287,A3751,$B$3:$B$6287,B3751)=D3751,"Highest point","")</f>
        <v/>
      </c>
      <c r="J3751" s="25" t="str">
        <f>IF(E3751="First Quote", $H$4/D3751, "")</f>
        <v/>
      </c>
      <c r="K3751" s="26">
        <f t="shared" si="232"/>
        <v>47.077804160335127</v>
      </c>
      <c r="L3751" s="27">
        <f>K3751*D3751</f>
        <v>177810.04164533617</v>
      </c>
      <c r="M3751" s="10"/>
      <c r="N3751" s="28">
        <f>IF(F3751="lowest point", $H$4/D3751, 0)</f>
        <v>0</v>
      </c>
      <c r="O3751" s="28">
        <f t="shared" si="233"/>
        <v>48.823377358298742</v>
      </c>
      <c r="P3751" s="29">
        <f>O3751*D3751</f>
        <v>184402.96687965284</v>
      </c>
      <c r="R3751" s="28">
        <f>IF(G3751="highest point", $H$4/D3751, 0)</f>
        <v>0</v>
      </c>
      <c r="S3751" s="28">
        <f t="shared" si="234"/>
        <v>45.574629377783545</v>
      </c>
      <c r="T3751" s="29">
        <f>D3751*S3751</f>
        <v>172132.64068212578</v>
      </c>
    </row>
    <row r="3752" spans="1:20">
      <c r="A3752" s="21">
        <f t="shared" si="235"/>
        <v>2014</v>
      </c>
      <c r="B3752" s="21">
        <f t="shared" si="236"/>
        <v>11</v>
      </c>
      <c r="C3752" s="22">
        <v>41969</v>
      </c>
      <c r="D3752" s="21">
        <v>3788.42</v>
      </c>
      <c r="E3752" s="47" t="str">
        <f>IF(B3752&lt;&gt;B3751, "First Quote", "")</f>
        <v/>
      </c>
      <c r="F3752" s="23" t="str">
        <f>IF(_xlfn.MINIFS($D$3:$D$6287,$A$3:$A$6287,A3752,$B$3:$B$6287,B3752)=D3752,"Lowest point","")</f>
        <v/>
      </c>
      <c r="G3752" s="24" t="str">
        <f>IF(_xlfn.MAXIFS($D$3:$D$6287,$A$3:$A$6287,A3752,$B$3:$B$6287,B3752)=D3752,"Highest point","")</f>
        <v>Highest point</v>
      </c>
      <c r="J3752" s="25" t="str">
        <f>IF(E3752="First Quote", $H$4/D3752, "")</f>
        <v/>
      </c>
      <c r="K3752" s="26">
        <f t="shared" si="232"/>
        <v>47.077804160335127</v>
      </c>
      <c r="L3752" s="27">
        <f>K3752*D3752</f>
        <v>178350.4948370968</v>
      </c>
      <c r="M3752" s="10"/>
      <c r="N3752" s="28">
        <f>IF(F3752="lowest point", $H$4/D3752, 0)</f>
        <v>0</v>
      </c>
      <c r="O3752" s="28">
        <f t="shared" si="233"/>
        <v>48.823377358298742</v>
      </c>
      <c r="P3752" s="29">
        <f>O3752*D3752</f>
        <v>184963.45925172613</v>
      </c>
      <c r="R3752" s="28">
        <f>IF(G3752="highest point", $H$4/D3752, 0)</f>
        <v>0.1319811425343547</v>
      </c>
      <c r="S3752" s="28">
        <f t="shared" si="234"/>
        <v>45.706610520317902</v>
      </c>
      <c r="T3752" s="29">
        <f>D3752*S3752</f>
        <v>173155.83742738274</v>
      </c>
    </row>
    <row r="3753" spans="1:20">
      <c r="A3753" s="21">
        <f t="shared" si="235"/>
        <v>2014</v>
      </c>
      <c r="B3753" s="21">
        <f t="shared" si="236"/>
        <v>11</v>
      </c>
      <c r="C3753" s="22">
        <v>41971</v>
      </c>
      <c r="D3753" s="21">
        <v>3778.96</v>
      </c>
      <c r="E3753" s="47" t="str">
        <f>IF(B3753&lt;&gt;B3752, "First Quote", "")</f>
        <v/>
      </c>
      <c r="F3753" s="23" t="str">
        <f>IF(_xlfn.MINIFS($D$3:$D$6287,$A$3:$A$6287,A3753,$B$3:$B$6287,B3753)=D3753,"Lowest point","")</f>
        <v/>
      </c>
      <c r="G3753" s="24" t="str">
        <f>IF(_xlfn.MAXIFS($D$3:$D$6287,$A$3:$A$6287,A3753,$B$3:$B$6287,B3753)=D3753,"Highest point","")</f>
        <v/>
      </c>
      <c r="J3753" s="25" t="str">
        <f>IF(E3753="First Quote", $H$4/D3753, "")</f>
        <v/>
      </c>
      <c r="K3753" s="26">
        <f t="shared" si="232"/>
        <v>47.077804160335127</v>
      </c>
      <c r="L3753" s="27">
        <f>K3753*D3753</f>
        <v>177905.13880974002</v>
      </c>
      <c r="M3753" s="10"/>
      <c r="N3753" s="28">
        <f>IF(F3753="lowest point", $H$4/D3753, 0)</f>
        <v>0</v>
      </c>
      <c r="O3753" s="28">
        <f t="shared" si="233"/>
        <v>48.823377358298742</v>
      </c>
      <c r="P3753" s="29">
        <f>O3753*D3753</f>
        <v>184501.5901019166</v>
      </c>
      <c r="R3753" s="28">
        <f>IF(G3753="highest point", $H$4/D3753, 0)</f>
        <v>0</v>
      </c>
      <c r="S3753" s="28">
        <f t="shared" si="234"/>
        <v>45.706610520317902</v>
      </c>
      <c r="T3753" s="29">
        <f>D3753*S3753</f>
        <v>172723.45289186054</v>
      </c>
    </row>
    <row r="3754" spans="1:20">
      <c r="A3754" s="21">
        <f t="shared" si="235"/>
        <v>2014</v>
      </c>
      <c r="B3754" s="21">
        <f t="shared" si="236"/>
        <v>12</v>
      </c>
      <c r="C3754" s="22">
        <v>41974</v>
      </c>
      <c r="D3754" s="21">
        <v>3753.31</v>
      </c>
      <c r="E3754" s="47" t="str">
        <f>IF(B3754&lt;&gt;B3753, "First Quote", "")</f>
        <v>First Quote</v>
      </c>
      <c r="F3754" s="23" t="str">
        <f>IF(_xlfn.MINIFS($D$3:$D$6287,$A$3:$A$6287,A3754,$B$3:$B$6287,B3754)=D3754,"Lowest point","")</f>
        <v/>
      </c>
      <c r="G3754" s="24" t="str">
        <f>IF(_xlfn.MAXIFS($D$3:$D$6287,$A$3:$A$6287,A3754,$B$3:$B$6287,B3754)=D3754,"Highest point","")</f>
        <v/>
      </c>
      <c r="J3754" s="25">
        <f>IF(E3754="First Quote", $H$4/D3754, "")</f>
        <v>0.13321574823289309</v>
      </c>
      <c r="K3754" s="26">
        <f t="shared" si="232"/>
        <v>47.211019908568019</v>
      </c>
      <c r="L3754" s="27">
        <f>K3754*D3754</f>
        <v>177197.59313302743</v>
      </c>
      <c r="M3754" s="10"/>
      <c r="N3754" s="28">
        <f>IF(F3754="lowest point", $H$4/D3754, 0)</f>
        <v>0</v>
      </c>
      <c r="O3754" s="28">
        <f t="shared" si="233"/>
        <v>48.823377358298742</v>
      </c>
      <c r="P3754" s="29">
        <f>O3754*D3754</f>
        <v>183249.27047267626</v>
      </c>
      <c r="R3754" s="28">
        <f>IF(G3754="highest point", $H$4/D3754, 0)</f>
        <v>0</v>
      </c>
      <c r="S3754" s="28">
        <f t="shared" si="234"/>
        <v>45.706610520317902</v>
      </c>
      <c r="T3754" s="29">
        <f>D3754*S3754</f>
        <v>171551.07833201438</v>
      </c>
    </row>
    <row r="3755" spans="1:20">
      <c r="A3755" s="21">
        <f t="shared" si="235"/>
        <v>2014</v>
      </c>
      <c r="B3755" s="21">
        <f t="shared" si="236"/>
        <v>12</v>
      </c>
      <c r="C3755" s="22">
        <v>41975</v>
      </c>
      <c r="D3755" s="21">
        <v>3777.47</v>
      </c>
      <c r="E3755" s="47" t="str">
        <f>IF(B3755&lt;&gt;B3754, "First Quote", "")</f>
        <v/>
      </c>
      <c r="F3755" s="23" t="str">
        <f>IF(_xlfn.MINIFS($D$3:$D$6287,$A$3:$A$6287,A3755,$B$3:$B$6287,B3755)=D3755,"Lowest point","")</f>
        <v/>
      </c>
      <c r="G3755" s="24" t="str">
        <f>IF(_xlfn.MAXIFS($D$3:$D$6287,$A$3:$A$6287,A3755,$B$3:$B$6287,B3755)=D3755,"Highest point","")</f>
        <v/>
      </c>
      <c r="J3755" s="25" t="str">
        <f>IF(E3755="First Quote", $H$4/D3755, "")</f>
        <v/>
      </c>
      <c r="K3755" s="26">
        <f t="shared" si="232"/>
        <v>47.211019908568019</v>
      </c>
      <c r="L3755" s="27">
        <f>K3755*D3755</f>
        <v>178338.21137401843</v>
      </c>
      <c r="M3755" s="10"/>
      <c r="N3755" s="28">
        <f>IF(F3755="lowest point", $H$4/D3755, 0)</f>
        <v>0</v>
      </c>
      <c r="O3755" s="28">
        <f t="shared" si="233"/>
        <v>48.823377358298742</v>
      </c>
      <c r="P3755" s="29">
        <f>O3755*D3755</f>
        <v>184428.84326965275</v>
      </c>
      <c r="R3755" s="28">
        <f>IF(G3755="highest point", $H$4/D3755, 0)</f>
        <v>0</v>
      </c>
      <c r="S3755" s="28">
        <f t="shared" si="234"/>
        <v>45.706610520317902</v>
      </c>
      <c r="T3755" s="29">
        <f>D3755*S3755</f>
        <v>172655.35004218525</v>
      </c>
    </row>
    <row r="3756" spans="1:20">
      <c r="A3756" s="21">
        <f t="shared" si="235"/>
        <v>2014</v>
      </c>
      <c r="B3756" s="21">
        <f t="shared" si="236"/>
        <v>12</v>
      </c>
      <c r="C3756" s="22">
        <v>41976</v>
      </c>
      <c r="D3756" s="21">
        <v>3792.68</v>
      </c>
      <c r="E3756" s="47" t="str">
        <f>IF(B3756&lt;&gt;B3755, "First Quote", "")</f>
        <v/>
      </c>
      <c r="F3756" s="23" t="str">
        <f>IF(_xlfn.MINIFS($D$3:$D$6287,$A$3:$A$6287,A3756,$B$3:$B$6287,B3756)=D3756,"Lowest point","")</f>
        <v/>
      </c>
      <c r="G3756" s="24" t="str">
        <f>IF(_xlfn.MAXIFS($D$3:$D$6287,$A$3:$A$6287,A3756,$B$3:$B$6287,B3756)=D3756,"Highest point","")</f>
        <v/>
      </c>
      <c r="J3756" s="25" t="str">
        <f>IF(E3756="First Quote", $H$4/D3756, "")</f>
        <v/>
      </c>
      <c r="K3756" s="26">
        <f t="shared" si="232"/>
        <v>47.211019908568019</v>
      </c>
      <c r="L3756" s="27">
        <f>K3756*D3756</f>
        <v>179056.29098682775</v>
      </c>
      <c r="M3756" s="10"/>
      <c r="N3756" s="28">
        <f>IF(F3756="lowest point", $H$4/D3756, 0)</f>
        <v>0</v>
      </c>
      <c r="O3756" s="28">
        <f t="shared" si="233"/>
        <v>48.823377358298742</v>
      </c>
      <c r="P3756" s="29">
        <f>O3756*D3756</f>
        <v>185171.44683927248</v>
      </c>
      <c r="R3756" s="28">
        <f>IF(G3756="highest point", $H$4/D3756, 0)</f>
        <v>0</v>
      </c>
      <c r="S3756" s="28">
        <f t="shared" si="234"/>
        <v>45.706610520317902</v>
      </c>
      <c r="T3756" s="29">
        <f>D3756*S3756</f>
        <v>173350.54758819929</v>
      </c>
    </row>
    <row r="3757" spans="1:20">
      <c r="A3757" s="21">
        <f t="shared" si="235"/>
        <v>2014</v>
      </c>
      <c r="B3757" s="21">
        <f t="shared" si="236"/>
        <v>12</v>
      </c>
      <c r="C3757" s="22">
        <v>41977</v>
      </c>
      <c r="D3757" s="21">
        <v>3788.34</v>
      </c>
      <c r="E3757" s="47" t="str">
        <f>IF(B3757&lt;&gt;B3756, "First Quote", "")</f>
        <v/>
      </c>
      <c r="F3757" s="23" t="str">
        <f>IF(_xlfn.MINIFS($D$3:$D$6287,$A$3:$A$6287,A3757,$B$3:$B$6287,B3757)=D3757,"Lowest point","")</f>
        <v/>
      </c>
      <c r="G3757" s="24" t="str">
        <f>IF(_xlfn.MAXIFS($D$3:$D$6287,$A$3:$A$6287,A3757,$B$3:$B$6287,B3757)=D3757,"Highest point","")</f>
        <v/>
      </c>
      <c r="J3757" s="25" t="str">
        <f>IF(E3757="First Quote", $H$4/D3757, "")</f>
        <v/>
      </c>
      <c r="K3757" s="26">
        <f t="shared" si="232"/>
        <v>47.211019908568019</v>
      </c>
      <c r="L3757" s="27">
        <f>K3757*D3757</f>
        <v>178851.39516042458</v>
      </c>
      <c r="M3757" s="10"/>
      <c r="N3757" s="28">
        <f>IF(F3757="lowest point", $H$4/D3757, 0)</f>
        <v>0</v>
      </c>
      <c r="O3757" s="28">
        <f t="shared" si="233"/>
        <v>48.823377358298742</v>
      </c>
      <c r="P3757" s="29">
        <f>O3757*D3757</f>
        <v>184959.55338153747</v>
      </c>
      <c r="R3757" s="28">
        <f>IF(G3757="highest point", $H$4/D3757, 0)</f>
        <v>0</v>
      </c>
      <c r="S3757" s="28">
        <f t="shared" si="234"/>
        <v>45.706610520317902</v>
      </c>
      <c r="T3757" s="29">
        <f>D3757*S3757</f>
        <v>173152.18089854112</v>
      </c>
    </row>
    <row r="3758" spans="1:20">
      <c r="A3758" s="21">
        <f t="shared" si="235"/>
        <v>2014</v>
      </c>
      <c r="B3758" s="21">
        <f t="shared" si="236"/>
        <v>12</v>
      </c>
      <c r="C3758" s="22">
        <v>41978</v>
      </c>
      <c r="D3758" s="21">
        <v>3794.68</v>
      </c>
      <c r="E3758" s="47" t="str">
        <f>IF(B3758&lt;&gt;B3757, "First Quote", "")</f>
        <v/>
      </c>
      <c r="F3758" s="23" t="str">
        <f>IF(_xlfn.MINIFS($D$3:$D$6287,$A$3:$A$6287,A3758,$B$3:$B$6287,B3758)=D3758,"Lowest point","")</f>
        <v/>
      </c>
      <c r="G3758" s="24" t="str">
        <f>IF(_xlfn.MAXIFS($D$3:$D$6287,$A$3:$A$6287,A3758,$B$3:$B$6287,B3758)=D3758,"Highest point","")</f>
        <v/>
      </c>
      <c r="J3758" s="25" t="str">
        <f>IF(E3758="First Quote", $H$4/D3758, "")</f>
        <v/>
      </c>
      <c r="K3758" s="26">
        <f t="shared" si="232"/>
        <v>47.211019908568019</v>
      </c>
      <c r="L3758" s="27">
        <f>K3758*D3758</f>
        <v>179150.71302664489</v>
      </c>
      <c r="M3758" s="10"/>
      <c r="N3758" s="28">
        <f>IF(F3758="lowest point", $H$4/D3758, 0)</f>
        <v>0</v>
      </c>
      <c r="O3758" s="28">
        <f t="shared" si="233"/>
        <v>48.823377358298742</v>
      </c>
      <c r="P3758" s="29">
        <f>O3758*D3758</f>
        <v>185269.09359398906</v>
      </c>
      <c r="R3758" s="28">
        <f>IF(G3758="highest point", $H$4/D3758, 0)</f>
        <v>0</v>
      </c>
      <c r="S3758" s="28">
        <f t="shared" si="234"/>
        <v>45.706610520317902</v>
      </c>
      <c r="T3758" s="29">
        <f>D3758*S3758</f>
        <v>173441.96080923994</v>
      </c>
    </row>
    <row r="3759" spans="1:20">
      <c r="A3759" s="21">
        <f t="shared" si="235"/>
        <v>2014</v>
      </c>
      <c r="B3759" s="21">
        <f t="shared" si="236"/>
        <v>12</v>
      </c>
      <c r="C3759" s="22">
        <v>41981</v>
      </c>
      <c r="D3759" s="21">
        <v>3767.7</v>
      </c>
      <c r="E3759" s="47" t="str">
        <f>IF(B3759&lt;&gt;B3758, "First Quote", "")</f>
        <v/>
      </c>
      <c r="F3759" s="23" t="str">
        <f>IF(_xlfn.MINIFS($D$3:$D$6287,$A$3:$A$6287,A3759,$B$3:$B$6287,B3759)=D3759,"Lowest point","")</f>
        <v/>
      </c>
      <c r="G3759" s="24" t="str">
        <f>IF(_xlfn.MAXIFS($D$3:$D$6287,$A$3:$A$6287,A3759,$B$3:$B$6287,B3759)=D3759,"Highest point","")</f>
        <v/>
      </c>
      <c r="J3759" s="25" t="str">
        <f>IF(E3759="First Quote", $H$4/D3759, "")</f>
        <v/>
      </c>
      <c r="K3759" s="26">
        <f t="shared" si="232"/>
        <v>47.211019908568019</v>
      </c>
      <c r="L3759" s="27">
        <f>K3759*D3759</f>
        <v>177876.95970951172</v>
      </c>
      <c r="M3759" s="10"/>
      <c r="N3759" s="28">
        <f>IF(F3759="lowest point", $H$4/D3759, 0)</f>
        <v>0</v>
      </c>
      <c r="O3759" s="28">
        <f t="shared" si="233"/>
        <v>48.823377358298742</v>
      </c>
      <c r="P3759" s="29">
        <f>O3759*D3759</f>
        <v>183951.83887286216</v>
      </c>
      <c r="R3759" s="28">
        <f>IF(G3759="highest point", $H$4/D3759, 0)</f>
        <v>0</v>
      </c>
      <c r="S3759" s="28">
        <f t="shared" si="234"/>
        <v>45.706610520317902</v>
      </c>
      <c r="T3759" s="29">
        <f>D3759*S3759</f>
        <v>172208.79645740174</v>
      </c>
    </row>
    <row r="3760" spans="1:20">
      <c r="A3760" s="21">
        <f t="shared" si="235"/>
        <v>2014</v>
      </c>
      <c r="B3760" s="21">
        <f t="shared" si="236"/>
        <v>12</v>
      </c>
      <c r="C3760" s="22">
        <v>41982</v>
      </c>
      <c r="D3760" s="21">
        <v>3758.87</v>
      </c>
      <c r="E3760" s="47" t="str">
        <f>IF(B3760&lt;&gt;B3759, "First Quote", "")</f>
        <v/>
      </c>
      <c r="F3760" s="23" t="str">
        <f>IF(_xlfn.MINIFS($D$3:$D$6287,$A$3:$A$6287,A3760,$B$3:$B$6287,B3760)=D3760,"Lowest point","")</f>
        <v/>
      </c>
      <c r="G3760" s="24" t="str">
        <f>IF(_xlfn.MAXIFS($D$3:$D$6287,$A$3:$A$6287,A3760,$B$3:$B$6287,B3760)=D3760,"Highest point","")</f>
        <v/>
      </c>
      <c r="J3760" s="25" t="str">
        <f>IF(E3760="First Quote", $H$4/D3760, "")</f>
        <v/>
      </c>
      <c r="K3760" s="26">
        <f t="shared" si="232"/>
        <v>47.211019908568019</v>
      </c>
      <c r="L3760" s="27">
        <f>K3760*D3760</f>
        <v>177460.08640371906</v>
      </c>
      <c r="M3760" s="10"/>
      <c r="N3760" s="28">
        <f>IF(F3760="lowest point", $H$4/D3760, 0)</f>
        <v>0</v>
      </c>
      <c r="O3760" s="28">
        <f t="shared" si="233"/>
        <v>48.823377358298742</v>
      </c>
      <c r="P3760" s="29">
        <f>O3760*D3760</f>
        <v>183520.72845078839</v>
      </c>
      <c r="R3760" s="28">
        <f>IF(G3760="highest point", $H$4/D3760, 0)</f>
        <v>0</v>
      </c>
      <c r="S3760" s="28">
        <f t="shared" si="234"/>
        <v>45.706610520317902</v>
      </c>
      <c r="T3760" s="29">
        <f>D3760*S3760</f>
        <v>171805.20708650735</v>
      </c>
    </row>
    <row r="3761" spans="1:20">
      <c r="A3761" s="21">
        <f t="shared" si="235"/>
        <v>2014</v>
      </c>
      <c r="B3761" s="21">
        <f t="shared" si="236"/>
        <v>12</v>
      </c>
      <c r="C3761" s="22">
        <v>41983</v>
      </c>
      <c r="D3761" s="21">
        <v>3705.51</v>
      </c>
      <c r="E3761" s="47" t="str">
        <f>IF(B3761&lt;&gt;B3760, "First Quote", "")</f>
        <v/>
      </c>
      <c r="F3761" s="23" t="str">
        <f>IF(_xlfn.MINIFS($D$3:$D$6287,$A$3:$A$6287,A3761,$B$3:$B$6287,B3761)=D3761,"Lowest point","")</f>
        <v/>
      </c>
      <c r="G3761" s="24" t="str">
        <f>IF(_xlfn.MAXIFS($D$3:$D$6287,$A$3:$A$6287,A3761,$B$3:$B$6287,B3761)=D3761,"Highest point","")</f>
        <v/>
      </c>
      <c r="J3761" s="25" t="str">
        <f>IF(E3761="First Quote", $H$4/D3761, "")</f>
        <v/>
      </c>
      <c r="K3761" s="26">
        <f t="shared" si="232"/>
        <v>47.211019908568019</v>
      </c>
      <c r="L3761" s="27">
        <f>K3761*D3761</f>
        <v>174940.90638139789</v>
      </c>
      <c r="M3761" s="10"/>
      <c r="N3761" s="28">
        <f>IF(F3761="lowest point", $H$4/D3761, 0)</f>
        <v>0</v>
      </c>
      <c r="O3761" s="28">
        <f t="shared" si="233"/>
        <v>48.823377358298742</v>
      </c>
      <c r="P3761" s="29">
        <f>O3761*D3761</f>
        <v>180915.51303494957</v>
      </c>
      <c r="R3761" s="28">
        <f>IF(G3761="highest point", $H$4/D3761, 0)</f>
        <v>0</v>
      </c>
      <c r="S3761" s="28">
        <f t="shared" si="234"/>
        <v>45.706610520317902</v>
      </c>
      <c r="T3761" s="29">
        <f>D3761*S3761</f>
        <v>169366.3023491432</v>
      </c>
    </row>
    <row r="3762" spans="1:20">
      <c r="A3762" s="21">
        <f t="shared" si="235"/>
        <v>2014</v>
      </c>
      <c r="B3762" s="21">
        <f t="shared" si="236"/>
        <v>12</v>
      </c>
      <c r="C3762" s="22">
        <v>41984</v>
      </c>
      <c r="D3762" s="21">
        <v>3723.32</v>
      </c>
      <c r="E3762" s="47" t="str">
        <f>IF(B3762&lt;&gt;B3761, "First Quote", "")</f>
        <v/>
      </c>
      <c r="F3762" s="23" t="str">
        <f>IF(_xlfn.MINIFS($D$3:$D$6287,$A$3:$A$6287,A3762,$B$3:$B$6287,B3762)=D3762,"Lowest point","")</f>
        <v/>
      </c>
      <c r="G3762" s="24" t="str">
        <f>IF(_xlfn.MAXIFS($D$3:$D$6287,$A$3:$A$6287,A3762,$B$3:$B$6287,B3762)=D3762,"Highest point","")</f>
        <v/>
      </c>
      <c r="J3762" s="25" t="str">
        <f>IF(E3762="First Quote", $H$4/D3762, "")</f>
        <v/>
      </c>
      <c r="K3762" s="26">
        <f t="shared" si="232"/>
        <v>47.211019908568019</v>
      </c>
      <c r="L3762" s="27">
        <f>K3762*D3762</f>
        <v>175781.7346459695</v>
      </c>
      <c r="M3762" s="10"/>
      <c r="N3762" s="28">
        <f>IF(F3762="lowest point", $H$4/D3762, 0)</f>
        <v>0</v>
      </c>
      <c r="O3762" s="28">
        <f t="shared" si="233"/>
        <v>48.823377358298742</v>
      </c>
      <c r="P3762" s="29">
        <f>O3762*D3762</f>
        <v>181785.05738570087</v>
      </c>
      <c r="R3762" s="28">
        <f>IF(G3762="highest point", $H$4/D3762, 0)</f>
        <v>0</v>
      </c>
      <c r="S3762" s="28">
        <f t="shared" si="234"/>
        <v>45.706610520317902</v>
      </c>
      <c r="T3762" s="29">
        <f>D3762*S3762</f>
        <v>170180.33708251006</v>
      </c>
    </row>
    <row r="3763" spans="1:20">
      <c r="A3763" s="21">
        <f t="shared" si="235"/>
        <v>2014</v>
      </c>
      <c r="B3763" s="21">
        <f t="shared" si="236"/>
        <v>12</v>
      </c>
      <c r="C3763" s="22">
        <v>41985</v>
      </c>
      <c r="D3763" s="21">
        <v>3663.1</v>
      </c>
      <c r="E3763" s="47" t="str">
        <f>IF(B3763&lt;&gt;B3762, "First Quote", "")</f>
        <v/>
      </c>
      <c r="F3763" s="23" t="str">
        <f>IF(_xlfn.MINIFS($D$3:$D$6287,$A$3:$A$6287,A3763,$B$3:$B$6287,B3763)=D3763,"Lowest point","")</f>
        <v/>
      </c>
      <c r="G3763" s="24" t="str">
        <f>IF(_xlfn.MAXIFS($D$3:$D$6287,$A$3:$A$6287,A3763,$B$3:$B$6287,B3763)=D3763,"Highest point","")</f>
        <v/>
      </c>
      <c r="J3763" s="25" t="str">
        <f>IF(E3763="First Quote", $H$4/D3763, "")</f>
        <v/>
      </c>
      <c r="K3763" s="26">
        <f t="shared" si="232"/>
        <v>47.211019908568019</v>
      </c>
      <c r="L3763" s="27">
        <f>K3763*D3763</f>
        <v>172938.6870270755</v>
      </c>
      <c r="M3763" s="10"/>
      <c r="N3763" s="28">
        <f>IF(F3763="lowest point", $H$4/D3763, 0)</f>
        <v>0</v>
      </c>
      <c r="O3763" s="28">
        <f t="shared" si="233"/>
        <v>48.823377358298742</v>
      </c>
      <c r="P3763" s="29">
        <f>O3763*D3763</f>
        <v>178844.91360118412</v>
      </c>
      <c r="R3763" s="28">
        <f>IF(G3763="highest point", $H$4/D3763, 0)</f>
        <v>0</v>
      </c>
      <c r="S3763" s="28">
        <f t="shared" si="234"/>
        <v>45.706610520317902</v>
      </c>
      <c r="T3763" s="29">
        <f>D3763*S3763</f>
        <v>167427.8849969765</v>
      </c>
    </row>
    <row r="3764" spans="1:20">
      <c r="A3764" s="21">
        <f t="shared" si="235"/>
        <v>2014</v>
      </c>
      <c r="B3764" s="21">
        <f t="shared" si="236"/>
        <v>12</v>
      </c>
      <c r="C3764" s="22">
        <v>41988</v>
      </c>
      <c r="D3764" s="21">
        <v>3639.97</v>
      </c>
      <c r="E3764" s="47" t="str">
        <f>IF(B3764&lt;&gt;B3763, "First Quote", "")</f>
        <v/>
      </c>
      <c r="F3764" s="23" t="str">
        <f>IF(_xlfn.MINIFS($D$3:$D$6287,$A$3:$A$6287,A3764,$B$3:$B$6287,B3764)=D3764,"Lowest point","")</f>
        <v/>
      </c>
      <c r="G3764" s="24" t="str">
        <f>IF(_xlfn.MAXIFS($D$3:$D$6287,$A$3:$A$6287,A3764,$B$3:$B$6287,B3764)=D3764,"Highest point","")</f>
        <v/>
      </c>
      <c r="J3764" s="25" t="str">
        <f>IF(E3764="First Quote", $H$4/D3764, "")</f>
        <v/>
      </c>
      <c r="K3764" s="26">
        <f t="shared" si="232"/>
        <v>47.211019908568019</v>
      </c>
      <c r="L3764" s="27">
        <f>K3764*D3764</f>
        <v>171846.69613659033</v>
      </c>
      <c r="M3764" s="10"/>
      <c r="N3764" s="28">
        <f>IF(F3764="lowest point", $H$4/D3764, 0)</f>
        <v>0</v>
      </c>
      <c r="O3764" s="28">
        <f t="shared" si="233"/>
        <v>48.823377358298742</v>
      </c>
      <c r="P3764" s="29">
        <f>O3764*D3764</f>
        <v>177715.62888288667</v>
      </c>
      <c r="R3764" s="28">
        <f>IF(G3764="highest point", $H$4/D3764, 0)</f>
        <v>0</v>
      </c>
      <c r="S3764" s="28">
        <f t="shared" si="234"/>
        <v>45.706610520317902</v>
      </c>
      <c r="T3764" s="29">
        <f>D3764*S3764</f>
        <v>166370.69109564155</v>
      </c>
    </row>
    <row r="3765" spans="1:20">
      <c r="A3765" s="21">
        <f t="shared" si="235"/>
        <v>2014</v>
      </c>
      <c r="B3765" s="21">
        <f t="shared" si="236"/>
        <v>12</v>
      </c>
      <c r="C3765" s="22">
        <v>41989</v>
      </c>
      <c r="D3765" s="21">
        <v>3609.06</v>
      </c>
      <c r="E3765" s="47" t="str">
        <f>IF(B3765&lt;&gt;B3764, "First Quote", "")</f>
        <v/>
      </c>
      <c r="F3765" s="23" t="str">
        <f>IF(_xlfn.MINIFS($D$3:$D$6287,$A$3:$A$6287,A3765,$B$3:$B$6287,B3765)=D3765,"Lowest point","")</f>
        <v>Lowest point</v>
      </c>
      <c r="G3765" s="24" t="str">
        <f>IF(_xlfn.MAXIFS($D$3:$D$6287,$A$3:$A$6287,A3765,$B$3:$B$6287,B3765)=D3765,"Highest point","")</f>
        <v/>
      </c>
      <c r="J3765" s="25" t="str">
        <f>IF(E3765="First Quote", $H$4/D3765, "")</f>
        <v/>
      </c>
      <c r="K3765" s="26">
        <f t="shared" si="232"/>
        <v>47.211019908568019</v>
      </c>
      <c r="L3765" s="27">
        <f>K3765*D3765</f>
        <v>170387.40351121649</v>
      </c>
      <c r="M3765" s="10"/>
      <c r="N3765" s="28">
        <f>IF(F3765="lowest point", $H$4/D3765, 0)</f>
        <v>0.13854022931178755</v>
      </c>
      <c r="O3765" s="28">
        <f t="shared" si="233"/>
        <v>48.961917587610529</v>
      </c>
      <c r="P3765" s="29">
        <f>O3765*D3765</f>
        <v>176706.49828874166</v>
      </c>
      <c r="R3765" s="28">
        <f>IF(G3765="highest point", $H$4/D3765, 0)</f>
        <v>0</v>
      </c>
      <c r="S3765" s="28">
        <f t="shared" si="234"/>
        <v>45.706610520317902</v>
      </c>
      <c r="T3765" s="29">
        <f>D3765*S3765</f>
        <v>164957.89976445853</v>
      </c>
    </row>
    <row r="3766" spans="1:20">
      <c r="A3766" s="21">
        <f t="shared" si="235"/>
        <v>2014</v>
      </c>
      <c r="B3766" s="21">
        <f t="shared" si="236"/>
        <v>12</v>
      </c>
      <c r="C3766" s="22">
        <v>41990</v>
      </c>
      <c r="D3766" s="21">
        <v>3682.7</v>
      </c>
      <c r="E3766" s="47" t="str">
        <f>IF(B3766&lt;&gt;B3765, "First Quote", "")</f>
        <v/>
      </c>
      <c r="F3766" s="23" t="str">
        <f>IF(_xlfn.MINIFS($D$3:$D$6287,$A$3:$A$6287,A3766,$B$3:$B$6287,B3766)=D3766,"Lowest point","")</f>
        <v/>
      </c>
      <c r="G3766" s="24" t="str">
        <f>IF(_xlfn.MAXIFS($D$3:$D$6287,$A$3:$A$6287,A3766,$B$3:$B$6287,B3766)=D3766,"Highest point","")</f>
        <v/>
      </c>
      <c r="J3766" s="25" t="str">
        <f>IF(E3766="First Quote", $H$4/D3766, "")</f>
        <v/>
      </c>
      <c r="K3766" s="26">
        <f t="shared" si="232"/>
        <v>47.211019908568019</v>
      </c>
      <c r="L3766" s="27">
        <f>K3766*D3766</f>
        <v>173864.02301728344</v>
      </c>
      <c r="M3766" s="10"/>
      <c r="N3766" s="28">
        <f>IF(F3766="lowest point", $H$4/D3766, 0)</f>
        <v>0</v>
      </c>
      <c r="O3766" s="28">
        <f t="shared" si="233"/>
        <v>48.961917587610529</v>
      </c>
      <c r="P3766" s="29">
        <f>O3766*D3766</f>
        <v>180312.05389989328</v>
      </c>
      <c r="R3766" s="28">
        <f>IF(G3766="highest point", $H$4/D3766, 0)</f>
        <v>0</v>
      </c>
      <c r="S3766" s="28">
        <f t="shared" si="234"/>
        <v>45.706610520317902</v>
      </c>
      <c r="T3766" s="29">
        <f>D3766*S3766</f>
        <v>168323.73456317472</v>
      </c>
    </row>
    <row r="3767" spans="1:20">
      <c r="A3767" s="21">
        <f t="shared" si="235"/>
        <v>2014</v>
      </c>
      <c r="B3767" s="21">
        <f t="shared" si="236"/>
        <v>12</v>
      </c>
      <c r="C3767" s="22">
        <v>41991</v>
      </c>
      <c r="D3767" s="21">
        <v>3771.72</v>
      </c>
      <c r="E3767" s="47" t="str">
        <f>IF(B3767&lt;&gt;B3766, "First Quote", "")</f>
        <v/>
      </c>
      <c r="F3767" s="23" t="str">
        <f>IF(_xlfn.MINIFS($D$3:$D$6287,$A$3:$A$6287,A3767,$B$3:$B$6287,B3767)=D3767,"Lowest point","")</f>
        <v/>
      </c>
      <c r="G3767" s="24" t="str">
        <f>IF(_xlfn.MAXIFS($D$3:$D$6287,$A$3:$A$6287,A3767,$B$3:$B$6287,B3767)=D3767,"Highest point","")</f>
        <v/>
      </c>
      <c r="J3767" s="25" t="str">
        <f>IF(E3767="First Quote", $H$4/D3767, "")</f>
        <v/>
      </c>
      <c r="K3767" s="26">
        <f t="shared" si="232"/>
        <v>47.211019908568019</v>
      </c>
      <c r="L3767" s="27">
        <f>K3767*D3767</f>
        <v>178066.74800954416</v>
      </c>
      <c r="M3767" s="10"/>
      <c r="N3767" s="28">
        <f>IF(F3767="lowest point", $H$4/D3767, 0)</f>
        <v>0</v>
      </c>
      <c r="O3767" s="28">
        <f t="shared" si="233"/>
        <v>48.961917587610529</v>
      </c>
      <c r="P3767" s="29">
        <f>O3767*D3767</f>
        <v>184670.64380354236</v>
      </c>
      <c r="R3767" s="28">
        <f>IF(G3767="highest point", $H$4/D3767, 0)</f>
        <v>0</v>
      </c>
      <c r="S3767" s="28">
        <f t="shared" si="234"/>
        <v>45.706610520317902</v>
      </c>
      <c r="T3767" s="29">
        <f>D3767*S3767</f>
        <v>172392.53703169344</v>
      </c>
    </row>
    <row r="3768" spans="1:20">
      <c r="A3768" s="21">
        <f t="shared" si="235"/>
        <v>2014</v>
      </c>
      <c r="B3768" s="21">
        <f t="shared" si="236"/>
        <v>12</v>
      </c>
      <c r="C3768" s="22">
        <v>41992</v>
      </c>
      <c r="D3768" s="21">
        <v>3788.97</v>
      </c>
      <c r="E3768" s="47" t="str">
        <f>IF(B3768&lt;&gt;B3767, "First Quote", "")</f>
        <v/>
      </c>
      <c r="F3768" s="23" t="str">
        <f>IF(_xlfn.MINIFS($D$3:$D$6287,$A$3:$A$6287,A3768,$B$3:$B$6287,B3768)=D3768,"Lowest point","")</f>
        <v/>
      </c>
      <c r="G3768" s="24" t="str">
        <f>IF(_xlfn.MAXIFS($D$3:$D$6287,$A$3:$A$6287,A3768,$B$3:$B$6287,B3768)=D3768,"Highest point","")</f>
        <v/>
      </c>
      <c r="J3768" s="25" t="str">
        <f>IF(E3768="First Quote", $H$4/D3768, "")</f>
        <v/>
      </c>
      <c r="K3768" s="26">
        <f t="shared" si="232"/>
        <v>47.211019908568019</v>
      </c>
      <c r="L3768" s="27">
        <f>K3768*D3768</f>
        <v>178881.13810296697</v>
      </c>
      <c r="M3768" s="10"/>
      <c r="N3768" s="28">
        <f>IF(F3768="lowest point", $H$4/D3768, 0)</f>
        <v>0</v>
      </c>
      <c r="O3768" s="28">
        <f t="shared" si="233"/>
        <v>48.961917587610529</v>
      </c>
      <c r="P3768" s="29">
        <f>O3768*D3768</f>
        <v>185515.23688192866</v>
      </c>
      <c r="R3768" s="28">
        <f>IF(G3768="highest point", $H$4/D3768, 0)</f>
        <v>0</v>
      </c>
      <c r="S3768" s="28">
        <f t="shared" si="234"/>
        <v>45.706610520317902</v>
      </c>
      <c r="T3768" s="29">
        <f>D3768*S3768</f>
        <v>173180.9760631689</v>
      </c>
    </row>
    <row r="3769" spans="1:20">
      <c r="A3769" s="21">
        <f t="shared" si="235"/>
        <v>2014</v>
      </c>
      <c r="B3769" s="21">
        <f t="shared" si="236"/>
        <v>12</v>
      </c>
      <c r="C3769" s="22">
        <v>41995</v>
      </c>
      <c r="D3769" s="21">
        <v>3803.94</v>
      </c>
      <c r="E3769" s="47" t="str">
        <f>IF(B3769&lt;&gt;B3768, "First Quote", "")</f>
        <v/>
      </c>
      <c r="F3769" s="23" t="str">
        <f>IF(_xlfn.MINIFS($D$3:$D$6287,$A$3:$A$6287,A3769,$B$3:$B$6287,B3769)=D3769,"Lowest point","")</f>
        <v/>
      </c>
      <c r="G3769" s="24" t="str">
        <f>IF(_xlfn.MAXIFS($D$3:$D$6287,$A$3:$A$6287,A3769,$B$3:$B$6287,B3769)=D3769,"Highest point","")</f>
        <v/>
      </c>
      <c r="J3769" s="25" t="str">
        <f>IF(E3769="First Quote", $H$4/D3769, "")</f>
        <v/>
      </c>
      <c r="K3769" s="26">
        <f t="shared" si="232"/>
        <v>47.211019908568019</v>
      </c>
      <c r="L3769" s="27">
        <f>K3769*D3769</f>
        <v>179587.88707099823</v>
      </c>
      <c r="M3769" s="10"/>
      <c r="N3769" s="28">
        <f>IF(F3769="lowest point", $H$4/D3769, 0)</f>
        <v>0</v>
      </c>
      <c r="O3769" s="28">
        <f t="shared" si="233"/>
        <v>48.961917587610529</v>
      </c>
      <c r="P3769" s="29">
        <f>O3769*D3769</f>
        <v>186248.19678821519</v>
      </c>
      <c r="R3769" s="28">
        <f>IF(G3769="highest point", $H$4/D3769, 0)</f>
        <v>0</v>
      </c>
      <c r="S3769" s="28">
        <f t="shared" si="234"/>
        <v>45.706610520317902</v>
      </c>
      <c r="T3769" s="29">
        <f>D3769*S3769</f>
        <v>173865.20402265809</v>
      </c>
    </row>
    <row r="3770" spans="1:20">
      <c r="A3770" s="21">
        <f t="shared" si="235"/>
        <v>2014</v>
      </c>
      <c r="B3770" s="21">
        <f t="shared" si="236"/>
        <v>12</v>
      </c>
      <c r="C3770" s="22">
        <v>41996</v>
      </c>
      <c r="D3770" s="21">
        <v>3810.78</v>
      </c>
      <c r="E3770" s="47" t="str">
        <f>IF(B3770&lt;&gt;B3769, "First Quote", "")</f>
        <v/>
      </c>
      <c r="F3770" s="23" t="str">
        <f>IF(_xlfn.MINIFS($D$3:$D$6287,$A$3:$A$6287,A3770,$B$3:$B$6287,B3770)=D3770,"Lowest point","")</f>
        <v/>
      </c>
      <c r="G3770" s="24" t="str">
        <f>IF(_xlfn.MAXIFS($D$3:$D$6287,$A$3:$A$6287,A3770,$B$3:$B$6287,B3770)=D3770,"Highest point","")</f>
        <v/>
      </c>
      <c r="J3770" s="25" t="str">
        <f>IF(E3770="First Quote", $H$4/D3770, "")</f>
        <v/>
      </c>
      <c r="K3770" s="26">
        <f t="shared" si="232"/>
        <v>47.211019908568019</v>
      </c>
      <c r="L3770" s="27">
        <f>K3770*D3770</f>
        <v>179910.81044717284</v>
      </c>
      <c r="M3770" s="10"/>
      <c r="N3770" s="28">
        <f>IF(F3770="lowest point", $H$4/D3770, 0)</f>
        <v>0</v>
      </c>
      <c r="O3770" s="28">
        <f t="shared" si="233"/>
        <v>48.961917587610529</v>
      </c>
      <c r="P3770" s="29">
        <f>O3770*D3770</f>
        <v>186583.09630451447</v>
      </c>
      <c r="R3770" s="28">
        <f>IF(G3770="highest point", $H$4/D3770, 0)</f>
        <v>0</v>
      </c>
      <c r="S3770" s="28">
        <f t="shared" si="234"/>
        <v>45.706610520317902</v>
      </c>
      <c r="T3770" s="29">
        <f>D3770*S3770</f>
        <v>174177.83723861707</v>
      </c>
    </row>
    <row r="3771" spans="1:20">
      <c r="A3771" s="21">
        <f t="shared" si="235"/>
        <v>2014</v>
      </c>
      <c r="B3771" s="21">
        <f t="shared" si="236"/>
        <v>12</v>
      </c>
      <c r="C3771" s="22">
        <v>41997</v>
      </c>
      <c r="D3771" s="21">
        <v>3810.39</v>
      </c>
      <c r="E3771" s="47" t="str">
        <f>IF(B3771&lt;&gt;B3770, "First Quote", "")</f>
        <v/>
      </c>
      <c r="F3771" s="23" t="str">
        <f>IF(_xlfn.MINIFS($D$3:$D$6287,$A$3:$A$6287,A3771,$B$3:$B$6287,B3771)=D3771,"Lowest point","")</f>
        <v/>
      </c>
      <c r="G3771" s="24" t="str">
        <f>IF(_xlfn.MAXIFS($D$3:$D$6287,$A$3:$A$6287,A3771,$B$3:$B$6287,B3771)=D3771,"Highest point","")</f>
        <v/>
      </c>
      <c r="J3771" s="25" t="str">
        <f>IF(E3771="First Quote", $H$4/D3771, "")</f>
        <v/>
      </c>
      <c r="K3771" s="26">
        <f t="shared" si="232"/>
        <v>47.211019908568019</v>
      </c>
      <c r="L3771" s="27">
        <f>K3771*D3771</f>
        <v>179892.39814940849</v>
      </c>
      <c r="M3771" s="10"/>
      <c r="N3771" s="28">
        <f>IF(F3771="lowest point", $H$4/D3771, 0)</f>
        <v>0</v>
      </c>
      <c r="O3771" s="28">
        <f t="shared" si="233"/>
        <v>48.961917587610529</v>
      </c>
      <c r="P3771" s="29">
        <f>O3771*D3771</f>
        <v>186564.00115665529</v>
      </c>
      <c r="R3771" s="28">
        <f>IF(G3771="highest point", $H$4/D3771, 0)</f>
        <v>0</v>
      </c>
      <c r="S3771" s="28">
        <f t="shared" si="234"/>
        <v>45.706610520317902</v>
      </c>
      <c r="T3771" s="29">
        <f>D3771*S3771</f>
        <v>174160.01166051414</v>
      </c>
    </row>
    <row r="3772" spans="1:20">
      <c r="A3772" s="21">
        <f t="shared" si="235"/>
        <v>2014</v>
      </c>
      <c r="B3772" s="21">
        <f t="shared" si="236"/>
        <v>12</v>
      </c>
      <c r="C3772" s="22">
        <v>41999</v>
      </c>
      <c r="D3772" s="21">
        <v>3823</v>
      </c>
      <c r="E3772" s="47" t="str">
        <f>IF(B3772&lt;&gt;B3771, "First Quote", "")</f>
        <v/>
      </c>
      <c r="F3772" s="23" t="str">
        <f>IF(_xlfn.MINIFS($D$3:$D$6287,$A$3:$A$6287,A3772,$B$3:$B$6287,B3772)=D3772,"Lowest point","")</f>
        <v/>
      </c>
      <c r="G3772" s="24" t="str">
        <f>IF(_xlfn.MAXIFS($D$3:$D$6287,$A$3:$A$6287,A3772,$B$3:$B$6287,B3772)=D3772,"Highest point","")</f>
        <v/>
      </c>
      <c r="J3772" s="25" t="str">
        <f>IF(E3772="First Quote", $H$4/D3772, "")</f>
        <v/>
      </c>
      <c r="K3772" s="26">
        <f t="shared" si="232"/>
        <v>47.211019908568019</v>
      </c>
      <c r="L3772" s="27">
        <f>K3772*D3772</f>
        <v>180487.72911045555</v>
      </c>
      <c r="M3772" s="10"/>
      <c r="N3772" s="28">
        <f>IF(F3772="lowest point", $H$4/D3772, 0)</f>
        <v>0</v>
      </c>
      <c r="O3772" s="28">
        <f t="shared" si="233"/>
        <v>48.961917587610529</v>
      </c>
      <c r="P3772" s="29">
        <f>O3772*D3772</f>
        <v>187181.41093743505</v>
      </c>
      <c r="R3772" s="28">
        <f>IF(G3772="highest point", $H$4/D3772, 0)</f>
        <v>0</v>
      </c>
      <c r="S3772" s="28">
        <f t="shared" si="234"/>
        <v>45.706610520317902</v>
      </c>
      <c r="T3772" s="29">
        <f>D3772*S3772</f>
        <v>174736.37201917535</v>
      </c>
    </row>
    <row r="3773" spans="1:20">
      <c r="A3773" s="21">
        <f t="shared" si="235"/>
        <v>2014</v>
      </c>
      <c r="B3773" s="21">
        <f t="shared" si="236"/>
        <v>12</v>
      </c>
      <c r="C3773" s="22">
        <v>42002</v>
      </c>
      <c r="D3773" s="21">
        <v>3826.95</v>
      </c>
      <c r="E3773" s="47" t="str">
        <f>IF(B3773&lt;&gt;B3772, "First Quote", "")</f>
        <v/>
      </c>
      <c r="F3773" s="23" t="str">
        <f>IF(_xlfn.MINIFS($D$3:$D$6287,$A$3:$A$6287,A3773,$B$3:$B$6287,B3773)=D3773,"Lowest point","")</f>
        <v/>
      </c>
      <c r="G3773" s="24" t="str">
        <f>IF(_xlfn.MAXIFS($D$3:$D$6287,$A$3:$A$6287,A3773,$B$3:$B$6287,B3773)=D3773,"Highest point","")</f>
        <v>Highest point</v>
      </c>
      <c r="J3773" s="25" t="str">
        <f>IF(E3773="First Quote", $H$4/D3773, "")</f>
        <v/>
      </c>
      <c r="K3773" s="26">
        <f t="shared" si="232"/>
        <v>47.211019908568019</v>
      </c>
      <c r="L3773" s="27">
        <f>K3773*D3773</f>
        <v>180674.21263909436</v>
      </c>
      <c r="M3773" s="10"/>
      <c r="N3773" s="28">
        <f>IF(F3773="lowest point", $H$4/D3773, 0)</f>
        <v>0</v>
      </c>
      <c r="O3773" s="28">
        <f t="shared" si="233"/>
        <v>48.961917587610529</v>
      </c>
      <c r="P3773" s="29">
        <f>O3773*D3773</f>
        <v>187374.81051190611</v>
      </c>
      <c r="R3773" s="28">
        <f>IF(G3773="highest point", $H$4/D3773, 0)</f>
        <v>0.1306523471694169</v>
      </c>
      <c r="S3773" s="28">
        <f t="shared" si="234"/>
        <v>45.837262867487318</v>
      </c>
      <c r="T3773" s="29">
        <f>D3773*S3773</f>
        <v>175416.91313073059</v>
      </c>
    </row>
    <row r="3774" spans="1:20">
      <c r="A3774" s="21">
        <f t="shared" si="235"/>
        <v>2014</v>
      </c>
      <c r="B3774" s="21">
        <f t="shared" si="236"/>
        <v>12</v>
      </c>
      <c r="C3774" s="22">
        <v>42003</v>
      </c>
      <c r="D3774" s="21">
        <v>3808.69</v>
      </c>
      <c r="E3774" s="47" t="str">
        <f>IF(B3774&lt;&gt;B3773, "First Quote", "")</f>
        <v/>
      </c>
      <c r="F3774" s="23" t="str">
        <f>IF(_xlfn.MINIFS($D$3:$D$6287,$A$3:$A$6287,A3774,$B$3:$B$6287,B3774)=D3774,"Lowest point","")</f>
        <v/>
      </c>
      <c r="G3774" s="24" t="str">
        <f>IF(_xlfn.MAXIFS($D$3:$D$6287,$A$3:$A$6287,A3774,$B$3:$B$6287,B3774)=D3774,"Highest point","")</f>
        <v/>
      </c>
      <c r="J3774" s="25" t="str">
        <f>IF(E3774="First Quote", $H$4/D3774, "")</f>
        <v/>
      </c>
      <c r="K3774" s="26">
        <f t="shared" si="232"/>
        <v>47.211019908568019</v>
      </c>
      <c r="L3774" s="27">
        <f>K3774*D3774</f>
        <v>179812.13941556393</v>
      </c>
      <c r="M3774" s="10"/>
      <c r="N3774" s="28">
        <f>IF(F3774="lowest point", $H$4/D3774, 0)</f>
        <v>0</v>
      </c>
      <c r="O3774" s="28">
        <f t="shared" si="233"/>
        <v>48.961917587610529</v>
      </c>
      <c r="P3774" s="29">
        <f>O3774*D3774</f>
        <v>186480.76589675635</v>
      </c>
      <c r="R3774" s="28">
        <f>IF(G3774="highest point", $H$4/D3774, 0)</f>
        <v>0</v>
      </c>
      <c r="S3774" s="28">
        <f t="shared" si="234"/>
        <v>45.837262867487318</v>
      </c>
      <c r="T3774" s="29">
        <f>D3774*S3774</f>
        <v>174579.92471077028</v>
      </c>
    </row>
    <row r="3775" spans="1:20">
      <c r="A3775" s="21">
        <f t="shared" si="235"/>
        <v>2014</v>
      </c>
      <c r="B3775" s="21">
        <f t="shared" si="236"/>
        <v>12</v>
      </c>
      <c r="C3775" s="22">
        <v>42004</v>
      </c>
      <c r="D3775" s="21">
        <v>3769.44</v>
      </c>
      <c r="E3775" s="47" t="str">
        <f>IF(B3775&lt;&gt;B3774, "First Quote", "")</f>
        <v/>
      </c>
      <c r="F3775" s="23" t="str">
        <f>IF(_xlfn.MINIFS($D$3:$D$6287,$A$3:$A$6287,A3775,$B$3:$B$6287,B3775)=D3775,"Lowest point","")</f>
        <v/>
      </c>
      <c r="G3775" s="24" t="str">
        <f>IF(_xlfn.MAXIFS($D$3:$D$6287,$A$3:$A$6287,A3775,$B$3:$B$6287,B3775)=D3775,"Highest point","")</f>
        <v/>
      </c>
      <c r="J3775" s="25" t="str">
        <f>IF(E3775="First Quote", $H$4/D3775, "")</f>
        <v/>
      </c>
      <c r="K3775" s="26">
        <f t="shared" si="232"/>
        <v>47.211019908568019</v>
      </c>
      <c r="L3775" s="27">
        <f>K3775*D3775</f>
        <v>177959.10688415263</v>
      </c>
      <c r="M3775" s="10"/>
      <c r="N3775" s="28">
        <f>IF(F3775="lowest point", $H$4/D3775, 0)</f>
        <v>0</v>
      </c>
      <c r="O3775" s="28">
        <f t="shared" si="233"/>
        <v>48.961917587610529</v>
      </c>
      <c r="P3775" s="29">
        <f>O3775*D3775</f>
        <v>184559.01063144262</v>
      </c>
      <c r="R3775" s="28">
        <f>IF(G3775="highest point", $H$4/D3775, 0)</f>
        <v>0</v>
      </c>
      <c r="S3775" s="28">
        <f t="shared" si="234"/>
        <v>45.837262867487318</v>
      </c>
      <c r="T3775" s="29">
        <f>D3775*S3775</f>
        <v>172780.81214322141</v>
      </c>
    </row>
    <row r="3776" spans="1:20">
      <c r="A3776" s="21">
        <f t="shared" si="235"/>
        <v>2015</v>
      </c>
      <c r="B3776" s="21">
        <f t="shared" si="236"/>
        <v>1</v>
      </c>
      <c r="C3776" s="22">
        <v>42006</v>
      </c>
      <c r="D3776" s="21">
        <v>3768.68</v>
      </c>
      <c r="E3776" s="47" t="str">
        <f>IF(B3776&lt;&gt;B3775, "First Quote", "")</f>
        <v>First Quote</v>
      </c>
      <c r="F3776" s="23" t="str">
        <f>IF(_xlfn.MINIFS($D$3:$D$6287,$A$3:$A$6287,A3776,$B$3:$B$6287,B3776)=D3776,"Lowest point","")</f>
        <v/>
      </c>
      <c r="G3776" s="24" t="str">
        <f>IF(_xlfn.MAXIFS($D$3:$D$6287,$A$3:$A$6287,A3776,$B$3:$B$6287,B3776)=D3776,"Highest point","")</f>
        <v/>
      </c>
      <c r="J3776" s="25">
        <f>IF(E3776="First Quote", $H$4/D3776, "")</f>
        <v>0.13267244764745217</v>
      </c>
      <c r="K3776" s="26">
        <f t="shared" si="232"/>
        <v>47.34369235621547</v>
      </c>
      <c r="L3776" s="27">
        <f>K3776*D3776</f>
        <v>178423.22650902212</v>
      </c>
      <c r="M3776" s="10"/>
      <c r="N3776" s="28">
        <f>IF(F3776="lowest point", $H$4/D3776, 0)</f>
        <v>0</v>
      </c>
      <c r="O3776" s="28">
        <f t="shared" si="233"/>
        <v>48.961917587610529</v>
      </c>
      <c r="P3776" s="29">
        <f>O3776*D3776</f>
        <v>184521.79957407605</v>
      </c>
      <c r="R3776" s="28">
        <f>IF(G3776="highest point", $H$4/D3776, 0)</f>
        <v>0</v>
      </c>
      <c r="S3776" s="28">
        <f t="shared" si="234"/>
        <v>45.837262867487318</v>
      </c>
      <c r="T3776" s="29">
        <f>D3776*S3776</f>
        <v>172745.9758234421</v>
      </c>
    </row>
    <row r="3777" spans="1:20">
      <c r="A3777" s="21">
        <f t="shared" si="235"/>
        <v>2015</v>
      </c>
      <c r="B3777" s="21">
        <f t="shared" si="236"/>
        <v>1</v>
      </c>
      <c r="C3777" s="22">
        <v>42009</v>
      </c>
      <c r="D3777" s="21">
        <v>3700.03</v>
      </c>
      <c r="E3777" s="47" t="str">
        <f>IF(B3777&lt;&gt;B3776, "First Quote", "")</f>
        <v/>
      </c>
      <c r="F3777" s="23" t="str">
        <f>IF(_xlfn.MINIFS($D$3:$D$6287,$A$3:$A$6287,A3777,$B$3:$B$6287,B3777)=D3777,"Lowest point","")</f>
        <v/>
      </c>
      <c r="G3777" s="24" t="str">
        <f>IF(_xlfn.MAXIFS($D$3:$D$6287,$A$3:$A$6287,A3777,$B$3:$B$6287,B3777)=D3777,"Highest point","")</f>
        <v/>
      </c>
      <c r="J3777" s="25" t="str">
        <f>IF(E3777="First Quote", $H$4/D3777, "")</f>
        <v/>
      </c>
      <c r="K3777" s="26">
        <f t="shared" si="232"/>
        <v>47.34369235621547</v>
      </c>
      <c r="L3777" s="27">
        <f>K3777*D3777</f>
        <v>175173.08202876794</v>
      </c>
      <c r="M3777" s="10"/>
      <c r="N3777" s="28">
        <f>IF(F3777="lowest point", $H$4/D3777, 0)</f>
        <v>0</v>
      </c>
      <c r="O3777" s="28">
        <f t="shared" si="233"/>
        <v>48.961917587610529</v>
      </c>
      <c r="P3777" s="29">
        <f>O3777*D3777</f>
        <v>181160.5639316866</v>
      </c>
      <c r="R3777" s="28">
        <f>IF(G3777="highest point", $H$4/D3777, 0)</f>
        <v>0</v>
      </c>
      <c r="S3777" s="28">
        <f t="shared" si="234"/>
        <v>45.837262867487318</v>
      </c>
      <c r="T3777" s="29">
        <f>D3777*S3777</f>
        <v>169599.2477275891</v>
      </c>
    </row>
    <row r="3778" spans="1:20">
      <c r="A3778" s="21">
        <f t="shared" si="235"/>
        <v>2015</v>
      </c>
      <c r="B3778" s="21">
        <f t="shared" si="236"/>
        <v>1</v>
      </c>
      <c r="C3778" s="22">
        <v>42010</v>
      </c>
      <c r="D3778" s="21">
        <v>3667.14</v>
      </c>
      <c r="E3778" s="47" t="str">
        <f>IF(B3778&lt;&gt;B3777, "First Quote", "")</f>
        <v/>
      </c>
      <c r="F3778" s="23" t="str">
        <f>IF(_xlfn.MINIFS($D$3:$D$6287,$A$3:$A$6287,A3778,$B$3:$B$6287,B3778)=D3778,"Lowest point","")</f>
        <v/>
      </c>
      <c r="G3778" s="24" t="str">
        <f>IF(_xlfn.MAXIFS($D$3:$D$6287,$A$3:$A$6287,A3778,$B$3:$B$6287,B3778)=D3778,"Highest point","")</f>
        <v/>
      </c>
      <c r="J3778" s="25" t="str">
        <f>IF(E3778="First Quote", $H$4/D3778, "")</f>
        <v/>
      </c>
      <c r="K3778" s="26">
        <f t="shared" si="232"/>
        <v>47.34369235621547</v>
      </c>
      <c r="L3778" s="27">
        <f>K3778*D3778</f>
        <v>173615.947987172</v>
      </c>
      <c r="M3778" s="10"/>
      <c r="N3778" s="28">
        <f>IF(F3778="lowest point", $H$4/D3778, 0)</f>
        <v>0</v>
      </c>
      <c r="O3778" s="28">
        <f t="shared" si="233"/>
        <v>48.961917587610529</v>
      </c>
      <c r="P3778" s="29">
        <f>O3778*D3778</f>
        <v>179550.20646223007</v>
      </c>
      <c r="R3778" s="28">
        <f>IF(G3778="highest point", $H$4/D3778, 0)</f>
        <v>0</v>
      </c>
      <c r="S3778" s="28">
        <f t="shared" si="234"/>
        <v>45.837262867487318</v>
      </c>
      <c r="T3778" s="29">
        <f>D3778*S3778</f>
        <v>168091.66015187744</v>
      </c>
    </row>
    <row r="3779" spans="1:20">
      <c r="A3779" s="21">
        <f t="shared" si="235"/>
        <v>2015</v>
      </c>
      <c r="B3779" s="21">
        <f t="shared" si="236"/>
        <v>1</v>
      </c>
      <c r="C3779" s="22">
        <v>42011</v>
      </c>
      <c r="D3779" s="21">
        <v>3710.94</v>
      </c>
      <c r="E3779" s="47" t="str">
        <f>IF(B3779&lt;&gt;B3778, "First Quote", "")</f>
        <v/>
      </c>
      <c r="F3779" s="23" t="str">
        <f>IF(_xlfn.MINIFS($D$3:$D$6287,$A$3:$A$6287,A3779,$B$3:$B$6287,B3779)=D3779,"Lowest point","")</f>
        <v/>
      </c>
      <c r="G3779" s="24" t="str">
        <f>IF(_xlfn.MAXIFS($D$3:$D$6287,$A$3:$A$6287,A3779,$B$3:$B$6287,B3779)=D3779,"Highest point","")</f>
        <v/>
      </c>
      <c r="J3779" s="25" t="str">
        <f>IF(E3779="First Quote", $H$4/D3779, "")</f>
        <v/>
      </c>
      <c r="K3779" s="26">
        <f t="shared" si="232"/>
        <v>47.34369235621547</v>
      </c>
      <c r="L3779" s="27">
        <f>K3779*D3779</f>
        <v>175689.60171237425</v>
      </c>
      <c r="M3779" s="10"/>
      <c r="N3779" s="28">
        <f>IF(F3779="lowest point", $H$4/D3779, 0)</f>
        <v>0</v>
      </c>
      <c r="O3779" s="28">
        <f t="shared" si="233"/>
        <v>48.961917587610529</v>
      </c>
      <c r="P3779" s="29">
        <f>O3779*D3779</f>
        <v>181694.73845256743</v>
      </c>
      <c r="R3779" s="28">
        <f>IF(G3779="highest point", $H$4/D3779, 0)</f>
        <v>0</v>
      </c>
      <c r="S3779" s="28">
        <f t="shared" si="234"/>
        <v>45.837262867487318</v>
      </c>
      <c r="T3779" s="29">
        <f>D3779*S3779</f>
        <v>170099.33226547338</v>
      </c>
    </row>
    <row r="3780" spans="1:20">
      <c r="A3780" s="21">
        <f t="shared" si="235"/>
        <v>2015</v>
      </c>
      <c r="B3780" s="21">
        <f t="shared" si="236"/>
        <v>1</v>
      </c>
      <c r="C3780" s="22">
        <v>42012</v>
      </c>
      <c r="D3780" s="21">
        <v>3777.4</v>
      </c>
      <c r="E3780" s="47" t="str">
        <f>IF(B3780&lt;&gt;B3779, "First Quote", "")</f>
        <v/>
      </c>
      <c r="F3780" s="23" t="str">
        <f>IF(_xlfn.MINIFS($D$3:$D$6287,$A$3:$A$6287,A3780,$B$3:$B$6287,B3780)=D3780,"Lowest point","")</f>
        <v/>
      </c>
      <c r="G3780" s="24" t="str">
        <f>IF(_xlfn.MAXIFS($D$3:$D$6287,$A$3:$A$6287,A3780,$B$3:$B$6287,B3780)=D3780,"Highest point","")</f>
        <v/>
      </c>
      <c r="J3780" s="25" t="str">
        <f>IF(E3780="First Quote", $H$4/D3780, "")</f>
        <v/>
      </c>
      <c r="K3780" s="26">
        <f t="shared" si="232"/>
        <v>47.34369235621547</v>
      </c>
      <c r="L3780" s="27">
        <f>K3780*D3780</f>
        <v>178836.06350636831</v>
      </c>
      <c r="M3780" s="10"/>
      <c r="N3780" s="28">
        <f>IF(F3780="lowest point", $H$4/D3780, 0)</f>
        <v>0</v>
      </c>
      <c r="O3780" s="28">
        <f t="shared" si="233"/>
        <v>48.961917587610529</v>
      </c>
      <c r="P3780" s="29">
        <f>O3780*D3780</f>
        <v>184948.74749544001</v>
      </c>
      <c r="R3780" s="28">
        <f>IF(G3780="highest point", $H$4/D3780, 0)</f>
        <v>0</v>
      </c>
      <c r="S3780" s="28">
        <f t="shared" si="234"/>
        <v>45.837262867487318</v>
      </c>
      <c r="T3780" s="29">
        <f>D3780*S3780</f>
        <v>173145.67675564659</v>
      </c>
    </row>
    <row r="3781" spans="1:20">
      <c r="A3781" s="21">
        <f t="shared" si="235"/>
        <v>2015</v>
      </c>
      <c r="B3781" s="21">
        <f t="shared" si="236"/>
        <v>1</v>
      </c>
      <c r="C3781" s="22">
        <v>42013</v>
      </c>
      <c r="D3781" s="21">
        <v>3745.67</v>
      </c>
      <c r="E3781" s="47" t="str">
        <f>IF(B3781&lt;&gt;B3780, "First Quote", "")</f>
        <v/>
      </c>
      <c r="F3781" s="23" t="str">
        <f>IF(_xlfn.MINIFS($D$3:$D$6287,$A$3:$A$6287,A3781,$B$3:$B$6287,B3781)=D3781,"Lowest point","")</f>
        <v/>
      </c>
      <c r="G3781" s="24" t="str">
        <f>IF(_xlfn.MAXIFS($D$3:$D$6287,$A$3:$A$6287,A3781,$B$3:$B$6287,B3781)=D3781,"Highest point","")</f>
        <v/>
      </c>
      <c r="J3781" s="25" t="str">
        <f>IF(E3781="First Quote", $H$4/D3781, "")</f>
        <v/>
      </c>
      <c r="K3781" s="26">
        <f t="shared" ref="K3781:K3844" si="237">IF(E3781="First Quote",J3781+K3780,K3780)</f>
        <v>47.34369235621547</v>
      </c>
      <c r="L3781" s="27">
        <f>K3781*D3781</f>
        <v>177333.84814790561</v>
      </c>
      <c r="M3781" s="10"/>
      <c r="N3781" s="28">
        <f>IF(F3781="lowest point", $H$4/D3781, 0)</f>
        <v>0</v>
      </c>
      <c r="O3781" s="28">
        <f t="shared" ref="O3781:O3844" si="238">IF(F3781="Lowest Point",N3781+O3780,O3780)</f>
        <v>48.961917587610529</v>
      </c>
      <c r="P3781" s="29">
        <f>O3781*D3781</f>
        <v>183395.18585038514</v>
      </c>
      <c r="R3781" s="28">
        <f>IF(G3781="highest point", $H$4/D3781, 0)</f>
        <v>0</v>
      </c>
      <c r="S3781" s="28">
        <f t="shared" ref="S3781:S3844" si="239">IF(G3781="Highest Point",R3781+S3780,S3780)</f>
        <v>45.837262867487318</v>
      </c>
      <c r="T3781" s="29">
        <f>D3781*S3781</f>
        <v>171691.26040486124</v>
      </c>
    </row>
    <row r="3782" spans="1:20">
      <c r="A3782" s="21">
        <f t="shared" si="235"/>
        <v>2015</v>
      </c>
      <c r="B3782" s="21">
        <f t="shared" si="236"/>
        <v>1</v>
      </c>
      <c r="C3782" s="22">
        <v>42016</v>
      </c>
      <c r="D3782" s="21">
        <v>3715.36</v>
      </c>
      <c r="E3782" s="47" t="str">
        <f>IF(B3782&lt;&gt;B3781, "First Quote", "")</f>
        <v/>
      </c>
      <c r="F3782" s="23" t="str">
        <f>IF(_xlfn.MINIFS($D$3:$D$6287,$A$3:$A$6287,A3782,$B$3:$B$6287,B3782)=D3782,"Lowest point","")</f>
        <v/>
      </c>
      <c r="G3782" s="24" t="str">
        <f>IF(_xlfn.MAXIFS($D$3:$D$6287,$A$3:$A$6287,A3782,$B$3:$B$6287,B3782)=D3782,"Highest point","")</f>
        <v/>
      </c>
      <c r="J3782" s="25" t="str">
        <f>IF(E3782="First Quote", $H$4/D3782, "")</f>
        <v/>
      </c>
      <c r="K3782" s="26">
        <f t="shared" si="237"/>
        <v>47.34369235621547</v>
      </c>
      <c r="L3782" s="27">
        <f>K3782*D3782</f>
        <v>175898.86083258872</v>
      </c>
      <c r="M3782" s="10"/>
      <c r="N3782" s="28">
        <f>IF(F3782="lowest point", $H$4/D3782, 0)</f>
        <v>0</v>
      </c>
      <c r="O3782" s="28">
        <f t="shared" si="238"/>
        <v>48.961917587610529</v>
      </c>
      <c r="P3782" s="29">
        <f>O3782*D3782</f>
        <v>181911.15012830467</v>
      </c>
      <c r="R3782" s="28">
        <f>IF(G3782="highest point", $H$4/D3782, 0)</f>
        <v>0</v>
      </c>
      <c r="S3782" s="28">
        <f t="shared" si="239"/>
        <v>45.837262867487318</v>
      </c>
      <c r="T3782" s="29">
        <f>D3782*S3782</f>
        <v>170301.93296734768</v>
      </c>
    </row>
    <row r="3783" spans="1:20">
      <c r="A3783" s="21">
        <f t="shared" si="235"/>
        <v>2015</v>
      </c>
      <c r="B3783" s="21">
        <f t="shared" si="236"/>
        <v>1</v>
      </c>
      <c r="C3783" s="22">
        <v>42017</v>
      </c>
      <c r="D3783" s="21">
        <v>3706.15</v>
      </c>
      <c r="E3783" s="47" t="str">
        <f>IF(B3783&lt;&gt;B3782, "First Quote", "")</f>
        <v/>
      </c>
      <c r="F3783" s="23" t="str">
        <f>IF(_xlfn.MINIFS($D$3:$D$6287,$A$3:$A$6287,A3783,$B$3:$B$6287,B3783)=D3783,"Lowest point","")</f>
        <v/>
      </c>
      <c r="G3783" s="24" t="str">
        <f>IF(_xlfn.MAXIFS($D$3:$D$6287,$A$3:$A$6287,A3783,$B$3:$B$6287,B3783)=D3783,"Highest point","")</f>
        <v/>
      </c>
      <c r="J3783" s="25" t="str">
        <f>IF(E3783="First Quote", $H$4/D3783, "")</f>
        <v/>
      </c>
      <c r="K3783" s="26">
        <f t="shared" si="237"/>
        <v>47.34369235621547</v>
      </c>
      <c r="L3783" s="27">
        <f>K3783*D3783</f>
        <v>175462.82542598798</v>
      </c>
      <c r="M3783" s="10"/>
      <c r="N3783" s="28">
        <f>IF(F3783="lowest point", $H$4/D3783, 0)</f>
        <v>0</v>
      </c>
      <c r="O3783" s="28">
        <f t="shared" si="238"/>
        <v>48.961917587610529</v>
      </c>
      <c r="P3783" s="29">
        <f>O3783*D3783</f>
        <v>181460.21086732278</v>
      </c>
      <c r="R3783" s="28">
        <f>IF(G3783="highest point", $H$4/D3783, 0)</f>
        <v>0</v>
      </c>
      <c r="S3783" s="28">
        <f t="shared" si="239"/>
        <v>45.837262867487318</v>
      </c>
      <c r="T3783" s="29">
        <f>D3783*S3783</f>
        <v>169879.77177633814</v>
      </c>
    </row>
    <row r="3784" spans="1:20">
      <c r="A3784" s="21">
        <f t="shared" si="235"/>
        <v>2015</v>
      </c>
      <c r="B3784" s="21">
        <f t="shared" si="236"/>
        <v>1</v>
      </c>
      <c r="C3784" s="22">
        <v>42018</v>
      </c>
      <c r="D3784" s="21">
        <v>3684.72</v>
      </c>
      <c r="E3784" s="47" t="str">
        <f>IF(B3784&lt;&gt;B3783, "First Quote", "")</f>
        <v/>
      </c>
      <c r="F3784" s="23" t="str">
        <f>IF(_xlfn.MINIFS($D$3:$D$6287,$A$3:$A$6287,A3784,$B$3:$B$6287,B3784)=D3784,"Lowest point","")</f>
        <v/>
      </c>
      <c r="G3784" s="24" t="str">
        <f>IF(_xlfn.MAXIFS($D$3:$D$6287,$A$3:$A$6287,A3784,$B$3:$B$6287,B3784)=D3784,"Highest point","")</f>
        <v/>
      </c>
      <c r="J3784" s="25" t="str">
        <f>IF(E3784="First Quote", $H$4/D3784, "")</f>
        <v/>
      </c>
      <c r="K3784" s="26">
        <f t="shared" si="237"/>
        <v>47.34369235621547</v>
      </c>
      <c r="L3784" s="27">
        <f>K3784*D3784</f>
        <v>174448.25009879426</v>
      </c>
      <c r="M3784" s="10"/>
      <c r="N3784" s="28">
        <f>IF(F3784="lowest point", $H$4/D3784, 0)</f>
        <v>0</v>
      </c>
      <c r="O3784" s="28">
        <f t="shared" si="238"/>
        <v>48.961917587610529</v>
      </c>
      <c r="P3784" s="29">
        <f>O3784*D3784</f>
        <v>180410.95697342025</v>
      </c>
      <c r="R3784" s="28">
        <f>IF(G3784="highest point", $H$4/D3784, 0)</f>
        <v>0</v>
      </c>
      <c r="S3784" s="28">
        <f t="shared" si="239"/>
        <v>45.837262867487318</v>
      </c>
      <c r="T3784" s="29">
        <f>D3784*S3784</f>
        <v>168897.47923308786</v>
      </c>
    </row>
    <row r="3785" spans="1:20">
      <c r="A3785" s="21">
        <f t="shared" si="235"/>
        <v>2015</v>
      </c>
      <c r="B3785" s="21">
        <f t="shared" si="236"/>
        <v>1</v>
      </c>
      <c r="C3785" s="22">
        <v>42019</v>
      </c>
      <c r="D3785" s="21">
        <v>3650.74</v>
      </c>
      <c r="E3785" s="47" t="str">
        <f>IF(B3785&lt;&gt;B3784, "First Quote", "")</f>
        <v/>
      </c>
      <c r="F3785" s="23" t="str">
        <f>IF(_xlfn.MINIFS($D$3:$D$6287,$A$3:$A$6287,A3785,$B$3:$B$6287,B3785)=D3785,"Lowest point","")</f>
        <v>Lowest point</v>
      </c>
      <c r="G3785" s="24" t="str">
        <f>IF(_xlfn.MAXIFS($D$3:$D$6287,$A$3:$A$6287,A3785,$B$3:$B$6287,B3785)=D3785,"Highest point","")</f>
        <v/>
      </c>
      <c r="J3785" s="25" t="str">
        <f>IF(E3785="First Quote", $H$4/D3785, "")</f>
        <v/>
      </c>
      <c r="K3785" s="26">
        <f t="shared" si="237"/>
        <v>47.34369235621547</v>
      </c>
      <c r="L3785" s="27">
        <f>K3785*D3785</f>
        <v>172839.51143253007</v>
      </c>
      <c r="M3785" s="10"/>
      <c r="N3785" s="28">
        <f>IF(F3785="lowest point", $H$4/D3785, 0)</f>
        <v>0.13695853443411474</v>
      </c>
      <c r="O3785" s="28">
        <f t="shared" si="238"/>
        <v>49.098876122044643</v>
      </c>
      <c r="P3785" s="29">
        <f>O3785*D3785</f>
        <v>179247.23101379327</v>
      </c>
      <c r="R3785" s="28">
        <f>IF(G3785="highest point", $H$4/D3785, 0)</f>
        <v>0</v>
      </c>
      <c r="S3785" s="28">
        <f t="shared" si="239"/>
        <v>45.837262867487318</v>
      </c>
      <c r="T3785" s="29">
        <f>D3785*S3785</f>
        <v>167339.92904085063</v>
      </c>
    </row>
    <row r="3786" spans="1:20">
      <c r="A3786" s="21">
        <f t="shared" si="235"/>
        <v>2015</v>
      </c>
      <c r="B3786" s="21">
        <f t="shared" si="236"/>
        <v>1</v>
      </c>
      <c r="C3786" s="22">
        <v>42020</v>
      </c>
      <c r="D3786" s="21">
        <v>3699.79</v>
      </c>
      <c r="E3786" s="47" t="str">
        <f>IF(B3786&lt;&gt;B3785, "First Quote", "")</f>
        <v/>
      </c>
      <c r="F3786" s="23" t="str">
        <f>IF(_xlfn.MINIFS($D$3:$D$6287,$A$3:$A$6287,A3786,$B$3:$B$6287,B3786)=D3786,"Lowest point","")</f>
        <v/>
      </c>
      <c r="G3786" s="24" t="str">
        <f>IF(_xlfn.MAXIFS($D$3:$D$6287,$A$3:$A$6287,A3786,$B$3:$B$6287,B3786)=D3786,"Highest point","")</f>
        <v/>
      </c>
      <c r="J3786" s="25" t="str">
        <f>IF(E3786="First Quote", $H$4/D3786, "")</f>
        <v/>
      </c>
      <c r="K3786" s="26">
        <f t="shared" si="237"/>
        <v>47.34369235621547</v>
      </c>
      <c r="L3786" s="27">
        <f>K3786*D3786</f>
        <v>175161.71954260243</v>
      </c>
      <c r="M3786" s="10"/>
      <c r="N3786" s="28">
        <f>IF(F3786="lowest point", $H$4/D3786, 0)</f>
        <v>0</v>
      </c>
      <c r="O3786" s="28">
        <f t="shared" si="238"/>
        <v>49.098876122044643</v>
      </c>
      <c r="P3786" s="29">
        <f>O3786*D3786</f>
        <v>181655.53088757955</v>
      </c>
      <c r="R3786" s="28">
        <f>IF(G3786="highest point", $H$4/D3786, 0)</f>
        <v>0</v>
      </c>
      <c r="S3786" s="28">
        <f t="shared" si="239"/>
        <v>45.837262867487318</v>
      </c>
      <c r="T3786" s="29">
        <f>D3786*S3786</f>
        <v>169588.24678450089</v>
      </c>
    </row>
    <row r="3787" spans="1:20">
      <c r="A3787" s="21">
        <f t="shared" si="235"/>
        <v>2015</v>
      </c>
      <c r="B3787" s="21">
        <f t="shared" si="236"/>
        <v>1</v>
      </c>
      <c r="C3787" s="22">
        <v>42024</v>
      </c>
      <c r="D3787" s="21">
        <v>3705.64</v>
      </c>
      <c r="E3787" s="47" t="str">
        <f>IF(B3787&lt;&gt;B3786, "First Quote", "")</f>
        <v/>
      </c>
      <c r="F3787" s="23" t="str">
        <f>IF(_xlfn.MINIFS($D$3:$D$6287,$A$3:$A$6287,A3787,$B$3:$B$6287,B3787)=D3787,"Lowest point","")</f>
        <v/>
      </c>
      <c r="G3787" s="24" t="str">
        <f>IF(_xlfn.MAXIFS($D$3:$D$6287,$A$3:$A$6287,A3787,$B$3:$B$6287,B3787)=D3787,"Highest point","")</f>
        <v/>
      </c>
      <c r="J3787" s="25" t="str">
        <f>IF(E3787="First Quote", $H$4/D3787, "")</f>
        <v/>
      </c>
      <c r="K3787" s="26">
        <f t="shared" si="237"/>
        <v>47.34369235621547</v>
      </c>
      <c r="L3787" s="27">
        <f>K3787*D3787</f>
        <v>175438.6801428863</v>
      </c>
      <c r="M3787" s="10"/>
      <c r="N3787" s="28">
        <f>IF(F3787="lowest point", $H$4/D3787, 0)</f>
        <v>0</v>
      </c>
      <c r="O3787" s="28">
        <f t="shared" si="238"/>
        <v>49.098876122044643</v>
      </c>
      <c r="P3787" s="29">
        <f>O3787*D3787</f>
        <v>181942.7593128935</v>
      </c>
      <c r="R3787" s="28">
        <f>IF(G3787="highest point", $H$4/D3787, 0)</f>
        <v>0</v>
      </c>
      <c r="S3787" s="28">
        <f t="shared" si="239"/>
        <v>45.837262867487318</v>
      </c>
      <c r="T3787" s="29">
        <f>D3787*S3787</f>
        <v>169856.3947722757</v>
      </c>
    </row>
    <row r="3788" spans="1:20">
      <c r="A3788" s="21">
        <f t="shared" si="235"/>
        <v>2015</v>
      </c>
      <c r="B3788" s="21">
        <f t="shared" si="236"/>
        <v>1</v>
      </c>
      <c r="C3788" s="22">
        <v>42025</v>
      </c>
      <c r="D3788" s="21">
        <v>3723.62</v>
      </c>
      <c r="E3788" s="47" t="str">
        <f>IF(B3788&lt;&gt;B3787, "First Quote", "")</f>
        <v/>
      </c>
      <c r="F3788" s="23" t="str">
        <f>IF(_xlfn.MINIFS($D$3:$D$6287,$A$3:$A$6287,A3788,$B$3:$B$6287,B3788)=D3788,"Lowest point","")</f>
        <v/>
      </c>
      <c r="G3788" s="24" t="str">
        <f>IF(_xlfn.MAXIFS($D$3:$D$6287,$A$3:$A$6287,A3788,$B$3:$B$6287,B3788)=D3788,"Highest point","")</f>
        <v/>
      </c>
      <c r="J3788" s="25" t="str">
        <f>IF(E3788="First Quote", $H$4/D3788, "")</f>
        <v/>
      </c>
      <c r="K3788" s="26">
        <f t="shared" si="237"/>
        <v>47.34369235621547</v>
      </c>
      <c r="L3788" s="27">
        <f>K3788*D3788</f>
        <v>176289.91973145105</v>
      </c>
      <c r="M3788" s="10"/>
      <c r="N3788" s="28">
        <f>IF(F3788="lowest point", $H$4/D3788, 0)</f>
        <v>0</v>
      </c>
      <c r="O3788" s="28">
        <f t="shared" si="238"/>
        <v>49.098876122044643</v>
      </c>
      <c r="P3788" s="29">
        <f>O3788*D3788</f>
        <v>182825.55710556786</v>
      </c>
      <c r="R3788" s="28">
        <f>IF(G3788="highest point", $H$4/D3788, 0)</f>
        <v>0</v>
      </c>
      <c r="S3788" s="28">
        <f t="shared" si="239"/>
        <v>45.837262867487318</v>
      </c>
      <c r="T3788" s="29">
        <f>D3788*S3788</f>
        <v>170680.54875863311</v>
      </c>
    </row>
    <row r="3789" spans="1:20">
      <c r="A3789" s="21">
        <f t="shared" ref="A3789:A3852" si="240">YEAR(C3789)</f>
        <v>2015</v>
      </c>
      <c r="B3789" s="21">
        <f t="shared" si="236"/>
        <v>1</v>
      </c>
      <c r="C3789" s="22">
        <v>42026</v>
      </c>
      <c r="D3789" s="21">
        <v>3780.51</v>
      </c>
      <c r="E3789" s="47" t="str">
        <f>IF(B3789&lt;&gt;B3788, "First Quote", "")</f>
        <v/>
      </c>
      <c r="F3789" s="23" t="str">
        <f>IF(_xlfn.MINIFS($D$3:$D$6287,$A$3:$A$6287,A3789,$B$3:$B$6287,B3789)=D3789,"Lowest point","")</f>
        <v/>
      </c>
      <c r="G3789" s="24" t="str">
        <f>IF(_xlfn.MAXIFS($D$3:$D$6287,$A$3:$A$6287,A3789,$B$3:$B$6287,B3789)=D3789,"Highest point","")</f>
        <v>Highest point</v>
      </c>
      <c r="J3789" s="25" t="str">
        <f>IF(E3789="First Quote", $H$4/D3789, "")</f>
        <v/>
      </c>
      <c r="K3789" s="26">
        <f t="shared" si="237"/>
        <v>47.34369235621547</v>
      </c>
      <c r="L3789" s="27">
        <f>K3789*D3789</f>
        <v>178983.30238959615</v>
      </c>
      <c r="M3789" s="10"/>
      <c r="N3789" s="28">
        <f>IF(F3789="lowest point", $H$4/D3789, 0)</f>
        <v>0</v>
      </c>
      <c r="O3789" s="28">
        <f t="shared" si="238"/>
        <v>49.098876122044643</v>
      </c>
      <c r="P3789" s="29">
        <f>O3789*D3789</f>
        <v>185618.79216815101</v>
      </c>
      <c r="R3789" s="28">
        <f>IF(G3789="highest point", $H$4/D3789, 0)</f>
        <v>0.13225728803785733</v>
      </c>
      <c r="S3789" s="28">
        <f t="shared" si="239"/>
        <v>45.969520155525174</v>
      </c>
      <c r="T3789" s="29">
        <f>D3789*S3789</f>
        <v>173788.23064316448</v>
      </c>
    </row>
    <row r="3790" spans="1:20">
      <c r="A3790" s="21">
        <f t="shared" si="240"/>
        <v>2015</v>
      </c>
      <c r="B3790" s="21">
        <f t="shared" si="236"/>
        <v>1</v>
      </c>
      <c r="C3790" s="22">
        <v>42027</v>
      </c>
      <c r="D3790" s="21">
        <v>3759.76</v>
      </c>
      <c r="E3790" s="47" t="str">
        <f>IF(B3790&lt;&gt;B3789, "First Quote", "")</f>
        <v/>
      </c>
      <c r="F3790" s="23" t="str">
        <f>IF(_xlfn.MINIFS($D$3:$D$6287,$A$3:$A$6287,A3790,$B$3:$B$6287,B3790)=D3790,"Lowest point","")</f>
        <v/>
      </c>
      <c r="G3790" s="24" t="str">
        <f>IF(_xlfn.MAXIFS($D$3:$D$6287,$A$3:$A$6287,A3790,$B$3:$B$6287,B3790)=D3790,"Highest point","")</f>
        <v/>
      </c>
      <c r="J3790" s="25" t="str">
        <f>IF(E3790="First Quote", $H$4/D3790, "")</f>
        <v/>
      </c>
      <c r="K3790" s="26">
        <f t="shared" si="237"/>
        <v>47.34369235621547</v>
      </c>
      <c r="L3790" s="27">
        <f>K3790*D3790</f>
        <v>178000.92077320468</v>
      </c>
      <c r="M3790" s="10"/>
      <c r="N3790" s="28">
        <f>IF(F3790="lowest point", $H$4/D3790, 0)</f>
        <v>0</v>
      </c>
      <c r="O3790" s="28">
        <f t="shared" si="238"/>
        <v>49.098876122044643</v>
      </c>
      <c r="P3790" s="29">
        <f>O3790*D3790</f>
        <v>184599.99048861858</v>
      </c>
      <c r="R3790" s="28">
        <f>IF(G3790="highest point", $H$4/D3790, 0)</f>
        <v>0</v>
      </c>
      <c r="S3790" s="28">
        <f t="shared" si="239"/>
        <v>45.969520155525174</v>
      </c>
      <c r="T3790" s="29">
        <f>D3790*S3790</f>
        <v>172834.36309993733</v>
      </c>
    </row>
    <row r="3791" spans="1:20">
      <c r="A3791" s="21">
        <f t="shared" si="240"/>
        <v>2015</v>
      </c>
      <c r="B3791" s="21">
        <f t="shared" si="236"/>
        <v>1</v>
      </c>
      <c r="C3791" s="22">
        <v>42030</v>
      </c>
      <c r="D3791" s="21">
        <v>3769.45</v>
      </c>
      <c r="E3791" s="47" t="str">
        <f>IF(B3791&lt;&gt;B3790, "First Quote", "")</f>
        <v/>
      </c>
      <c r="F3791" s="23" t="str">
        <f>IF(_xlfn.MINIFS($D$3:$D$6287,$A$3:$A$6287,A3791,$B$3:$B$6287,B3791)=D3791,"Lowest point","")</f>
        <v/>
      </c>
      <c r="G3791" s="24" t="str">
        <f>IF(_xlfn.MAXIFS($D$3:$D$6287,$A$3:$A$6287,A3791,$B$3:$B$6287,B3791)=D3791,"Highest point","")</f>
        <v/>
      </c>
      <c r="J3791" s="25" t="str">
        <f>IF(E3791="First Quote", $H$4/D3791, "")</f>
        <v/>
      </c>
      <c r="K3791" s="26">
        <f t="shared" si="237"/>
        <v>47.34369235621547</v>
      </c>
      <c r="L3791" s="27">
        <f>K3791*D3791</f>
        <v>178459.68115213639</v>
      </c>
      <c r="M3791" s="10"/>
      <c r="N3791" s="28">
        <f>IF(F3791="lowest point", $H$4/D3791, 0)</f>
        <v>0</v>
      </c>
      <c r="O3791" s="28">
        <f t="shared" si="238"/>
        <v>49.098876122044643</v>
      </c>
      <c r="P3791" s="29">
        <f>O3791*D3791</f>
        <v>185075.75859824117</v>
      </c>
      <c r="R3791" s="28">
        <f>IF(G3791="highest point", $H$4/D3791, 0)</f>
        <v>0</v>
      </c>
      <c r="S3791" s="28">
        <f t="shared" si="239"/>
        <v>45.969520155525174</v>
      </c>
      <c r="T3791" s="29">
        <f>D3791*S3791</f>
        <v>173279.80775024436</v>
      </c>
    </row>
    <row r="3792" spans="1:20">
      <c r="A3792" s="21">
        <f t="shared" si="240"/>
        <v>2015</v>
      </c>
      <c r="B3792" s="21">
        <f t="shared" si="236"/>
        <v>1</v>
      </c>
      <c r="C3792" s="22">
        <v>42031</v>
      </c>
      <c r="D3792" s="21">
        <v>3718.99</v>
      </c>
      <c r="E3792" s="47" t="str">
        <f>IF(B3792&lt;&gt;B3791, "First Quote", "")</f>
        <v/>
      </c>
      <c r="F3792" s="23" t="str">
        <f>IF(_xlfn.MINIFS($D$3:$D$6287,$A$3:$A$6287,A3792,$B$3:$B$6287,B3792)=D3792,"Lowest point","")</f>
        <v/>
      </c>
      <c r="G3792" s="24" t="str">
        <f>IF(_xlfn.MAXIFS($D$3:$D$6287,$A$3:$A$6287,A3792,$B$3:$B$6287,B3792)=D3792,"Highest point","")</f>
        <v/>
      </c>
      <c r="J3792" s="25" t="str">
        <f>IF(E3792="First Quote", $H$4/D3792, "")</f>
        <v/>
      </c>
      <c r="K3792" s="26">
        <f t="shared" si="237"/>
        <v>47.34369235621547</v>
      </c>
      <c r="L3792" s="27">
        <f>K3792*D3792</f>
        <v>176070.71843584176</v>
      </c>
      <c r="M3792" s="10"/>
      <c r="N3792" s="28">
        <f>IF(F3792="lowest point", $H$4/D3792, 0)</f>
        <v>0</v>
      </c>
      <c r="O3792" s="28">
        <f t="shared" si="238"/>
        <v>49.098876122044643</v>
      </c>
      <c r="P3792" s="29">
        <f>O3792*D3792</f>
        <v>182598.22930912281</v>
      </c>
      <c r="R3792" s="28">
        <f>IF(G3792="highest point", $H$4/D3792, 0)</f>
        <v>0</v>
      </c>
      <c r="S3792" s="28">
        <f t="shared" si="239"/>
        <v>45.969520155525174</v>
      </c>
      <c r="T3792" s="29">
        <f>D3792*S3792</f>
        <v>170960.18576319655</v>
      </c>
    </row>
    <row r="3793" spans="1:20">
      <c r="A3793" s="21">
        <f t="shared" si="240"/>
        <v>2015</v>
      </c>
      <c r="B3793" s="21">
        <f t="shared" si="236"/>
        <v>1</v>
      </c>
      <c r="C3793" s="22">
        <v>42032</v>
      </c>
      <c r="D3793" s="21">
        <v>3669.1</v>
      </c>
      <c r="E3793" s="47" t="str">
        <f>IF(B3793&lt;&gt;B3792, "First Quote", "")</f>
        <v/>
      </c>
      <c r="F3793" s="23" t="str">
        <f>IF(_xlfn.MINIFS($D$3:$D$6287,$A$3:$A$6287,A3793,$B$3:$B$6287,B3793)=D3793,"Lowest point","")</f>
        <v/>
      </c>
      <c r="G3793" s="24" t="str">
        <f>IF(_xlfn.MAXIFS($D$3:$D$6287,$A$3:$A$6287,A3793,$B$3:$B$6287,B3793)=D3793,"Highest point","")</f>
        <v/>
      </c>
      <c r="J3793" s="25" t="str">
        <f>IF(E3793="First Quote", $H$4/D3793, "")</f>
        <v/>
      </c>
      <c r="K3793" s="26">
        <f t="shared" si="237"/>
        <v>47.34369235621547</v>
      </c>
      <c r="L3793" s="27">
        <f>K3793*D3793</f>
        <v>173708.74162419018</v>
      </c>
      <c r="M3793" s="10"/>
      <c r="N3793" s="28">
        <f>IF(F3793="lowest point", $H$4/D3793, 0)</f>
        <v>0</v>
      </c>
      <c r="O3793" s="28">
        <f t="shared" si="238"/>
        <v>49.098876122044643</v>
      </c>
      <c r="P3793" s="29">
        <f>O3793*D3793</f>
        <v>180148.686379394</v>
      </c>
      <c r="R3793" s="28">
        <f>IF(G3793="highest point", $H$4/D3793, 0)</f>
        <v>0</v>
      </c>
      <c r="S3793" s="28">
        <f t="shared" si="239"/>
        <v>45.969520155525174</v>
      </c>
      <c r="T3793" s="29">
        <f>D3793*S3793</f>
        <v>168666.76640263741</v>
      </c>
    </row>
    <row r="3794" spans="1:20">
      <c r="A3794" s="21">
        <f t="shared" si="240"/>
        <v>2015</v>
      </c>
      <c r="B3794" s="21">
        <f t="shared" si="236"/>
        <v>1</v>
      </c>
      <c r="C3794" s="22">
        <v>42033</v>
      </c>
      <c r="D3794" s="21">
        <v>3704.35</v>
      </c>
      <c r="E3794" s="47" t="str">
        <f>IF(B3794&lt;&gt;B3793, "First Quote", "")</f>
        <v/>
      </c>
      <c r="F3794" s="23" t="str">
        <f>IF(_xlfn.MINIFS($D$3:$D$6287,$A$3:$A$6287,A3794,$B$3:$B$6287,B3794)=D3794,"Lowest point","")</f>
        <v/>
      </c>
      <c r="G3794" s="24" t="str">
        <f>IF(_xlfn.MAXIFS($D$3:$D$6287,$A$3:$A$6287,A3794,$B$3:$B$6287,B3794)=D3794,"Highest point","")</f>
        <v/>
      </c>
      <c r="J3794" s="25" t="str">
        <f>IF(E3794="First Quote", $H$4/D3794, "")</f>
        <v/>
      </c>
      <c r="K3794" s="26">
        <f t="shared" si="237"/>
        <v>47.34369235621547</v>
      </c>
      <c r="L3794" s="27">
        <f>K3794*D3794</f>
        <v>175377.60677974677</v>
      </c>
      <c r="M3794" s="10"/>
      <c r="N3794" s="28">
        <f>IF(F3794="lowest point", $H$4/D3794, 0)</f>
        <v>0</v>
      </c>
      <c r="O3794" s="28">
        <f t="shared" si="238"/>
        <v>49.098876122044643</v>
      </c>
      <c r="P3794" s="29">
        <f>O3794*D3794</f>
        <v>181879.42176269606</v>
      </c>
      <c r="R3794" s="28">
        <f>IF(G3794="highest point", $H$4/D3794, 0)</f>
        <v>0</v>
      </c>
      <c r="S3794" s="28">
        <f t="shared" si="239"/>
        <v>45.969520155525174</v>
      </c>
      <c r="T3794" s="29">
        <f>D3794*S3794</f>
        <v>170287.19198811968</v>
      </c>
    </row>
    <row r="3795" spans="1:20">
      <c r="A3795" s="21">
        <f t="shared" si="240"/>
        <v>2015</v>
      </c>
      <c r="B3795" s="21">
        <f t="shared" si="236"/>
        <v>1</v>
      </c>
      <c r="C3795" s="22">
        <v>42034</v>
      </c>
      <c r="D3795" s="21">
        <v>3656.28</v>
      </c>
      <c r="E3795" s="47" t="str">
        <f>IF(B3795&lt;&gt;B3794, "First Quote", "")</f>
        <v/>
      </c>
      <c r="F3795" s="23" t="str">
        <f>IF(_xlfn.MINIFS($D$3:$D$6287,$A$3:$A$6287,A3795,$B$3:$B$6287,B3795)=D3795,"Lowest point","")</f>
        <v/>
      </c>
      <c r="G3795" s="24" t="str">
        <f>IF(_xlfn.MAXIFS($D$3:$D$6287,$A$3:$A$6287,A3795,$B$3:$B$6287,B3795)=D3795,"Highest point","")</f>
        <v/>
      </c>
      <c r="J3795" s="25" t="str">
        <f>IF(E3795="First Quote", $H$4/D3795, "")</f>
        <v/>
      </c>
      <c r="K3795" s="26">
        <f t="shared" si="237"/>
        <v>47.34369235621547</v>
      </c>
      <c r="L3795" s="27">
        <f>K3795*D3795</f>
        <v>173101.7954881835</v>
      </c>
      <c r="M3795" s="10"/>
      <c r="N3795" s="28">
        <f>IF(F3795="lowest point", $H$4/D3795, 0)</f>
        <v>0</v>
      </c>
      <c r="O3795" s="28">
        <f t="shared" si="238"/>
        <v>49.098876122044643</v>
      </c>
      <c r="P3795" s="29">
        <f>O3795*D3795</f>
        <v>179519.23878750938</v>
      </c>
      <c r="R3795" s="28">
        <f>IF(G3795="highest point", $H$4/D3795, 0)</f>
        <v>0</v>
      </c>
      <c r="S3795" s="28">
        <f t="shared" si="239"/>
        <v>45.969520155525174</v>
      </c>
      <c r="T3795" s="29">
        <f>D3795*S3795</f>
        <v>168077.43715424358</v>
      </c>
    </row>
    <row r="3796" spans="1:20">
      <c r="A3796" s="21">
        <f t="shared" si="240"/>
        <v>2015</v>
      </c>
      <c r="B3796" s="21">
        <f t="shared" si="236"/>
        <v>2</v>
      </c>
      <c r="C3796" s="22">
        <v>42037</v>
      </c>
      <c r="D3796" s="21">
        <v>3703.77</v>
      </c>
      <c r="E3796" s="47" t="str">
        <f>IF(B3796&lt;&gt;B3795, "First Quote", "")</f>
        <v>First Quote</v>
      </c>
      <c r="F3796" s="23" t="str">
        <f>IF(_xlfn.MINIFS($D$3:$D$6287,$A$3:$A$6287,A3796,$B$3:$B$6287,B3796)=D3796,"Lowest point","")</f>
        <v>Lowest point</v>
      </c>
      <c r="G3796" s="24" t="str">
        <f>IF(_xlfn.MAXIFS($D$3:$D$6287,$A$3:$A$6287,A3796,$B$3:$B$6287,B3796)=D3796,"Highest point","")</f>
        <v/>
      </c>
      <c r="J3796" s="25">
        <f>IF(E3796="First Quote", $H$4/D3796, "")</f>
        <v>0.13499758354325458</v>
      </c>
      <c r="K3796" s="26">
        <f t="shared" si="237"/>
        <v>47.478689939758723</v>
      </c>
      <c r="L3796" s="27">
        <f>K3796*D3796</f>
        <v>175850.14743818017</v>
      </c>
      <c r="M3796" s="10"/>
      <c r="N3796" s="28">
        <f>IF(F3796="lowest point", $H$4/D3796, 0)</f>
        <v>0.13499758354325458</v>
      </c>
      <c r="O3796" s="28">
        <f t="shared" si="238"/>
        <v>49.233873705587897</v>
      </c>
      <c r="P3796" s="29">
        <f>O3796*D3796</f>
        <v>182350.94441454529</v>
      </c>
      <c r="R3796" s="28">
        <f>IF(G3796="highest point", $H$4/D3796, 0)</f>
        <v>0</v>
      </c>
      <c r="S3796" s="28">
        <f t="shared" si="239"/>
        <v>45.969520155525174</v>
      </c>
      <c r="T3796" s="29">
        <f>D3796*S3796</f>
        <v>170260.52966642947</v>
      </c>
    </row>
    <row r="3797" spans="1:20">
      <c r="A3797" s="21">
        <f t="shared" si="240"/>
        <v>2015</v>
      </c>
      <c r="B3797" s="21">
        <f t="shared" si="236"/>
        <v>2</v>
      </c>
      <c r="C3797" s="22">
        <v>42038</v>
      </c>
      <c r="D3797" s="21">
        <v>3757.34</v>
      </c>
      <c r="E3797" s="47" t="str">
        <f>IF(B3797&lt;&gt;B3796, "First Quote", "")</f>
        <v/>
      </c>
      <c r="F3797" s="23" t="str">
        <f>IF(_xlfn.MINIFS($D$3:$D$6287,$A$3:$A$6287,A3797,$B$3:$B$6287,B3797)=D3797,"Lowest point","")</f>
        <v/>
      </c>
      <c r="G3797" s="24" t="str">
        <f>IF(_xlfn.MAXIFS($D$3:$D$6287,$A$3:$A$6287,A3797,$B$3:$B$6287,B3797)=D3797,"Highest point","")</f>
        <v/>
      </c>
      <c r="J3797" s="25" t="str">
        <f>IF(E3797="First Quote", $H$4/D3797, "")</f>
        <v/>
      </c>
      <c r="K3797" s="26">
        <f t="shared" si="237"/>
        <v>47.478689939758723</v>
      </c>
      <c r="L3797" s="27">
        <f>K3797*D3797</f>
        <v>178393.58085825306</v>
      </c>
      <c r="M3797" s="10"/>
      <c r="N3797" s="28">
        <f>IF(F3797="lowest point", $H$4/D3797, 0)</f>
        <v>0</v>
      </c>
      <c r="O3797" s="28">
        <f t="shared" si="238"/>
        <v>49.233873705587897</v>
      </c>
      <c r="P3797" s="29">
        <f>O3797*D3797</f>
        <v>184988.40302895365</v>
      </c>
      <c r="R3797" s="28">
        <f>IF(G3797="highest point", $H$4/D3797, 0)</f>
        <v>0</v>
      </c>
      <c r="S3797" s="28">
        <f t="shared" si="239"/>
        <v>45.969520155525174</v>
      </c>
      <c r="T3797" s="29">
        <f>D3797*S3797</f>
        <v>172723.11686116096</v>
      </c>
    </row>
    <row r="3798" spans="1:20">
      <c r="A3798" s="21">
        <f t="shared" si="240"/>
        <v>2015</v>
      </c>
      <c r="B3798" s="21">
        <f t="shared" si="236"/>
        <v>2</v>
      </c>
      <c r="C3798" s="22">
        <v>42039</v>
      </c>
      <c r="D3798" s="21">
        <v>3742.84</v>
      </c>
      <c r="E3798" s="47" t="str">
        <f>IF(B3798&lt;&gt;B3797, "First Quote", "")</f>
        <v/>
      </c>
      <c r="F3798" s="23" t="str">
        <f>IF(_xlfn.MINIFS($D$3:$D$6287,$A$3:$A$6287,A3798,$B$3:$B$6287,B3798)=D3798,"Lowest point","")</f>
        <v/>
      </c>
      <c r="G3798" s="24" t="str">
        <f>IF(_xlfn.MAXIFS($D$3:$D$6287,$A$3:$A$6287,A3798,$B$3:$B$6287,B3798)=D3798,"Highest point","")</f>
        <v/>
      </c>
      <c r="J3798" s="25" t="str">
        <f>IF(E3798="First Quote", $H$4/D3798, "")</f>
        <v/>
      </c>
      <c r="K3798" s="26">
        <f t="shared" si="237"/>
        <v>47.478689939758723</v>
      </c>
      <c r="L3798" s="27">
        <f>K3798*D3798</f>
        <v>177705.13985412655</v>
      </c>
      <c r="M3798" s="10"/>
      <c r="N3798" s="28">
        <f>IF(F3798="lowest point", $H$4/D3798, 0)</f>
        <v>0</v>
      </c>
      <c r="O3798" s="28">
        <f t="shared" si="238"/>
        <v>49.233873705587897</v>
      </c>
      <c r="P3798" s="29">
        <f>O3798*D3798</f>
        <v>184274.51186022261</v>
      </c>
      <c r="R3798" s="28">
        <f>IF(G3798="highest point", $H$4/D3798, 0)</f>
        <v>0</v>
      </c>
      <c r="S3798" s="28">
        <f t="shared" si="239"/>
        <v>45.969520155525174</v>
      </c>
      <c r="T3798" s="29">
        <f>D3798*S3798</f>
        <v>172056.55881890585</v>
      </c>
    </row>
    <row r="3799" spans="1:20">
      <c r="A3799" s="21">
        <f t="shared" si="240"/>
        <v>2015</v>
      </c>
      <c r="B3799" s="21">
        <f t="shared" si="236"/>
        <v>2</v>
      </c>
      <c r="C3799" s="22">
        <v>42040</v>
      </c>
      <c r="D3799" s="21">
        <v>3782.11</v>
      </c>
      <c r="E3799" s="47" t="str">
        <f>IF(B3799&lt;&gt;B3798, "First Quote", "")</f>
        <v/>
      </c>
      <c r="F3799" s="23" t="str">
        <f>IF(_xlfn.MINIFS($D$3:$D$6287,$A$3:$A$6287,A3799,$B$3:$B$6287,B3799)=D3799,"Lowest point","")</f>
        <v/>
      </c>
      <c r="G3799" s="24" t="str">
        <f>IF(_xlfn.MAXIFS($D$3:$D$6287,$A$3:$A$6287,A3799,$B$3:$B$6287,B3799)=D3799,"Highest point","")</f>
        <v/>
      </c>
      <c r="J3799" s="25" t="str">
        <f>IF(E3799="First Quote", $H$4/D3799, "")</f>
        <v/>
      </c>
      <c r="K3799" s="26">
        <f t="shared" si="237"/>
        <v>47.478689939758723</v>
      </c>
      <c r="L3799" s="27">
        <f>K3799*D3799</f>
        <v>179569.62800806088</v>
      </c>
      <c r="M3799" s="10"/>
      <c r="N3799" s="28">
        <f>IF(F3799="lowest point", $H$4/D3799, 0)</f>
        <v>0</v>
      </c>
      <c r="O3799" s="28">
        <f t="shared" si="238"/>
        <v>49.233873705587897</v>
      </c>
      <c r="P3799" s="29">
        <f>O3799*D3799</f>
        <v>186207.92608064105</v>
      </c>
      <c r="R3799" s="28">
        <f>IF(G3799="highest point", $H$4/D3799, 0)</f>
        <v>0</v>
      </c>
      <c r="S3799" s="28">
        <f t="shared" si="239"/>
        <v>45.969520155525174</v>
      </c>
      <c r="T3799" s="29">
        <f>D3799*S3799</f>
        <v>173861.78187541332</v>
      </c>
    </row>
    <row r="3800" spans="1:20">
      <c r="A3800" s="21">
        <f t="shared" si="240"/>
        <v>2015</v>
      </c>
      <c r="B3800" s="21">
        <f t="shared" si="236"/>
        <v>2</v>
      </c>
      <c r="C3800" s="22">
        <v>42041</v>
      </c>
      <c r="D3800" s="21">
        <v>3770.2</v>
      </c>
      <c r="E3800" s="47" t="str">
        <f>IF(B3800&lt;&gt;B3799, "First Quote", "")</f>
        <v/>
      </c>
      <c r="F3800" s="23" t="str">
        <f>IF(_xlfn.MINIFS($D$3:$D$6287,$A$3:$A$6287,A3800,$B$3:$B$6287,B3800)=D3800,"Lowest point","")</f>
        <v/>
      </c>
      <c r="G3800" s="24" t="str">
        <f>IF(_xlfn.MAXIFS($D$3:$D$6287,$A$3:$A$6287,A3800,$B$3:$B$6287,B3800)=D3800,"Highest point","")</f>
        <v/>
      </c>
      <c r="J3800" s="25" t="str">
        <f>IF(E3800="First Quote", $H$4/D3800, "")</f>
        <v/>
      </c>
      <c r="K3800" s="26">
        <f t="shared" si="237"/>
        <v>47.478689939758723</v>
      </c>
      <c r="L3800" s="27">
        <f>K3800*D3800</f>
        <v>179004.15681087834</v>
      </c>
      <c r="M3800" s="10"/>
      <c r="N3800" s="28">
        <f>IF(F3800="lowest point", $H$4/D3800, 0)</f>
        <v>0</v>
      </c>
      <c r="O3800" s="28">
        <f t="shared" si="238"/>
        <v>49.233873705587897</v>
      </c>
      <c r="P3800" s="29">
        <f>O3800*D3800</f>
        <v>185621.55064480749</v>
      </c>
      <c r="R3800" s="28">
        <f>IF(G3800="highest point", $H$4/D3800, 0)</f>
        <v>0</v>
      </c>
      <c r="S3800" s="28">
        <f t="shared" si="239"/>
        <v>45.969520155525174</v>
      </c>
      <c r="T3800" s="29">
        <f>D3800*S3800</f>
        <v>173314.28489036101</v>
      </c>
    </row>
    <row r="3801" spans="1:20">
      <c r="A3801" s="21">
        <f t="shared" si="240"/>
        <v>2015</v>
      </c>
      <c r="B3801" s="21">
        <f t="shared" si="236"/>
        <v>2</v>
      </c>
      <c r="C3801" s="22">
        <v>42044</v>
      </c>
      <c r="D3801" s="21">
        <v>3754.36</v>
      </c>
      <c r="E3801" s="47" t="str">
        <f>IF(B3801&lt;&gt;B3800, "First Quote", "")</f>
        <v/>
      </c>
      <c r="F3801" s="23" t="str">
        <f>IF(_xlfn.MINIFS($D$3:$D$6287,$A$3:$A$6287,A3801,$B$3:$B$6287,B3801)=D3801,"Lowest point","")</f>
        <v/>
      </c>
      <c r="G3801" s="24" t="str">
        <f>IF(_xlfn.MAXIFS($D$3:$D$6287,$A$3:$A$6287,A3801,$B$3:$B$6287,B3801)=D3801,"Highest point","")</f>
        <v/>
      </c>
      <c r="J3801" s="25" t="str">
        <f>IF(E3801="First Quote", $H$4/D3801, "")</f>
        <v/>
      </c>
      <c r="K3801" s="26">
        <f t="shared" si="237"/>
        <v>47.478689939758723</v>
      </c>
      <c r="L3801" s="27">
        <f>K3801*D3801</f>
        <v>178252.09436223257</v>
      </c>
      <c r="M3801" s="10"/>
      <c r="N3801" s="28">
        <f>IF(F3801="lowest point", $H$4/D3801, 0)</f>
        <v>0</v>
      </c>
      <c r="O3801" s="28">
        <f t="shared" si="238"/>
        <v>49.233873705587897</v>
      </c>
      <c r="P3801" s="29">
        <f>O3801*D3801</f>
        <v>184841.68608531097</v>
      </c>
      <c r="R3801" s="28">
        <f>IF(G3801="highest point", $H$4/D3801, 0)</f>
        <v>0</v>
      </c>
      <c r="S3801" s="28">
        <f t="shared" si="239"/>
        <v>45.969520155525174</v>
      </c>
      <c r="T3801" s="29">
        <f>D3801*S3801</f>
        <v>172586.1276910975</v>
      </c>
    </row>
    <row r="3802" spans="1:20">
      <c r="A3802" s="21">
        <f t="shared" si="240"/>
        <v>2015</v>
      </c>
      <c r="B3802" s="21">
        <f t="shared" si="236"/>
        <v>2</v>
      </c>
      <c r="C3802" s="22">
        <v>42045</v>
      </c>
      <c r="D3802" s="21">
        <v>3794.62</v>
      </c>
      <c r="E3802" s="47" t="str">
        <f>IF(B3802&lt;&gt;B3801, "First Quote", "")</f>
        <v/>
      </c>
      <c r="F3802" s="23" t="str">
        <f>IF(_xlfn.MINIFS($D$3:$D$6287,$A$3:$A$6287,A3802,$B$3:$B$6287,B3802)=D3802,"Lowest point","")</f>
        <v/>
      </c>
      <c r="G3802" s="24" t="str">
        <f>IF(_xlfn.MAXIFS($D$3:$D$6287,$A$3:$A$6287,A3802,$B$3:$B$6287,B3802)=D3802,"Highest point","")</f>
        <v/>
      </c>
      <c r="J3802" s="25" t="str">
        <f>IF(E3802="First Quote", $H$4/D3802, "")</f>
        <v/>
      </c>
      <c r="K3802" s="26">
        <f t="shared" si="237"/>
        <v>47.478689939758723</v>
      </c>
      <c r="L3802" s="27">
        <f>K3802*D3802</f>
        <v>180163.58641920725</v>
      </c>
      <c r="M3802" s="10"/>
      <c r="N3802" s="28">
        <f>IF(F3802="lowest point", $H$4/D3802, 0)</f>
        <v>0</v>
      </c>
      <c r="O3802" s="28">
        <f t="shared" si="238"/>
        <v>49.233873705587897</v>
      </c>
      <c r="P3802" s="29">
        <f>O3802*D3802</f>
        <v>186823.84184069795</v>
      </c>
      <c r="R3802" s="28">
        <f>IF(G3802="highest point", $H$4/D3802, 0)</f>
        <v>0</v>
      </c>
      <c r="S3802" s="28">
        <f t="shared" si="239"/>
        <v>45.969520155525174</v>
      </c>
      <c r="T3802" s="29">
        <f>D3802*S3802</f>
        <v>174436.86057255894</v>
      </c>
    </row>
    <row r="3803" spans="1:20">
      <c r="A3803" s="21">
        <f t="shared" si="240"/>
        <v>2015</v>
      </c>
      <c r="B3803" s="21">
        <f t="shared" si="236"/>
        <v>2</v>
      </c>
      <c r="C3803" s="22">
        <v>42046</v>
      </c>
      <c r="D3803" s="21">
        <v>3795.82</v>
      </c>
      <c r="E3803" s="47" t="str">
        <f>IF(B3803&lt;&gt;B3802, "First Quote", "")</f>
        <v/>
      </c>
      <c r="F3803" s="23" t="str">
        <f>IF(_xlfn.MINIFS($D$3:$D$6287,$A$3:$A$6287,A3803,$B$3:$B$6287,B3803)=D3803,"Lowest point","")</f>
        <v/>
      </c>
      <c r="G3803" s="24" t="str">
        <f>IF(_xlfn.MAXIFS($D$3:$D$6287,$A$3:$A$6287,A3803,$B$3:$B$6287,B3803)=D3803,"Highest point","")</f>
        <v/>
      </c>
      <c r="J3803" s="25" t="str">
        <f>IF(E3803="First Quote", $H$4/D3803, "")</f>
        <v/>
      </c>
      <c r="K3803" s="26">
        <f t="shared" si="237"/>
        <v>47.478689939758723</v>
      </c>
      <c r="L3803" s="27">
        <f>K3803*D3803</f>
        <v>180220.56084713497</v>
      </c>
      <c r="M3803" s="10"/>
      <c r="N3803" s="28">
        <f>IF(F3803="lowest point", $H$4/D3803, 0)</f>
        <v>0</v>
      </c>
      <c r="O3803" s="28">
        <f t="shared" si="238"/>
        <v>49.233873705587897</v>
      </c>
      <c r="P3803" s="29">
        <f>O3803*D3803</f>
        <v>186882.92248914466</v>
      </c>
      <c r="R3803" s="28">
        <f>IF(G3803="highest point", $H$4/D3803, 0)</f>
        <v>0</v>
      </c>
      <c r="S3803" s="28">
        <f t="shared" si="239"/>
        <v>45.969520155525174</v>
      </c>
      <c r="T3803" s="29">
        <f>D3803*S3803</f>
        <v>174492.02399674559</v>
      </c>
    </row>
    <row r="3804" spans="1:20">
      <c r="A3804" s="21">
        <f t="shared" si="240"/>
        <v>2015</v>
      </c>
      <c r="B3804" s="21">
        <f t="shared" si="236"/>
        <v>2</v>
      </c>
      <c r="C3804" s="22">
        <v>42047</v>
      </c>
      <c r="D3804" s="21">
        <v>3833.35</v>
      </c>
      <c r="E3804" s="47" t="str">
        <f>IF(B3804&lt;&gt;B3803, "First Quote", "")</f>
        <v/>
      </c>
      <c r="F3804" s="23" t="str">
        <f>IF(_xlfn.MINIFS($D$3:$D$6287,$A$3:$A$6287,A3804,$B$3:$B$6287,B3804)=D3804,"Lowest point","")</f>
        <v/>
      </c>
      <c r="G3804" s="24" t="str">
        <f>IF(_xlfn.MAXIFS($D$3:$D$6287,$A$3:$A$6287,A3804,$B$3:$B$6287,B3804)=D3804,"Highest point","")</f>
        <v/>
      </c>
      <c r="J3804" s="25" t="str">
        <f>IF(E3804="First Quote", $H$4/D3804, "")</f>
        <v/>
      </c>
      <c r="K3804" s="26">
        <f t="shared" si="237"/>
        <v>47.478689939758723</v>
      </c>
      <c r="L3804" s="27">
        <f>K3804*D3804</f>
        <v>182002.43608057409</v>
      </c>
      <c r="M3804" s="10"/>
      <c r="N3804" s="28">
        <f>IF(F3804="lowest point", $H$4/D3804, 0)</f>
        <v>0</v>
      </c>
      <c r="O3804" s="28">
        <f t="shared" si="238"/>
        <v>49.233873705587897</v>
      </c>
      <c r="P3804" s="29">
        <f>O3804*D3804</f>
        <v>188730.66976931537</v>
      </c>
      <c r="R3804" s="28">
        <f>IF(G3804="highest point", $H$4/D3804, 0)</f>
        <v>0</v>
      </c>
      <c r="S3804" s="28">
        <f t="shared" si="239"/>
        <v>45.969520155525174</v>
      </c>
      <c r="T3804" s="29">
        <f>D3804*S3804</f>
        <v>176217.26008818243</v>
      </c>
    </row>
    <row r="3805" spans="1:20">
      <c r="A3805" s="21">
        <f t="shared" si="240"/>
        <v>2015</v>
      </c>
      <c r="B3805" s="21">
        <f t="shared" si="236"/>
        <v>2</v>
      </c>
      <c r="C3805" s="22">
        <v>42048</v>
      </c>
      <c r="D3805" s="21">
        <v>3849.29</v>
      </c>
      <c r="E3805" s="47" t="str">
        <f>IF(B3805&lt;&gt;B3804, "First Quote", "")</f>
        <v/>
      </c>
      <c r="F3805" s="23" t="str">
        <f>IF(_xlfn.MINIFS($D$3:$D$6287,$A$3:$A$6287,A3805,$B$3:$B$6287,B3805)=D3805,"Lowest point","")</f>
        <v/>
      </c>
      <c r="G3805" s="24" t="str">
        <f>IF(_xlfn.MAXIFS($D$3:$D$6287,$A$3:$A$6287,A3805,$B$3:$B$6287,B3805)=D3805,"Highest point","")</f>
        <v/>
      </c>
      <c r="J3805" s="25" t="str">
        <f>IF(E3805="First Quote", $H$4/D3805, "")</f>
        <v/>
      </c>
      <c r="K3805" s="26">
        <f t="shared" si="237"/>
        <v>47.478689939758723</v>
      </c>
      <c r="L3805" s="27">
        <f>K3805*D3805</f>
        <v>182759.24639821384</v>
      </c>
      <c r="M3805" s="10"/>
      <c r="N3805" s="28">
        <f>IF(F3805="lowest point", $H$4/D3805, 0)</f>
        <v>0</v>
      </c>
      <c r="O3805" s="28">
        <f t="shared" si="238"/>
        <v>49.233873705587897</v>
      </c>
      <c r="P3805" s="29">
        <f>O3805*D3805</f>
        <v>189515.45771618243</v>
      </c>
      <c r="R3805" s="28">
        <f>IF(G3805="highest point", $H$4/D3805, 0)</f>
        <v>0</v>
      </c>
      <c r="S3805" s="28">
        <f t="shared" si="239"/>
        <v>45.969520155525174</v>
      </c>
      <c r="T3805" s="29">
        <f>D3805*S3805</f>
        <v>176950.01423946151</v>
      </c>
    </row>
    <row r="3806" spans="1:20">
      <c r="A3806" s="21">
        <f t="shared" si="240"/>
        <v>2015</v>
      </c>
      <c r="B3806" s="21">
        <f t="shared" si="236"/>
        <v>2</v>
      </c>
      <c r="C3806" s="22">
        <v>42052</v>
      </c>
      <c r="D3806" s="21">
        <v>3856.04</v>
      </c>
      <c r="E3806" s="47" t="str">
        <f>IF(B3806&lt;&gt;B3805, "First Quote", "")</f>
        <v/>
      </c>
      <c r="F3806" s="23" t="str">
        <f>IF(_xlfn.MINIFS($D$3:$D$6287,$A$3:$A$6287,A3806,$B$3:$B$6287,B3806)=D3806,"Lowest point","")</f>
        <v/>
      </c>
      <c r="G3806" s="24" t="str">
        <f>IF(_xlfn.MAXIFS($D$3:$D$6287,$A$3:$A$6287,A3806,$B$3:$B$6287,B3806)=D3806,"Highest point","")</f>
        <v/>
      </c>
      <c r="J3806" s="25" t="str">
        <f>IF(E3806="First Quote", $H$4/D3806, "")</f>
        <v/>
      </c>
      <c r="K3806" s="26">
        <f t="shared" si="237"/>
        <v>47.478689939758723</v>
      </c>
      <c r="L3806" s="27">
        <f>K3806*D3806</f>
        <v>183079.72755530724</v>
      </c>
      <c r="M3806" s="10"/>
      <c r="N3806" s="28">
        <f>IF(F3806="lowest point", $H$4/D3806, 0)</f>
        <v>0</v>
      </c>
      <c r="O3806" s="28">
        <f t="shared" si="238"/>
        <v>49.233873705587897</v>
      </c>
      <c r="P3806" s="29">
        <f>O3806*D3806</f>
        <v>189847.78636369514</v>
      </c>
      <c r="R3806" s="28">
        <f>IF(G3806="highest point", $H$4/D3806, 0)</f>
        <v>0</v>
      </c>
      <c r="S3806" s="28">
        <f t="shared" si="239"/>
        <v>45.969520155525174</v>
      </c>
      <c r="T3806" s="29">
        <f>D3806*S3806</f>
        <v>177260.30850051128</v>
      </c>
    </row>
    <row r="3807" spans="1:20">
      <c r="A3807" s="21">
        <f t="shared" si="240"/>
        <v>2015</v>
      </c>
      <c r="B3807" s="21">
        <f t="shared" si="236"/>
        <v>2</v>
      </c>
      <c r="C3807" s="22">
        <v>42053</v>
      </c>
      <c r="D3807" s="21">
        <v>3855</v>
      </c>
      <c r="E3807" s="47" t="str">
        <f>IF(B3807&lt;&gt;B3806, "First Quote", "")</f>
        <v/>
      </c>
      <c r="F3807" s="23" t="str">
        <f>IF(_xlfn.MINIFS($D$3:$D$6287,$A$3:$A$6287,A3807,$B$3:$B$6287,B3807)=D3807,"Lowest point","")</f>
        <v/>
      </c>
      <c r="G3807" s="24" t="str">
        <f>IF(_xlfn.MAXIFS($D$3:$D$6287,$A$3:$A$6287,A3807,$B$3:$B$6287,B3807)=D3807,"Highest point","")</f>
        <v/>
      </c>
      <c r="J3807" s="25" t="str">
        <f>IF(E3807="First Quote", $H$4/D3807, "")</f>
        <v/>
      </c>
      <c r="K3807" s="26">
        <f t="shared" si="237"/>
        <v>47.478689939758723</v>
      </c>
      <c r="L3807" s="27">
        <f>K3807*D3807</f>
        <v>183030.34971776989</v>
      </c>
      <c r="M3807" s="10"/>
      <c r="N3807" s="28">
        <f>IF(F3807="lowest point", $H$4/D3807, 0)</f>
        <v>0</v>
      </c>
      <c r="O3807" s="28">
        <f t="shared" si="238"/>
        <v>49.233873705587897</v>
      </c>
      <c r="P3807" s="29">
        <f>O3807*D3807</f>
        <v>189796.58313504135</v>
      </c>
      <c r="R3807" s="28">
        <f>IF(G3807="highest point", $H$4/D3807, 0)</f>
        <v>0</v>
      </c>
      <c r="S3807" s="28">
        <f t="shared" si="239"/>
        <v>45.969520155525174</v>
      </c>
      <c r="T3807" s="29">
        <f>D3807*S3807</f>
        <v>177212.50019954954</v>
      </c>
    </row>
    <row r="3808" spans="1:20">
      <c r="A3808" s="21">
        <f t="shared" si="240"/>
        <v>2015</v>
      </c>
      <c r="B3808" s="21">
        <f t="shared" si="236"/>
        <v>2</v>
      </c>
      <c r="C3808" s="22">
        <v>42054</v>
      </c>
      <c r="D3808" s="21">
        <v>3851.53</v>
      </c>
      <c r="E3808" s="47" t="str">
        <f>IF(B3808&lt;&gt;B3807, "First Quote", "")</f>
        <v/>
      </c>
      <c r="F3808" s="23" t="str">
        <f>IF(_xlfn.MINIFS($D$3:$D$6287,$A$3:$A$6287,A3808,$B$3:$B$6287,B3808)=D3808,"Lowest point","")</f>
        <v/>
      </c>
      <c r="G3808" s="24" t="str">
        <f>IF(_xlfn.MAXIFS($D$3:$D$6287,$A$3:$A$6287,A3808,$B$3:$B$6287,B3808)=D3808,"Highest point","")</f>
        <v/>
      </c>
      <c r="J3808" s="25" t="str">
        <f>IF(E3808="First Quote", $H$4/D3808, "")</f>
        <v/>
      </c>
      <c r="K3808" s="26">
        <f t="shared" si="237"/>
        <v>47.478689939758723</v>
      </c>
      <c r="L3808" s="27">
        <f>K3808*D3808</f>
        <v>182865.59866367892</v>
      </c>
      <c r="M3808" s="10"/>
      <c r="N3808" s="28">
        <f>IF(F3808="lowest point", $H$4/D3808, 0)</f>
        <v>0</v>
      </c>
      <c r="O3808" s="28">
        <f t="shared" si="238"/>
        <v>49.233873705587897</v>
      </c>
      <c r="P3808" s="29">
        <f>O3808*D3808</f>
        <v>189625.74159328296</v>
      </c>
      <c r="R3808" s="28">
        <f>IF(G3808="highest point", $H$4/D3808, 0)</f>
        <v>0</v>
      </c>
      <c r="S3808" s="28">
        <f t="shared" si="239"/>
        <v>45.969520155525174</v>
      </c>
      <c r="T3808" s="29">
        <f>D3808*S3808</f>
        <v>177052.98596460989</v>
      </c>
    </row>
    <row r="3809" spans="1:20">
      <c r="A3809" s="21">
        <f t="shared" si="240"/>
        <v>2015</v>
      </c>
      <c r="B3809" s="21">
        <f t="shared" ref="B3809:B3872" si="241">MONTH(C3809)</f>
        <v>2</v>
      </c>
      <c r="C3809" s="22">
        <v>42055</v>
      </c>
      <c r="D3809" s="21">
        <v>3875.6</v>
      </c>
      <c r="E3809" s="47" t="str">
        <f>IF(B3809&lt;&gt;B3808, "First Quote", "")</f>
        <v/>
      </c>
      <c r="F3809" s="23" t="str">
        <f>IF(_xlfn.MINIFS($D$3:$D$6287,$A$3:$A$6287,A3809,$B$3:$B$6287,B3809)=D3809,"Lowest point","")</f>
        <v/>
      </c>
      <c r="G3809" s="24" t="str">
        <f>IF(_xlfn.MAXIFS($D$3:$D$6287,$A$3:$A$6287,A3809,$B$3:$B$6287,B3809)=D3809,"Highest point","")</f>
        <v/>
      </c>
      <c r="J3809" s="25" t="str">
        <f>IF(E3809="First Quote", $H$4/D3809, "")</f>
        <v/>
      </c>
      <c r="K3809" s="26">
        <f t="shared" si="237"/>
        <v>47.478689939758723</v>
      </c>
      <c r="L3809" s="27">
        <f>K3809*D3809</f>
        <v>184008.41073052891</v>
      </c>
      <c r="M3809" s="10"/>
      <c r="N3809" s="28">
        <f>IF(F3809="lowest point", $H$4/D3809, 0)</f>
        <v>0</v>
      </c>
      <c r="O3809" s="28">
        <f t="shared" si="238"/>
        <v>49.233873705587897</v>
      </c>
      <c r="P3809" s="29">
        <f>O3809*D3809</f>
        <v>190810.80093337645</v>
      </c>
      <c r="R3809" s="28">
        <f>IF(G3809="highest point", $H$4/D3809, 0)</f>
        <v>0</v>
      </c>
      <c r="S3809" s="28">
        <f t="shared" si="239"/>
        <v>45.969520155525174</v>
      </c>
      <c r="T3809" s="29">
        <f>D3809*S3809</f>
        <v>178159.47231475337</v>
      </c>
    </row>
    <row r="3810" spans="1:20">
      <c r="A3810" s="21">
        <f t="shared" si="240"/>
        <v>2015</v>
      </c>
      <c r="B3810" s="21">
        <f t="shared" si="241"/>
        <v>2</v>
      </c>
      <c r="C3810" s="22">
        <v>42058</v>
      </c>
      <c r="D3810" s="21">
        <v>3874.46</v>
      </c>
      <c r="E3810" s="47" t="str">
        <f>IF(B3810&lt;&gt;B3809, "First Quote", "")</f>
        <v/>
      </c>
      <c r="F3810" s="23" t="str">
        <f>IF(_xlfn.MINIFS($D$3:$D$6287,$A$3:$A$6287,A3810,$B$3:$B$6287,B3810)=D3810,"Lowest point","")</f>
        <v/>
      </c>
      <c r="G3810" s="24" t="str">
        <f>IF(_xlfn.MAXIFS($D$3:$D$6287,$A$3:$A$6287,A3810,$B$3:$B$6287,B3810)=D3810,"Highest point","")</f>
        <v/>
      </c>
      <c r="J3810" s="25" t="str">
        <f>IF(E3810="First Quote", $H$4/D3810, "")</f>
        <v/>
      </c>
      <c r="K3810" s="26">
        <f t="shared" si="237"/>
        <v>47.478689939758723</v>
      </c>
      <c r="L3810" s="27">
        <f>K3810*D3810</f>
        <v>183954.2850239976</v>
      </c>
      <c r="M3810" s="10"/>
      <c r="N3810" s="28">
        <f>IF(F3810="lowest point", $H$4/D3810, 0)</f>
        <v>0</v>
      </c>
      <c r="O3810" s="28">
        <f t="shared" si="238"/>
        <v>49.233873705587897</v>
      </c>
      <c r="P3810" s="29">
        <f>O3810*D3810</f>
        <v>190754.6743173521</v>
      </c>
      <c r="R3810" s="28">
        <f>IF(G3810="highest point", $H$4/D3810, 0)</f>
        <v>0</v>
      </c>
      <c r="S3810" s="28">
        <f t="shared" si="239"/>
        <v>45.969520155525174</v>
      </c>
      <c r="T3810" s="29">
        <f>D3810*S3810</f>
        <v>178107.06706177606</v>
      </c>
    </row>
    <row r="3811" spans="1:20">
      <c r="A3811" s="21">
        <f t="shared" si="240"/>
        <v>2015</v>
      </c>
      <c r="B3811" s="21">
        <f t="shared" si="241"/>
        <v>2</v>
      </c>
      <c r="C3811" s="22">
        <v>42059</v>
      </c>
      <c r="D3811" s="21">
        <v>3885.27</v>
      </c>
      <c r="E3811" s="47" t="str">
        <f>IF(B3811&lt;&gt;B3810, "First Quote", "")</f>
        <v/>
      </c>
      <c r="F3811" s="23" t="str">
        <f>IF(_xlfn.MINIFS($D$3:$D$6287,$A$3:$A$6287,A3811,$B$3:$B$6287,B3811)=D3811,"Lowest point","")</f>
        <v/>
      </c>
      <c r="G3811" s="24" t="str">
        <f>IF(_xlfn.MAXIFS($D$3:$D$6287,$A$3:$A$6287,A3811,$B$3:$B$6287,B3811)=D3811,"Highest point","")</f>
        <v>Highest point</v>
      </c>
      <c r="J3811" s="25" t="str">
        <f>IF(E3811="First Quote", $H$4/D3811, "")</f>
        <v/>
      </c>
      <c r="K3811" s="26">
        <f t="shared" si="237"/>
        <v>47.478689939758723</v>
      </c>
      <c r="L3811" s="27">
        <f>K3811*D3811</f>
        <v>184467.52966224638</v>
      </c>
      <c r="M3811" s="10"/>
      <c r="N3811" s="28">
        <f>IF(F3811="lowest point", $H$4/D3811, 0)</f>
        <v>0</v>
      </c>
      <c r="O3811" s="28">
        <f t="shared" si="238"/>
        <v>49.233873705587897</v>
      </c>
      <c r="P3811" s="29">
        <f>O3811*D3811</f>
        <v>191286.89249210947</v>
      </c>
      <c r="R3811" s="28">
        <f>IF(G3811="highest point", $H$4/D3811, 0)</f>
        <v>0.12869118491121595</v>
      </c>
      <c r="S3811" s="28">
        <f t="shared" si="239"/>
        <v>46.098211340436393</v>
      </c>
      <c r="T3811" s="29">
        <f>D3811*S3811</f>
        <v>179103.99757465729</v>
      </c>
    </row>
    <row r="3812" spans="1:20">
      <c r="A3812" s="21">
        <f t="shared" si="240"/>
        <v>2015</v>
      </c>
      <c r="B3812" s="21">
        <f t="shared" si="241"/>
        <v>2</v>
      </c>
      <c r="C3812" s="22">
        <v>42060</v>
      </c>
      <c r="D3812" s="21">
        <v>3882.95</v>
      </c>
      <c r="E3812" s="47" t="str">
        <f>IF(B3812&lt;&gt;B3811, "First Quote", "")</f>
        <v/>
      </c>
      <c r="F3812" s="23" t="str">
        <f>IF(_xlfn.MINIFS($D$3:$D$6287,$A$3:$A$6287,A3812,$B$3:$B$6287,B3812)=D3812,"Lowest point","")</f>
        <v/>
      </c>
      <c r="G3812" s="24" t="str">
        <f>IF(_xlfn.MAXIFS($D$3:$D$6287,$A$3:$A$6287,A3812,$B$3:$B$6287,B3812)=D3812,"Highest point","")</f>
        <v/>
      </c>
      <c r="J3812" s="25" t="str">
        <f>IF(E3812="First Quote", $H$4/D3812, "")</f>
        <v/>
      </c>
      <c r="K3812" s="26">
        <f t="shared" si="237"/>
        <v>47.478689939758723</v>
      </c>
      <c r="L3812" s="27">
        <f>K3812*D3812</f>
        <v>184357.37910158612</v>
      </c>
      <c r="M3812" s="10"/>
      <c r="N3812" s="28">
        <f>IF(F3812="lowest point", $H$4/D3812, 0)</f>
        <v>0</v>
      </c>
      <c r="O3812" s="28">
        <f t="shared" si="238"/>
        <v>49.233873705587897</v>
      </c>
      <c r="P3812" s="29">
        <f>O3812*D3812</f>
        <v>191172.6699051125</v>
      </c>
      <c r="R3812" s="28">
        <f>IF(G3812="highest point", $H$4/D3812, 0)</f>
        <v>0</v>
      </c>
      <c r="S3812" s="28">
        <f t="shared" si="239"/>
        <v>46.098211340436393</v>
      </c>
      <c r="T3812" s="29">
        <f>D3812*S3812</f>
        <v>178997.04972434748</v>
      </c>
    </row>
    <row r="3813" spans="1:20">
      <c r="A3813" s="21">
        <f t="shared" si="240"/>
        <v>2015</v>
      </c>
      <c r="B3813" s="21">
        <f t="shared" si="241"/>
        <v>2</v>
      </c>
      <c r="C3813" s="22">
        <v>42061</v>
      </c>
      <c r="D3813" s="21">
        <v>3877.85</v>
      </c>
      <c r="E3813" s="47" t="str">
        <f>IF(B3813&lt;&gt;B3812, "First Quote", "")</f>
        <v/>
      </c>
      <c r="F3813" s="23" t="str">
        <f>IF(_xlfn.MINIFS($D$3:$D$6287,$A$3:$A$6287,A3813,$B$3:$B$6287,B3813)=D3813,"Lowest point","")</f>
        <v/>
      </c>
      <c r="G3813" s="24" t="str">
        <f>IF(_xlfn.MAXIFS($D$3:$D$6287,$A$3:$A$6287,A3813,$B$3:$B$6287,B3813)=D3813,"Highest point","")</f>
        <v/>
      </c>
      <c r="J3813" s="25" t="str">
        <f>IF(E3813="First Quote", $H$4/D3813, "")</f>
        <v/>
      </c>
      <c r="K3813" s="26">
        <f t="shared" si="237"/>
        <v>47.478689939758723</v>
      </c>
      <c r="L3813" s="27">
        <f>K3813*D3813</f>
        <v>184115.23778289335</v>
      </c>
      <c r="M3813" s="10"/>
      <c r="N3813" s="28">
        <f>IF(F3813="lowest point", $H$4/D3813, 0)</f>
        <v>0</v>
      </c>
      <c r="O3813" s="28">
        <f t="shared" si="238"/>
        <v>49.233873705587897</v>
      </c>
      <c r="P3813" s="29">
        <f>O3813*D3813</f>
        <v>190921.57714921402</v>
      </c>
      <c r="R3813" s="28">
        <f>IF(G3813="highest point", $H$4/D3813, 0)</f>
        <v>0</v>
      </c>
      <c r="S3813" s="28">
        <f t="shared" si="239"/>
        <v>46.098211340436393</v>
      </c>
      <c r="T3813" s="29">
        <f>D3813*S3813</f>
        <v>178761.94884651125</v>
      </c>
    </row>
    <row r="3814" spans="1:20">
      <c r="A3814" s="21">
        <f t="shared" si="240"/>
        <v>2015</v>
      </c>
      <c r="B3814" s="21">
        <f t="shared" si="241"/>
        <v>2</v>
      </c>
      <c r="C3814" s="22">
        <v>42062</v>
      </c>
      <c r="D3814" s="21">
        <v>3866.42</v>
      </c>
      <c r="E3814" s="47" t="str">
        <f>IF(B3814&lt;&gt;B3813, "First Quote", "")</f>
        <v/>
      </c>
      <c r="F3814" s="23" t="str">
        <f>IF(_xlfn.MINIFS($D$3:$D$6287,$A$3:$A$6287,A3814,$B$3:$B$6287,B3814)=D3814,"Lowest point","")</f>
        <v/>
      </c>
      <c r="G3814" s="24" t="str">
        <f>IF(_xlfn.MAXIFS($D$3:$D$6287,$A$3:$A$6287,A3814,$B$3:$B$6287,B3814)=D3814,"Highest point","")</f>
        <v/>
      </c>
      <c r="J3814" s="25" t="str">
        <f>IF(E3814="First Quote", $H$4/D3814, "")</f>
        <v/>
      </c>
      <c r="K3814" s="26">
        <f t="shared" si="237"/>
        <v>47.478689939758723</v>
      </c>
      <c r="L3814" s="27">
        <f>K3814*D3814</f>
        <v>183572.55635688192</v>
      </c>
      <c r="M3814" s="10"/>
      <c r="N3814" s="28">
        <f>IF(F3814="lowest point", $H$4/D3814, 0)</f>
        <v>0</v>
      </c>
      <c r="O3814" s="28">
        <f t="shared" si="238"/>
        <v>49.233873705587897</v>
      </c>
      <c r="P3814" s="29">
        <f>O3814*D3814</f>
        <v>190358.83397275917</v>
      </c>
      <c r="R3814" s="28">
        <f>IF(G3814="highest point", $H$4/D3814, 0)</f>
        <v>0</v>
      </c>
      <c r="S3814" s="28">
        <f t="shared" si="239"/>
        <v>46.098211340436393</v>
      </c>
      <c r="T3814" s="29">
        <f>D3814*S3814</f>
        <v>178235.04629089008</v>
      </c>
    </row>
    <row r="3815" spans="1:20">
      <c r="A3815" s="21">
        <f t="shared" si="240"/>
        <v>2015</v>
      </c>
      <c r="B3815" s="21">
        <f t="shared" si="241"/>
        <v>3</v>
      </c>
      <c r="C3815" s="22">
        <v>42065</v>
      </c>
      <c r="D3815" s="21">
        <v>3890.32</v>
      </c>
      <c r="E3815" s="47" t="str">
        <f>IF(B3815&lt;&gt;B3814, "First Quote", "")</f>
        <v>First Quote</v>
      </c>
      <c r="F3815" s="23" t="str">
        <f>IF(_xlfn.MINIFS($D$3:$D$6287,$A$3:$A$6287,A3815,$B$3:$B$6287,B3815)=D3815,"Lowest point","")</f>
        <v/>
      </c>
      <c r="G3815" s="24" t="str">
        <f>IF(_xlfn.MAXIFS($D$3:$D$6287,$A$3:$A$6287,A3815,$B$3:$B$6287,B3815)=D3815,"Highest point","")</f>
        <v>Highest point</v>
      </c>
      <c r="J3815" s="25">
        <f>IF(E3815="First Quote", $H$4/D3815, "")</f>
        <v>0.1285241316909663</v>
      </c>
      <c r="K3815" s="26">
        <f t="shared" si="237"/>
        <v>47.60721407144969</v>
      </c>
      <c r="L3815" s="27">
        <f>K3815*D3815</f>
        <v>185207.29704644217</v>
      </c>
      <c r="M3815" s="10"/>
      <c r="N3815" s="28">
        <f>IF(F3815="lowest point", $H$4/D3815, 0)</f>
        <v>0</v>
      </c>
      <c r="O3815" s="28">
        <f t="shared" si="238"/>
        <v>49.233873705587897</v>
      </c>
      <c r="P3815" s="29">
        <f>O3815*D3815</f>
        <v>191535.52355432272</v>
      </c>
      <c r="R3815" s="28">
        <f>IF(G3815="highest point", $H$4/D3815, 0)</f>
        <v>0.1285241316909663</v>
      </c>
      <c r="S3815" s="28">
        <f t="shared" si="239"/>
        <v>46.226735472127359</v>
      </c>
      <c r="T3815" s="29">
        <f>D3815*S3815</f>
        <v>179836.79354192651</v>
      </c>
    </row>
    <row r="3816" spans="1:20">
      <c r="A3816" s="21">
        <f t="shared" si="240"/>
        <v>2015</v>
      </c>
      <c r="B3816" s="21">
        <f t="shared" si="241"/>
        <v>3</v>
      </c>
      <c r="C3816" s="22">
        <v>42066</v>
      </c>
      <c r="D3816" s="21">
        <v>3872.71</v>
      </c>
      <c r="E3816" s="47" t="str">
        <f>IF(B3816&lt;&gt;B3815, "First Quote", "")</f>
        <v/>
      </c>
      <c r="F3816" s="23" t="str">
        <f>IF(_xlfn.MINIFS($D$3:$D$6287,$A$3:$A$6287,A3816,$B$3:$B$6287,B3816)=D3816,"Lowest point","")</f>
        <v/>
      </c>
      <c r="G3816" s="24" t="str">
        <f>IF(_xlfn.MAXIFS($D$3:$D$6287,$A$3:$A$6287,A3816,$B$3:$B$6287,B3816)=D3816,"Highest point","")</f>
        <v/>
      </c>
      <c r="J3816" s="25" t="str">
        <f>IF(E3816="First Quote", $H$4/D3816, "")</f>
        <v/>
      </c>
      <c r="K3816" s="26">
        <f t="shared" si="237"/>
        <v>47.60721407144969</v>
      </c>
      <c r="L3816" s="27">
        <f>K3816*D3816</f>
        <v>184368.93400664392</v>
      </c>
      <c r="M3816" s="10"/>
      <c r="N3816" s="28">
        <f>IF(F3816="lowest point", $H$4/D3816, 0)</f>
        <v>0</v>
      </c>
      <c r="O3816" s="28">
        <f t="shared" si="238"/>
        <v>49.233873705587897</v>
      </c>
      <c r="P3816" s="29">
        <f>O3816*D3816</f>
        <v>190668.5150383673</v>
      </c>
      <c r="R3816" s="28">
        <f>IF(G3816="highest point", $H$4/D3816, 0)</f>
        <v>0</v>
      </c>
      <c r="S3816" s="28">
        <f t="shared" si="239"/>
        <v>46.226735472127359</v>
      </c>
      <c r="T3816" s="29">
        <f>D3816*S3816</f>
        <v>179022.74073026233</v>
      </c>
    </row>
    <row r="3817" spans="1:20">
      <c r="A3817" s="21">
        <f t="shared" si="240"/>
        <v>2015</v>
      </c>
      <c r="B3817" s="21">
        <f t="shared" si="241"/>
        <v>3</v>
      </c>
      <c r="C3817" s="22">
        <v>42067</v>
      </c>
      <c r="D3817" s="21">
        <v>3856.51</v>
      </c>
      <c r="E3817" s="47" t="str">
        <f>IF(B3817&lt;&gt;B3816, "First Quote", "")</f>
        <v/>
      </c>
      <c r="F3817" s="23" t="str">
        <f>IF(_xlfn.MINIFS($D$3:$D$6287,$A$3:$A$6287,A3817,$B$3:$B$6287,B3817)=D3817,"Lowest point","")</f>
        <v/>
      </c>
      <c r="G3817" s="24" t="str">
        <f>IF(_xlfn.MAXIFS($D$3:$D$6287,$A$3:$A$6287,A3817,$B$3:$B$6287,B3817)=D3817,"Highest point","")</f>
        <v/>
      </c>
      <c r="J3817" s="25" t="str">
        <f>IF(E3817="First Quote", $H$4/D3817, "")</f>
        <v/>
      </c>
      <c r="K3817" s="26">
        <f t="shared" si="237"/>
        <v>47.60721407144969</v>
      </c>
      <c r="L3817" s="27">
        <f>K3817*D3817</f>
        <v>183597.69713868646</v>
      </c>
      <c r="M3817" s="10"/>
      <c r="N3817" s="28">
        <f>IF(F3817="lowest point", $H$4/D3817, 0)</f>
        <v>0</v>
      </c>
      <c r="O3817" s="28">
        <f t="shared" si="238"/>
        <v>49.233873705587897</v>
      </c>
      <c r="P3817" s="29">
        <f>O3817*D3817</f>
        <v>189870.92628433678</v>
      </c>
      <c r="R3817" s="28">
        <f>IF(G3817="highest point", $H$4/D3817, 0)</f>
        <v>0</v>
      </c>
      <c r="S3817" s="28">
        <f t="shared" si="239"/>
        <v>46.226735472127359</v>
      </c>
      <c r="T3817" s="29">
        <f>D3817*S3817</f>
        <v>178273.86761561388</v>
      </c>
    </row>
    <row r="3818" spans="1:20">
      <c r="A3818" s="21">
        <f t="shared" si="240"/>
        <v>2015</v>
      </c>
      <c r="B3818" s="21">
        <f t="shared" si="241"/>
        <v>3</v>
      </c>
      <c r="C3818" s="22">
        <v>42068</v>
      </c>
      <c r="D3818" s="21">
        <v>3861.29</v>
      </c>
      <c r="E3818" s="47" t="str">
        <f>IF(B3818&lt;&gt;B3817, "First Quote", "")</f>
        <v/>
      </c>
      <c r="F3818" s="23" t="str">
        <f>IF(_xlfn.MINIFS($D$3:$D$6287,$A$3:$A$6287,A3818,$B$3:$B$6287,B3818)=D3818,"Lowest point","")</f>
        <v/>
      </c>
      <c r="G3818" s="24" t="str">
        <f>IF(_xlfn.MAXIFS($D$3:$D$6287,$A$3:$A$6287,A3818,$B$3:$B$6287,B3818)=D3818,"Highest point","")</f>
        <v/>
      </c>
      <c r="J3818" s="25" t="str">
        <f>IF(E3818="First Quote", $H$4/D3818, "")</f>
        <v/>
      </c>
      <c r="K3818" s="26">
        <f t="shared" si="237"/>
        <v>47.60721407144969</v>
      </c>
      <c r="L3818" s="27">
        <f>K3818*D3818</f>
        <v>183825.25962194797</v>
      </c>
      <c r="M3818" s="10"/>
      <c r="N3818" s="28">
        <f>IF(F3818="lowest point", $H$4/D3818, 0)</f>
        <v>0</v>
      </c>
      <c r="O3818" s="28">
        <f t="shared" si="238"/>
        <v>49.233873705587897</v>
      </c>
      <c r="P3818" s="29">
        <f>O3818*D3818</f>
        <v>190106.26420064949</v>
      </c>
      <c r="R3818" s="28">
        <f>IF(G3818="highest point", $H$4/D3818, 0)</f>
        <v>0</v>
      </c>
      <c r="S3818" s="28">
        <f t="shared" si="239"/>
        <v>46.226735472127359</v>
      </c>
      <c r="T3818" s="29">
        <f>D3818*S3818</f>
        <v>178494.83141117066</v>
      </c>
    </row>
    <row r="3819" spans="1:20">
      <c r="A3819" s="21">
        <f t="shared" si="240"/>
        <v>2015</v>
      </c>
      <c r="B3819" s="21">
        <f t="shared" si="241"/>
        <v>3</v>
      </c>
      <c r="C3819" s="22">
        <v>42069</v>
      </c>
      <c r="D3819" s="21">
        <v>3807.04</v>
      </c>
      <c r="E3819" s="47" t="str">
        <f>IF(B3819&lt;&gt;B3818, "First Quote", "")</f>
        <v/>
      </c>
      <c r="F3819" s="23" t="str">
        <f>IF(_xlfn.MINIFS($D$3:$D$6287,$A$3:$A$6287,A3819,$B$3:$B$6287,B3819)=D3819,"Lowest point","")</f>
        <v/>
      </c>
      <c r="G3819" s="24" t="str">
        <f>IF(_xlfn.MAXIFS($D$3:$D$6287,$A$3:$A$6287,A3819,$B$3:$B$6287,B3819)=D3819,"Highest point","")</f>
        <v/>
      </c>
      <c r="J3819" s="25" t="str">
        <f>IF(E3819="First Quote", $H$4/D3819, "")</f>
        <v/>
      </c>
      <c r="K3819" s="26">
        <f t="shared" si="237"/>
        <v>47.60721407144969</v>
      </c>
      <c r="L3819" s="27">
        <f>K3819*D3819</f>
        <v>181242.56825857182</v>
      </c>
      <c r="M3819" s="10"/>
      <c r="N3819" s="28">
        <f>IF(F3819="lowest point", $H$4/D3819, 0)</f>
        <v>0</v>
      </c>
      <c r="O3819" s="28">
        <f t="shared" si="238"/>
        <v>49.233873705587897</v>
      </c>
      <c r="P3819" s="29">
        <f>O3819*D3819</f>
        <v>187435.32655212135</v>
      </c>
      <c r="R3819" s="28">
        <f>IF(G3819="highest point", $H$4/D3819, 0)</f>
        <v>0</v>
      </c>
      <c r="S3819" s="28">
        <f t="shared" si="239"/>
        <v>46.226735472127359</v>
      </c>
      <c r="T3819" s="29">
        <f>D3819*S3819</f>
        <v>175987.03101180773</v>
      </c>
    </row>
    <row r="3820" spans="1:20">
      <c r="A3820" s="21">
        <f t="shared" si="240"/>
        <v>2015</v>
      </c>
      <c r="B3820" s="21">
        <f t="shared" si="241"/>
        <v>3</v>
      </c>
      <c r="C3820" s="22">
        <v>42072</v>
      </c>
      <c r="D3820" s="21">
        <v>3822.42</v>
      </c>
      <c r="E3820" s="47" t="str">
        <f>IF(B3820&lt;&gt;B3819, "First Quote", "")</f>
        <v/>
      </c>
      <c r="F3820" s="23" t="str">
        <f>IF(_xlfn.MINIFS($D$3:$D$6287,$A$3:$A$6287,A3820,$B$3:$B$6287,B3820)=D3820,"Lowest point","")</f>
        <v/>
      </c>
      <c r="G3820" s="24" t="str">
        <f>IF(_xlfn.MAXIFS($D$3:$D$6287,$A$3:$A$6287,A3820,$B$3:$B$6287,B3820)=D3820,"Highest point","")</f>
        <v/>
      </c>
      <c r="J3820" s="25" t="str">
        <f>IF(E3820="First Quote", $H$4/D3820, "")</f>
        <v/>
      </c>
      <c r="K3820" s="26">
        <f t="shared" si="237"/>
        <v>47.60721407144969</v>
      </c>
      <c r="L3820" s="27">
        <f>K3820*D3820</f>
        <v>181974.76721099071</v>
      </c>
      <c r="M3820" s="10"/>
      <c r="N3820" s="28">
        <f>IF(F3820="lowest point", $H$4/D3820, 0)</f>
        <v>0</v>
      </c>
      <c r="O3820" s="28">
        <f t="shared" si="238"/>
        <v>49.233873705587897</v>
      </c>
      <c r="P3820" s="29">
        <f>O3820*D3820</f>
        <v>188192.54352971329</v>
      </c>
      <c r="R3820" s="28">
        <f>IF(G3820="highest point", $H$4/D3820, 0)</f>
        <v>0</v>
      </c>
      <c r="S3820" s="28">
        <f t="shared" si="239"/>
        <v>46.226735472127359</v>
      </c>
      <c r="T3820" s="29">
        <f>D3820*S3820</f>
        <v>176697.99820336906</v>
      </c>
    </row>
    <row r="3821" spans="1:20">
      <c r="A3821" s="21">
        <f t="shared" si="240"/>
        <v>2015</v>
      </c>
      <c r="B3821" s="21">
        <f t="shared" si="241"/>
        <v>3</v>
      </c>
      <c r="C3821" s="22">
        <v>42073</v>
      </c>
      <c r="D3821" s="21">
        <v>3757.83</v>
      </c>
      <c r="E3821" s="47" t="str">
        <f>IF(B3821&lt;&gt;B3820, "First Quote", "")</f>
        <v/>
      </c>
      <c r="F3821" s="23" t="str">
        <f>IF(_xlfn.MINIFS($D$3:$D$6287,$A$3:$A$6287,A3821,$B$3:$B$6287,B3821)=D3821,"Lowest point","")</f>
        <v/>
      </c>
      <c r="G3821" s="24" t="str">
        <f>IF(_xlfn.MAXIFS($D$3:$D$6287,$A$3:$A$6287,A3821,$B$3:$B$6287,B3821)=D3821,"Highest point","")</f>
        <v/>
      </c>
      <c r="J3821" s="25" t="str">
        <f>IF(E3821="First Quote", $H$4/D3821, "")</f>
        <v/>
      </c>
      <c r="K3821" s="26">
        <f t="shared" si="237"/>
        <v>47.60721407144969</v>
      </c>
      <c r="L3821" s="27">
        <f>K3821*D3821</f>
        <v>178899.8172541158</v>
      </c>
      <c r="M3821" s="10"/>
      <c r="N3821" s="28">
        <f>IF(F3821="lowest point", $H$4/D3821, 0)</f>
        <v>0</v>
      </c>
      <c r="O3821" s="28">
        <f t="shared" si="238"/>
        <v>49.233873705587897</v>
      </c>
      <c r="P3821" s="29">
        <f>O3821*D3821</f>
        <v>185012.52762706936</v>
      </c>
      <c r="R3821" s="28">
        <f>IF(G3821="highest point", $H$4/D3821, 0)</f>
        <v>0</v>
      </c>
      <c r="S3821" s="28">
        <f t="shared" si="239"/>
        <v>46.226735472127359</v>
      </c>
      <c r="T3821" s="29">
        <f>D3821*S3821</f>
        <v>173712.21335922435</v>
      </c>
    </row>
    <row r="3822" spans="1:20">
      <c r="A3822" s="21">
        <f t="shared" si="240"/>
        <v>2015</v>
      </c>
      <c r="B3822" s="21">
        <f t="shared" si="241"/>
        <v>3</v>
      </c>
      <c r="C3822" s="22">
        <v>42074</v>
      </c>
      <c r="D3822" s="21">
        <v>3751.2</v>
      </c>
      <c r="E3822" s="47" t="str">
        <f>IF(B3822&lt;&gt;B3821, "First Quote", "")</f>
        <v/>
      </c>
      <c r="F3822" s="23" t="str">
        <f>IF(_xlfn.MINIFS($D$3:$D$6287,$A$3:$A$6287,A3822,$B$3:$B$6287,B3822)=D3822,"Lowest point","")</f>
        <v>Lowest point</v>
      </c>
      <c r="G3822" s="24" t="str">
        <f>IF(_xlfn.MAXIFS($D$3:$D$6287,$A$3:$A$6287,A3822,$B$3:$B$6287,B3822)=D3822,"Highest point","")</f>
        <v/>
      </c>
      <c r="J3822" s="25" t="str">
        <f>IF(E3822="First Quote", $H$4/D3822, "")</f>
        <v/>
      </c>
      <c r="K3822" s="26">
        <f t="shared" si="237"/>
        <v>47.60721407144969</v>
      </c>
      <c r="L3822" s="27">
        <f>K3822*D3822</f>
        <v>178584.18142482208</v>
      </c>
      <c r="M3822" s="10"/>
      <c r="N3822" s="28">
        <f>IF(F3822="lowest point", $H$4/D3822, 0)</f>
        <v>0.13329068031563235</v>
      </c>
      <c r="O3822" s="28">
        <f t="shared" si="238"/>
        <v>49.367164385903529</v>
      </c>
      <c r="P3822" s="29">
        <f>O3822*D3822</f>
        <v>185186.10704440132</v>
      </c>
      <c r="R3822" s="28">
        <f>IF(G3822="highest point", $H$4/D3822, 0)</f>
        <v>0</v>
      </c>
      <c r="S3822" s="28">
        <f t="shared" si="239"/>
        <v>46.226735472127359</v>
      </c>
      <c r="T3822" s="29">
        <f>D3822*S3822</f>
        <v>173405.73010304413</v>
      </c>
    </row>
    <row r="3823" spans="1:20">
      <c r="A3823" s="21">
        <f t="shared" si="240"/>
        <v>2015</v>
      </c>
      <c r="B3823" s="21">
        <f t="shared" si="241"/>
        <v>3</v>
      </c>
      <c r="C3823" s="22">
        <v>42075</v>
      </c>
      <c r="D3823" s="21">
        <v>3799.43</v>
      </c>
      <c r="E3823" s="47" t="str">
        <f>IF(B3823&lt;&gt;B3822, "First Quote", "")</f>
        <v/>
      </c>
      <c r="F3823" s="23" t="str">
        <f>IF(_xlfn.MINIFS($D$3:$D$6287,$A$3:$A$6287,A3823,$B$3:$B$6287,B3823)=D3823,"Lowest point","")</f>
        <v/>
      </c>
      <c r="G3823" s="24" t="str">
        <f>IF(_xlfn.MAXIFS($D$3:$D$6287,$A$3:$A$6287,A3823,$B$3:$B$6287,B3823)=D3823,"Highest point","")</f>
        <v/>
      </c>
      <c r="J3823" s="25" t="str">
        <f>IF(E3823="First Quote", $H$4/D3823, "")</f>
        <v/>
      </c>
      <c r="K3823" s="26">
        <f t="shared" si="237"/>
        <v>47.60721407144969</v>
      </c>
      <c r="L3823" s="27">
        <f>K3823*D3823</f>
        <v>180880.2773594881</v>
      </c>
      <c r="M3823" s="10"/>
      <c r="N3823" s="28">
        <f>IF(F3823="lowest point", $H$4/D3823, 0)</f>
        <v>0</v>
      </c>
      <c r="O3823" s="28">
        <f t="shared" si="238"/>
        <v>49.367164385903529</v>
      </c>
      <c r="P3823" s="29">
        <f>O3823*D3823</f>
        <v>187567.08538273344</v>
      </c>
      <c r="R3823" s="28">
        <f>IF(G3823="highest point", $H$4/D3823, 0)</f>
        <v>0</v>
      </c>
      <c r="S3823" s="28">
        <f t="shared" si="239"/>
        <v>46.226735472127359</v>
      </c>
      <c r="T3823" s="29">
        <f>D3823*S3823</f>
        <v>175635.24555486484</v>
      </c>
    </row>
    <row r="3824" spans="1:20">
      <c r="A3824" s="21">
        <f t="shared" si="240"/>
        <v>2015</v>
      </c>
      <c r="B3824" s="21">
        <f t="shared" si="241"/>
        <v>3</v>
      </c>
      <c r="C3824" s="22">
        <v>42076</v>
      </c>
      <c r="D3824" s="21">
        <v>3776.44</v>
      </c>
      <c r="E3824" s="47" t="str">
        <f>IF(B3824&lt;&gt;B3823, "First Quote", "")</f>
        <v/>
      </c>
      <c r="F3824" s="23" t="str">
        <f>IF(_xlfn.MINIFS($D$3:$D$6287,$A$3:$A$6287,A3824,$B$3:$B$6287,B3824)=D3824,"Lowest point","")</f>
        <v/>
      </c>
      <c r="G3824" s="24" t="str">
        <f>IF(_xlfn.MAXIFS($D$3:$D$6287,$A$3:$A$6287,A3824,$B$3:$B$6287,B3824)=D3824,"Highest point","")</f>
        <v/>
      </c>
      <c r="J3824" s="25" t="str">
        <f>IF(E3824="First Quote", $H$4/D3824, "")</f>
        <v/>
      </c>
      <c r="K3824" s="26">
        <f t="shared" si="237"/>
        <v>47.60721407144969</v>
      </c>
      <c r="L3824" s="27">
        <f>K3824*D3824</f>
        <v>179785.78750798546</v>
      </c>
      <c r="M3824" s="10"/>
      <c r="N3824" s="28">
        <f>IF(F3824="lowest point", $H$4/D3824, 0)</f>
        <v>0</v>
      </c>
      <c r="O3824" s="28">
        <f t="shared" si="238"/>
        <v>49.367164385903529</v>
      </c>
      <c r="P3824" s="29">
        <f>O3824*D3824</f>
        <v>186432.13427350152</v>
      </c>
      <c r="R3824" s="28">
        <f>IF(G3824="highest point", $H$4/D3824, 0)</f>
        <v>0</v>
      </c>
      <c r="S3824" s="28">
        <f t="shared" si="239"/>
        <v>46.226735472127359</v>
      </c>
      <c r="T3824" s="29">
        <f>D3824*S3824</f>
        <v>174572.49290636065</v>
      </c>
    </row>
    <row r="3825" spans="1:20">
      <c r="A3825" s="21">
        <f t="shared" si="240"/>
        <v>2015</v>
      </c>
      <c r="B3825" s="21">
        <f t="shared" si="241"/>
        <v>3</v>
      </c>
      <c r="C3825" s="22">
        <v>42079</v>
      </c>
      <c r="D3825" s="21">
        <v>3827.62</v>
      </c>
      <c r="E3825" s="47" t="str">
        <f>IF(B3825&lt;&gt;B3824, "First Quote", "")</f>
        <v/>
      </c>
      <c r="F3825" s="23" t="str">
        <f>IF(_xlfn.MINIFS($D$3:$D$6287,$A$3:$A$6287,A3825,$B$3:$B$6287,B3825)=D3825,"Lowest point","")</f>
        <v/>
      </c>
      <c r="G3825" s="24" t="str">
        <f>IF(_xlfn.MAXIFS($D$3:$D$6287,$A$3:$A$6287,A3825,$B$3:$B$6287,B3825)=D3825,"Highest point","")</f>
        <v/>
      </c>
      <c r="J3825" s="25" t="str">
        <f>IF(E3825="First Quote", $H$4/D3825, "")</f>
        <v/>
      </c>
      <c r="K3825" s="26">
        <f t="shared" si="237"/>
        <v>47.60721407144969</v>
      </c>
      <c r="L3825" s="27">
        <f>K3825*D3825</f>
        <v>182222.32472416226</v>
      </c>
      <c r="M3825" s="10"/>
      <c r="N3825" s="28">
        <f>IF(F3825="lowest point", $H$4/D3825, 0)</f>
        <v>0</v>
      </c>
      <c r="O3825" s="28">
        <f t="shared" si="238"/>
        <v>49.367164385903529</v>
      </c>
      <c r="P3825" s="29">
        <f>O3825*D3825</f>
        <v>188958.74574677207</v>
      </c>
      <c r="R3825" s="28">
        <f>IF(G3825="highest point", $H$4/D3825, 0)</f>
        <v>0</v>
      </c>
      <c r="S3825" s="28">
        <f t="shared" si="239"/>
        <v>46.226735472127359</v>
      </c>
      <c r="T3825" s="29">
        <f>D3825*S3825</f>
        <v>176938.37722782412</v>
      </c>
    </row>
    <row r="3826" spans="1:20">
      <c r="A3826" s="21">
        <f t="shared" si="240"/>
        <v>2015</v>
      </c>
      <c r="B3826" s="21">
        <f t="shared" si="241"/>
        <v>3</v>
      </c>
      <c r="C3826" s="22">
        <v>42080</v>
      </c>
      <c r="D3826" s="21">
        <v>3814.91</v>
      </c>
      <c r="E3826" s="47" t="str">
        <f>IF(B3826&lt;&gt;B3825, "First Quote", "")</f>
        <v/>
      </c>
      <c r="F3826" s="23" t="str">
        <f>IF(_xlfn.MINIFS($D$3:$D$6287,$A$3:$A$6287,A3826,$B$3:$B$6287,B3826)=D3826,"Lowest point","")</f>
        <v/>
      </c>
      <c r="G3826" s="24" t="str">
        <f>IF(_xlfn.MAXIFS($D$3:$D$6287,$A$3:$A$6287,A3826,$B$3:$B$6287,B3826)=D3826,"Highest point","")</f>
        <v/>
      </c>
      <c r="J3826" s="25" t="str">
        <f>IF(E3826="First Quote", $H$4/D3826, "")</f>
        <v/>
      </c>
      <c r="K3826" s="26">
        <f t="shared" si="237"/>
        <v>47.60721407144969</v>
      </c>
      <c r="L3826" s="27">
        <f>K3826*D3826</f>
        <v>181617.23703331413</v>
      </c>
      <c r="M3826" s="10"/>
      <c r="N3826" s="28">
        <f>IF(F3826="lowest point", $H$4/D3826, 0)</f>
        <v>0</v>
      </c>
      <c r="O3826" s="28">
        <f t="shared" si="238"/>
        <v>49.367164385903529</v>
      </c>
      <c r="P3826" s="29">
        <f>O3826*D3826</f>
        <v>188331.28908742723</v>
      </c>
      <c r="R3826" s="28">
        <f>IF(G3826="highest point", $H$4/D3826, 0)</f>
        <v>0</v>
      </c>
      <c r="S3826" s="28">
        <f t="shared" si="239"/>
        <v>46.226735472127359</v>
      </c>
      <c r="T3826" s="29">
        <f>D3826*S3826</f>
        <v>176350.83541997339</v>
      </c>
    </row>
    <row r="3827" spans="1:20">
      <c r="A3827" s="21">
        <f t="shared" si="240"/>
        <v>2015</v>
      </c>
      <c r="B3827" s="21">
        <f t="shared" si="241"/>
        <v>3</v>
      </c>
      <c r="C3827" s="22">
        <v>42081</v>
      </c>
      <c r="D3827" s="21">
        <v>3861.39</v>
      </c>
      <c r="E3827" s="47" t="str">
        <f>IF(B3827&lt;&gt;B3826, "First Quote", "")</f>
        <v/>
      </c>
      <c r="F3827" s="23" t="str">
        <f>IF(_xlfn.MINIFS($D$3:$D$6287,$A$3:$A$6287,A3827,$B$3:$B$6287,B3827)=D3827,"Lowest point","")</f>
        <v/>
      </c>
      <c r="G3827" s="24" t="str">
        <f>IF(_xlfn.MAXIFS($D$3:$D$6287,$A$3:$A$6287,A3827,$B$3:$B$6287,B3827)=D3827,"Highest point","")</f>
        <v/>
      </c>
      <c r="J3827" s="25" t="str">
        <f>IF(E3827="First Quote", $H$4/D3827, "")</f>
        <v/>
      </c>
      <c r="K3827" s="26">
        <f t="shared" si="237"/>
        <v>47.60721407144969</v>
      </c>
      <c r="L3827" s="27">
        <f>K3827*D3827</f>
        <v>183830.02034335511</v>
      </c>
      <c r="M3827" s="10"/>
      <c r="N3827" s="28">
        <f>IF(F3827="lowest point", $H$4/D3827, 0)</f>
        <v>0</v>
      </c>
      <c r="O3827" s="28">
        <f t="shared" si="238"/>
        <v>49.367164385903529</v>
      </c>
      <c r="P3827" s="29">
        <f>O3827*D3827</f>
        <v>190625.87488808401</v>
      </c>
      <c r="R3827" s="28">
        <f>IF(G3827="highest point", $H$4/D3827, 0)</f>
        <v>0</v>
      </c>
      <c r="S3827" s="28">
        <f t="shared" si="239"/>
        <v>46.226735472127359</v>
      </c>
      <c r="T3827" s="29">
        <f>D3827*S3827</f>
        <v>178499.45408471784</v>
      </c>
    </row>
    <row r="3828" spans="1:20">
      <c r="A3828" s="21">
        <f t="shared" si="240"/>
        <v>2015</v>
      </c>
      <c r="B3828" s="21">
        <f t="shared" si="241"/>
        <v>3</v>
      </c>
      <c r="C3828" s="22">
        <v>42082</v>
      </c>
      <c r="D3828" s="21">
        <v>3842.62</v>
      </c>
      <c r="E3828" s="47" t="str">
        <f>IF(B3828&lt;&gt;B3827, "First Quote", "")</f>
        <v/>
      </c>
      <c r="F3828" s="23" t="str">
        <f>IF(_xlfn.MINIFS($D$3:$D$6287,$A$3:$A$6287,A3828,$B$3:$B$6287,B3828)=D3828,"Lowest point","")</f>
        <v/>
      </c>
      <c r="G3828" s="24" t="str">
        <f>IF(_xlfn.MAXIFS($D$3:$D$6287,$A$3:$A$6287,A3828,$B$3:$B$6287,B3828)=D3828,"Highest point","")</f>
        <v/>
      </c>
      <c r="J3828" s="25" t="str">
        <f>IF(E3828="First Quote", $H$4/D3828, "")</f>
        <v/>
      </c>
      <c r="K3828" s="26">
        <f t="shared" si="237"/>
        <v>47.60721407144969</v>
      </c>
      <c r="L3828" s="27">
        <f>K3828*D3828</f>
        <v>182936.43293523401</v>
      </c>
      <c r="M3828" s="10"/>
      <c r="N3828" s="28">
        <f>IF(F3828="lowest point", $H$4/D3828, 0)</f>
        <v>0</v>
      </c>
      <c r="O3828" s="28">
        <f t="shared" si="238"/>
        <v>49.367164385903529</v>
      </c>
      <c r="P3828" s="29">
        <f>O3828*D3828</f>
        <v>189699.25321256061</v>
      </c>
      <c r="R3828" s="28">
        <f>IF(G3828="highest point", $H$4/D3828, 0)</f>
        <v>0</v>
      </c>
      <c r="S3828" s="28">
        <f t="shared" si="239"/>
        <v>46.226735472127359</v>
      </c>
      <c r="T3828" s="29">
        <f>D3828*S3828</f>
        <v>177631.77825990602</v>
      </c>
    </row>
    <row r="3829" spans="1:20">
      <c r="A3829" s="21">
        <f t="shared" si="240"/>
        <v>2015</v>
      </c>
      <c r="B3829" s="21">
        <f t="shared" si="241"/>
        <v>3</v>
      </c>
      <c r="C3829" s="22">
        <v>42083</v>
      </c>
      <c r="D3829" s="21">
        <v>3877.26</v>
      </c>
      <c r="E3829" s="47" t="str">
        <f>IF(B3829&lt;&gt;B3828, "First Quote", "")</f>
        <v/>
      </c>
      <c r="F3829" s="23" t="str">
        <f>IF(_xlfn.MINIFS($D$3:$D$6287,$A$3:$A$6287,A3829,$B$3:$B$6287,B3829)=D3829,"Lowest point","")</f>
        <v/>
      </c>
      <c r="G3829" s="24" t="str">
        <f>IF(_xlfn.MAXIFS($D$3:$D$6287,$A$3:$A$6287,A3829,$B$3:$B$6287,B3829)=D3829,"Highest point","")</f>
        <v/>
      </c>
      <c r="J3829" s="25" t="str">
        <f>IF(E3829="First Quote", $H$4/D3829, "")</f>
        <v/>
      </c>
      <c r="K3829" s="26">
        <f t="shared" si="237"/>
        <v>47.60721407144969</v>
      </c>
      <c r="L3829" s="27">
        <f>K3829*D3829</f>
        <v>184585.54683066905</v>
      </c>
      <c r="M3829" s="10"/>
      <c r="N3829" s="28">
        <f>IF(F3829="lowest point", $H$4/D3829, 0)</f>
        <v>0</v>
      </c>
      <c r="O3829" s="28">
        <f t="shared" si="238"/>
        <v>49.367164385903529</v>
      </c>
      <c r="P3829" s="29">
        <f>O3829*D3829</f>
        <v>191409.33178688833</v>
      </c>
      <c r="R3829" s="28">
        <f>IF(G3829="highest point", $H$4/D3829, 0)</f>
        <v>0</v>
      </c>
      <c r="S3829" s="28">
        <f t="shared" si="239"/>
        <v>46.226735472127359</v>
      </c>
      <c r="T3829" s="29">
        <f>D3829*S3829</f>
        <v>179233.07237666054</v>
      </c>
    </row>
    <row r="3830" spans="1:20">
      <c r="A3830" s="21">
        <f t="shared" si="240"/>
        <v>2015</v>
      </c>
      <c r="B3830" s="21">
        <f t="shared" si="241"/>
        <v>3</v>
      </c>
      <c r="C3830" s="22">
        <v>42086</v>
      </c>
      <c r="D3830" s="21">
        <v>3870.49</v>
      </c>
      <c r="E3830" s="47" t="str">
        <f>IF(B3830&lt;&gt;B3829, "First Quote", "")</f>
        <v/>
      </c>
      <c r="F3830" s="23" t="str">
        <f>IF(_xlfn.MINIFS($D$3:$D$6287,$A$3:$A$6287,A3830,$B$3:$B$6287,B3830)=D3830,"Lowest point","")</f>
        <v/>
      </c>
      <c r="G3830" s="24" t="str">
        <f>IF(_xlfn.MAXIFS($D$3:$D$6287,$A$3:$A$6287,A3830,$B$3:$B$6287,B3830)=D3830,"Highest point","")</f>
        <v/>
      </c>
      <c r="J3830" s="25" t="str">
        <f>IF(E3830="First Quote", $H$4/D3830, "")</f>
        <v/>
      </c>
      <c r="K3830" s="26">
        <f t="shared" si="237"/>
        <v>47.60721407144969</v>
      </c>
      <c r="L3830" s="27">
        <f>K3830*D3830</f>
        <v>184263.2459914053</v>
      </c>
      <c r="M3830" s="10"/>
      <c r="N3830" s="28">
        <f>IF(F3830="lowest point", $H$4/D3830, 0)</f>
        <v>0</v>
      </c>
      <c r="O3830" s="28">
        <f t="shared" si="238"/>
        <v>49.367164385903529</v>
      </c>
      <c r="P3830" s="29">
        <f>O3830*D3830</f>
        <v>191075.11608399573</v>
      </c>
      <c r="R3830" s="28">
        <f>IF(G3830="highest point", $H$4/D3830, 0)</f>
        <v>0</v>
      </c>
      <c r="S3830" s="28">
        <f t="shared" si="239"/>
        <v>46.226735472127359</v>
      </c>
      <c r="T3830" s="29">
        <f>D3830*S3830</f>
        <v>178920.11737751422</v>
      </c>
    </row>
    <row r="3831" spans="1:20">
      <c r="A3831" s="21">
        <f t="shared" si="240"/>
        <v>2015</v>
      </c>
      <c r="B3831" s="21">
        <f t="shared" si="241"/>
        <v>3</v>
      </c>
      <c r="C3831" s="22">
        <v>42087</v>
      </c>
      <c r="D3831" s="21">
        <v>3847.05</v>
      </c>
      <c r="E3831" s="47" t="str">
        <f>IF(B3831&lt;&gt;B3830, "First Quote", "")</f>
        <v/>
      </c>
      <c r="F3831" s="23" t="str">
        <f>IF(_xlfn.MINIFS($D$3:$D$6287,$A$3:$A$6287,A3831,$B$3:$B$6287,B3831)=D3831,"Lowest point","")</f>
        <v/>
      </c>
      <c r="G3831" s="24" t="str">
        <f>IF(_xlfn.MAXIFS($D$3:$D$6287,$A$3:$A$6287,A3831,$B$3:$B$6287,B3831)=D3831,"Highest point","")</f>
        <v/>
      </c>
      <c r="J3831" s="25" t="str">
        <f>IF(E3831="First Quote", $H$4/D3831, "")</f>
        <v/>
      </c>
      <c r="K3831" s="26">
        <f t="shared" si="237"/>
        <v>47.60721407144969</v>
      </c>
      <c r="L3831" s="27">
        <f>K3831*D3831</f>
        <v>183147.33289357054</v>
      </c>
      <c r="M3831" s="10"/>
      <c r="N3831" s="28">
        <f>IF(F3831="lowest point", $H$4/D3831, 0)</f>
        <v>0</v>
      </c>
      <c r="O3831" s="28">
        <f t="shared" si="238"/>
        <v>49.367164385903529</v>
      </c>
      <c r="P3831" s="29">
        <f>O3831*D3831</f>
        <v>189917.94975079017</v>
      </c>
      <c r="R3831" s="28">
        <f>IF(G3831="highest point", $H$4/D3831, 0)</f>
        <v>0</v>
      </c>
      <c r="S3831" s="28">
        <f t="shared" si="239"/>
        <v>46.226735472127359</v>
      </c>
      <c r="T3831" s="29">
        <f>D3831*S3831</f>
        <v>177836.56269804758</v>
      </c>
    </row>
    <row r="3832" spans="1:20">
      <c r="A3832" s="21">
        <f t="shared" si="240"/>
        <v>2015</v>
      </c>
      <c r="B3832" s="21">
        <f t="shared" si="241"/>
        <v>3</v>
      </c>
      <c r="C3832" s="22">
        <v>42088</v>
      </c>
      <c r="D3832" s="21">
        <v>3791.13</v>
      </c>
      <c r="E3832" s="47" t="str">
        <f>IF(B3832&lt;&gt;B3831, "First Quote", "")</f>
        <v/>
      </c>
      <c r="F3832" s="23" t="str">
        <f>IF(_xlfn.MINIFS($D$3:$D$6287,$A$3:$A$6287,A3832,$B$3:$B$6287,B3832)=D3832,"Lowest point","")</f>
        <v/>
      </c>
      <c r="G3832" s="24" t="str">
        <f>IF(_xlfn.MAXIFS($D$3:$D$6287,$A$3:$A$6287,A3832,$B$3:$B$6287,B3832)=D3832,"Highest point","")</f>
        <v/>
      </c>
      <c r="J3832" s="25" t="str">
        <f>IF(E3832="First Quote", $H$4/D3832, "")</f>
        <v/>
      </c>
      <c r="K3832" s="26">
        <f t="shared" si="237"/>
        <v>47.60721407144969</v>
      </c>
      <c r="L3832" s="27">
        <f>K3832*D3832</f>
        <v>180485.13748269508</v>
      </c>
      <c r="M3832" s="10"/>
      <c r="N3832" s="28">
        <f>IF(F3832="lowest point", $H$4/D3832, 0)</f>
        <v>0</v>
      </c>
      <c r="O3832" s="28">
        <f t="shared" si="238"/>
        <v>49.367164385903529</v>
      </c>
      <c r="P3832" s="29">
        <f>O3832*D3832</f>
        <v>187157.33791833045</v>
      </c>
      <c r="R3832" s="28">
        <f>IF(G3832="highest point", $H$4/D3832, 0)</f>
        <v>0</v>
      </c>
      <c r="S3832" s="28">
        <f t="shared" si="239"/>
        <v>46.226735472127359</v>
      </c>
      <c r="T3832" s="29">
        <f>D3832*S3832</f>
        <v>175251.56365044619</v>
      </c>
    </row>
    <row r="3833" spans="1:20">
      <c r="A3833" s="21">
        <f t="shared" si="240"/>
        <v>2015</v>
      </c>
      <c r="B3833" s="21">
        <f t="shared" si="241"/>
        <v>3</v>
      </c>
      <c r="C3833" s="22">
        <v>42089</v>
      </c>
      <c r="D3833" s="21">
        <v>3782.21</v>
      </c>
      <c r="E3833" s="47" t="str">
        <f>IF(B3833&lt;&gt;B3832, "First Quote", "")</f>
        <v/>
      </c>
      <c r="F3833" s="23" t="str">
        <f>IF(_xlfn.MINIFS($D$3:$D$6287,$A$3:$A$6287,A3833,$B$3:$B$6287,B3833)=D3833,"Lowest point","")</f>
        <v/>
      </c>
      <c r="G3833" s="24" t="str">
        <f>IF(_xlfn.MAXIFS($D$3:$D$6287,$A$3:$A$6287,A3833,$B$3:$B$6287,B3833)=D3833,"Highest point","")</f>
        <v/>
      </c>
      <c r="J3833" s="25" t="str">
        <f>IF(E3833="First Quote", $H$4/D3833, "")</f>
        <v/>
      </c>
      <c r="K3833" s="26">
        <f t="shared" si="237"/>
        <v>47.60721407144969</v>
      </c>
      <c r="L3833" s="27">
        <f>K3833*D3833</f>
        <v>180060.48113317773</v>
      </c>
      <c r="M3833" s="10"/>
      <c r="N3833" s="28">
        <f>IF(F3833="lowest point", $H$4/D3833, 0)</f>
        <v>0</v>
      </c>
      <c r="O3833" s="28">
        <f t="shared" si="238"/>
        <v>49.367164385903529</v>
      </c>
      <c r="P3833" s="29">
        <f>O3833*D3833</f>
        <v>186716.98281200818</v>
      </c>
      <c r="R3833" s="28">
        <f>IF(G3833="highest point", $H$4/D3833, 0)</f>
        <v>0</v>
      </c>
      <c r="S3833" s="28">
        <f t="shared" si="239"/>
        <v>46.226735472127359</v>
      </c>
      <c r="T3833" s="29">
        <f>D3833*S3833</f>
        <v>174839.22117003481</v>
      </c>
    </row>
    <row r="3834" spans="1:20">
      <c r="A3834" s="21">
        <f t="shared" si="240"/>
        <v>2015</v>
      </c>
      <c r="B3834" s="21">
        <f t="shared" si="241"/>
        <v>3</v>
      </c>
      <c r="C3834" s="22">
        <v>42090</v>
      </c>
      <c r="D3834" s="21">
        <v>3791.9</v>
      </c>
      <c r="E3834" s="47" t="str">
        <f>IF(B3834&lt;&gt;B3833, "First Quote", "")</f>
        <v/>
      </c>
      <c r="F3834" s="23" t="str">
        <f>IF(_xlfn.MINIFS($D$3:$D$6287,$A$3:$A$6287,A3834,$B$3:$B$6287,B3834)=D3834,"Lowest point","")</f>
        <v/>
      </c>
      <c r="G3834" s="24" t="str">
        <f>IF(_xlfn.MAXIFS($D$3:$D$6287,$A$3:$A$6287,A3834,$B$3:$B$6287,B3834)=D3834,"Highest point","")</f>
        <v/>
      </c>
      <c r="J3834" s="25" t="str">
        <f>IF(E3834="First Quote", $H$4/D3834, "")</f>
        <v/>
      </c>
      <c r="K3834" s="26">
        <f t="shared" si="237"/>
        <v>47.60721407144969</v>
      </c>
      <c r="L3834" s="27">
        <f>K3834*D3834</f>
        <v>180521.79503753007</v>
      </c>
      <c r="M3834" s="10"/>
      <c r="N3834" s="28">
        <f>IF(F3834="lowest point", $H$4/D3834, 0)</f>
        <v>0</v>
      </c>
      <c r="O3834" s="28">
        <f t="shared" si="238"/>
        <v>49.367164385903529</v>
      </c>
      <c r="P3834" s="29">
        <f>O3834*D3834</f>
        <v>187195.35063490761</v>
      </c>
      <c r="R3834" s="28">
        <f>IF(G3834="highest point", $H$4/D3834, 0)</f>
        <v>0</v>
      </c>
      <c r="S3834" s="28">
        <f t="shared" si="239"/>
        <v>46.226735472127359</v>
      </c>
      <c r="T3834" s="29">
        <f>D3834*S3834</f>
        <v>175287.15823675974</v>
      </c>
    </row>
    <row r="3835" spans="1:20">
      <c r="A3835" s="21">
        <f t="shared" si="240"/>
        <v>2015</v>
      </c>
      <c r="B3835" s="21">
        <f t="shared" si="241"/>
        <v>3</v>
      </c>
      <c r="C3835" s="22">
        <v>42093</v>
      </c>
      <c r="D3835" s="21">
        <v>3838.65</v>
      </c>
      <c r="E3835" s="47" t="str">
        <f>IF(B3835&lt;&gt;B3834, "First Quote", "")</f>
        <v/>
      </c>
      <c r="F3835" s="23" t="str">
        <f>IF(_xlfn.MINIFS($D$3:$D$6287,$A$3:$A$6287,A3835,$B$3:$B$6287,B3835)=D3835,"Lowest point","")</f>
        <v/>
      </c>
      <c r="G3835" s="24" t="str">
        <f>IF(_xlfn.MAXIFS($D$3:$D$6287,$A$3:$A$6287,A3835,$B$3:$B$6287,B3835)=D3835,"Highest point","")</f>
        <v/>
      </c>
      <c r="J3835" s="25" t="str">
        <f>IF(E3835="First Quote", $H$4/D3835, "")</f>
        <v/>
      </c>
      <c r="K3835" s="26">
        <f t="shared" si="237"/>
        <v>47.60721407144969</v>
      </c>
      <c r="L3835" s="27">
        <f>K3835*D3835</f>
        <v>182747.43229537035</v>
      </c>
      <c r="M3835" s="10"/>
      <c r="N3835" s="28">
        <f>IF(F3835="lowest point", $H$4/D3835, 0)</f>
        <v>0</v>
      </c>
      <c r="O3835" s="28">
        <f t="shared" si="238"/>
        <v>49.367164385903529</v>
      </c>
      <c r="P3835" s="29">
        <f>O3835*D3835</f>
        <v>189503.26556994859</v>
      </c>
      <c r="R3835" s="28">
        <f>IF(G3835="highest point", $H$4/D3835, 0)</f>
        <v>0</v>
      </c>
      <c r="S3835" s="28">
        <f t="shared" si="239"/>
        <v>46.226735472127359</v>
      </c>
      <c r="T3835" s="29">
        <f>D3835*S3835</f>
        <v>177448.25812008168</v>
      </c>
    </row>
    <row r="3836" spans="1:20">
      <c r="A3836" s="21">
        <f t="shared" si="240"/>
        <v>2015</v>
      </c>
      <c r="B3836" s="21">
        <f t="shared" si="241"/>
        <v>3</v>
      </c>
      <c r="C3836" s="22">
        <v>42094</v>
      </c>
      <c r="D3836" s="21">
        <v>3805.27</v>
      </c>
      <c r="E3836" s="47" t="str">
        <f>IF(B3836&lt;&gt;B3835, "First Quote", "")</f>
        <v/>
      </c>
      <c r="F3836" s="23" t="str">
        <f>IF(_xlfn.MINIFS($D$3:$D$6287,$A$3:$A$6287,A3836,$B$3:$B$6287,B3836)=D3836,"Lowest point","")</f>
        <v/>
      </c>
      <c r="G3836" s="24" t="str">
        <f>IF(_xlfn.MAXIFS($D$3:$D$6287,$A$3:$A$6287,A3836,$B$3:$B$6287,B3836)=D3836,"Highest point","")</f>
        <v/>
      </c>
      <c r="J3836" s="25" t="str">
        <f>IF(E3836="First Quote", $H$4/D3836, "")</f>
        <v/>
      </c>
      <c r="K3836" s="26">
        <f t="shared" si="237"/>
        <v>47.60721407144969</v>
      </c>
      <c r="L3836" s="27">
        <f>K3836*D3836</f>
        <v>181158.30348966536</v>
      </c>
      <c r="M3836" s="10"/>
      <c r="N3836" s="28">
        <f>IF(F3836="lowest point", $H$4/D3836, 0)</f>
        <v>0</v>
      </c>
      <c r="O3836" s="28">
        <f t="shared" si="238"/>
        <v>49.367164385903529</v>
      </c>
      <c r="P3836" s="29">
        <f>O3836*D3836</f>
        <v>187855.38962274711</v>
      </c>
      <c r="R3836" s="28">
        <f>IF(G3836="highest point", $H$4/D3836, 0)</f>
        <v>0</v>
      </c>
      <c r="S3836" s="28">
        <f t="shared" si="239"/>
        <v>46.226735472127359</v>
      </c>
      <c r="T3836" s="29">
        <f>D3836*S3836</f>
        <v>175905.20969002208</v>
      </c>
    </row>
    <row r="3837" spans="1:20">
      <c r="A3837" s="21">
        <f t="shared" si="240"/>
        <v>2015</v>
      </c>
      <c r="B3837" s="21">
        <f t="shared" si="241"/>
        <v>4</v>
      </c>
      <c r="C3837" s="22">
        <v>42095</v>
      </c>
      <c r="D3837" s="21">
        <v>3790.66</v>
      </c>
      <c r="E3837" s="47" t="str">
        <f>IF(B3837&lt;&gt;B3836, "First Quote", "")</f>
        <v>First Quote</v>
      </c>
      <c r="F3837" s="23" t="str">
        <f>IF(_xlfn.MINIFS($D$3:$D$6287,$A$3:$A$6287,A3837,$B$3:$B$6287,B3837)=D3837,"Lowest point","")</f>
        <v>Lowest point</v>
      </c>
      <c r="G3837" s="24" t="str">
        <f>IF(_xlfn.MAXIFS($D$3:$D$6287,$A$3:$A$6287,A3837,$B$3:$B$6287,B3837)=D3837,"Highest point","")</f>
        <v/>
      </c>
      <c r="J3837" s="25">
        <f>IF(E3837="First Quote", $H$4/D3837, "")</f>
        <v>0.13190315143009398</v>
      </c>
      <c r="K3837" s="26">
        <f t="shared" si="237"/>
        <v>47.739117222879784</v>
      </c>
      <c r="L3837" s="27">
        <f>K3837*D3837</f>
        <v>180962.76209208148</v>
      </c>
      <c r="M3837" s="10"/>
      <c r="N3837" s="28">
        <f>IF(F3837="lowest point", $H$4/D3837, 0)</f>
        <v>0.13190315143009398</v>
      </c>
      <c r="O3837" s="28">
        <f t="shared" si="238"/>
        <v>49.499067537333623</v>
      </c>
      <c r="P3837" s="29">
        <f>O3837*D3837</f>
        <v>187634.13535106907</v>
      </c>
      <c r="R3837" s="28">
        <f>IF(G3837="highest point", $H$4/D3837, 0)</f>
        <v>0</v>
      </c>
      <c r="S3837" s="28">
        <f t="shared" si="239"/>
        <v>46.226735472127359</v>
      </c>
      <c r="T3837" s="29">
        <f>D3837*S3837</f>
        <v>175229.83708477428</v>
      </c>
    </row>
    <row r="3838" spans="1:20">
      <c r="A3838" s="21">
        <f t="shared" si="240"/>
        <v>2015</v>
      </c>
      <c r="B3838" s="21">
        <f t="shared" si="241"/>
        <v>4</v>
      </c>
      <c r="C3838" s="22">
        <v>42096</v>
      </c>
      <c r="D3838" s="21">
        <v>3804.14</v>
      </c>
      <c r="E3838" s="47" t="str">
        <f>IF(B3838&lt;&gt;B3837, "First Quote", "")</f>
        <v/>
      </c>
      <c r="F3838" s="23" t="str">
        <f>IF(_xlfn.MINIFS($D$3:$D$6287,$A$3:$A$6287,A3838,$B$3:$B$6287,B3838)=D3838,"Lowest point","")</f>
        <v/>
      </c>
      <c r="G3838" s="24" t="str">
        <f>IF(_xlfn.MAXIFS($D$3:$D$6287,$A$3:$A$6287,A3838,$B$3:$B$6287,B3838)=D3838,"Highest point","")</f>
        <v/>
      </c>
      <c r="J3838" s="25" t="str">
        <f>IF(E3838="First Quote", $H$4/D3838, "")</f>
        <v/>
      </c>
      <c r="K3838" s="26">
        <f t="shared" si="237"/>
        <v>47.739117222879784</v>
      </c>
      <c r="L3838" s="27">
        <f>K3838*D3838</f>
        <v>181606.28539224589</v>
      </c>
      <c r="M3838" s="10"/>
      <c r="N3838" s="28">
        <f>IF(F3838="lowest point", $H$4/D3838, 0)</f>
        <v>0</v>
      </c>
      <c r="O3838" s="28">
        <f t="shared" si="238"/>
        <v>49.499067537333623</v>
      </c>
      <c r="P3838" s="29">
        <f>O3838*D3838</f>
        <v>188301.38278147232</v>
      </c>
      <c r="R3838" s="28">
        <f>IF(G3838="highest point", $H$4/D3838, 0)</f>
        <v>0</v>
      </c>
      <c r="S3838" s="28">
        <f t="shared" si="239"/>
        <v>46.226735472127359</v>
      </c>
      <c r="T3838" s="29">
        <f>D3838*S3838</f>
        <v>175852.97347893857</v>
      </c>
    </row>
    <row r="3839" spans="1:20">
      <c r="A3839" s="21">
        <f t="shared" si="240"/>
        <v>2015</v>
      </c>
      <c r="B3839" s="21">
        <f t="shared" si="241"/>
        <v>4</v>
      </c>
      <c r="C3839" s="22">
        <v>42100</v>
      </c>
      <c r="D3839" s="21">
        <v>3829.31</v>
      </c>
      <c r="E3839" s="47" t="str">
        <f>IF(B3839&lt;&gt;B3838, "First Quote", "")</f>
        <v/>
      </c>
      <c r="F3839" s="23" t="str">
        <f>IF(_xlfn.MINIFS($D$3:$D$6287,$A$3:$A$6287,A3839,$B$3:$B$6287,B3839)=D3839,"Lowest point","")</f>
        <v/>
      </c>
      <c r="G3839" s="24" t="str">
        <f>IF(_xlfn.MAXIFS($D$3:$D$6287,$A$3:$A$6287,A3839,$B$3:$B$6287,B3839)=D3839,"Highest point","")</f>
        <v/>
      </c>
      <c r="J3839" s="25" t="str">
        <f>IF(E3839="First Quote", $H$4/D3839, "")</f>
        <v/>
      </c>
      <c r="K3839" s="26">
        <f t="shared" si="237"/>
        <v>47.739117222879784</v>
      </c>
      <c r="L3839" s="27">
        <f>K3839*D3839</f>
        <v>182807.87897274579</v>
      </c>
      <c r="M3839" s="10"/>
      <c r="N3839" s="28">
        <f>IF(F3839="lowest point", $H$4/D3839, 0)</f>
        <v>0</v>
      </c>
      <c r="O3839" s="28">
        <f t="shared" si="238"/>
        <v>49.499067537333623</v>
      </c>
      <c r="P3839" s="29">
        <f>O3839*D3839</f>
        <v>189547.27431138701</v>
      </c>
      <c r="R3839" s="28">
        <f>IF(G3839="highest point", $H$4/D3839, 0)</f>
        <v>0</v>
      </c>
      <c r="S3839" s="28">
        <f t="shared" si="239"/>
        <v>46.226735472127359</v>
      </c>
      <c r="T3839" s="29">
        <f>D3839*S3839</f>
        <v>177016.50041077202</v>
      </c>
    </row>
    <row r="3840" spans="1:20">
      <c r="A3840" s="21">
        <f t="shared" si="240"/>
        <v>2015</v>
      </c>
      <c r="B3840" s="21">
        <f t="shared" si="241"/>
        <v>4</v>
      </c>
      <c r="C3840" s="22">
        <v>42101</v>
      </c>
      <c r="D3840" s="21">
        <v>3821.49</v>
      </c>
      <c r="E3840" s="47" t="str">
        <f>IF(B3840&lt;&gt;B3839, "First Quote", "")</f>
        <v/>
      </c>
      <c r="F3840" s="23" t="str">
        <f>IF(_xlfn.MINIFS($D$3:$D$6287,$A$3:$A$6287,A3840,$B$3:$B$6287,B3840)=D3840,"Lowest point","")</f>
        <v/>
      </c>
      <c r="G3840" s="24" t="str">
        <f>IF(_xlfn.MAXIFS($D$3:$D$6287,$A$3:$A$6287,A3840,$B$3:$B$6287,B3840)=D3840,"Highest point","")</f>
        <v/>
      </c>
      <c r="J3840" s="25" t="str">
        <f>IF(E3840="First Quote", $H$4/D3840, "")</f>
        <v/>
      </c>
      <c r="K3840" s="26">
        <f t="shared" si="237"/>
        <v>47.739117222879784</v>
      </c>
      <c r="L3840" s="27">
        <f>K3840*D3840</f>
        <v>182434.55907606287</v>
      </c>
      <c r="M3840" s="10"/>
      <c r="N3840" s="28">
        <f>IF(F3840="lowest point", $H$4/D3840, 0)</f>
        <v>0</v>
      </c>
      <c r="O3840" s="28">
        <f t="shared" si="238"/>
        <v>49.499067537333623</v>
      </c>
      <c r="P3840" s="29">
        <f>O3840*D3840</f>
        <v>189160.19160324507</v>
      </c>
      <c r="R3840" s="28">
        <f>IF(G3840="highest point", $H$4/D3840, 0)</f>
        <v>0</v>
      </c>
      <c r="S3840" s="28">
        <f t="shared" si="239"/>
        <v>46.226735472127359</v>
      </c>
      <c r="T3840" s="29">
        <f>D3840*S3840</f>
        <v>176655.00733937998</v>
      </c>
    </row>
    <row r="3841" spans="1:20">
      <c r="A3841" s="21">
        <f t="shared" si="240"/>
        <v>2015</v>
      </c>
      <c r="B3841" s="21">
        <f t="shared" si="241"/>
        <v>4</v>
      </c>
      <c r="C3841" s="22">
        <v>42102</v>
      </c>
      <c r="D3841" s="21">
        <v>3833.2</v>
      </c>
      <c r="E3841" s="47" t="str">
        <f>IF(B3841&lt;&gt;B3840, "First Quote", "")</f>
        <v/>
      </c>
      <c r="F3841" s="23" t="str">
        <f>IF(_xlfn.MINIFS($D$3:$D$6287,$A$3:$A$6287,A3841,$B$3:$B$6287,B3841)=D3841,"Lowest point","")</f>
        <v/>
      </c>
      <c r="G3841" s="24" t="str">
        <f>IF(_xlfn.MAXIFS($D$3:$D$6287,$A$3:$A$6287,A3841,$B$3:$B$6287,B3841)=D3841,"Highest point","")</f>
        <v/>
      </c>
      <c r="J3841" s="25" t="str">
        <f>IF(E3841="First Quote", $H$4/D3841, "")</f>
        <v/>
      </c>
      <c r="K3841" s="26">
        <f t="shared" si="237"/>
        <v>47.739117222879784</v>
      </c>
      <c r="L3841" s="27">
        <f>K3841*D3841</f>
        <v>182993.58413874279</v>
      </c>
      <c r="M3841" s="10"/>
      <c r="N3841" s="28">
        <f>IF(F3841="lowest point", $H$4/D3841, 0)</f>
        <v>0</v>
      </c>
      <c r="O3841" s="28">
        <f t="shared" si="238"/>
        <v>49.499067537333623</v>
      </c>
      <c r="P3841" s="29">
        <f>O3841*D3841</f>
        <v>189739.82568410723</v>
      </c>
      <c r="R3841" s="28">
        <f>IF(G3841="highest point", $H$4/D3841, 0)</f>
        <v>0</v>
      </c>
      <c r="S3841" s="28">
        <f t="shared" si="239"/>
        <v>46.226735472127359</v>
      </c>
      <c r="T3841" s="29">
        <f>D3841*S3841</f>
        <v>177196.32241175859</v>
      </c>
    </row>
    <row r="3842" spans="1:20">
      <c r="A3842" s="21">
        <f t="shared" si="240"/>
        <v>2015</v>
      </c>
      <c r="B3842" s="21">
        <f t="shared" si="241"/>
        <v>4</v>
      </c>
      <c r="C3842" s="22">
        <v>42103</v>
      </c>
      <c r="D3842" s="21">
        <v>3850.29</v>
      </c>
      <c r="E3842" s="47" t="str">
        <f>IF(B3842&lt;&gt;B3841, "First Quote", "")</f>
        <v/>
      </c>
      <c r="F3842" s="23" t="str">
        <f>IF(_xlfn.MINIFS($D$3:$D$6287,$A$3:$A$6287,A3842,$B$3:$B$6287,B3842)=D3842,"Lowest point","")</f>
        <v/>
      </c>
      <c r="G3842" s="24" t="str">
        <f>IF(_xlfn.MAXIFS($D$3:$D$6287,$A$3:$A$6287,A3842,$B$3:$B$6287,B3842)=D3842,"Highest point","")</f>
        <v/>
      </c>
      <c r="J3842" s="25" t="str">
        <f>IF(E3842="First Quote", $H$4/D3842, "")</f>
        <v/>
      </c>
      <c r="K3842" s="26">
        <f t="shared" si="237"/>
        <v>47.739117222879784</v>
      </c>
      <c r="L3842" s="27">
        <f>K3842*D3842</f>
        <v>183809.44565208181</v>
      </c>
      <c r="M3842" s="10"/>
      <c r="N3842" s="28">
        <f>IF(F3842="lowest point", $H$4/D3842, 0)</f>
        <v>0</v>
      </c>
      <c r="O3842" s="28">
        <f t="shared" si="238"/>
        <v>49.499067537333623</v>
      </c>
      <c r="P3842" s="29">
        <f>O3842*D3842</f>
        <v>190585.76474832027</v>
      </c>
      <c r="R3842" s="28">
        <f>IF(G3842="highest point", $H$4/D3842, 0)</f>
        <v>0</v>
      </c>
      <c r="S3842" s="28">
        <f t="shared" si="239"/>
        <v>46.226735472127359</v>
      </c>
      <c r="T3842" s="29">
        <f>D3842*S3842</f>
        <v>177986.33732097724</v>
      </c>
    </row>
    <row r="3843" spans="1:20">
      <c r="A3843" s="21">
        <f t="shared" si="240"/>
        <v>2015</v>
      </c>
      <c r="B3843" s="21">
        <f t="shared" si="241"/>
        <v>4</v>
      </c>
      <c r="C3843" s="22">
        <v>42104</v>
      </c>
      <c r="D3843" s="21">
        <v>3870.31</v>
      </c>
      <c r="E3843" s="47" t="str">
        <f>IF(B3843&lt;&gt;B3842, "First Quote", "")</f>
        <v/>
      </c>
      <c r="F3843" s="23" t="str">
        <f>IF(_xlfn.MINIFS($D$3:$D$6287,$A$3:$A$6287,A3843,$B$3:$B$6287,B3843)=D3843,"Lowest point","")</f>
        <v/>
      </c>
      <c r="G3843" s="24" t="str">
        <f>IF(_xlfn.MAXIFS($D$3:$D$6287,$A$3:$A$6287,A3843,$B$3:$B$6287,B3843)=D3843,"Highest point","")</f>
        <v/>
      </c>
      <c r="J3843" s="25" t="str">
        <f>IF(E3843="First Quote", $H$4/D3843, "")</f>
        <v/>
      </c>
      <c r="K3843" s="26">
        <f t="shared" si="237"/>
        <v>47.739117222879784</v>
      </c>
      <c r="L3843" s="27">
        <f>K3843*D3843</f>
        <v>184765.18277888384</v>
      </c>
      <c r="M3843" s="10"/>
      <c r="N3843" s="28">
        <f>IF(F3843="lowest point", $H$4/D3843, 0)</f>
        <v>0</v>
      </c>
      <c r="O3843" s="28">
        <f t="shared" si="238"/>
        <v>49.499067537333623</v>
      </c>
      <c r="P3843" s="29">
        <f>O3843*D3843</f>
        <v>191576.7360804177</v>
      </c>
      <c r="R3843" s="28">
        <f>IF(G3843="highest point", $H$4/D3843, 0)</f>
        <v>0</v>
      </c>
      <c r="S3843" s="28">
        <f t="shared" si="239"/>
        <v>46.226735472127359</v>
      </c>
      <c r="T3843" s="29">
        <f>D3843*S3843</f>
        <v>178911.79656512925</v>
      </c>
    </row>
    <row r="3844" spans="1:20">
      <c r="A3844" s="21">
        <f t="shared" si="240"/>
        <v>2015</v>
      </c>
      <c r="B3844" s="21">
        <f t="shared" si="241"/>
        <v>4</v>
      </c>
      <c r="C3844" s="22">
        <v>42107</v>
      </c>
      <c r="D3844" s="21">
        <v>3852.93</v>
      </c>
      <c r="E3844" s="47" t="str">
        <f>IF(B3844&lt;&gt;B3843, "First Quote", "")</f>
        <v/>
      </c>
      <c r="F3844" s="23" t="str">
        <f>IF(_xlfn.MINIFS($D$3:$D$6287,$A$3:$A$6287,A3844,$B$3:$B$6287,B3844)=D3844,"Lowest point","")</f>
        <v/>
      </c>
      <c r="G3844" s="24" t="str">
        <f>IF(_xlfn.MAXIFS($D$3:$D$6287,$A$3:$A$6287,A3844,$B$3:$B$6287,B3844)=D3844,"Highest point","")</f>
        <v/>
      </c>
      <c r="J3844" s="25" t="str">
        <f>IF(E3844="First Quote", $H$4/D3844, "")</f>
        <v/>
      </c>
      <c r="K3844" s="26">
        <f t="shared" si="237"/>
        <v>47.739117222879784</v>
      </c>
      <c r="L3844" s="27">
        <f>K3844*D3844</f>
        <v>183935.4769215502</v>
      </c>
      <c r="M3844" s="10"/>
      <c r="N3844" s="28">
        <f>IF(F3844="lowest point", $H$4/D3844, 0)</f>
        <v>0</v>
      </c>
      <c r="O3844" s="28">
        <f t="shared" si="238"/>
        <v>49.499067537333623</v>
      </c>
      <c r="P3844" s="29">
        <f>O3844*D3844</f>
        <v>190716.44228661884</v>
      </c>
      <c r="R3844" s="28">
        <f>IF(G3844="highest point", $H$4/D3844, 0)</f>
        <v>0</v>
      </c>
      <c r="S3844" s="28">
        <f t="shared" si="239"/>
        <v>46.226735472127359</v>
      </c>
      <c r="T3844" s="29">
        <f>D3844*S3844</f>
        <v>178108.37590262367</v>
      </c>
    </row>
    <row r="3845" spans="1:20">
      <c r="A3845" s="21">
        <f t="shared" si="240"/>
        <v>2015</v>
      </c>
      <c r="B3845" s="21">
        <f t="shared" si="241"/>
        <v>4</v>
      </c>
      <c r="C3845" s="22">
        <v>42108</v>
      </c>
      <c r="D3845" s="21">
        <v>3859.22</v>
      </c>
      <c r="E3845" s="47" t="str">
        <f>IF(B3845&lt;&gt;B3844, "First Quote", "")</f>
        <v/>
      </c>
      <c r="F3845" s="23" t="str">
        <f>IF(_xlfn.MINIFS($D$3:$D$6287,$A$3:$A$6287,A3845,$B$3:$B$6287,B3845)=D3845,"Lowest point","")</f>
        <v/>
      </c>
      <c r="G3845" s="24" t="str">
        <f>IF(_xlfn.MAXIFS($D$3:$D$6287,$A$3:$A$6287,A3845,$B$3:$B$6287,B3845)=D3845,"Highest point","")</f>
        <v/>
      </c>
      <c r="J3845" s="25" t="str">
        <f>IF(E3845="First Quote", $H$4/D3845, "")</f>
        <v/>
      </c>
      <c r="K3845" s="26">
        <f t="shared" ref="K3845:K3908" si="242">IF(E3845="First Quote",J3845+K3844,K3844)</f>
        <v>47.739117222879784</v>
      </c>
      <c r="L3845" s="27">
        <f>K3845*D3845</f>
        <v>184235.75596888212</v>
      </c>
      <c r="M3845" s="10"/>
      <c r="N3845" s="28">
        <f>IF(F3845="lowest point", $H$4/D3845, 0)</f>
        <v>0</v>
      </c>
      <c r="O3845" s="28">
        <f t="shared" ref="O3845:O3908" si="243">IF(F3845="Lowest Point",N3845+O3844,O3844)</f>
        <v>49.499067537333623</v>
      </c>
      <c r="P3845" s="29">
        <f>O3845*D3845</f>
        <v>191027.79142142864</v>
      </c>
      <c r="R3845" s="28">
        <f>IF(G3845="highest point", $H$4/D3845, 0)</f>
        <v>0</v>
      </c>
      <c r="S3845" s="28">
        <f t="shared" ref="S3845:S3908" si="244">IF(G3845="Highest Point",R3845+S3844,S3844)</f>
        <v>46.226735472127359</v>
      </c>
      <c r="T3845" s="29">
        <f>D3845*S3845</f>
        <v>178399.14206874333</v>
      </c>
    </row>
    <row r="3846" spans="1:20">
      <c r="A3846" s="21">
        <f t="shared" si="240"/>
        <v>2015</v>
      </c>
      <c r="B3846" s="21">
        <f t="shared" si="241"/>
        <v>4</v>
      </c>
      <c r="C3846" s="22">
        <v>42109</v>
      </c>
      <c r="D3846" s="21">
        <v>3879.1</v>
      </c>
      <c r="E3846" s="47" t="str">
        <f>IF(B3846&lt;&gt;B3845, "First Quote", "")</f>
        <v/>
      </c>
      <c r="F3846" s="23" t="str">
        <f>IF(_xlfn.MINIFS($D$3:$D$6287,$A$3:$A$6287,A3846,$B$3:$B$6287,B3846)=D3846,"Lowest point","")</f>
        <v/>
      </c>
      <c r="G3846" s="24" t="str">
        <f>IF(_xlfn.MAXIFS($D$3:$D$6287,$A$3:$A$6287,A3846,$B$3:$B$6287,B3846)=D3846,"Highest point","")</f>
        <v/>
      </c>
      <c r="J3846" s="25" t="str">
        <f>IF(E3846="First Quote", $H$4/D3846, "")</f>
        <v/>
      </c>
      <c r="K3846" s="26">
        <f t="shared" si="242"/>
        <v>47.739117222879784</v>
      </c>
      <c r="L3846" s="27">
        <f>K3846*D3846</f>
        <v>185184.80961927297</v>
      </c>
      <c r="M3846" s="10"/>
      <c r="N3846" s="28">
        <f>IF(F3846="lowest point", $H$4/D3846, 0)</f>
        <v>0</v>
      </c>
      <c r="O3846" s="28">
        <f t="shared" si="243"/>
        <v>49.499067537333623</v>
      </c>
      <c r="P3846" s="29">
        <f>O3846*D3846</f>
        <v>192011.83288407084</v>
      </c>
      <c r="R3846" s="28">
        <f>IF(G3846="highest point", $H$4/D3846, 0)</f>
        <v>0</v>
      </c>
      <c r="S3846" s="28">
        <f t="shared" si="244"/>
        <v>46.226735472127359</v>
      </c>
      <c r="T3846" s="29">
        <f>D3846*S3846</f>
        <v>179318.12956992924</v>
      </c>
    </row>
    <row r="3847" spans="1:20">
      <c r="A3847" s="21">
        <f t="shared" si="240"/>
        <v>2015</v>
      </c>
      <c r="B3847" s="21">
        <f t="shared" si="241"/>
        <v>4</v>
      </c>
      <c r="C3847" s="22">
        <v>42110</v>
      </c>
      <c r="D3847" s="21">
        <v>3876.17</v>
      </c>
      <c r="E3847" s="47" t="str">
        <f>IF(B3847&lt;&gt;B3846, "First Quote", "")</f>
        <v/>
      </c>
      <c r="F3847" s="23" t="str">
        <f>IF(_xlfn.MINIFS($D$3:$D$6287,$A$3:$A$6287,A3847,$B$3:$B$6287,B3847)=D3847,"Lowest point","")</f>
        <v/>
      </c>
      <c r="G3847" s="24" t="str">
        <f>IF(_xlfn.MAXIFS($D$3:$D$6287,$A$3:$A$6287,A3847,$B$3:$B$6287,B3847)=D3847,"Highest point","")</f>
        <v/>
      </c>
      <c r="J3847" s="25" t="str">
        <f>IF(E3847="First Quote", $H$4/D3847, "")</f>
        <v/>
      </c>
      <c r="K3847" s="26">
        <f t="shared" si="242"/>
        <v>47.739117222879784</v>
      </c>
      <c r="L3847" s="27">
        <f>K3847*D3847</f>
        <v>185044.93400580995</v>
      </c>
      <c r="M3847" s="10"/>
      <c r="N3847" s="28">
        <f>IF(F3847="lowest point", $H$4/D3847, 0)</f>
        <v>0</v>
      </c>
      <c r="O3847" s="28">
        <f t="shared" si="243"/>
        <v>49.499067537333623</v>
      </c>
      <c r="P3847" s="29">
        <f>O3847*D3847</f>
        <v>191866.80061618646</v>
      </c>
      <c r="R3847" s="28">
        <f>IF(G3847="highest point", $H$4/D3847, 0)</f>
        <v>0</v>
      </c>
      <c r="S3847" s="28">
        <f t="shared" si="244"/>
        <v>46.226735472127359</v>
      </c>
      <c r="T3847" s="29">
        <f>D3847*S3847</f>
        <v>179182.68523499591</v>
      </c>
    </row>
    <row r="3848" spans="1:20">
      <c r="A3848" s="21">
        <f t="shared" si="240"/>
        <v>2015</v>
      </c>
      <c r="B3848" s="21">
        <f t="shared" si="241"/>
        <v>4</v>
      </c>
      <c r="C3848" s="22">
        <v>42111</v>
      </c>
      <c r="D3848" s="21">
        <v>3832.33</v>
      </c>
      <c r="E3848" s="47" t="str">
        <f>IF(B3848&lt;&gt;B3847, "First Quote", "")</f>
        <v/>
      </c>
      <c r="F3848" s="23" t="str">
        <f>IF(_xlfn.MINIFS($D$3:$D$6287,$A$3:$A$6287,A3848,$B$3:$B$6287,B3848)=D3848,"Lowest point","")</f>
        <v/>
      </c>
      <c r="G3848" s="24" t="str">
        <f>IF(_xlfn.MAXIFS($D$3:$D$6287,$A$3:$A$6287,A3848,$B$3:$B$6287,B3848)=D3848,"Highest point","")</f>
        <v/>
      </c>
      <c r="J3848" s="25" t="str">
        <f>IF(E3848="First Quote", $H$4/D3848, "")</f>
        <v/>
      </c>
      <c r="K3848" s="26">
        <f t="shared" si="242"/>
        <v>47.739117222879784</v>
      </c>
      <c r="L3848" s="27">
        <f>K3848*D3848</f>
        <v>182952.05110675888</v>
      </c>
      <c r="M3848" s="10"/>
      <c r="N3848" s="28">
        <f>IF(F3848="lowest point", $H$4/D3848, 0)</f>
        <v>0</v>
      </c>
      <c r="O3848" s="28">
        <f t="shared" si="243"/>
        <v>49.499067537333623</v>
      </c>
      <c r="P3848" s="29">
        <f>O3848*D3848</f>
        <v>189696.76149534975</v>
      </c>
      <c r="R3848" s="28">
        <f>IF(G3848="highest point", $H$4/D3848, 0)</f>
        <v>0</v>
      </c>
      <c r="S3848" s="28">
        <f t="shared" si="244"/>
        <v>46.226735472127359</v>
      </c>
      <c r="T3848" s="29">
        <f>D3848*S3848</f>
        <v>177156.10515189785</v>
      </c>
    </row>
    <row r="3849" spans="1:20">
      <c r="A3849" s="21">
        <f t="shared" si="240"/>
        <v>2015</v>
      </c>
      <c r="B3849" s="21">
        <f t="shared" si="241"/>
        <v>4</v>
      </c>
      <c r="C3849" s="22">
        <v>42114</v>
      </c>
      <c r="D3849" s="21">
        <v>3867.82</v>
      </c>
      <c r="E3849" s="47" t="str">
        <f>IF(B3849&lt;&gt;B3848, "First Quote", "")</f>
        <v/>
      </c>
      <c r="F3849" s="23" t="str">
        <f>IF(_xlfn.MINIFS($D$3:$D$6287,$A$3:$A$6287,A3849,$B$3:$B$6287,B3849)=D3849,"Lowest point","")</f>
        <v/>
      </c>
      <c r="G3849" s="24" t="str">
        <f>IF(_xlfn.MAXIFS($D$3:$D$6287,$A$3:$A$6287,A3849,$B$3:$B$6287,B3849)=D3849,"Highest point","")</f>
        <v/>
      </c>
      <c r="J3849" s="25" t="str">
        <f>IF(E3849="First Quote", $H$4/D3849, "")</f>
        <v/>
      </c>
      <c r="K3849" s="26">
        <f t="shared" si="242"/>
        <v>47.739117222879784</v>
      </c>
      <c r="L3849" s="27">
        <f>K3849*D3849</f>
        <v>184646.31237699889</v>
      </c>
      <c r="M3849" s="10"/>
      <c r="N3849" s="28">
        <f>IF(F3849="lowest point", $H$4/D3849, 0)</f>
        <v>0</v>
      </c>
      <c r="O3849" s="28">
        <f t="shared" si="243"/>
        <v>49.499067537333623</v>
      </c>
      <c r="P3849" s="29">
        <f>O3849*D3849</f>
        <v>191453.48340224975</v>
      </c>
      <c r="R3849" s="28">
        <f>IF(G3849="highest point", $H$4/D3849, 0)</f>
        <v>0</v>
      </c>
      <c r="S3849" s="28">
        <f t="shared" si="244"/>
        <v>46.226735472127359</v>
      </c>
      <c r="T3849" s="29">
        <f>D3849*S3849</f>
        <v>178796.69199380366</v>
      </c>
    </row>
    <row r="3850" spans="1:20">
      <c r="A3850" s="21">
        <f t="shared" si="240"/>
        <v>2015</v>
      </c>
      <c r="B3850" s="21">
        <f t="shared" si="241"/>
        <v>4</v>
      </c>
      <c r="C3850" s="22">
        <v>42115</v>
      </c>
      <c r="D3850" s="21">
        <v>3862.15</v>
      </c>
      <c r="E3850" s="47" t="str">
        <f>IF(B3850&lt;&gt;B3849, "First Quote", "")</f>
        <v/>
      </c>
      <c r="F3850" s="23" t="str">
        <f>IF(_xlfn.MINIFS($D$3:$D$6287,$A$3:$A$6287,A3850,$B$3:$B$6287,B3850)=D3850,"Lowest point","")</f>
        <v/>
      </c>
      <c r="G3850" s="24" t="str">
        <f>IF(_xlfn.MAXIFS($D$3:$D$6287,$A$3:$A$6287,A3850,$B$3:$B$6287,B3850)=D3850,"Highest point","")</f>
        <v/>
      </c>
      <c r="J3850" s="25" t="str">
        <f>IF(E3850="First Quote", $H$4/D3850, "")</f>
        <v/>
      </c>
      <c r="K3850" s="26">
        <f t="shared" si="242"/>
        <v>47.739117222879784</v>
      </c>
      <c r="L3850" s="27">
        <f>K3850*D3850</f>
        <v>184375.63158234517</v>
      </c>
      <c r="M3850" s="10"/>
      <c r="N3850" s="28">
        <f>IF(F3850="lowest point", $H$4/D3850, 0)</f>
        <v>0</v>
      </c>
      <c r="O3850" s="28">
        <f t="shared" si="243"/>
        <v>49.499067537333623</v>
      </c>
      <c r="P3850" s="29">
        <f>O3850*D3850</f>
        <v>191172.82368931305</v>
      </c>
      <c r="R3850" s="28">
        <f>IF(G3850="highest point", $H$4/D3850, 0)</f>
        <v>0</v>
      </c>
      <c r="S3850" s="28">
        <f t="shared" si="244"/>
        <v>46.226735472127359</v>
      </c>
      <c r="T3850" s="29">
        <f>D3850*S3850</f>
        <v>178534.58640367669</v>
      </c>
    </row>
    <row r="3851" spans="1:20">
      <c r="A3851" s="21">
        <f t="shared" si="240"/>
        <v>2015</v>
      </c>
      <c r="B3851" s="21">
        <f t="shared" si="241"/>
        <v>4</v>
      </c>
      <c r="C3851" s="22">
        <v>42116</v>
      </c>
      <c r="D3851" s="21">
        <v>3881.93</v>
      </c>
      <c r="E3851" s="47" t="str">
        <f>IF(B3851&lt;&gt;B3850, "First Quote", "")</f>
        <v/>
      </c>
      <c r="F3851" s="23" t="str">
        <f>IF(_xlfn.MINIFS($D$3:$D$6287,$A$3:$A$6287,A3851,$B$3:$B$6287,B3851)=D3851,"Lowest point","")</f>
        <v/>
      </c>
      <c r="G3851" s="24" t="str">
        <f>IF(_xlfn.MAXIFS($D$3:$D$6287,$A$3:$A$6287,A3851,$B$3:$B$6287,B3851)=D3851,"Highest point","")</f>
        <v/>
      </c>
      <c r="J3851" s="25" t="str">
        <f>IF(E3851="First Quote", $H$4/D3851, "")</f>
        <v/>
      </c>
      <c r="K3851" s="26">
        <f t="shared" si="242"/>
        <v>47.739117222879784</v>
      </c>
      <c r="L3851" s="27">
        <f>K3851*D3851</f>
        <v>185319.9113210137</v>
      </c>
      <c r="M3851" s="10"/>
      <c r="N3851" s="28">
        <f>IF(F3851="lowest point", $H$4/D3851, 0)</f>
        <v>0</v>
      </c>
      <c r="O3851" s="28">
        <f t="shared" si="243"/>
        <v>49.499067537333623</v>
      </c>
      <c r="P3851" s="29">
        <f>O3851*D3851</f>
        <v>192151.9152452015</v>
      </c>
      <c r="R3851" s="28">
        <f>IF(G3851="highest point", $H$4/D3851, 0)</f>
        <v>0</v>
      </c>
      <c r="S3851" s="28">
        <f t="shared" si="244"/>
        <v>46.226735472127359</v>
      </c>
      <c r="T3851" s="29">
        <f>D3851*S3851</f>
        <v>179448.95123131535</v>
      </c>
    </row>
    <row r="3852" spans="1:20">
      <c r="A3852" s="21">
        <f t="shared" si="240"/>
        <v>2015</v>
      </c>
      <c r="B3852" s="21">
        <f t="shared" si="241"/>
        <v>4</v>
      </c>
      <c r="C3852" s="22">
        <v>42117</v>
      </c>
      <c r="D3852" s="21">
        <v>3891.46</v>
      </c>
      <c r="E3852" s="47" t="str">
        <f>IF(B3852&lt;&gt;B3851, "First Quote", "")</f>
        <v/>
      </c>
      <c r="F3852" s="23" t="str">
        <f>IF(_xlfn.MINIFS($D$3:$D$6287,$A$3:$A$6287,A3852,$B$3:$B$6287,B3852)=D3852,"Lowest point","")</f>
        <v/>
      </c>
      <c r="G3852" s="24" t="str">
        <f>IF(_xlfn.MAXIFS($D$3:$D$6287,$A$3:$A$6287,A3852,$B$3:$B$6287,B3852)=D3852,"Highest point","")</f>
        <v/>
      </c>
      <c r="J3852" s="25" t="str">
        <f>IF(E3852="First Quote", $H$4/D3852, "")</f>
        <v/>
      </c>
      <c r="K3852" s="26">
        <f t="shared" si="242"/>
        <v>47.739117222879784</v>
      </c>
      <c r="L3852" s="27">
        <f>K3852*D3852</f>
        <v>185774.86510814776</v>
      </c>
      <c r="M3852" s="10"/>
      <c r="N3852" s="28">
        <f>IF(F3852="lowest point", $H$4/D3852, 0)</f>
        <v>0</v>
      </c>
      <c r="O3852" s="28">
        <f t="shared" si="243"/>
        <v>49.499067537333623</v>
      </c>
      <c r="P3852" s="29">
        <f>O3852*D3852</f>
        <v>192623.6413588323</v>
      </c>
      <c r="R3852" s="28">
        <f>IF(G3852="highest point", $H$4/D3852, 0)</f>
        <v>0</v>
      </c>
      <c r="S3852" s="28">
        <f t="shared" si="244"/>
        <v>46.226735472127359</v>
      </c>
      <c r="T3852" s="29">
        <f>D3852*S3852</f>
        <v>179889.49202036473</v>
      </c>
    </row>
    <row r="3853" spans="1:20">
      <c r="A3853" s="21">
        <f t="shared" ref="A3853:A3916" si="245">YEAR(C3853)</f>
        <v>2015</v>
      </c>
      <c r="B3853" s="21">
        <f t="shared" si="241"/>
        <v>4</v>
      </c>
      <c r="C3853" s="22">
        <v>42118</v>
      </c>
      <c r="D3853" s="21">
        <v>3900.24</v>
      </c>
      <c r="E3853" s="47" t="str">
        <f>IF(B3853&lt;&gt;B3852, "First Quote", "")</f>
        <v/>
      </c>
      <c r="F3853" s="23" t="str">
        <f>IF(_xlfn.MINIFS($D$3:$D$6287,$A$3:$A$6287,A3853,$B$3:$B$6287,B3853)=D3853,"Lowest point","")</f>
        <v/>
      </c>
      <c r="G3853" s="24" t="str">
        <f>IF(_xlfn.MAXIFS($D$3:$D$6287,$A$3:$A$6287,A3853,$B$3:$B$6287,B3853)=D3853,"Highest point","")</f>
        <v>Highest point</v>
      </c>
      <c r="J3853" s="25" t="str">
        <f>IF(E3853="First Quote", $H$4/D3853, "")</f>
        <v/>
      </c>
      <c r="K3853" s="26">
        <f t="shared" si="242"/>
        <v>47.739117222879784</v>
      </c>
      <c r="L3853" s="27">
        <f>K3853*D3853</f>
        <v>186194.01455736463</v>
      </c>
      <c r="M3853" s="10"/>
      <c r="N3853" s="28">
        <f>IF(F3853="lowest point", $H$4/D3853, 0)</f>
        <v>0</v>
      </c>
      <c r="O3853" s="28">
        <f t="shared" si="243"/>
        <v>49.499067537333623</v>
      </c>
      <c r="P3853" s="29">
        <f>O3853*D3853</f>
        <v>193058.24317181009</v>
      </c>
      <c r="R3853" s="28">
        <f>IF(G3853="highest point", $H$4/D3853, 0)</f>
        <v>0.12819723914425779</v>
      </c>
      <c r="S3853" s="28">
        <f t="shared" si="244"/>
        <v>46.354932711271616</v>
      </c>
      <c r="T3853" s="29">
        <f>D3853*S3853</f>
        <v>180795.36275780998</v>
      </c>
    </row>
    <row r="3854" spans="1:20">
      <c r="A3854" s="21">
        <f t="shared" si="245"/>
        <v>2015</v>
      </c>
      <c r="B3854" s="21">
        <f t="shared" si="241"/>
        <v>4</v>
      </c>
      <c r="C3854" s="22">
        <v>42121</v>
      </c>
      <c r="D3854" s="21">
        <v>3884.1</v>
      </c>
      <c r="E3854" s="47" t="str">
        <f>IF(B3854&lt;&gt;B3853, "First Quote", "")</f>
        <v/>
      </c>
      <c r="F3854" s="23" t="str">
        <f>IF(_xlfn.MINIFS($D$3:$D$6287,$A$3:$A$6287,A3854,$B$3:$B$6287,B3854)=D3854,"Lowest point","")</f>
        <v/>
      </c>
      <c r="G3854" s="24" t="str">
        <f>IF(_xlfn.MAXIFS($D$3:$D$6287,$A$3:$A$6287,A3854,$B$3:$B$6287,B3854)=D3854,"Highest point","")</f>
        <v/>
      </c>
      <c r="J3854" s="25" t="str">
        <f>IF(E3854="First Quote", $H$4/D3854, "")</f>
        <v/>
      </c>
      <c r="K3854" s="26">
        <f t="shared" si="242"/>
        <v>47.739117222879784</v>
      </c>
      <c r="L3854" s="27">
        <f>K3854*D3854</f>
        <v>185423.50520538737</v>
      </c>
      <c r="M3854" s="10"/>
      <c r="N3854" s="28">
        <f>IF(F3854="lowest point", $H$4/D3854, 0)</f>
        <v>0</v>
      </c>
      <c r="O3854" s="28">
        <f t="shared" si="243"/>
        <v>49.499067537333623</v>
      </c>
      <c r="P3854" s="29">
        <f>O3854*D3854</f>
        <v>192259.32822175752</v>
      </c>
      <c r="R3854" s="28">
        <f>IF(G3854="highest point", $H$4/D3854, 0)</f>
        <v>0</v>
      </c>
      <c r="S3854" s="28">
        <f t="shared" si="244"/>
        <v>46.354932711271616</v>
      </c>
      <c r="T3854" s="29">
        <f>D3854*S3854</f>
        <v>180047.19414385007</v>
      </c>
    </row>
    <row r="3855" spans="1:20">
      <c r="A3855" s="21">
        <f t="shared" si="245"/>
        <v>2015</v>
      </c>
      <c r="B3855" s="21">
        <f t="shared" si="241"/>
        <v>4</v>
      </c>
      <c r="C3855" s="22">
        <v>42122</v>
      </c>
      <c r="D3855" s="21">
        <v>3895.21</v>
      </c>
      <c r="E3855" s="47" t="str">
        <f>IF(B3855&lt;&gt;B3854, "First Quote", "")</f>
        <v/>
      </c>
      <c r="F3855" s="23" t="str">
        <f>IF(_xlfn.MINIFS($D$3:$D$6287,$A$3:$A$6287,A3855,$B$3:$B$6287,B3855)=D3855,"Lowest point","")</f>
        <v/>
      </c>
      <c r="G3855" s="24" t="str">
        <f>IF(_xlfn.MAXIFS($D$3:$D$6287,$A$3:$A$6287,A3855,$B$3:$B$6287,B3855)=D3855,"Highest point","")</f>
        <v/>
      </c>
      <c r="J3855" s="25" t="str">
        <f>IF(E3855="First Quote", $H$4/D3855, "")</f>
        <v/>
      </c>
      <c r="K3855" s="26">
        <f t="shared" si="242"/>
        <v>47.739117222879784</v>
      </c>
      <c r="L3855" s="27">
        <f>K3855*D3855</f>
        <v>185953.88679773358</v>
      </c>
      <c r="M3855" s="10"/>
      <c r="N3855" s="28">
        <f>IF(F3855="lowest point", $H$4/D3855, 0)</f>
        <v>0</v>
      </c>
      <c r="O3855" s="28">
        <f t="shared" si="243"/>
        <v>49.499067537333623</v>
      </c>
      <c r="P3855" s="29">
        <f>O3855*D3855</f>
        <v>192809.2628620973</v>
      </c>
      <c r="R3855" s="28">
        <f>IF(G3855="highest point", $H$4/D3855, 0)</f>
        <v>0</v>
      </c>
      <c r="S3855" s="28">
        <f t="shared" si="244"/>
        <v>46.354932711271616</v>
      </c>
      <c r="T3855" s="29">
        <f>D3855*S3855</f>
        <v>180562.1974462723</v>
      </c>
    </row>
    <row r="3856" spans="1:20">
      <c r="A3856" s="21">
        <f t="shared" si="245"/>
        <v>2015</v>
      </c>
      <c r="B3856" s="21">
        <f t="shared" si="241"/>
        <v>4</v>
      </c>
      <c r="C3856" s="22">
        <v>42123</v>
      </c>
      <c r="D3856" s="21">
        <v>3880.9</v>
      </c>
      <c r="E3856" s="47" t="str">
        <f>IF(B3856&lt;&gt;B3855, "First Quote", "")</f>
        <v/>
      </c>
      <c r="F3856" s="23" t="str">
        <f>IF(_xlfn.MINIFS($D$3:$D$6287,$A$3:$A$6287,A3856,$B$3:$B$6287,B3856)=D3856,"Lowest point","")</f>
        <v/>
      </c>
      <c r="G3856" s="24" t="str">
        <f>IF(_xlfn.MAXIFS($D$3:$D$6287,$A$3:$A$6287,A3856,$B$3:$B$6287,B3856)=D3856,"Highest point","")</f>
        <v/>
      </c>
      <c r="J3856" s="25" t="str">
        <f>IF(E3856="First Quote", $H$4/D3856, "")</f>
        <v/>
      </c>
      <c r="K3856" s="26">
        <f t="shared" si="242"/>
        <v>47.739117222879784</v>
      </c>
      <c r="L3856" s="27">
        <f>K3856*D3856</f>
        <v>185270.74003027414</v>
      </c>
      <c r="M3856" s="10"/>
      <c r="N3856" s="28">
        <f>IF(F3856="lowest point", $H$4/D3856, 0)</f>
        <v>0</v>
      </c>
      <c r="O3856" s="28">
        <f t="shared" si="243"/>
        <v>49.499067537333623</v>
      </c>
      <c r="P3856" s="29">
        <f>O3856*D3856</f>
        <v>192100.93120563807</v>
      </c>
      <c r="R3856" s="28">
        <f>IF(G3856="highest point", $H$4/D3856, 0)</f>
        <v>0</v>
      </c>
      <c r="S3856" s="28">
        <f t="shared" si="244"/>
        <v>46.354932711271616</v>
      </c>
      <c r="T3856" s="29">
        <f>D3856*S3856</f>
        <v>179898.85835917402</v>
      </c>
    </row>
    <row r="3857" spans="1:20">
      <c r="A3857" s="21">
        <f t="shared" si="245"/>
        <v>2015</v>
      </c>
      <c r="B3857" s="21">
        <f t="shared" si="241"/>
        <v>4</v>
      </c>
      <c r="C3857" s="22">
        <v>42124</v>
      </c>
      <c r="D3857" s="21">
        <v>3841.78</v>
      </c>
      <c r="E3857" s="47" t="str">
        <f>IF(B3857&lt;&gt;B3856, "First Quote", "")</f>
        <v/>
      </c>
      <c r="F3857" s="23" t="str">
        <f>IF(_xlfn.MINIFS($D$3:$D$6287,$A$3:$A$6287,A3857,$B$3:$B$6287,B3857)=D3857,"Lowest point","")</f>
        <v/>
      </c>
      <c r="G3857" s="24" t="str">
        <f>IF(_xlfn.MAXIFS($D$3:$D$6287,$A$3:$A$6287,A3857,$B$3:$B$6287,B3857)=D3857,"Highest point","")</f>
        <v/>
      </c>
      <c r="J3857" s="25" t="str">
        <f>IF(E3857="First Quote", $H$4/D3857, "")</f>
        <v/>
      </c>
      <c r="K3857" s="26">
        <f t="shared" si="242"/>
        <v>47.739117222879784</v>
      </c>
      <c r="L3857" s="27">
        <f>K3857*D3857</f>
        <v>183403.1857645151</v>
      </c>
      <c r="M3857" s="10"/>
      <c r="N3857" s="28">
        <f>IF(F3857="lowest point", $H$4/D3857, 0)</f>
        <v>0</v>
      </c>
      <c r="O3857" s="28">
        <f t="shared" si="243"/>
        <v>49.499067537333623</v>
      </c>
      <c r="P3857" s="29">
        <f>O3857*D3857</f>
        <v>190164.52768357759</v>
      </c>
      <c r="R3857" s="28">
        <f>IF(G3857="highest point", $H$4/D3857, 0)</f>
        <v>0</v>
      </c>
      <c r="S3857" s="28">
        <f t="shared" si="244"/>
        <v>46.354932711271616</v>
      </c>
      <c r="T3857" s="29">
        <f>D3857*S3857</f>
        <v>178085.45339150907</v>
      </c>
    </row>
    <row r="3858" spans="1:20">
      <c r="A3858" s="21">
        <f t="shared" si="245"/>
        <v>2015</v>
      </c>
      <c r="B3858" s="21">
        <f t="shared" si="241"/>
        <v>5</v>
      </c>
      <c r="C3858" s="22">
        <v>42125</v>
      </c>
      <c r="D3858" s="21">
        <v>3883.75</v>
      </c>
      <c r="E3858" s="47" t="str">
        <f>IF(B3858&lt;&gt;B3857, "First Quote", "")</f>
        <v>First Quote</v>
      </c>
      <c r="F3858" s="23" t="str">
        <f>IF(_xlfn.MINIFS($D$3:$D$6287,$A$3:$A$6287,A3858,$B$3:$B$6287,B3858)=D3858,"Lowest point","")</f>
        <v/>
      </c>
      <c r="G3858" s="24" t="str">
        <f>IF(_xlfn.MAXIFS($D$3:$D$6287,$A$3:$A$6287,A3858,$B$3:$B$6287,B3858)=D3858,"Highest point","")</f>
        <v/>
      </c>
      <c r="J3858" s="25">
        <f>IF(E3858="First Quote", $H$4/D3858, "")</f>
        <v>0.12874155133569359</v>
      </c>
      <c r="K3858" s="26">
        <f t="shared" si="242"/>
        <v>47.867858774215478</v>
      </c>
      <c r="L3858" s="27">
        <f>K3858*D3858</f>
        <v>185906.79651435936</v>
      </c>
      <c r="M3858" s="10"/>
      <c r="N3858" s="28">
        <f>IF(F3858="lowest point", $H$4/D3858, 0)</f>
        <v>0</v>
      </c>
      <c r="O3858" s="28">
        <f t="shared" si="243"/>
        <v>49.499067537333623</v>
      </c>
      <c r="P3858" s="29">
        <f>O3858*D3858</f>
        <v>192242.00354811945</v>
      </c>
      <c r="R3858" s="28">
        <f>IF(G3858="highest point", $H$4/D3858, 0)</f>
        <v>0</v>
      </c>
      <c r="S3858" s="28">
        <f t="shared" si="244"/>
        <v>46.354932711271616</v>
      </c>
      <c r="T3858" s="29">
        <f>D3858*S3858</f>
        <v>180030.96991740115</v>
      </c>
    </row>
    <row r="3859" spans="1:20">
      <c r="A3859" s="21">
        <f t="shared" si="245"/>
        <v>2015</v>
      </c>
      <c r="B3859" s="21">
        <f t="shared" si="241"/>
        <v>5</v>
      </c>
      <c r="C3859" s="22">
        <v>42128</v>
      </c>
      <c r="D3859" s="21">
        <v>3895.16</v>
      </c>
      <c r="E3859" s="47" t="str">
        <f>IF(B3859&lt;&gt;B3858, "First Quote", "")</f>
        <v/>
      </c>
      <c r="F3859" s="23" t="str">
        <f>IF(_xlfn.MINIFS($D$3:$D$6287,$A$3:$A$6287,A3859,$B$3:$B$6287,B3859)=D3859,"Lowest point","")</f>
        <v/>
      </c>
      <c r="G3859" s="24" t="str">
        <f>IF(_xlfn.MAXIFS($D$3:$D$6287,$A$3:$A$6287,A3859,$B$3:$B$6287,B3859)=D3859,"Highest point","")</f>
        <v/>
      </c>
      <c r="J3859" s="25" t="str">
        <f>IF(E3859="First Quote", $H$4/D3859, "")</f>
        <v/>
      </c>
      <c r="K3859" s="26">
        <f t="shared" si="242"/>
        <v>47.867858774215478</v>
      </c>
      <c r="L3859" s="27">
        <f>K3859*D3859</f>
        <v>186452.96878297316</v>
      </c>
      <c r="M3859" s="10"/>
      <c r="N3859" s="28">
        <f>IF(F3859="lowest point", $H$4/D3859, 0)</f>
        <v>0</v>
      </c>
      <c r="O3859" s="28">
        <f t="shared" si="243"/>
        <v>49.499067537333623</v>
      </c>
      <c r="P3859" s="29">
        <f>O3859*D3859</f>
        <v>192806.78790872043</v>
      </c>
      <c r="R3859" s="28">
        <f>IF(G3859="highest point", $H$4/D3859, 0)</f>
        <v>0</v>
      </c>
      <c r="S3859" s="28">
        <f t="shared" si="244"/>
        <v>46.354932711271616</v>
      </c>
      <c r="T3859" s="29">
        <f>D3859*S3859</f>
        <v>180559.87969963675</v>
      </c>
    </row>
    <row r="3860" spans="1:20">
      <c r="A3860" s="21">
        <f t="shared" si="245"/>
        <v>2015</v>
      </c>
      <c r="B3860" s="21">
        <f t="shared" si="241"/>
        <v>5</v>
      </c>
      <c r="C3860" s="22">
        <v>42129</v>
      </c>
      <c r="D3860" s="21">
        <v>3849.41</v>
      </c>
      <c r="E3860" s="47" t="str">
        <f>IF(B3860&lt;&gt;B3859, "First Quote", "")</f>
        <v/>
      </c>
      <c r="F3860" s="23" t="str">
        <f>IF(_xlfn.MINIFS($D$3:$D$6287,$A$3:$A$6287,A3860,$B$3:$B$6287,B3860)=D3860,"Lowest point","")</f>
        <v/>
      </c>
      <c r="G3860" s="24" t="str">
        <f>IF(_xlfn.MAXIFS($D$3:$D$6287,$A$3:$A$6287,A3860,$B$3:$B$6287,B3860)=D3860,"Highest point","")</f>
        <v/>
      </c>
      <c r="J3860" s="25" t="str">
        <f>IF(E3860="First Quote", $H$4/D3860, "")</f>
        <v/>
      </c>
      <c r="K3860" s="26">
        <f t="shared" si="242"/>
        <v>47.867858774215478</v>
      </c>
      <c r="L3860" s="27">
        <f>K3860*D3860</f>
        <v>184263.01424405279</v>
      </c>
      <c r="M3860" s="10"/>
      <c r="N3860" s="28">
        <f>IF(F3860="lowest point", $H$4/D3860, 0)</f>
        <v>0</v>
      </c>
      <c r="O3860" s="28">
        <f t="shared" si="243"/>
        <v>49.499067537333623</v>
      </c>
      <c r="P3860" s="29">
        <f>O3860*D3860</f>
        <v>190542.20556888741</v>
      </c>
      <c r="R3860" s="28">
        <f>IF(G3860="highest point", $H$4/D3860, 0)</f>
        <v>0</v>
      </c>
      <c r="S3860" s="28">
        <f t="shared" si="244"/>
        <v>46.354932711271616</v>
      </c>
      <c r="T3860" s="29">
        <f>D3860*S3860</f>
        <v>178439.14152809605</v>
      </c>
    </row>
    <row r="3861" spans="1:20">
      <c r="A3861" s="21">
        <f t="shared" si="245"/>
        <v>2015</v>
      </c>
      <c r="B3861" s="21">
        <f t="shared" si="241"/>
        <v>5</v>
      </c>
      <c r="C3861" s="22">
        <v>42130</v>
      </c>
      <c r="D3861" s="21">
        <v>3833.7</v>
      </c>
      <c r="E3861" s="47" t="str">
        <f>IF(B3861&lt;&gt;B3860, "First Quote", "")</f>
        <v/>
      </c>
      <c r="F3861" s="23" t="str">
        <f>IF(_xlfn.MINIFS($D$3:$D$6287,$A$3:$A$6287,A3861,$B$3:$B$6287,B3861)=D3861,"Lowest point","")</f>
        <v>Lowest point</v>
      </c>
      <c r="G3861" s="24" t="str">
        <f>IF(_xlfn.MAXIFS($D$3:$D$6287,$A$3:$A$6287,A3861,$B$3:$B$6287,B3861)=D3861,"Highest point","")</f>
        <v/>
      </c>
      <c r="J3861" s="25" t="str">
        <f>IF(E3861="First Quote", $H$4/D3861, "")</f>
        <v/>
      </c>
      <c r="K3861" s="26">
        <f t="shared" si="242"/>
        <v>47.867858774215478</v>
      </c>
      <c r="L3861" s="27">
        <f>K3861*D3861</f>
        <v>183511.01018270987</v>
      </c>
      <c r="M3861" s="10"/>
      <c r="N3861" s="28">
        <f>IF(F3861="lowest point", $H$4/D3861, 0)</f>
        <v>0.13042230743146307</v>
      </c>
      <c r="O3861" s="28">
        <f t="shared" si="243"/>
        <v>49.629489844765089</v>
      </c>
      <c r="P3861" s="29">
        <f>O3861*D3861</f>
        <v>190264.57521787591</v>
      </c>
      <c r="R3861" s="28">
        <f>IF(G3861="highest point", $H$4/D3861, 0)</f>
        <v>0</v>
      </c>
      <c r="S3861" s="28">
        <f t="shared" si="244"/>
        <v>46.354932711271616</v>
      </c>
      <c r="T3861" s="29">
        <f>D3861*S3861</f>
        <v>177710.90553520198</v>
      </c>
    </row>
    <row r="3862" spans="1:20">
      <c r="A3862" s="21">
        <f t="shared" si="245"/>
        <v>2015</v>
      </c>
      <c r="B3862" s="21">
        <f t="shared" si="241"/>
        <v>5</v>
      </c>
      <c r="C3862" s="22">
        <v>42131</v>
      </c>
      <c r="D3862" s="21">
        <v>3849.13</v>
      </c>
      <c r="E3862" s="47" t="str">
        <f>IF(B3862&lt;&gt;B3861, "First Quote", "")</f>
        <v/>
      </c>
      <c r="F3862" s="23" t="str">
        <f>IF(_xlfn.MINIFS($D$3:$D$6287,$A$3:$A$6287,A3862,$B$3:$B$6287,B3862)=D3862,"Lowest point","")</f>
        <v/>
      </c>
      <c r="G3862" s="24" t="str">
        <f>IF(_xlfn.MAXIFS($D$3:$D$6287,$A$3:$A$6287,A3862,$B$3:$B$6287,B3862)=D3862,"Highest point","")</f>
        <v/>
      </c>
      <c r="J3862" s="25" t="str">
        <f>IF(E3862="First Quote", $H$4/D3862, "")</f>
        <v/>
      </c>
      <c r="K3862" s="26">
        <f t="shared" si="242"/>
        <v>47.867858774215478</v>
      </c>
      <c r="L3862" s="27">
        <f>K3862*D3862</f>
        <v>184249.61124359604</v>
      </c>
      <c r="M3862" s="10"/>
      <c r="N3862" s="28">
        <f>IF(F3862="lowest point", $H$4/D3862, 0)</f>
        <v>0</v>
      </c>
      <c r="O3862" s="28">
        <f t="shared" si="243"/>
        <v>49.629489844765089</v>
      </c>
      <c r="P3862" s="29">
        <f>O3862*D3862</f>
        <v>191030.35824618067</v>
      </c>
      <c r="R3862" s="28">
        <f>IF(G3862="highest point", $H$4/D3862, 0)</f>
        <v>0</v>
      </c>
      <c r="S3862" s="28">
        <f t="shared" si="244"/>
        <v>46.354932711271616</v>
      </c>
      <c r="T3862" s="29">
        <f>D3862*S3862</f>
        <v>178426.16214693693</v>
      </c>
    </row>
    <row r="3863" spans="1:20">
      <c r="A3863" s="21">
        <f t="shared" si="245"/>
        <v>2015</v>
      </c>
      <c r="B3863" s="21">
        <f t="shared" si="241"/>
        <v>5</v>
      </c>
      <c r="C3863" s="22">
        <v>42132</v>
      </c>
      <c r="D3863" s="21">
        <v>3901.01</v>
      </c>
      <c r="E3863" s="47" t="str">
        <f>IF(B3863&lt;&gt;B3862, "First Quote", "")</f>
        <v/>
      </c>
      <c r="F3863" s="23" t="str">
        <f>IF(_xlfn.MINIFS($D$3:$D$6287,$A$3:$A$6287,A3863,$B$3:$B$6287,B3863)=D3863,"Lowest point","")</f>
        <v/>
      </c>
      <c r="G3863" s="24" t="str">
        <f>IF(_xlfn.MAXIFS($D$3:$D$6287,$A$3:$A$6287,A3863,$B$3:$B$6287,B3863)=D3863,"Highest point","")</f>
        <v/>
      </c>
      <c r="J3863" s="25" t="str">
        <f>IF(E3863="First Quote", $H$4/D3863, "")</f>
        <v/>
      </c>
      <c r="K3863" s="26">
        <f t="shared" si="242"/>
        <v>47.867858774215478</v>
      </c>
      <c r="L3863" s="27">
        <f>K3863*D3863</f>
        <v>186732.99575680232</v>
      </c>
      <c r="M3863" s="10"/>
      <c r="N3863" s="28">
        <f>IF(F3863="lowest point", $H$4/D3863, 0)</f>
        <v>0</v>
      </c>
      <c r="O3863" s="28">
        <f t="shared" si="243"/>
        <v>49.629489844765089</v>
      </c>
      <c r="P3863" s="29">
        <f>O3863*D3863</f>
        <v>193605.13617932706</v>
      </c>
      <c r="R3863" s="28">
        <f>IF(G3863="highest point", $H$4/D3863, 0)</f>
        <v>0</v>
      </c>
      <c r="S3863" s="28">
        <f t="shared" si="244"/>
        <v>46.354932711271616</v>
      </c>
      <c r="T3863" s="29">
        <f>D3863*S3863</f>
        <v>180831.0560559977</v>
      </c>
    </row>
    <row r="3864" spans="1:20">
      <c r="A3864" s="21">
        <f t="shared" si="245"/>
        <v>2015</v>
      </c>
      <c r="B3864" s="21">
        <f t="shared" si="241"/>
        <v>5</v>
      </c>
      <c r="C3864" s="22">
        <v>42135</v>
      </c>
      <c r="D3864" s="21">
        <v>3881.93</v>
      </c>
      <c r="E3864" s="47" t="str">
        <f>IF(B3864&lt;&gt;B3863, "First Quote", "")</f>
        <v/>
      </c>
      <c r="F3864" s="23" t="str">
        <f>IF(_xlfn.MINIFS($D$3:$D$6287,$A$3:$A$6287,A3864,$B$3:$B$6287,B3864)=D3864,"Lowest point","")</f>
        <v/>
      </c>
      <c r="G3864" s="24" t="str">
        <f>IF(_xlfn.MAXIFS($D$3:$D$6287,$A$3:$A$6287,A3864,$B$3:$B$6287,B3864)=D3864,"Highest point","")</f>
        <v/>
      </c>
      <c r="J3864" s="25" t="str">
        <f>IF(E3864="First Quote", $H$4/D3864, "")</f>
        <v/>
      </c>
      <c r="K3864" s="26">
        <f t="shared" si="242"/>
        <v>47.867858774215478</v>
      </c>
      <c r="L3864" s="27">
        <f>K3864*D3864</f>
        <v>185819.67701139027</v>
      </c>
      <c r="M3864" s="10"/>
      <c r="N3864" s="28">
        <f>IF(F3864="lowest point", $H$4/D3864, 0)</f>
        <v>0</v>
      </c>
      <c r="O3864" s="28">
        <f t="shared" si="243"/>
        <v>49.629489844765089</v>
      </c>
      <c r="P3864" s="29">
        <f>O3864*D3864</f>
        <v>192658.20551308893</v>
      </c>
      <c r="R3864" s="28">
        <f>IF(G3864="highest point", $H$4/D3864, 0)</f>
        <v>0</v>
      </c>
      <c r="S3864" s="28">
        <f t="shared" si="244"/>
        <v>46.354932711271616</v>
      </c>
      <c r="T3864" s="29">
        <f>D3864*S3864</f>
        <v>179946.60393986662</v>
      </c>
    </row>
    <row r="3865" spans="1:20">
      <c r="A3865" s="21">
        <f t="shared" si="245"/>
        <v>2015</v>
      </c>
      <c r="B3865" s="21">
        <f t="shared" si="241"/>
        <v>5</v>
      </c>
      <c r="C3865" s="22">
        <v>42136</v>
      </c>
      <c r="D3865" s="21">
        <v>3870.69</v>
      </c>
      <c r="E3865" s="47" t="str">
        <f>IF(B3865&lt;&gt;B3864, "First Quote", "")</f>
        <v/>
      </c>
      <c r="F3865" s="23" t="str">
        <f>IF(_xlfn.MINIFS($D$3:$D$6287,$A$3:$A$6287,A3865,$B$3:$B$6287,B3865)=D3865,"Lowest point","")</f>
        <v/>
      </c>
      <c r="G3865" s="24" t="str">
        <f>IF(_xlfn.MAXIFS($D$3:$D$6287,$A$3:$A$6287,A3865,$B$3:$B$6287,B3865)=D3865,"Highest point","")</f>
        <v/>
      </c>
      <c r="J3865" s="25" t="str">
        <f>IF(E3865="First Quote", $H$4/D3865, "")</f>
        <v/>
      </c>
      <c r="K3865" s="26">
        <f t="shared" si="242"/>
        <v>47.867858774215478</v>
      </c>
      <c r="L3865" s="27">
        <f>K3865*D3865</f>
        <v>185281.64227876812</v>
      </c>
      <c r="M3865" s="10"/>
      <c r="N3865" s="28">
        <f>IF(F3865="lowest point", $H$4/D3865, 0)</f>
        <v>0</v>
      </c>
      <c r="O3865" s="28">
        <f t="shared" si="243"/>
        <v>49.629489844765089</v>
      </c>
      <c r="P3865" s="29">
        <f>O3865*D3865</f>
        <v>192100.3700472338</v>
      </c>
      <c r="R3865" s="28">
        <f>IF(G3865="highest point", $H$4/D3865, 0)</f>
        <v>0</v>
      </c>
      <c r="S3865" s="28">
        <f t="shared" si="244"/>
        <v>46.354932711271616</v>
      </c>
      <c r="T3865" s="29">
        <f>D3865*S3865</f>
        <v>179425.57449619193</v>
      </c>
    </row>
    <row r="3866" spans="1:20">
      <c r="A3866" s="21">
        <f t="shared" si="245"/>
        <v>2015</v>
      </c>
      <c r="B3866" s="21">
        <f t="shared" si="241"/>
        <v>5</v>
      </c>
      <c r="C3866" s="22">
        <v>42137</v>
      </c>
      <c r="D3866" s="21">
        <v>3870.36</v>
      </c>
      <c r="E3866" s="47" t="str">
        <f>IF(B3866&lt;&gt;B3865, "First Quote", "")</f>
        <v/>
      </c>
      <c r="F3866" s="23" t="str">
        <f>IF(_xlfn.MINIFS($D$3:$D$6287,$A$3:$A$6287,A3866,$B$3:$B$6287,B3866)=D3866,"Lowest point","")</f>
        <v/>
      </c>
      <c r="G3866" s="24" t="str">
        <f>IF(_xlfn.MAXIFS($D$3:$D$6287,$A$3:$A$6287,A3866,$B$3:$B$6287,B3866)=D3866,"Highest point","")</f>
        <v/>
      </c>
      <c r="J3866" s="25" t="str">
        <f>IF(E3866="First Quote", $H$4/D3866, "")</f>
        <v/>
      </c>
      <c r="K3866" s="26">
        <f t="shared" si="242"/>
        <v>47.867858774215478</v>
      </c>
      <c r="L3866" s="27">
        <f>K3866*D3866</f>
        <v>185265.84588537263</v>
      </c>
      <c r="M3866" s="10"/>
      <c r="N3866" s="28">
        <f>IF(F3866="lowest point", $H$4/D3866, 0)</f>
        <v>0</v>
      </c>
      <c r="O3866" s="28">
        <f t="shared" si="243"/>
        <v>49.629489844765089</v>
      </c>
      <c r="P3866" s="29">
        <f>O3866*D3866</f>
        <v>192083.99231558503</v>
      </c>
      <c r="R3866" s="28">
        <f>IF(G3866="highest point", $H$4/D3866, 0)</f>
        <v>0</v>
      </c>
      <c r="S3866" s="28">
        <f t="shared" si="244"/>
        <v>46.354932711271616</v>
      </c>
      <c r="T3866" s="29">
        <f>D3866*S3866</f>
        <v>179410.27736839722</v>
      </c>
    </row>
    <row r="3867" spans="1:20">
      <c r="A3867" s="21">
        <f t="shared" si="245"/>
        <v>2015</v>
      </c>
      <c r="B3867" s="21">
        <f t="shared" si="241"/>
        <v>5</v>
      </c>
      <c r="C3867" s="22">
        <v>42138</v>
      </c>
      <c r="D3867" s="21">
        <v>3912.52</v>
      </c>
      <c r="E3867" s="47" t="str">
        <f>IF(B3867&lt;&gt;B3866, "First Quote", "")</f>
        <v/>
      </c>
      <c r="F3867" s="23" t="str">
        <f>IF(_xlfn.MINIFS($D$3:$D$6287,$A$3:$A$6287,A3867,$B$3:$B$6287,B3867)=D3867,"Lowest point","")</f>
        <v/>
      </c>
      <c r="G3867" s="24" t="str">
        <f>IF(_xlfn.MAXIFS($D$3:$D$6287,$A$3:$A$6287,A3867,$B$3:$B$6287,B3867)=D3867,"Highest point","")</f>
        <v/>
      </c>
      <c r="J3867" s="25" t="str">
        <f>IF(E3867="First Quote", $H$4/D3867, "")</f>
        <v/>
      </c>
      <c r="K3867" s="26">
        <f t="shared" si="242"/>
        <v>47.867858774215478</v>
      </c>
      <c r="L3867" s="27">
        <f>K3867*D3867</f>
        <v>187283.95481129354</v>
      </c>
      <c r="M3867" s="10"/>
      <c r="N3867" s="28">
        <f>IF(F3867="lowest point", $H$4/D3867, 0)</f>
        <v>0</v>
      </c>
      <c r="O3867" s="28">
        <f t="shared" si="243"/>
        <v>49.629489844765089</v>
      </c>
      <c r="P3867" s="29">
        <f>O3867*D3867</f>
        <v>194176.37160744032</v>
      </c>
      <c r="R3867" s="28">
        <f>IF(G3867="highest point", $H$4/D3867, 0)</f>
        <v>0</v>
      </c>
      <c r="S3867" s="28">
        <f t="shared" si="244"/>
        <v>46.354932711271616</v>
      </c>
      <c r="T3867" s="29">
        <f>D3867*S3867</f>
        <v>181364.60133150441</v>
      </c>
    </row>
    <row r="3868" spans="1:20">
      <c r="A3868" s="21">
        <f t="shared" si="245"/>
        <v>2015</v>
      </c>
      <c r="B3868" s="21">
        <f t="shared" si="241"/>
        <v>5</v>
      </c>
      <c r="C3868" s="22">
        <v>42139</v>
      </c>
      <c r="D3868" s="21">
        <v>3915.99</v>
      </c>
      <c r="E3868" s="47" t="str">
        <f>IF(B3868&lt;&gt;B3867, "First Quote", "")</f>
        <v/>
      </c>
      <c r="F3868" s="23" t="str">
        <f>IF(_xlfn.MINIFS($D$3:$D$6287,$A$3:$A$6287,A3868,$B$3:$B$6287,B3868)=D3868,"Lowest point","")</f>
        <v/>
      </c>
      <c r="G3868" s="24" t="str">
        <f>IF(_xlfn.MAXIFS($D$3:$D$6287,$A$3:$A$6287,A3868,$B$3:$B$6287,B3868)=D3868,"Highest point","")</f>
        <v/>
      </c>
      <c r="J3868" s="25" t="str">
        <f>IF(E3868="First Quote", $H$4/D3868, "")</f>
        <v/>
      </c>
      <c r="K3868" s="26">
        <f t="shared" si="242"/>
        <v>47.867858774215478</v>
      </c>
      <c r="L3868" s="27">
        <f>K3868*D3868</f>
        <v>187450.05628124005</v>
      </c>
      <c r="M3868" s="10"/>
      <c r="N3868" s="28">
        <f>IF(F3868="lowest point", $H$4/D3868, 0)</f>
        <v>0</v>
      </c>
      <c r="O3868" s="28">
        <f t="shared" si="243"/>
        <v>49.629489844765089</v>
      </c>
      <c r="P3868" s="29">
        <f>O3868*D3868</f>
        <v>194348.58593720163</v>
      </c>
      <c r="R3868" s="28">
        <f>IF(G3868="highest point", $H$4/D3868, 0)</f>
        <v>0</v>
      </c>
      <c r="S3868" s="28">
        <f t="shared" si="244"/>
        <v>46.354932711271616</v>
      </c>
      <c r="T3868" s="29">
        <f>D3868*S3868</f>
        <v>181525.45294801253</v>
      </c>
    </row>
    <row r="3869" spans="1:20">
      <c r="A3869" s="21">
        <f t="shared" si="245"/>
        <v>2015</v>
      </c>
      <c r="B3869" s="21">
        <f t="shared" si="241"/>
        <v>5</v>
      </c>
      <c r="C3869" s="22">
        <v>42142</v>
      </c>
      <c r="D3869" s="21">
        <v>3928.15</v>
      </c>
      <c r="E3869" s="47" t="str">
        <f>IF(B3869&lt;&gt;B3868, "First Quote", "")</f>
        <v/>
      </c>
      <c r="F3869" s="23" t="str">
        <f>IF(_xlfn.MINIFS($D$3:$D$6287,$A$3:$A$6287,A3869,$B$3:$B$6287,B3869)=D3869,"Lowest point","")</f>
        <v/>
      </c>
      <c r="G3869" s="24" t="str">
        <f>IF(_xlfn.MAXIFS($D$3:$D$6287,$A$3:$A$6287,A3869,$B$3:$B$6287,B3869)=D3869,"Highest point","")</f>
        <v/>
      </c>
      <c r="J3869" s="25" t="str">
        <f>IF(E3869="First Quote", $H$4/D3869, "")</f>
        <v/>
      </c>
      <c r="K3869" s="26">
        <f t="shared" si="242"/>
        <v>47.867858774215478</v>
      </c>
      <c r="L3869" s="27">
        <f>K3869*D3869</f>
        <v>188032.12944393454</v>
      </c>
      <c r="M3869" s="10"/>
      <c r="N3869" s="28">
        <f>IF(F3869="lowest point", $H$4/D3869, 0)</f>
        <v>0</v>
      </c>
      <c r="O3869" s="28">
        <f t="shared" si="243"/>
        <v>49.629489844765089</v>
      </c>
      <c r="P3869" s="29">
        <f>O3869*D3869</f>
        <v>194952.080533714</v>
      </c>
      <c r="R3869" s="28">
        <f>IF(G3869="highest point", $H$4/D3869, 0)</f>
        <v>0</v>
      </c>
      <c r="S3869" s="28">
        <f t="shared" si="244"/>
        <v>46.354932711271616</v>
      </c>
      <c r="T3869" s="29">
        <f>D3869*S3869</f>
        <v>182089.12892978161</v>
      </c>
    </row>
    <row r="3870" spans="1:20">
      <c r="A3870" s="21">
        <f t="shared" si="245"/>
        <v>2015</v>
      </c>
      <c r="B3870" s="21">
        <f t="shared" si="241"/>
        <v>5</v>
      </c>
      <c r="C3870" s="22">
        <v>42143</v>
      </c>
      <c r="D3870" s="21">
        <v>3926.41</v>
      </c>
      <c r="E3870" s="47" t="str">
        <f>IF(B3870&lt;&gt;B3869, "First Quote", "")</f>
        <v/>
      </c>
      <c r="F3870" s="23" t="str">
        <f>IF(_xlfn.MINIFS($D$3:$D$6287,$A$3:$A$6287,A3870,$B$3:$B$6287,B3870)=D3870,"Lowest point","")</f>
        <v/>
      </c>
      <c r="G3870" s="24" t="str">
        <f>IF(_xlfn.MAXIFS($D$3:$D$6287,$A$3:$A$6287,A3870,$B$3:$B$6287,B3870)=D3870,"Highest point","")</f>
        <v/>
      </c>
      <c r="J3870" s="25" t="str">
        <f>IF(E3870="First Quote", $H$4/D3870, "")</f>
        <v/>
      </c>
      <c r="K3870" s="26">
        <f t="shared" si="242"/>
        <v>47.867858774215478</v>
      </c>
      <c r="L3870" s="27">
        <f>K3870*D3870</f>
        <v>187948.83936966737</v>
      </c>
      <c r="M3870" s="10"/>
      <c r="N3870" s="28">
        <f>IF(F3870="lowest point", $H$4/D3870, 0)</f>
        <v>0</v>
      </c>
      <c r="O3870" s="28">
        <f t="shared" si="243"/>
        <v>49.629489844765089</v>
      </c>
      <c r="P3870" s="29">
        <f>O3870*D3870</f>
        <v>194865.72522138408</v>
      </c>
      <c r="R3870" s="28">
        <f>IF(G3870="highest point", $H$4/D3870, 0)</f>
        <v>0</v>
      </c>
      <c r="S3870" s="28">
        <f t="shared" si="244"/>
        <v>46.354932711271616</v>
      </c>
      <c r="T3870" s="29">
        <f>D3870*S3870</f>
        <v>182008.47134686398</v>
      </c>
    </row>
    <row r="3871" spans="1:20">
      <c r="A3871" s="21">
        <f t="shared" si="245"/>
        <v>2015</v>
      </c>
      <c r="B3871" s="21">
        <f t="shared" si="241"/>
        <v>5</v>
      </c>
      <c r="C3871" s="22">
        <v>42144</v>
      </c>
      <c r="D3871" s="21">
        <v>3923.18</v>
      </c>
      <c r="E3871" s="47" t="str">
        <f>IF(B3871&lt;&gt;B3870, "First Quote", "")</f>
        <v/>
      </c>
      <c r="F3871" s="23" t="str">
        <f>IF(_xlfn.MINIFS($D$3:$D$6287,$A$3:$A$6287,A3871,$B$3:$B$6287,B3871)=D3871,"Lowest point","")</f>
        <v/>
      </c>
      <c r="G3871" s="24" t="str">
        <f>IF(_xlfn.MAXIFS($D$3:$D$6287,$A$3:$A$6287,A3871,$B$3:$B$6287,B3871)=D3871,"Highest point","")</f>
        <v/>
      </c>
      <c r="J3871" s="25" t="str">
        <f>IF(E3871="First Quote", $H$4/D3871, "")</f>
        <v/>
      </c>
      <c r="K3871" s="26">
        <f t="shared" si="242"/>
        <v>47.867858774215478</v>
      </c>
      <c r="L3871" s="27">
        <f>K3871*D3871</f>
        <v>187794.22618582667</v>
      </c>
      <c r="M3871" s="10"/>
      <c r="N3871" s="28">
        <f>IF(F3871="lowest point", $H$4/D3871, 0)</f>
        <v>0</v>
      </c>
      <c r="O3871" s="28">
        <f t="shared" si="243"/>
        <v>49.629489844765089</v>
      </c>
      <c r="P3871" s="29">
        <f>O3871*D3871</f>
        <v>194705.4219691855</v>
      </c>
      <c r="R3871" s="28">
        <f>IF(G3871="highest point", $H$4/D3871, 0)</f>
        <v>0</v>
      </c>
      <c r="S3871" s="28">
        <f t="shared" si="244"/>
        <v>46.354932711271616</v>
      </c>
      <c r="T3871" s="29">
        <f>D3871*S3871</f>
        <v>181858.74491420656</v>
      </c>
    </row>
    <row r="3872" spans="1:20">
      <c r="A3872" s="21">
        <f t="shared" si="245"/>
        <v>2015</v>
      </c>
      <c r="B3872" s="21">
        <f t="shared" si="241"/>
        <v>5</v>
      </c>
      <c r="C3872" s="22">
        <v>42145</v>
      </c>
      <c r="D3872" s="21">
        <v>3932.9</v>
      </c>
      <c r="E3872" s="47" t="str">
        <f>IF(B3872&lt;&gt;B3871, "First Quote", "")</f>
        <v/>
      </c>
      <c r="F3872" s="23" t="str">
        <f>IF(_xlfn.MINIFS($D$3:$D$6287,$A$3:$A$6287,A3872,$B$3:$B$6287,B3872)=D3872,"Lowest point","")</f>
        <v/>
      </c>
      <c r="G3872" s="24" t="str">
        <f>IF(_xlfn.MAXIFS($D$3:$D$6287,$A$3:$A$6287,A3872,$B$3:$B$6287,B3872)=D3872,"Highest point","")</f>
        <v>Highest point</v>
      </c>
      <c r="J3872" s="25" t="str">
        <f>IF(E3872="First Quote", $H$4/D3872, "")</f>
        <v/>
      </c>
      <c r="K3872" s="26">
        <f t="shared" si="242"/>
        <v>47.867858774215478</v>
      </c>
      <c r="L3872" s="27">
        <f>K3872*D3872</f>
        <v>188259.50177311205</v>
      </c>
      <c r="M3872" s="10"/>
      <c r="N3872" s="28">
        <f>IF(F3872="lowest point", $H$4/D3872, 0)</f>
        <v>0</v>
      </c>
      <c r="O3872" s="28">
        <f t="shared" si="243"/>
        <v>49.629489844765089</v>
      </c>
      <c r="P3872" s="29">
        <f>O3872*D3872</f>
        <v>195187.82061047663</v>
      </c>
      <c r="R3872" s="28">
        <f>IF(G3872="highest point", $H$4/D3872, 0)</f>
        <v>0.12713265020722622</v>
      </c>
      <c r="S3872" s="28">
        <f t="shared" si="244"/>
        <v>46.482065361478838</v>
      </c>
      <c r="T3872" s="29">
        <f>D3872*S3872</f>
        <v>182809.31486016011</v>
      </c>
    </row>
    <row r="3873" spans="1:20">
      <c r="A3873" s="21">
        <f t="shared" si="245"/>
        <v>2015</v>
      </c>
      <c r="B3873" s="21">
        <f t="shared" ref="B3873:B3936" si="246">MONTH(C3873)</f>
        <v>5</v>
      </c>
      <c r="C3873" s="22">
        <v>42146</v>
      </c>
      <c r="D3873" s="21">
        <v>3924.16</v>
      </c>
      <c r="E3873" s="47" t="str">
        <f>IF(B3873&lt;&gt;B3872, "First Quote", "")</f>
        <v/>
      </c>
      <c r="F3873" s="23" t="str">
        <f>IF(_xlfn.MINIFS($D$3:$D$6287,$A$3:$A$6287,A3873,$B$3:$B$6287,B3873)=D3873,"Lowest point","")</f>
        <v/>
      </c>
      <c r="G3873" s="24" t="str">
        <f>IF(_xlfn.MAXIFS($D$3:$D$6287,$A$3:$A$6287,A3873,$B$3:$B$6287,B3873)=D3873,"Highest point","")</f>
        <v/>
      </c>
      <c r="J3873" s="25" t="str">
        <f>IF(E3873="First Quote", $H$4/D3873, "")</f>
        <v/>
      </c>
      <c r="K3873" s="26">
        <f t="shared" si="242"/>
        <v>47.867858774215478</v>
      </c>
      <c r="L3873" s="27">
        <f>K3873*D3873</f>
        <v>187841.1366874254</v>
      </c>
      <c r="M3873" s="10"/>
      <c r="N3873" s="28">
        <f>IF(F3873="lowest point", $H$4/D3873, 0)</f>
        <v>0</v>
      </c>
      <c r="O3873" s="28">
        <f t="shared" si="243"/>
        <v>49.629489844765089</v>
      </c>
      <c r="P3873" s="29">
        <f>O3873*D3873</f>
        <v>194754.05886923335</v>
      </c>
      <c r="R3873" s="28">
        <f>IF(G3873="highest point", $H$4/D3873, 0)</f>
        <v>0</v>
      </c>
      <c r="S3873" s="28">
        <f t="shared" si="244"/>
        <v>46.482065361478838</v>
      </c>
      <c r="T3873" s="29">
        <f>D3873*S3873</f>
        <v>182403.06160890078</v>
      </c>
    </row>
    <row r="3874" spans="1:20">
      <c r="A3874" s="21">
        <f t="shared" si="245"/>
        <v>2015</v>
      </c>
      <c r="B3874" s="21">
        <f t="shared" si="246"/>
        <v>5</v>
      </c>
      <c r="C3874" s="22">
        <v>42150</v>
      </c>
      <c r="D3874" s="21">
        <v>3883.88</v>
      </c>
      <c r="E3874" s="47" t="str">
        <f>IF(B3874&lt;&gt;B3873, "First Quote", "")</f>
        <v/>
      </c>
      <c r="F3874" s="23" t="str">
        <f>IF(_xlfn.MINIFS($D$3:$D$6287,$A$3:$A$6287,A3874,$B$3:$B$6287,B3874)=D3874,"Lowest point","")</f>
        <v/>
      </c>
      <c r="G3874" s="24" t="str">
        <f>IF(_xlfn.MAXIFS($D$3:$D$6287,$A$3:$A$6287,A3874,$B$3:$B$6287,B3874)=D3874,"Highest point","")</f>
        <v/>
      </c>
      <c r="J3874" s="25" t="str">
        <f>IF(E3874="First Quote", $H$4/D3874, "")</f>
        <v/>
      </c>
      <c r="K3874" s="26">
        <f t="shared" si="242"/>
        <v>47.867858774215478</v>
      </c>
      <c r="L3874" s="27">
        <f>K3874*D3874</f>
        <v>185913.01933600003</v>
      </c>
      <c r="M3874" s="10"/>
      <c r="N3874" s="28">
        <f>IF(F3874="lowest point", $H$4/D3874, 0)</f>
        <v>0</v>
      </c>
      <c r="O3874" s="28">
        <f t="shared" si="243"/>
        <v>49.629489844765089</v>
      </c>
      <c r="P3874" s="29">
        <f>O3874*D3874</f>
        <v>192754.98301828624</v>
      </c>
      <c r="R3874" s="28">
        <f>IF(G3874="highest point", $H$4/D3874, 0)</f>
        <v>0</v>
      </c>
      <c r="S3874" s="28">
        <f t="shared" si="244"/>
        <v>46.482065361478838</v>
      </c>
      <c r="T3874" s="29">
        <f>D3874*S3874</f>
        <v>180530.76401614043</v>
      </c>
    </row>
    <row r="3875" spans="1:20">
      <c r="A3875" s="21">
        <f t="shared" si="245"/>
        <v>2015</v>
      </c>
      <c r="B3875" s="21">
        <f t="shared" si="246"/>
        <v>5</v>
      </c>
      <c r="C3875" s="22">
        <v>42151</v>
      </c>
      <c r="D3875" s="21">
        <v>3920.11</v>
      </c>
      <c r="E3875" s="47" t="str">
        <f>IF(B3875&lt;&gt;B3874, "First Quote", "")</f>
        <v/>
      </c>
      <c r="F3875" s="23" t="str">
        <f>IF(_xlfn.MINIFS($D$3:$D$6287,$A$3:$A$6287,A3875,$B$3:$B$6287,B3875)=D3875,"Lowest point","")</f>
        <v/>
      </c>
      <c r="G3875" s="24" t="str">
        <f>IF(_xlfn.MAXIFS($D$3:$D$6287,$A$3:$A$6287,A3875,$B$3:$B$6287,B3875)=D3875,"Highest point","")</f>
        <v/>
      </c>
      <c r="J3875" s="25" t="str">
        <f>IF(E3875="First Quote", $H$4/D3875, "")</f>
        <v/>
      </c>
      <c r="K3875" s="26">
        <f t="shared" si="242"/>
        <v>47.867858774215478</v>
      </c>
      <c r="L3875" s="27">
        <f>K3875*D3875</f>
        <v>187647.27185938985</v>
      </c>
      <c r="M3875" s="10"/>
      <c r="N3875" s="28">
        <f>IF(F3875="lowest point", $H$4/D3875, 0)</f>
        <v>0</v>
      </c>
      <c r="O3875" s="28">
        <f t="shared" si="243"/>
        <v>49.629489844765089</v>
      </c>
      <c r="P3875" s="29">
        <f>O3875*D3875</f>
        <v>194553.05943536208</v>
      </c>
      <c r="R3875" s="28">
        <f>IF(G3875="highest point", $H$4/D3875, 0)</f>
        <v>0</v>
      </c>
      <c r="S3875" s="28">
        <f t="shared" si="244"/>
        <v>46.482065361478838</v>
      </c>
      <c r="T3875" s="29">
        <f>D3875*S3875</f>
        <v>182214.80924418682</v>
      </c>
    </row>
    <row r="3876" spans="1:20">
      <c r="A3876" s="21">
        <f t="shared" si="245"/>
        <v>2015</v>
      </c>
      <c r="B3876" s="21">
        <f t="shared" si="246"/>
        <v>5</v>
      </c>
      <c r="C3876" s="22">
        <v>42152</v>
      </c>
      <c r="D3876" s="21">
        <v>3915.82</v>
      </c>
      <c r="E3876" s="47" t="str">
        <f>IF(B3876&lt;&gt;B3875, "First Quote", "")</f>
        <v/>
      </c>
      <c r="F3876" s="23" t="str">
        <f>IF(_xlfn.MINIFS($D$3:$D$6287,$A$3:$A$6287,A3876,$B$3:$B$6287,B3876)=D3876,"Lowest point","")</f>
        <v/>
      </c>
      <c r="G3876" s="24" t="str">
        <f>IF(_xlfn.MAXIFS($D$3:$D$6287,$A$3:$A$6287,A3876,$B$3:$B$6287,B3876)=D3876,"Highest point","")</f>
        <v/>
      </c>
      <c r="J3876" s="25" t="str">
        <f>IF(E3876="First Quote", $H$4/D3876, "")</f>
        <v/>
      </c>
      <c r="K3876" s="26">
        <f t="shared" si="242"/>
        <v>47.867858774215478</v>
      </c>
      <c r="L3876" s="27">
        <f>K3876*D3876</f>
        <v>187441.91874524846</v>
      </c>
      <c r="M3876" s="10"/>
      <c r="N3876" s="28">
        <f>IF(F3876="lowest point", $H$4/D3876, 0)</f>
        <v>0</v>
      </c>
      <c r="O3876" s="28">
        <f t="shared" si="243"/>
        <v>49.629489844765089</v>
      </c>
      <c r="P3876" s="29">
        <f>O3876*D3876</f>
        <v>194340.14892392803</v>
      </c>
      <c r="R3876" s="28">
        <f>IF(G3876="highest point", $H$4/D3876, 0)</f>
        <v>0</v>
      </c>
      <c r="S3876" s="28">
        <f t="shared" si="244"/>
        <v>46.482065361478838</v>
      </c>
      <c r="T3876" s="29">
        <f>D3876*S3876</f>
        <v>182015.40118378607</v>
      </c>
    </row>
    <row r="3877" spans="1:20">
      <c r="A3877" s="21">
        <f t="shared" si="245"/>
        <v>2015</v>
      </c>
      <c r="B3877" s="21">
        <f t="shared" si="246"/>
        <v>5</v>
      </c>
      <c r="C3877" s="22">
        <v>42153</v>
      </c>
      <c r="D3877" s="21">
        <v>3891.18</v>
      </c>
      <c r="E3877" s="47" t="str">
        <f>IF(B3877&lt;&gt;B3876, "First Quote", "")</f>
        <v/>
      </c>
      <c r="F3877" s="23" t="str">
        <f>IF(_xlfn.MINIFS($D$3:$D$6287,$A$3:$A$6287,A3877,$B$3:$B$6287,B3877)=D3877,"Lowest point","")</f>
        <v/>
      </c>
      <c r="G3877" s="24" t="str">
        <f>IF(_xlfn.MAXIFS($D$3:$D$6287,$A$3:$A$6287,A3877,$B$3:$B$6287,B3877)=D3877,"Highest point","")</f>
        <v/>
      </c>
      <c r="J3877" s="25" t="str">
        <f>IF(E3877="First Quote", $H$4/D3877, "")</f>
        <v/>
      </c>
      <c r="K3877" s="26">
        <f t="shared" si="242"/>
        <v>47.867858774215478</v>
      </c>
      <c r="L3877" s="27">
        <f>K3877*D3877</f>
        <v>186262.45470505179</v>
      </c>
      <c r="M3877" s="10"/>
      <c r="N3877" s="28">
        <f>IF(F3877="lowest point", $H$4/D3877, 0)</f>
        <v>0</v>
      </c>
      <c r="O3877" s="28">
        <f t="shared" si="243"/>
        <v>49.629489844765089</v>
      </c>
      <c r="P3877" s="29">
        <f>O3877*D3877</f>
        <v>193117.27829415302</v>
      </c>
      <c r="R3877" s="28">
        <f>IF(G3877="highest point", $H$4/D3877, 0)</f>
        <v>0</v>
      </c>
      <c r="S3877" s="28">
        <f t="shared" si="244"/>
        <v>46.482065361478838</v>
      </c>
      <c r="T3877" s="29">
        <f>D3877*S3877</f>
        <v>180870.08309327922</v>
      </c>
    </row>
    <row r="3878" spans="1:20">
      <c r="A3878" s="21">
        <f t="shared" si="245"/>
        <v>2015</v>
      </c>
      <c r="B3878" s="21">
        <f t="shared" si="246"/>
        <v>6</v>
      </c>
      <c r="C3878" s="22">
        <v>42156</v>
      </c>
      <c r="D3878" s="21">
        <v>3899.59</v>
      </c>
      <c r="E3878" s="47" t="str">
        <f>IF(B3878&lt;&gt;B3877, "First Quote", "")</f>
        <v>First Quote</v>
      </c>
      <c r="F3878" s="23" t="str">
        <f>IF(_xlfn.MINIFS($D$3:$D$6287,$A$3:$A$6287,A3878,$B$3:$B$6287,B3878)=D3878,"Lowest point","")</f>
        <v/>
      </c>
      <c r="G3878" s="24" t="str">
        <f>IF(_xlfn.MAXIFS($D$3:$D$6287,$A$3:$A$6287,A3878,$B$3:$B$6287,B3878)=D3878,"Highest point","")</f>
        <v/>
      </c>
      <c r="J3878" s="25">
        <f>IF(E3878="First Quote", $H$4/D3878, "")</f>
        <v>0.12821860759720893</v>
      </c>
      <c r="K3878" s="26">
        <f t="shared" si="242"/>
        <v>47.99607738181269</v>
      </c>
      <c r="L3878" s="27">
        <f>K3878*D3878</f>
        <v>187165.02339734294</v>
      </c>
      <c r="M3878" s="10"/>
      <c r="N3878" s="28">
        <f>IF(F3878="lowest point", $H$4/D3878, 0)</f>
        <v>0</v>
      </c>
      <c r="O3878" s="28">
        <f t="shared" si="243"/>
        <v>49.629489844765089</v>
      </c>
      <c r="P3878" s="29">
        <f>O3878*D3878</f>
        <v>193534.66230374749</v>
      </c>
      <c r="R3878" s="28">
        <f>IF(G3878="highest point", $H$4/D3878, 0)</f>
        <v>0</v>
      </c>
      <c r="S3878" s="28">
        <f t="shared" si="244"/>
        <v>46.482065361478838</v>
      </c>
      <c r="T3878" s="29">
        <f>D3878*S3878</f>
        <v>181260.99726296926</v>
      </c>
    </row>
    <row r="3879" spans="1:20">
      <c r="A3879" s="21">
        <f t="shared" si="245"/>
        <v>2015</v>
      </c>
      <c r="B3879" s="21">
        <f t="shared" si="246"/>
        <v>6</v>
      </c>
      <c r="C3879" s="22">
        <v>42157</v>
      </c>
      <c r="D3879" s="21">
        <v>3895.85</v>
      </c>
      <c r="E3879" s="47" t="str">
        <f>IF(B3879&lt;&gt;B3878, "First Quote", "")</f>
        <v/>
      </c>
      <c r="F3879" s="23" t="str">
        <f>IF(_xlfn.MINIFS($D$3:$D$6287,$A$3:$A$6287,A3879,$B$3:$B$6287,B3879)=D3879,"Lowest point","")</f>
        <v/>
      </c>
      <c r="G3879" s="24" t="str">
        <f>IF(_xlfn.MAXIFS($D$3:$D$6287,$A$3:$A$6287,A3879,$B$3:$B$6287,B3879)=D3879,"Highest point","")</f>
        <v/>
      </c>
      <c r="J3879" s="25" t="str">
        <f>IF(E3879="First Quote", $H$4/D3879, "")</f>
        <v/>
      </c>
      <c r="K3879" s="26">
        <f t="shared" si="242"/>
        <v>47.99607738181269</v>
      </c>
      <c r="L3879" s="27">
        <f>K3879*D3879</f>
        <v>186985.51806793496</v>
      </c>
      <c r="M3879" s="10"/>
      <c r="N3879" s="28">
        <f>IF(F3879="lowest point", $H$4/D3879, 0)</f>
        <v>0</v>
      </c>
      <c r="O3879" s="28">
        <f t="shared" si="243"/>
        <v>49.629489844765089</v>
      </c>
      <c r="P3879" s="29">
        <f>O3879*D3879</f>
        <v>193349.04801172807</v>
      </c>
      <c r="R3879" s="28">
        <f>IF(G3879="highest point", $H$4/D3879, 0)</f>
        <v>0</v>
      </c>
      <c r="S3879" s="28">
        <f t="shared" si="244"/>
        <v>46.482065361478838</v>
      </c>
      <c r="T3879" s="29">
        <f>D3879*S3879</f>
        <v>181087.15433851734</v>
      </c>
    </row>
    <row r="3880" spans="1:20">
      <c r="A3880" s="21">
        <f t="shared" si="245"/>
        <v>2015</v>
      </c>
      <c r="B3880" s="21">
        <f t="shared" si="246"/>
        <v>6</v>
      </c>
      <c r="C3880" s="22">
        <v>42158</v>
      </c>
      <c r="D3880" s="21">
        <v>3904.83</v>
      </c>
      <c r="E3880" s="47" t="str">
        <f>IF(B3880&lt;&gt;B3879, "First Quote", "")</f>
        <v/>
      </c>
      <c r="F3880" s="23" t="str">
        <f>IF(_xlfn.MINIFS($D$3:$D$6287,$A$3:$A$6287,A3880,$B$3:$B$6287,B3880)=D3880,"Lowest point","")</f>
        <v/>
      </c>
      <c r="G3880" s="24" t="str">
        <f>IF(_xlfn.MAXIFS($D$3:$D$6287,$A$3:$A$6287,A3880,$B$3:$B$6287,B3880)=D3880,"Highest point","")</f>
        <v/>
      </c>
      <c r="J3880" s="25" t="str">
        <f>IF(E3880="First Quote", $H$4/D3880, "")</f>
        <v/>
      </c>
      <c r="K3880" s="26">
        <f t="shared" si="242"/>
        <v>47.99607738181269</v>
      </c>
      <c r="L3880" s="27">
        <f>K3880*D3880</f>
        <v>187416.52284282364</v>
      </c>
      <c r="M3880" s="10"/>
      <c r="N3880" s="28">
        <f>IF(F3880="lowest point", $H$4/D3880, 0)</f>
        <v>0</v>
      </c>
      <c r="O3880" s="28">
        <f t="shared" si="243"/>
        <v>49.629489844765089</v>
      </c>
      <c r="P3880" s="29">
        <f>O3880*D3880</f>
        <v>193794.72083053406</v>
      </c>
      <c r="R3880" s="28">
        <f>IF(G3880="highest point", $H$4/D3880, 0)</f>
        <v>0</v>
      </c>
      <c r="S3880" s="28">
        <f t="shared" si="244"/>
        <v>46.482065361478838</v>
      </c>
      <c r="T3880" s="29">
        <f>D3880*S3880</f>
        <v>181504.5632854634</v>
      </c>
    </row>
    <row r="3881" spans="1:20">
      <c r="A3881" s="21">
        <f t="shared" si="245"/>
        <v>2015</v>
      </c>
      <c r="B3881" s="21">
        <f t="shared" si="246"/>
        <v>6</v>
      </c>
      <c r="C3881" s="22">
        <v>42159</v>
      </c>
      <c r="D3881" s="21">
        <v>3871.23</v>
      </c>
      <c r="E3881" s="47" t="str">
        <f>IF(B3881&lt;&gt;B3880, "First Quote", "")</f>
        <v/>
      </c>
      <c r="F3881" s="23" t="str">
        <f>IF(_xlfn.MINIFS($D$3:$D$6287,$A$3:$A$6287,A3881,$B$3:$B$6287,B3881)=D3881,"Lowest point","")</f>
        <v/>
      </c>
      <c r="G3881" s="24" t="str">
        <f>IF(_xlfn.MAXIFS($D$3:$D$6287,$A$3:$A$6287,A3881,$B$3:$B$6287,B3881)=D3881,"Highest point","")</f>
        <v/>
      </c>
      <c r="J3881" s="25" t="str">
        <f>IF(E3881="First Quote", $H$4/D3881, "")</f>
        <v/>
      </c>
      <c r="K3881" s="26">
        <f t="shared" si="242"/>
        <v>47.99607738181269</v>
      </c>
      <c r="L3881" s="27">
        <f>K3881*D3881</f>
        <v>185803.85464279473</v>
      </c>
      <c r="M3881" s="10"/>
      <c r="N3881" s="28">
        <f>IF(F3881="lowest point", $H$4/D3881, 0)</f>
        <v>0</v>
      </c>
      <c r="O3881" s="28">
        <f t="shared" si="243"/>
        <v>49.629489844765089</v>
      </c>
      <c r="P3881" s="29">
        <f>O3881*D3881</f>
        <v>192127.16997174997</v>
      </c>
      <c r="R3881" s="28">
        <f>IF(G3881="highest point", $H$4/D3881, 0)</f>
        <v>0</v>
      </c>
      <c r="S3881" s="28">
        <f t="shared" si="244"/>
        <v>46.482065361478838</v>
      </c>
      <c r="T3881" s="29">
        <f>D3881*S3881</f>
        <v>179942.76588931773</v>
      </c>
    </row>
    <row r="3882" spans="1:20">
      <c r="A3882" s="21">
        <f t="shared" si="245"/>
        <v>2015</v>
      </c>
      <c r="B3882" s="21">
        <f t="shared" si="246"/>
        <v>6</v>
      </c>
      <c r="C3882" s="22">
        <v>42160</v>
      </c>
      <c r="D3882" s="21">
        <v>3865.83</v>
      </c>
      <c r="E3882" s="47" t="str">
        <f>IF(B3882&lt;&gt;B3881, "First Quote", "")</f>
        <v/>
      </c>
      <c r="F3882" s="23" t="str">
        <f>IF(_xlfn.MINIFS($D$3:$D$6287,$A$3:$A$6287,A3882,$B$3:$B$6287,B3882)=D3882,"Lowest point","")</f>
        <v/>
      </c>
      <c r="G3882" s="24" t="str">
        <f>IF(_xlfn.MAXIFS($D$3:$D$6287,$A$3:$A$6287,A3882,$B$3:$B$6287,B3882)=D3882,"Highest point","")</f>
        <v/>
      </c>
      <c r="J3882" s="25" t="str">
        <f>IF(E3882="First Quote", $H$4/D3882, "")</f>
        <v/>
      </c>
      <c r="K3882" s="26">
        <f t="shared" si="242"/>
        <v>47.99607738181269</v>
      </c>
      <c r="L3882" s="27">
        <f>K3882*D3882</f>
        <v>185544.67582493296</v>
      </c>
      <c r="M3882" s="10"/>
      <c r="N3882" s="28">
        <f>IF(F3882="lowest point", $H$4/D3882, 0)</f>
        <v>0</v>
      </c>
      <c r="O3882" s="28">
        <f t="shared" si="243"/>
        <v>49.629489844765089</v>
      </c>
      <c r="P3882" s="29">
        <f>O3882*D3882</f>
        <v>191859.17072658823</v>
      </c>
      <c r="R3882" s="28">
        <f>IF(G3882="highest point", $H$4/D3882, 0)</f>
        <v>0</v>
      </c>
      <c r="S3882" s="28">
        <f t="shared" si="244"/>
        <v>46.482065361478838</v>
      </c>
      <c r="T3882" s="29">
        <f>D3882*S3882</f>
        <v>179691.76273636572</v>
      </c>
    </row>
    <row r="3883" spans="1:20">
      <c r="A3883" s="21">
        <f t="shared" si="245"/>
        <v>2015</v>
      </c>
      <c r="B3883" s="21">
        <f t="shared" si="246"/>
        <v>6</v>
      </c>
      <c r="C3883" s="22">
        <v>42163</v>
      </c>
      <c r="D3883" s="21">
        <v>3841.45</v>
      </c>
      <c r="E3883" s="47" t="str">
        <f>IF(B3883&lt;&gt;B3882, "First Quote", "")</f>
        <v/>
      </c>
      <c r="F3883" s="23" t="str">
        <f>IF(_xlfn.MINIFS($D$3:$D$6287,$A$3:$A$6287,A3883,$B$3:$B$6287,B3883)=D3883,"Lowest point","")</f>
        <v/>
      </c>
      <c r="G3883" s="24" t="str">
        <f>IF(_xlfn.MAXIFS($D$3:$D$6287,$A$3:$A$6287,A3883,$B$3:$B$6287,B3883)=D3883,"Highest point","")</f>
        <v/>
      </c>
      <c r="J3883" s="25" t="str">
        <f>IF(E3883="First Quote", $H$4/D3883, "")</f>
        <v/>
      </c>
      <c r="K3883" s="26">
        <f t="shared" si="242"/>
        <v>47.99607738181269</v>
      </c>
      <c r="L3883" s="27">
        <f>K3883*D3883</f>
        <v>184374.53145836433</v>
      </c>
      <c r="M3883" s="10"/>
      <c r="N3883" s="28">
        <f>IF(F3883="lowest point", $H$4/D3883, 0)</f>
        <v>0</v>
      </c>
      <c r="O3883" s="28">
        <f t="shared" si="243"/>
        <v>49.629489844765089</v>
      </c>
      <c r="P3883" s="29">
        <f>O3883*D3883</f>
        <v>190649.20376417285</v>
      </c>
      <c r="R3883" s="28">
        <f>IF(G3883="highest point", $H$4/D3883, 0)</f>
        <v>0</v>
      </c>
      <c r="S3883" s="28">
        <f t="shared" si="244"/>
        <v>46.482065361478838</v>
      </c>
      <c r="T3883" s="29">
        <f>D3883*S3883</f>
        <v>178558.52998285287</v>
      </c>
    </row>
    <row r="3884" spans="1:20">
      <c r="A3884" s="21">
        <f t="shared" si="245"/>
        <v>2015</v>
      </c>
      <c r="B3884" s="21">
        <f t="shared" si="246"/>
        <v>6</v>
      </c>
      <c r="C3884" s="22">
        <v>42164</v>
      </c>
      <c r="D3884" s="21">
        <v>3843.16</v>
      </c>
      <c r="E3884" s="47" t="str">
        <f>IF(B3884&lt;&gt;B3883, "First Quote", "")</f>
        <v/>
      </c>
      <c r="F3884" s="23" t="str">
        <f>IF(_xlfn.MINIFS($D$3:$D$6287,$A$3:$A$6287,A3884,$B$3:$B$6287,B3884)=D3884,"Lowest point","")</f>
        <v/>
      </c>
      <c r="G3884" s="24" t="str">
        <f>IF(_xlfn.MAXIFS($D$3:$D$6287,$A$3:$A$6287,A3884,$B$3:$B$6287,B3884)=D3884,"Highest point","")</f>
        <v/>
      </c>
      <c r="J3884" s="25" t="str">
        <f>IF(E3884="First Quote", $H$4/D3884, "")</f>
        <v/>
      </c>
      <c r="K3884" s="26">
        <f t="shared" si="242"/>
        <v>47.99607738181269</v>
      </c>
      <c r="L3884" s="27">
        <f>K3884*D3884</f>
        <v>184456.60475068726</v>
      </c>
      <c r="M3884" s="10"/>
      <c r="N3884" s="28">
        <f>IF(F3884="lowest point", $H$4/D3884, 0)</f>
        <v>0</v>
      </c>
      <c r="O3884" s="28">
        <f t="shared" si="243"/>
        <v>49.629489844765089</v>
      </c>
      <c r="P3884" s="29">
        <f>O3884*D3884</f>
        <v>190734.0701918074</v>
      </c>
      <c r="R3884" s="28">
        <f>IF(G3884="highest point", $H$4/D3884, 0)</f>
        <v>0</v>
      </c>
      <c r="S3884" s="28">
        <f t="shared" si="244"/>
        <v>46.482065361478838</v>
      </c>
      <c r="T3884" s="29">
        <f>D3884*S3884</f>
        <v>178638.01431462102</v>
      </c>
    </row>
    <row r="3885" spans="1:20">
      <c r="A3885" s="21">
        <f t="shared" si="245"/>
        <v>2015</v>
      </c>
      <c r="B3885" s="21">
        <f t="shared" si="246"/>
        <v>6</v>
      </c>
      <c r="C3885" s="22">
        <v>42165</v>
      </c>
      <c r="D3885" s="21">
        <v>3889.7</v>
      </c>
      <c r="E3885" s="47" t="str">
        <f>IF(B3885&lt;&gt;B3884, "First Quote", "")</f>
        <v/>
      </c>
      <c r="F3885" s="23" t="str">
        <f>IF(_xlfn.MINIFS($D$3:$D$6287,$A$3:$A$6287,A3885,$B$3:$B$6287,B3885)=D3885,"Lowest point","")</f>
        <v/>
      </c>
      <c r="G3885" s="24" t="str">
        <f>IF(_xlfn.MAXIFS($D$3:$D$6287,$A$3:$A$6287,A3885,$B$3:$B$6287,B3885)=D3885,"Highest point","")</f>
        <v/>
      </c>
      <c r="J3885" s="25" t="str">
        <f>IF(E3885="First Quote", $H$4/D3885, "")</f>
        <v/>
      </c>
      <c r="K3885" s="26">
        <f t="shared" si="242"/>
        <v>47.99607738181269</v>
      </c>
      <c r="L3885" s="27">
        <f>K3885*D3885</f>
        <v>186690.3421920368</v>
      </c>
      <c r="M3885" s="10"/>
      <c r="N3885" s="28">
        <f>IF(F3885="lowest point", $H$4/D3885, 0)</f>
        <v>0</v>
      </c>
      <c r="O3885" s="28">
        <f t="shared" si="243"/>
        <v>49.629489844765089</v>
      </c>
      <c r="P3885" s="29">
        <f>O3885*D3885</f>
        <v>193043.82664918277</v>
      </c>
      <c r="R3885" s="28">
        <f>IF(G3885="highest point", $H$4/D3885, 0)</f>
        <v>0</v>
      </c>
      <c r="S3885" s="28">
        <f t="shared" si="244"/>
        <v>46.482065361478838</v>
      </c>
      <c r="T3885" s="29">
        <f>D3885*S3885</f>
        <v>180801.28963654424</v>
      </c>
    </row>
    <row r="3886" spans="1:20">
      <c r="A3886" s="21">
        <f t="shared" si="245"/>
        <v>2015</v>
      </c>
      <c r="B3886" s="21">
        <f t="shared" si="246"/>
        <v>6</v>
      </c>
      <c r="C3886" s="22">
        <v>42166</v>
      </c>
      <c r="D3886" s="21">
        <v>3897.59</v>
      </c>
      <c r="E3886" s="47" t="str">
        <f>IF(B3886&lt;&gt;B3885, "First Quote", "")</f>
        <v/>
      </c>
      <c r="F3886" s="23" t="str">
        <f>IF(_xlfn.MINIFS($D$3:$D$6287,$A$3:$A$6287,A3886,$B$3:$B$6287,B3886)=D3886,"Lowest point","")</f>
        <v/>
      </c>
      <c r="G3886" s="24" t="str">
        <f>IF(_xlfn.MAXIFS($D$3:$D$6287,$A$3:$A$6287,A3886,$B$3:$B$6287,B3886)=D3886,"Highest point","")</f>
        <v/>
      </c>
      <c r="J3886" s="25" t="str">
        <f>IF(E3886="First Quote", $H$4/D3886, "")</f>
        <v/>
      </c>
      <c r="K3886" s="26">
        <f t="shared" si="242"/>
        <v>47.99607738181269</v>
      </c>
      <c r="L3886" s="27">
        <f>K3886*D3886</f>
        <v>187069.03124257934</v>
      </c>
      <c r="M3886" s="10"/>
      <c r="N3886" s="28">
        <f>IF(F3886="lowest point", $H$4/D3886, 0)</f>
        <v>0</v>
      </c>
      <c r="O3886" s="28">
        <f t="shared" si="243"/>
        <v>49.629489844765089</v>
      </c>
      <c r="P3886" s="29">
        <f>O3886*D3886</f>
        <v>193435.40332405796</v>
      </c>
      <c r="R3886" s="28">
        <f>IF(G3886="highest point", $H$4/D3886, 0)</f>
        <v>0</v>
      </c>
      <c r="S3886" s="28">
        <f t="shared" si="244"/>
        <v>46.482065361478838</v>
      </c>
      <c r="T3886" s="29">
        <f>D3886*S3886</f>
        <v>181168.03313224632</v>
      </c>
    </row>
    <row r="3887" spans="1:20">
      <c r="A3887" s="21">
        <f t="shared" si="245"/>
        <v>2015</v>
      </c>
      <c r="B3887" s="21">
        <f t="shared" si="246"/>
        <v>6</v>
      </c>
      <c r="C3887" s="22">
        <v>42167</v>
      </c>
      <c r="D3887" s="21">
        <v>3870.56</v>
      </c>
      <c r="E3887" s="47" t="str">
        <f>IF(B3887&lt;&gt;B3886, "First Quote", "")</f>
        <v/>
      </c>
      <c r="F3887" s="23" t="str">
        <f>IF(_xlfn.MINIFS($D$3:$D$6287,$A$3:$A$6287,A3887,$B$3:$B$6287,B3887)=D3887,"Lowest point","")</f>
        <v/>
      </c>
      <c r="G3887" s="24" t="str">
        <f>IF(_xlfn.MAXIFS($D$3:$D$6287,$A$3:$A$6287,A3887,$B$3:$B$6287,B3887)=D3887,"Highest point","")</f>
        <v/>
      </c>
      <c r="J3887" s="25" t="str">
        <f>IF(E3887="First Quote", $H$4/D3887, "")</f>
        <v/>
      </c>
      <c r="K3887" s="26">
        <f t="shared" si="242"/>
        <v>47.99607738181269</v>
      </c>
      <c r="L3887" s="27">
        <f>K3887*D3887</f>
        <v>185771.69727094893</v>
      </c>
      <c r="M3887" s="10"/>
      <c r="N3887" s="28">
        <f>IF(F3887="lowest point", $H$4/D3887, 0)</f>
        <v>0</v>
      </c>
      <c r="O3887" s="28">
        <f t="shared" si="243"/>
        <v>49.629489844765089</v>
      </c>
      <c r="P3887" s="29">
        <f>O3887*D3887</f>
        <v>192093.91821355396</v>
      </c>
      <c r="R3887" s="28">
        <f>IF(G3887="highest point", $H$4/D3887, 0)</f>
        <v>0</v>
      </c>
      <c r="S3887" s="28">
        <f t="shared" si="244"/>
        <v>46.482065361478838</v>
      </c>
      <c r="T3887" s="29">
        <f>D3887*S3887</f>
        <v>179911.62290552552</v>
      </c>
    </row>
    <row r="3888" spans="1:20">
      <c r="A3888" s="21">
        <f t="shared" si="245"/>
        <v>2015</v>
      </c>
      <c r="B3888" s="21">
        <f t="shared" si="246"/>
        <v>6</v>
      </c>
      <c r="C3888" s="22">
        <v>42170</v>
      </c>
      <c r="D3888" s="21">
        <v>3852.75</v>
      </c>
      <c r="E3888" s="47" t="str">
        <f>IF(B3888&lt;&gt;B3887, "First Quote", "")</f>
        <v/>
      </c>
      <c r="F3888" s="23" t="str">
        <f>IF(_xlfn.MINIFS($D$3:$D$6287,$A$3:$A$6287,A3888,$B$3:$B$6287,B3888)=D3888,"Lowest point","")</f>
        <v/>
      </c>
      <c r="G3888" s="24" t="str">
        <f>IF(_xlfn.MAXIFS($D$3:$D$6287,$A$3:$A$6287,A3888,$B$3:$B$6287,B3888)=D3888,"Highest point","")</f>
        <v/>
      </c>
      <c r="J3888" s="25" t="str">
        <f>IF(E3888="First Quote", $H$4/D3888, "")</f>
        <v/>
      </c>
      <c r="K3888" s="26">
        <f t="shared" si="242"/>
        <v>47.99607738181269</v>
      </c>
      <c r="L3888" s="27">
        <f>K3888*D3888</f>
        <v>184916.88713277885</v>
      </c>
      <c r="M3888" s="10"/>
      <c r="N3888" s="28">
        <f>IF(F3888="lowest point", $H$4/D3888, 0)</f>
        <v>0</v>
      </c>
      <c r="O3888" s="28">
        <f t="shared" si="243"/>
        <v>49.629489844765089</v>
      </c>
      <c r="P3888" s="29">
        <f>O3888*D3888</f>
        <v>191210.0169994187</v>
      </c>
      <c r="R3888" s="28">
        <f>IF(G3888="highest point", $H$4/D3888, 0)</f>
        <v>0</v>
      </c>
      <c r="S3888" s="28">
        <f t="shared" si="244"/>
        <v>46.482065361478838</v>
      </c>
      <c r="T3888" s="29">
        <f>D3888*S3888</f>
        <v>179083.77732143761</v>
      </c>
    </row>
    <row r="3889" spans="1:20">
      <c r="A3889" s="21">
        <f t="shared" si="245"/>
        <v>2015</v>
      </c>
      <c r="B3889" s="21">
        <f t="shared" si="246"/>
        <v>6</v>
      </c>
      <c r="C3889" s="22">
        <v>42171</v>
      </c>
      <c r="D3889" s="21">
        <v>3874.73</v>
      </c>
      <c r="E3889" s="47" t="str">
        <f>IF(B3889&lt;&gt;B3888, "First Quote", "")</f>
        <v/>
      </c>
      <c r="F3889" s="23" t="str">
        <f>IF(_xlfn.MINIFS($D$3:$D$6287,$A$3:$A$6287,A3889,$B$3:$B$6287,B3889)=D3889,"Lowest point","")</f>
        <v/>
      </c>
      <c r="G3889" s="24" t="str">
        <f>IF(_xlfn.MAXIFS($D$3:$D$6287,$A$3:$A$6287,A3889,$B$3:$B$6287,B3889)=D3889,"Highest point","")</f>
        <v/>
      </c>
      <c r="J3889" s="25" t="str">
        <f>IF(E3889="First Quote", $H$4/D3889, "")</f>
        <v/>
      </c>
      <c r="K3889" s="26">
        <f t="shared" si="242"/>
        <v>47.99607738181269</v>
      </c>
      <c r="L3889" s="27">
        <f>K3889*D3889</f>
        <v>185971.84091363108</v>
      </c>
      <c r="M3889" s="10"/>
      <c r="N3889" s="28">
        <f>IF(F3889="lowest point", $H$4/D3889, 0)</f>
        <v>0</v>
      </c>
      <c r="O3889" s="28">
        <f t="shared" si="243"/>
        <v>49.629489844765089</v>
      </c>
      <c r="P3889" s="29">
        <f>O3889*D3889</f>
        <v>192300.87318620665</v>
      </c>
      <c r="R3889" s="28">
        <f>IF(G3889="highest point", $H$4/D3889, 0)</f>
        <v>0</v>
      </c>
      <c r="S3889" s="28">
        <f t="shared" si="244"/>
        <v>46.482065361478838</v>
      </c>
      <c r="T3889" s="29">
        <f>D3889*S3889</f>
        <v>180105.45311808289</v>
      </c>
    </row>
    <row r="3890" spans="1:20">
      <c r="A3890" s="21">
        <f t="shared" si="245"/>
        <v>2015</v>
      </c>
      <c r="B3890" s="21">
        <f t="shared" si="246"/>
        <v>6</v>
      </c>
      <c r="C3890" s="22">
        <v>42172</v>
      </c>
      <c r="D3890" s="21">
        <v>3882.49</v>
      </c>
      <c r="E3890" s="47" t="str">
        <f>IF(B3890&lt;&gt;B3889, "First Quote", "")</f>
        <v/>
      </c>
      <c r="F3890" s="23" t="str">
        <f>IF(_xlfn.MINIFS($D$3:$D$6287,$A$3:$A$6287,A3890,$B$3:$B$6287,B3890)=D3890,"Lowest point","")</f>
        <v/>
      </c>
      <c r="G3890" s="24" t="str">
        <f>IF(_xlfn.MAXIFS($D$3:$D$6287,$A$3:$A$6287,A3890,$B$3:$B$6287,B3890)=D3890,"Highest point","")</f>
        <v/>
      </c>
      <c r="J3890" s="25" t="str">
        <f>IF(E3890="First Quote", $H$4/D3890, "")</f>
        <v/>
      </c>
      <c r="K3890" s="26">
        <f t="shared" si="242"/>
        <v>47.99607738181269</v>
      </c>
      <c r="L3890" s="27">
        <f>K3890*D3890</f>
        <v>186344.29047411395</v>
      </c>
      <c r="M3890" s="10"/>
      <c r="N3890" s="28">
        <f>IF(F3890="lowest point", $H$4/D3890, 0)</f>
        <v>0</v>
      </c>
      <c r="O3890" s="28">
        <f t="shared" si="243"/>
        <v>49.629489844765089</v>
      </c>
      <c r="P3890" s="29">
        <f>O3890*D3890</f>
        <v>192685.99802740201</v>
      </c>
      <c r="R3890" s="28">
        <f>IF(G3890="highest point", $H$4/D3890, 0)</f>
        <v>0</v>
      </c>
      <c r="S3890" s="28">
        <f t="shared" si="244"/>
        <v>46.482065361478838</v>
      </c>
      <c r="T3890" s="29">
        <f>D3890*S3890</f>
        <v>180466.15394528795</v>
      </c>
    </row>
    <row r="3891" spans="1:20">
      <c r="A3891" s="21">
        <f t="shared" si="245"/>
        <v>2015</v>
      </c>
      <c r="B3891" s="21">
        <f t="shared" si="246"/>
        <v>6</v>
      </c>
      <c r="C3891" s="22">
        <v>42173</v>
      </c>
      <c r="D3891" s="21">
        <v>3921.43</v>
      </c>
      <c r="E3891" s="47" t="str">
        <f>IF(B3891&lt;&gt;B3890, "First Quote", "")</f>
        <v/>
      </c>
      <c r="F3891" s="23" t="str">
        <f>IF(_xlfn.MINIFS($D$3:$D$6287,$A$3:$A$6287,A3891,$B$3:$B$6287,B3891)=D3891,"Lowest point","")</f>
        <v/>
      </c>
      <c r="G3891" s="24" t="str">
        <f>IF(_xlfn.MAXIFS($D$3:$D$6287,$A$3:$A$6287,A3891,$B$3:$B$6287,B3891)=D3891,"Highest point","")</f>
        <v/>
      </c>
      <c r="J3891" s="25" t="str">
        <f>IF(E3891="First Quote", $H$4/D3891, "")</f>
        <v/>
      </c>
      <c r="K3891" s="26">
        <f t="shared" si="242"/>
        <v>47.99607738181269</v>
      </c>
      <c r="L3891" s="27">
        <f>K3891*D3891</f>
        <v>188213.25772736172</v>
      </c>
      <c r="M3891" s="10"/>
      <c r="N3891" s="28">
        <f>IF(F3891="lowest point", $H$4/D3891, 0)</f>
        <v>0</v>
      </c>
      <c r="O3891" s="28">
        <f t="shared" si="243"/>
        <v>49.629489844765089</v>
      </c>
      <c r="P3891" s="29">
        <f>O3891*D3891</f>
        <v>194618.57036195716</v>
      </c>
      <c r="R3891" s="28">
        <f>IF(G3891="highest point", $H$4/D3891, 0)</f>
        <v>0</v>
      </c>
      <c r="S3891" s="28">
        <f t="shared" si="244"/>
        <v>46.482065361478838</v>
      </c>
      <c r="T3891" s="29">
        <f>D3891*S3891</f>
        <v>182276.16557046396</v>
      </c>
    </row>
    <row r="3892" spans="1:20">
      <c r="A3892" s="21">
        <f t="shared" si="245"/>
        <v>2015</v>
      </c>
      <c r="B3892" s="21">
        <f t="shared" si="246"/>
        <v>6</v>
      </c>
      <c r="C3892" s="22">
        <v>42174</v>
      </c>
      <c r="D3892" s="21">
        <v>3900.64</v>
      </c>
      <c r="E3892" s="47" t="str">
        <f>IF(B3892&lt;&gt;B3891, "First Quote", "")</f>
        <v/>
      </c>
      <c r="F3892" s="23" t="str">
        <f>IF(_xlfn.MINIFS($D$3:$D$6287,$A$3:$A$6287,A3892,$B$3:$B$6287,B3892)=D3892,"Lowest point","")</f>
        <v/>
      </c>
      <c r="G3892" s="24" t="str">
        <f>IF(_xlfn.MAXIFS($D$3:$D$6287,$A$3:$A$6287,A3892,$B$3:$B$6287,B3892)=D3892,"Highest point","")</f>
        <v/>
      </c>
      <c r="J3892" s="25" t="str">
        <f>IF(E3892="First Quote", $H$4/D3892, "")</f>
        <v/>
      </c>
      <c r="K3892" s="26">
        <f t="shared" si="242"/>
        <v>47.99607738181269</v>
      </c>
      <c r="L3892" s="27">
        <f>K3892*D3892</f>
        <v>187215.41927859385</v>
      </c>
      <c r="M3892" s="10"/>
      <c r="N3892" s="28">
        <f>IF(F3892="lowest point", $H$4/D3892, 0)</f>
        <v>0</v>
      </c>
      <c r="O3892" s="28">
        <f t="shared" si="243"/>
        <v>49.629489844765089</v>
      </c>
      <c r="P3892" s="29">
        <f>O3892*D3892</f>
        <v>193586.77326808448</v>
      </c>
      <c r="R3892" s="28">
        <f>IF(G3892="highest point", $H$4/D3892, 0)</f>
        <v>0</v>
      </c>
      <c r="S3892" s="28">
        <f t="shared" si="244"/>
        <v>46.482065361478838</v>
      </c>
      <c r="T3892" s="29">
        <f>D3892*S3892</f>
        <v>181309.80343159882</v>
      </c>
    </row>
    <row r="3893" spans="1:20">
      <c r="A3893" s="21">
        <f t="shared" si="245"/>
        <v>2015</v>
      </c>
      <c r="B3893" s="21">
        <f t="shared" si="246"/>
        <v>6</v>
      </c>
      <c r="C3893" s="22">
        <v>42177</v>
      </c>
      <c r="D3893" s="21">
        <v>3924.41</v>
      </c>
      <c r="E3893" s="47" t="str">
        <f>IF(B3893&lt;&gt;B3892, "First Quote", "")</f>
        <v/>
      </c>
      <c r="F3893" s="23" t="str">
        <f>IF(_xlfn.MINIFS($D$3:$D$6287,$A$3:$A$6287,A3893,$B$3:$B$6287,B3893)=D3893,"Lowest point","")</f>
        <v/>
      </c>
      <c r="G3893" s="24" t="str">
        <f>IF(_xlfn.MAXIFS($D$3:$D$6287,$A$3:$A$6287,A3893,$B$3:$B$6287,B3893)=D3893,"Highest point","")</f>
        <v/>
      </c>
      <c r="J3893" s="25" t="str">
        <f>IF(E3893="First Quote", $H$4/D3893, "")</f>
        <v/>
      </c>
      <c r="K3893" s="26">
        <f t="shared" si="242"/>
        <v>47.99607738181269</v>
      </c>
      <c r="L3893" s="27">
        <f>K3893*D3893</f>
        <v>188356.28603795954</v>
      </c>
      <c r="M3893" s="10"/>
      <c r="N3893" s="28">
        <f>IF(F3893="lowest point", $H$4/D3893, 0)</f>
        <v>0</v>
      </c>
      <c r="O3893" s="28">
        <f t="shared" si="243"/>
        <v>49.629489844765089</v>
      </c>
      <c r="P3893" s="29">
        <f>O3893*D3893</f>
        <v>194766.46624169455</v>
      </c>
      <c r="R3893" s="28">
        <f>IF(G3893="highest point", $H$4/D3893, 0)</f>
        <v>0</v>
      </c>
      <c r="S3893" s="28">
        <f t="shared" si="244"/>
        <v>46.482065361478838</v>
      </c>
      <c r="T3893" s="29">
        <f>D3893*S3893</f>
        <v>182414.68212524118</v>
      </c>
    </row>
    <row r="3894" spans="1:20">
      <c r="A3894" s="21">
        <f t="shared" si="245"/>
        <v>2015</v>
      </c>
      <c r="B3894" s="21">
        <f t="shared" si="246"/>
        <v>6</v>
      </c>
      <c r="C3894" s="22">
        <v>42178</v>
      </c>
      <c r="D3894" s="21">
        <v>3927.23</v>
      </c>
      <c r="E3894" s="47" t="str">
        <f>IF(B3894&lt;&gt;B3893, "First Quote", "")</f>
        <v/>
      </c>
      <c r="F3894" s="23" t="str">
        <f>IF(_xlfn.MINIFS($D$3:$D$6287,$A$3:$A$6287,A3894,$B$3:$B$6287,B3894)=D3894,"Lowest point","")</f>
        <v/>
      </c>
      <c r="G3894" s="24" t="str">
        <f>IF(_xlfn.MAXIFS($D$3:$D$6287,$A$3:$A$6287,A3894,$B$3:$B$6287,B3894)=D3894,"Highest point","")</f>
        <v>Highest point</v>
      </c>
      <c r="J3894" s="25" t="str">
        <f>IF(E3894="First Quote", $H$4/D3894, "")</f>
        <v/>
      </c>
      <c r="K3894" s="26">
        <f t="shared" si="242"/>
        <v>47.99607738181269</v>
      </c>
      <c r="L3894" s="27">
        <f>K3894*D3894</f>
        <v>188491.63497617625</v>
      </c>
      <c r="M3894" s="10"/>
      <c r="N3894" s="28">
        <f>IF(F3894="lowest point", $H$4/D3894, 0)</f>
        <v>0</v>
      </c>
      <c r="O3894" s="28">
        <f t="shared" si="243"/>
        <v>49.629489844765089</v>
      </c>
      <c r="P3894" s="29">
        <f>O3894*D3894</f>
        <v>194906.4214030568</v>
      </c>
      <c r="R3894" s="28">
        <f>IF(G3894="highest point", $H$4/D3894, 0)</f>
        <v>0.12731619996791632</v>
      </c>
      <c r="S3894" s="28">
        <f t="shared" si="244"/>
        <v>46.609381561446753</v>
      </c>
      <c r="T3894" s="29">
        <f>D3894*S3894</f>
        <v>183045.76154956053</v>
      </c>
    </row>
    <row r="3895" spans="1:20">
      <c r="A3895" s="21">
        <f t="shared" si="245"/>
        <v>2015</v>
      </c>
      <c r="B3895" s="21">
        <f t="shared" si="246"/>
        <v>6</v>
      </c>
      <c r="C3895" s="22">
        <v>42179</v>
      </c>
      <c r="D3895" s="21">
        <v>3898.47</v>
      </c>
      <c r="E3895" s="47" t="str">
        <f>IF(B3895&lt;&gt;B3894, "First Quote", "")</f>
        <v/>
      </c>
      <c r="F3895" s="23" t="str">
        <f>IF(_xlfn.MINIFS($D$3:$D$6287,$A$3:$A$6287,A3895,$B$3:$B$6287,B3895)=D3895,"Lowest point","")</f>
        <v/>
      </c>
      <c r="G3895" s="24" t="str">
        <f>IF(_xlfn.MAXIFS($D$3:$D$6287,$A$3:$A$6287,A3895,$B$3:$B$6287,B3895)=D3895,"Highest point","")</f>
        <v/>
      </c>
      <c r="J3895" s="25" t="str">
        <f>IF(E3895="First Quote", $H$4/D3895, "")</f>
        <v/>
      </c>
      <c r="K3895" s="26">
        <f t="shared" si="242"/>
        <v>47.99607738181269</v>
      </c>
      <c r="L3895" s="27">
        <f>K3895*D3895</f>
        <v>187111.26779067531</v>
      </c>
      <c r="M3895" s="10"/>
      <c r="N3895" s="28">
        <f>IF(F3895="lowest point", $H$4/D3895, 0)</f>
        <v>0</v>
      </c>
      <c r="O3895" s="28">
        <f t="shared" si="243"/>
        <v>49.629489844765089</v>
      </c>
      <c r="P3895" s="29">
        <f>O3895*D3895</f>
        <v>193479.07727512135</v>
      </c>
      <c r="R3895" s="28">
        <f>IF(G3895="highest point", $H$4/D3895, 0)</f>
        <v>0</v>
      </c>
      <c r="S3895" s="28">
        <f t="shared" si="244"/>
        <v>46.609381561446753</v>
      </c>
      <c r="T3895" s="29">
        <f>D3895*S3895</f>
        <v>181705.27573585333</v>
      </c>
    </row>
    <row r="3896" spans="1:20">
      <c r="A3896" s="21">
        <f t="shared" si="245"/>
        <v>2015</v>
      </c>
      <c r="B3896" s="21">
        <f t="shared" si="246"/>
        <v>6</v>
      </c>
      <c r="C3896" s="22">
        <v>42180</v>
      </c>
      <c r="D3896" s="21">
        <v>3887.04</v>
      </c>
      <c r="E3896" s="47" t="str">
        <f>IF(B3896&lt;&gt;B3895, "First Quote", "")</f>
        <v/>
      </c>
      <c r="F3896" s="23" t="str">
        <f>IF(_xlfn.MINIFS($D$3:$D$6287,$A$3:$A$6287,A3896,$B$3:$B$6287,B3896)=D3896,"Lowest point","")</f>
        <v/>
      </c>
      <c r="G3896" s="24" t="str">
        <f>IF(_xlfn.MAXIFS($D$3:$D$6287,$A$3:$A$6287,A3896,$B$3:$B$6287,B3896)=D3896,"Highest point","")</f>
        <v/>
      </c>
      <c r="J3896" s="25" t="str">
        <f>IF(E3896="First Quote", $H$4/D3896, "")</f>
        <v/>
      </c>
      <c r="K3896" s="26">
        <f t="shared" si="242"/>
        <v>47.99607738181269</v>
      </c>
      <c r="L3896" s="27">
        <f>K3896*D3896</f>
        <v>186562.67262620121</v>
      </c>
      <c r="M3896" s="10"/>
      <c r="N3896" s="28">
        <f>IF(F3896="lowest point", $H$4/D3896, 0)</f>
        <v>0</v>
      </c>
      <c r="O3896" s="28">
        <f t="shared" si="243"/>
        <v>49.629489844765089</v>
      </c>
      <c r="P3896" s="29">
        <f>O3896*D3896</f>
        <v>192911.8122061957</v>
      </c>
      <c r="R3896" s="28">
        <f>IF(G3896="highest point", $H$4/D3896, 0)</f>
        <v>0</v>
      </c>
      <c r="S3896" s="28">
        <f t="shared" si="244"/>
        <v>46.609381561446753</v>
      </c>
      <c r="T3896" s="29">
        <f>D3896*S3896</f>
        <v>181172.53050460599</v>
      </c>
    </row>
    <row r="3897" spans="1:20">
      <c r="A3897" s="21">
        <f t="shared" si="245"/>
        <v>2015</v>
      </c>
      <c r="B3897" s="21">
        <f t="shared" si="246"/>
        <v>6</v>
      </c>
      <c r="C3897" s="22">
        <v>42181</v>
      </c>
      <c r="D3897" s="21">
        <v>3886.21</v>
      </c>
      <c r="E3897" s="47" t="str">
        <f>IF(B3897&lt;&gt;B3896, "First Quote", "")</f>
        <v/>
      </c>
      <c r="F3897" s="23" t="str">
        <f>IF(_xlfn.MINIFS($D$3:$D$6287,$A$3:$A$6287,A3897,$B$3:$B$6287,B3897)=D3897,"Lowest point","")</f>
        <v/>
      </c>
      <c r="G3897" s="24" t="str">
        <f>IF(_xlfn.MAXIFS($D$3:$D$6287,$A$3:$A$6287,A3897,$B$3:$B$6287,B3897)=D3897,"Highest point","")</f>
        <v/>
      </c>
      <c r="J3897" s="25" t="str">
        <f>IF(E3897="First Quote", $H$4/D3897, "")</f>
        <v/>
      </c>
      <c r="K3897" s="26">
        <f t="shared" si="242"/>
        <v>47.99607738181269</v>
      </c>
      <c r="L3897" s="27">
        <f>K3897*D3897</f>
        <v>186522.83588197429</v>
      </c>
      <c r="M3897" s="10"/>
      <c r="N3897" s="28">
        <f>IF(F3897="lowest point", $H$4/D3897, 0)</f>
        <v>0</v>
      </c>
      <c r="O3897" s="28">
        <f t="shared" si="243"/>
        <v>49.629489844765089</v>
      </c>
      <c r="P3897" s="29">
        <f>O3897*D3897</f>
        <v>192870.61972962454</v>
      </c>
      <c r="R3897" s="28">
        <f>IF(G3897="highest point", $H$4/D3897, 0)</f>
        <v>0</v>
      </c>
      <c r="S3897" s="28">
        <f t="shared" si="244"/>
        <v>46.609381561446753</v>
      </c>
      <c r="T3897" s="29">
        <f>D3897*S3897</f>
        <v>181133.84471790999</v>
      </c>
    </row>
    <row r="3898" spans="1:20">
      <c r="A3898" s="21">
        <f t="shared" si="245"/>
        <v>2015</v>
      </c>
      <c r="B3898" s="21">
        <f t="shared" si="246"/>
        <v>6</v>
      </c>
      <c r="C3898" s="22">
        <v>42184</v>
      </c>
      <c r="D3898" s="21">
        <v>3805.5</v>
      </c>
      <c r="E3898" s="47" t="str">
        <f>IF(B3898&lt;&gt;B3897, "First Quote", "")</f>
        <v/>
      </c>
      <c r="F3898" s="23" t="str">
        <f>IF(_xlfn.MINIFS($D$3:$D$6287,$A$3:$A$6287,A3898,$B$3:$B$6287,B3898)=D3898,"Lowest point","")</f>
        <v>Lowest point</v>
      </c>
      <c r="G3898" s="24" t="str">
        <f>IF(_xlfn.MAXIFS($D$3:$D$6287,$A$3:$A$6287,A3898,$B$3:$B$6287,B3898)=D3898,"Highest point","")</f>
        <v/>
      </c>
      <c r="J3898" s="25" t="str">
        <f>IF(E3898="First Quote", $H$4/D3898, "")</f>
        <v/>
      </c>
      <c r="K3898" s="26">
        <f t="shared" si="242"/>
        <v>47.99607738181269</v>
      </c>
      <c r="L3898" s="27">
        <f>K3898*D3898</f>
        <v>182649.07247648819</v>
      </c>
      <c r="M3898" s="10"/>
      <c r="N3898" s="28">
        <f>IF(F3898="lowest point", $H$4/D3898, 0)</f>
        <v>0.1313887793982394</v>
      </c>
      <c r="O3898" s="28">
        <f t="shared" si="243"/>
        <v>49.760878624163325</v>
      </c>
      <c r="P3898" s="29">
        <f>O3898*D3898</f>
        <v>189365.02360425354</v>
      </c>
      <c r="R3898" s="28">
        <f>IF(G3898="highest point", $H$4/D3898, 0)</f>
        <v>0</v>
      </c>
      <c r="S3898" s="28">
        <f t="shared" si="244"/>
        <v>46.609381561446753</v>
      </c>
      <c r="T3898" s="29">
        <f>D3898*S3898</f>
        <v>177372.00153208562</v>
      </c>
    </row>
    <row r="3899" spans="1:20">
      <c r="A3899" s="21">
        <f t="shared" si="245"/>
        <v>2015</v>
      </c>
      <c r="B3899" s="21">
        <f t="shared" si="246"/>
        <v>6</v>
      </c>
      <c r="C3899" s="22">
        <v>42185</v>
      </c>
      <c r="D3899" s="21">
        <v>3815.85</v>
      </c>
      <c r="E3899" s="47" t="str">
        <f>IF(B3899&lt;&gt;B3898, "First Quote", "")</f>
        <v/>
      </c>
      <c r="F3899" s="23" t="str">
        <f>IF(_xlfn.MINIFS($D$3:$D$6287,$A$3:$A$6287,A3899,$B$3:$B$6287,B3899)=D3899,"Lowest point","")</f>
        <v/>
      </c>
      <c r="G3899" s="24" t="str">
        <f>IF(_xlfn.MAXIFS($D$3:$D$6287,$A$3:$A$6287,A3899,$B$3:$B$6287,B3899)=D3899,"Highest point","")</f>
        <v/>
      </c>
      <c r="J3899" s="25" t="str">
        <f>IF(E3899="First Quote", $H$4/D3899, "")</f>
        <v/>
      </c>
      <c r="K3899" s="26">
        <f t="shared" si="242"/>
        <v>47.99607738181269</v>
      </c>
      <c r="L3899" s="27">
        <f>K3899*D3899</f>
        <v>183145.83187738995</v>
      </c>
      <c r="M3899" s="10"/>
      <c r="N3899" s="28">
        <f>IF(F3899="lowest point", $H$4/D3899, 0)</f>
        <v>0</v>
      </c>
      <c r="O3899" s="28">
        <f t="shared" si="243"/>
        <v>49.760878624163325</v>
      </c>
      <c r="P3899" s="29">
        <f>O3899*D3899</f>
        <v>189880.04869801362</v>
      </c>
      <c r="R3899" s="28">
        <f>IF(G3899="highest point", $H$4/D3899, 0)</f>
        <v>0</v>
      </c>
      <c r="S3899" s="28">
        <f t="shared" si="244"/>
        <v>46.609381561446753</v>
      </c>
      <c r="T3899" s="29">
        <f>D3899*S3899</f>
        <v>177854.4086312466</v>
      </c>
    </row>
    <row r="3900" spans="1:20">
      <c r="A3900" s="21">
        <f t="shared" si="245"/>
        <v>2015</v>
      </c>
      <c r="B3900" s="21">
        <f t="shared" si="246"/>
        <v>7</v>
      </c>
      <c r="C3900" s="22">
        <v>42186</v>
      </c>
      <c r="D3900" s="21">
        <v>3843.26</v>
      </c>
      <c r="E3900" s="47" t="str">
        <f>IF(B3900&lt;&gt;B3899, "First Quote", "")</f>
        <v>First Quote</v>
      </c>
      <c r="F3900" s="23" t="str">
        <f>IF(_xlfn.MINIFS($D$3:$D$6287,$A$3:$A$6287,A3900,$B$3:$B$6287,B3900)=D3900,"Lowest point","")</f>
        <v/>
      </c>
      <c r="G3900" s="24" t="str">
        <f>IF(_xlfn.MAXIFS($D$3:$D$6287,$A$3:$A$6287,A3900,$B$3:$B$6287,B3900)=D3900,"Highest point","")</f>
        <v/>
      </c>
      <c r="J3900" s="25">
        <f>IF(E3900="First Quote", $H$4/D3900, "")</f>
        <v>0.13009788564916241</v>
      </c>
      <c r="K3900" s="26">
        <f t="shared" si="242"/>
        <v>48.126175267461853</v>
      </c>
      <c r="L3900" s="27">
        <f>K3900*D3900</f>
        <v>184961.40435842544</v>
      </c>
      <c r="M3900" s="10"/>
      <c r="N3900" s="28">
        <f>IF(F3900="lowest point", $H$4/D3900, 0)</f>
        <v>0</v>
      </c>
      <c r="O3900" s="28">
        <f t="shared" si="243"/>
        <v>49.760878624163325</v>
      </c>
      <c r="P3900" s="29">
        <f>O3900*D3900</f>
        <v>191243.99438110195</v>
      </c>
      <c r="R3900" s="28">
        <f>IF(G3900="highest point", $H$4/D3900, 0)</f>
        <v>0</v>
      </c>
      <c r="S3900" s="28">
        <f t="shared" si="244"/>
        <v>46.609381561446753</v>
      </c>
      <c r="T3900" s="29">
        <f>D3900*S3900</f>
        <v>179131.97177984586</v>
      </c>
    </row>
    <row r="3901" spans="1:20">
      <c r="A3901" s="21">
        <f t="shared" si="245"/>
        <v>2015</v>
      </c>
      <c r="B3901" s="21">
        <f t="shared" si="246"/>
        <v>7</v>
      </c>
      <c r="C3901" s="22">
        <v>42187</v>
      </c>
      <c r="D3901" s="21">
        <v>3842.06</v>
      </c>
      <c r="E3901" s="47" t="str">
        <f>IF(B3901&lt;&gt;B3900, "First Quote", "")</f>
        <v/>
      </c>
      <c r="F3901" s="23" t="str">
        <f>IF(_xlfn.MINIFS($D$3:$D$6287,$A$3:$A$6287,A3901,$B$3:$B$6287,B3901)=D3901,"Lowest point","")</f>
        <v/>
      </c>
      <c r="G3901" s="24" t="str">
        <f>IF(_xlfn.MAXIFS($D$3:$D$6287,$A$3:$A$6287,A3901,$B$3:$B$6287,B3901)=D3901,"Highest point","")</f>
        <v/>
      </c>
      <c r="J3901" s="25" t="str">
        <f>IF(E3901="First Quote", $H$4/D3901, "")</f>
        <v/>
      </c>
      <c r="K3901" s="26">
        <f t="shared" si="242"/>
        <v>48.126175267461853</v>
      </c>
      <c r="L3901" s="27">
        <f>K3901*D3901</f>
        <v>184903.65294810449</v>
      </c>
      <c r="M3901" s="10"/>
      <c r="N3901" s="28">
        <f>IF(F3901="lowest point", $H$4/D3901, 0)</f>
        <v>0</v>
      </c>
      <c r="O3901" s="28">
        <f t="shared" si="243"/>
        <v>49.760878624163325</v>
      </c>
      <c r="P3901" s="29">
        <f>O3901*D3901</f>
        <v>191184.28132675294</v>
      </c>
      <c r="R3901" s="28">
        <f>IF(G3901="highest point", $H$4/D3901, 0)</f>
        <v>0</v>
      </c>
      <c r="S3901" s="28">
        <f t="shared" si="244"/>
        <v>46.609381561446753</v>
      </c>
      <c r="T3901" s="29">
        <f>D3901*S3901</f>
        <v>179076.04052197211</v>
      </c>
    </row>
    <row r="3902" spans="1:20">
      <c r="A3902" s="21">
        <f t="shared" si="245"/>
        <v>2015</v>
      </c>
      <c r="B3902" s="21">
        <f t="shared" si="246"/>
        <v>7</v>
      </c>
      <c r="C3902" s="22">
        <v>42191</v>
      </c>
      <c r="D3902" s="21">
        <v>3827.35</v>
      </c>
      <c r="E3902" s="47" t="str">
        <f>IF(B3902&lt;&gt;B3901, "First Quote", "")</f>
        <v/>
      </c>
      <c r="F3902" s="23" t="str">
        <f>IF(_xlfn.MINIFS($D$3:$D$6287,$A$3:$A$6287,A3902,$B$3:$B$6287,B3902)=D3902,"Lowest point","")</f>
        <v/>
      </c>
      <c r="G3902" s="24" t="str">
        <f>IF(_xlfn.MAXIFS($D$3:$D$6287,$A$3:$A$6287,A3902,$B$3:$B$6287,B3902)=D3902,"Highest point","")</f>
        <v/>
      </c>
      <c r="J3902" s="25" t="str">
        <f>IF(E3902="First Quote", $H$4/D3902, "")</f>
        <v/>
      </c>
      <c r="K3902" s="26">
        <f t="shared" si="242"/>
        <v>48.126175267461853</v>
      </c>
      <c r="L3902" s="27">
        <f>K3902*D3902</f>
        <v>184195.71690992013</v>
      </c>
      <c r="M3902" s="10"/>
      <c r="N3902" s="28">
        <f>IF(F3902="lowest point", $H$4/D3902, 0)</f>
        <v>0</v>
      </c>
      <c r="O3902" s="28">
        <f t="shared" si="243"/>
        <v>49.760878624163325</v>
      </c>
      <c r="P3902" s="29">
        <f>O3902*D3902</f>
        <v>190452.29880219151</v>
      </c>
      <c r="R3902" s="28">
        <f>IF(G3902="highest point", $H$4/D3902, 0)</f>
        <v>0</v>
      </c>
      <c r="S3902" s="28">
        <f t="shared" si="244"/>
        <v>46.609381561446753</v>
      </c>
      <c r="T3902" s="29">
        <f>D3902*S3902</f>
        <v>178390.41651920322</v>
      </c>
    </row>
    <row r="3903" spans="1:20">
      <c r="A3903" s="21">
        <f t="shared" si="245"/>
        <v>2015</v>
      </c>
      <c r="B3903" s="21">
        <f t="shared" si="246"/>
        <v>7</v>
      </c>
      <c r="C3903" s="22">
        <v>42192</v>
      </c>
      <c r="D3903" s="21">
        <v>3850.66</v>
      </c>
      <c r="E3903" s="47" t="str">
        <f>IF(B3903&lt;&gt;B3902, "First Quote", "")</f>
        <v/>
      </c>
      <c r="F3903" s="23" t="str">
        <f>IF(_xlfn.MINIFS($D$3:$D$6287,$A$3:$A$6287,A3903,$B$3:$B$6287,B3903)=D3903,"Lowest point","")</f>
        <v/>
      </c>
      <c r="G3903" s="24" t="str">
        <f>IF(_xlfn.MAXIFS($D$3:$D$6287,$A$3:$A$6287,A3903,$B$3:$B$6287,B3903)=D3903,"Highest point","")</f>
        <v/>
      </c>
      <c r="J3903" s="25" t="str">
        <f>IF(E3903="First Quote", $H$4/D3903, "")</f>
        <v/>
      </c>
      <c r="K3903" s="26">
        <f t="shared" si="242"/>
        <v>48.126175267461853</v>
      </c>
      <c r="L3903" s="27">
        <f>K3903*D3903</f>
        <v>185317.53805540464</v>
      </c>
      <c r="M3903" s="10"/>
      <c r="N3903" s="28">
        <f>IF(F3903="lowest point", $H$4/D3903, 0)</f>
        <v>0</v>
      </c>
      <c r="O3903" s="28">
        <f t="shared" si="243"/>
        <v>49.760878624163325</v>
      </c>
      <c r="P3903" s="29">
        <f>O3903*D3903</f>
        <v>191612.22488292074</v>
      </c>
      <c r="R3903" s="28">
        <f>IF(G3903="highest point", $H$4/D3903, 0)</f>
        <v>0</v>
      </c>
      <c r="S3903" s="28">
        <f t="shared" si="244"/>
        <v>46.609381561446753</v>
      </c>
      <c r="T3903" s="29">
        <f>D3903*S3903</f>
        <v>179476.88120340055</v>
      </c>
    </row>
    <row r="3904" spans="1:20">
      <c r="A3904" s="21">
        <f t="shared" si="245"/>
        <v>2015</v>
      </c>
      <c r="B3904" s="21">
        <f t="shared" si="246"/>
        <v>7</v>
      </c>
      <c r="C3904" s="22">
        <v>42193</v>
      </c>
      <c r="D3904" s="21">
        <v>3787.67</v>
      </c>
      <c r="E3904" s="47" t="str">
        <f>IF(B3904&lt;&gt;B3903, "First Quote", "")</f>
        <v/>
      </c>
      <c r="F3904" s="23" t="str">
        <f>IF(_xlfn.MINIFS($D$3:$D$6287,$A$3:$A$6287,A3904,$B$3:$B$6287,B3904)=D3904,"Lowest point","")</f>
        <v>Lowest point</v>
      </c>
      <c r="G3904" s="24" t="str">
        <f>IF(_xlfn.MAXIFS($D$3:$D$6287,$A$3:$A$6287,A3904,$B$3:$B$6287,B3904)=D3904,"Highest point","")</f>
        <v/>
      </c>
      <c r="J3904" s="25" t="str">
        <f>IF(E3904="First Quote", $H$4/D3904, "")</f>
        <v/>
      </c>
      <c r="K3904" s="26">
        <f t="shared" si="242"/>
        <v>48.126175267461853</v>
      </c>
      <c r="L3904" s="27">
        <f>K3904*D3904</f>
        <v>182286.07027530725</v>
      </c>
      <c r="M3904" s="10"/>
      <c r="N3904" s="28">
        <f>IF(F3904="lowest point", $H$4/D3904, 0)</f>
        <v>0.1320072762410664</v>
      </c>
      <c r="O3904" s="28">
        <f t="shared" si="243"/>
        <v>49.892885900404394</v>
      </c>
      <c r="P3904" s="29">
        <f>O3904*D3904</f>
        <v>188977.78713838471</v>
      </c>
      <c r="R3904" s="28">
        <f>IF(G3904="highest point", $H$4/D3904, 0)</f>
        <v>0</v>
      </c>
      <c r="S3904" s="28">
        <f t="shared" si="244"/>
        <v>46.609381561446753</v>
      </c>
      <c r="T3904" s="29">
        <f>D3904*S3904</f>
        <v>176540.95625884502</v>
      </c>
    </row>
    <row r="3905" spans="1:20">
      <c r="A3905" s="21">
        <f t="shared" si="245"/>
        <v>2015</v>
      </c>
      <c r="B3905" s="21">
        <f t="shared" si="246"/>
        <v>7</v>
      </c>
      <c r="C3905" s="22">
        <v>42194</v>
      </c>
      <c r="D3905" s="21">
        <v>3796.26</v>
      </c>
      <c r="E3905" s="47" t="str">
        <f>IF(B3905&lt;&gt;B3904, "First Quote", "")</f>
        <v/>
      </c>
      <c r="F3905" s="23" t="str">
        <f>IF(_xlfn.MINIFS($D$3:$D$6287,$A$3:$A$6287,A3905,$B$3:$B$6287,B3905)=D3905,"Lowest point","")</f>
        <v/>
      </c>
      <c r="G3905" s="24" t="str">
        <f>IF(_xlfn.MAXIFS($D$3:$D$6287,$A$3:$A$6287,A3905,$B$3:$B$6287,B3905)=D3905,"Highest point","")</f>
        <v/>
      </c>
      <c r="J3905" s="25" t="str">
        <f>IF(E3905="First Quote", $H$4/D3905, "")</f>
        <v/>
      </c>
      <c r="K3905" s="26">
        <f t="shared" si="242"/>
        <v>48.126175267461853</v>
      </c>
      <c r="L3905" s="27">
        <f>K3905*D3905</f>
        <v>182699.47412085475</v>
      </c>
      <c r="M3905" s="10"/>
      <c r="N3905" s="28">
        <f>IF(F3905="lowest point", $H$4/D3905, 0)</f>
        <v>0</v>
      </c>
      <c r="O3905" s="28">
        <f t="shared" si="243"/>
        <v>49.892885900404394</v>
      </c>
      <c r="P3905" s="29">
        <f>O3905*D3905</f>
        <v>189406.36702826919</v>
      </c>
      <c r="R3905" s="28">
        <f>IF(G3905="highest point", $H$4/D3905, 0)</f>
        <v>0</v>
      </c>
      <c r="S3905" s="28">
        <f t="shared" si="244"/>
        <v>46.609381561446753</v>
      </c>
      <c r="T3905" s="29">
        <f>D3905*S3905</f>
        <v>176941.33084645786</v>
      </c>
    </row>
    <row r="3906" spans="1:20">
      <c r="A3906" s="21">
        <f t="shared" si="245"/>
        <v>2015</v>
      </c>
      <c r="B3906" s="21">
        <f t="shared" si="246"/>
        <v>7</v>
      </c>
      <c r="C3906" s="22">
        <v>42195</v>
      </c>
      <c r="D3906" s="21">
        <v>3843.1</v>
      </c>
      <c r="E3906" s="47" t="str">
        <f>IF(B3906&lt;&gt;B3905, "First Quote", "")</f>
        <v/>
      </c>
      <c r="F3906" s="23" t="str">
        <f>IF(_xlfn.MINIFS($D$3:$D$6287,$A$3:$A$6287,A3906,$B$3:$B$6287,B3906)=D3906,"Lowest point","")</f>
        <v/>
      </c>
      <c r="G3906" s="24" t="str">
        <f>IF(_xlfn.MAXIFS($D$3:$D$6287,$A$3:$A$6287,A3906,$B$3:$B$6287,B3906)=D3906,"Highest point","")</f>
        <v/>
      </c>
      <c r="J3906" s="25" t="str">
        <f>IF(E3906="First Quote", $H$4/D3906, "")</f>
        <v/>
      </c>
      <c r="K3906" s="26">
        <f t="shared" si="242"/>
        <v>48.126175267461853</v>
      </c>
      <c r="L3906" s="27">
        <f>K3906*D3906</f>
        <v>184953.70417038264</v>
      </c>
      <c r="M3906" s="10"/>
      <c r="N3906" s="28">
        <f>IF(F3906="lowest point", $H$4/D3906, 0)</f>
        <v>0</v>
      </c>
      <c r="O3906" s="28">
        <f t="shared" si="243"/>
        <v>49.892885900404394</v>
      </c>
      <c r="P3906" s="29">
        <f>O3906*D3906</f>
        <v>191743.34980384412</v>
      </c>
      <c r="R3906" s="28">
        <f>IF(G3906="highest point", $H$4/D3906, 0)</f>
        <v>0</v>
      </c>
      <c r="S3906" s="28">
        <f t="shared" si="244"/>
        <v>46.609381561446753</v>
      </c>
      <c r="T3906" s="29">
        <f>D3906*S3906</f>
        <v>179124.51427879601</v>
      </c>
    </row>
    <row r="3907" spans="1:20">
      <c r="A3907" s="21">
        <f t="shared" si="245"/>
        <v>2015</v>
      </c>
      <c r="B3907" s="21">
        <f t="shared" si="246"/>
        <v>7</v>
      </c>
      <c r="C3907" s="22">
        <v>42198</v>
      </c>
      <c r="D3907" s="21">
        <v>3885.97</v>
      </c>
      <c r="E3907" s="47" t="str">
        <f>IF(B3907&lt;&gt;B3906, "First Quote", "")</f>
        <v/>
      </c>
      <c r="F3907" s="23" t="str">
        <f>IF(_xlfn.MINIFS($D$3:$D$6287,$A$3:$A$6287,A3907,$B$3:$B$6287,B3907)=D3907,"Lowest point","")</f>
        <v/>
      </c>
      <c r="G3907" s="24" t="str">
        <f>IF(_xlfn.MAXIFS($D$3:$D$6287,$A$3:$A$6287,A3907,$B$3:$B$6287,B3907)=D3907,"Highest point","")</f>
        <v/>
      </c>
      <c r="J3907" s="25" t="str">
        <f>IF(E3907="First Quote", $H$4/D3907, "")</f>
        <v/>
      </c>
      <c r="K3907" s="26">
        <f t="shared" si="242"/>
        <v>48.126175267461853</v>
      </c>
      <c r="L3907" s="27">
        <f>K3907*D3907</f>
        <v>187016.87330409873</v>
      </c>
      <c r="M3907" s="10"/>
      <c r="N3907" s="28">
        <f>IF(F3907="lowest point", $H$4/D3907, 0)</f>
        <v>0</v>
      </c>
      <c r="O3907" s="28">
        <f t="shared" si="243"/>
        <v>49.892885900404394</v>
      </c>
      <c r="P3907" s="29">
        <f>O3907*D3907</f>
        <v>193882.25782239446</v>
      </c>
      <c r="R3907" s="28">
        <f>IF(G3907="highest point", $H$4/D3907, 0)</f>
        <v>0</v>
      </c>
      <c r="S3907" s="28">
        <f t="shared" si="244"/>
        <v>46.609381561446753</v>
      </c>
      <c r="T3907" s="29">
        <f>D3907*S3907</f>
        <v>181122.65846633524</v>
      </c>
    </row>
    <row r="3908" spans="1:20">
      <c r="A3908" s="21">
        <f t="shared" si="245"/>
        <v>2015</v>
      </c>
      <c r="B3908" s="21">
        <f t="shared" si="246"/>
        <v>7</v>
      </c>
      <c r="C3908" s="22">
        <v>42199</v>
      </c>
      <c r="D3908" s="21">
        <v>3903.31</v>
      </c>
      <c r="E3908" s="47" t="str">
        <f>IF(B3908&lt;&gt;B3907, "First Quote", "")</f>
        <v/>
      </c>
      <c r="F3908" s="23" t="str">
        <f>IF(_xlfn.MINIFS($D$3:$D$6287,$A$3:$A$6287,A3908,$B$3:$B$6287,B3908)=D3908,"Lowest point","")</f>
        <v/>
      </c>
      <c r="G3908" s="24" t="str">
        <f>IF(_xlfn.MAXIFS($D$3:$D$6287,$A$3:$A$6287,A3908,$B$3:$B$6287,B3908)=D3908,"Highest point","")</f>
        <v/>
      </c>
      <c r="J3908" s="25" t="str">
        <f>IF(E3908="First Quote", $H$4/D3908, "")</f>
        <v/>
      </c>
      <c r="K3908" s="26">
        <f t="shared" si="242"/>
        <v>48.126175267461853</v>
      </c>
      <c r="L3908" s="27">
        <f>K3908*D3908</f>
        <v>187851.38118323652</v>
      </c>
      <c r="M3908" s="10"/>
      <c r="N3908" s="28">
        <f>IF(F3908="lowest point", $H$4/D3908, 0)</f>
        <v>0</v>
      </c>
      <c r="O3908" s="28">
        <f t="shared" si="243"/>
        <v>49.892885900404394</v>
      </c>
      <c r="P3908" s="29">
        <f>O3908*D3908</f>
        <v>194747.40046390748</v>
      </c>
      <c r="R3908" s="28">
        <f>IF(G3908="highest point", $H$4/D3908, 0)</f>
        <v>0</v>
      </c>
      <c r="S3908" s="28">
        <f t="shared" si="244"/>
        <v>46.609381561446753</v>
      </c>
      <c r="T3908" s="29">
        <f>D3908*S3908</f>
        <v>181930.86514261071</v>
      </c>
    </row>
    <row r="3909" spans="1:20">
      <c r="A3909" s="21">
        <f t="shared" si="245"/>
        <v>2015</v>
      </c>
      <c r="B3909" s="21">
        <f t="shared" si="246"/>
        <v>7</v>
      </c>
      <c r="C3909" s="22">
        <v>42200</v>
      </c>
      <c r="D3909" s="21">
        <v>3900.5</v>
      </c>
      <c r="E3909" s="47" t="str">
        <f>IF(B3909&lt;&gt;B3908, "First Quote", "")</f>
        <v/>
      </c>
      <c r="F3909" s="23" t="str">
        <f>IF(_xlfn.MINIFS($D$3:$D$6287,$A$3:$A$6287,A3909,$B$3:$B$6287,B3909)=D3909,"Lowest point","")</f>
        <v/>
      </c>
      <c r="G3909" s="24" t="str">
        <f>IF(_xlfn.MAXIFS($D$3:$D$6287,$A$3:$A$6287,A3909,$B$3:$B$6287,B3909)=D3909,"Highest point","")</f>
        <v/>
      </c>
      <c r="J3909" s="25" t="str">
        <f>IF(E3909="First Quote", $H$4/D3909, "")</f>
        <v/>
      </c>
      <c r="K3909" s="26">
        <f t="shared" ref="K3909:K3972" si="247">IF(E3909="First Quote",J3909+K3908,K3908)</f>
        <v>48.126175267461853</v>
      </c>
      <c r="L3909" s="27">
        <f>K3909*D3909</f>
        <v>187716.14663073496</v>
      </c>
      <c r="M3909" s="10"/>
      <c r="N3909" s="28">
        <f>IF(F3909="lowest point", $H$4/D3909, 0)</f>
        <v>0</v>
      </c>
      <c r="O3909" s="28">
        <f t="shared" ref="O3909:O3972" si="248">IF(F3909="Lowest Point",N3909+O3908,O3908)</f>
        <v>49.892885900404394</v>
      </c>
      <c r="P3909" s="29">
        <f>O3909*D3909</f>
        <v>194607.20145452733</v>
      </c>
      <c r="R3909" s="28">
        <f>IF(G3909="highest point", $H$4/D3909, 0)</f>
        <v>0</v>
      </c>
      <c r="S3909" s="28">
        <f t="shared" ref="S3909:S3972" si="249">IF(G3909="Highest Point",R3909+S3908,S3908)</f>
        <v>46.609381561446753</v>
      </c>
      <c r="T3909" s="29">
        <f>D3909*S3909</f>
        <v>181799.89278042305</v>
      </c>
    </row>
    <row r="3910" spans="1:20">
      <c r="A3910" s="21">
        <f t="shared" si="245"/>
        <v>2015</v>
      </c>
      <c r="B3910" s="21">
        <f t="shared" si="246"/>
        <v>7</v>
      </c>
      <c r="C3910" s="22">
        <v>42201</v>
      </c>
      <c r="D3910" s="21">
        <v>3931.85</v>
      </c>
      <c r="E3910" s="47" t="str">
        <f>IF(B3910&lt;&gt;B3909, "First Quote", "")</f>
        <v/>
      </c>
      <c r="F3910" s="23" t="str">
        <f>IF(_xlfn.MINIFS($D$3:$D$6287,$A$3:$A$6287,A3910,$B$3:$B$6287,B3910)=D3910,"Lowest point","")</f>
        <v/>
      </c>
      <c r="G3910" s="24" t="str">
        <f>IF(_xlfn.MAXIFS($D$3:$D$6287,$A$3:$A$6287,A3910,$B$3:$B$6287,B3910)=D3910,"Highest point","")</f>
        <v/>
      </c>
      <c r="J3910" s="25" t="str">
        <f>IF(E3910="First Quote", $H$4/D3910, "")</f>
        <v/>
      </c>
      <c r="K3910" s="26">
        <f t="shared" si="247"/>
        <v>48.126175267461853</v>
      </c>
      <c r="L3910" s="27">
        <f>K3910*D3910</f>
        <v>189224.90222536988</v>
      </c>
      <c r="M3910" s="10"/>
      <c r="N3910" s="28">
        <f>IF(F3910="lowest point", $H$4/D3910, 0)</f>
        <v>0</v>
      </c>
      <c r="O3910" s="28">
        <f t="shared" si="248"/>
        <v>49.892885900404394</v>
      </c>
      <c r="P3910" s="29">
        <f>O3910*D3910</f>
        <v>196171.34342750502</v>
      </c>
      <c r="R3910" s="28">
        <f>IF(G3910="highest point", $H$4/D3910, 0)</f>
        <v>0</v>
      </c>
      <c r="S3910" s="28">
        <f t="shared" si="249"/>
        <v>46.609381561446753</v>
      </c>
      <c r="T3910" s="29">
        <f>D3910*S3910</f>
        <v>183261.09689237442</v>
      </c>
    </row>
    <row r="3911" spans="1:20">
      <c r="A3911" s="21">
        <f t="shared" si="245"/>
        <v>2015</v>
      </c>
      <c r="B3911" s="21">
        <f t="shared" si="246"/>
        <v>7</v>
      </c>
      <c r="C3911" s="22">
        <v>42202</v>
      </c>
      <c r="D3911" s="21">
        <v>3936.22</v>
      </c>
      <c r="E3911" s="47" t="str">
        <f>IF(B3911&lt;&gt;B3910, "First Quote", "")</f>
        <v/>
      </c>
      <c r="F3911" s="23" t="str">
        <f>IF(_xlfn.MINIFS($D$3:$D$6287,$A$3:$A$6287,A3911,$B$3:$B$6287,B3911)=D3911,"Lowest point","")</f>
        <v/>
      </c>
      <c r="G3911" s="24" t="str">
        <f>IF(_xlfn.MAXIFS($D$3:$D$6287,$A$3:$A$6287,A3911,$B$3:$B$6287,B3911)=D3911,"Highest point","")</f>
        <v/>
      </c>
      <c r="J3911" s="25" t="str">
        <f>IF(E3911="First Quote", $H$4/D3911, "")</f>
        <v/>
      </c>
      <c r="K3911" s="26">
        <f t="shared" si="247"/>
        <v>48.126175267461853</v>
      </c>
      <c r="L3911" s="27">
        <f>K3911*D3911</f>
        <v>189435.21361128869</v>
      </c>
      <c r="M3911" s="10"/>
      <c r="N3911" s="28">
        <f>IF(F3911="lowest point", $H$4/D3911, 0)</f>
        <v>0</v>
      </c>
      <c r="O3911" s="28">
        <f t="shared" si="248"/>
        <v>49.892885900404394</v>
      </c>
      <c r="P3911" s="29">
        <f>O3911*D3911</f>
        <v>196389.37533888977</v>
      </c>
      <c r="R3911" s="28">
        <f>IF(G3911="highest point", $H$4/D3911, 0)</f>
        <v>0</v>
      </c>
      <c r="S3911" s="28">
        <f t="shared" si="249"/>
        <v>46.609381561446753</v>
      </c>
      <c r="T3911" s="29">
        <f>D3911*S3911</f>
        <v>183464.77988979794</v>
      </c>
    </row>
    <row r="3912" spans="1:20">
      <c r="A3912" s="21">
        <f t="shared" si="245"/>
        <v>2015</v>
      </c>
      <c r="B3912" s="21">
        <f t="shared" si="246"/>
        <v>7</v>
      </c>
      <c r="C3912" s="22">
        <v>42205</v>
      </c>
      <c r="D3912" s="21">
        <v>3939.35</v>
      </c>
      <c r="E3912" s="47" t="str">
        <f>IF(B3912&lt;&gt;B3911, "First Quote", "")</f>
        <v/>
      </c>
      <c r="F3912" s="23" t="str">
        <f>IF(_xlfn.MINIFS($D$3:$D$6287,$A$3:$A$6287,A3912,$B$3:$B$6287,B3912)=D3912,"Lowest point","")</f>
        <v/>
      </c>
      <c r="G3912" s="24" t="str">
        <f>IF(_xlfn.MAXIFS($D$3:$D$6287,$A$3:$A$6287,A3912,$B$3:$B$6287,B3912)=D3912,"Highest point","")</f>
        <v>Highest point</v>
      </c>
      <c r="J3912" s="25" t="str">
        <f>IF(E3912="First Quote", $H$4/D3912, "")</f>
        <v/>
      </c>
      <c r="K3912" s="26">
        <f t="shared" si="247"/>
        <v>48.126175267461853</v>
      </c>
      <c r="L3912" s="27">
        <f>K3912*D3912</f>
        <v>189585.84853987585</v>
      </c>
      <c r="M3912" s="10"/>
      <c r="N3912" s="28">
        <f>IF(F3912="lowest point", $H$4/D3912, 0)</f>
        <v>0</v>
      </c>
      <c r="O3912" s="28">
        <f t="shared" si="248"/>
        <v>49.892885900404394</v>
      </c>
      <c r="P3912" s="29">
        <f>O3912*D3912</f>
        <v>196545.54007175803</v>
      </c>
      <c r="R3912" s="28">
        <f>IF(G3912="highest point", $H$4/D3912, 0)</f>
        <v>0.12692449261934075</v>
      </c>
      <c r="S3912" s="28">
        <f t="shared" si="249"/>
        <v>46.736306054066091</v>
      </c>
      <c r="T3912" s="29">
        <f>D3912*S3912</f>
        <v>184110.66725408525</v>
      </c>
    </row>
    <row r="3913" spans="1:20">
      <c r="A3913" s="21">
        <f t="shared" si="245"/>
        <v>2015</v>
      </c>
      <c r="B3913" s="21">
        <f t="shared" si="246"/>
        <v>7</v>
      </c>
      <c r="C3913" s="22">
        <v>42206</v>
      </c>
      <c r="D3913" s="21">
        <v>3922.7</v>
      </c>
      <c r="E3913" s="47" t="str">
        <f>IF(B3913&lt;&gt;B3912, "First Quote", "")</f>
        <v/>
      </c>
      <c r="F3913" s="23" t="str">
        <f>IF(_xlfn.MINIFS($D$3:$D$6287,$A$3:$A$6287,A3913,$B$3:$B$6287,B3913)=D3913,"Lowest point","")</f>
        <v/>
      </c>
      <c r="G3913" s="24" t="str">
        <f>IF(_xlfn.MAXIFS($D$3:$D$6287,$A$3:$A$6287,A3913,$B$3:$B$6287,B3913)=D3913,"Highest point","")</f>
        <v/>
      </c>
      <c r="J3913" s="25" t="str">
        <f>IF(E3913="First Quote", $H$4/D3913, "")</f>
        <v/>
      </c>
      <c r="K3913" s="26">
        <f t="shared" si="247"/>
        <v>48.126175267461853</v>
      </c>
      <c r="L3913" s="27">
        <f>K3913*D3913</f>
        <v>188784.5477216726</v>
      </c>
      <c r="M3913" s="10"/>
      <c r="N3913" s="28">
        <f>IF(F3913="lowest point", $H$4/D3913, 0)</f>
        <v>0</v>
      </c>
      <c r="O3913" s="28">
        <f t="shared" si="248"/>
        <v>49.892885900404394</v>
      </c>
      <c r="P3913" s="29">
        <f>O3913*D3913</f>
        <v>195714.82352151631</v>
      </c>
      <c r="R3913" s="28">
        <f>IF(G3913="highest point", $H$4/D3913, 0)</f>
        <v>0</v>
      </c>
      <c r="S3913" s="28">
        <f t="shared" si="249"/>
        <v>46.736306054066091</v>
      </c>
      <c r="T3913" s="29">
        <f>D3913*S3913</f>
        <v>183332.50775828504</v>
      </c>
    </row>
    <row r="3914" spans="1:20">
      <c r="A3914" s="21">
        <f t="shared" si="245"/>
        <v>2015</v>
      </c>
      <c r="B3914" s="21">
        <f t="shared" si="246"/>
        <v>7</v>
      </c>
      <c r="C3914" s="22">
        <v>42207</v>
      </c>
      <c r="D3914" s="21">
        <v>3913.75</v>
      </c>
      <c r="E3914" s="47" t="str">
        <f>IF(B3914&lt;&gt;B3913, "First Quote", "")</f>
        <v/>
      </c>
      <c r="F3914" s="23" t="str">
        <f>IF(_xlfn.MINIFS($D$3:$D$6287,$A$3:$A$6287,A3914,$B$3:$B$6287,B3914)=D3914,"Lowest point","")</f>
        <v/>
      </c>
      <c r="G3914" s="24" t="str">
        <f>IF(_xlfn.MAXIFS($D$3:$D$6287,$A$3:$A$6287,A3914,$B$3:$B$6287,B3914)=D3914,"Highest point","")</f>
        <v/>
      </c>
      <c r="J3914" s="25" t="str">
        <f>IF(E3914="First Quote", $H$4/D3914, "")</f>
        <v/>
      </c>
      <c r="K3914" s="26">
        <f t="shared" si="247"/>
        <v>48.126175267461853</v>
      </c>
      <c r="L3914" s="27">
        <f>K3914*D3914</f>
        <v>188353.81845302883</v>
      </c>
      <c r="M3914" s="10"/>
      <c r="N3914" s="28">
        <f>IF(F3914="lowest point", $H$4/D3914, 0)</f>
        <v>0</v>
      </c>
      <c r="O3914" s="28">
        <f t="shared" si="248"/>
        <v>49.892885900404394</v>
      </c>
      <c r="P3914" s="29">
        <f>O3914*D3914</f>
        <v>195268.2821927077</v>
      </c>
      <c r="R3914" s="28">
        <f>IF(G3914="highest point", $H$4/D3914, 0)</f>
        <v>0</v>
      </c>
      <c r="S3914" s="28">
        <f t="shared" si="249"/>
        <v>46.736306054066091</v>
      </c>
      <c r="T3914" s="29">
        <f>D3914*S3914</f>
        <v>182914.21781910118</v>
      </c>
    </row>
    <row r="3915" spans="1:20">
      <c r="A3915" s="21">
        <f t="shared" si="245"/>
        <v>2015</v>
      </c>
      <c r="B3915" s="21">
        <f t="shared" si="246"/>
        <v>7</v>
      </c>
      <c r="C3915" s="22">
        <v>42208</v>
      </c>
      <c r="D3915" s="21">
        <v>3891.79</v>
      </c>
      <c r="E3915" s="47" t="str">
        <f>IF(B3915&lt;&gt;B3914, "First Quote", "")</f>
        <v/>
      </c>
      <c r="F3915" s="23" t="str">
        <f>IF(_xlfn.MINIFS($D$3:$D$6287,$A$3:$A$6287,A3915,$B$3:$B$6287,B3915)=D3915,"Lowest point","")</f>
        <v/>
      </c>
      <c r="G3915" s="24" t="str">
        <f>IF(_xlfn.MAXIFS($D$3:$D$6287,$A$3:$A$6287,A3915,$B$3:$B$6287,B3915)=D3915,"Highest point","")</f>
        <v/>
      </c>
      <c r="J3915" s="25" t="str">
        <f>IF(E3915="First Quote", $H$4/D3915, "")</f>
        <v/>
      </c>
      <c r="K3915" s="26">
        <f t="shared" si="247"/>
        <v>48.126175267461853</v>
      </c>
      <c r="L3915" s="27">
        <f>K3915*D3915</f>
        <v>187296.96764415537</v>
      </c>
      <c r="M3915" s="10"/>
      <c r="N3915" s="28">
        <f>IF(F3915="lowest point", $H$4/D3915, 0)</f>
        <v>0</v>
      </c>
      <c r="O3915" s="28">
        <f t="shared" si="248"/>
        <v>49.892885900404394</v>
      </c>
      <c r="P3915" s="29">
        <f>O3915*D3915</f>
        <v>194172.63441833481</v>
      </c>
      <c r="R3915" s="28">
        <f>IF(G3915="highest point", $H$4/D3915, 0)</f>
        <v>0</v>
      </c>
      <c r="S3915" s="28">
        <f t="shared" si="249"/>
        <v>46.736306054066091</v>
      </c>
      <c r="T3915" s="29">
        <f>D3915*S3915</f>
        <v>181887.88853815387</v>
      </c>
    </row>
    <row r="3916" spans="1:20">
      <c r="A3916" s="21">
        <f t="shared" si="245"/>
        <v>2015</v>
      </c>
      <c r="B3916" s="21">
        <f t="shared" si="246"/>
        <v>7</v>
      </c>
      <c r="C3916" s="22">
        <v>42209</v>
      </c>
      <c r="D3916" s="21">
        <v>3850.15</v>
      </c>
      <c r="E3916" s="47" t="str">
        <f>IF(B3916&lt;&gt;B3915, "First Quote", "")</f>
        <v/>
      </c>
      <c r="F3916" s="23" t="str">
        <f>IF(_xlfn.MINIFS($D$3:$D$6287,$A$3:$A$6287,A3916,$B$3:$B$6287,B3916)=D3916,"Lowest point","")</f>
        <v/>
      </c>
      <c r="G3916" s="24" t="str">
        <f>IF(_xlfn.MAXIFS($D$3:$D$6287,$A$3:$A$6287,A3916,$B$3:$B$6287,B3916)=D3916,"Highest point","")</f>
        <v/>
      </c>
      <c r="J3916" s="25" t="str">
        <f>IF(E3916="First Quote", $H$4/D3916, "")</f>
        <v/>
      </c>
      <c r="K3916" s="26">
        <f t="shared" si="247"/>
        <v>48.126175267461853</v>
      </c>
      <c r="L3916" s="27">
        <f>K3916*D3916</f>
        <v>185292.99370601826</v>
      </c>
      <c r="M3916" s="10"/>
      <c r="N3916" s="28">
        <f>IF(F3916="lowest point", $H$4/D3916, 0)</f>
        <v>0</v>
      </c>
      <c r="O3916" s="28">
        <f t="shared" si="248"/>
        <v>49.892885900404394</v>
      </c>
      <c r="P3916" s="29">
        <f>O3916*D3916</f>
        <v>192095.09464944198</v>
      </c>
      <c r="R3916" s="28">
        <f>IF(G3916="highest point", $H$4/D3916, 0)</f>
        <v>0</v>
      </c>
      <c r="S3916" s="28">
        <f t="shared" si="249"/>
        <v>46.736306054066091</v>
      </c>
      <c r="T3916" s="29">
        <f>D3916*S3916</f>
        <v>179941.78875406255</v>
      </c>
    </row>
    <row r="3917" spans="1:20">
      <c r="A3917" s="21">
        <f t="shared" ref="A3917:A3980" si="250">YEAR(C3917)</f>
        <v>2015</v>
      </c>
      <c r="B3917" s="21">
        <f t="shared" si="246"/>
        <v>7</v>
      </c>
      <c r="C3917" s="22">
        <v>42212</v>
      </c>
      <c r="D3917" s="21">
        <v>3827.93</v>
      </c>
      <c r="E3917" s="47" t="str">
        <f>IF(B3917&lt;&gt;B3916, "First Quote", "")</f>
        <v/>
      </c>
      <c r="F3917" s="23" t="str">
        <f>IF(_xlfn.MINIFS($D$3:$D$6287,$A$3:$A$6287,A3917,$B$3:$B$6287,B3917)=D3917,"Lowest point","")</f>
        <v/>
      </c>
      <c r="G3917" s="24" t="str">
        <f>IF(_xlfn.MAXIFS($D$3:$D$6287,$A$3:$A$6287,A3917,$B$3:$B$6287,B3917)=D3917,"Highest point","")</f>
        <v/>
      </c>
      <c r="J3917" s="25" t="str">
        <f>IF(E3917="First Quote", $H$4/D3917, "")</f>
        <v/>
      </c>
      <c r="K3917" s="26">
        <f t="shared" si="247"/>
        <v>48.126175267461853</v>
      </c>
      <c r="L3917" s="27">
        <f>K3917*D3917</f>
        <v>184223.63009157524</v>
      </c>
      <c r="M3917" s="10"/>
      <c r="N3917" s="28">
        <f>IF(F3917="lowest point", $H$4/D3917, 0)</f>
        <v>0</v>
      </c>
      <c r="O3917" s="28">
        <f t="shared" si="248"/>
        <v>49.892885900404394</v>
      </c>
      <c r="P3917" s="29">
        <f>O3917*D3917</f>
        <v>190986.47472473499</v>
      </c>
      <c r="R3917" s="28">
        <f>IF(G3917="highest point", $H$4/D3917, 0)</f>
        <v>0</v>
      </c>
      <c r="S3917" s="28">
        <f t="shared" si="249"/>
        <v>46.736306054066091</v>
      </c>
      <c r="T3917" s="29">
        <f>D3917*S3917</f>
        <v>178903.30803354119</v>
      </c>
    </row>
    <row r="3918" spans="1:20">
      <c r="A3918" s="21">
        <f t="shared" si="250"/>
        <v>2015</v>
      </c>
      <c r="B3918" s="21">
        <f t="shared" si="246"/>
        <v>7</v>
      </c>
      <c r="C3918" s="22">
        <v>42213</v>
      </c>
      <c r="D3918" s="21">
        <v>3875.37</v>
      </c>
      <c r="E3918" s="47" t="str">
        <f>IF(B3918&lt;&gt;B3917, "First Quote", "")</f>
        <v/>
      </c>
      <c r="F3918" s="23" t="str">
        <f>IF(_xlfn.MINIFS($D$3:$D$6287,$A$3:$A$6287,A3918,$B$3:$B$6287,B3918)=D3918,"Lowest point","")</f>
        <v/>
      </c>
      <c r="G3918" s="24" t="str">
        <f>IF(_xlfn.MAXIFS($D$3:$D$6287,$A$3:$A$6287,A3918,$B$3:$B$6287,B3918)=D3918,"Highest point","")</f>
        <v/>
      </c>
      <c r="J3918" s="25" t="str">
        <f>IF(E3918="First Quote", $H$4/D3918, "")</f>
        <v/>
      </c>
      <c r="K3918" s="26">
        <f t="shared" si="247"/>
        <v>48.126175267461853</v>
      </c>
      <c r="L3918" s="27">
        <f>K3918*D3918</f>
        <v>186506.73584626365</v>
      </c>
      <c r="M3918" s="10"/>
      <c r="N3918" s="28">
        <f>IF(F3918="lowest point", $H$4/D3918, 0)</f>
        <v>0</v>
      </c>
      <c r="O3918" s="28">
        <f t="shared" si="248"/>
        <v>49.892885900404394</v>
      </c>
      <c r="P3918" s="29">
        <f>O3918*D3918</f>
        <v>193353.39323185018</v>
      </c>
      <c r="R3918" s="28">
        <f>IF(G3918="highest point", $H$4/D3918, 0)</f>
        <v>0</v>
      </c>
      <c r="S3918" s="28">
        <f t="shared" si="249"/>
        <v>46.736306054066091</v>
      </c>
      <c r="T3918" s="29">
        <f>D3918*S3918</f>
        <v>181120.4783927461</v>
      </c>
    </row>
    <row r="3919" spans="1:20">
      <c r="A3919" s="21">
        <f t="shared" si="250"/>
        <v>2015</v>
      </c>
      <c r="B3919" s="21">
        <f t="shared" si="246"/>
        <v>7</v>
      </c>
      <c r="C3919" s="22">
        <v>42214</v>
      </c>
      <c r="D3919" s="21">
        <v>3904.21</v>
      </c>
      <c r="E3919" s="47" t="str">
        <f>IF(B3919&lt;&gt;B3918, "First Quote", "")</f>
        <v/>
      </c>
      <c r="F3919" s="23" t="str">
        <f>IF(_xlfn.MINIFS($D$3:$D$6287,$A$3:$A$6287,A3919,$B$3:$B$6287,B3919)=D3919,"Lowest point","")</f>
        <v/>
      </c>
      <c r="G3919" s="24" t="str">
        <f>IF(_xlfn.MAXIFS($D$3:$D$6287,$A$3:$A$6287,A3919,$B$3:$B$6287,B3919)=D3919,"Highest point","")</f>
        <v/>
      </c>
      <c r="J3919" s="25" t="str">
        <f>IF(E3919="First Quote", $H$4/D3919, "")</f>
        <v/>
      </c>
      <c r="K3919" s="26">
        <f t="shared" si="247"/>
        <v>48.126175267461853</v>
      </c>
      <c r="L3919" s="27">
        <f>K3919*D3919</f>
        <v>187894.69474097725</v>
      </c>
      <c r="M3919" s="10"/>
      <c r="N3919" s="28">
        <f>IF(F3919="lowest point", $H$4/D3919, 0)</f>
        <v>0</v>
      </c>
      <c r="O3919" s="28">
        <f t="shared" si="248"/>
        <v>49.892885900404394</v>
      </c>
      <c r="P3919" s="29">
        <f>O3919*D3919</f>
        <v>194792.30406121784</v>
      </c>
      <c r="R3919" s="28">
        <f>IF(G3919="highest point", $H$4/D3919, 0)</f>
        <v>0</v>
      </c>
      <c r="S3919" s="28">
        <f t="shared" si="249"/>
        <v>46.736306054066091</v>
      </c>
      <c r="T3919" s="29">
        <f>D3919*S3919</f>
        <v>182468.35345934538</v>
      </c>
    </row>
    <row r="3920" spans="1:20">
      <c r="A3920" s="21">
        <f t="shared" si="250"/>
        <v>2015</v>
      </c>
      <c r="B3920" s="21">
        <f t="shared" si="246"/>
        <v>7</v>
      </c>
      <c r="C3920" s="22">
        <v>42215</v>
      </c>
      <c r="D3920" s="21">
        <v>3904.64</v>
      </c>
      <c r="E3920" s="47" t="str">
        <f>IF(B3920&lt;&gt;B3919, "First Quote", "")</f>
        <v/>
      </c>
      <c r="F3920" s="23" t="str">
        <f>IF(_xlfn.MINIFS($D$3:$D$6287,$A$3:$A$6287,A3920,$B$3:$B$6287,B3920)=D3920,"Lowest point","")</f>
        <v/>
      </c>
      <c r="G3920" s="24" t="str">
        <f>IF(_xlfn.MAXIFS($D$3:$D$6287,$A$3:$A$6287,A3920,$B$3:$B$6287,B3920)=D3920,"Highest point","")</f>
        <v/>
      </c>
      <c r="J3920" s="25" t="str">
        <f>IF(E3920="First Quote", $H$4/D3920, "")</f>
        <v/>
      </c>
      <c r="K3920" s="26">
        <f t="shared" si="247"/>
        <v>48.126175267461853</v>
      </c>
      <c r="L3920" s="27">
        <f>K3920*D3920</f>
        <v>187915.38899634226</v>
      </c>
      <c r="M3920" s="10"/>
      <c r="N3920" s="28">
        <f>IF(F3920="lowest point", $H$4/D3920, 0)</f>
        <v>0</v>
      </c>
      <c r="O3920" s="28">
        <f t="shared" si="248"/>
        <v>49.892885900404394</v>
      </c>
      <c r="P3920" s="29">
        <f>O3920*D3920</f>
        <v>194813.75800215499</v>
      </c>
      <c r="R3920" s="28">
        <f>IF(G3920="highest point", $H$4/D3920, 0)</f>
        <v>0</v>
      </c>
      <c r="S3920" s="28">
        <f t="shared" si="249"/>
        <v>46.736306054066091</v>
      </c>
      <c r="T3920" s="29">
        <f>D3920*S3920</f>
        <v>182488.4500709486</v>
      </c>
    </row>
    <row r="3921" spans="1:20">
      <c r="A3921" s="21">
        <f t="shared" si="250"/>
        <v>2015</v>
      </c>
      <c r="B3921" s="21">
        <f t="shared" si="246"/>
        <v>7</v>
      </c>
      <c r="C3921" s="22">
        <v>42216</v>
      </c>
      <c r="D3921" s="21">
        <v>3895.8</v>
      </c>
      <c r="E3921" s="47" t="str">
        <f>IF(B3921&lt;&gt;B3920, "First Quote", "")</f>
        <v/>
      </c>
      <c r="F3921" s="23" t="str">
        <f>IF(_xlfn.MINIFS($D$3:$D$6287,$A$3:$A$6287,A3921,$B$3:$B$6287,B3921)=D3921,"Lowest point","")</f>
        <v/>
      </c>
      <c r="G3921" s="24" t="str">
        <f>IF(_xlfn.MAXIFS($D$3:$D$6287,$A$3:$A$6287,A3921,$B$3:$B$6287,B3921)=D3921,"Highest point","")</f>
        <v/>
      </c>
      <c r="J3921" s="25" t="str">
        <f>IF(E3921="First Quote", $H$4/D3921, "")</f>
        <v/>
      </c>
      <c r="K3921" s="26">
        <f t="shared" si="247"/>
        <v>48.126175267461853</v>
      </c>
      <c r="L3921" s="27">
        <f>K3921*D3921</f>
        <v>187489.95360697788</v>
      </c>
      <c r="M3921" s="10"/>
      <c r="N3921" s="28">
        <f>IF(F3921="lowest point", $H$4/D3921, 0)</f>
        <v>0</v>
      </c>
      <c r="O3921" s="28">
        <f t="shared" si="248"/>
        <v>49.892885900404394</v>
      </c>
      <c r="P3921" s="29">
        <f>O3921*D3921</f>
        <v>194372.70489079546</v>
      </c>
      <c r="R3921" s="28">
        <f>IF(G3921="highest point", $H$4/D3921, 0)</f>
        <v>0</v>
      </c>
      <c r="S3921" s="28">
        <f t="shared" si="249"/>
        <v>46.736306054066091</v>
      </c>
      <c r="T3921" s="29">
        <f>D3921*S3921</f>
        <v>182075.30112543068</v>
      </c>
    </row>
    <row r="3922" spans="1:20">
      <c r="A3922" s="21">
        <f t="shared" si="250"/>
        <v>2015</v>
      </c>
      <c r="B3922" s="21">
        <f t="shared" si="246"/>
        <v>8</v>
      </c>
      <c r="C3922" s="22">
        <v>42219</v>
      </c>
      <c r="D3922" s="21">
        <v>3885.07</v>
      </c>
      <c r="E3922" s="47" t="str">
        <f>IF(B3922&lt;&gt;B3921, "First Quote", "")</f>
        <v>First Quote</v>
      </c>
      <c r="F3922" s="23" t="str">
        <f>IF(_xlfn.MINIFS($D$3:$D$6287,$A$3:$A$6287,A3922,$B$3:$B$6287,B3922)=D3922,"Lowest point","")</f>
        <v/>
      </c>
      <c r="G3922" s="24" t="str">
        <f>IF(_xlfn.MAXIFS($D$3:$D$6287,$A$3:$A$6287,A3922,$B$3:$B$6287,B3922)=D3922,"Highest point","")</f>
        <v/>
      </c>
      <c r="J3922" s="25">
        <f>IF(E3922="First Quote", $H$4/D3922, "")</f>
        <v>0.12869780982067247</v>
      </c>
      <c r="K3922" s="26">
        <f t="shared" si="247"/>
        <v>48.254873077282525</v>
      </c>
      <c r="L3922" s="27">
        <f>K3922*D3922</f>
        <v>187473.55974635802</v>
      </c>
      <c r="M3922" s="10"/>
      <c r="N3922" s="28">
        <f>IF(F3922="lowest point", $H$4/D3922, 0)</f>
        <v>0</v>
      </c>
      <c r="O3922" s="28">
        <f t="shared" si="248"/>
        <v>49.892885900404394</v>
      </c>
      <c r="P3922" s="29">
        <f>O3922*D3922</f>
        <v>193837.3542250841</v>
      </c>
      <c r="R3922" s="28">
        <f>IF(G3922="highest point", $H$4/D3922, 0)</f>
        <v>0</v>
      </c>
      <c r="S3922" s="28">
        <f t="shared" si="249"/>
        <v>46.736306054066091</v>
      </c>
      <c r="T3922" s="29">
        <f>D3922*S3922</f>
        <v>181573.82056147055</v>
      </c>
    </row>
    <row r="3923" spans="1:20">
      <c r="A3923" s="21">
        <f t="shared" si="250"/>
        <v>2015</v>
      </c>
      <c r="B3923" s="21">
        <f t="shared" si="246"/>
        <v>8</v>
      </c>
      <c r="C3923" s="22">
        <v>42220</v>
      </c>
      <c r="D3923" s="21">
        <v>3876.44</v>
      </c>
      <c r="E3923" s="47" t="str">
        <f>IF(B3923&lt;&gt;B3922, "First Quote", "")</f>
        <v/>
      </c>
      <c r="F3923" s="23" t="str">
        <f>IF(_xlfn.MINIFS($D$3:$D$6287,$A$3:$A$6287,A3923,$B$3:$B$6287,B3923)=D3923,"Lowest point","")</f>
        <v/>
      </c>
      <c r="G3923" s="24" t="str">
        <f>IF(_xlfn.MAXIFS($D$3:$D$6287,$A$3:$A$6287,A3923,$B$3:$B$6287,B3923)=D3923,"Highest point","")</f>
        <v/>
      </c>
      <c r="J3923" s="25" t="str">
        <f>IF(E3923="First Quote", $H$4/D3923, "")</f>
        <v/>
      </c>
      <c r="K3923" s="26">
        <f t="shared" si="247"/>
        <v>48.254873077282525</v>
      </c>
      <c r="L3923" s="27">
        <f>K3923*D3923</f>
        <v>187057.12019170108</v>
      </c>
      <c r="M3923" s="10"/>
      <c r="N3923" s="28">
        <f>IF(F3923="lowest point", $H$4/D3923, 0)</f>
        <v>0</v>
      </c>
      <c r="O3923" s="28">
        <f t="shared" si="248"/>
        <v>49.892885900404394</v>
      </c>
      <c r="P3923" s="29">
        <f>O3923*D3923</f>
        <v>193406.77861976362</v>
      </c>
      <c r="R3923" s="28">
        <f>IF(G3923="highest point", $H$4/D3923, 0)</f>
        <v>0</v>
      </c>
      <c r="S3923" s="28">
        <f t="shared" si="249"/>
        <v>46.736306054066091</v>
      </c>
      <c r="T3923" s="29">
        <f>D3923*S3923</f>
        <v>181170.48624022395</v>
      </c>
    </row>
    <row r="3924" spans="1:20">
      <c r="A3924" s="21">
        <f t="shared" si="250"/>
        <v>2015</v>
      </c>
      <c r="B3924" s="21">
        <f t="shared" si="246"/>
        <v>8</v>
      </c>
      <c r="C3924" s="22">
        <v>42221</v>
      </c>
      <c r="D3924" s="21">
        <v>3889.99</v>
      </c>
      <c r="E3924" s="47" t="str">
        <f>IF(B3924&lt;&gt;B3923, "First Quote", "")</f>
        <v/>
      </c>
      <c r="F3924" s="23" t="str">
        <f>IF(_xlfn.MINIFS($D$3:$D$6287,$A$3:$A$6287,A3924,$B$3:$B$6287,B3924)=D3924,"Lowest point","")</f>
        <v/>
      </c>
      <c r="G3924" s="24" t="str">
        <f>IF(_xlfn.MAXIFS($D$3:$D$6287,$A$3:$A$6287,A3924,$B$3:$B$6287,B3924)=D3924,"Highest point","")</f>
        <v/>
      </c>
      <c r="J3924" s="25" t="str">
        <f>IF(E3924="First Quote", $H$4/D3924, "")</f>
        <v/>
      </c>
      <c r="K3924" s="26">
        <f t="shared" si="247"/>
        <v>48.254873077282525</v>
      </c>
      <c r="L3924" s="27">
        <f>K3924*D3924</f>
        <v>187710.97372189825</v>
      </c>
      <c r="M3924" s="10"/>
      <c r="N3924" s="28">
        <f>IF(F3924="lowest point", $H$4/D3924, 0)</f>
        <v>0</v>
      </c>
      <c r="O3924" s="28">
        <f t="shared" si="248"/>
        <v>49.892885900404394</v>
      </c>
      <c r="P3924" s="29">
        <f>O3924*D3924</f>
        <v>194082.82722371409</v>
      </c>
      <c r="R3924" s="28">
        <f>IF(G3924="highest point", $H$4/D3924, 0)</f>
        <v>0</v>
      </c>
      <c r="S3924" s="28">
        <f t="shared" si="249"/>
        <v>46.736306054066091</v>
      </c>
      <c r="T3924" s="29">
        <f>D3924*S3924</f>
        <v>181803.76318725655</v>
      </c>
    </row>
    <row r="3925" spans="1:20">
      <c r="A3925" s="21">
        <f t="shared" si="250"/>
        <v>2015</v>
      </c>
      <c r="B3925" s="21">
        <f t="shared" si="246"/>
        <v>8</v>
      </c>
      <c r="C3925" s="22">
        <v>42222</v>
      </c>
      <c r="D3925" s="21">
        <v>3860.92</v>
      </c>
      <c r="E3925" s="47" t="str">
        <f>IF(B3925&lt;&gt;B3924, "First Quote", "")</f>
        <v/>
      </c>
      <c r="F3925" s="23" t="str">
        <f>IF(_xlfn.MINIFS($D$3:$D$6287,$A$3:$A$6287,A3925,$B$3:$B$6287,B3925)=D3925,"Lowest point","")</f>
        <v/>
      </c>
      <c r="G3925" s="24" t="str">
        <f>IF(_xlfn.MAXIFS($D$3:$D$6287,$A$3:$A$6287,A3925,$B$3:$B$6287,B3925)=D3925,"Highest point","")</f>
        <v/>
      </c>
      <c r="J3925" s="25" t="str">
        <f>IF(E3925="First Quote", $H$4/D3925, "")</f>
        <v/>
      </c>
      <c r="K3925" s="26">
        <f t="shared" si="247"/>
        <v>48.254873077282525</v>
      </c>
      <c r="L3925" s="27">
        <f>K3925*D3925</f>
        <v>186308.20456154164</v>
      </c>
      <c r="M3925" s="10"/>
      <c r="N3925" s="28">
        <f>IF(F3925="lowest point", $H$4/D3925, 0)</f>
        <v>0</v>
      </c>
      <c r="O3925" s="28">
        <f t="shared" si="248"/>
        <v>49.892885900404394</v>
      </c>
      <c r="P3925" s="29">
        <f>O3925*D3925</f>
        <v>192632.44103058934</v>
      </c>
      <c r="R3925" s="28">
        <f>IF(G3925="highest point", $H$4/D3925, 0)</f>
        <v>0</v>
      </c>
      <c r="S3925" s="28">
        <f t="shared" si="249"/>
        <v>46.736306054066091</v>
      </c>
      <c r="T3925" s="29">
        <f>D3925*S3925</f>
        <v>180445.13877026486</v>
      </c>
    </row>
    <row r="3926" spans="1:20">
      <c r="A3926" s="21">
        <f t="shared" si="250"/>
        <v>2015</v>
      </c>
      <c r="B3926" s="21">
        <f t="shared" si="246"/>
        <v>8</v>
      </c>
      <c r="C3926" s="22">
        <v>42223</v>
      </c>
      <c r="D3926" s="21">
        <v>3849.96</v>
      </c>
      <c r="E3926" s="47" t="str">
        <f>IF(B3926&lt;&gt;B3925, "First Quote", "")</f>
        <v/>
      </c>
      <c r="F3926" s="23" t="str">
        <f>IF(_xlfn.MINIFS($D$3:$D$6287,$A$3:$A$6287,A3926,$B$3:$B$6287,B3926)=D3926,"Lowest point","")</f>
        <v/>
      </c>
      <c r="G3926" s="24" t="str">
        <f>IF(_xlfn.MAXIFS($D$3:$D$6287,$A$3:$A$6287,A3926,$B$3:$B$6287,B3926)=D3926,"Highest point","")</f>
        <v/>
      </c>
      <c r="J3926" s="25" t="str">
        <f>IF(E3926="First Quote", $H$4/D3926, "")</f>
        <v/>
      </c>
      <c r="K3926" s="26">
        <f t="shared" si="247"/>
        <v>48.254873077282525</v>
      </c>
      <c r="L3926" s="27">
        <f>K3926*D3926</f>
        <v>185779.33115261464</v>
      </c>
      <c r="M3926" s="10"/>
      <c r="N3926" s="28">
        <f>IF(F3926="lowest point", $H$4/D3926, 0)</f>
        <v>0</v>
      </c>
      <c r="O3926" s="28">
        <f t="shared" si="248"/>
        <v>49.892885900404394</v>
      </c>
      <c r="P3926" s="29">
        <f>O3926*D3926</f>
        <v>192085.6150011209</v>
      </c>
      <c r="R3926" s="28">
        <f>IF(G3926="highest point", $H$4/D3926, 0)</f>
        <v>0</v>
      </c>
      <c r="S3926" s="28">
        <f t="shared" si="249"/>
        <v>46.736306054066091</v>
      </c>
      <c r="T3926" s="29">
        <f>D3926*S3926</f>
        <v>179932.90885591228</v>
      </c>
    </row>
    <row r="3927" spans="1:20">
      <c r="A3927" s="21">
        <f t="shared" si="250"/>
        <v>2015</v>
      </c>
      <c r="B3927" s="21">
        <f t="shared" si="246"/>
        <v>8</v>
      </c>
      <c r="C3927" s="22">
        <v>42226</v>
      </c>
      <c r="D3927" s="21">
        <v>3899.36</v>
      </c>
      <c r="E3927" s="47" t="str">
        <f>IF(B3927&lt;&gt;B3926, "First Quote", "")</f>
        <v/>
      </c>
      <c r="F3927" s="23" t="str">
        <f>IF(_xlfn.MINIFS($D$3:$D$6287,$A$3:$A$6287,A3927,$B$3:$B$6287,B3927)=D3927,"Lowest point","")</f>
        <v/>
      </c>
      <c r="G3927" s="24" t="str">
        <f>IF(_xlfn.MAXIFS($D$3:$D$6287,$A$3:$A$6287,A3927,$B$3:$B$6287,B3927)=D3927,"Highest point","")</f>
        <v>Highest point</v>
      </c>
      <c r="J3927" s="25" t="str">
        <f>IF(E3927="First Quote", $H$4/D3927, "")</f>
        <v/>
      </c>
      <c r="K3927" s="26">
        <f t="shared" si="247"/>
        <v>48.254873077282525</v>
      </c>
      <c r="L3927" s="27">
        <f>K3927*D3927</f>
        <v>188163.1218826324</v>
      </c>
      <c r="M3927" s="10"/>
      <c r="N3927" s="28">
        <f>IF(F3927="lowest point", $H$4/D3927, 0)</f>
        <v>0</v>
      </c>
      <c r="O3927" s="28">
        <f t="shared" si="248"/>
        <v>49.892885900404394</v>
      </c>
      <c r="P3927" s="29">
        <f>O3927*D3927</f>
        <v>194550.3235646009</v>
      </c>
      <c r="R3927" s="28">
        <f>IF(G3927="highest point", $H$4/D3927, 0)</f>
        <v>0.12822617044848386</v>
      </c>
      <c r="S3927" s="28">
        <f t="shared" si="249"/>
        <v>46.864532224514576</v>
      </c>
      <c r="T3927" s="29">
        <f>D3927*S3927</f>
        <v>182741.68237498315</v>
      </c>
    </row>
    <row r="3928" spans="1:20">
      <c r="A3928" s="21">
        <f t="shared" si="250"/>
        <v>2015</v>
      </c>
      <c r="B3928" s="21">
        <f t="shared" si="246"/>
        <v>8</v>
      </c>
      <c r="C3928" s="22">
        <v>42227</v>
      </c>
      <c r="D3928" s="21">
        <v>3862.81</v>
      </c>
      <c r="E3928" s="47" t="str">
        <f>IF(B3928&lt;&gt;B3927, "First Quote", "")</f>
        <v/>
      </c>
      <c r="F3928" s="23" t="str">
        <f>IF(_xlfn.MINIFS($D$3:$D$6287,$A$3:$A$6287,A3928,$B$3:$B$6287,B3928)=D3928,"Lowest point","")</f>
        <v/>
      </c>
      <c r="G3928" s="24" t="str">
        <f>IF(_xlfn.MAXIFS($D$3:$D$6287,$A$3:$A$6287,A3928,$B$3:$B$6287,B3928)=D3928,"Highest point","")</f>
        <v/>
      </c>
      <c r="J3928" s="25" t="str">
        <f>IF(E3928="First Quote", $H$4/D3928, "")</f>
        <v/>
      </c>
      <c r="K3928" s="26">
        <f t="shared" si="247"/>
        <v>48.254873077282525</v>
      </c>
      <c r="L3928" s="27">
        <f>K3928*D3928</f>
        <v>186399.4062716577</v>
      </c>
      <c r="M3928" s="10"/>
      <c r="N3928" s="28">
        <f>IF(F3928="lowest point", $H$4/D3928, 0)</f>
        <v>0</v>
      </c>
      <c r="O3928" s="28">
        <f t="shared" si="248"/>
        <v>49.892885900404394</v>
      </c>
      <c r="P3928" s="29">
        <f>O3928*D3928</f>
        <v>192726.73858494111</v>
      </c>
      <c r="R3928" s="28">
        <f>IF(G3928="highest point", $H$4/D3928, 0)</f>
        <v>0</v>
      </c>
      <c r="S3928" s="28">
        <f t="shared" si="249"/>
        <v>46.864532224514576</v>
      </c>
      <c r="T3928" s="29">
        <f>D3928*S3928</f>
        <v>181028.78372217715</v>
      </c>
    </row>
    <row r="3929" spans="1:20">
      <c r="A3929" s="21">
        <f t="shared" si="250"/>
        <v>2015</v>
      </c>
      <c r="B3929" s="21">
        <f t="shared" si="246"/>
        <v>8</v>
      </c>
      <c r="C3929" s="22">
        <v>42228</v>
      </c>
      <c r="D3929" s="21">
        <v>3867.37</v>
      </c>
      <c r="E3929" s="47" t="str">
        <f>IF(B3929&lt;&gt;B3928, "First Quote", "")</f>
        <v/>
      </c>
      <c r="F3929" s="23" t="str">
        <f>IF(_xlfn.MINIFS($D$3:$D$6287,$A$3:$A$6287,A3929,$B$3:$B$6287,B3929)=D3929,"Lowest point","")</f>
        <v/>
      </c>
      <c r="G3929" s="24" t="str">
        <f>IF(_xlfn.MAXIFS($D$3:$D$6287,$A$3:$A$6287,A3929,$B$3:$B$6287,B3929)=D3929,"Highest point","")</f>
        <v/>
      </c>
      <c r="J3929" s="25" t="str">
        <f>IF(E3929="First Quote", $H$4/D3929, "")</f>
        <v/>
      </c>
      <c r="K3929" s="26">
        <f t="shared" si="247"/>
        <v>48.254873077282525</v>
      </c>
      <c r="L3929" s="27">
        <f>K3929*D3929</f>
        <v>186619.44849289011</v>
      </c>
      <c r="M3929" s="10"/>
      <c r="N3929" s="28">
        <f>IF(F3929="lowest point", $H$4/D3929, 0)</f>
        <v>0</v>
      </c>
      <c r="O3929" s="28">
        <f t="shared" si="248"/>
        <v>49.892885900404394</v>
      </c>
      <c r="P3929" s="29">
        <f>O3929*D3929</f>
        <v>192954.25014464694</v>
      </c>
      <c r="R3929" s="28">
        <f>IF(G3929="highest point", $H$4/D3929, 0)</f>
        <v>0</v>
      </c>
      <c r="S3929" s="28">
        <f t="shared" si="249"/>
        <v>46.864532224514576</v>
      </c>
      <c r="T3929" s="29">
        <f>D3929*S3929</f>
        <v>181242.48598912093</v>
      </c>
    </row>
    <row r="3930" spans="1:20">
      <c r="A3930" s="21">
        <f t="shared" si="250"/>
        <v>2015</v>
      </c>
      <c r="B3930" s="21">
        <f t="shared" si="246"/>
        <v>8</v>
      </c>
      <c r="C3930" s="22">
        <v>42229</v>
      </c>
      <c r="D3930" s="21">
        <v>3863.03</v>
      </c>
      <c r="E3930" s="47" t="str">
        <f>IF(B3930&lt;&gt;B3929, "First Quote", "")</f>
        <v/>
      </c>
      <c r="F3930" s="23" t="str">
        <f>IF(_xlfn.MINIFS($D$3:$D$6287,$A$3:$A$6287,A3930,$B$3:$B$6287,B3930)=D3930,"Lowest point","")</f>
        <v/>
      </c>
      <c r="G3930" s="24" t="str">
        <f>IF(_xlfn.MAXIFS($D$3:$D$6287,$A$3:$A$6287,A3930,$B$3:$B$6287,B3930)=D3930,"Highest point","")</f>
        <v/>
      </c>
      <c r="J3930" s="25" t="str">
        <f>IF(E3930="First Quote", $H$4/D3930, "")</f>
        <v/>
      </c>
      <c r="K3930" s="26">
        <f t="shared" si="247"/>
        <v>48.254873077282525</v>
      </c>
      <c r="L3930" s="27">
        <f>K3930*D3930</f>
        <v>186410.02234373472</v>
      </c>
      <c r="M3930" s="10"/>
      <c r="N3930" s="28">
        <f>IF(F3930="lowest point", $H$4/D3930, 0)</f>
        <v>0</v>
      </c>
      <c r="O3930" s="28">
        <f t="shared" si="248"/>
        <v>49.892885900404394</v>
      </c>
      <c r="P3930" s="29">
        <f>O3930*D3930</f>
        <v>192737.7150198392</v>
      </c>
      <c r="R3930" s="28">
        <f>IF(G3930="highest point", $H$4/D3930, 0)</f>
        <v>0</v>
      </c>
      <c r="S3930" s="28">
        <f t="shared" si="249"/>
        <v>46.864532224514576</v>
      </c>
      <c r="T3930" s="29">
        <f>D3930*S3930</f>
        <v>181039.09391926654</v>
      </c>
    </row>
    <row r="3931" spans="1:20">
      <c r="A3931" s="21">
        <f t="shared" si="250"/>
        <v>2015</v>
      </c>
      <c r="B3931" s="21">
        <f t="shared" si="246"/>
        <v>8</v>
      </c>
      <c r="C3931" s="22">
        <v>42230</v>
      </c>
      <c r="D3931" s="21">
        <v>3878.16</v>
      </c>
      <c r="E3931" s="47" t="str">
        <f>IF(B3931&lt;&gt;B3930, "First Quote", "")</f>
        <v/>
      </c>
      <c r="F3931" s="23" t="str">
        <f>IF(_xlfn.MINIFS($D$3:$D$6287,$A$3:$A$6287,A3931,$B$3:$B$6287,B3931)=D3931,"Lowest point","")</f>
        <v/>
      </c>
      <c r="G3931" s="24" t="str">
        <f>IF(_xlfn.MAXIFS($D$3:$D$6287,$A$3:$A$6287,A3931,$B$3:$B$6287,B3931)=D3931,"Highest point","")</f>
        <v/>
      </c>
      <c r="J3931" s="25" t="str">
        <f>IF(E3931="First Quote", $H$4/D3931, "")</f>
        <v/>
      </c>
      <c r="K3931" s="26">
        <f t="shared" si="247"/>
        <v>48.254873077282525</v>
      </c>
      <c r="L3931" s="27">
        <f>K3931*D3931</f>
        <v>187140.11857339399</v>
      </c>
      <c r="M3931" s="10"/>
      <c r="N3931" s="28">
        <f>IF(F3931="lowest point", $H$4/D3931, 0)</f>
        <v>0</v>
      </c>
      <c r="O3931" s="28">
        <f t="shared" si="248"/>
        <v>49.892885900404394</v>
      </c>
      <c r="P3931" s="29">
        <f>O3931*D3931</f>
        <v>193492.5943835123</v>
      </c>
      <c r="R3931" s="28">
        <f>IF(G3931="highest point", $H$4/D3931, 0)</f>
        <v>0</v>
      </c>
      <c r="S3931" s="28">
        <f t="shared" si="249"/>
        <v>46.864532224514576</v>
      </c>
      <c r="T3931" s="29">
        <f>D3931*S3931</f>
        <v>181748.15429182345</v>
      </c>
    </row>
    <row r="3932" spans="1:20">
      <c r="A3932" s="21">
        <f t="shared" si="250"/>
        <v>2015</v>
      </c>
      <c r="B3932" s="21">
        <f t="shared" si="246"/>
        <v>8</v>
      </c>
      <c r="C3932" s="22">
        <v>42233</v>
      </c>
      <c r="D3932" s="21">
        <v>3899.1</v>
      </c>
      <c r="E3932" s="47" t="str">
        <f>IF(B3932&lt;&gt;B3931, "First Quote", "")</f>
        <v/>
      </c>
      <c r="F3932" s="23" t="str">
        <f>IF(_xlfn.MINIFS($D$3:$D$6287,$A$3:$A$6287,A3932,$B$3:$B$6287,B3932)=D3932,"Lowest point","")</f>
        <v/>
      </c>
      <c r="G3932" s="24" t="str">
        <f>IF(_xlfn.MAXIFS($D$3:$D$6287,$A$3:$A$6287,A3932,$B$3:$B$6287,B3932)=D3932,"Highest point","")</f>
        <v/>
      </c>
      <c r="J3932" s="25" t="str">
        <f>IF(E3932="First Quote", $H$4/D3932, "")</f>
        <v/>
      </c>
      <c r="K3932" s="26">
        <f t="shared" si="247"/>
        <v>48.254873077282525</v>
      </c>
      <c r="L3932" s="27">
        <f>K3932*D3932</f>
        <v>188150.57561563229</v>
      </c>
      <c r="M3932" s="10"/>
      <c r="N3932" s="28">
        <f>IF(F3932="lowest point", $H$4/D3932, 0)</f>
        <v>0</v>
      </c>
      <c r="O3932" s="28">
        <f t="shared" si="248"/>
        <v>49.892885900404394</v>
      </c>
      <c r="P3932" s="29">
        <f>O3932*D3932</f>
        <v>194537.35141426677</v>
      </c>
      <c r="R3932" s="28">
        <f>IF(G3932="highest point", $H$4/D3932, 0)</f>
        <v>0</v>
      </c>
      <c r="S3932" s="28">
        <f t="shared" si="249"/>
        <v>46.864532224514576</v>
      </c>
      <c r="T3932" s="29">
        <f>D3932*S3932</f>
        <v>182729.49759660478</v>
      </c>
    </row>
    <row r="3933" spans="1:20">
      <c r="A3933" s="21">
        <f t="shared" si="250"/>
        <v>2015</v>
      </c>
      <c r="B3933" s="21">
        <f t="shared" si="246"/>
        <v>8</v>
      </c>
      <c r="C3933" s="22">
        <v>42234</v>
      </c>
      <c r="D3933" s="21">
        <v>3889.6</v>
      </c>
      <c r="E3933" s="47" t="str">
        <f>IF(B3933&lt;&gt;B3932, "First Quote", "")</f>
        <v/>
      </c>
      <c r="F3933" s="23" t="str">
        <f>IF(_xlfn.MINIFS($D$3:$D$6287,$A$3:$A$6287,A3933,$B$3:$B$6287,B3933)=D3933,"Lowest point","")</f>
        <v/>
      </c>
      <c r="G3933" s="24" t="str">
        <f>IF(_xlfn.MAXIFS($D$3:$D$6287,$A$3:$A$6287,A3933,$B$3:$B$6287,B3933)=D3933,"Highest point","")</f>
        <v/>
      </c>
      <c r="J3933" s="25" t="str">
        <f>IF(E3933="First Quote", $H$4/D3933, "")</f>
        <v/>
      </c>
      <c r="K3933" s="26">
        <f t="shared" si="247"/>
        <v>48.254873077282525</v>
      </c>
      <c r="L3933" s="27">
        <f>K3933*D3933</f>
        <v>187692.15432139809</v>
      </c>
      <c r="M3933" s="10"/>
      <c r="N3933" s="28">
        <f>IF(F3933="lowest point", $H$4/D3933, 0)</f>
        <v>0</v>
      </c>
      <c r="O3933" s="28">
        <f t="shared" si="248"/>
        <v>49.892885900404394</v>
      </c>
      <c r="P3933" s="29">
        <f>O3933*D3933</f>
        <v>194063.36899821291</v>
      </c>
      <c r="R3933" s="28">
        <f>IF(G3933="highest point", $H$4/D3933, 0)</f>
        <v>0</v>
      </c>
      <c r="S3933" s="28">
        <f t="shared" si="249"/>
        <v>46.864532224514576</v>
      </c>
      <c r="T3933" s="29">
        <f>D3933*S3933</f>
        <v>182284.28454047188</v>
      </c>
    </row>
    <row r="3934" spans="1:20">
      <c r="A3934" s="21">
        <f t="shared" si="250"/>
        <v>2015</v>
      </c>
      <c r="B3934" s="21">
        <f t="shared" si="246"/>
        <v>8</v>
      </c>
      <c r="C3934" s="22">
        <v>42235</v>
      </c>
      <c r="D3934" s="21">
        <v>3857.74</v>
      </c>
      <c r="E3934" s="47" t="str">
        <f>IF(B3934&lt;&gt;B3933, "First Quote", "")</f>
        <v/>
      </c>
      <c r="F3934" s="23" t="str">
        <f>IF(_xlfn.MINIFS($D$3:$D$6287,$A$3:$A$6287,A3934,$B$3:$B$6287,B3934)=D3934,"Lowest point","")</f>
        <v/>
      </c>
      <c r="G3934" s="24" t="str">
        <f>IF(_xlfn.MAXIFS($D$3:$D$6287,$A$3:$A$6287,A3934,$B$3:$B$6287,B3934)=D3934,"Highest point","")</f>
        <v/>
      </c>
      <c r="J3934" s="25" t="str">
        <f>IF(E3934="First Quote", $H$4/D3934, "")</f>
        <v/>
      </c>
      <c r="K3934" s="26">
        <f t="shared" si="247"/>
        <v>48.254873077282525</v>
      </c>
      <c r="L3934" s="27">
        <f>K3934*D3934</f>
        <v>186154.75406515587</v>
      </c>
      <c r="M3934" s="10"/>
      <c r="N3934" s="28">
        <f>IF(F3934="lowest point", $H$4/D3934, 0)</f>
        <v>0</v>
      </c>
      <c r="O3934" s="28">
        <f t="shared" si="248"/>
        <v>49.892885900404394</v>
      </c>
      <c r="P3934" s="29">
        <f>O3934*D3934</f>
        <v>192473.78165342603</v>
      </c>
      <c r="R3934" s="28">
        <f>IF(G3934="highest point", $H$4/D3934, 0)</f>
        <v>0</v>
      </c>
      <c r="S3934" s="28">
        <f t="shared" si="249"/>
        <v>46.864532224514576</v>
      </c>
      <c r="T3934" s="29">
        <f>D3934*S3934</f>
        <v>180791.18054379887</v>
      </c>
    </row>
    <row r="3935" spans="1:20">
      <c r="A3935" s="21">
        <f t="shared" si="250"/>
        <v>2015</v>
      </c>
      <c r="B3935" s="21">
        <f t="shared" si="246"/>
        <v>8</v>
      </c>
      <c r="C3935" s="22">
        <v>42236</v>
      </c>
      <c r="D3935" s="21">
        <v>3776.36</v>
      </c>
      <c r="E3935" s="47" t="str">
        <f>IF(B3935&lt;&gt;B3934, "First Quote", "")</f>
        <v/>
      </c>
      <c r="F3935" s="23" t="str">
        <f>IF(_xlfn.MINIFS($D$3:$D$6287,$A$3:$A$6287,A3935,$B$3:$B$6287,B3935)=D3935,"Lowest point","")</f>
        <v/>
      </c>
      <c r="G3935" s="24" t="str">
        <f>IF(_xlfn.MAXIFS($D$3:$D$6287,$A$3:$A$6287,A3935,$B$3:$B$6287,B3935)=D3935,"Highest point","")</f>
        <v/>
      </c>
      <c r="J3935" s="25" t="str">
        <f>IF(E3935="First Quote", $H$4/D3935, "")</f>
        <v/>
      </c>
      <c r="K3935" s="26">
        <f t="shared" si="247"/>
        <v>48.254873077282525</v>
      </c>
      <c r="L3935" s="27">
        <f>K3935*D3935</f>
        <v>182227.77249412664</v>
      </c>
      <c r="M3935" s="10"/>
      <c r="N3935" s="28">
        <f>IF(F3935="lowest point", $H$4/D3935, 0)</f>
        <v>0</v>
      </c>
      <c r="O3935" s="28">
        <f t="shared" si="248"/>
        <v>49.892885900404394</v>
      </c>
      <c r="P3935" s="29">
        <f>O3935*D3935</f>
        <v>188413.49859885115</v>
      </c>
      <c r="R3935" s="28">
        <f>IF(G3935="highest point", $H$4/D3935, 0)</f>
        <v>0</v>
      </c>
      <c r="S3935" s="28">
        <f t="shared" si="249"/>
        <v>46.864532224514576</v>
      </c>
      <c r="T3935" s="29">
        <f>D3935*S3935</f>
        <v>176977.34491136787</v>
      </c>
    </row>
    <row r="3936" spans="1:20">
      <c r="A3936" s="21">
        <f t="shared" si="250"/>
        <v>2015</v>
      </c>
      <c r="B3936" s="21">
        <f t="shared" si="246"/>
        <v>8</v>
      </c>
      <c r="C3936" s="22">
        <v>42237</v>
      </c>
      <c r="D3936" s="21">
        <v>3656.67</v>
      </c>
      <c r="E3936" s="47" t="str">
        <f>IF(B3936&lt;&gt;B3935, "First Quote", "")</f>
        <v/>
      </c>
      <c r="F3936" s="23" t="str">
        <f>IF(_xlfn.MINIFS($D$3:$D$6287,$A$3:$A$6287,A3936,$B$3:$B$6287,B3936)=D3936,"Lowest point","")</f>
        <v/>
      </c>
      <c r="G3936" s="24" t="str">
        <f>IF(_xlfn.MAXIFS($D$3:$D$6287,$A$3:$A$6287,A3936,$B$3:$B$6287,B3936)=D3936,"Highest point","")</f>
        <v/>
      </c>
      <c r="J3936" s="25" t="str">
        <f>IF(E3936="First Quote", $H$4/D3936, "")</f>
        <v/>
      </c>
      <c r="K3936" s="26">
        <f t="shared" si="247"/>
        <v>48.254873077282525</v>
      </c>
      <c r="L3936" s="27">
        <f>K3936*D3936</f>
        <v>176452.14673550669</v>
      </c>
      <c r="M3936" s="10"/>
      <c r="N3936" s="28">
        <f>IF(F3936="lowest point", $H$4/D3936, 0)</f>
        <v>0</v>
      </c>
      <c r="O3936" s="28">
        <f t="shared" si="248"/>
        <v>49.892885900404394</v>
      </c>
      <c r="P3936" s="29">
        <f>O3936*D3936</f>
        <v>182441.81908543175</v>
      </c>
      <c r="R3936" s="28">
        <f>IF(G3936="highest point", $H$4/D3936, 0)</f>
        <v>0</v>
      </c>
      <c r="S3936" s="28">
        <f t="shared" si="249"/>
        <v>46.864532224514576</v>
      </c>
      <c r="T3936" s="29">
        <f>D3936*S3936</f>
        <v>171368.12904941573</v>
      </c>
    </row>
    <row r="3937" spans="1:20">
      <c r="A3937" s="21">
        <f t="shared" si="250"/>
        <v>2015</v>
      </c>
      <c r="B3937" s="21">
        <f t="shared" ref="B3937:B4000" si="251">MONTH(C3937)</f>
        <v>8</v>
      </c>
      <c r="C3937" s="22">
        <v>42240</v>
      </c>
      <c r="D3937" s="21">
        <v>3512.65</v>
      </c>
      <c r="E3937" s="47" t="str">
        <f>IF(B3937&lt;&gt;B3936, "First Quote", "")</f>
        <v/>
      </c>
      <c r="F3937" s="23" t="str">
        <f>IF(_xlfn.MINIFS($D$3:$D$6287,$A$3:$A$6287,A3937,$B$3:$B$6287,B3937)=D3937,"Lowest point","")</f>
        <v/>
      </c>
      <c r="G3937" s="24" t="str">
        <f>IF(_xlfn.MAXIFS($D$3:$D$6287,$A$3:$A$6287,A3937,$B$3:$B$6287,B3937)=D3937,"Highest point","")</f>
        <v/>
      </c>
      <c r="J3937" s="25" t="str">
        <f>IF(E3937="First Quote", $H$4/D3937, "")</f>
        <v/>
      </c>
      <c r="K3937" s="26">
        <f t="shared" si="247"/>
        <v>48.254873077282525</v>
      </c>
      <c r="L3937" s="27">
        <f>K3937*D3937</f>
        <v>169502.47991491648</v>
      </c>
      <c r="M3937" s="10"/>
      <c r="N3937" s="28">
        <f>IF(F3937="lowest point", $H$4/D3937, 0)</f>
        <v>0</v>
      </c>
      <c r="O3937" s="28">
        <f t="shared" si="248"/>
        <v>49.892885900404394</v>
      </c>
      <c r="P3937" s="29">
        <f>O3937*D3937</f>
        <v>175256.2456580555</v>
      </c>
      <c r="R3937" s="28">
        <f>IF(G3937="highest point", $H$4/D3937, 0)</f>
        <v>0</v>
      </c>
      <c r="S3937" s="28">
        <f t="shared" si="249"/>
        <v>46.864532224514576</v>
      </c>
      <c r="T3937" s="29">
        <f>D3937*S3937</f>
        <v>164618.69911844112</v>
      </c>
    </row>
    <row r="3938" spans="1:20">
      <c r="A3938" s="21">
        <f t="shared" si="250"/>
        <v>2015</v>
      </c>
      <c r="B3938" s="21">
        <f t="shared" si="251"/>
        <v>8</v>
      </c>
      <c r="C3938" s="22">
        <v>42241</v>
      </c>
      <c r="D3938" s="21">
        <v>3465.19</v>
      </c>
      <c r="E3938" s="47" t="str">
        <f>IF(B3938&lt;&gt;B3937, "First Quote", "")</f>
        <v/>
      </c>
      <c r="F3938" s="23" t="str">
        <f>IF(_xlfn.MINIFS($D$3:$D$6287,$A$3:$A$6287,A3938,$B$3:$B$6287,B3938)=D3938,"Lowest point","")</f>
        <v>Lowest point</v>
      </c>
      <c r="G3938" s="24" t="str">
        <f>IF(_xlfn.MAXIFS($D$3:$D$6287,$A$3:$A$6287,A3938,$B$3:$B$6287,B3938)=D3938,"Highest point","")</f>
        <v/>
      </c>
      <c r="J3938" s="25" t="str">
        <f>IF(E3938="First Quote", $H$4/D3938, "")</f>
        <v/>
      </c>
      <c r="K3938" s="26">
        <f t="shared" si="247"/>
        <v>48.254873077282525</v>
      </c>
      <c r="L3938" s="27">
        <f>K3938*D3938</f>
        <v>167212.30363866864</v>
      </c>
      <c r="M3938" s="10"/>
      <c r="N3938" s="28">
        <f>IF(F3938="lowest point", $H$4/D3938, 0)</f>
        <v>0.14429223217197326</v>
      </c>
      <c r="O3938" s="28">
        <f t="shared" si="248"/>
        <v>50.037178132576365</v>
      </c>
      <c r="P3938" s="29">
        <f>O3938*D3938</f>
        <v>173388.32929322228</v>
      </c>
      <c r="R3938" s="28">
        <f>IF(G3938="highest point", $H$4/D3938, 0)</f>
        <v>0</v>
      </c>
      <c r="S3938" s="28">
        <f t="shared" si="249"/>
        <v>46.864532224514576</v>
      </c>
      <c r="T3938" s="29">
        <f>D3938*S3938</f>
        <v>162394.50841906568</v>
      </c>
    </row>
    <row r="3939" spans="1:20">
      <c r="A3939" s="21">
        <f t="shared" si="250"/>
        <v>2015</v>
      </c>
      <c r="B3939" s="21">
        <f t="shared" si="251"/>
        <v>8</v>
      </c>
      <c r="C3939" s="22">
        <v>42242</v>
      </c>
      <c r="D3939" s="21">
        <v>3600.73</v>
      </c>
      <c r="E3939" s="47" t="str">
        <f>IF(B3939&lt;&gt;B3938, "First Quote", "")</f>
        <v/>
      </c>
      <c r="F3939" s="23" t="str">
        <f>IF(_xlfn.MINIFS($D$3:$D$6287,$A$3:$A$6287,A3939,$B$3:$B$6287,B3939)=D3939,"Lowest point","")</f>
        <v/>
      </c>
      <c r="G3939" s="24" t="str">
        <f>IF(_xlfn.MAXIFS($D$3:$D$6287,$A$3:$A$6287,A3939,$B$3:$B$6287,B3939)=D3939,"Highest point","")</f>
        <v/>
      </c>
      <c r="J3939" s="25" t="str">
        <f>IF(E3939="First Quote", $H$4/D3939, "")</f>
        <v/>
      </c>
      <c r="K3939" s="26">
        <f t="shared" si="247"/>
        <v>48.254873077282525</v>
      </c>
      <c r="L3939" s="27">
        <f>K3939*D3939</f>
        <v>173752.76913556352</v>
      </c>
      <c r="M3939" s="10"/>
      <c r="N3939" s="28">
        <f>IF(F3939="lowest point", $H$4/D3939, 0)</f>
        <v>0</v>
      </c>
      <c r="O3939" s="28">
        <f t="shared" si="248"/>
        <v>50.037178132576365</v>
      </c>
      <c r="P3939" s="29">
        <f>O3939*D3939</f>
        <v>180170.36841731169</v>
      </c>
      <c r="R3939" s="28">
        <f>IF(G3939="highest point", $H$4/D3939, 0)</f>
        <v>0</v>
      </c>
      <c r="S3939" s="28">
        <f t="shared" si="249"/>
        <v>46.864532224514576</v>
      </c>
      <c r="T3939" s="29">
        <f>D3939*S3939</f>
        <v>168746.52711677639</v>
      </c>
    </row>
    <row r="3940" spans="1:20">
      <c r="A3940" s="21">
        <f t="shared" si="250"/>
        <v>2015</v>
      </c>
      <c r="B3940" s="21">
        <f t="shared" si="251"/>
        <v>8</v>
      </c>
      <c r="C3940" s="22">
        <v>42243</v>
      </c>
      <c r="D3940" s="21">
        <v>3688.6</v>
      </c>
      <c r="E3940" s="47" t="str">
        <f>IF(B3940&lt;&gt;B3939, "First Quote", "")</f>
        <v/>
      </c>
      <c r="F3940" s="23" t="str">
        <f>IF(_xlfn.MINIFS($D$3:$D$6287,$A$3:$A$6287,A3940,$B$3:$B$6287,B3940)=D3940,"Lowest point","")</f>
        <v/>
      </c>
      <c r="G3940" s="24" t="str">
        <f>IF(_xlfn.MAXIFS($D$3:$D$6287,$A$3:$A$6287,A3940,$B$3:$B$6287,B3940)=D3940,"Highest point","")</f>
        <v/>
      </c>
      <c r="J3940" s="25" t="str">
        <f>IF(E3940="First Quote", $H$4/D3940, "")</f>
        <v/>
      </c>
      <c r="K3940" s="26">
        <f t="shared" si="247"/>
        <v>48.254873077282525</v>
      </c>
      <c r="L3940" s="27">
        <f>K3940*D3940</f>
        <v>177992.92483286432</v>
      </c>
      <c r="M3940" s="10"/>
      <c r="N3940" s="28">
        <f>IF(F3940="lowest point", $H$4/D3940, 0)</f>
        <v>0</v>
      </c>
      <c r="O3940" s="28">
        <f t="shared" si="248"/>
        <v>50.037178132576365</v>
      </c>
      <c r="P3940" s="29">
        <f>O3940*D3940</f>
        <v>184567.13525982117</v>
      </c>
      <c r="R3940" s="28">
        <f>IF(G3940="highest point", $H$4/D3940, 0)</f>
        <v>0</v>
      </c>
      <c r="S3940" s="28">
        <f t="shared" si="249"/>
        <v>46.864532224514576</v>
      </c>
      <c r="T3940" s="29">
        <f>D3940*S3940</f>
        <v>172864.51356334446</v>
      </c>
    </row>
    <row r="3941" spans="1:20">
      <c r="A3941" s="21">
        <f t="shared" si="250"/>
        <v>2015</v>
      </c>
      <c r="B3941" s="21">
        <f t="shared" si="251"/>
        <v>8</v>
      </c>
      <c r="C3941" s="22">
        <v>42244</v>
      </c>
      <c r="D3941" s="21">
        <v>3691.3</v>
      </c>
      <c r="E3941" s="47" t="str">
        <f>IF(B3941&lt;&gt;B3940, "First Quote", "")</f>
        <v/>
      </c>
      <c r="F3941" s="23" t="str">
        <f>IF(_xlfn.MINIFS($D$3:$D$6287,$A$3:$A$6287,A3941,$B$3:$B$6287,B3941)=D3941,"Lowest point","")</f>
        <v/>
      </c>
      <c r="G3941" s="24" t="str">
        <f>IF(_xlfn.MAXIFS($D$3:$D$6287,$A$3:$A$6287,A3941,$B$3:$B$6287,B3941)=D3941,"Highest point","")</f>
        <v/>
      </c>
      <c r="J3941" s="25" t="str">
        <f>IF(E3941="First Quote", $H$4/D3941, "")</f>
        <v/>
      </c>
      <c r="K3941" s="26">
        <f t="shared" si="247"/>
        <v>48.254873077282525</v>
      </c>
      <c r="L3941" s="27">
        <f>K3941*D3941</f>
        <v>178123.21299017299</v>
      </c>
      <c r="M3941" s="10"/>
      <c r="N3941" s="28">
        <f>IF(F3941="lowest point", $H$4/D3941, 0)</f>
        <v>0</v>
      </c>
      <c r="O3941" s="28">
        <f t="shared" si="248"/>
        <v>50.037178132576365</v>
      </c>
      <c r="P3941" s="29">
        <f>O3941*D3941</f>
        <v>184702.23564077914</v>
      </c>
      <c r="R3941" s="28">
        <f>IF(G3941="highest point", $H$4/D3941, 0)</f>
        <v>0</v>
      </c>
      <c r="S3941" s="28">
        <f t="shared" si="249"/>
        <v>46.864532224514576</v>
      </c>
      <c r="T3941" s="29">
        <f>D3941*S3941</f>
        <v>172991.04780035067</v>
      </c>
    </row>
    <row r="3942" spans="1:20">
      <c r="A3942" s="21">
        <f t="shared" si="250"/>
        <v>2015</v>
      </c>
      <c r="B3942" s="21">
        <f t="shared" si="251"/>
        <v>8</v>
      </c>
      <c r="C3942" s="22">
        <v>42247</v>
      </c>
      <c r="D3942" s="21">
        <v>3660.75</v>
      </c>
      <c r="E3942" s="47" t="str">
        <f>IF(B3942&lt;&gt;B3941, "First Quote", "")</f>
        <v/>
      </c>
      <c r="F3942" s="23" t="str">
        <f>IF(_xlfn.MINIFS($D$3:$D$6287,$A$3:$A$6287,A3942,$B$3:$B$6287,B3942)=D3942,"Lowest point","")</f>
        <v/>
      </c>
      <c r="G3942" s="24" t="str">
        <f>IF(_xlfn.MAXIFS($D$3:$D$6287,$A$3:$A$6287,A3942,$B$3:$B$6287,B3942)=D3942,"Highest point","")</f>
        <v/>
      </c>
      <c r="J3942" s="25" t="str">
        <f>IF(E3942="First Quote", $H$4/D3942, "")</f>
        <v/>
      </c>
      <c r="K3942" s="26">
        <f t="shared" si="247"/>
        <v>48.254873077282525</v>
      </c>
      <c r="L3942" s="27">
        <f>K3942*D3942</f>
        <v>176649.02661766199</v>
      </c>
      <c r="M3942" s="10"/>
      <c r="N3942" s="28">
        <f>IF(F3942="lowest point", $H$4/D3942, 0)</f>
        <v>0</v>
      </c>
      <c r="O3942" s="28">
        <f t="shared" si="248"/>
        <v>50.037178132576365</v>
      </c>
      <c r="P3942" s="29">
        <f>O3942*D3942</f>
        <v>183173.59984882892</v>
      </c>
      <c r="R3942" s="28">
        <f>IF(G3942="highest point", $H$4/D3942, 0)</f>
        <v>0</v>
      </c>
      <c r="S3942" s="28">
        <f t="shared" si="249"/>
        <v>46.864532224514576</v>
      </c>
      <c r="T3942" s="29">
        <f>D3942*S3942</f>
        <v>171559.33634089172</v>
      </c>
    </row>
    <row r="3943" spans="1:20">
      <c r="A3943" s="21">
        <f t="shared" si="250"/>
        <v>2015</v>
      </c>
      <c r="B3943" s="21">
        <f t="shared" si="251"/>
        <v>9</v>
      </c>
      <c r="C3943" s="22">
        <v>42248</v>
      </c>
      <c r="D3943" s="21">
        <v>3552.65</v>
      </c>
      <c r="E3943" s="47" t="str">
        <f>IF(B3943&lt;&gt;B3942, "First Quote", "")</f>
        <v>First Quote</v>
      </c>
      <c r="F3943" s="23" t="str">
        <f>IF(_xlfn.MINIFS($D$3:$D$6287,$A$3:$A$6287,A3943,$B$3:$B$6287,B3943)=D3943,"Lowest point","")</f>
        <v/>
      </c>
      <c r="G3943" s="24" t="str">
        <f>IF(_xlfn.MAXIFS($D$3:$D$6287,$A$3:$A$6287,A3943,$B$3:$B$6287,B3943)=D3943,"Highest point","")</f>
        <v/>
      </c>
      <c r="J3943" s="25">
        <f>IF(E3943="First Quote", $H$4/D3943, "")</f>
        <v>0.14074001097772085</v>
      </c>
      <c r="K3943" s="26">
        <f t="shared" si="247"/>
        <v>48.395613088260248</v>
      </c>
      <c r="L3943" s="27">
        <f>K3943*D3943</f>
        <v>171932.67483800778</v>
      </c>
      <c r="M3943" s="10"/>
      <c r="N3943" s="28">
        <f>IF(F3943="lowest point", $H$4/D3943, 0)</f>
        <v>0</v>
      </c>
      <c r="O3943" s="28">
        <f t="shared" si="248"/>
        <v>50.037178132576365</v>
      </c>
      <c r="P3943" s="29">
        <f>O3943*D3943</f>
        <v>177764.58089269741</v>
      </c>
      <c r="R3943" s="28">
        <f>IF(G3943="highest point", $H$4/D3943, 0)</f>
        <v>0</v>
      </c>
      <c r="S3943" s="28">
        <f t="shared" si="249"/>
        <v>46.864532224514576</v>
      </c>
      <c r="T3943" s="29">
        <f>D3943*S3943</f>
        <v>166493.28040742173</v>
      </c>
    </row>
    <row r="3944" spans="1:20">
      <c r="A3944" s="21">
        <f t="shared" si="250"/>
        <v>2015</v>
      </c>
      <c r="B3944" s="21">
        <f t="shared" si="251"/>
        <v>9</v>
      </c>
      <c r="C3944" s="22">
        <v>42249</v>
      </c>
      <c r="D3944" s="21">
        <v>3618.25</v>
      </c>
      <c r="E3944" s="47" t="str">
        <f>IF(B3944&lt;&gt;B3943, "First Quote", "")</f>
        <v/>
      </c>
      <c r="F3944" s="23" t="str">
        <f>IF(_xlfn.MINIFS($D$3:$D$6287,$A$3:$A$6287,A3944,$B$3:$B$6287,B3944)=D3944,"Lowest point","")</f>
        <v/>
      </c>
      <c r="G3944" s="24" t="str">
        <f>IF(_xlfn.MAXIFS($D$3:$D$6287,$A$3:$A$6287,A3944,$B$3:$B$6287,B3944)=D3944,"Highest point","")</f>
        <v/>
      </c>
      <c r="J3944" s="25" t="str">
        <f>IF(E3944="First Quote", $H$4/D3944, "")</f>
        <v/>
      </c>
      <c r="K3944" s="26">
        <f t="shared" si="247"/>
        <v>48.395613088260248</v>
      </c>
      <c r="L3944" s="27">
        <f>K3944*D3944</f>
        <v>175107.42705659763</v>
      </c>
      <c r="M3944" s="10"/>
      <c r="N3944" s="28">
        <f>IF(F3944="lowest point", $H$4/D3944, 0)</f>
        <v>0</v>
      </c>
      <c r="O3944" s="28">
        <f t="shared" si="248"/>
        <v>50.037178132576365</v>
      </c>
      <c r="P3944" s="29">
        <f>O3944*D3944</f>
        <v>181047.01977819443</v>
      </c>
      <c r="R3944" s="28">
        <f>IF(G3944="highest point", $H$4/D3944, 0)</f>
        <v>0</v>
      </c>
      <c r="S3944" s="28">
        <f t="shared" si="249"/>
        <v>46.864532224514576</v>
      </c>
      <c r="T3944" s="29">
        <f>D3944*S3944</f>
        <v>169567.59372134987</v>
      </c>
    </row>
    <row r="3945" spans="1:20">
      <c r="A3945" s="21">
        <f t="shared" si="250"/>
        <v>2015</v>
      </c>
      <c r="B3945" s="21">
        <f t="shared" si="251"/>
        <v>9</v>
      </c>
      <c r="C3945" s="22">
        <v>42250</v>
      </c>
      <c r="D3945" s="21">
        <v>3622.66</v>
      </c>
      <c r="E3945" s="47" t="str">
        <f>IF(B3945&lt;&gt;B3944, "First Quote", "")</f>
        <v/>
      </c>
      <c r="F3945" s="23" t="str">
        <f>IF(_xlfn.MINIFS($D$3:$D$6287,$A$3:$A$6287,A3945,$B$3:$B$6287,B3945)=D3945,"Lowest point","")</f>
        <v/>
      </c>
      <c r="G3945" s="24" t="str">
        <f>IF(_xlfn.MAXIFS($D$3:$D$6287,$A$3:$A$6287,A3945,$B$3:$B$6287,B3945)=D3945,"Highest point","")</f>
        <v/>
      </c>
      <c r="J3945" s="25" t="str">
        <f>IF(E3945="First Quote", $H$4/D3945, "")</f>
        <v/>
      </c>
      <c r="K3945" s="26">
        <f t="shared" si="247"/>
        <v>48.395613088260248</v>
      </c>
      <c r="L3945" s="27">
        <f>K3945*D3945</f>
        <v>175320.85171031687</v>
      </c>
      <c r="M3945" s="10"/>
      <c r="N3945" s="28">
        <f>IF(F3945="lowest point", $H$4/D3945, 0)</f>
        <v>0</v>
      </c>
      <c r="O3945" s="28">
        <f t="shared" si="248"/>
        <v>50.037178132576365</v>
      </c>
      <c r="P3945" s="29">
        <f>O3945*D3945</f>
        <v>181267.6837337591</v>
      </c>
      <c r="R3945" s="28">
        <f>IF(G3945="highest point", $H$4/D3945, 0)</f>
        <v>0</v>
      </c>
      <c r="S3945" s="28">
        <f t="shared" si="249"/>
        <v>46.864532224514576</v>
      </c>
      <c r="T3945" s="29">
        <f>D3945*S3945</f>
        <v>169774.26630845998</v>
      </c>
    </row>
    <row r="3946" spans="1:20">
      <c r="A3946" s="21">
        <f t="shared" si="250"/>
        <v>2015</v>
      </c>
      <c r="B3946" s="21">
        <f t="shared" si="251"/>
        <v>9</v>
      </c>
      <c r="C3946" s="22">
        <v>42251</v>
      </c>
      <c r="D3946" s="21">
        <v>3567.41</v>
      </c>
      <c r="E3946" s="47" t="str">
        <f>IF(B3946&lt;&gt;B3945, "First Quote", "")</f>
        <v/>
      </c>
      <c r="F3946" s="23" t="str">
        <f>IF(_xlfn.MINIFS($D$3:$D$6287,$A$3:$A$6287,A3946,$B$3:$B$6287,B3946)=D3946,"Lowest point","")</f>
        <v/>
      </c>
      <c r="G3946" s="24" t="str">
        <f>IF(_xlfn.MAXIFS($D$3:$D$6287,$A$3:$A$6287,A3946,$B$3:$B$6287,B3946)=D3946,"Highest point","")</f>
        <v/>
      </c>
      <c r="J3946" s="25" t="str">
        <f>IF(E3946="First Quote", $H$4/D3946, "")</f>
        <v/>
      </c>
      <c r="K3946" s="26">
        <f t="shared" si="247"/>
        <v>48.395613088260248</v>
      </c>
      <c r="L3946" s="27">
        <f>K3946*D3946</f>
        <v>172646.99408719048</v>
      </c>
      <c r="M3946" s="10"/>
      <c r="N3946" s="28">
        <f>IF(F3946="lowest point", $H$4/D3946, 0)</f>
        <v>0</v>
      </c>
      <c r="O3946" s="28">
        <f t="shared" si="248"/>
        <v>50.037178132576365</v>
      </c>
      <c r="P3946" s="29">
        <f>O3946*D3946</f>
        <v>178503.12964193424</v>
      </c>
      <c r="R3946" s="28">
        <f>IF(G3946="highest point", $H$4/D3946, 0)</f>
        <v>0</v>
      </c>
      <c r="S3946" s="28">
        <f t="shared" si="249"/>
        <v>46.864532224514576</v>
      </c>
      <c r="T3946" s="29">
        <f>D3946*S3946</f>
        <v>167185.00090305554</v>
      </c>
    </row>
    <row r="3947" spans="1:20">
      <c r="A3947" s="21">
        <f t="shared" si="250"/>
        <v>2015</v>
      </c>
      <c r="B3947" s="21">
        <f t="shared" si="251"/>
        <v>9</v>
      </c>
      <c r="C3947" s="22">
        <v>42255</v>
      </c>
      <c r="D3947" s="21">
        <v>3657.32</v>
      </c>
      <c r="E3947" s="47" t="str">
        <f>IF(B3947&lt;&gt;B3946, "First Quote", "")</f>
        <v/>
      </c>
      <c r="F3947" s="23" t="str">
        <f>IF(_xlfn.MINIFS($D$3:$D$6287,$A$3:$A$6287,A3947,$B$3:$B$6287,B3947)=D3947,"Lowest point","")</f>
        <v/>
      </c>
      <c r="G3947" s="24" t="str">
        <f>IF(_xlfn.MAXIFS($D$3:$D$6287,$A$3:$A$6287,A3947,$B$3:$B$6287,B3947)=D3947,"Highest point","")</f>
        <v/>
      </c>
      <c r="J3947" s="25" t="str">
        <f>IF(E3947="First Quote", $H$4/D3947, "")</f>
        <v/>
      </c>
      <c r="K3947" s="26">
        <f t="shared" si="247"/>
        <v>48.395613088260248</v>
      </c>
      <c r="L3947" s="27">
        <f>K3947*D3947</f>
        <v>176998.24365995597</v>
      </c>
      <c r="M3947" s="10"/>
      <c r="N3947" s="28">
        <f>IF(F3947="lowest point", $H$4/D3947, 0)</f>
        <v>0</v>
      </c>
      <c r="O3947" s="28">
        <f t="shared" si="248"/>
        <v>50.037178132576365</v>
      </c>
      <c r="P3947" s="29">
        <f>O3947*D3947</f>
        <v>183001.9723278342</v>
      </c>
      <c r="R3947" s="28">
        <f>IF(G3947="highest point", $H$4/D3947, 0)</f>
        <v>0</v>
      </c>
      <c r="S3947" s="28">
        <f t="shared" si="249"/>
        <v>46.864532224514576</v>
      </c>
      <c r="T3947" s="29">
        <f>D3947*S3947</f>
        <v>171398.59099536165</v>
      </c>
    </row>
    <row r="3948" spans="1:20">
      <c r="A3948" s="21">
        <f t="shared" si="250"/>
        <v>2015</v>
      </c>
      <c r="B3948" s="21">
        <f t="shared" si="251"/>
        <v>9</v>
      </c>
      <c r="C3948" s="22">
        <v>42256</v>
      </c>
      <c r="D3948" s="21">
        <v>3606.8</v>
      </c>
      <c r="E3948" s="47" t="str">
        <f>IF(B3948&lt;&gt;B3947, "First Quote", "")</f>
        <v/>
      </c>
      <c r="F3948" s="23" t="str">
        <f>IF(_xlfn.MINIFS($D$3:$D$6287,$A$3:$A$6287,A3948,$B$3:$B$6287,B3948)=D3948,"Lowest point","")</f>
        <v/>
      </c>
      <c r="G3948" s="24" t="str">
        <f>IF(_xlfn.MAXIFS($D$3:$D$6287,$A$3:$A$6287,A3948,$B$3:$B$6287,B3948)=D3948,"Highest point","")</f>
        <v/>
      </c>
      <c r="J3948" s="25" t="str">
        <f>IF(E3948="First Quote", $H$4/D3948, "")</f>
        <v/>
      </c>
      <c r="K3948" s="26">
        <f t="shared" si="247"/>
        <v>48.395613088260248</v>
      </c>
      <c r="L3948" s="27">
        <f>K3948*D3948</f>
        <v>174553.29728673707</v>
      </c>
      <c r="M3948" s="10"/>
      <c r="N3948" s="28">
        <f>IF(F3948="lowest point", $H$4/D3948, 0)</f>
        <v>0</v>
      </c>
      <c r="O3948" s="28">
        <f t="shared" si="248"/>
        <v>50.037178132576365</v>
      </c>
      <c r="P3948" s="29">
        <f>O3948*D3948</f>
        <v>180474.09408857644</v>
      </c>
      <c r="R3948" s="28">
        <f>IF(G3948="highest point", $H$4/D3948, 0)</f>
        <v>0</v>
      </c>
      <c r="S3948" s="28">
        <f t="shared" si="249"/>
        <v>46.864532224514576</v>
      </c>
      <c r="T3948" s="29">
        <f>D3948*S3948</f>
        <v>169030.99482737918</v>
      </c>
    </row>
    <row r="3949" spans="1:20">
      <c r="A3949" s="21">
        <f t="shared" si="250"/>
        <v>2015</v>
      </c>
      <c r="B3949" s="21">
        <f t="shared" si="251"/>
        <v>9</v>
      </c>
      <c r="C3949" s="22">
        <v>42257</v>
      </c>
      <c r="D3949" s="21">
        <v>3626.14</v>
      </c>
      <c r="E3949" s="47" t="str">
        <f>IF(B3949&lt;&gt;B3948, "First Quote", "")</f>
        <v/>
      </c>
      <c r="F3949" s="23" t="str">
        <f>IF(_xlfn.MINIFS($D$3:$D$6287,$A$3:$A$6287,A3949,$B$3:$B$6287,B3949)=D3949,"Lowest point","")</f>
        <v/>
      </c>
      <c r="G3949" s="24" t="str">
        <f>IF(_xlfn.MAXIFS($D$3:$D$6287,$A$3:$A$6287,A3949,$B$3:$B$6287,B3949)=D3949,"Highest point","")</f>
        <v/>
      </c>
      <c r="J3949" s="25" t="str">
        <f>IF(E3949="First Quote", $H$4/D3949, "")</f>
        <v/>
      </c>
      <c r="K3949" s="26">
        <f t="shared" si="247"/>
        <v>48.395613088260248</v>
      </c>
      <c r="L3949" s="27">
        <f>K3949*D3949</f>
        <v>175489.26844386401</v>
      </c>
      <c r="M3949" s="10"/>
      <c r="N3949" s="28">
        <f>IF(F3949="lowest point", $H$4/D3949, 0)</f>
        <v>0</v>
      </c>
      <c r="O3949" s="28">
        <f t="shared" si="248"/>
        <v>50.037178132576365</v>
      </c>
      <c r="P3949" s="29">
        <f>O3949*D3949</f>
        <v>181441.81311366046</v>
      </c>
      <c r="R3949" s="28">
        <f>IF(G3949="highest point", $H$4/D3949, 0)</f>
        <v>0</v>
      </c>
      <c r="S3949" s="28">
        <f t="shared" si="249"/>
        <v>46.864532224514576</v>
      </c>
      <c r="T3949" s="29">
        <f>D3949*S3949</f>
        <v>169937.35488060128</v>
      </c>
    </row>
    <row r="3950" spans="1:20">
      <c r="A3950" s="21">
        <f t="shared" si="250"/>
        <v>2015</v>
      </c>
      <c r="B3950" s="21">
        <f t="shared" si="251"/>
        <v>9</v>
      </c>
      <c r="C3950" s="22">
        <v>42258</v>
      </c>
      <c r="D3950" s="21">
        <v>3643.54</v>
      </c>
      <c r="E3950" s="47" t="str">
        <f>IF(B3950&lt;&gt;B3949, "First Quote", "")</f>
        <v/>
      </c>
      <c r="F3950" s="23" t="str">
        <f>IF(_xlfn.MINIFS($D$3:$D$6287,$A$3:$A$6287,A3950,$B$3:$B$6287,B3950)=D3950,"Lowest point","")</f>
        <v/>
      </c>
      <c r="G3950" s="24" t="str">
        <f>IF(_xlfn.MAXIFS($D$3:$D$6287,$A$3:$A$6287,A3950,$B$3:$B$6287,B3950)=D3950,"Highest point","")</f>
        <v/>
      </c>
      <c r="J3950" s="25" t="str">
        <f>IF(E3950="First Quote", $H$4/D3950, "")</f>
        <v/>
      </c>
      <c r="K3950" s="26">
        <f t="shared" si="247"/>
        <v>48.395613088260248</v>
      </c>
      <c r="L3950" s="27">
        <f>K3950*D3950</f>
        <v>176331.35211159973</v>
      </c>
      <c r="M3950" s="10"/>
      <c r="N3950" s="28">
        <f>IF(F3950="lowest point", $H$4/D3950, 0)</f>
        <v>0</v>
      </c>
      <c r="O3950" s="28">
        <f t="shared" si="248"/>
        <v>50.037178132576365</v>
      </c>
      <c r="P3950" s="29">
        <f>O3950*D3950</f>
        <v>182312.46001316729</v>
      </c>
      <c r="R3950" s="28">
        <f>IF(G3950="highest point", $H$4/D3950, 0)</f>
        <v>0</v>
      </c>
      <c r="S3950" s="28">
        <f t="shared" si="249"/>
        <v>46.864532224514576</v>
      </c>
      <c r="T3950" s="29">
        <f>D3950*S3950</f>
        <v>170752.79774130785</v>
      </c>
    </row>
    <row r="3951" spans="1:20">
      <c r="A3951" s="21">
        <f t="shared" si="250"/>
        <v>2015</v>
      </c>
      <c r="B3951" s="21">
        <f t="shared" si="251"/>
        <v>9</v>
      </c>
      <c r="C3951" s="22">
        <v>42261</v>
      </c>
      <c r="D3951" s="21">
        <v>3628.87</v>
      </c>
      <c r="E3951" s="47" t="str">
        <f>IF(B3951&lt;&gt;B3950, "First Quote", "")</f>
        <v/>
      </c>
      <c r="F3951" s="23" t="str">
        <f>IF(_xlfn.MINIFS($D$3:$D$6287,$A$3:$A$6287,A3951,$B$3:$B$6287,B3951)=D3951,"Lowest point","")</f>
        <v/>
      </c>
      <c r="G3951" s="24" t="str">
        <f>IF(_xlfn.MAXIFS($D$3:$D$6287,$A$3:$A$6287,A3951,$B$3:$B$6287,B3951)=D3951,"Highest point","")</f>
        <v/>
      </c>
      <c r="J3951" s="25" t="str">
        <f>IF(E3951="First Quote", $H$4/D3951, "")</f>
        <v/>
      </c>
      <c r="K3951" s="26">
        <f t="shared" si="247"/>
        <v>48.395613088260248</v>
      </c>
      <c r="L3951" s="27">
        <f>K3951*D3951</f>
        <v>175621.38846759495</v>
      </c>
      <c r="M3951" s="10"/>
      <c r="N3951" s="28">
        <f>IF(F3951="lowest point", $H$4/D3951, 0)</f>
        <v>0</v>
      </c>
      <c r="O3951" s="28">
        <f t="shared" si="248"/>
        <v>50.037178132576365</v>
      </c>
      <c r="P3951" s="29">
        <f>O3951*D3951</f>
        <v>181578.41460996238</v>
      </c>
      <c r="R3951" s="28">
        <f>IF(G3951="highest point", $H$4/D3951, 0)</f>
        <v>0</v>
      </c>
      <c r="S3951" s="28">
        <f t="shared" si="249"/>
        <v>46.864532224514576</v>
      </c>
      <c r="T3951" s="29">
        <f>D3951*S3951</f>
        <v>170065.2950535742</v>
      </c>
    </row>
    <row r="3952" spans="1:20">
      <c r="A3952" s="21">
        <f t="shared" si="250"/>
        <v>2015</v>
      </c>
      <c r="B3952" s="21">
        <f t="shared" si="251"/>
        <v>9</v>
      </c>
      <c r="C3952" s="22">
        <v>42262</v>
      </c>
      <c r="D3952" s="21">
        <v>3675.48</v>
      </c>
      <c r="E3952" s="47" t="str">
        <f>IF(B3952&lt;&gt;B3951, "First Quote", "")</f>
        <v/>
      </c>
      <c r="F3952" s="23" t="str">
        <f>IF(_xlfn.MINIFS($D$3:$D$6287,$A$3:$A$6287,A3952,$B$3:$B$6287,B3952)=D3952,"Lowest point","")</f>
        <v/>
      </c>
      <c r="G3952" s="24" t="str">
        <f>IF(_xlfn.MAXIFS($D$3:$D$6287,$A$3:$A$6287,A3952,$B$3:$B$6287,B3952)=D3952,"Highest point","")</f>
        <v/>
      </c>
      <c r="J3952" s="25" t="str">
        <f>IF(E3952="First Quote", $H$4/D3952, "")</f>
        <v/>
      </c>
      <c r="K3952" s="26">
        <f t="shared" si="247"/>
        <v>48.395613088260248</v>
      </c>
      <c r="L3952" s="27">
        <f>K3952*D3952</f>
        <v>177877.10799363878</v>
      </c>
      <c r="M3952" s="10"/>
      <c r="N3952" s="28">
        <f>IF(F3952="lowest point", $H$4/D3952, 0)</f>
        <v>0</v>
      </c>
      <c r="O3952" s="28">
        <f t="shared" si="248"/>
        <v>50.037178132576365</v>
      </c>
      <c r="P3952" s="29">
        <f>O3952*D3952</f>
        <v>183910.64748272178</v>
      </c>
      <c r="R3952" s="28">
        <f>IF(G3952="highest point", $H$4/D3952, 0)</f>
        <v>0</v>
      </c>
      <c r="S3952" s="28">
        <f t="shared" si="249"/>
        <v>46.864532224514576</v>
      </c>
      <c r="T3952" s="29">
        <f>D3952*S3952</f>
        <v>172249.65090055883</v>
      </c>
    </row>
    <row r="3953" spans="1:20">
      <c r="A3953" s="21">
        <f t="shared" si="250"/>
        <v>2015</v>
      </c>
      <c r="B3953" s="21">
        <f t="shared" si="251"/>
        <v>9</v>
      </c>
      <c r="C3953" s="22">
        <v>42263</v>
      </c>
      <c r="D3953" s="21">
        <v>3707.62</v>
      </c>
      <c r="E3953" s="47" t="str">
        <f>IF(B3953&lt;&gt;B3952, "First Quote", "")</f>
        <v/>
      </c>
      <c r="F3953" s="23" t="str">
        <f>IF(_xlfn.MINIFS($D$3:$D$6287,$A$3:$A$6287,A3953,$B$3:$B$6287,B3953)=D3953,"Lowest point","")</f>
        <v/>
      </c>
      <c r="G3953" s="24" t="str">
        <f>IF(_xlfn.MAXIFS($D$3:$D$6287,$A$3:$A$6287,A3953,$B$3:$B$6287,B3953)=D3953,"Highest point","")</f>
        <v>Highest point</v>
      </c>
      <c r="J3953" s="25" t="str">
        <f>IF(E3953="First Quote", $H$4/D3953, "")</f>
        <v/>
      </c>
      <c r="K3953" s="26">
        <f t="shared" si="247"/>
        <v>48.395613088260248</v>
      </c>
      <c r="L3953" s="27">
        <f>K3953*D3953</f>
        <v>179432.54299829545</v>
      </c>
      <c r="M3953" s="10"/>
      <c r="N3953" s="28">
        <f>IF(F3953="lowest point", $H$4/D3953, 0)</f>
        <v>0</v>
      </c>
      <c r="O3953" s="28">
        <f t="shared" si="248"/>
        <v>50.037178132576365</v>
      </c>
      <c r="P3953" s="29">
        <f>O3953*D3953</f>
        <v>185518.84238790278</v>
      </c>
      <c r="R3953" s="28">
        <f>IF(G3953="highest point", $H$4/D3953, 0)</f>
        <v>0.13485740178335429</v>
      </c>
      <c r="S3953" s="28">
        <f t="shared" si="249"/>
        <v>46.999389626297933</v>
      </c>
      <c r="T3953" s="29">
        <f>D3953*S3953</f>
        <v>174255.87696625473</v>
      </c>
    </row>
    <row r="3954" spans="1:20">
      <c r="A3954" s="21">
        <f t="shared" si="250"/>
        <v>2015</v>
      </c>
      <c r="B3954" s="21">
        <f t="shared" si="251"/>
        <v>9</v>
      </c>
      <c r="C3954" s="22">
        <v>42264</v>
      </c>
      <c r="D3954" s="21">
        <v>3698.74</v>
      </c>
      <c r="E3954" s="47" t="str">
        <f>IF(B3954&lt;&gt;B3953, "First Quote", "")</f>
        <v/>
      </c>
      <c r="F3954" s="23" t="str">
        <f>IF(_xlfn.MINIFS($D$3:$D$6287,$A$3:$A$6287,A3954,$B$3:$B$6287,B3954)=D3954,"Lowest point","")</f>
        <v/>
      </c>
      <c r="G3954" s="24" t="str">
        <f>IF(_xlfn.MAXIFS($D$3:$D$6287,$A$3:$A$6287,A3954,$B$3:$B$6287,B3954)=D3954,"Highest point","")</f>
        <v/>
      </c>
      <c r="J3954" s="25" t="str">
        <f>IF(E3954="First Quote", $H$4/D3954, "")</f>
        <v/>
      </c>
      <c r="K3954" s="26">
        <f t="shared" si="247"/>
        <v>48.395613088260248</v>
      </c>
      <c r="L3954" s="27">
        <f>K3954*D3954</f>
        <v>179002.78995407169</v>
      </c>
      <c r="M3954" s="10"/>
      <c r="N3954" s="28">
        <f>IF(F3954="lowest point", $H$4/D3954, 0)</f>
        <v>0</v>
      </c>
      <c r="O3954" s="28">
        <f t="shared" si="248"/>
        <v>50.037178132576365</v>
      </c>
      <c r="P3954" s="29">
        <f>O3954*D3954</f>
        <v>185074.51224608551</v>
      </c>
      <c r="R3954" s="28">
        <f>IF(G3954="highest point", $H$4/D3954, 0)</f>
        <v>0</v>
      </c>
      <c r="S3954" s="28">
        <f t="shared" si="249"/>
        <v>46.999389626297933</v>
      </c>
      <c r="T3954" s="29">
        <f>D3954*S3954</f>
        <v>173838.5223863732</v>
      </c>
    </row>
    <row r="3955" spans="1:20">
      <c r="A3955" s="21">
        <f t="shared" si="250"/>
        <v>2015</v>
      </c>
      <c r="B3955" s="21">
        <f t="shared" si="251"/>
        <v>9</v>
      </c>
      <c r="C3955" s="22">
        <v>42265</v>
      </c>
      <c r="D3955" s="21">
        <v>3638.99</v>
      </c>
      <c r="E3955" s="47" t="str">
        <f>IF(B3955&lt;&gt;B3954, "First Quote", "")</f>
        <v/>
      </c>
      <c r="F3955" s="23" t="str">
        <f>IF(_xlfn.MINIFS($D$3:$D$6287,$A$3:$A$6287,A3955,$B$3:$B$6287,B3955)=D3955,"Lowest point","")</f>
        <v/>
      </c>
      <c r="G3955" s="24" t="str">
        <f>IF(_xlfn.MAXIFS($D$3:$D$6287,$A$3:$A$6287,A3955,$B$3:$B$6287,B3955)=D3955,"Highest point","")</f>
        <v/>
      </c>
      <c r="J3955" s="25" t="str">
        <f>IF(E3955="First Quote", $H$4/D3955, "")</f>
        <v/>
      </c>
      <c r="K3955" s="26">
        <f t="shared" si="247"/>
        <v>48.395613088260248</v>
      </c>
      <c r="L3955" s="27">
        <f>K3955*D3955</f>
        <v>176111.15207204813</v>
      </c>
      <c r="M3955" s="10"/>
      <c r="N3955" s="28">
        <f>IF(F3955="lowest point", $H$4/D3955, 0)</f>
        <v>0</v>
      </c>
      <c r="O3955" s="28">
        <f t="shared" si="248"/>
        <v>50.037178132576365</v>
      </c>
      <c r="P3955" s="29">
        <f>O3955*D3955</f>
        <v>182084.79085266407</v>
      </c>
      <c r="R3955" s="28">
        <f>IF(G3955="highest point", $H$4/D3955, 0)</f>
        <v>0</v>
      </c>
      <c r="S3955" s="28">
        <f t="shared" si="249"/>
        <v>46.999389626297933</v>
      </c>
      <c r="T3955" s="29">
        <f>D3955*S3955</f>
        <v>171030.30885620191</v>
      </c>
    </row>
    <row r="3956" spans="1:20">
      <c r="A3956" s="21">
        <f t="shared" si="250"/>
        <v>2015</v>
      </c>
      <c r="B3956" s="21">
        <f t="shared" si="251"/>
        <v>9</v>
      </c>
      <c r="C3956" s="22">
        <v>42268</v>
      </c>
      <c r="D3956" s="21">
        <v>3655.64</v>
      </c>
      <c r="E3956" s="47" t="str">
        <f>IF(B3956&lt;&gt;B3955, "First Quote", "")</f>
        <v/>
      </c>
      <c r="F3956" s="23" t="str">
        <f>IF(_xlfn.MINIFS($D$3:$D$6287,$A$3:$A$6287,A3956,$B$3:$B$6287,B3956)=D3956,"Lowest point","")</f>
        <v/>
      </c>
      <c r="G3956" s="24" t="str">
        <f>IF(_xlfn.MAXIFS($D$3:$D$6287,$A$3:$A$6287,A3956,$B$3:$B$6287,B3956)=D3956,"Highest point","")</f>
        <v/>
      </c>
      <c r="J3956" s="25" t="str">
        <f>IF(E3956="First Quote", $H$4/D3956, "")</f>
        <v/>
      </c>
      <c r="K3956" s="26">
        <f t="shared" si="247"/>
        <v>48.395613088260248</v>
      </c>
      <c r="L3956" s="27">
        <f>K3956*D3956</f>
        <v>176916.93902996767</v>
      </c>
      <c r="M3956" s="10"/>
      <c r="N3956" s="28">
        <f>IF(F3956="lowest point", $H$4/D3956, 0)</f>
        <v>0</v>
      </c>
      <c r="O3956" s="28">
        <f t="shared" si="248"/>
        <v>50.037178132576365</v>
      </c>
      <c r="P3956" s="29">
        <f>O3956*D3956</f>
        <v>182917.90986857147</v>
      </c>
      <c r="R3956" s="28">
        <f>IF(G3956="highest point", $H$4/D3956, 0)</f>
        <v>0</v>
      </c>
      <c r="S3956" s="28">
        <f t="shared" si="249"/>
        <v>46.999389626297933</v>
      </c>
      <c r="T3956" s="29">
        <f>D3956*S3956</f>
        <v>171812.84869347978</v>
      </c>
    </row>
    <row r="3957" spans="1:20">
      <c r="A3957" s="21">
        <f t="shared" si="250"/>
        <v>2015</v>
      </c>
      <c r="B3957" s="21">
        <f t="shared" si="251"/>
        <v>9</v>
      </c>
      <c r="C3957" s="22">
        <v>42269</v>
      </c>
      <c r="D3957" s="21">
        <v>3610.7</v>
      </c>
      <c r="E3957" s="47" t="str">
        <f>IF(B3957&lt;&gt;B3956, "First Quote", "")</f>
        <v/>
      </c>
      <c r="F3957" s="23" t="str">
        <f>IF(_xlfn.MINIFS($D$3:$D$6287,$A$3:$A$6287,A3957,$B$3:$B$6287,B3957)=D3957,"Lowest point","")</f>
        <v/>
      </c>
      <c r="G3957" s="24" t="str">
        <f>IF(_xlfn.MAXIFS($D$3:$D$6287,$A$3:$A$6287,A3957,$B$3:$B$6287,B3957)=D3957,"Highest point","")</f>
        <v/>
      </c>
      <c r="J3957" s="25" t="str">
        <f>IF(E3957="First Quote", $H$4/D3957, "")</f>
        <v/>
      </c>
      <c r="K3957" s="26">
        <f t="shared" si="247"/>
        <v>48.395613088260248</v>
      </c>
      <c r="L3957" s="27">
        <f>K3957*D3957</f>
        <v>174742.04017778128</v>
      </c>
      <c r="M3957" s="10"/>
      <c r="N3957" s="28">
        <f>IF(F3957="lowest point", $H$4/D3957, 0)</f>
        <v>0</v>
      </c>
      <c r="O3957" s="28">
        <f t="shared" si="248"/>
        <v>50.037178132576365</v>
      </c>
      <c r="P3957" s="29">
        <f>O3957*D3957</f>
        <v>180669.23908329348</v>
      </c>
      <c r="R3957" s="28">
        <f>IF(G3957="highest point", $H$4/D3957, 0)</f>
        <v>0</v>
      </c>
      <c r="S3957" s="28">
        <f t="shared" si="249"/>
        <v>46.999389626297933</v>
      </c>
      <c r="T3957" s="29">
        <f>D3957*S3957</f>
        <v>169700.69612367393</v>
      </c>
    </row>
    <row r="3958" spans="1:20">
      <c r="A3958" s="21">
        <f t="shared" si="250"/>
        <v>2015</v>
      </c>
      <c r="B3958" s="21">
        <f t="shared" si="251"/>
        <v>9</v>
      </c>
      <c r="C3958" s="22">
        <v>42270</v>
      </c>
      <c r="D3958" s="21">
        <v>3603.49</v>
      </c>
      <c r="E3958" s="47" t="str">
        <f>IF(B3958&lt;&gt;B3957, "First Quote", "")</f>
        <v/>
      </c>
      <c r="F3958" s="23" t="str">
        <f>IF(_xlfn.MINIFS($D$3:$D$6287,$A$3:$A$6287,A3958,$B$3:$B$6287,B3958)=D3958,"Lowest point","")</f>
        <v/>
      </c>
      <c r="G3958" s="24" t="str">
        <f>IF(_xlfn.MAXIFS($D$3:$D$6287,$A$3:$A$6287,A3958,$B$3:$B$6287,B3958)=D3958,"Highest point","")</f>
        <v/>
      </c>
      <c r="J3958" s="25" t="str">
        <f>IF(E3958="First Quote", $H$4/D3958, "")</f>
        <v/>
      </c>
      <c r="K3958" s="26">
        <f t="shared" si="247"/>
        <v>48.395613088260248</v>
      </c>
      <c r="L3958" s="27">
        <f>K3958*D3958</f>
        <v>174393.1078074149</v>
      </c>
      <c r="M3958" s="10"/>
      <c r="N3958" s="28">
        <f>IF(F3958="lowest point", $H$4/D3958, 0)</f>
        <v>0</v>
      </c>
      <c r="O3958" s="28">
        <f t="shared" si="248"/>
        <v>50.037178132576365</v>
      </c>
      <c r="P3958" s="29">
        <f>O3958*D3958</f>
        <v>180308.4710289576</v>
      </c>
      <c r="R3958" s="28">
        <f>IF(G3958="highest point", $H$4/D3958, 0)</f>
        <v>0</v>
      </c>
      <c r="S3958" s="28">
        <f t="shared" si="249"/>
        <v>46.999389626297933</v>
      </c>
      <c r="T3958" s="29">
        <f>D3958*S3958</f>
        <v>169361.83052446833</v>
      </c>
    </row>
    <row r="3959" spans="1:20">
      <c r="A3959" s="21">
        <f t="shared" si="250"/>
        <v>2015</v>
      </c>
      <c r="B3959" s="21">
        <f t="shared" si="251"/>
        <v>9</v>
      </c>
      <c r="C3959" s="22">
        <v>42271</v>
      </c>
      <c r="D3959" s="21">
        <v>3591.37</v>
      </c>
      <c r="E3959" s="47" t="str">
        <f>IF(B3959&lt;&gt;B3958, "First Quote", "")</f>
        <v/>
      </c>
      <c r="F3959" s="23" t="str">
        <f>IF(_xlfn.MINIFS($D$3:$D$6287,$A$3:$A$6287,A3959,$B$3:$B$6287,B3959)=D3959,"Lowest point","")</f>
        <v/>
      </c>
      <c r="G3959" s="24" t="str">
        <f>IF(_xlfn.MAXIFS($D$3:$D$6287,$A$3:$A$6287,A3959,$B$3:$B$6287,B3959)=D3959,"Highest point","")</f>
        <v/>
      </c>
      <c r="J3959" s="25" t="str">
        <f>IF(E3959="First Quote", $H$4/D3959, "")</f>
        <v/>
      </c>
      <c r="K3959" s="26">
        <f t="shared" si="247"/>
        <v>48.395613088260248</v>
      </c>
      <c r="L3959" s="27">
        <f>K3959*D3959</f>
        <v>173806.5529767852</v>
      </c>
      <c r="M3959" s="10"/>
      <c r="N3959" s="28">
        <f>IF(F3959="lowest point", $H$4/D3959, 0)</f>
        <v>0</v>
      </c>
      <c r="O3959" s="28">
        <f t="shared" si="248"/>
        <v>50.037178132576365</v>
      </c>
      <c r="P3959" s="29">
        <f>O3959*D3959</f>
        <v>179702.02042999078</v>
      </c>
      <c r="R3959" s="28">
        <f>IF(G3959="highest point", $H$4/D3959, 0)</f>
        <v>0</v>
      </c>
      <c r="S3959" s="28">
        <f t="shared" si="249"/>
        <v>46.999389626297933</v>
      </c>
      <c r="T3959" s="29">
        <f>D3959*S3959</f>
        <v>168792.19792219761</v>
      </c>
    </row>
    <row r="3960" spans="1:20">
      <c r="A3960" s="21">
        <f t="shared" si="250"/>
        <v>2015</v>
      </c>
      <c r="B3960" s="21">
        <f t="shared" si="251"/>
        <v>9</v>
      </c>
      <c r="C3960" s="22">
        <v>42272</v>
      </c>
      <c r="D3960" s="21">
        <v>3589.71</v>
      </c>
      <c r="E3960" s="47" t="str">
        <f>IF(B3960&lt;&gt;B3959, "First Quote", "")</f>
        <v/>
      </c>
      <c r="F3960" s="23" t="str">
        <f>IF(_xlfn.MINIFS($D$3:$D$6287,$A$3:$A$6287,A3960,$B$3:$B$6287,B3960)=D3960,"Lowest point","")</f>
        <v/>
      </c>
      <c r="G3960" s="24" t="str">
        <f>IF(_xlfn.MAXIFS($D$3:$D$6287,$A$3:$A$6287,A3960,$B$3:$B$6287,B3960)=D3960,"Highest point","")</f>
        <v/>
      </c>
      <c r="J3960" s="25" t="str">
        <f>IF(E3960="First Quote", $H$4/D3960, "")</f>
        <v/>
      </c>
      <c r="K3960" s="26">
        <f t="shared" si="247"/>
        <v>48.395613088260248</v>
      </c>
      <c r="L3960" s="27">
        <f>K3960*D3960</f>
        <v>173726.21625905871</v>
      </c>
      <c r="M3960" s="10"/>
      <c r="N3960" s="28">
        <f>IF(F3960="lowest point", $H$4/D3960, 0)</f>
        <v>0</v>
      </c>
      <c r="O3960" s="28">
        <f t="shared" si="248"/>
        <v>50.037178132576365</v>
      </c>
      <c r="P3960" s="29">
        <f>O3960*D3960</f>
        <v>179618.9587142907</v>
      </c>
      <c r="R3960" s="28">
        <f>IF(G3960="highest point", $H$4/D3960, 0)</f>
        <v>0</v>
      </c>
      <c r="S3960" s="28">
        <f t="shared" si="249"/>
        <v>46.999389626297933</v>
      </c>
      <c r="T3960" s="29">
        <f>D3960*S3960</f>
        <v>168714.17893541796</v>
      </c>
    </row>
    <row r="3961" spans="1:20">
      <c r="A3961" s="21">
        <f t="shared" si="250"/>
        <v>2015</v>
      </c>
      <c r="B3961" s="21">
        <f t="shared" si="251"/>
        <v>9</v>
      </c>
      <c r="C3961" s="22">
        <v>42275</v>
      </c>
      <c r="D3961" s="21">
        <v>3498.61</v>
      </c>
      <c r="E3961" s="47" t="str">
        <f>IF(B3961&lt;&gt;B3960, "First Quote", "")</f>
        <v/>
      </c>
      <c r="F3961" s="23" t="str">
        <f>IF(_xlfn.MINIFS($D$3:$D$6287,$A$3:$A$6287,A3961,$B$3:$B$6287,B3961)=D3961,"Lowest point","")</f>
        <v>Lowest point</v>
      </c>
      <c r="G3961" s="24" t="str">
        <f>IF(_xlfn.MAXIFS($D$3:$D$6287,$A$3:$A$6287,A3961,$B$3:$B$6287,B3961)=D3961,"Highest point","")</f>
        <v/>
      </c>
      <c r="J3961" s="25" t="str">
        <f>IF(E3961="First Quote", $H$4/D3961, "")</f>
        <v/>
      </c>
      <c r="K3961" s="26">
        <f t="shared" si="247"/>
        <v>48.395613088260248</v>
      </c>
      <c r="L3961" s="27">
        <f>K3961*D3961</f>
        <v>169317.3759067182</v>
      </c>
      <c r="M3961" s="10"/>
      <c r="N3961" s="28">
        <f>IF(F3961="lowest point", $H$4/D3961, 0)</f>
        <v>0.14291390009175073</v>
      </c>
      <c r="O3961" s="28">
        <f t="shared" si="248"/>
        <v>50.180092032668114</v>
      </c>
      <c r="P3961" s="29">
        <f>O3961*D3961</f>
        <v>175560.571786413</v>
      </c>
      <c r="R3961" s="28">
        <f>IF(G3961="highest point", $H$4/D3961, 0)</f>
        <v>0</v>
      </c>
      <c r="S3961" s="28">
        <f t="shared" si="249"/>
        <v>46.999389626297933</v>
      </c>
      <c r="T3961" s="29">
        <f>D3961*S3961</f>
        <v>164432.53454046222</v>
      </c>
    </row>
    <row r="3962" spans="1:20">
      <c r="A3962" s="21">
        <f t="shared" si="250"/>
        <v>2015</v>
      </c>
      <c r="B3962" s="21">
        <f t="shared" si="251"/>
        <v>9</v>
      </c>
      <c r="C3962" s="22">
        <v>42276</v>
      </c>
      <c r="D3962" s="21">
        <v>3503.13</v>
      </c>
      <c r="E3962" s="47" t="str">
        <f>IF(B3962&lt;&gt;B3961, "First Quote", "")</f>
        <v/>
      </c>
      <c r="F3962" s="23" t="str">
        <f>IF(_xlfn.MINIFS($D$3:$D$6287,$A$3:$A$6287,A3962,$B$3:$B$6287,B3962)=D3962,"Lowest point","")</f>
        <v/>
      </c>
      <c r="G3962" s="24" t="str">
        <f>IF(_xlfn.MAXIFS($D$3:$D$6287,$A$3:$A$6287,A3962,$B$3:$B$6287,B3962)=D3962,"Highest point","")</f>
        <v/>
      </c>
      <c r="J3962" s="25" t="str">
        <f>IF(E3962="First Quote", $H$4/D3962, "")</f>
        <v/>
      </c>
      <c r="K3962" s="26">
        <f t="shared" si="247"/>
        <v>48.395613088260248</v>
      </c>
      <c r="L3962" s="27">
        <f>K3962*D3962</f>
        <v>169536.12407787712</v>
      </c>
      <c r="M3962" s="10"/>
      <c r="N3962" s="28">
        <f>IF(F3962="lowest point", $H$4/D3962, 0)</f>
        <v>0</v>
      </c>
      <c r="O3962" s="28">
        <f t="shared" si="248"/>
        <v>50.180092032668114</v>
      </c>
      <c r="P3962" s="29">
        <f>O3962*D3962</f>
        <v>175787.38580240065</v>
      </c>
      <c r="R3962" s="28">
        <f>IF(G3962="highest point", $H$4/D3962, 0)</f>
        <v>0</v>
      </c>
      <c r="S3962" s="28">
        <f t="shared" si="249"/>
        <v>46.999389626297933</v>
      </c>
      <c r="T3962" s="29">
        <f>D3962*S3962</f>
        <v>164644.97178157308</v>
      </c>
    </row>
    <row r="3963" spans="1:20">
      <c r="A3963" s="21">
        <f t="shared" si="250"/>
        <v>2015</v>
      </c>
      <c r="B3963" s="21">
        <f t="shared" si="251"/>
        <v>9</v>
      </c>
      <c r="C3963" s="22">
        <v>42277</v>
      </c>
      <c r="D3963" s="21">
        <v>3570.17</v>
      </c>
      <c r="E3963" s="47" t="str">
        <f>IF(B3963&lt;&gt;B3962, "First Quote", "")</f>
        <v/>
      </c>
      <c r="F3963" s="23" t="str">
        <f>IF(_xlfn.MINIFS($D$3:$D$6287,$A$3:$A$6287,A3963,$B$3:$B$6287,B3963)=D3963,"Lowest point","")</f>
        <v/>
      </c>
      <c r="G3963" s="24" t="str">
        <f>IF(_xlfn.MAXIFS($D$3:$D$6287,$A$3:$A$6287,A3963,$B$3:$B$6287,B3963)=D3963,"Highest point","")</f>
        <v/>
      </c>
      <c r="J3963" s="25" t="str">
        <f>IF(E3963="First Quote", $H$4/D3963, "")</f>
        <v/>
      </c>
      <c r="K3963" s="26">
        <f t="shared" si="247"/>
        <v>48.395613088260248</v>
      </c>
      <c r="L3963" s="27">
        <f>K3963*D3963</f>
        <v>172780.56597931409</v>
      </c>
      <c r="M3963" s="10"/>
      <c r="N3963" s="28">
        <f>IF(F3963="lowest point", $H$4/D3963, 0)</f>
        <v>0</v>
      </c>
      <c r="O3963" s="28">
        <f t="shared" si="248"/>
        <v>50.180092032668114</v>
      </c>
      <c r="P3963" s="29">
        <f>O3963*D3963</f>
        <v>179151.45917227073</v>
      </c>
      <c r="R3963" s="28">
        <f>IF(G3963="highest point", $H$4/D3963, 0)</f>
        <v>0</v>
      </c>
      <c r="S3963" s="28">
        <f t="shared" si="249"/>
        <v>46.999389626297933</v>
      </c>
      <c r="T3963" s="29">
        <f>D3963*S3963</f>
        <v>167795.8108621201</v>
      </c>
    </row>
    <row r="3964" spans="1:20">
      <c r="A3964" s="21">
        <f t="shared" si="250"/>
        <v>2015</v>
      </c>
      <c r="B3964" s="21">
        <f t="shared" si="251"/>
        <v>10</v>
      </c>
      <c r="C3964" s="22">
        <v>42278</v>
      </c>
      <c r="D3964" s="21">
        <v>3577.47</v>
      </c>
      <c r="E3964" s="47" t="str">
        <f>IF(B3964&lt;&gt;B3963, "First Quote", "")</f>
        <v>First Quote</v>
      </c>
      <c r="F3964" s="23" t="str">
        <f>IF(_xlfn.MINIFS($D$3:$D$6287,$A$3:$A$6287,A3964,$B$3:$B$6287,B3964)=D3964,"Lowest point","")</f>
        <v>Lowest point</v>
      </c>
      <c r="G3964" s="24" t="str">
        <f>IF(_xlfn.MAXIFS($D$3:$D$6287,$A$3:$A$6287,A3964,$B$3:$B$6287,B3964)=D3964,"Highest point","")</f>
        <v/>
      </c>
      <c r="J3964" s="25">
        <f>IF(E3964="First Quote", $H$4/D3964, "")</f>
        <v>0.13976357593494845</v>
      </c>
      <c r="K3964" s="26">
        <f t="shared" si="247"/>
        <v>48.535376664195198</v>
      </c>
      <c r="L3964" s="27">
        <f>K3964*D3964</f>
        <v>173633.85395485838</v>
      </c>
      <c r="M3964" s="10"/>
      <c r="N3964" s="28">
        <f>IF(F3964="lowest point", $H$4/D3964, 0)</f>
        <v>0.13976357593494845</v>
      </c>
      <c r="O3964" s="28">
        <f t="shared" si="248"/>
        <v>50.319855608603064</v>
      </c>
      <c r="P3964" s="29">
        <f>O3964*D3964</f>
        <v>180017.77384410918</v>
      </c>
      <c r="R3964" s="28">
        <f>IF(G3964="highest point", $H$4/D3964, 0)</f>
        <v>0</v>
      </c>
      <c r="S3964" s="28">
        <f t="shared" si="249"/>
        <v>46.999389626297933</v>
      </c>
      <c r="T3964" s="29">
        <f>D3964*S3964</f>
        <v>168138.90640639205</v>
      </c>
    </row>
    <row r="3965" spans="1:20">
      <c r="A3965" s="21">
        <f t="shared" si="250"/>
        <v>2015</v>
      </c>
      <c r="B3965" s="21">
        <f t="shared" si="251"/>
        <v>10</v>
      </c>
      <c r="C3965" s="22">
        <v>42279</v>
      </c>
      <c r="D3965" s="21">
        <v>3629.04</v>
      </c>
      <c r="E3965" s="47" t="str">
        <f>IF(B3965&lt;&gt;B3964, "First Quote", "")</f>
        <v/>
      </c>
      <c r="F3965" s="23" t="str">
        <f>IF(_xlfn.MINIFS($D$3:$D$6287,$A$3:$A$6287,A3965,$B$3:$B$6287,B3965)=D3965,"Lowest point","")</f>
        <v/>
      </c>
      <c r="G3965" s="24" t="str">
        <f>IF(_xlfn.MAXIFS($D$3:$D$6287,$A$3:$A$6287,A3965,$B$3:$B$6287,B3965)=D3965,"Highest point","")</f>
        <v/>
      </c>
      <c r="J3965" s="25" t="str">
        <f>IF(E3965="First Quote", $H$4/D3965, "")</f>
        <v/>
      </c>
      <c r="K3965" s="26">
        <f t="shared" si="247"/>
        <v>48.535376664195198</v>
      </c>
      <c r="L3965" s="27">
        <f>K3965*D3965</f>
        <v>176136.82332943095</v>
      </c>
      <c r="M3965" s="10"/>
      <c r="N3965" s="28">
        <f>IF(F3965="lowest point", $H$4/D3965, 0)</f>
        <v>0</v>
      </c>
      <c r="O3965" s="28">
        <f t="shared" si="248"/>
        <v>50.319855608603064</v>
      </c>
      <c r="P3965" s="29">
        <f>O3965*D3965</f>
        <v>182612.76879784485</v>
      </c>
      <c r="R3965" s="28">
        <f>IF(G3965="highest point", $H$4/D3965, 0)</f>
        <v>0</v>
      </c>
      <c r="S3965" s="28">
        <f t="shared" si="249"/>
        <v>46.999389626297933</v>
      </c>
      <c r="T3965" s="29">
        <f>D3965*S3965</f>
        <v>170562.66492942025</v>
      </c>
    </row>
    <row r="3966" spans="1:20">
      <c r="A3966" s="21">
        <f t="shared" si="250"/>
        <v>2015</v>
      </c>
      <c r="B3966" s="21">
        <f t="shared" si="251"/>
        <v>10</v>
      </c>
      <c r="C3966" s="22">
        <v>42282</v>
      </c>
      <c r="D3966" s="21">
        <v>3695.61</v>
      </c>
      <c r="E3966" s="47" t="str">
        <f>IF(B3966&lt;&gt;B3965, "First Quote", "")</f>
        <v/>
      </c>
      <c r="F3966" s="23" t="str">
        <f>IF(_xlfn.MINIFS($D$3:$D$6287,$A$3:$A$6287,A3966,$B$3:$B$6287,B3966)=D3966,"Lowest point","")</f>
        <v/>
      </c>
      <c r="G3966" s="24" t="str">
        <f>IF(_xlfn.MAXIFS($D$3:$D$6287,$A$3:$A$6287,A3966,$B$3:$B$6287,B3966)=D3966,"Highest point","")</f>
        <v/>
      </c>
      <c r="J3966" s="25" t="str">
        <f>IF(E3966="First Quote", $H$4/D3966, "")</f>
        <v/>
      </c>
      <c r="K3966" s="26">
        <f t="shared" si="247"/>
        <v>48.535376664195198</v>
      </c>
      <c r="L3966" s="27">
        <f>K3966*D3966</f>
        <v>179367.82335396641</v>
      </c>
      <c r="M3966" s="10"/>
      <c r="N3966" s="28">
        <f>IF(F3966="lowest point", $H$4/D3966, 0)</f>
        <v>0</v>
      </c>
      <c r="O3966" s="28">
        <f t="shared" si="248"/>
        <v>50.319855608603064</v>
      </c>
      <c r="P3966" s="29">
        <f>O3966*D3966</f>
        <v>185962.56158570957</v>
      </c>
      <c r="R3966" s="28">
        <f>IF(G3966="highest point", $H$4/D3966, 0)</f>
        <v>0</v>
      </c>
      <c r="S3966" s="28">
        <f t="shared" si="249"/>
        <v>46.999389626297933</v>
      </c>
      <c r="T3966" s="29">
        <f>D3966*S3966</f>
        <v>173691.41429684291</v>
      </c>
    </row>
    <row r="3967" spans="1:20">
      <c r="A3967" s="21">
        <f t="shared" si="250"/>
        <v>2015</v>
      </c>
      <c r="B3967" s="21">
        <f t="shared" si="251"/>
        <v>10</v>
      </c>
      <c r="C3967" s="22">
        <v>42283</v>
      </c>
      <c r="D3967" s="21">
        <v>3682.33</v>
      </c>
      <c r="E3967" s="47" t="str">
        <f>IF(B3967&lt;&gt;B3966, "First Quote", "")</f>
        <v/>
      </c>
      <c r="F3967" s="23" t="str">
        <f>IF(_xlfn.MINIFS($D$3:$D$6287,$A$3:$A$6287,A3967,$B$3:$B$6287,B3967)=D3967,"Lowest point","")</f>
        <v/>
      </c>
      <c r="G3967" s="24" t="str">
        <f>IF(_xlfn.MAXIFS($D$3:$D$6287,$A$3:$A$6287,A3967,$B$3:$B$6287,B3967)=D3967,"Highest point","")</f>
        <v/>
      </c>
      <c r="J3967" s="25" t="str">
        <f>IF(E3967="First Quote", $H$4/D3967, "")</f>
        <v/>
      </c>
      <c r="K3967" s="26">
        <f t="shared" si="247"/>
        <v>48.535376664195198</v>
      </c>
      <c r="L3967" s="27">
        <f>K3967*D3967</f>
        <v>178723.27355186589</v>
      </c>
      <c r="M3967" s="10"/>
      <c r="N3967" s="28">
        <f>IF(F3967="lowest point", $H$4/D3967, 0)</f>
        <v>0</v>
      </c>
      <c r="O3967" s="28">
        <f t="shared" si="248"/>
        <v>50.319855608603064</v>
      </c>
      <c r="P3967" s="29">
        <f>O3967*D3967</f>
        <v>185294.3139032273</v>
      </c>
      <c r="R3967" s="28">
        <f>IF(G3967="highest point", $H$4/D3967, 0)</f>
        <v>0</v>
      </c>
      <c r="S3967" s="28">
        <f t="shared" si="249"/>
        <v>46.999389626297933</v>
      </c>
      <c r="T3967" s="29">
        <f>D3967*S3967</f>
        <v>173067.26240260567</v>
      </c>
    </row>
    <row r="3968" spans="1:20">
      <c r="A3968" s="21">
        <f t="shared" si="250"/>
        <v>2015</v>
      </c>
      <c r="B3968" s="21">
        <f t="shared" si="251"/>
        <v>10</v>
      </c>
      <c r="C3968" s="22">
        <v>42284</v>
      </c>
      <c r="D3968" s="21">
        <v>3713.36</v>
      </c>
      <c r="E3968" s="47" t="str">
        <f>IF(B3968&lt;&gt;B3967, "First Quote", "")</f>
        <v/>
      </c>
      <c r="F3968" s="23" t="str">
        <f>IF(_xlfn.MINIFS($D$3:$D$6287,$A$3:$A$6287,A3968,$B$3:$B$6287,B3968)=D3968,"Lowest point","")</f>
        <v/>
      </c>
      <c r="G3968" s="24" t="str">
        <f>IF(_xlfn.MAXIFS($D$3:$D$6287,$A$3:$A$6287,A3968,$B$3:$B$6287,B3968)=D3968,"Highest point","")</f>
        <v/>
      </c>
      <c r="J3968" s="25" t="str">
        <f>IF(E3968="First Quote", $H$4/D3968, "")</f>
        <v/>
      </c>
      <c r="K3968" s="26">
        <f t="shared" si="247"/>
        <v>48.535376664195198</v>
      </c>
      <c r="L3968" s="27">
        <f>K3968*D3968</f>
        <v>180229.32628975587</v>
      </c>
      <c r="M3968" s="10"/>
      <c r="N3968" s="28">
        <f>IF(F3968="lowest point", $H$4/D3968, 0)</f>
        <v>0</v>
      </c>
      <c r="O3968" s="28">
        <f t="shared" si="248"/>
        <v>50.319855608603064</v>
      </c>
      <c r="P3968" s="29">
        <f>O3968*D3968</f>
        <v>186855.73902276228</v>
      </c>
      <c r="R3968" s="28">
        <f>IF(G3968="highest point", $H$4/D3968, 0)</f>
        <v>0</v>
      </c>
      <c r="S3968" s="28">
        <f t="shared" si="249"/>
        <v>46.999389626297933</v>
      </c>
      <c r="T3968" s="29">
        <f>D3968*S3968</f>
        <v>174525.65346270971</v>
      </c>
    </row>
    <row r="3969" spans="1:20">
      <c r="A3969" s="21">
        <f t="shared" si="250"/>
        <v>2015</v>
      </c>
      <c r="B3969" s="21">
        <f t="shared" si="251"/>
        <v>10</v>
      </c>
      <c r="C3969" s="22">
        <v>42285</v>
      </c>
      <c r="D3969" s="21">
        <v>3746.12</v>
      </c>
      <c r="E3969" s="47" t="str">
        <f>IF(B3969&lt;&gt;B3968, "First Quote", "")</f>
        <v/>
      </c>
      <c r="F3969" s="23" t="str">
        <f>IF(_xlfn.MINIFS($D$3:$D$6287,$A$3:$A$6287,A3969,$B$3:$B$6287,B3969)=D3969,"Lowest point","")</f>
        <v/>
      </c>
      <c r="G3969" s="24" t="str">
        <f>IF(_xlfn.MAXIFS($D$3:$D$6287,$A$3:$A$6287,A3969,$B$3:$B$6287,B3969)=D3969,"Highest point","")</f>
        <v/>
      </c>
      <c r="J3969" s="25" t="str">
        <f>IF(E3969="First Quote", $H$4/D3969, "")</f>
        <v/>
      </c>
      <c r="K3969" s="26">
        <f t="shared" si="247"/>
        <v>48.535376664195198</v>
      </c>
      <c r="L3969" s="27">
        <f>K3969*D3969</f>
        <v>181819.34522927491</v>
      </c>
      <c r="M3969" s="10"/>
      <c r="N3969" s="28">
        <f>IF(F3969="lowest point", $H$4/D3969, 0)</f>
        <v>0</v>
      </c>
      <c r="O3969" s="28">
        <f t="shared" si="248"/>
        <v>50.319855608603064</v>
      </c>
      <c r="P3969" s="29">
        <f>O3969*D3969</f>
        <v>188504.21749250012</v>
      </c>
      <c r="R3969" s="28">
        <f>IF(G3969="highest point", $H$4/D3969, 0)</f>
        <v>0</v>
      </c>
      <c r="S3969" s="28">
        <f t="shared" si="249"/>
        <v>46.999389626297933</v>
      </c>
      <c r="T3969" s="29">
        <f>D3969*S3969</f>
        <v>176065.35346686721</v>
      </c>
    </row>
    <row r="3970" spans="1:20">
      <c r="A3970" s="21">
        <f t="shared" si="250"/>
        <v>2015</v>
      </c>
      <c r="B3970" s="21">
        <f t="shared" si="251"/>
        <v>10</v>
      </c>
      <c r="C3970" s="22">
        <v>42286</v>
      </c>
      <c r="D3970" s="21">
        <v>3748.96</v>
      </c>
      <c r="E3970" s="47" t="str">
        <f>IF(B3970&lt;&gt;B3969, "First Quote", "")</f>
        <v/>
      </c>
      <c r="F3970" s="23" t="str">
        <f>IF(_xlfn.MINIFS($D$3:$D$6287,$A$3:$A$6287,A3970,$B$3:$B$6287,B3970)=D3970,"Lowest point","")</f>
        <v/>
      </c>
      <c r="G3970" s="24" t="str">
        <f>IF(_xlfn.MAXIFS($D$3:$D$6287,$A$3:$A$6287,A3970,$B$3:$B$6287,B3970)=D3970,"Highest point","")</f>
        <v/>
      </c>
      <c r="J3970" s="25" t="str">
        <f>IF(E3970="First Quote", $H$4/D3970, "")</f>
        <v/>
      </c>
      <c r="K3970" s="26">
        <f t="shared" si="247"/>
        <v>48.535376664195198</v>
      </c>
      <c r="L3970" s="27">
        <f>K3970*D3970</f>
        <v>181957.18569900122</v>
      </c>
      <c r="M3970" s="10"/>
      <c r="N3970" s="28">
        <f>IF(F3970="lowest point", $H$4/D3970, 0)</f>
        <v>0</v>
      </c>
      <c r="O3970" s="28">
        <f t="shared" si="248"/>
        <v>50.319855608603064</v>
      </c>
      <c r="P3970" s="29">
        <f>O3970*D3970</f>
        <v>188647.12588242855</v>
      </c>
      <c r="R3970" s="28">
        <f>IF(G3970="highest point", $H$4/D3970, 0)</f>
        <v>0</v>
      </c>
      <c r="S3970" s="28">
        <f t="shared" si="249"/>
        <v>46.999389626297933</v>
      </c>
      <c r="T3970" s="29">
        <f>D3970*S3970</f>
        <v>176198.83173340591</v>
      </c>
    </row>
    <row r="3971" spans="1:20">
      <c r="A3971" s="21">
        <f t="shared" si="250"/>
        <v>2015</v>
      </c>
      <c r="B3971" s="21">
        <f t="shared" si="251"/>
        <v>10</v>
      </c>
      <c r="C3971" s="22">
        <v>42289</v>
      </c>
      <c r="D3971" s="21">
        <v>3753.73</v>
      </c>
      <c r="E3971" s="47" t="str">
        <f>IF(B3971&lt;&gt;B3970, "First Quote", "")</f>
        <v/>
      </c>
      <c r="F3971" s="23" t="str">
        <f>IF(_xlfn.MINIFS($D$3:$D$6287,$A$3:$A$6287,A3971,$B$3:$B$6287,B3971)=D3971,"Lowest point","")</f>
        <v/>
      </c>
      <c r="G3971" s="24" t="str">
        <f>IF(_xlfn.MAXIFS($D$3:$D$6287,$A$3:$A$6287,A3971,$B$3:$B$6287,B3971)=D3971,"Highest point","")</f>
        <v/>
      </c>
      <c r="J3971" s="25" t="str">
        <f>IF(E3971="First Quote", $H$4/D3971, "")</f>
        <v/>
      </c>
      <c r="K3971" s="26">
        <f t="shared" si="247"/>
        <v>48.535376664195198</v>
      </c>
      <c r="L3971" s="27">
        <f>K3971*D3971</f>
        <v>182188.69944568945</v>
      </c>
      <c r="M3971" s="10"/>
      <c r="N3971" s="28">
        <f>IF(F3971="lowest point", $H$4/D3971, 0)</f>
        <v>0</v>
      </c>
      <c r="O3971" s="28">
        <f t="shared" si="248"/>
        <v>50.319855608603064</v>
      </c>
      <c r="P3971" s="29">
        <f>O3971*D3971</f>
        <v>188887.15159368157</v>
      </c>
      <c r="R3971" s="28">
        <f>IF(G3971="highest point", $H$4/D3971, 0)</f>
        <v>0</v>
      </c>
      <c r="S3971" s="28">
        <f t="shared" si="249"/>
        <v>46.999389626297933</v>
      </c>
      <c r="T3971" s="29">
        <f>D3971*S3971</f>
        <v>176423.01882192335</v>
      </c>
    </row>
    <row r="3972" spans="1:20">
      <c r="A3972" s="21">
        <f t="shared" si="250"/>
        <v>2015</v>
      </c>
      <c r="B3972" s="21">
        <f t="shared" si="251"/>
        <v>10</v>
      </c>
      <c r="C3972" s="22">
        <v>42290</v>
      </c>
      <c r="D3972" s="21">
        <v>3728.48</v>
      </c>
      <c r="E3972" s="47" t="str">
        <f>IF(B3972&lt;&gt;B3971, "First Quote", "")</f>
        <v/>
      </c>
      <c r="F3972" s="23" t="str">
        <f>IF(_xlfn.MINIFS($D$3:$D$6287,$A$3:$A$6287,A3972,$B$3:$B$6287,B3972)=D3972,"Lowest point","")</f>
        <v/>
      </c>
      <c r="G3972" s="24" t="str">
        <f>IF(_xlfn.MAXIFS($D$3:$D$6287,$A$3:$A$6287,A3972,$B$3:$B$6287,B3972)=D3972,"Highest point","")</f>
        <v/>
      </c>
      <c r="J3972" s="25" t="str">
        <f>IF(E3972="First Quote", $H$4/D3972, "")</f>
        <v/>
      </c>
      <c r="K3972" s="26">
        <f t="shared" si="247"/>
        <v>48.535376664195198</v>
      </c>
      <c r="L3972" s="27">
        <f>K3972*D3972</f>
        <v>180963.1811849185</v>
      </c>
      <c r="M3972" s="10"/>
      <c r="N3972" s="28">
        <f>IF(F3972="lowest point", $H$4/D3972, 0)</f>
        <v>0</v>
      </c>
      <c r="O3972" s="28">
        <f t="shared" si="248"/>
        <v>50.319855608603064</v>
      </c>
      <c r="P3972" s="29">
        <f>O3972*D3972</f>
        <v>187616.57523956435</v>
      </c>
      <c r="R3972" s="28">
        <f>IF(G3972="highest point", $H$4/D3972, 0)</f>
        <v>0</v>
      </c>
      <c r="S3972" s="28">
        <f t="shared" si="249"/>
        <v>46.999389626297933</v>
      </c>
      <c r="T3972" s="29">
        <f>D3972*S3972</f>
        <v>175236.28423385933</v>
      </c>
    </row>
    <row r="3973" spans="1:20">
      <c r="A3973" s="21">
        <f t="shared" si="250"/>
        <v>2015</v>
      </c>
      <c r="B3973" s="21">
        <f t="shared" si="251"/>
        <v>10</v>
      </c>
      <c r="C3973" s="22">
        <v>42291</v>
      </c>
      <c r="D3973" s="21">
        <v>3711.11</v>
      </c>
      <c r="E3973" s="47" t="str">
        <f>IF(B3973&lt;&gt;B3972, "First Quote", "")</f>
        <v/>
      </c>
      <c r="F3973" s="23" t="str">
        <f>IF(_xlfn.MINIFS($D$3:$D$6287,$A$3:$A$6287,A3973,$B$3:$B$6287,B3973)=D3973,"Lowest point","")</f>
        <v/>
      </c>
      <c r="G3973" s="24" t="str">
        <f>IF(_xlfn.MAXIFS($D$3:$D$6287,$A$3:$A$6287,A3973,$B$3:$B$6287,B3973)=D3973,"Highest point","")</f>
        <v/>
      </c>
      <c r="J3973" s="25" t="str">
        <f>IF(E3973="First Quote", $H$4/D3973, "")</f>
        <v/>
      </c>
      <c r="K3973" s="26">
        <f t="shared" ref="K3973:K4036" si="252">IF(E3973="First Quote",J3973+K3972,K3972)</f>
        <v>48.535376664195198</v>
      </c>
      <c r="L3973" s="27">
        <f>K3973*D3973</f>
        <v>180120.12169226145</v>
      </c>
      <c r="M3973" s="10"/>
      <c r="N3973" s="28">
        <f>IF(F3973="lowest point", $H$4/D3973, 0)</f>
        <v>0</v>
      </c>
      <c r="O3973" s="28">
        <f t="shared" ref="O3973:O4036" si="253">IF(F3973="Lowest Point",N3973+O3972,O3972)</f>
        <v>50.319855608603064</v>
      </c>
      <c r="P3973" s="29">
        <f>O3973*D3973</f>
        <v>186742.51934764293</v>
      </c>
      <c r="R3973" s="28">
        <f>IF(G3973="highest point", $H$4/D3973, 0)</f>
        <v>0</v>
      </c>
      <c r="S3973" s="28">
        <f t="shared" ref="S3973:S4036" si="254">IF(G3973="Highest Point",R3973+S3972,S3972)</f>
        <v>46.999389626297933</v>
      </c>
      <c r="T3973" s="29">
        <f>D3973*S3973</f>
        <v>174419.90483605053</v>
      </c>
    </row>
    <row r="3974" spans="1:20">
      <c r="A3974" s="21">
        <f t="shared" si="250"/>
        <v>2015</v>
      </c>
      <c r="B3974" s="21">
        <f t="shared" si="251"/>
        <v>10</v>
      </c>
      <c r="C3974" s="22">
        <v>42292</v>
      </c>
      <c r="D3974" s="21">
        <v>3766.43</v>
      </c>
      <c r="E3974" s="47" t="str">
        <f>IF(B3974&lt;&gt;B3973, "First Quote", "")</f>
        <v/>
      </c>
      <c r="F3974" s="23" t="str">
        <f>IF(_xlfn.MINIFS($D$3:$D$6287,$A$3:$A$6287,A3974,$B$3:$B$6287,B3974)=D3974,"Lowest point","")</f>
        <v/>
      </c>
      <c r="G3974" s="24" t="str">
        <f>IF(_xlfn.MAXIFS($D$3:$D$6287,$A$3:$A$6287,A3974,$B$3:$B$6287,B3974)=D3974,"Highest point","")</f>
        <v/>
      </c>
      <c r="J3974" s="25" t="str">
        <f>IF(E3974="First Quote", $H$4/D3974, "")</f>
        <v/>
      </c>
      <c r="K3974" s="26">
        <f t="shared" si="252"/>
        <v>48.535376664195198</v>
      </c>
      <c r="L3974" s="27">
        <f>K3974*D3974</f>
        <v>182805.0987293247</v>
      </c>
      <c r="M3974" s="10"/>
      <c r="N3974" s="28">
        <f>IF(F3974="lowest point", $H$4/D3974, 0)</f>
        <v>0</v>
      </c>
      <c r="O3974" s="28">
        <f t="shared" si="253"/>
        <v>50.319855608603064</v>
      </c>
      <c r="P3974" s="29">
        <f>O3974*D3974</f>
        <v>189526.21375991084</v>
      </c>
      <c r="R3974" s="28">
        <f>IF(G3974="highest point", $H$4/D3974, 0)</f>
        <v>0</v>
      </c>
      <c r="S3974" s="28">
        <f t="shared" si="254"/>
        <v>46.999389626297933</v>
      </c>
      <c r="T3974" s="29">
        <f>D3974*S3974</f>
        <v>177019.91107017733</v>
      </c>
    </row>
    <row r="3975" spans="1:20">
      <c r="A3975" s="21">
        <f t="shared" si="250"/>
        <v>2015</v>
      </c>
      <c r="B3975" s="21">
        <f t="shared" si="251"/>
        <v>10</v>
      </c>
      <c r="C3975" s="22">
        <v>42293</v>
      </c>
      <c r="D3975" s="21">
        <v>3783.64</v>
      </c>
      <c r="E3975" s="47" t="str">
        <f>IF(B3975&lt;&gt;B3974, "First Quote", "")</f>
        <v/>
      </c>
      <c r="F3975" s="23" t="str">
        <f>IF(_xlfn.MINIFS($D$3:$D$6287,$A$3:$A$6287,A3975,$B$3:$B$6287,B3975)=D3975,"Lowest point","")</f>
        <v/>
      </c>
      <c r="G3975" s="24" t="str">
        <f>IF(_xlfn.MAXIFS($D$3:$D$6287,$A$3:$A$6287,A3975,$B$3:$B$6287,B3975)=D3975,"Highest point","")</f>
        <v/>
      </c>
      <c r="J3975" s="25" t="str">
        <f>IF(E3975="First Quote", $H$4/D3975, "")</f>
        <v/>
      </c>
      <c r="K3975" s="26">
        <f t="shared" si="252"/>
        <v>48.535376664195198</v>
      </c>
      <c r="L3975" s="27">
        <f>K3975*D3975</f>
        <v>183640.3925617155</v>
      </c>
      <c r="M3975" s="10"/>
      <c r="N3975" s="28">
        <f>IF(F3975="lowest point", $H$4/D3975, 0)</f>
        <v>0</v>
      </c>
      <c r="O3975" s="28">
        <f t="shared" si="253"/>
        <v>50.319855608603064</v>
      </c>
      <c r="P3975" s="29">
        <f>O3975*D3975</f>
        <v>190392.2184749349</v>
      </c>
      <c r="R3975" s="28">
        <f>IF(G3975="highest point", $H$4/D3975, 0)</f>
        <v>0</v>
      </c>
      <c r="S3975" s="28">
        <f t="shared" si="254"/>
        <v>46.999389626297933</v>
      </c>
      <c r="T3975" s="29">
        <f>D3975*S3975</f>
        <v>177828.77056564591</v>
      </c>
    </row>
    <row r="3976" spans="1:20">
      <c r="A3976" s="21">
        <f t="shared" si="250"/>
        <v>2015</v>
      </c>
      <c r="B3976" s="21">
        <f t="shared" si="251"/>
        <v>10</v>
      </c>
      <c r="C3976" s="22">
        <v>42296</v>
      </c>
      <c r="D3976" s="21">
        <v>3784.72</v>
      </c>
      <c r="E3976" s="47" t="str">
        <f>IF(B3976&lt;&gt;B3975, "First Quote", "")</f>
        <v/>
      </c>
      <c r="F3976" s="23" t="str">
        <f>IF(_xlfn.MINIFS($D$3:$D$6287,$A$3:$A$6287,A3976,$B$3:$B$6287,B3976)=D3976,"Lowest point","")</f>
        <v/>
      </c>
      <c r="G3976" s="24" t="str">
        <f>IF(_xlfn.MAXIFS($D$3:$D$6287,$A$3:$A$6287,A3976,$B$3:$B$6287,B3976)=D3976,"Highest point","")</f>
        <v/>
      </c>
      <c r="J3976" s="25" t="str">
        <f>IF(E3976="First Quote", $H$4/D3976, "")</f>
        <v/>
      </c>
      <c r="K3976" s="26">
        <f t="shared" si="252"/>
        <v>48.535376664195198</v>
      </c>
      <c r="L3976" s="27">
        <f>K3976*D3976</f>
        <v>183692.81076851283</v>
      </c>
      <c r="M3976" s="10"/>
      <c r="N3976" s="28">
        <f>IF(F3976="lowest point", $H$4/D3976, 0)</f>
        <v>0</v>
      </c>
      <c r="O3976" s="28">
        <f t="shared" si="253"/>
        <v>50.319855608603064</v>
      </c>
      <c r="P3976" s="29">
        <f>O3976*D3976</f>
        <v>190446.56391899218</v>
      </c>
      <c r="R3976" s="28">
        <f>IF(G3976="highest point", $H$4/D3976, 0)</f>
        <v>0</v>
      </c>
      <c r="S3976" s="28">
        <f t="shared" si="254"/>
        <v>46.999389626297933</v>
      </c>
      <c r="T3976" s="29">
        <f>D3976*S3976</f>
        <v>177879.5299064423</v>
      </c>
    </row>
    <row r="3977" spans="1:20">
      <c r="A3977" s="21">
        <f t="shared" si="250"/>
        <v>2015</v>
      </c>
      <c r="B3977" s="21">
        <f t="shared" si="251"/>
        <v>10</v>
      </c>
      <c r="C3977" s="22">
        <v>42297</v>
      </c>
      <c r="D3977" s="21">
        <v>3779.44</v>
      </c>
      <c r="E3977" s="47" t="str">
        <f>IF(B3977&lt;&gt;B3976, "First Quote", "")</f>
        <v/>
      </c>
      <c r="F3977" s="23" t="str">
        <f>IF(_xlfn.MINIFS($D$3:$D$6287,$A$3:$A$6287,A3977,$B$3:$B$6287,B3977)=D3977,"Lowest point","")</f>
        <v/>
      </c>
      <c r="G3977" s="24" t="str">
        <f>IF(_xlfn.MAXIFS($D$3:$D$6287,$A$3:$A$6287,A3977,$B$3:$B$6287,B3977)=D3977,"Highest point","")</f>
        <v/>
      </c>
      <c r="J3977" s="25" t="str">
        <f>IF(E3977="First Quote", $H$4/D3977, "")</f>
        <v/>
      </c>
      <c r="K3977" s="26">
        <f t="shared" si="252"/>
        <v>48.535376664195198</v>
      </c>
      <c r="L3977" s="27">
        <f>K3977*D3977</f>
        <v>183436.54397972589</v>
      </c>
      <c r="M3977" s="10"/>
      <c r="N3977" s="28">
        <f>IF(F3977="lowest point", $H$4/D3977, 0)</f>
        <v>0</v>
      </c>
      <c r="O3977" s="28">
        <f t="shared" si="253"/>
        <v>50.319855608603064</v>
      </c>
      <c r="P3977" s="29">
        <f>O3977*D3977</f>
        <v>190180.87508137876</v>
      </c>
      <c r="R3977" s="28">
        <f>IF(G3977="highest point", $H$4/D3977, 0)</f>
        <v>0</v>
      </c>
      <c r="S3977" s="28">
        <f t="shared" si="254"/>
        <v>46.999389626297933</v>
      </c>
      <c r="T3977" s="29">
        <f>D3977*S3977</f>
        <v>177631.37312921547</v>
      </c>
    </row>
    <row r="3978" spans="1:20">
      <c r="A3978" s="21">
        <f t="shared" si="250"/>
        <v>2015</v>
      </c>
      <c r="B3978" s="21">
        <f t="shared" si="251"/>
        <v>10</v>
      </c>
      <c r="C3978" s="22">
        <v>42298</v>
      </c>
      <c r="D3978" s="21">
        <v>3757.91</v>
      </c>
      <c r="E3978" s="47" t="str">
        <f>IF(B3978&lt;&gt;B3977, "First Quote", "")</f>
        <v/>
      </c>
      <c r="F3978" s="23" t="str">
        <f>IF(_xlfn.MINIFS($D$3:$D$6287,$A$3:$A$6287,A3978,$B$3:$B$6287,B3978)=D3978,"Lowest point","")</f>
        <v/>
      </c>
      <c r="G3978" s="24" t="str">
        <f>IF(_xlfn.MAXIFS($D$3:$D$6287,$A$3:$A$6287,A3978,$B$3:$B$6287,B3978)=D3978,"Highest point","")</f>
        <v/>
      </c>
      <c r="J3978" s="25" t="str">
        <f>IF(E3978="First Quote", $H$4/D3978, "")</f>
        <v/>
      </c>
      <c r="K3978" s="26">
        <f t="shared" si="252"/>
        <v>48.535376664195198</v>
      </c>
      <c r="L3978" s="27">
        <f>K3978*D3978</f>
        <v>182391.57732014576</v>
      </c>
      <c r="M3978" s="10"/>
      <c r="N3978" s="28">
        <f>IF(F3978="lowest point", $H$4/D3978, 0)</f>
        <v>0</v>
      </c>
      <c r="O3978" s="28">
        <f t="shared" si="253"/>
        <v>50.319855608603064</v>
      </c>
      <c r="P3978" s="29">
        <f>O3978*D3978</f>
        <v>189097.48859012552</v>
      </c>
      <c r="R3978" s="28">
        <f>IF(G3978="highest point", $H$4/D3978, 0)</f>
        <v>0</v>
      </c>
      <c r="S3978" s="28">
        <f t="shared" si="254"/>
        <v>46.999389626297933</v>
      </c>
      <c r="T3978" s="29">
        <f>D3978*S3978</f>
        <v>176619.47627056125</v>
      </c>
    </row>
    <row r="3979" spans="1:20">
      <c r="A3979" s="21">
        <f t="shared" si="250"/>
        <v>2015</v>
      </c>
      <c r="B3979" s="21">
        <f t="shared" si="251"/>
        <v>10</v>
      </c>
      <c r="C3979" s="22">
        <v>42299</v>
      </c>
      <c r="D3979" s="21">
        <v>3820.49</v>
      </c>
      <c r="E3979" s="47" t="str">
        <f>IF(B3979&lt;&gt;B3978, "First Quote", "")</f>
        <v/>
      </c>
      <c r="F3979" s="23" t="str">
        <f>IF(_xlfn.MINIFS($D$3:$D$6287,$A$3:$A$6287,A3979,$B$3:$B$6287,B3979)=D3979,"Lowest point","")</f>
        <v/>
      </c>
      <c r="G3979" s="24" t="str">
        <f>IF(_xlfn.MAXIFS($D$3:$D$6287,$A$3:$A$6287,A3979,$B$3:$B$6287,B3979)=D3979,"Highest point","")</f>
        <v/>
      </c>
      <c r="J3979" s="25" t="str">
        <f>IF(E3979="First Quote", $H$4/D3979, "")</f>
        <v/>
      </c>
      <c r="K3979" s="26">
        <f t="shared" si="252"/>
        <v>48.535376664195198</v>
      </c>
      <c r="L3979" s="27">
        <f>K3979*D3979</f>
        <v>185428.9211917911</v>
      </c>
      <c r="M3979" s="10"/>
      <c r="N3979" s="28">
        <f>IF(F3979="lowest point", $H$4/D3979, 0)</f>
        <v>0</v>
      </c>
      <c r="O3979" s="28">
        <f t="shared" si="253"/>
        <v>50.319855608603064</v>
      </c>
      <c r="P3979" s="29">
        <f>O3979*D3979</f>
        <v>192246.50515411192</v>
      </c>
      <c r="R3979" s="28">
        <f>IF(G3979="highest point", $H$4/D3979, 0)</f>
        <v>0</v>
      </c>
      <c r="S3979" s="28">
        <f t="shared" si="254"/>
        <v>46.999389626297933</v>
      </c>
      <c r="T3979" s="29">
        <f>D3979*S3979</f>
        <v>179560.69807337498</v>
      </c>
    </row>
    <row r="3980" spans="1:20">
      <c r="A3980" s="21">
        <f t="shared" si="250"/>
        <v>2015</v>
      </c>
      <c r="B3980" s="21">
        <f t="shared" si="251"/>
        <v>10</v>
      </c>
      <c r="C3980" s="22">
        <v>42300</v>
      </c>
      <c r="D3980" s="21">
        <v>3862.65</v>
      </c>
      <c r="E3980" s="47" t="str">
        <f>IF(B3980&lt;&gt;B3979, "First Quote", "")</f>
        <v/>
      </c>
      <c r="F3980" s="23" t="str">
        <f>IF(_xlfn.MINIFS($D$3:$D$6287,$A$3:$A$6287,A3980,$B$3:$B$6287,B3980)=D3980,"Lowest point","")</f>
        <v/>
      </c>
      <c r="G3980" s="24" t="str">
        <f>IF(_xlfn.MAXIFS($D$3:$D$6287,$A$3:$A$6287,A3980,$B$3:$B$6287,B3980)=D3980,"Highest point","")</f>
        <v/>
      </c>
      <c r="J3980" s="25" t="str">
        <f>IF(E3980="First Quote", $H$4/D3980, "")</f>
        <v/>
      </c>
      <c r="K3980" s="26">
        <f t="shared" si="252"/>
        <v>48.535376664195198</v>
      </c>
      <c r="L3980" s="27">
        <f>K3980*D3980</f>
        <v>187475.17267195359</v>
      </c>
      <c r="M3980" s="10"/>
      <c r="N3980" s="28">
        <f>IF(F3980="lowest point", $H$4/D3980, 0)</f>
        <v>0</v>
      </c>
      <c r="O3980" s="28">
        <f t="shared" si="253"/>
        <v>50.319855608603064</v>
      </c>
      <c r="P3980" s="29">
        <f>O3980*D3980</f>
        <v>194367.99026657062</v>
      </c>
      <c r="R3980" s="28">
        <f>IF(G3980="highest point", $H$4/D3980, 0)</f>
        <v>0</v>
      </c>
      <c r="S3980" s="28">
        <f t="shared" si="254"/>
        <v>46.999389626297933</v>
      </c>
      <c r="T3980" s="29">
        <f>D3980*S3980</f>
        <v>181542.19234001971</v>
      </c>
    </row>
    <row r="3981" spans="1:20">
      <c r="A3981" s="21">
        <f t="shared" ref="A3981:A4044" si="255">YEAR(C3981)</f>
        <v>2015</v>
      </c>
      <c r="B3981" s="21">
        <f t="shared" si="251"/>
        <v>10</v>
      </c>
      <c r="C3981" s="22">
        <v>42303</v>
      </c>
      <c r="D3981" s="21">
        <v>3855.29</v>
      </c>
      <c r="E3981" s="47" t="str">
        <f>IF(B3981&lt;&gt;B3980, "First Quote", "")</f>
        <v/>
      </c>
      <c r="F3981" s="23" t="str">
        <f>IF(_xlfn.MINIFS($D$3:$D$6287,$A$3:$A$6287,A3981,$B$3:$B$6287,B3981)=D3981,"Lowest point","")</f>
        <v/>
      </c>
      <c r="G3981" s="24" t="str">
        <f>IF(_xlfn.MAXIFS($D$3:$D$6287,$A$3:$A$6287,A3981,$B$3:$B$6287,B3981)=D3981,"Highest point","")</f>
        <v/>
      </c>
      <c r="J3981" s="25" t="str">
        <f>IF(E3981="First Quote", $H$4/D3981, "")</f>
        <v/>
      </c>
      <c r="K3981" s="26">
        <f t="shared" si="252"/>
        <v>48.535376664195198</v>
      </c>
      <c r="L3981" s="27">
        <f>K3981*D3981</f>
        <v>187117.9522997051</v>
      </c>
      <c r="M3981" s="10"/>
      <c r="N3981" s="28">
        <f>IF(F3981="lowest point", $H$4/D3981, 0)</f>
        <v>0</v>
      </c>
      <c r="O3981" s="28">
        <f t="shared" si="253"/>
        <v>50.319855608603064</v>
      </c>
      <c r="P3981" s="29">
        <f>O3981*D3981</f>
        <v>193997.63612929129</v>
      </c>
      <c r="R3981" s="28">
        <f>IF(G3981="highest point", $H$4/D3981, 0)</f>
        <v>0</v>
      </c>
      <c r="S3981" s="28">
        <f t="shared" si="254"/>
        <v>46.999389626297933</v>
      </c>
      <c r="T3981" s="29">
        <f>D3981*S3981</f>
        <v>181196.27683237015</v>
      </c>
    </row>
    <row r="3982" spans="1:20">
      <c r="A3982" s="21">
        <f t="shared" si="255"/>
        <v>2015</v>
      </c>
      <c r="B3982" s="21">
        <f t="shared" si="251"/>
        <v>10</v>
      </c>
      <c r="C3982" s="22">
        <v>42304</v>
      </c>
      <c r="D3982" s="21">
        <v>3845.45</v>
      </c>
      <c r="E3982" s="47" t="str">
        <f>IF(B3982&lt;&gt;B3981, "First Quote", "")</f>
        <v/>
      </c>
      <c r="F3982" s="23" t="str">
        <f>IF(_xlfn.MINIFS($D$3:$D$6287,$A$3:$A$6287,A3982,$B$3:$B$6287,B3982)=D3982,"Lowest point","")</f>
        <v/>
      </c>
      <c r="G3982" s="24" t="str">
        <f>IF(_xlfn.MAXIFS($D$3:$D$6287,$A$3:$A$6287,A3982,$B$3:$B$6287,B3982)=D3982,"Highest point","")</f>
        <v/>
      </c>
      <c r="J3982" s="25" t="str">
        <f>IF(E3982="First Quote", $H$4/D3982, "")</f>
        <v/>
      </c>
      <c r="K3982" s="26">
        <f t="shared" si="252"/>
        <v>48.535376664195198</v>
      </c>
      <c r="L3982" s="27">
        <f>K3982*D3982</f>
        <v>186640.36419332941</v>
      </c>
      <c r="M3982" s="10"/>
      <c r="N3982" s="28">
        <f>IF(F3982="lowest point", $H$4/D3982, 0)</f>
        <v>0</v>
      </c>
      <c r="O3982" s="28">
        <f t="shared" si="253"/>
        <v>50.319855608603064</v>
      </c>
      <c r="P3982" s="29">
        <f>O3982*D3982</f>
        <v>193502.48875010264</v>
      </c>
      <c r="R3982" s="28">
        <f>IF(G3982="highest point", $H$4/D3982, 0)</f>
        <v>0</v>
      </c>
      <c r="S3982" s="28">
        <f t="shared" si="254"/>
        <v>46.999389626297933</v>
      </c>
      <c r="T3982" s="29">
        <f>D3982*S3982</f>
        <v>180733.80283844739</v>
      </c>
    </row>
    <row r="3983" spans="1:20">
      <c r="A3983" s="21">
        <f t="shared" si="255"/>
        <v>2015</v>
      </c>
      <c r="B3983" s="21">
        <f t="shared" si="251"/>
        <v>10</v>
      </c>
      <c r="C3983" s="22">
        <v>42305</v>
      </c>
      <c r="D3983" s="21">
        <v>3891.34</v>
      </c>
      <c r="E3983" s="47" t="str">
        <f>IF(B3983&lt;&gt;B3982, "First Quote", "")</f>
        <v/>
      </c>
      <c r="F3983" s="23" t="str">
        <f>IF(_xlfn.MINIFS($D$3:$D$6287,$A$3:$A$6287,A3983,$B$3:$B$6287,B3983)=D3983,"Lowest point","")</f>
        <v/>
      </c>
      <c r="G3983" s="24" t="str">
        <f>IF(_xlfn.MAXIFS($D$3:$D$6287,$A$3:$A$6287,A3983,$B$3:$B$6287,B3983)=D3983,"Highest point","")</f>
        <v>Highest point</v>
      </c>
      <c r="J3983" s="25" t="str">
        <f>IF(E3983="First Quote", $H$4/D3983, "")</f>
        <v/>
      </c>
      <c r="K3983" s="26">
        <f t="shared" si="252"/>
        <v>48.535376664195198</v>
      </c>
      <c r="L3983" s="27">
        <f>K3983*D3983</f>
        <v>188867.65262844934</v>
      </c>
      <c r="M3983" s="10"/>
      <c r="N3983" s="28">
        <f>IF(F3983="lowest point", $H$4/D3983, 0)</f>
        <v>0</v>
      </c>
      <c r="O3983" s="28">
        <f t="shared" si="253"/>
        <v>50.319855608603064</v>
      </c>
      <c r="P3983" s="29">
        <f>O3983*D3983</f>
        <v>195811.66692398145</v>
      </c>
      <c r="R3983" s="28">
        <f>IF(G3983="highest point", $H$4/D3983, 0)</f>
        <v>0.12849044288085851</v>
      </c>
      <c r="S3983" s="28">
        <f t="shared" si="254"/>
        <v>47.127880069178794</v>
      </c>
      <c r="T3983" s="29">
        <f>D3983*S3983</f>
        <v>183390.60482839821</v>
      </c>
    </row>
    <row r="3984" spans="1:20">
      <c r="A3984" s="21">
        <f t="shared" si="255"/>
        <v>2015</v>
      </c>
      <c r="B3984" s="21">
        <f t="shared" si="251"/>
        <v>10</v>
      </c>
      <c r="C3984" s="22">
        <v>42306</v>
      </c>
      <c r="D3984" s="21">
        <v>3890.04</v>
      </c>
      <c r="E3984" s="47" t="str">
        <f>IF(B3984&lt;&gt;B3983, "First Quote", "")</f>
        <v/>
      </c>
      <c r="F3984" s="23" t="str">
        <f>IF(_xlfn.MINIFS($D$3:$D$6287,$A$3:$A$6287,A3984,$B$3:$B$6287,B3984)=D3984,"Lowest point","")</f>
        <v/>
      </c>
      <c r="G3984" s="24" t="str">
        <f>IF(_xlfn.MAXIFS($D$3:$D$6287,$A$3:$A$6287,A3984,$B$3:$B$6287,B3984)=D3984,"Highest point","")</f>
        <v/>
      </c>
      <c r="J3984" s="25" t="str">
        <f>IF(E3984="First Quote", $H$4/D3984, "")</f>
        <v/>
      </c>
      <c r="K3984" s="26">
        <f t="shared" si="252"/>
        <v>48.535376664195198</v>
      </c>
      <c r="L3984" s="27">
        <f>K3984*D3984</f>
        <v>188804.5566387859</v>
      </c>
      <c r="M3984" s="10"/>
      <c r="N3984" s="28">
        <f>IF(F3984="lowest point", $H$4/D3984, 0)</f>
        <v>0</v>
      </c>
      <c r="O3984" s="28">
        <f t="shared" si="253"/>
        <v>50.319855608603064</v>
      </c>
      <c r="P3984" s="29">
        <f>O3984*D3984</f>
        <v>195746.25111169025</v>
      </c>
      <c r="R3984" s="28">
        <f>IF(G3984="highest point", $H$4/D3984, 0)</f>
        <v>0</v>
      </c>
      <c r="S3984" s="28">
        <f t="shared" si="254"/>
        <v>47.127880069178794</v>
      </c>
      <c r="T3984" s="29">
        <f>D3984*S3984</f>
        <v>183329.33858430828</v>
      </c>
    </row>
    <row r="3985" spans="1:20">
      <c r="A3985" s="21">
        <f t="shared" si="255"/>
        <v>2015</v>
      </c>
      <c r="B3985" s="21">
        <f t="shared" si="251"/>
        <v>10</v>
      </c>
      <c r="C3985" s="22">
        <v>42307</v>
      </c>
      <c r="D3985" s="21">
        <v>3871.33</v>
      </c>
      <c r="E3985" s="47" t="str">
        <f>IF(B3985&lt;&gt;B3984, "First Quote", "")</f>
        <v/>
      </c>
      <c r="F3985" s="23" t="str">
        <f>IF(_xlfn.MINIFS($D$3:$D$6287,$A$3:$A$6287,A3985,$B$3:$B$6287,B3985)=D3985,"Lowest point","")</f>
        <v/>
      </c>
      <c r="G3985" s="24" t="str">
        <f>IF(_xlfn.MAXIFS($D$3:$D$6287,$A$3:$A$6287,A3985,$B$3:$B$6287,B3985)=D3985,"Highest point","")</f>
        <v/>
      </c>
      <c r="J3985" s="25" t="str">
        <f>IF(E3985="First Quote", $H$4/D3985, "")</f>
        <v/>
      </c>
      <c r="K3985" s="26">
        <f t="shared" si="252"/>
        <v>48.535376664195198</v>
      </c>
      <c r="L3985" s="27">
        <f>K3985*D3985</f>
        <v>187896.45974139878</v>
      </c>
      <c r="M3985" s="10"/>
      <c r="N3985" s="28">
        <f>IF(F3985="lowest point", $H$4/D3985, 0)</f>
        <v>0</v>
      </c>
      <c r="O3985" s="28">
        <f t="shared" si="253"/>
        <v>50.319855608603064</v>
      </c>
      <c r="P3985" s="29">
        <f>O3985*D3985</f>
        <v>194804.7666132533</v>
      </c>
      <c r="R3985" s="28">
        <f>IF(G3985="highest point", $H$4/D3985, 0)</f>
        <v>0</v>
      </c>
      <c r="S3985" s="28">
        <f t="shared" si="254"/>
        <v>47.127880069178794</v>
      </c>
      <c r="T3985" s="29">
        <f>D3985*S3985</f>
        <v>182447.57594821393</v>
      </c>
    </row>
    <row r="3986" spans="1:20">
      <c r="A3986" s="21">
        <f t="shared" si="255"/>
        <v>2015</v>
      </c>
      <c r="B3986" s="21">
        <f t="shared" si="251"/>
        <v>11</v>
      </c>
      <c r="C3986" s="22">
        <v>42310</v>
      </c>
      <c r="D3986" s="21">
        <v>3917.3</v>
      </c>
      <c r="E3986" s="47" t="str">
        <f>IF(B3986&lt;&gt;B3985, "First Quote", "")</f>
        <v>First Quote</v>
      </c>
      <c r="F3986" s="23" t="str">
        <f>IF(_xlfn.MINIFS($D$3:$D$6287,$A$3:$A$6287,A3986,$B$3:$B$6287,B3986)=D3986,"Lowest point","")</f>
        <v/>
      </c>
      <c r="G3986" s="24" t="str">
        <f>IF(_xlfn.MAXIFS($D$3:$D$6287,$A$3:$A$6287,A3986,$B$3:$B$6287,B3986)=D3986,"Highest point","")</f>
        <v/>
      </c>
      <c r="J3986" s="25">
        <f>IF(E3986="First Quote", $H$4/D3986, "")</f>
        <v>0.12763893498072651</v>
      </c>
      <c r="K3986" s="26">
        <f t="shared" si="252"/>
        <v>48.663015599175921</v>
      </c>
      <c r="L3986" s="27">
        <f>K3986*D3986</f>
        <v>190627.63100665185</v>
      </c>
      <c r="M3986" s="10"/>
      <c r="N3986" s="28">
        <f>IF(F3986="lowest point", $H$4/D3986, 0)</f>
        <v>0</v>
      </c>
      <c r="O3986" s="28">
        <f t="shared" si="253"/>
        <v>50.319855608603064</v>
      </c>
      <c r="P3986" s="29">
        <f>O3986*D3986</f>
        <v>197117.9703755808</v>
      </c>
      <c r="R3986" s="28">
        <f>IF(G3986="highest point", $H$4/D3986, 0)</f>
        <v>0</v>
      </c>
      <c r="S3986" s="28">
        <f t="shared" si="254"/>
        <v>47.127880069178794</v>
      </c>
      <c r="T3986" s="29">
        <f>D3986*S3986</f>
        <v>184614.04459499411</v>
      </c>
    </row>
    <row r="3987" spans="1:20">
      <c r="A3987" s="21">
        <f t="shared" si="255"/>
        <v>2015</v>
      </c>
      <c r="B3987" s="21">
        <f t="shared" si="251"/>
        <v>11</v>
      </c>
      <c r="C3987" s="22">
        <v>42311</v>
      </c>
      <c r="D3987" s="21">
        <v>3928.05</v>
      </c>
      <c r="E3987" s="47" t="str">
        <f>IF(B3987&lt;&gt;B3986, "First Quote", "")</f>
        <v/>
      </c>
      <c r="F3987" s="23" t="str">
        <f>IF(_xlfn.MINIFS($D$3:$D$6287,$A$3:$A$6287,A3987,$B$3:$B$6287,B3987)=D3987,"Lowest point","")</f>
        <v/>
      </c>
      <c r="G3987" s="24" t="str">
        <f>IF(_xlfn.MAXIFS($D$3:$D$6287,$A$3:$A$6287,A3987,$B$3:$B$6287,B3987)=D3987,"Highest point","")</f>
        <v>Highest point</v>
      </c>
      <c r="J3987" s="25" t="str">
        <f>IF(E3987="First Quote", $H$4/D3987, "")</f>
        <v/>
      </c>
      <c r="K3987" s="26">
        <f t="shared" si="252"/>
        <v>48.663015599175921</v>
      </c>
      <c r="L3987" s="27">
        <f>K3987*D3987</f>
        <v>191150.75842434299</v>
      </c>
      <c r="M3987" s="10"/>
      <c r="N3987" s="28">
        <f>IF(F3987="lowest point", $H$4/D3987, 0)</f>
        <v>0</v>
      </c>
      <c r="O3987" s="28">
        <f t="shared" si="253"/>
        <v>50.319855608603064</v>
      </c>
      <c r="P3987" s="29">
        <f>O3987*D3987</f>
        <v>197658.90882337326</v>
      </c>
      <c r="R3987" s="28">
        <f>IF(G3987="highest point", $H$4/D3987, 0)</f>
        <v>0.12728962207711206</v>
      </c>
      <c r="S3987" s="28">
        <f t="shared" si="254"/>
        <v>47.255169691255908</v>
      </c>
      <c r="T3987" s="29">
        <f>D3987*S3987</f>
        <v>185620.66930573777</v>
      </c>
    </row>
    <row r="3988" spans="1:20">
      <c r="A3988" s="21">
        <f t="shared" si="255"/>
        <v>2015</v>
      </c>
      <c r="B3988" s="21">
        <f t="shared" si="251"/>
        <v>11</v>
      </c>
      <c r="C3988" s="22">
        <v>42312</v>
      </c>
      <c r="D3988" s="21">
        <v>3915.52</v>
      </c>
      <c r="E3988" s="47" t="str">
        <f>IF(B3988&lt;&gt;B3987, "First Quote", "")</f>
        <v/>
      </c>
      <c r="F3988" s="23" t="str">
        <f>IF(_xlfn.MINIFS($D$3:$D$6287,$A$3:$A$6287,A3988,$B$3:$B$6287,B3988)=D3988,"Lowest point","")</f>
        <v/>
      </c>
      <c r="G3988" s="24" t="str">
        <f>IF(_xlfn.MAXIFS($D$3:$D$6287,$A$3:$A$6287,A3988,$B$3:$B$6287,B3988)=D3988,"Highest point","")</f>
        <v/>
      </c>
      <c r="J3988" s="25" t="str">
        <f>IF(E3988="First Quote", $H$4/D3988, "")</f>
        <v/>
      </c>
      <c r="K3988" s="26">
        <f t="shared" si="252"/>
        <v>48.663015599175921</v>
      </c>
      <c r="L3988" s="27">
        <f>K3988*D3988</f>
        <v>190541.0108388853</v>
      </c>
      <c r="M3988" s="10"/>
      <c r="N3988" s="28">
        <f>IF(F3988="lowest point", $H$4/D3988, 0)</f>
        <v>0</v>
      </c>
      <c r="O3988" s="28">
        <f t="shared" si="253"/>
        <v>50.319855608603064</v>
      </c>
      <c r="P3988" s="29">
        <f>O3988*D3988</f>
        <v>197028.40103259747</v>
      </c>
      <c r="R3988" s="28">
        <f>IF(G3988="highest point", $H$4/D3988, 0)</f>
        <v>0</v>
      </c>
      <c r="S3988" s="28">
        <f t="shared" si="254"/>
        <v>47.255169691255908</v>
      </c>
      <c r="T3988" s="29">
        <f>D3988*S3988</f>
        <v>185028.56202950634</v>
      </c>
    </row>
    <row r="3989" spans="1:20">
      <c r="A3989" s="21">
        <f t="shared" si="255"/>
        <v>2015</v>
      </c>
      <c r="B3989" s="21">
        <f t="shared" si="251"/>
        <v>11</v>
      </c>
      <c r="C3989" s="22">
        <v>42313</v>
      </c>
      <c r="D3989" s="21">
        <v>3911.89</v>
      </c>
      <c r="E3989" s="47" t="str">
        <f>IF(B3989&lt;&gt;B3988, "First Quote", "")</f>
        <v/>
      </c>
      <c r="F3989" s="23" t="str">
        <f>IF(_xlfn.MINIFS($D$3:$D$6287,$A$3:$A$6287,A3989,$B$3:$B$6287,B3989)=D3989,"Lowest point","")</f>
        <v/>
      </c>
      <c r="G3989" s="24" t="str">
        <f>IF(_xlfn.MAXIFS($D$3:$D$6287,$A$3:$A$6287,A3989,$B$3:$B$6287,B3989)=D3989,"Highest point","")</f>
        <v/>
      </c>
      <c r="J3989" s="25" t="str">
        <f>IF(E3989="First Quote", $H$4/D3989, "")</f>
        <v/>
      </c>
      <c r="K3989" s="26">
        <f t="shared" si="252"/>
        <v>48.663015599175921</v>
      </c>
      <c r="L3989" s="27">
        <f>K3989*D3989</f>
        <v>190364.36409226028</v>
      </c>
      <c r="M3989" s="10"/>
      <c r="N3989" s="28">
        <f>IF(F3989="lowest point", $H$4/D3989, 0)</f>
        <v>0</v>
      </c>
      <c r="O3989" s="28">
        <f t="shared" si="253"/>
        <v>50.319855608603064</v>
      </c>
      <c r="P3989" s="29">
        <f>O3989*D3989</f>
        <v>196845.73995673822</v>
      </c>
      <c r="R3989" s="28">
        <f>IF(G3989="highest point", $H$4/D3989, 0)</f>
        <v>0</v>
      </c>
      <c r="S3989" s="28">
        <f t="shared" si="254"/>
        <v>47.255169691255908</v>
      </c>
      <c r="T3989" s="29">
        <f>D3989*S3989</f>
        <v>184857.02576352705</v>
      </c>
    </row>
    <row r="3990" spans="1:20">
      <c r="A3990" s="21">
        <f t="shared" si="255"/>
        <v>2015</v>
      </c>
      <c r="B3990" s="21">
        <f t="shared" si="251"/>
        <v>11</v>
      </c>
      <c r="C3990" s="22">
        <v>42314</v>
      </c>
      <c r="D3990" s="21">
        <v>3910.98</v>
      </c>
      <c r="E3990" s="47" t="str">
        <f>IF(B3990&lt;&gt;B3989, "First Quote", "")</f>
        <v/>
      </c>
      <c r="F3990" s="23" t="str">
        <f>IF(_xlfn.MINIFS($D$3:$D$6287,$A$3:$A$6287,A3990,$B$3:$B$6287,B3990)=D3990,"Lowest point","")</f>
        <v/>
      </c>
      <c r="G3990" s="24" t="str">
        <f>IF(_xlfn.MAXIFS($D$3:$D$6287,$A$3:$A$6287,A3990,$B$3:$B$6287,B3990)=D3990,"Highest point","")</f>
        <v/>
      </c>
      <c r="J3990" s="25" t="str">
        <f>IF(E3990="First Quote", $H$4/D3990, "")</f>
        <v/>
      </c>
      <c r="K3990" s="26">
        <f t="shared" si="252"/>
        <v>48.663015599175921</v>
      </c>
      <c r="L3990" s="27">
        <f>K3990*D3990</f>
        <v>190320.08074806505</v>
      </c>
      <c r="M3990" s="10"/>
      <c r="N3990" s="28">
        <f>IF(F3990="lowest point", $H$4/D3990, 0)</f>
        <v>0</v>
      </c>
      <c r="O3990" s="28">
        <f t="shared" si="253"/>
        <v>50.319855608603064</v>
      </c>
      <c r="P3990" s="29">
        <f>O3990*D3990</f>
        <v>196799.94888813442</v>
      </c>
      <c r="R3990" s="28">
        <f>IF(G3990="highest point", $H$4/D3990, 0)</f>
        <v>0</v>
      </c>
      <c r="S3990" s="28">
        <f t="shared" si="254"/>
        <v>47.255169691255908</v>
      </c>
      <c r="T3990" s="29">
        <f>D3990*S3990</f>
        <v>184814.02355910803</v>
      </c>
    </row>
    <row r="3991" spans="1:20">
      <c r="A3991" s="21">
        <f t="shared" si="255"/>
        <v>2015</v>
      </c>
      <c r="B3991" s="21">
        <f t="shared" si="251"/>
        <v>11</v>
      </c>
      <c r="C3991" s="22">
        <v>42317</v>
      </c>
      <c r="D3991" s="21">
        <v>3873.37</v>
      </c>
      <c r="E3991" s="47" t="str">
        <f>IF(B3991&lt;&gt;B3990, "First Quote", "")</f>
        <v/>
      </c>
      <c r="F3991" s="23" t="str">
        <f>IF(_xlfn.MINIFS($D$3:$D$6287,$A$3:$A$6287,A3991,$B$3:$B$6287,B3991)=D3991,"Lowest point","")</f>
        <v/>
      </c>
      <c r="G3991" s="24" t="str">
        <f>IF(_xlfn.MAXIFS($D$3:$D$6287,$A$3:$A$6287,A3991,$B$3:$B$6287,B3991)=D3991,"Highest point","")</f>
        <v/>
      </c>
      <c r="J3991" s="25" t="str">
        <f>IF(E3991="First Quote", $H$4/D3991, "")</f>
        <v/>
      </c>
      <c r="K3991" s="26">
        <f t="shared" si="252"/>
        <v>48.663015599175921</v>
      </c>
      <c r="L3991" s="27">
        <f>K3991*D3991</f>
        <v>188489.86473138002</v>
      </c>
      <c r="M3991" s="10"/>
      <c r="N3991" s="28">
        <f>IF(F3991="lowest point", $H$4/D3991, 0)</f>
        <v>0</v>
      </c>
      <c r="O3991" s="28">
        <f t="shared" si="253"/>
        <v>50.319855608603064</v>
      </c>
      <c r="P3991" s="29">
        <f>O3991*D3991</f>
        <v>194907.41911869484</v>
      </c>
      <c r="R3991" s="28">
        <f>IF(G3991="highest point", $H$4/D3991, 0)</f>
        <v>0</v>
      </c>
      <c r="S3991" s="28">
        <f t="shared" si="254"/>
        <v>47.255169691255908</v>
      </c>
      <c r="T3991" s="29">
        <f>D3991*S3991</f>
        <v>183036.7566270199</v>
      </c>
    </row>
    <row r="3992" spans="1:20">
      <c r="A3992" s="21">
        <f t="shared" si="255"/>
        <v>2015</v>
      </c>
      <c r="B3992" s="21">
        <f t="shared" si="251"/>
        <v>11</v>
      </c>
      <c r="C3992" s="22">
        <v>42318</v>
      </c>
      <c r="D3992" s="21">
        <v>3880.23</v>
      </c>
      <c r="E3992" s="47" t="str">
        <f>IF(B3992&lt;&gt;B3991, "First Quote", "")</f>
        <v/>
      </c>
      <c r="F3992" s="23" t="str">
        <f>IF(_xlfn.MINIFS($D$3:$D$6287,$A$3:$A$6287,A3992,$B$3:$B$6287,B3992)=D3992,"Lowest point","")</f>
        <v/>
      </c>
      <c r="G3992" s="24" t="str">
        <f>IF(_xlfn.MAXIFS($D$3:$D$6287,$A$3:$A$6287,A3992,$B$3:$B$6287,B3992)=D3992,"Highest point","")</f>
        <v/>
      </c>
      <c r="J3992" s="25" t="str">
        <f>IF(E3992="First Quote", $H$4/D3992, "")</f>
        <v/>
      </c>
      <c r="K3992" s="26">
        <f t="shared" si="252"/>
        <v>48.663015599175921</v>
      </c>
      <c r="L3992" s="27">
        <f>K3992*D3992</f>
        <v>188823.69301839039</v>
      </c>
      <c r="M3992" s="10"/>
      <c r="N3992" s="28">
        <f>IF(F3992="lowest point", $H$4/D3992, 0)</f>
        <v>0</v>
      </c>
      <c r="O3992" s="28">
        <f t="shared" si="253"/>
        <v>50.319855608603064</v>
      </c>
      <c r="P3992" s="29">
        <f>O3992*D3992</f>
        <v>195252.61332816986</v>
      </c>
      <c r="R3992" s="28">
        <f>IF(G3992="highest point", $H$4/D3992, 0)</f>
        <v>0</v>
      </c>
      <c r="S3992" s="28">
        <f t="shared" si="254"/>
        <v>47.255169691255908</v>
      </c>
      <c r="T3992" s="29">
        <f>D3992*S3992</f>
        <v>183360.92709110191</v>
      </c>
    </row>
    <row r="3993" spans="1:20">
      <c r="A3993" s="21">
        <f t="shared" si="255"/>
        <v>2015</v>
      </c>
      <c r="B3993" s="21">
        <f t="shared" si="251"/>
        <v>11</v>
      </c>
      <c r="C3993" s="22">
        <v>42319</v>
      </c>
      <c r="D3993" s="21">
        <v>3867.71</v>
      </c>
      <c r="E3993" s="47" t="str">
        <f>IF(B3993&lt;&gt;B3992, "First Quote", "")</f>
        <v/>
      </c>
      <c r="F3993" s="23" t="str">
        <f>IF(_xlfn.MINIFS($D$3:$D$6287,$A$3:$A$6287,A3993,$B$3:$B$6287,B3993)=D3993,"Lowest point","")</f>
        <v/>
      </c>
      <c r="G3993" s="24" t="str">
        <f>IF(_xlfn.MAXIFS($D$3:$D$6287,$A$3:$A$6287,A3993,$B$3:$B$6287,B3993)=D3993,"Highest point","")</f>
        <v/>
      </c>
      <c r="J3993" s="25" t="str">
        <f>IF(E3993="First Quote", $H$4/D3993, "")</f>
        <v/>
      </c>
      <c r="K3993" s="26">
        <f t="shared" si="252"/>
        <v>48.663015599175921</v>
      </c>
      <c r="L3993" s="27">
        <f>K3993*D3993</f>
        <v>188214.43206308869</v>
      </c>
      <c r="M3993" s="10"/>
      <c r="N3993" s="28">
        <f>IF(F3993="lowest point", $H$4/D3993, 0)</f>
        <v>0</v>
      </c>
      <c r="O3993" s="28">
        <f t="shared" si="253"/>
        <v>50.319855608603064</v>
      </c>
      <c r="P3993" s="29">
        <f>O3993*D3993</f>
        <v>194622.60873595017</v>
      </c>
      <c r="R3993" s="28">
        <f>IF(G3993="highest point", $H$4/D3993, 0)</f>
        <v>0</v>
      </c>
      <c r="S3993" s="28">
        <f t="shared" si="254"/>
        <v>47.255169691255908</v>
      </c>
      <c r="T3993" s="29">
        <f>D3993*S3993</f>
        <v>182769.29236656739</v>
      </c>
    </row>
    <row r="3994" spans="1:20">
      <c r="A3994" s="21">
        <f t="shared" si="255"/>
        <v>2015</v>
      </c>
      <c r="B3994" s="21">
        <f t="shared" si="251"/>
        <v>11</v>
      </c>
      <c r="C3994" s="22">
        <v>42320</v>
      </c>
      <c r="D3994" s="21">
        <v>3814.29</v>
      </c>
      <c r="E3994" s="47" t="str">
        <f>IF(B3994&lt;&gt;B3993, "First Quote", "")</f>
        <v/>
      </c>
      <c r="F3994" s="23" t="str">
        <f>IF(_xlfn.MINIFS($D$3:$D$6287,$A$3:$A$6287,A3994,$B$3:$B$6287,B3994)=D3994,"Lowest point","")</f>
        <v/>
      </c>
      <c r="G3994" s="24" t="str">
        <f>IF(_xlfn.MAXIFS($D$3:$D$6287,$A$3:$A$6287,A3994,$B$3:$B$6287,B3994)=D3994,"Highest point","")</f>
        <v/>
      </c>
      <c r="J3994" s="25" t="str">
        <f>IF(E3994="First Quote", $H$4/D3994, "")</f>
        <v/>
      </c>
      <c r="K3994" s="26">
        <f t="shared" si="252"/>
        <v>48.663015599175921</v>
      </c>
      <c r="L3994" s="27">
        <f>K3994*D3994</f>
        <v>185614.85376978072</v>
      </c>
      <c r="M3994" s="10"/>
      <c r="N3994" s="28">
        <f>IF(F3994="lowest point", $H$4/D3994, 0)</f>
        <v>0</v>
      </c>
      <c r="O3994" s="28">
        <f t="shared" si="253"/>
        <v>50.319855608603064</v>
      </c>
      <c r="P3994" s="29">
        <f>O3994*D3994</f>
        <v>191934.52204933859</v>
      </c>
      <c r="R3994" s="28">
        <f>IF(G3994="highest point", $H$4/D3994, 0)</f>
        <v>0</v>
      </c>
      <c r="S3994" s="28">
        <f t="shared" si="254"/>
        <v>47.255169691255908</v>
      </c>
      <c r="T3994" s="29">
        <f>D3994*S3994</f>
        <v>180244.9212016605</v>
      </c>
    </row>
    <row r="3995" spans="1:20">
      <c r="A3995" s="21">
        <f t="shared" si="255"/>
        <v>2015</v>
      </c>
      <c r="B3995" s="21">
        <f t="shared" si="251"/>
        <v>11</v>
      </c>
      <c r="C3995" s="22">
        <v>42321</v>
      </c>
      <c r="D3995" s="21">
        <v>3771.59</v>
      </c>
      <c r="E3995" s="47" t="str">
        <f>IF(B3995&lt;&gt;B3994, "First Quote", "")</f>
        <v/>
      </c>
      <c r="F3995" s="23" t="str">
        <f>IF(_xlfn.MINIFS($D$3:$D$6287,$A$3:$A$6287,A3995,$B$3:$B$6287,B3995)=D3995,"Lowest point","")</f>
        <v>Lowest point</v>
      </c>
      <c r="G3995" s="24" t="str">
        <f>IF(_xlfn.MAXIFS($D$3:$D$6287,$A$3:$A$6287,A3995,$B$3:$B$6287,B3995)=D3995,"Highest point","")</f>
        <v/>
      </c>
      <c r="J3995" s="25" t="str">
        <f>IF(E3995="First Quote", $H$4/D3995, "")</f>
        <v/>
      </c>
      <c r="K3995" s="26">
        <f t="shared" si="252"/>
        <v>48.663015599175921</v>
      </c>
      <c r="L3995" s="27">
        <f>K3995*D3995</f>
        <v>183536.94300369592</v>
      </c>
      <c r="M3995" s="10"/>
      <c r="N3995" s="28">
        <f>IF(F3995="lowest point", $H$4/D3995, 0)</f>
        <v>0.13257008317447017</v>
      </c>
      <c r="O3995" s="28">
        <f t="shared" si="253"/>
        <v>50.452425691777535</v>
      </c>
      <c r="P3995" s="29">
        <f>O3995*D3995</f>
        <v>190285.86421485123</v>
      </c>
      <c r="R3995" s="28">
        <f>IF(G3995="highest point", $H$4/D3995, 0)</f>
        <v>0</v>
      </c>
      <c r="S3995" s="28">
        <f t="shared" si="254"/>
        <v>47.255169691255908</v>
      </c>
      <c r="T3995" s="29">
        <f>D3995*S3995</f>
        <v>178227.12545584387</v>
      </c>
    </row>
    <row r="3996" spans="1:20">
      <c r="A3996" s="21">
        <f t="shared" si="255"/>
        <v>2015</v>
      </c>
      <c r="B3996" s="21">
        <f t="shared" si="251"/>
        <v>11</v>
      </c>
      <c r="C3996" s="22">
        <v>42324</v>
      </c>
      <c r="D3996" s="21">
        <v>3828.46</v>
      </c>
      <c r="E3996" s="47" t="str">
        <f>IF(B3996&lt;&gt;B3995, "First Quote", "")</f>
        <v/>
      </c>
      <c r="F3996" s="23" t="str">
        <f>IF(_xlfn.MINIFS($D$3:$D$6287,$A$3:$A$6287,A3996,$B$3:$B$6287,B3996)=D3996,"Lowest point","")</f>
        <v/>
      </c>
      <c r="G3996" s="24" t="str">
        <f>IF(_xlfn.MAXIFS($D$3:$D$6287,$A$3:$A$6287,A3996,$B$3:$B$6287,B3996)=D3996,"Highest point","")</f>
        <v/>
      </c>
      <c r="J3996" s="25" t="str">
        <f>IF(E3996="First Quote", $H$4/D3996, "")</f>
        <v/>
      </c>
      <c r="K3996" s="26">
        <f t="shared" si="252"/>
        <v>48.663015599175921</v>
      </c>
      <c r="L3996" s="27">
        <f>K3996*D3996</f>
        <v>186304.40870082105</v>
      </c>
      <c r="M3996" s="10"/>
      <c r="N3996" s="28">
        <f>IF(F3996="lowest point", $H$4/D3996, 0)</f>
        <v>0</v>
      </c>
      <c r="O3996" s="28">
        <f t="shared" si="253"/>
        <v>50.452425691777535</v>
      </c>
      <c r="P3996" s="29">
        <f>O3996*D3996</f>
        <v>193155.09366394262</v>
      </c>
      <c r="R3996" s="28">
        <f>IF(G3996="highest point", $H$4/D3996, 0)</f>
        <v>0</v>
      </c>
      <c r="S3996" s="28">
        <f t="shared" si="254"/>
        <v>47.255169691255908</v>
      </c>
      <c r="T3996" s="29">
        <f>D3996*S3996</f>
        <v>180914.52695618558</v>
      </c>
    </row>
    <row r="3997" spans="1:20">
      <c r="A3997" s="21">
        <f t="shared" si="255"/>
        <v>2015</v>
      </c>
      <c r="B3997" s="21">
        <f t="shared" si="251"/>
        <v>11</v>
      </c>
      <c r="C3997" s="22">
        <v>42325</v>
      </c>
      <c r="D3997" s="21">
        <v>3824.14</v>
      </c>
      <c r="E3997" s="47" t="str">
        <f>IF(B3997&lt;&gt;B3996, "First Quote", "")</f>
        <v/>
      </c>
      <c r="F3997" s="23" t="str">
        <f>IF(_xlfn.MINIFS($D$3:$D$6287,$A$3:$A$6287,A3997,$B$3:$B$6287,B3997)=D3997,"Lowest point","")</f>
        <v/>
      </c>
      <c r="G3997" s="24" t="str">
        <f>IF(_xlfn.MAXIFS($D$3:$D$6287,$A$3:$A$6287,A3997,$B$3:$B$6287,B3997)=D3997,"Highest point","")</f>
        <v/>
      </c>
      <c r="J3997" s="25" t="str">
        <f>IF(E3997="First Quote", $H$4/D3997, "")</f>
        <v/>
      </c>
      <c r="K3997" s="26">
        <f t="shared" si="252"/>
        <v>48.663015599175921</v>
      </c>
      <c r="L3997" s="27">
        <f>K3997*D3997</f>
        <v>186094.1844734326</v>
      </c>
      <c r="M3997" s="10"/>
      <c r="N3997" s="28">
        <f>IF(F3997="lowest point", $H$4/D3997, 0)</f>
        <v>0</v>
      </c>
      <c r="O3997" s="28">
        <f t="shared" si="253"/>
        <v>50.452425691777535</v>
      </c>
      <c r="P3997" s="29">
        <f>O3997*D3997</f>
        <v>192937.13918495414</v>
      </c>
      <c r="R3997" s="28">
        <f>IF(G3997="highest point", $H$4/D3997, 0)</f>
        <v>0</v>
      </c>
      <c r="S3997" s="28">
        <f t="shared" si="254"/>
        <v>47.255169691255908</v>
      </c>
      <c r="T3997" s="29">
        <f>D3997*S3997</f>
        <v>180710.38462311937</v>
      </c>
    </row>
    <row r="3998" spans="1:20">
      <c r="A3998" s="21">
        <f t="shared" si="255"/>
        <v>2015</v>
      </c>
      <c r="B3998" s="21">
        <f t="shared" si="251"/>
        <v>11</v>
      </c>
      <c r="C3998" s="22">
        <v>42326</v>
      </c>
      <c r="D3998" s="21">
        <v>3886.26</v>
      </c>
      <c r="E3998" s="47" t="str">
        <f>IF(B3998&lt;&gt;B3997, "First Quote", "")</f>
        <v/>
      </c>
      <c r="F3998" s="23" t="str">
        <f>IF(_xlfn.MINIFS($D$3:$D$6287,$A$3:$A$6287,A3998,$B$3:$B$6287,B3998)=D3998,"Lowest point","")</f>
        <v/>
      </c>
      <c r="G3998" s="24" t="str">
        <f>IF(_xlfn.MAXIFS($D$3:$D$6287,$A$3:$A$6287,A3998,$B$3:$B$6287,B3998)=D3998,"Highest point","")</f>
        <v/>
      </c>
      <c r="J3998" s="25" t="str">
        <f>IF(E3998="First Quote", $H$4/D3998, "")</f>
        <v/>
      </c>
      <c r="K3998" s="26">
        <f t="shared" si="252"/>
        <v>48.663015599175921</v>
      </c>
      <c r="L3998" s="27">
        <f>K3998*D3998</f>
        <v>189117.13100245342</v>
      </c>
      <c r="M3998" s="10"/>
      <c r="N3998" s="28">
        <f>IF(F3998="lowest point", $H$4/D3998, 0)</f>
        <v>0</v>
      </c>
      <c r="O3998" s="28">
        <f t="shared" si="253"/>
        <v>50.452425691777535</v>
      </c>
      <c r="P3998" s="29">
        <f>O3998*D3998</f>
        <v>196071.24386892738</v>
      </c>
      <c r="R3998" s="28">
        <f>IF(G3998="highest point", $H$4/D3998, 0)</f>
        <v>0</v>
      </c>
      <c r="S3998" s="28">
        <f t="shared" si="254"/>
        <v>47.255169691255908</v>
      </c>
      <c r="T3998" s="29">
        <f>D3998*S3998</f>
        <v>183645.87576434019</v>
      </c>
    </row>
    <row r="3999" spans="1:20">
      <c r="A3999" s="21">
        <f t="shared" si="255"/>
        <v>2015</v>
      </c>
      <c r="B3999" s="21">
        <f t="shared" si="251"/>
        <v>11</v>
      </c>
      <c r="C3999" s="22">
        <v>42327</v>
      </c>
      <c r="D3999" s="21">
        <v>3882.06</v>
      </c>
      <c r="E3999" s="47" t="str">
        <f>IF(B3999&lt;&gt;B3998, "First Quote", "")</f>
        <v/>
      </c>
      <c r="F3999" s="23" t="str">
        <f>IF(_xlfn.MINIFS($D$3:$D$6287,$A$3:$A$6287,A3999,$B$3:$B$6287,B3999)=D3999,"Lowest point","")</f>
        <v/>
      </c>
      <c r="G3999" s="24" t="str">
        <f>IF(_xlfn.MAXIFS($D$3:$D$6287,$A$3:$A$6287,A3999,$B$3:$B$6287,B3999)=D3999,"Highest point","")</f>
        <v/>
      </c>
      <c r="J3999" s="25" t="str">
        <f>IF(E3999="First Quote", $H$4/D3999, "")</f>
        <v/>
      </c>
      <c r="K3999" s="26">
        <f t="shared" si="252"/>
        <v>48.663015599175921</v>
      </c>
      <c r="L3999" s="27">
        <f>K3999*D3999</f>
        <v>188912.74633693686</v>
      </c>
      <c r="M3999" s="10"/>
      <c r="N3999" s="28">
        <f>IF(F3999="lowest point", $H$4/D3999, 0)</f>
        <v>0</v>
      </c>
      <c r="O3999" s="28">
        <f t="shared" si="253"/>
        <v>50.452425691777535</v>
      </c>
      <c r="P3999" s="29">
        <f>O3999*D3999</f>
        <v>195859.34368102188</v>
      </c>
      <c r="R3999" s="28">
        <f>IF(G3999="highest point", $H$4/D3999, 0)</f>
        <v>0</v>
      </c>
      <c r="S3999" s="28">
        <f t="shared" si="254"/>
        <v>47.255169691255908</v>
      </c>
      <c r="T3999" s="29">
        <f>D3999*S3999</f>
        <v>183447.4040516369</v>
      </c>
    </row>
    <row r="4000" spans="1:20">
      <c r="A4000" s="21">
        <f t="shared" si="255"/>
        <v>2015</v>
      </c>
      <c r="B4000" s="21">
        <f t="shared" si="251"/>
        <v>11</v>
      </c>
      <c r="C4000" s="22">
        <v>42328</v>
      </c>
      <c r="D4000" s="21">
        <v>3897.45</v>
      </c>
      <c r="E4000" s="47" t="str">
        <f>IF(B4000&lt;&gt;B3999, "First Quote", "")</f>
        <v/>
      </c>
      <c r="F4000" s="23" t="str">
        <f>IF(_xlfn.MINIFS($D$3:$D$6287,$A$3:$A$6287,A4000,$B$3:$B$6287,B4000)=D4000,"Lowest point","")</f>
        <v/>
      </c>
      <c r="G4000" s="24" t="str">
        <f>IF(_xlfn.MAXIFS($D$3:$D$6287,$A$3:$A$6287,A4000,$B$3:$B$6287,B4000)=D4000,"Highest point","")</f>
        <v/>
      </c>
      <c r="J4000" s="25" t="str">
        <f>IF(E4000="First Quote", $H$4/D4000, "")</f>
        <v/>
      </c>
      <c r="K4000" s="26">
        <f t="shared" si="252"/>
        <v>48.663015599175921</v>
      </c>
      <c r="L4000" s="27">
        <f>K4000*D4000</f>
        <v>189661.67014700818</v>
      </c>
      <c r="M4000" s="10"/>
      <c r="N4000" s="28">
        <f>IF(F4000="lowest point", $H$4/D4000, 0)</f>
        <v>0</v>
      </c>
      <c r="O4000" s="28">
        <f t="shared" si="253"/>
        <v>50.452425691777535</v>
      </c>
      <c r="P4000" s="29">
        <f>O4000*D4000</f>
        <v>196635.80651241835</v>
      </c>
      <c r="R4000" s="28">
        <f>IF(G4000="highest point", $H$4/D4000, 0)</f>
        <v>0</v>
      </c>
      <c r="S4000" s="28">
        <f t="shared" si="254"/>
        <v>47.255169691255908</v>
      </c>
      <c r="T4000" s="29">
        <f>D4000*S4000</f>
        <v>184174.66111318534</v>
      </c>
    </row>
    <row r="4001" spans="1:20">
      <c r="A4001" s="21">
        <f t="shared" si="255"/>
        <v>2015</v>
      </c>
      <c r="B4001" s="21">
        <f t="shared" ref="B4001:B4064" si="256">MONTH(C4001)</f>
        <v>11</v>
      </c>
      <c r="C4001" s="22">
        <v>42331</v>
      </c>
      <c r="D4001" s="21">
        <v>3892.8</v>
      </c>
      <c r="E4001" s="47" t="str">
        <f>IF(B4001&lt;&gt;B4000, "First Quote", "")</f>
        <v/>
      </c>
      <c r="F4001" s="23" t="str">
        <f>IF(_xlfn.MINIFS($D$3:$D$6287,$A$3:$A$6287,A4001,$B$3:$B$6287,B4001)=D4001,"Lowest point","")</f>
        <v/>
      </c>
      <c r="G4001" s="24" t="str">
        <f>IF(_xlfn.MAXIFS($D$3:$D$6287,$A$3:$A$6287,A4001,$B$3:$B$6287,B4001)=D4001,"Highest point","")</f>
        <v/>
      </c>
      <c r="J4001" s="25" t="str">
        <f>IF(E4001="First Quote", $H$4/D4001, "")</f>
        <v/>
      </c>
      <c r="K4001" s="26">
        <f t="shared" si="252"/>
        <v>48.663015599175921</v>
      </c>
      <c r="L4001" s="27">
        <f>K4001*D4001</f>
        <v>189435.38712447204</v>
      </c>
      <c r="M4001" s="10"/>
      <c r="N4001" s="28">
        <f>IF(F4001="lowest point", $H$4/D4001, 0)</f>
        <v>0</v>
      </c>
      <c r="O4001" s="28">
        <f t="shared" si="253"/>
        <v>50.452425691777535</v>
      </c>
      <c r="P4001" s="29">
        <f>O4001*D4001</f>
        <v>196401.20273295158</v>
      </c>
      <c r="R4001" s="28">
        <f>IF(G4001="highest point", $H$4/D4001, 0)</f>
        <v>0</v>
      </c>
      <c r="S4001" s="28">
        <f t="shared" si="254"/>
        <v>47.255169691255908</v>
      </c>
      <c r="T4001" s="29">
        <f>D4001*S4001</f>
        <v>183954.92457412102</v>
      </c>
    </row>
    <row r="4002" spans="1:20">
      <c r="A4002" s="21">
        <f t="shared" si="255"/>
        <v>2015</v>
      </c>
      <c r="B4002" s="21">
        <f t="shared" si="256"/>
        <v>11</v>
      </c>
      <c r="C4002" s="22">
        <v>42332</v>
      </c>
      <c r="D4002" s="21">
        <v>3897.67</v>
      </c>
      <c r="E4002" s="47" t="str">
        <f>IF(B4002&lt;&gt;B4001, "First Quote", "")</f>
        <v/>
      </c>
      <c r="F4002" s="23" t="str">
        <f>IF(_xlfn.MINIFS($D$3:$D$6287,$A$3:$A$6287,A4002,$B$3:$B$6287,B4002)=D4002,"Lowest point","")</f>
        <v/>
      </c>
      <c r="G4002" s="24" t="str">
        <f>IF(_xlfn.MAXIFS($D$3:$D$6287,$A$3:$A$6287,A4002,$B$3:$B$6287,B4002)=D4002,"Highest point","")</f>
        <v/>
      </c>
      <c r="J4002" s="25" t="str">
        <f>IF(E4002="First Quote", $H$4/D4002, "")</f>
        <v/>
      </c>
      <c r="K4002" s="26">
        <f t="shared" si="252"/>
        <v>48.663015599175921</v>
      </c>
      <c r="L4002" s="27">
        <f>K4002*D4002</f>
        <v>189672.37601044003</v>
      </c>
      <c r="M4002" s="10"/>
      <c r="N4002" s="28">
        <f>IF(F4002="lowest point", $H$4/D4002, 0)</f>
        <v>0</v>
      </c>
      <c r="O4002" s="28">
        <f t="shared" si="253"/>
        <v>50.452425691777535</v>
      </c>
      <c r="P4002" s="29">
        <f>O4002*D4002</f>
        <v>196646.90604607054</v>
      </c>
      <c r="R4002" s="28">
        <f>IF(G4002="highest point", $H$4/D4002, 0)</f>
        <v>0</v>
      </c>
      <c r="S4002" s="28">
        <f t="shared" si="254"/>
        <v>47.255169691255908</v>
      </c>
      <c r="T4002" s="29">
        <f>D4002*S4002</f>
        <v>184185.05725051742</v>
      </c>
    </row>
    <row r="4003" spans="1:20">
      <c r="A4003" s="21">
        <f t="shared" si="255"/>
        <v>2015</v>
      </c>
      <c r="B4003" s="21">
        <f t="shared" si="256"/>
        <v>11</v>
      </c>
      <c r="C4003" s="22">
        <v>42333</v>
      </c>
      <c r="D4003" s="21">
        <v>3897.57</v>
      </c>
      <c r="E4003" s="47" t="str">
        <f>IF(B4003&lt;&gt;B4002, "First Quote", "")</f>
        <v/>
      </c>
      <c r="F4003" s="23" t="str">
        <f>IF(_xlfn.MINIFS($D$3:$D$6287,$A$3:$A$6287,A4003,$B$3:$B$6287,B4003)=D4003,"Lowest point","")</f>
        <v/>
      </c>
      <c r="G4003" s="24" t="str">
        <f>IF(_xlfn.MAXIFS($D$3:$D$6287,$A$3:$A$6287,A4003,$B$3:$B$6287,B4003)=D4003,"Highest point","")</f>
        <v/>
      </c>
      <c r="J4003" s="25" t="str">
        <f>IF(E4003="First Quote", $H$4/D4003, "")</f>
        <v/>
      </c>
      <c r="K4003" s="26">
        <f t="shared" si="252"/>
        <v>48.663015599175921</v>
      </c>
      <c r="L4003" s="27">
        <f>K4003*D4003</f>
        <v>189667.5097088801</v>
      </c>
      <c r="M4003" s="10"/>
      <c r="N4003" s="28">
        <f>IF(F4003="lowest point", $H$4/D4003, 0)</f>
        <v>0</v>
      </c>
      <c r="O4003" s="28">
        <f t="shared" si="253"/>
        <v>50.452425691777535</v>
      </c>
      <c r="P4003" s="29">
        <f>O4003*D4003</f>
        <v>196641.86080350136</v>
      </c>
      <c r="R4003" s="28">
        <f>IF(G4003="highest point", $H$4/D4003, 0)</f>
        <v>0</v>
      </c>
      <c r="S4003" s="28">
        <f t="shared" si="254"/>
        <v>47.255169691255908</v>
      </c>
      <c r="T4003" s="29">
        <f>D4003*S4003</f>
        <v>184180.33173354829</v>
      </c>
    </row>
    <row r="4004" spans="1:20">
      <c r="A4004" s="21">
        <f t="shared" si="255"/>
        <v>2015</v>
      </c>
      <c r="B4004" s="21">
        <f t="shared" si="256"/>
        <v>11</v>
      </c>
      <c r="C4004" s="22">
        <v>42335</v>
      </c>
      <c r="D4004" s="21">
        <v>3900.74</v>
      </c>
      <c r="E4004" s="47" t="str">
        <f>IF(B4004&lt;&gt;B4003, "First Quote", "")</f>
        <v/>
      </c>
      <c r="F4004" s="23" t="str">
        <f>IF(_xlfn.MINIFS($D$3:$D$6287,$A$3:$A$6287,A4004,$B$3:$B$6287,B4004)=D4004,"Lowest point","")</f>
        <v/>
      </c>
      <c r="G4004" s="24" t="str">
        <f>IF(_xlfn.MAXIFS($D$3:$D$6287,$A$3:$A$6287,A4004,$B$3:$B$6287,B4004)=D4004,"Highest point","")</f>
        <v/>
      </c>
      <c r="J4004" s="25" t="str">
        <f>IF(E4004="First Quote", $H$4/D4004, "")</f>
        <v/>
      </c>
      <c r="K4004" s="26">
        <f t="shared" si="252"/>
        <v>48.663015599175921</v>
      </c>
      <c r="L4004" s="27">
        <f>K4004*D4004</f>
        <v>189821.77146832948</v>
      </c>
      <c r="M4004" s="10"/>
      <c r="N4004" s="28">
        <f>IF(F4004="lowest point", $H$4/D4004, 0)</f>
        <v>0</v>
      </c>
      <c r="O4004" s="28">
        <f t="shared" si="253"/>
        <v>50.452425691777535</v>
      </c>
      <c r="P4004" s="29">
        <f>O4004*D4004</f>
        <v>196801.79499294428</v>
      </c>
      <c r="R4004" s="28">
        <f>IF(G4004="highest point", $H$4/D4004, 0)</f>
        <v>0</v>
      </c>
      <c r="S4004" s="28">
        <f t="shared" si="254"/>
        <v>47.255169691255908</v>
      </c>
      <c r="T4004" s="29">
        <f>D4004*S4004</f>
        <v>184330.13062146955</v>
      </c>
    </row>
    <row r="4005" spans="1:20">
      <c r="A4005" s="21">
        <f t="shared" si="255"/>
        <v>2015</v>
      </c>
      <c r="B4005" s="21">
        <f t="shared" si="256"/>
        <v>11</v>
      </c>
      <c r="C4005" s="22">
        <v>42338</v>
      </c>
      <c r="D4005" s="21">
        <v>3882.84</v>
      </c>
      <c r="E4005" s="47" t="str">
        <f>IF(B4005&lt;&gt;B4004, "First Quote", "")</f>
        <v/>
      </c>
      <c r="F4005" s="23" t="str">
        <f>IF(_xlfn.MINIFS($D$3:$D$6287,$A$3:$A$6287,A4005,$B$3:$B$6287,B4005)=D4005,"Lowest point","")</f>
        <v/>
      </c>
      <c r="G4005" s="24" t="str">
        <f>IF(_xlfn.MAXIFS($D$3:$D$6287,$A$3:$A$6287,A4005,$B$3:$B$6287,B4005)=D4005,"Highest point","")</f>
        <v/>
      </c>
      <c r="J4005" s="25" t="str">
        <f>IF(E4005="First Quote", $H$4/D4005, "")</f>
        <v/>
      </c>
      <c r="K4005" s="26">
        <f t="shared" si="252"/>
        <v>48.663015599175921</v>
      </c>
      <c r="L4005" s="27">
        <f>K4005*D4005</f>
        <v>188950.70348910423</v>
      </c>
      <c r="M4005" s="10"/>
      <c r="N4005" s="28">
        <f>IF(F4005="lowest point", $H$4/D4005, 0)</f>
        <v>0</v>
      </c>
      <c r="O4005" s="28">
        <f t="shared" si="253"/>
        <v>50.452425691777535</v>
      </c>
      <c r="P4005" s="29">
        <f>O4005*D4005</f>
        <v>195898.69657306149</v>
      </c>
      <c r="R4005" s="28">
        <f>IF(G4005="highest point", $H$4/D4005, 0)</f>
        <v>0</v>
      </c>
      <c r="S4005" s="28">
        <f t="shared" si="254"/>
        <v>47.255169691255908</v>
      </c>
      <c r="T4005" s="29">
        <f>D4005*S4005</f>
        <v>183484.26308399611</v>
      </c>
    </row>
    <row r="4006" spans="1:20">
      <c r="A4006" s="21">
        <f t="shared" si="255"/>
        <v>2015</v>
      </c>
      <c r="B4006" s="21">
        <f t="shared" si="256"/>
        <v>12</v>
      </c>
      <c r="C4006" s="22">
        <v>42339</v>
      </c>
      <c r="D4006" s="21">
        <v>3924.63</v>
      </c>
      <c r="E4006" s="47" t="str">
        <f>IF(B4006&lt;&gt;B4005, "First Quote", "")</f>
        <v>First Quote</v>
      </c>
      <c r="F4006" s="23" t="str">
        <f>IF(_xlfn.MINIFS($D$3:$D$6287,$A$3:$A$6287,A4006,$B$3:$B$6287,B4006)=D4006,"Lowest point","")</f>
        <v/>
      </c>
      <c r="G4006" s="24" t="str">
        <f>IF(_xlfn.MAXIFS($D$3:$D$6287,$A$3:$A$6287,A4006,$B$3:$B$6287,B4006)=D4006,"Highest point","")</f>
        <v>Highest point</v>
      </c>
      <c r="J4006" s="25">
        <f>IF(E4006="First Quote", $H$4/D4006, "")</f>
        <v>0.12740054476472942</v>
      </c>
      <c r="K4006" s="26">
        <f t="shared" si="252"/>
        <v>48.790416143940654</v>
      </c>
      <c r="L4006" s="27">
        <f>K4006*D4006</f>
        <v>191484.33091099383</v>
      </c>
      <c r="M4006" s="10"/>
      <c r="N4006" s="28">
        <f>IF(F4006="lowest point", $H$4/D4006, 0)</f>
        <v>0</v>
      </c>
      <c r="O4006" s="28">
        <f t="shared" si="253"/>
        <v>50.452425691777535</v>
      </c>
      <c r="P4006" s="29">
        <f>O4006*D4006</f>
        <v>198007.10344272087</v>
      </c>
      <c r="R4006" s="28">
        <f>IF(G4006="highest point", $H$4/D4006, 0)</f>
        <v>0.12740054476472942</v>
      </c>
      <c r="S4006" s="28">
        <f t="shared" si="254"/>
        <v>47.382570236020641</v>
      </c>
      <c r="T4006" s="29">
        <f>D4006*S4006</f>
        <v>185959.05662539368</v>
      </c>
    </row>
    <row r="4007" spans="1:20">
      <c r="A4007" s="21">
        <f t="shared" si="255"/>
        <v>2015</v>
      </c>
      <c r="B4007" s="21">
        <f t="shared" si="256"/>
        <v>12</v>
      </c>
      <c r="C4007" s="22">
        <v>42340</v>
      </c>
      <c r="D4007" s="21">
        <v>3882.38</v>
      </c>
      <c r="E4007" s="47" t="str">
        <f>IF(B4007&lt;&gt;B4006, "First Quote", "")</f>
        <v/>
      </c>
      <c r="F4007" s="23" t="str">
        <f>IF(_xlfn.MINIFS($D$3:$D$6287,$A$3:$A$6287,A4007,$B$3:$B$6287,B4007)=D4007,"Lowest point","")</f>
        <v/>
      </c>
      <c r="G4007" s="24" t="str">
        <f>IF(_xlfn.MAXIFS($D$3:$D$6287,$A$3:$A$6287,A4007,$B$3:$B$6287,B4007)=D4007,"Highest point","")</f>
        <v/>
      </c>
      <c r="J4007" s="25" t="str">
        <f>IF(E4007="First Quote", $H$4/D4007, "")</f>
        <v/>
      </c>
      <c r="K4007" s="26">
        <f t="shared" si="252"/>
        <v>48.790416143940654</v>
      </c>
      <c r="L4007" s="27">
        <f>K4007*D4007</f>
        <v>189422.93582891233</v>
      </c>
      <c r="M4007" s="10"/>
      <c r="N4007" s="28">
        <f>IF(F4007="lowest point", $H$4/D4007, 0)</f>
        <v>0</v>
      </c>
      <c r="O4007" s="28">
        <f t="shared" si="253"/>
        <v>50.452425691777535</v>
      </c>
      <c r="P4007" s="29">
        <f>O4007*D4007</f>
        <v>195875.48845724328</v>
      </c>
      <c r="R4007" s="28">
        <f>IF(G4007="highest point", $H$4/D4007, 0)</f>
        <v>0</v>
      </c>
      <c r="S4007" s="28">
        <f t="shared" si="254"/>
        <v>47.382570236020641</v>
      </c>
      <c r="T4007" s="29">
        <f>D4007*S4007</f>
        <v>183957.14303292183</v>
      </c>
    </row>
    <row r="4008" spans="1:20">
      <c r="A4008" s="21">
        <f t="shared" si="255"/>
        <v>2015</v>
      </c>
      <c r="B4008" s="21">
        <f t="shared" si="256"/>
        <v>12</v>
      </c>
      <c r="C4008" s="22">
        <v>42341</v>
      </c>
      <c r="D4008" s="21">
        <v>3826.74</v>
      </c>
      <c r="E4008" s="47" t="str">
        <f>IF(B4008&lt;&gt;B4007, "First Quote", "")</f>
        <v/>
      </c>
      <c r="F4008" s="23" t="str">
        <f>IF(_xlfn.MINIFS($D$3:$D$6287,$A$3:$A$6287,A4008,$B$3:$B$6287,B4008)=D4008,"Lowest point","")</f>
        <v/>
      </c>
      <c r="G4008" s="24" t="str">
        <f>IF(_xlfn.MAXIFS($D$3:$D$6287,$A$3:$A$6287,A4008,$B$3:$B$6287,B4008)=D4008,"Highest point","")</f>
        <v/>
      </c>
      <c r="J4008" s="25" t="str">
        <f>IF(E4008="First Quote", $H$4/D4008, "")</f>
        <v/>
      </c>
      <c r="K4008" s="26">
        <f t="shared" si="252"/>
        <v>48.790416143940654</v>
      </c>
      <c r="L4008" s="27">
        <f>K4008*D4008</f>
        <v>186708.23707466346</v>
      </c>
      <c r="M4008" s="10"/>
      <c r="N4008" s="28">
        <f>IF(F4008="lowest point", $H$4/D4008, 0)</f>
        <v>0</v>
      </c>
      <c r="O4008" s="28">
        <f t="shared" si="253"/>
        <v>50.452425691777535</v>
      </c>
      <c r="P4008" s="29">
        <f>O4008*D4008</f>
        <v>193068.31549175276</v>
      </c>
      <c r="R4008" s="28">
        <f>IF(G4008="highest point", $H$4/D4008, 0)</f>
        <v>0</v>
      </c>
      <c r="S4008" s="28">
        <f t="shared" si="254"/>
        <v>47.382570236020641</v>
      </c>
      <c r="T4008" s="29">
        <f>D4008*S4008</f>
        <v>181320.77682498962</v>
      </c>
    </row>
    <row r="4009" spans="1:20">
      <c r="A4009" s="21">
        <f t="shared" si="255"/>
        <v>2015</v>
      </c>
      <c r="B4009" s="21">
        <f t="shared" si="256"/>
        <v>12</v>
      </c>
      <c r="C4009" s="22">
        <v>42342</v>
      </c>
      <c r="D4009" s="21">
        <v>3905.31</v>
      </c>
      <c r="E4009" s="47" t="str">
        <f>IF(B4009&lt;&gt;B4008, "First Quote", "")</f>
        <v/>
      </c>
      <c r="F4009" s="23" t="str">
        <f>IF(_xlfn.MINIFS($D$3:$D$6287,$A$3:$A$6287,A4009,$B$3:$B$6287,B4009)=D4009,"Lowest point","")</f>
        <v/>
      </c>
      <c r="G4009" s="24" t="str">
        <f>IF(_xlfn.MAXIFS($D$3:$D$6287,$A$3:$A$6287,A4009,$B$3:$B$6287,B4009)=D4009,"Highest point","")</f>
        <v/>
      </c>
      <c r="J4009" s="25" t="str">
        <f>IF(E4009="First Quote", $H$4/D4009, "")</f>
        <v/>
      </c>
      <c r="K4009" s="26">
        <f t="shared" si="252"/>
        <v>48.790416143940654</v>
      </c>
      <c r="L4009" s="27">
        <f>K4009*D4009</f>
        <v>190541.70007109287</v>
      </c>
      <c r="M4009" s="10"/>
      <c r="N4009" s="28">
        <f>IF(F4009="lowest point", $H$4/D4009, 0)</f>
        <v>0</v>
      </c>
      <c r="O4009" s="28">
        <f t="shared" si="253"/>
        <v>50.452425691777535</v>
      </c>
      <c r="P4009" s="29">
        <f>O4009*D4009</f>
        <v>197032.36257835571</v>
      </c>
      <c r="R4009" s="28">
        <f>IF(G4009="highest point", $H$4/D4009, 0)</f>
        <v>0</v>
      </c>
      <c r="S4009" s="28">
        <f t="shared" si="254"/>
        <v>47.382570236020641</v>
      </c>
      <c r="T4009" s="29">
        <f>D4009*S4009</f>
        <v>185043.62536843377</v>
      </c>
    </row>
    <row r="4010" spans="1:20">
      <c r="A4010" s="21">
        <f t="shared" si="255"/>
        <v>2015</v>
      </c>
      <c r="B4010" s="21">
        <f t="shared" si="256"/>
        <v>12</v>
      </c>
      <c r="C4010" s="22">
        <v>42345</v>
      </c>
      <c r="D4010" s="21">
        <v>3878.31</v>
      </c>
      <c r="E4010" s="47" t="str">
        <f>IF(B4010&lt;&gt;B4009, "First Quote", "")</f>
        <v/>
      </c>
      <c r="F4010" s="23" t="str">
        <f>IF(_xlfn.MINIFS($D$3:$D$6287,$A$3:$A$6287,A4010,$B$3:$B$6287,B4010)=D4010,"Lowest point","")</f>
        <v/>
      </c>
      <c r="G4010" s="24" t="str">
        <f>IF(_xlfn.MAXIFS($D$3:$D$6287,$A$3:$A$6287,A4010,$B$3:$B$6287,B4010)=D4010,"Highest point","")</f>
        <v/>
      </c>
      <c r="J4010" s="25" t="str">
        <f>IF(E4010="First Quote", $H$4/D4010, "")</f>
        <v/>
      </c>
      <c r="K4010" s="26">
        <f t="shared" si="252"/>
        <v>48.790416143940654</v>
      </c>
      <c r="L4010" s="27">
        <f>K4010*D4010</f>
        <v>189224.35883520648</v>
      </c>
      <c r="M4010" s="10"/>
      <c r="N4010" s="28">
        <f>IF(F4010="lowest point", $H$4/D4010, 0)</f>
        <v>0</v>
      </c>
      <c r="O4010" s="28">
        <f t="shared" si="253"/>
        <v>50.452425691777535</v>
      </c>
      <c r="P4010" s="29">
        <f>O4010*D4010</f>
        <v>195670.14708467774</v>
      </c>
      <c r="R4010" s="28">
        <f>IF(G4010="highest point", $H$4/D4010, 0)</f>
        <v>0</v>
      </c>
      <c r="S4010" s="28">
        <f t="shared" si="254"/>
        <v>47.382570236020641</v>
      </c>
      <c r="T4010" s="29">
        <f>D4010*S4010</f>
        <v>183764.2959720612</v>
      </c>
    </row>
    <row r="4011" spans="1:20">
      <c r="A4011" s="21">
        <f t="shared" si="255"/>
        <v>2015</v>
      </c>
      <c r="B4011" s="21">
        <f t="shared" si="256"/>
        <v>12</v>
      </c>
      <c r="C4011" s="22">
        <v>42346</v>
      </c>
      <c r="D4011" s="21">
        <v>3853.48</v>
      </c>
      <c r="E4011" s="47" t="str">
        <f>IF(B4011&lt;&gt;B4010, "First Quote", "")</f>
        <v/>
      </c>
      <c r="F4011" s="23" t="str">
        <f>IF(_xlfn.MINIFS($D$3:$D$6287,$A$3:$A$6287,A4011,$B$3:$B$6287,B4011)=D4011,"Lowest point","")</f>
        <v/>
      </c>
      <c r="G4011" s="24" t="str">
        <f>IF(_xlfn.MAXIFS($D$3:$D$6287,$A$3:$A$6287,A4011,$B$3:$B$6287,B4011)=D4011,"Highest point","")</f>
        <v/>
      </c>
      <c r="J4011" s="25" t="str">
        <f>IF(E4011="First Quote", $H$4/D4011, "")</f>
        <v/>
      </c>
      <c r="K4011" s="26">
        <f t="shared" si="252"/>
        <v>48.790416143940654</v>
      </c>
      <c r="L4011" s="27">
        <f>K4011*D4011</f>
        <v>188012.89280235243</v>
      </c>
      <c r="M4011" s="10"/>
      <c r="N4011" s="28">
        <f>IF(F4011="lowest point", $H$4/D4011, 0)</f>
        <v>0</v>
      </c>
      <c r="O4011" s="28">
        <f t="shared" si="253"/>
        <v>50.452425691777535</v>
      </c>
      <c r="P4011" s="29">
        <f>O4011*D4011</f>
        <v>194417.4133547509</v>
      </c>
      <c r="R4011" s="28">
        <f>IF(G4011="highest point", $H$4/D4011, 0)</f>
        <v>0</v>
      </c>
      <c r="S4011" s="28">
        <f t="shared" si="254"/>
        <v>47.382570236020641</v>
      </c>
      <c r="T4011" s="29">
        <f>D4011*S4011</f>
        <v>182587.78675310081</v>
      </c>
    </row>
    <row r="4012" spans="1:20">
      <c r="A4012" s="21">
        <f t="shared" si="255"/>
        <v>2015</v>
      </c>
      <c r="B4012" s="21">
        <f t="shared" si="256"/>
        <v>12</v>
      </c>
      <c r="C4012" s="22">
        <v>42347</v>
      </c>
      <c r="D4012" s="21">
        <v>3823.9</v>
      </c>
      <c r="E4012" s="47" t="str">
        <f>IF(B4012&lt;&gt;B4011, "First Quote", "")</f>
        <v/>
      </c>
      <c r="F4012" s="23" t="str">
        <f>IF(_xlfn.MINIFS($D$3:$D$6287,$A$3:$A$6287,A4012,$B$3:$B$6287,B4012)=D4012,"Lowest point","")</f>
        <v/>
      </c>
      <c r="G4012" s="24" t="str">
        <f>IF(_xlfn.MAXIFS($D$3:$D$6287,$A$3:$A$6287,A4012,$B$3:$B$6287,B4012)=D4012,"Highest point","")</f>
        <v/>
      </c>
      <c r="J4012" s="25" t="str">
        <f>IF(E4012="First Quote", $H$4/D4012, "")</f>
        <v/>
      </c>
      <c r="K4012" s="26">
        <f t="shared" si="252"/>
        <v>48.790416143940654</v>
      </c>
      <c r="L4012" s="27">
        <f>K4012*D4012</f>
        <v>186569.67229281468</v>
      </c>
      <c r="M4012" s="10"/>
      <c r="N4012" s="28">
        <f>IF(F4012="lowest point", $H$4/D4012, 0)</f>
        <v>0</v>
      </c>
      <c r="O4012" s="28">
        <f t="shared" si="253"/>
        <v>50.452425691777535</v>
      </c>
      <c r="P4012" s="29">
        <f>O4012*D4012</f>
        <v>192925.03060278812</v>
      </c>
      <c r="R4012" s="28">
        <f>IF(G4012="highest point", $H$4/D4012, 0)</f>
        <v>0</v>
      </c>
      <c r="S4012" s="28">
        <f t="shared" si="254"/>
        <v>47.382570236020641</v>
      </c>
      <c r="T4012" s="29">
        <f>D4012*S4012</f>
        <v>181186.21032551932</v>
      </c>
    </row>
    <row r="4013" spans="1:20">
      <c r="A4013" s="21">
        <f t="shared" si="255"/>
        <v>2015</v>
      </c>
      <c r="B4013" s="21">
        <f t="shared" si="256"/>
        <v>12</v>
      </c>
      <c r="C4013" s="22">
        <v>42348</v>
      </c>
      <c r="D4013" s="21">
        <v>3832.93</v>
      </c>
      <c r="E4013" s="47" t="str">
        <f>IF(B4013&lt;&gt;B4012, "First Quote", "")</f>
        <v/>
      </c>
      <c r="F4013" s="23" t="str">
        <f>IF(_xlfn.MINIFS($D$3:$D$6287,$A$3:$A$6287,A4013,$B$3:$B$6287,B4013)=D4013,"Lowest point","")</f>
        <v/>
      </c>
      <c r="G4013" s="24" t="str">
        <f>IF(_xlfn.MAXIFS($D$3:$D$6287,$A$3:$A$6287,A4013,$B$3:$B$6287,B4013)=D4013,"Highest point","")</f>
        <v/>
      </c>
      <c r="J4013" s="25" t="str">
        <f>IF(E4013="First Quote", $H$4/D4013, "")</f>
        <v/>
      </c>
      <c r="K4013" s="26">
        <f t="shared" si="252"/>
        <v>48.790416143940654</v>
      </c>
      <c r="L4013" s="27">
        <f>K4013*D4013</f>
        <v>187010.24975059443</v>
      </c>
      <c r="M4013" s="10"/>
      <c r="N4013" s="28">
        <f>IF(F4013="lowest point", $H$4/D4013, 0)</f>
        <v>0</v>
      </c>
      <c r="O4013" s="28">
        <f t="shared" si="253"/>
        <v>50.452425691777535</v>
      </c>
      <c r="P4013" s="29">
        <f>O4013*D4013</f>
        <v>193380.61600678487</v>
      </c>
      <c r="R4013" s="28">
        <f>IF(G4013="highest point", $H$4/D4013, 0)</f>
        <v>0</v>
      </c>
      <c r="S4013" s="28">
        <f t="shared" si="254"/>
        <v>47.382570236020641</v>
      </c>
      <c r="T4013" s="29">
        <f>D4013*S4013</f>
        <v>181614.07493475059</v>
      </c>
    </row>
    <row r="4014" spans="1:20">
      <c r="A4014" s="21">
        <f t="shared" si="255"/>
        <v>2015</v>
      </c>
      <c r="B4014" s="21">
        <f t="shared" si="256"/>
        <v>12</v>
      </c>
      <c r="C4014" s="22">
        <v>42349</v>
      </c>
      <c r="D4014" s="21">
        <v>3759.09</v>
      </c>
      <c r="E4014" s="47" t="str">
        <f>IF(B4014&lt;&gt;B4013, "First Quote", "")</f>
        <v/>
      </c>
      <c r="F4014" s="23" t="str">
        <f>IF(_xlfn.MINIFS($D$3:$D$6287,$A$3:$A$6287,A4014,$B$3:$B$6287,B4014)=D4014,"Lowest point","")</f>
        <v/>
      </c>
      <c r="G4014" s="24" t="str">
        <f>IF(_xlfn.MAXIFS($D$3:$D$6287,$A$3:$A$6287,A4014,$B$3:$B$6287,B4014)=D4014,"Highest point","")</f>
        <v/>
      </c>
      <c r="J4014" s="25" t="str">
        <f>IF(E4014="First Quote", $H$4/D4014, "")</f>
        <v/>
      </c>
      <c r="K4014" s="26">
        <f t="shared" si="252"/>
        <v>48.790416143940654</v>
      </c>
      <c r="L4014" s="27">
        <f>K4014*D4014</f>
        <v>183407.56542252589</v>
      </c>
      <c r="M4014" s="10"/>
      <c r="N4014" s="28">
        <f>IF(F4014="lowest point", $H$4/D4014, 0)</f>
        <v>0</v>
      </c>
      <c r="O4014" s="28">
        <f t="shared" si="253"/>
        <v>50.452425691777535</v>
      </c>
      <c r="P4014" s="29">
        <f>O4014*D4014</f>
        <v>189655.20889370402</v>
      </c>
      <c r="R4014" s="28">
        <f>IF(G4014="highest point", $H$4/D4014, 0)</f>
        <v>0</v>
      </c>
      <c r="S4014" s="28">
        <f t="shared" si="254"/>
        <v>47.382570236020641</v>
      </c>
      <c r="T4014" s="29">
        <f>D4014*S4014</f>
        <v>178115.34594852282</v>
      </c>
    </row>
    <row r="4015" spans="1:20">
      <c r="A4015" s="21">
        <f t="shared" si="255"/>
        <v>2015</v>
      </c>
      <c r="B4015" s="21">
        <f t="shared" si="256"/>
        <v>12</v>
      </c>
      <c r="C4015" s="22">
        <v>42352</v>
      </c>
      <c r="D4015" s="21">
        <v>3777.22</v>
      </c>
      <c r="E4015" s="47" t="str">
        <f>IF(B4015&lt;&gt;B4014, "First Quote", "")</f>
        <v/>
      </c>
      <c r="F4015" s="23" t="str">
        <f>IF(_xlfn.MINIFS($D$3:$D$6287,$A$3:$A$6287,A4015,$B$3:$B$6287,B4015)=D4015,"Lowest point","")</f>
        <v/>
      </c>
      <c r="G4015" s="24" t="str">
        <f>IF(_xlfn.MAXIFS($D$3:$D$6287,$A$3:$A$6287,A4015,$B$3:$B$6287,B4015)=D4015,"Highest point","")</f>
        <v/>
      </c>
      <c r="J4015" s="25" t="str">
        <f>IF(E4015="First Quote", $H$4/D4015, "")</f>
        <v/>
      </c>
      <c r="K4015" s="26">
        <f t="shared" si="252"/>
        <v>48.790416143940654</v>
      </c>
      <c r="L4015" s="27">
        <f>K4015*D4015</f>
        <v>184292.13566721551</v>
      </c>
      <c r="M4015" s="10"/>
      <c r="N4015" s="28">
        <f>IF(F4015="lowest point", $H$4/D4015, 0)</f>
        <v>0</v>
      </c>
      <c r="O4015" s="28">
        <f t="shared" si="253"/>
        <v>50.452425691777535</v>
      </c>
      <c r="P4015" s="29">
        <f>O4015*D4015</f>
        <v>190569.91137149592</v>
      </c>
      <c r="R4015" s="28">
        <f>IF(G4015="highest point", $H$4/D4015, 0)</f>
        <v>0</v>
      </c>
      <c r="S4015" s="28">
        <f t="shared" si="254"/>
        <v>47.382570236020641</v>
      </c>
      <c r="T4015" s="29">
        <f>D4015*S4015</f>
        <v>178974.39194690189</v>
      </c>
    </row>
    <row r="4016" spans="1:20">
      <c r="A4016" s="21">
        <f t="shared" si="255"/>
        <v>2015</v>
      </c>
      <c r="B4016" s="21">
        <f t="shared" si="256"/>
        <v>12</v>
      </c>
      <c r="C4016" s="22">
        <v>42353</v>
      </c>
      <c r="D4016" s="21">
        <v>3817.36</v>
      </c>
      <c r="E4016" s="47" t="str">
        <f>IF(B4016&lt;&gt;B4015, "First Quote", "")</f>
        <v/>
      </c>
      <c r="F4016" s="23" t="str">
        <f>IF(_xlfn.MINIFS($D$3:$D$6287,$A$3:$A$6287,A4016,$B$3:$B$6287,B4016)=D4016,"Lowest point","")</f>
        <v/>
      </c>
      <c r="G4016" s="24" t="str">
        <f>IF(_xlfn.MAXIFS($D$3:$D$6287,$A$3:$A$6287,A4016,$B$3:$B$6287,B4016)=D4016,"Highest point","")</f>
        <v/>
      </c>
      <c r="J4016" s="25" t="str">
        <f>IF(E4016="First Quote", $H$4/D4016, "")</f>
        <v/>
      </c>
      <c r="K4016" s="26">
        <f t="shared" si="252"/>
        <v>48.790416143940654</v>
      </c>
      <c r="L4016" s="27">
        <f>K4016*D4016</f>
        <v>186250.58297123329</v>
      </c>
      <c r="M4016" s="10"/>
      <c r="N4016" s="28">
        <f>IF(F4016="lowest point", $H$4/D4016, 0)</f>
        <v>0</v>
      </c>
      <c r="O4016" s="28">
        <f t="shared" si="253"/>
        <v>50.452425691777535</v>
      </c>
      <c r="P4016" s="29">
        <f>O4016*D4016</f>
        <v>192595.07173876389</v>
      </c>
      <c r="R4016" s="28">
        <f>IF(G4016="highest point", $H$4/D4016, 0)</f>
        <v>0</v>
      </c>
      <c r="S4016" s="28">
        <f t="shared" si="254"/>
        <v>47.382570236020641</v>
      </c>
      <c r="T4016" s="29">
        <f>D4016*S4016</f>
        <v>180876.32831617576</v>
      </c>
    </row>
    <row r="4017" spans="1:20">
      <c r="A4017" s="21">
        <f t="shared" si="255"/>
        <v>2015</v>
      </c>
      <c r="B4017" s="21">
        <f t="shared" si="256"/>
        <v>12</v>
      </c>
      <c r="C4017" s="22">
        <v>42354</v>
      </c>
      <c r="D4017" s="21">
        <v>3873.12</v>
      </c>
      <c r="E4017" s="47" t="str">
        <f>IF(B4017&lt;&gt;B4016, "First Quote", "")</f>
        <v/>
      </c>
      <c r="F4017" s="23" t="str">
        <f>IF(_xlfn.MINIFS($D$3:$D$6287,$A$3:$A$6287,A4017,$B$3:$B$6287,B4017)=D4017,"Lowest point","")</f>
        <v/>
      </c>
      <c r="G4017" s="24" t="str">
        <f>IF(_xlfn.MAXIFS($D$3:$D$6287,$A$3:$A$6287,A4017,$B$3:$B$6287,B4017)=D4017,"Highest point","")</f>
        <v/>
      </c>
      <c r="J4017" s="25" t="str">
        <f>IF(E4017="First Quote", $H$4/D4017, "")</f>
        <v/>
      </c>
      <c r="K4017" s="26">
        <f t="shared" si="252"/>
        <v>48.790416143940654</v>
      </c>
      <c r="L4017" s="27">
        <f>K4017*D4017</f>
        <v>188971.13657541943</v>
      </c>
      <c r="M4017" s="10"/>
      <c r="N4017" s="28">
        <f>IF(F4017="lowest point", $H$4/D4017, 0)</f>
        <v>0</v>
      </c>
      <c r="O4017" s="28">
        <f t="shared" si="253"/>
        <v>50.452425691777535</v>
      </c>
      <c r="P4017" s="29">
        <f>O4017*D4017</f>
        <v>195408.29899533739</v>
      </c>
      <c r="R4017" s="28">
        <f>IF(G4017="highest point", $H$4/D4017, 0)</f>
        <v>0</v>
      </c>
      <c r="S4017" s="28">
        <f t="shared" si="254"/>
        <v>47.382570236020641</v>
      </c>
      <c r="T4017" s="29">
        <f>D4017*S4017</f>
        <v>183518.38043253627</v>
      </c>
    </row>
    <row r="4018" spans="1:20">
      <c r="A4018" s="21">
        <f t="shared" si="255"/>
        <v>2015</v>
      </c>
      <c r="B4018" s="21">
        <f t="shared" si="256"/>
        <v>12</v>
      </c>
      <c r="C4018" s="22">
        <v>42355</v>
      </c>
      <c r="D4018" s="21">
        <v>3815.46</v>
      </c>
      <c r="E4018" s="47" t="str">
        <f>IF(B4018&lt;&gt;B4017, "First Quote", "")</f>
        <v/>
      </c>
      <c r="F4018" s="23" t="str">
        <f>IF(_xlfn.MINIFS($D$3:$D$6287,$A$3:$A$6287,A4018,$B$3:$B$6287,B4018)=D4018,"Lowest point","")</f>
        <v/>
      </c>
      <c r="G4018" s="24" t="str">
        <f>IF(_xlfn.MAXIFS($D$3:$D$6287,$A$3:$A$6287,A4018,$B$3:$B$6287,B4018)=D4018,"Highest point","")</f>
        <v/>
      </c>
      <c r="J4018" s="25" t="str">
        <f>IF(E4018="First Quote", $H$4/D4018, "")</f>
        <v/>
      </c>
      <c r="K4018" s="26">
        <f t="shared" si="252"/>
        <v>48.790416143940654</v>
      </c>
      <c r="L4018" s="27">
        <f>K4018*D4018</f>
        <v>186157.88118055981</v>
      </c>
      <c r="M4018" s="10"/>
      <c r="N4018" s="28">
        <f>IF(F4018="lowest point", $H$4/D4018, 0)</f>
        <v>0</v>
      </c>
      <c r="O4018" s="28">
        <f t="shared" si="253"/>
        <v>50.452425691777535</v>
      </c>
      <c r="P4018" s="29">
        <f>O4018*D4018</f>
        <v>192499.2121299495</v>
      </c>
      <c r="R4018" s="28">
        <f>IF(G4018="highest point", $H$4/D4018, 0)</f>
        <v>0</v>
      </c>
      <c r="S4018" s="28">
        <f t="shared" si="254"/>
        <v>47.382570236020641</v>
      </c>
      <c r="T4018" s="29">
        <f>D4018*S4018</f>
        <v>180786.30143272731</v>
      </c>
    </row>
    <row r="4019" spans="1:20">
      <c r="A4019" s="21">
        <f t="shared" si="255"/>
        <v>2015</v>
      </c>
      <c r="B4019" s="21">
        <f t="shared" si="256"/>
        <v>12</v>
      </c>
      <c r="C4019" s="22">
        <v>42356</v>
      </c>
      <c r="D4019" s="21">
        <v>3747.56</v>
      </c>
      <c r="E4019" s="47" t="str">
        <f>IF(B4019&lt;&gt;B4018, "First Quote", "")</f>
        <v/>
      </c>
      <c r="F4019" s="23" t="str">
        <f>IF(_xlfn.MINIFS($D$3:$D$6287,$A$3:$A$6287,A4019,$B$3:$B$6287,B4019)=D4019,"Lowest point","")</f>
        <v>Lowest point</v>
      </c>
      <c r="G4019" s="24" t="str">
        <f>IF(_xlfn.MAXIFS($D$3:$D$6287,$A$3:$A$6287,A4019,$B$3:$B$6287,B4019)=D4019,"Highest point","")</f>
        <v/>
      </c>
      <c r="J4019" s="25" t="str">
        <f>IF(E4019="First Quote", $H$4/D4019, "")</f>
        <v/>
      </c>
      <c r="K4019" s="26">
        <f t="shared" si="252"/>
        <v>48.790416143940654</v>
      </c>
      <c r="L4019" s="27">
        <f>K4019*D4019</f>
        <v>182845.01192438623</v>
      </c>
      <c r="M4019" s="10"/>
      <c r="N4019" s="28">
        <f>IF(F4019="lowest point", $H$4/D4019, 0)</f>
        <v>0.1334201453745904</v>
      </c>
      <c r="O4019" s="28">
        <f t="shared" si="253"/>
        <v>50.585845837152128</v>
      </c>
      <c r="P4019" s="29">
        <f>O4019*D4019</f>
        <v>189573.49242547783</v>
      </c>
      <c r="R4019" s="28">
        <f>IF(G4019="highest point", $H$4/D4019, 0)</f>
        <v>0</v>
      </c>
      <c r="S4019" s="28">
        <f t="shared" si="254"/>
        <v>47.382570236020641</v>
      </c>
      <c r="T4019" s="29">
        <f>D4019*S4019</f>
        <v>177569.02491370152</v>
      </c>
    </row>
    <row r="4020" spans="1:20">
      <c r="A4020" s="21">
        <f t="shared" si="255"/>
        <v>2015</v>
      </c>
      <c r="B4020" s="21">
        <f t="shared" si="256"/>
        <v>12</v>
      </c>
      <c r="C4020" s="22">
        <v>42359</v>
      </c>
      <c r="D4020" s="21">
        <v>3777.15</v>
      </c>
      <c r="E4020" s="47" t="str">
        <f>IF(B4020&lt;&gt;B4019, "First Quote", "")</f>
        <v/>
      </c>
      <c r="F4020" s="23" t="str">
        <f>IF(_xlfn.MINIFS($D$3:$D$6287,$A$3:$A$6287,A4020,$B$3:$B$6287,B4020)=D4020,"Lowest point","")</f>
        <v/>
      </c>
      <c r="G4020" s="24" t="str">
        <f>IF(_xlfn.MAXIFS($D$3:$D$6287,$A$3:$A$6287,A4020,$B$3:$B$6287,B4020)=D4020,"Highest point","")</f>
        <v/>
      </c>
      <c r="J4020" s="25" t="str">
        <f>IF(E4020="First Quote", $H$4/D4020, "")</f>
        <v/>
      </c>
      <c r="K4020" s="26">
        <f t="shared" si="252"/>
        <v>48.790416143940654</v>
      </c>
      <c r="L4020" s="27">
        <f>K4020*D4020</f>
        <v>184288.72033808543</v>
      </c>
      <c r="M4020" s="10"/>
      <c r="N4020" s="28">
        <f>IF(F4020="lowest point", $H$4/D4020, 0)</f>
        <v>0</v>
      </c>
      <c r="O4020" s="28">
        <f t="shared" si="253"/>
        <v>50.585845837152128</v>
      </c>
      <c r="P4020" s="29">
        <f>O4020*D4020</f>
        <v>191070.32760379917</v>
      </c>
      <c r="R4020" s="28">
        <f>IF(G4020="highest point", $H$4/D4020, 0)</f>
        <v>0</v>
      </c>
      <c r="S4020" s="28">
        <f t="shared" si="254"/>
        <v>47.382570236020641</v>
      </c>
      <c r="T4020" s="29">
        <f>D4020*S4020</f>
        <v>178971.07516698536</v>
      </c>
    </row>
    <row r="4021" spans="1:20">
      <c r="A4021" s="21">
        <f t="shared" si="255"/>
        <v>2015</v>
      </c>
      <c r="B4021" s="21">
        <f t="shared" si="256"/>
        <v>12</v>
      </c>
      <c r="C4021" s="22">
        <v>42360</v>
      </c>
      <c r="D4021" s="21">
        <v>3810.85</v>
      </c>
      <c r="E4021" s="47" t="str">
        <f>IF(B4021&lt;&gt;B4020, "First Quote", "")</f>
        <v/>
      </c>
      <c r="F4021" s="23" t="str">
        <f>IF(_xlfn.MINIFS($D$3:$D$6287,$A$3:$A$6287,A4021,$B$3:$B$6287,B4021)=D4021,"Lowest point","")</f>
        <v/>
      </c>
      <c r="G4021" s="24" t="str">
        <f>IF(_xlfn.MAXIFS($D$3:$D$6287,$A$3:$A$6287,A4021,$B$3:$B$6287,B4021)=D4021,"Highest point","")</f>
        <v/>
      </c>
      <c r="J4021" s="25" t="str">
        <f>IF(E4021="First Quote", $H$4/D4021, "")</f>
        <v/>
      </c>
      <c r="K4021" s="26">
        <f t="shared" si="252"/>
        <v>48.790416143940654</v>
      </c>
      <c r="L4021" s="27">
        <f>K4021*D4021</f>
        <v>185932.95736213622</v>
      </c>
      <c r="M4021" s="10"/>
      <c r="N4021" s="28">
        <f>IF(F4021="lowest point", $H$4/D4021, 0)</f>
        <v>0</v>
      </c>
      <c r="O4021" s="28">
        <f t="shared" si="253"/>
        <v>50.585845837152128</v>
      </c>
      <c r="P4021" s="29">
        <f>O4021*D4021</f>
        <v>192775.07060851119</v>
      </c>
      <c r="R4021" s="28">
        <f>IF(G4021="highest point", $H$4/D4021, 0)</f>
        <v>0</v>
      </c>
      <c r="S4021" s="28">
        <f t="shared" si="254"/>
        <v>47.382570236020641</v>
      </c>
      <c r="T4021" s="29">
        <f>D4021*S4021</f>
        <v>180567.86778393926</v>
      </c>
    </row>
    <row r="4022" spans="1:20">
      <c r="A4022" s="21">
        <f t="shared" si="255"/>
        <v>2015</v>
      </c>
      <c r="B4022" s="21">
        <f t="shared" si="256"/>
        <v>12</v>
      </c>
      <c r="C4022" s="22">
        <v>42361</v>
      </c>
      <c r="D4022" s="21">
        <v>3858.47</v>
      </c>
      <c r="E4022" s="47" t="str">
        <f>IF(B4022&lt;&gt;B4021, "First Quote", "")</f>
        <v/>
      </c>
      <c r="F4022" s="23" t="str">
        <f>IF(_xlfn.MINIFS($D$3:$D$6287,$A$3:$A$6287,A4022,$B$3:$B$6287,B4022)=D4022,"Lowest point","")</f>
        <v/>
      </c>
      <c r="G4022" s="24" t="str">
        <f>IF(_xlfn.MAXIFS($D$3:$D$6287,$A$3:$A$6287,A4022,$B$3:$B$6287,B4022)=D4022,"Highest point","")</f>
        <v/>
      </c>
      <c r="J4022" s="25" t="str">
        <f>IF(E4022="First Quote", $H$4/D4022, "")</f>
        <v/>
      </c>
      <c r="K4022" s="26">
        <f t="shared" si="252"/>
        <v>48.790416143940654</v>
      </c>
      <c r="L4022" s="27">
        <f>K4022*D4022</f>
        <v>188256.35697891068</v>
      </c>
      <c r="M4022" s="10"/>
      <c r="N4022" s="28">
        <f>IF(F4022="lowest point", $H$4/D4022, 0)</f>
        <v>0</v>
      </c>
      <c r="O4022" s="28">
        <f t="shared" si="253"/>
        <v>50.585845837152128</v>
      </c>
      <c r="P4022" s="29">
        <f>O4022*D4022</f>
        <v>195183.96858727635</v>
      </c>
      <c r="R4022" s="28">
        <f>IF(G4022="highest point", $H$4/D4022, 0)</f>
        <v>0</v>
      </c>
      <c r="S4022" s="28">
        <f t="shared" si="254"/>
        <v>47.382570236020641</v>
      </c>
      <c r="T4022" s="29">
        <f>D4022*S4022</f>
        <v>182824.22577857855</v>
      </c>
    </row>
    <row r="4023" spans="1:20">
      <c r="A4023" s="21">
        <f t="shared" si="255"/>
        <v>2015</v>
      </c>
      <c r="B4023" s="21">
        <f t="shared" si="256"/>
        <v>12</v>
      </c>
      <c r="C4023" s="22">
        <v>42362</v>
      </c>
      <c r="D4023" s="21">
        <v>3852.31</v>
      </c>
      <c r="E4023" s="47" t="str">
        <f>IF(B4023&lt;&gt;B4022, "First Quote", "")</f>
        <v/>
      </c>
      <c r="F4023" s="23" t="str">
        <f>IF(_xlfn.MINIFS($D$3:$D$6287,$A$3:$A$6287,A4023,$B$3:$B$6287,B4023)=D4023,"Lowest point","")</f>
        <v/>
      </c>
      <c r="G4023" s="24" t="str">
        <f>IF(_xlfn.MAXIFS($D$3:$D$6287,$A$3:$A$6287,A4023,$B$3:$B$6287,B4023)=D4023,"Highest point","")</f>
        <v/>
      </c>
      <c r="J4023" s="25" t="str">
        <f>IF(E4023="First Quote", $H$4/D4023, "")</f>
        <v/>
      </c>
      <c r="K4023" s="26">
        <f t="shared" si="252"/>
        <v>48.790416143940654</v>
      </c>
      <c r="L4023" s="27">
        <f>K4023*D4023</f>
        <v>187955.80801546402</v>
      </c>
      <c r="M4023" s="10"/>
      <c r="N4023" s="28">
        <f>IF(F4023="lowest point", $H$4/D4023, 0)</f>
        <v>0</v>
      </c>
      <c r="O4023" s="28">
        <f t="shared" si="253"/>
        <v>50.585845837152128</v>
      </c>
      <c r="P4023" s="29">
        <f>O4023*D4023</f>
        <v>194872.3597769195</v>
      </c>
      <c r="R4023" s="28">
        <f>IF(G4023="highest point", $H$4/D4023, 0)</f>
        <v>0</v>
      </c>
      <c r="S4023" s="28">
        <f t="shared" si="254"/>
        <v>47.382570236020641</v>
      </c>
      <c r="T4023" s="29">
        <f>D4023*S4023</f>
        <v>182532.34914592467</v>
      </c>
    </row>
    <row r="4024" spans="1:20">
      <c r="A4024" s="21">
        <f t="shared" si="255"/>
        <v>2015</v>
      </c>
      <c r="B4024" s="21">
        <f t="shared" si="256"/>
        <v>12</v>
      </c>
      <c r="C4024" s="22">
        <v>42366</v>
      </c>
      <c r="D4024" s="21">
        <v>3843.94</v>
      </c>
      <c r="E4024" s="47" t="str">
        <f>IF(B4024&lt;&gt;B4023, "First Quote", "")</f>
        <v/>
      </c>
      <c r="F4024" s="23" t="str">
        <f>IF(_xlfn.MINIFS($D$3:$D$6287,$A$3:$A$6287,A4024,$B$3:$B$6287,B4024)=D4024,"Lowest point","")</f>
        <v/>
      </c>
      <c r="G4024" s="24" t="str">
        <f>IF(_xlfn.MAXIFS($D$3:$D$6287,$A$3:$A$6287,A4024,$B$3:$B$6287,B4024)=D4024,"Highest point","")</f>
        <v/>
      </c>
      <c r="J4024" s="25" t="str">
        <f>IF(E4024="First Quote", $H$4/D4024, "")</f>
        <v/>
      </c>
      <c r="K4024" s="26">
        <f t="shared" si="252"/>
        <v>48.790416143940654</v>
      </c>
      <c r="L4024" s="27">
        <f>K4024*D4024</f>
        <v>187547.43223233923</v>
      </c>
      <c r="M4024" s="10"/>
      <c r="N4024" s="28">
        <f>IF(F4024="lowest point", $H$4/D4024, 0)</f>
        <v>0</v>
      </c>
      <c r="O4024" s="28">
        <f t="shared" si="253"/>
        <v>50.585845837152128</v>
      </c>
      <c r="P4024" s="29">
        <f>O4024*D4024</f>
        <v>194448.95624726254</v>
      </c>
      <c r="R4024" s="28">
        <f>IF(G4024="highest point", $H$4/D4024, 0)</f>
        <v>0</v>
      </c>
      <c r="S4024" s="28">
        <f t="shared" si="254"/>
        <v>47.382570236020641</v>
      </c>
      <c r="T4024" s="29">
        <f>D4024*S4024</f>
        <v>182135.75703304919</v>
      </c>
    </row>
    <row r="4025" spans="1:20">
      <c r="A4025" s="21">
        <f t="shared" si="255"/>
        <v>2015</v>
      </c>
      <c r="B4025" s="21">
        <f t="shared" si="256"/>
        <v>12</v>
      </c>
      <c r="C4025" s="22">
        <v>42367</v>
      </c>
      <c r="D4025" s="21">
        <v>3885.55</v>
      </c>
      <c r="E4025" s="47" t="str">
        <f>IF(B4025&lt;&gt;B4024, "First Quote", "")</f>
        <v/>
      </c>
      <c r="F4025" s="23" t="str">
        <f>IF(_xlfn.MINIFS($D$3:$D$6287,$A$3:$A$6287,A4025,$B$3:$B$6287,B4025)=D4025,"Lowest point","")</f>
        <v/>
      </c>
      <c r="G4025" s="24" t="str">
        <f>IF(_xlfn.MAXIFS($D$3:$D$6287,$A$3:$A$6287,A4025,$B$3:$B$6287,B4025)=D4025,"Highest point","")</f>
        <v/>
      </c>
      <c r="J4025" s="25" t="str">
        <f>IF(E4025="First Quote", $H$4/D4025, "")</f>
        <v/>
      </c>
      <c r="K4025" s="26">
        <f t="shared" si="252"/>
        <v>48.790416143940654</v>
      </c>
      <c r="L4025" s="27">
        <f>K4025*D4025</f>
        <v>189577.60144808862</v>
      </c>
      <c r="M4025" s="10"/>
      <c r="N4025" s="28">
        <f>IF(F4025="lowest point", $H$4/D4025, 0)</f>
        <v>0</v>
      </c>
      <c r="O4025" s="28">
        <f t="shared" si="253"/>
        <v>50.585845837152128</v>
      </c>
      <c r="P4025" s="29">
        <f>O4025*D4025</f>
        <v>196553.83329254645</v>
      </c>
      <c r="R4025" s="28">
        <f>IF(G4025="highest point", $H$4/D4025, 0)</f>
        <v>0</v>
      </c>
      <c r="S4025" s="28">
        <f t="shared" si="254"/>
        <v>47.382570236020641</v>
      </c>
      <c r="T4025" s="29">
        <f>D4025*S4025</f>
        <v>184107.34578057</v>
      </c>
    </row>
    <row r="4026" spans="1:20">
      <c r="A4026" s="21">
        <f t="shared" si="255"/>
        <v>2015</v>
      </c>
      <c r="B4026" s="21">
        <f t="shared" si="256"/>
        <v>12</v>
      </c>
      <c r="C4026" s="22">
        <v>42368</v>
      </c>
      <c r="D4026" s="21">
        <v>3857.9</v>
      </c>
      <c r="E4026" s="47" t="str">
        <f>IF(B4026&lt;&gt;B4025, "First Quote", "")</f>
        <v/>
      </c>
      <c r="F4026" s="23" t="str">
        <f>IF(_xlfn.MINIFS($D$3:$D$6287,$A$3:$A$6287,A4026,$B$3:$B$6287,B4026)=D4026,"Lowest point","")</f>
        <v/>
      </c>
      <c r="G4026" s="24" t="str">
        <f>IF(_xlfn.MAXIFS($D$3:$D$6287,$A$3:$A$6287,A4026,$B$3:$B$6287,B4026)=D4026,"Highest point","")</f>
        <v/>
      </c>
      <c r="J4026" s="25" t="str">
        <f>IF(E4026="First Quote", $H$4/D4026, "")</f>
        <v/>
      </c>
      <c r="K4026" s="26">
        <f t="shared" si="252"/>
        <v>48.790416143940654</v>
      </c>
      <c r="L4026" s="27">
        <f>K4026*D4026</f>
        <v>188228.54644170866</v>
      </c>
      <c r="M4026" s="10"/>
      <c r="N4026" s="28">
        <f>IF(F4026="lowest point", $H$4/D4026, 0)</f>
        <v>0</v>
      </c>
      <c r="O4026" s="28">
        <f t="shared" si="253"/>
        <v>50.585845837152128</v>
      </c>
      <c r="P4026" s="29">
        <f>O4026*D4026</f>
        <v>195155.13465514919</v>
      </c>
      <c r="R4026" s="28">
        <f>IF(G4026="highest point", $H$4/D4026, 0)</f>
        <v>0</v>
      </c>
      <c r="S4026" s="28">
        <f t="shared" si="254"/>
        <v>47.382570236020641</v>
      </c>
      <c r="T4026" s="29">
        <f>D4026*S4026</f>
        <v>182797.21771354403</v>
      </c>
    </row>
    <row r="4027" spans="1:20">
      <c r="A4027" s="21">
        <f t="shared" si="255"/>
        <v>2015</v>
      </c>
      <c r="B4027" s="21">
        <f t="shared" si="256"/>
        <v>12</v>
      </c>
      <c r="C4027" s="22">
        <v>42369</v>
      </c>
      <c r="D4027" s="21">
        <v>3821.6</v>
      </c>
      <c r="E4027" s="47" t="str">
        <f>IF(B4027&lt;&gt;B4026, "First Quote", "")</f>
        <v/>
      </c>
      <c r="F4027" s="23" t="str">
        <f>IF(_xlfn.MINIFS($D$3:$D$6287,$A$3:$A$6287,A4027,$B$3:$B$6287,B4027)=D4027,"Lowest point","")</f>
        <v/>
      </c>
      <c r="G4027" s="24" t="str">
        <f>IF(_xlfn.MAXIFS($D$3:$D$6287,$A$3:$A$6287,A4027,$B$3:$B$6287,B4027)=D4027,"Highest point","")</f>
        <v/>
      </c>
      <c r="J4027" s="25" t="str">
        <f>IF(E4027="First Quote", $H$4/D4027, "")</f>
        <v/>
      </c>
      <c r="K4027" s="26">
        <f t="shared" si="252"/>
        <v>48.790416143940654</v>
      </c>
      <c r="L4027" s="27">
        <f>K4027*D4027</f>
        <v>186457.45433568361</v>
      </c>
      <c r="M4027" s="10"/>
      <c r="N4027" s="28">
        <f>IF(F4027="lowest point", $H$4/D4027, 0)</f>
        <v>0</v>
      </c>
      <c r="O4027" s="28">
        <f t="shared" si="253"/>
        <v>50.585845837152128</v>
      </c>
      <c r="P4027" s="29">
        <f>O4027*D4027</f>
        <v>193318.86845126055</v>
      </c>
      <c r="R4027" s="28">
        <f>IF(G4027="highest point", $H$4/D4027, 0)</f>
        <v>0</v>
      </c>
      <c r="S4027" s="28">
        <f t="shared" si="254"/>
        <v>47.382570236020641</v>
      </c>
      <c r="T4027" s="29">
        <f>D4027*S4027</f>
        <v>181077.23041397647</v>
      </c>
    </row>
    <row r="4028" spans="1:20">
      <c r="A4028" s="21">
        <f t="shared" si="255"/>
        <v>2016</v>
      </c>
      <c r="B4028" s="21">
        <f t="shared" si="256"/>
        <v>1</v>
      </c>
      <c r="C4028" s="22">
        <v>42373</v>
      </c>
      <c r="D4028" s="21">
        <v>3763.99</v>
      </c>
      <c r="E4028" s="47" t="str">
        <f>IF(B4028&lt;&gt;B4027, "First Quote", "")</f>
        <v>First Quote</v>
      </c>
      <c r="F4028" s="23" t="str">
        <f>IF(_xlfn.MINIFS($D$3:$D$6287,$A$3:$A$6287,A4028,$B$3:$B$6287,B4028)=D4028,"Lowest point","")</f>
        <v/>
      </c>
      <c r="G4028" s="24" t="str">
        <f>IF(_xlfn.MAXIFS($D$3:$D$6287,$A$3:$A$6287,A4028,$B$3:$B$6287,B4028)=D4028,"Highest point","")</f>
        <v/>
      </c>
      <c r="J4028" s="25">
        <f>IF(E4028="First Quote", $H$4/D4028, "")</f>
        <v>0.13283775993028676</v>
      </c>
      <c r="K4028" s="26">
        <f t="shared" si="252"/>
        <v>48.923253903870943</v>
      </c>
      <c r="L4028" s="27">
        <f>K4028*D4028</f>
        <v>184146.63846163117</v>
      </c>
      <c r="M4028" s="10"/>
      <c r="N4028" s="28">
        <f>IF(F4028="lowest point", $H$4/D4028, 0)</f>
        <v>0</v>
      </c>
      <c r="O4028" s="28">
        <f t="shared" si="253"/>
        <v>50.585845837152128</v>
      </c>
      <c r="P4028" s="29">
        <f>O4028*D4028</f>
        <v>190404.61787258222</v>
      </c>
      <c r="R4028" s="28">
        <f>IF(G4028="highest point", $H$4/D4028, 0)</f>
        <v>0</v>
      </c>
      <c r="S4028" s="28">
        <f t="shared" si="254"/>
        <v>47.382570236020641</v>
      </c>
      <c r="T4028" s="29">
        <f>D4028*S4028</f>
        <v>178347.52054267933</v>
      </c>
    </row>
    <row r="4029" spans="1:20">
      <c r="A4029" s="21">
        <f t="shared" si="255"/>
        <v>2016</v>
      </c>
      <c r="B4029" s="21">
        <f t="shared" si="256"/>
        <v>1</v>
      </c>
      <c r="C4029" s="22">
        <v>42374</v>
      </c>
      <c r="D4029" s="21">
        <v>3771.57</v>
      </c>
      <c r="E4029" s="47" t="str">
        <f>IF(B4029&lt;&gt;B4028, "First Quote", "")</f>
        <v/>
      </c>
      <c r="F4029" s="23" t="str">
        <f>IF(_xlfn.MINIFS($D$3:$D$6287,$A$3:$A$6287,A4029,$B$3:$B$6287,B4029)=D4029,"Lowest point","")</f>
        <v/>
      </c>
      <c r="G4029" s="24" t="str">
        <f>IF(_xlfn.MAXIFS($D$3:$D$6287,$A$3:$A$6287,A4029,$B$3:$B$6287,B4029)=D4029,"Highest point","")</f>
        <v>Highest point</v>
      </c>
      <c r="J4029" s="25" t="str">
        <f>IF(E4029="First Quote", $H$4/D4029, "")</f>
        <v/>
      </c>
      <c r="K4029" s="26">
        <f t="shared" si="252"/>
        <v>48.923253903870943</v>
      </c>
      <c r="L4029" s="27">
        <f>K4029*D4029</f>
        <v>184517.47672622255</v>
      </c>
      <c r="M4029" s="10"/>
      <c r="N4029" s="28">
        <f>IF(F4029="lowest point", $H$4/D4029, 0)</f>
        <v>0</v>
      </c>
      <c r="O4029" s="28">
        <f t="shared" si="253"/>
        <v>50.585845837152128</v>
      </c>
      <c r="P4029" s="29">
        <f>O4029*D4029</f>
        <v>190788.05858402787</v>
      </c>
      <c r="R4029" s="28">
        <f>IF(G4029="highest point", $H$4/D4029, 0)</f>
        <v>0.13257078617127616</v>
      </c>
      <c r="S4029" s="28">
        <f t="shared" si="254"/>
        <v>47.515141022191919</v>
      </c>
      <c r="T4029" s="29">
        <f>D4029*S4029</f>
        <v>179206.68042506839</v>
      </c>
    </row>
    <row r="4030" spans="1:20">
      <c r="A4030" s="21">
        <f t="shared" si="255"/>
        <v>2016</v>
      </c>
      <c r="B4030" s="21">
        <f t="shared" si="256"/>
        <v>1</v>
      </c>
      <c r="C4030" s="22">
        <v>42375</v>
      </c>
      <c r="D4030" s="21">
        <v>3723.44</v>
      </c>
      <c r="E4030" s="47" t="str">
        <f>IF(B4030&lt;&gt;B4029, "First Quote", "")</f>
        <v/>
      </c>
      <c r="F4030" s="23" t="str">
        <f>IF(_xlfn.MINIFS($D$3:$D$6287,$A$3:$A$6287,A4030,$B$3:$B$6287,B4030)=D4030,"Lowest point","")</f>
        <v/>
      </c>
      <c r="G4030" s="24" t="str">
        <f>IF(_xlfn.MAXIFS($D$3:$D$6287,$A$3:$A$6287,A4030,$B$3:$B$6287,B4030)=D4030,"Highest point","")</f>
        <v/>
      </c>
      <c r="J4030" s="25" t="str">
        <f>IF(E4030="First Quote", $H$4/D4030, "")</f>
        <v/>
      </c>
      <c r="K4030" s="26">
        <f t="shared" si="252"/>
        <v>48.923253903870943</v>
      </c>
      <c r="L4030" s="27">
        <f>K4030*D4030</f>
        <v>182162.80051582924</v>
      </c>
      <c r="M4030" s="10"/>
      <c r="N4030" s="28">
        <f>IF(F4030="lowest point", $H$4/D4030, 0)</f>
        <v>0</v>
      </c>
      <c r="O4030" s="28">
        <f t="shared" si="253"/>
        <v>50.585845837152128</v>
      </c>
      <c r="P4030" s="29">
        <f>O4030*D4030</f>
        <v>188353.36182388573</v>
      </c>
      <c r="R4030" s="28">
        <f>IF(G4030="highest point", $H$4/D4030, 0)</f>
        <v>0</v>
      </c>
      <c r="S4030" s="28">
        <f t="shared" si="254"/>
        <v>47.515141022191919</v>
      </c>
      <c r="T4030" s="29">
        <f>D4030*S4030</f>
        <v>176919.7766876703</v>
      </c>
    </row>
    <row r="4031" spans="1:20">
      <c r="A4031" s="21">
        <f t="shared" si="255"/>
        <v>2016</v>
      </c>
      <c r="B4031" s="21">
        <f t="shared" si="256"/>
        <v>1</v>
      </c>
      <c r="C4031" s="22">
        <v>42376</v>
      </c>
      <c r="D4031" s="21">
        <v>3635.29</v>
      </c>
      <c r="E4031" s="47" t="str">
        <f>IF(B4031&lt;&gt;B4030, "First Quote", "")</f>
        <v/>
      </c>
      <c r="F4031" s="23" t="str">
        <f>IF(_xlfn.MINIFS($D$3:$D$6287,$A$3:$A$6287,A4031,$B$3:$B$6287,B4031)=D4031,"Lowest point","")</f>
        <v/>
      </c>
      <c r="G4031" s="24" t="str">
        <f>IF(_xlfn.MAXIFS($D$3:$D$6287,$A$3:$A$6287,A4031,$B$3:$B$6287,B4031)=D4031,"Highest point","")</f>
        <v/>
      </c>
      <c r="J4031" s="25" t="str">
        <f>IF(E4031="First Quote", $H$4/D4031, "")</f>
        <v/>
      </c>
      <c r="K4031" s="26">
        <f t="shared" si="252"/>
        <v>48.923253903870943</v>
      </c>
      <c r="L4031" s="27">
        <f>K4031*D4031</f>
        <v>177850.21568420299</v>
      </c>
      <c r="M4031" s="10"/>
      <c r="N4031" s="28">
        <f>IF(F4031="lowest point", $H$4/D4031, 0)</f>
        <v>0</v>
      </c>
      <c r="O4031" s="28">
        <f t="shared" si="253"/>
        <v>50.585845837152128</v>
      </c>
      <c r="P4031" s="29">
        <f>O4031*D4031</f>
        <v>183894.21951334077</v>
      </c>
      <c r="R4031" s="28">
        <f>IF(G4031="highest point", $H$4/D4031, 0)</f>
        <v>0</v>
      </c>
      <c r="S4031" s="28">
        <f t="shared" si="254"/>
        <v>47.515141022191919</v>
      </c>
      <c r="T4031" s="29">
        <f>D4031*S4031</f>
        <v>172731.31700656406</v>
      </c>
    </row>
    <row r="4032" spans="1:20">
      <c r="A4032" s="21">
        <f t="shared" si="255"/>
        <v>2016</v>
      </c>
      <c r="B4032" s="21">
        <f t="shared" si="256"/>
        <v>1</v>
      </c>
      <c r="C4032" s="22">
        <v>42377</v>
      </c>
      <c r="D4032" s="21">
        <v>3595.91</v>
      </c>
      <c r="E4032" s="47" t="str">
        <f>IF(B4032&lt;&gt;B4031, "First Quote", "")</f>
        <v/>
      </c>
      <c r="F4032" s="23" t="str">
        <f>IF(_xlfn.MINIFS($D$3:$D$6287,$A$3:$A$6287,A4032,$B$3:$B$6287,B4032)=D4032,"Lowest point","")</f>
        <v/>
      </c>
      <c r="G4032" s="24" t="str">
        <f>IF(_xlfn.MAXIFS($D$3:$D$6287,$A$3:$A$6287,A4032,$B$3:$B$6287,B4032)=D4032,"Highest point","")</f>
        <v/>
      </c>
      <c r="J4032" s="25" t="str">
        <f>IF(E4032="First Quote", $H$4/D4032, "")</f>
        <v/>
      </c>
      <c r="K4032" s="26">
        <f t="shared" si="252"/>
        <v>48.923253903870943</v>
      </c>
      <c r="L4032" s="27">
        <f>K4032*D4032</f>
        <v>175923.61794546855</v>
      </c>
      <c r="M4032" s="10"/>
      <c r="N4032" s="28">
        <f>IF(F4032="lowest point", $H$4/D4032, 0)</f>
        <v>0</v>
      </c>
      <c r="O4032" s="28">
        <f t="shared" si="253"/>
        <v>50.585845837152128</v>
      </c>
      <c r="P4032" s="29">
        <f>O4032*D4032</f>
        <v>181902.14890427369</v>
      </c>
      <c r="R4032" s="28">
        <f>IF(G4032="highest point", $H$4/D4032, 0)</f>
        <v>0</v>
      </c>
      <c r="S4032" s="28">
        <f t="shared" si="254"/>
        <v>47.515141022191919</v>
      </c>
      <c r="T4032" s="29">
        <f>D4032*S4032</f>
        <v>170860.17075311014</v>
      </c>
    </row>
    <row r="4033" spans="1:20">
      <c r="A4033" s="21">
        <f t="shared" si="255"/>
        <v>2016</v>
      </c>
      <c r="B4033" s="21">
        <f t="shared" si="256"/>
        <v>1</v>
      </c>
      <c r="C4033" s="22">
        <v>42380</v>
      </c>
      <c r="D4033" s="21">
        <v>3598.97</v>
      </c>
      <c r="E4033" s="47" t="str">
        <f>IF(B4033&lt;&gt;B4032, "First Quote", "")</f>
        <v/>
      </c>
      <c r="F4033" s="23" t="str">
        <f>IF(_xlfn.MINIFS($D$3:$D$6287,$A$3:$A$6287,A4033,$B$3:$B$6287,B4033)=D4033,"Lowest point","")</f>
        <v/>
      </c>
      <c r="G4033" s="24" t="str">
        <f>IF(_xlfn.MAXIFS($D$3:$D$6287,$A$3:$A$6287,A4033,$B$3:$B$6287,B4033)=D4033,"Highest point","")</f>
        <v/>
      </c>
      <c r="J4033" s="25" t="str">
        <f>IF(E4033="First Quote", $H$4/D4033, "")</f>
        <v/>
      </c>
      <c r="K4033" s="26">
        <f t="shared" si="252"/>
        <v>48.923253903870943</v>
      </c>
      <c r="L4033" s="27">
        <f>K4033*D4033</f>
        <v>176073.3231024144</v>
      </c>
      <c r="M4033" s="10"/>
      <c r="N4033" s="28">
        <f>IF(F4033="lowest point", $H$4/D4033, 0)</f>
        <v>0</v>
      </c>
      <c r="O4033" s="28">
        <f t="shared" si="253"/>
        <v>50.585845837152128</v>
      </c>
      <c r="P4033" s="29">
        <f>O4033*D4033</f>
        <v>182056.94159253538</v>
      </c>
      <c r="R4033" s="28">
        <f>IF(G4033="highest point", $H$4/D4033, 0)</f>
        <v>0</v>
      </c>
      <c r="S4033" s="28">
        <f t="shared" si="254"/>
        <v>47.515141022191919</v>
      </c>
      <c r="T4033" s="29">
        <f>D4033*S4033</f>
        <v>171005.56708463805</v>
      </c>
    </row>
    <row r="4034" spans="1:20">
      <c r="A4034" s="21">
        <f t="shared" si="255"/>
        <v>2016</v>
      </c>
      <c r="B4034" s="21">
        <f t="shared" si="256"/>
        <v>1</v>
      </c>
      <c r="C4034" s="22">
        <v>42381</v>
      </c>
      <c r="D4034" s="21">
        <v>3627.06</v>
      </c>
      <c r="E4034" s="47" t="str">
        <f>IF(B4034&lt;&gt;B4033, "First Quote", "")</f>
        <v/>
      </c>
      <c r="F4034" s="23" t="str">
        <f>IF(_xlfn.MINIFS($D$3:$D$6287,$A$3:$A$6287,A4034,$B$3:$B$6287,B4034)=D4034,"Lowest point","")</f>
        <v/>
      </c>
      <c r="G4034" s="24" t="str">
        <f>IF(_xlfn.MAXIFS($D$3:$D$6287,$A$3:$A$6287,A4034,$B$3:$B$6287,B4034)=D4034,"Highest point","")</f>
        <v/>
      </c>
      <c r="J4034" s="25" t="str">
        <f>IF(E4034="First Quote", $H$4/D4034, "")</f>
        <v/>
      </c>
      <c r="K4034" s="26">
        <f t="shared" si="252"/>
        <v>48.923253903870943</v>
      </c>
      <c r="L4034" s="27">
        <f>K4034*D4034</f>
        <v>177447.57730457414</v>
      </c>
      <c r="M4034" s="10"/>
      <c r="N4034" s="28">
        <f>IF(F4034="lowest point", $H$4/D4034, 0)</f>
        <v>0</v>
      </c>
      <c r="O4034" s="28">
        <f t="shared" si="253"/>
        <v>50.585845837152128</v>
      </c>
      <c r="P4034" s="29">
        <f>O4034*D4034</f>
        <v>183477.89800210099</v>
      </c>
      <c r="R4034" s="28">
        <f>IF(G4034="highest point", $H$4/D4034, 0)</f>
        <v>0</v>
      </c>
      <c r="S4034" s="28">
        <f t="shared" si="254"/>
        <v>47.515141022191919</v>
      </c>
      <c r="T4034" s="29">
        <f>D4034*S4034</f>
        <v>172340.26739595141</v>
      </c>
    </row>
    <row r="4035" spans="1:20">
      <c r="A4035" s="21">
        <f t="shared" si="255"/>
        <v>2016</v>
      </c>
      <c r="B4035" s="21">
        <f t="shared" si="256"/>
        <v>1</v>
      </c>
      <c r="C4035" s="22">
        <v>42382</v>
      </c>
      <c r="D4035" s="21">
        <v>3536.92</v>
      </c>
      <c r="E4035" s="47" t="str">
        <f>IF(B4035&lt;&gt;B4034, "First Quote", "")</f>
        <v/>
      </c>
      <c r="F4035" s="23" t="str">
        <f>IF(_xlfn.MINIFS($D$3:$D$6287,$A$3:$A$6287,A4035,$B$3:$B$6287,B4035)=D4035,"Lowest point","")</f>
        <v/>
      </c>
      <c r="G4035" s="24" t="str">
        <f>IF(_xlfn.MAXIFS($D$3:$D$6287,$A$3:$A$6287,A4035,$B$3:$B$6287,B4035)=D4035,"Highest point","")</f>
        <v/>
      </c>
      <c r="J4035" s="25" t="str">
        <f>IF(E4035="First Quote", $H$4/D4035, "")</f>
        <v/>
      </c>
      <c r="K4035" s="26">
        <f t="shared" si="252"/>
        <v>48.923253903870943</v>
      </c>
      <c r="L4035" s="27">
        <f>K4035*D4035</f>
        <v>173037.63519767922</v>
      </c>
      <c r="M4035" s="10"/>
      <c r="N4035" s="28">
        <f>IF(F4035="lowest point", $H$4/D4035, 0)</f>
        <v>0</v>
      </c>
      <c r="O4035" s="28">
        <f t="shared" si="253"/>
        <v>50.585845837152128</v>
      </c>
      <c r="P4035" s="29">
        <f>O4035*D4035</f>
        <v>178918.0898583401</v>
      </c>
      <c r="R4035" s="28">
        <f>IF(G4035="highest point", $H$4/D4035, 0)</f>
        <v>0</v>
      </c>
      <c r="S4035" s="28">
        <f t="shared" si="254"/>
        <v>47.515141022191919</v>
      </c>
      <c r="T4035" s="29">
        <f>D4035*S4035</f>
        <v>168057.25258421103</v>
      </c>
    </row>
    <row r="4036" spans="1:20">
      <c r="A4036" s="21">
        <f t="shared" si="255"/>
        <v>2016</v>
      </c>
      <c r="B4036" s="21">
        <f t="shared" si="256"/>
        <v>1</v>
      </c>
      <c r="C4036" s="22">
        <v>42383</v>
      </c>
      <c r="D4036" s="21">
        <v>3596.03</v>
      </c>
      <c r="E4036" s="47" t="str">
        <f>IF(B4036&lt;&gt;B4035, "First Quote", "")</f>
        <v/>
      </c>
      <c r="F4036" s="23" t="str">
        <f>IF(_xlfn.MINIFS($D$3:$D$6287,$A$3:$A$6287,A4036,$B$3:$B$6287,B4036)=D4036,"Lowest point","")</f>
        <v/>
      </c>
      <c r="G4036" s="24" t="str">
        <f>IF(_xlfn.MAXIFS($D$3:$D$6287,$A$3:$A$6287,A4036,$B$3:$B$6287,B4036)=D4036,"Highest point","")</f>
        <v/>
      </c>
      <c r="J4036" s="25" t="str">
        <f>IF(E4036="First Quote", $H$4/D4036, "")</f>
        <v/>
      </c>
      <c r="K4036" s="26">
        <f t="shared" si="252"/>
        <v>48.923253903870943</v>
      </c>
      <c r="L4036" s="27">
        <f>K4036*D4036</f>
        <v>175929.48873593705</v>
      </c>
      <c r="M4036" s="10"/>
      <c r="N4036" s="28">
        <f>IF(F4036="lowest point", $H$4/D4036, 0)</f>
        <v>0</v>
      </c>
      <c r="O4036" s="28">
        <f t="shared" si="253"/>
        <v>50.585845837152128</v>
      </c>
      <c r="P4036" s="29">
        <f>O4036*D4036</f>
        <v>181908.21920577416</v>
      </c>
      <c r="R4036" s="28">
        <f>IF(G4036="highest point", $H$4/D4036, 0)</f>
        <v>0</v>
      </c>
      <c r="S4036" s="28">
        <f t="shared" si="254"/>
        <v>47.515141022191919</v>
      </c>
      <c r="T4036" s="29">
        <f>D4036*S4036</f>
        <v>170865.87257003281</v>
      </c>
    </row>
    <row r="4037" spans="1:20">
      <c r="A4037" s="21">
        <f t="shared" si="255"/>
        <v>2016</v>
      </c>
      <c r="B4037" s="21">
        <f t="shared" si="256"/>
        <v>1</v>
      </c>
      <c r="C4037" s="22">
        <v>42384</v>
      </c>
      <c r="D4037" s="21">
        <v>3518.51</v>
      </c>
      <c r="E4037" s="47" t="str">
        <f>IF(B4037&lt;&gt;B4036, "First Quote", "")</f>
        <v/>
      </c>
      <c r="F4037" s="23" t="str">
        <f>IF(_xlfn.MINIFS($D$3:$D$6287,$A$3:$A$6287,A4037,$B$3:$B$6287,B4037)=D4037,"Lowest point","")</f>
        <v/>
      </c>
      <c r="G4037" s="24" t="str">
        <f>IF(_xlfn.MAXIFS($D$3:$D$6287,$A$3:$A$6287,A4037,$B$3:$B$6287,B4037)=D4037,"Highest point","")</f>
        <v/>
      </c>
      <c r="J4037" s="25" t="str">
        <f>IF(E4037="First Quote", $H$4/D4037, "")</f>
        <v/>
      </c>
      <c r="K4037" s="26">
        <f t="shared" ref="K4037:K4100" si="257">IF(E4037="First Quote",J4037+K4036,K4036)</f>
        <v>48.923253903870943</v>
      </c>
      <c r="L4037" s="27">
        <f>K4037*D4037</f>
        <v>172136.95809330896</v>
      </c>
      <c r="M4037" s="10"/>
      <c r="N4037" s="28">
        <f>IF(F4037="lowest point", $H$4/D4037, 0)</f>
        <v>0</v>
      </c>
      <c r="O4037" s="28">
        <f t="shared" ref="O4037:O4100" si="258">IF(F4037="Lowest Point",N4037+O4036,O4036)</f>
        <v>50.585845837152128</v>
      </c>
      <c r="P4037" s="29">
        <f>O4037*D4037</f>
        <v>177986.80443647815</v>
      </c>
      <c r="R4037" s="28">
        <f>IF(G4037="highest point", $H$4/D4037, 0)</f>
        <v>0</v>
      </c>
      <c r="S4037" s="28">
        <f t="shared" ref="S4037:S4100" si="259">IF(G4037="Highest Point",R4037+S4036,S4036)</f>
        <v>47.515141022191919</v>
      </c>
      <c r="T4037" s="29">
        <f>D4037*S4037</f>
        <v>167182.49883799249</v>
      </c>
    </row>
    <row r="4038" spans="1:20">
      <c r="A4038" s="21">
        <f t="shared" si="255"/>
        <v>2016</v>
      </c>
      <c r="B4038" s="21">
        <f t="shared" si="256"/>
        <v>1</v>
      </c>
      <c r="C4038" s="22">
        <v>42388</v>
      </c>
      <c r="D4038" s="21">
        <v>3520.4</v>
      </c>
      <c r="E4038" s="47" t="str">
        <f>IF(B4038&lt;&gt;B4037, "First Quote", "")</f>
        <v/>
      </c>
      <c r="F4038" s="23" t="str">
        <f>IF(_xlfn.MINIFS($D$3:$D$6287,$A$3:$A$6287,A4038,$B$3:$B$6287,B4038)=D4038,"Lowest point","")</f>
        <v/>
      </c>
      <c r="G4038" s="24" t="str">
        <f>IF(_xlfn.MAXIFS($D$3:$D$6287,$A$3:$A$6287,A4038,$B$3:$B$6287,B4038)=D4038,"Highest point","")</f>
        <v/>
      </c>
      <c r="J4038" s="25" t="str">
        <f>IF(E4038="First Quote", $H$4/D4038, "")</f>
        <v/>
      </c>
      <c r="K4038" s="26">
        <f t="shared" si="257"/>
        <v>48.923253903870943</v>
      </c>
      <c r="L4038" s="27">
        <f>K4038*D4038</f>
        <v>172229.42304318727</v>
      </c>
      <c r="M4038" s="10"/>
      <c r="N4038" s="28">
        <f>IF(F4038="lowest point", $H$4/D4038, 0)</f>
        <v>0</v>
      </c>
      <c r="O4038" s="28">
        <f t="shared" si="258"/>
        <v>50.585845837152128</v>
      </c>
      <c r="P4038" s="29">
        <f>O4038*D4038</f>
        <v>178082.41168511036</v>
      </c>
      <c r="R4038" s="28">
        <f>IF(G4038="highest point", $H$4/D4038, 0)</f>
        <v>0</v>
      </c>
      <c r="S4038" s="28">
        <f t="shared" si="259"/>
        <v>47.515141022191919</v>
      </c>
      <c r="T4038" s="29">
        <f>D4038*S4038</f>
        <v>167272.30245452444</v>
      </c>
    </row>
    <row r="4039" spans="1:20">
      <c r="A4039" s="21">
        <f t="shared" si="255"/>
        <v>2016</v>
      </c>
      <c r="B4039" s="21">
        <f t="shared" si="256"/>
        <v>1</v>
      </c>
      <c r="C4039" s="22">
        <v>42389</v>
      </c>
      <c r="D4039" s="21">
        <v>3479.75</v>
      </c>
      <c r="E4039" s="47" t="str">
        <f>IF(B4039&lt;&gt;B4038, "First Quote", "")</f>
        <v/>
      </c>
      <c r="F4039" s="23" t="str">
        <f>IF(_xlfn.MINIFS($D$3:$D$6287,$A$3:$A$6287,A4039,$B$3:$B$6287,B4039)=D4039,"Lowest point","")</f>
        <v>Lowest point</v>
      </c>
      <c r="G4039" s="24" t="str">
        <f>IF(_xlfn.MAXIFS($D$3:$D$6287,$A$3:$A$6287,A4039,$B$3:$B$6287,B4039)=D4039,"Highest point","")</f>
        <v/>
      </c>
      <c r="J4039" s="25" t="str">
        <f>IF(E4039="First Quote", $H$4/D4039, "")</f>
        <v/>
      </c>
      <c r="K4039" s="26">
        <f t="shared" si="257"/>
        <v>48.923253903870943</v>
      </c>
      <c r="L4039" s="27">
        <f>K4039*D4039</f>
        <v>170240.69277199492</v>
      </c>
      <c r="M4039" s="10"/>
      <c r="N4039" s="28">
        <f>IF(F4039="lowest point", $H$4/D4039, 0)</f>
        <v>0.14368848336805806</v>
      </c>
      <c r="O4039" s="28">
        <f t="shared" si="258"/>
        <v>50.729534320520187</v>
      </c>
      <c r="P4039" s="29">
        <f>O4039*D4039</f>
        <v>176526.09705183012</v>
      </c>
      <c r="R4039" s="28">
        <f>IF(G4039="highest point", $H$4/D4039, 0)</f>
        <v>0</v>
      </c>
      <c r="S4039" s="28">
        <f t="shared" si="259"/>
        <v>47.515141022191919</v>
      </c>
      <c r="T4039" s="29">
        <f>D4039*S4039</f>
        <v>165340.81197197232</v>
      </c>
    </row>
    <row r="4040" spans="1:20">
      <c r="A4040" s="21">
        <f t="shared" si="255"/>
        <v>2016</v>
      </c>
      <c r="B4040" s="21">
        <f t="shared" si="256"/>
        <v>1</v>
      </c>
      <c r="C4040" s="22">
        <v>42390</v>
      </c>
      <c r="D4040" s="21">
        <v>3497.94</v>
      </c>
      <c r="E4040" s="47" t="str">
        <f>IF(B4040&lt;&gt;B4039, "First Quote", "")</f>
        <v/>
      </c>
      <c r="F4040" s="23" t="str">
        <f>IF(_xlfn.MINIFS($D$3:$D$6287,$A$3:$A$6287,A4040,$B$3:$B$6287,B4040)=D4040,"Lowest point","")</f>
        <v/>
      </c>
      <c r="G4040" s="24" t="str">
        <f>IF(_xlfn.MAXIFS($D$3:$D$6287,$A$3:$A$6287,A4040,$B$3:$B$6287,B4040)=D4040,"Highest point","")</f>
        <v/>
      </c>
      <c r="J4040" s="25" t="str">
        <f>IF(E4040="First Quote", $H$4/D4040, "")</f>
        <v/>
      </c>
      <c r="K4040" s="26">
        <f t="shared" si="257"/>
        <v>48.923253903870943</v>
      </c>
      <c r="L4040" s="27">
        <f>K4040*D4040</f>
        <v>171130.60676050634</v>
      </c>
      <c r="M4040" s="10"/>
      <c r="N4040" s="28">
        <f>IF(F4040="lowest point", $H$4/D4040, 0)</f>
        <v>0</v>
      </c>
      <c r="O4040" s="28">
        <f t="shared" si="258"/>
        <v>50.729534320520187</v>
      </c>
      <c r="P4040" s="29">
        <f>O4040*D4040</f>
        <v>177448.86728112039</v>
      </c>
      <c r="R4040" s="28">
        <f>IF(G4040="highest point", $H$4/D4040, 0)</f>
        <v>0</v>
      </c>
      <c r="S4040" s="28">
        <f t="shared" si="259"/>
        <v>47.515141022191919</v>
      </c>
      <c r="T4040" s="29">
        <f>D4040*S4040</f>
        <v>166205.11238716601</v>
      </c>
    </row>
    <row r="4041" spans="1:20">
      <c r="A4041" s="21">
        <f t="shared" si="255"/>
        <v>2016</v>
      </c>
      <c r="B4041" s="21">
        <f t="shared" si="256"/>
        <v>1</v>
      </c>
      <c r="C4041" s="22">
        <v>42391</v>
      </c>
      <c r="D4041" s="21">
        <v>3568.9</v>
      </c>
      <c r="E4041" s="47" t="str">
        <f>IF(B4041&lt;&gt;B4040, "First Quote", "")</f>
        <v/>
      </c>
      <c r="F4041" s="23" t="str">
        <f>IF(_xlfn.MINIFS($D$3:$D$6287,$A$3:$A$6287,A4041,$B$3:$B$6287,B4041)=D4041,"Lowest point","")</f>
        <v/>
      </c>
      <c r="G4041" s="24" t="str">
        <f>IF(_xlfn.MAXIFS($D$3:$D$6287,$A$3:$A$6287,A4041,$B$3:$B$6287,B4041)=D4041,"Highest point","")</f>
        <v/>
      </c>
      <c r="J4041" s="25" t="str">
        <f>IF(E4041="First Quote", $H$4/D4041, "")</f>
        <v/>
      </c>
      <c r="K4041" s="26">
        <f t="shared" si="257"/>
        <v>48.923253903870943</v>
      </c>
      <c r="L4041" s="27">
        <f>K4041*D4041</f>
        <v>174602.20085752502</v>
      </c>
      <c r="M4041" s="10"/>
      <c r="N4041" s="28">
        <f>IF(F4041="lowest point", $H$4/D4041, 0)</f>
        <v>0</v>
      </c>
      <c r="O4041" s="28">
        <f t="shared" si="258"/>
        <v>50.729534320520187</v>
      </c>
      <c r="P4041" s="29">
        <f>O4041*D4041</f>
        <v>181048.63503650451</v>
      </c>
      <c r="R4041" s="28">
        <f>IF(G4041="highest point", $H$4/D4041, 0)</f>
        <v>0</v>
      </c>
      <c r="S4041" s="28">
        <f t="shared" si="259"/>
        <v>47.515141022191919</v>
      </c>
      <c r="T4041" s="29">
        <f>D4041*S4041</f>
        <v>169576.78679410074</v>
      </c>
    </row>
    <row r="4042" spans="1:20">
      <c r="A4042" s="21">
        <f t="shared" si="255"/>
        <v>2016</v>
      </c>
      <c r="B4042" s="21">
        <f t="shared" si="256"/>
        <v>1</v>
      </c>
      <c r="C4042" s="22">
        <v>42394</v>
      </c>
      <c r="D4042" s="21">
        <v>3513.11</v>
      </c>
      <c r="E4042" s="47" t="str">
        <f>IF(B4042&lt;&gt;B4041, "First Quote", "")</f>
        <v/>
      </c>
      <c r="F4042" s="23" t="str">
        <f>IF(_xlfn.MINIFS($D$3:$D$6287,$A$3:$A$6287,A4042,$B$3:$B$6287,B4042)=D4042,"Lowest point","")</f>
        <v/>
      </c>
      <c r="G4042" s="24" t="str">
        <f>IF(_xlfn.MAXIFS($D$3:$D$6287,$A$3:$A$6287,A4042,$B$3:$B$6287,B4042)=D4042,"Highest point","")</f>
        <v/>
      </c>
      <c r="J4042" s="25" t="str">
        <f>IF(E4042="First Quote", $H$4/D4042, "")</f>
        <v/>
      </c>
      <c r="K4042" s="26">
        <f t="shared" si="257"/>
        <v>48.923253903870943</v>
      </c>
      <c r="L4042" s="27">
        <f>K4042*D4042</f>
        <v>171872.77252222804</v>
      </c>
      <c r="M4042" s="10"/>
      <c r="N4042" s="28">
        <f>IF(F4042="lowest point", $H$4/D4042, 0)</f>
        <v>0</v>
      </c>
      <c r="O4042" s="28">
        <f t="shared" si="258"/>
        <v>50.729534320520187</v>
      </c>
      <c r="P4042" s="29">
        <f>O4042*D4042</f>
        <v>178218.43431676269</v>
      </c>
      <c r="R4042" s="28">
        <f>IF(G4042="highest point", $H$4/D4042, 0)</f>
        <v>0</v>
      </c>
      <c r="S4042" s="28">
        <f t="shared" si="259"/>
        <v>47.515141022191919</v>
      </c>
      <c r="T4042" s="29">
        <f>D4042*S4042</f>
        <v>166925.91707647266</v>
      </c>
    </row>
    <row r="4043" spans="1:20">
      <c r="A4043" s="21">
        <f t="shared" si="255"/>
        <v>2016</v>
      </c>
      <c r="B4043" s="21">
        <f t="shared" si="256"/>
        <v>1</v>
      </c>
      <c r="C4043" s="22">
        <v>42395</v>
      </c>
      <c r="D4043" s="21">
        <v>3562.81</v>
      </c>
      <c r="E4043" s="47" t="str">
        <f>IF(B4043&lt;&gt;B4042, "First Quote", "")</f>
        <v/>
      </c>
      <c r="F4043" s="23" t="str">
        <f>IF(_xlfn.MINIFS($D$3:$D$6287,$A$3:$A$6287,A4043,$B$3:$B$6287,B4043)=D4043,"Lowest point","")</f>
        <v/>
      </c>
      <c r="G4043" s="24" t="str">
        <f>IF(_xlfn.MAXIFS($D$3:$D$6287,$A$3:$A$6287,A4043,$B$3:$B$6287,B4043)=D4043,"Highest point","")</f>
        <v/>
      </c>
      <c r="J4043" s="25" t="str">
        <f>IF(E4043="First Quote", $H$4/D4043, "")</f>
        <v/>
      </c>
      <c r="K4043" s="26">
        <f t="shared" si="257"/>
        <v>48.923253903870943</v>
      </c>
      <c r="L4043" s="27">
        <f>K4043*D4043</f>
        <v>174304.25824125044</v>
      </c>
      <c r="M4043" s="10"/>
      <c r="N4043" s="28">
        <f>IF(F4043="lowest point", $H$4/D4043, 0)</f>
        <v>0</v>
      </c>
      <c r="O4043" s="28">
        <f t="shared" si="258"/>
        <v>50.729534320520187</v>
      </c>
      <c r="P4043" s="29">
        <f>O4043*D4043</f>
        <v>180739.69217249253</v>
      </c>
      <c r="R4043" s="28">
        <f>IF(G4043="highest point", $H$4/D4043, 0)</f>
        <v>0</v>
      </c>
      <c r="S4043" s="28">
        <f t="shared" si="259"/>
        <v>47.515141022191919</v>
      </c>
      <c r="T4043" s="29">
        <f>D4043*S4043</f>
        <v>169287.41958527558</v>
      </c>
    </row>
    <row r="4044" spans="1:20">
      <c r="A4044" s="21">
        <f t="shared" si="255"/>
        <v>2016</v>
      </c>
      <c r="B4044" s="21">
        <f t="shared" si="256"/>
        <v>1</v>
      </c>
      <c r="C4044" s="22">
        <v>42396</v>
      </c>
      <c r="D4044" s="21">
        <v>3524.33</v>
      </c>
      <c r="E4044" s="47" t="str">
        <f>IF(B4044&lt;&gt;B4043, "First Quote", "")</f>
        <v/>
      </c>
      <c r="F4044" s="23" t="str">
        <f>IF(_xlfn.MINIFS($D$3:$D$6287,$A$3:$A$6287,A4044,$B$3:$B$6287,B4044)=D4044,"Lowest point","")</f>
        <v/>
      </c>
      <c r="G4044" s="24" t="str">
        <f>IF(_xlfn.MAXIFS($D$3:$D$6287,$A$3:$A$6287,A4044,$B$3:$B$6287,B4044)=D4044,"Highest point","")</f>
        <v/>
      </c>
      <c r="J4044" s="25" t="str">
        <f>IF(E4044="First Quote", $H$4/D4044, "")</f>
        <v/>
      </c>
      <c r="K4044" s="26">
        <f t="shared" si="257"/>
        <v>48.923253903870943</v>
      </c>
      <c r="L4044" s="27">
        <f>K4044*D4044</f>
        <v>172421.69143102947</v>
      </c>
      <c r="M4044" s="10"/>
      <c r="N4044" s="28">
        <f>IF(F4044="lowest point", $H$4/D4044, 0)</f>
        <v>0</v>
      </c>
      <c r="O4044" s="28">
        <f t="shared" si="258"/>
        <v>50.729534320520187</v>
      </c>
      <c r="P4044" s="29">
        <f>O4044*D4044</f>
        <v>178787.61969183892</v>
      </c>
      <c r="R4044" s="28">
        <f>IF(G4044="highest point", $H$4/D4044, 0)</f>
        <v>0</v>
      </c>
      <c r="S4044" s="28">
        <f t="shared" si="259"/>
        <v>47.515141022191919</v>
      </c>
      <c r="T4044" s="29">
        <f>D4044*S4044</f>
        <v>167459.03695874164</v>
      </c>
    </row>
    <row r="4045" spans="1:20">
      <c r="A4045" s="21">
        <f t="shared" ref="A4045:A4108" si="260">YEAR(C4045)</f>
        <v>2016</v>
      </c>
      <c r="B4045" s="21">
        <f t="shared" si="256"/>
        <v>1</v>
      </c>
      <c r="C4045" s="22">
        <v>42397</v>
      </c>
      <c r="D4045" s="21">
        <v>3544.13</v>
      </c>
      <c r="E4045" s="47" t="str">
        <f>IF(B4045&lt;&gt;B4044, "First Quote", "")</f>
        <v/>
      </c>
      <c r="F4045" s="23" t="str">
        <f>IF(_xlfn.MINIFS($D$3:$D$6287,$A$3:$A$6287,A4045,$B$3:$B$6287,B4045)=D4045,"Lowest point","")</f>
        <v/>
      </c>
      <c r="G4045" s="24" t="str">
        <f>IF(_xlfn.MAXIFS($D$3:$D$6287,$A$3:$A$6287,A4045,$B$3:$B$6287,B4045)=D4045,"Highest point","")</f>
        <v/>
      </c>
      <c r="J4045" s="25" t="str">
        <f>IF(E4045="First Quote", $H$4/D4045, "")</f>
        <v/>
      </c>
      <c r="K4045" s="26">
        <f t="shared" si="257"/>
        <v>48.923253903870943</v>
      </c>
      <c r="L4045" s="27">
        <f>K4045*D4045</f>
        <v>173390.37185832614</v>
      </c>
      <c r="M4045" s="10"/>
      <c r="N4045" s="28">
        <f>IF(F4045="lowest point", $H$4/D4045, 0)</f>
        <v>0</v>
      </c>
      <c r="O4045" s="28">
        <f t="shared" si="258"/>
        <v>50.729534320520187</v>
      </c>
      <c r="P4045" s="29">
        <f>O4045*D4045</f>
        <v>179792.06447138521</v>
      </c>
      <c r="R4045" s="28">
        <f>IF(G4045="highest point", $H$4/D4045, 0)</f>
        <v>0</v>
      </c>
      <c r="S4045" s="28">
        <f t="shared" si="259"/>
        <v>47.515141022191919</v>
      </c>
      <c r="T4045" s="29">
        <f>D4045*S4045</f>
        <v>168399.83675098105</v>
      </c>
    </row>
    <row r="4046" spans="1:20">
      <c r="A4046" s="21">
        <f t="shared" si="260"/>
        <v>2016</v>
      </c>
      <c r="B4046" s="21">
        <f t="shared" si="256"/>
        <v>1</v>
      </c>
      <c r="C4046" s="22">
        <v>42398</v>
      </c>
      <c r="D4046" s="21">
        <v>3631.96</v>
      </c>
      <c r="E4046" s="47" t="str">
        <f>IF(B4046&lt;&gt;B4045, "First Quote", "")</f>
        <v/>
      </c>
      <c r="F4046" s="23" t="str">
        <f>IF(_xlfn.MINIFS($D$3:$D$6287,$A$3:$A$6287,A4046,$B$3:$B$6287,B4046)=D4046,"Lowest point","")</f>
        <v/>
      </c>
      <c r="G4046" s="24" t="str">
        <f>IF(_xlfn.MAXIFS($D$3:$D$6287,$A$3:$A$6287,A4046,$B$3:$B$6287,B4046)=D4046,"Highest point","")</f>
        <v/>
      </c>
      <c r="J4046" s="25" t="str">
        <f>IF(E4046="First Quote", $H$4/D4046, "")</f>
        <v/>
      </c>
      <c r="K4046" s="26">
        <f t="shared" si="257"/>
        <v>48.923253903870943</v>
      </c>
      <c r="L4046" s="27">
        <f>K4046*D4046</f>
        <v>177687.30124870312</v>
      </c>
      <c r="M4046" s="10"/>
      <c r="N4046" s="28">
        <f>IF(F4046="lowest point", $H$4/D4046, 0)</f>
        <v>0</v>
      </c>
      <c r="O4046" s="28">
        <f t="shared" si="258"/>
        <v>50.729534320520187</v>
      </c>
      <c r="P4046" s="29">
        <f>O4046*D4046</f>
        <v>184247.63947075649</v>
      </c>
      <c r="R4046" s="28">
        <f>IF(G4046="highest point", $H$4/D4046, 0)</f>
        <v>0</v>
      </c>
      <c r="S4046" s="28">
        <f t="shared" si="259"/>
        <v>47.515141022191919</v>
      </c>
      <c r="T4046" s="29">
        <f>D4046*S4046</f>
        <v>172573.09158696016</v>
      </c>
    </row>
    <row r="4047" spans="1:20">
      <c r="A4047" s="21">
        <f t="shared" si="260"/>
        <v>2016</v>
      </c>
      <c r="B4047" s="21">
        <f t="shared" si="256"/>
        <v>2</v>
      </c>
      <c r="C4047" s="22">
        <v>42401</v>
      </c>
      <c r="D4047" s="21">
        <v>3630.46</v>
      </c>
      <c r="E4047" s="47" t="str">
        <f>IF(B4047&lt;&gt;B4046, "First Quote", "")</f>
        <v>First Quote</v>
      </c>
      <c r="F4047" s="23" t="str">
        <f>IF(_xlfn.MINIFS($D$3:$D$6287,$A$3:$A$6287,A4047,$B$3:$B$6287,B4047)=D4047,"Lowest point","")</f>
        <v/>
      </c>
      <c r="G4047" s="24" t="str">
        <f>IF(_xlfn.MAXIFS($D$3:$D$6287,$A$3:$A$6287,A4047,$B$3:$B$6287,B4047)=D4047,"Highest point","")</f>
        <v/>
      </c>
      <c r="J4047" s="25">
        <f>IF(E4047="First Quote", $H$4/D4047, "")</f>
        <v>0.13772359425527345</v>
      </c>
      <c r="K4047" s="26">
        <f t="shared" si="257"/>
        <v>49.060977498126213</v>
      </c>
      <c r="L4047" s="27">
        <f>K4047*D4047</f>
        <v>178113.9163678473</v>
      </c>
      <c r="M4047" s="10"/>
      <c r="N4047" s="28">
        <f>IF(F4047="lowest point", $H$4/D4047, 0)</f>
        <v>0</v>
      </c>
      <c r="O4047" s="28">
        <f t="shared" si="258"/>
        <v>50.729534320520187</v>
      </c>
      <c r="P4047" s="29">
        <f>O4047*D4047</f>
        <v>184171.54516927572</v>
      </c>
      <c r="R4047" s="28">
        <f>IF(G4047="highest point", $H$4/D4047, 0)</f>
        <v>0</v>
      </c>
      <c r="S4047" s="28">
        <f t="shared" si="259"/>
        <v>47.515141022191919</v>
      </c>
      <c r="T4047" s="29">
        <f>D4047*S4047</f>
        <v>172501.81887542686</v>
      </c>
    </row>
    <row r="4048" spans="1:20">
      <c r="A4048" s="21">
        <f t="shared" si="260"/>
        <v>2016</v>
      </c>
      <c r="B4048" s="21">
        <f t="shared" si="256"/>
        <v>2</v>
      </c>
      <c r="C4048" s="22">
        <v>42402</v>
      </c>
      <c r="D4048" s="21">
        <v>3562.52</v>
      </c>
      <c r="E4048" s="47" t="str">
        <f>IF(B4048&lt;&gt;B4047, "First Quote", "")</f>
        <v/>
      </c>
      <c r="F4048" s="23" t="str">
        <f>IF(_xlfn.MINIFS($D$3:$D$6287,$A$3:$A$6287,A4048,$B$3:$B$6287,B4048)=D4048,"Lowest point","")</f>
        <v/>
      </c>
      <c r="G4048" s="24" t="str">
        <f>IF(_xlfn.MAXIFS($D$3:$D$6287,$A$3:$A$6287,A4048,$B$3:$B$6287,B4048)=D4048,"Highest point","")</f>
        <v/>
      </c>
      <c r="J4048" s="25" t="str">
        <f>IF(E4048="First Quote", $H$4/D4048, "")</f>
        <v/>
      </c>
      <c r="K4048" s="26">
        <f t="shared" si="257"/>
        <v>49.060977498126213</v>
      </c>
      <c r="L4048" s="27">
        <f>K4048*D4048</f>
        <v>174780.7135566246</v>
      </c>
      <c r="M4048" s="10"/>
      <c r="N4048" s="28">
        <f>IF(F4048="lowest point", $H$4/D4048, 0)</f>
        <v>0</v>
      </c>
      <c r="O4048" s="28">
        <f t="shared" si="258"/>
        <v>50.729534320520187</v>
      </c>
      <c r="P4048" s="29">
        <f>O4048*D4048</f>
        <v>180724.98060753959</v>
      </c>
      <c r="R4048" s="28">
        <f>IF(G4048="highest point", $H$4/D4048, 0)</f>
        <v>0</v>
      </c>
      <c r="S4048" s="28">
        <f t="shared" si="259"/>
        <v>47.515141022191919</v>
      </c>
      <c r="T4048" s="29">
        <f>D4048*S4048</f>
        <v>169273.64019437914</v>
      </c>
    </row>
    <row r="4049" spans="1:20">
      <c r="A4049" s="21">
        <f t="shared" si="260"/>
        <v>2016</v>
      </c>
      <c r="B4049" s="21">
        <f t="shared" si="256"/>
        <v>2</v>
      </c>
      <c r="C4049" s="22">
        <v>42403</v>
      </c>
      <c r="D4049" s="21">
        <v>3581.53</v>
      </c>
      <c r="E4049" s="47" t="str">
        <f>IF(B4049&lt;&gt;B4048, "First Quote", "")</f>
        <v/>
      </c>
      <c r="F4049" s="23" t="str">
        <f>IF(_xlfn.MINIFS($D$3:$D$6287,$A$3:$A$6287,A4049,$B$3:$B$6287,B4049)=D4049,"Lowest point","")</f>
        <v/>
      </c>
      <c r="G4049" s="24" t="str">
        <f>IF(_xlfn.MAXIFS($D$3:$D$6287,$A$3:$A$6287,A4049,$B$3:$B$6287,B4049)=D4049,"Highest point","")</f>
        <v/>
      </c>
      <c r="J4049" s="25" t="str">
        <f>IF(E4049="First Quote", $H$4/D4049, "")</f>
        <v/>
      </c>
      <c r="K4049" s="26">
        <f t="shared" si="257"/>
        <v>49.060977498126213</v>
      </c>
      <c r="L4049" s="27">
        <f>K4049*D4049</f>
        <v>175713.362738864</v>
      </c>
      <c r="M4049" s="10"/>
      <c r="N4049" s="28">
        <f>IF(F4049="lowest point", $H$4/D4049, 0)</f>
        <v>0</v>
      </c>
      <c r="O4049" s="28">
        <f t="shared" si="258"/>
        <v>50.729534320520187</v>
      </c>
      <c r="P4049" s="29">
        <f>O4049*D4049</f>
        <v>181689.34905497267</v>
      </c>
      <c r="R4049" s="28">
        <f>IF(G4049="highest point", $H$4/D4049, 0)</f>
        <v>0</v>
      </c>
      <c r="S4049" s="28">
        <f t="shared" si="259"/>
        <v>47.515141022191919</v>
      </c>
      <c r="T4049" s="29">
        <f>D4049*S4049</f>
        <v>170176.90302521104</v>
      </c>
    </row>
    <row r="4050" spans="1:20">
      <c r="A4050" s="21">
        <f t="shared" si="260"/>
        <v>2016</v>
      </c>
      <c r="B4050" s="21">
        <f t="shared" si="256"/>
        <v>2</v>
      </c>
      <c r="C4050" s="22">
        <v>42404</v>
      </c>
      <c r="D4050" s="21">
        <v>3587.71</v>
      </c>
      <c r="E4050" s="47" t="str">
        <f>IF(B4050&lt;&gt;B4049, "First Quote", "")</f>
        <v/>
      </c>
      <c r="F4050" s="23" t="str">
        <f>IF(_xlfn.MINIFS($D$3:$D$6287,$A$3:$A$6287,A4050,$B$3:$B$6287,B4050)=D4050,"Lowest point","")</f>
        <v/>
      </c>
      <c r="G4050" s="24" t="str">
        <f>IF(_xlfn.MAXIFS($D$3:$D$6287,$A$3:$A$6287,A4050,$B$3:$B$6287,B4050)=D4050,"Highest point","")</f>
        <v/>
      </c>
      <c r="J4050" s="25" t="str">
        <f>IF(E4050="First Quote", $H$4/D4050, "")</f>
        <v/>
      </c>
      <c r="K4050" s="26">
        <f t="shared" si="257"/>
        <v>49.060977498126213</v>
      </c>
      <c r="L4050" s="27">
        <f>K4050*D4050</f>
        <v>176016.55957980239</v>
      </c>
      <c r="M4050" s="10"/>
      <c r="N4050" s="28">
        <f>IF(F4050="lowest point", $H$4/D4050, 0)</f>
        <v>0</v>
      </c>
      <c r="O4050" s="28">
        <f t="shared" si="258"/>
        <v>50.729534320520187</v>
      </c>
      <c r="P4050" s="29">
        <f>O4050*D4050</f>
        <v>182002.85757707348</v>
      </c>
      <c r="R4050" s="28">
        <f>IF(G4050="highest point", $H$4/D4050, 0)</f>
        <v>0</v>
      </c>
      <c r="S4050" s="28">
        <f t="shared" si="259"/>
        <v>47.515141022191919</v>
      </c>
      <c r="T4050" s="29">
        <f>D4050*S4050</f>
        <v>170470.54659672818</v>
      </c>
    </row>
    <row r="4051" spans="1:20">
      <c r="A4051" s="21">
        <f t="shared" si="260"/>
        <v>2016</v>
      </c>
      <c r="B4051" s="21">
        <f t="shared" si="256"/>
        <v>2</v>
      </c>
      <c r="C4051" s="22">
        <v>42405</v>
      </c>
      <c r="D4051" s="21">
        <v>3521.6</v>
      </c>
      <c r="E4051" s="47" t="str">
        <f>IF(B4051&lt;&gt;B4050, "First Quote", "")</f>
        <v/>
      </c>
      <c r="F4051" s="23" t="str">
        <f>IF(_xlfn.MINIFS($D$3:$D$6287,$A$3:$A$6287,A4051,$B$3:$B$6287,B4051)=D4051,"Lowest point","")</f>
        <v/>
      </c>
      <c r="G4051" s="24" t="str">
        <f>IF(_xlfn.MAXIFS($D$3:$D$6287,$A$3:$A$6287,A4051,$B$3:$B$6287,B4051)=D4051,"Highest point","")</f>
        <v/>
      </c>
      <c r="J4051" s="25" t="str">
        <f>IF(E4051="First Quote", $H$4/D4051, "")</f>
        <v/>
      </c>
      <c r="K4051" s="26">
        <f t="shared" si="257"/>
        <v>49.060977498126213</v>
      </c>
      <c r="L4051" s="27">
        <f>K4051*D4051</f>
        <v>172773.13835740127</v>
      </c>
      <c r="M4051" s="10"/>
      <c r="N4051" s="28">
        <f>IF(F4051="lowest point", $H$4/D4051, 0)</f>
        <v>0</v>
      </c>
      <c r="O4051" s="28">
        <f t="shared" si="258"/>
        <v>50.729534320520187</v>
      </c>
      <c r="P4051" s="29">
        <f>O4051*D4051</f>
        <v>178649.1280631439</v>
      </c>
      <c r="R4051" s="28">
        <f>IF(G4051="highest point", $H$4/D4051, 0)</f>
        <v>0</v>
      </c>
      <c r="S4051" s="28">
        <f t="shared" si="259"/>
        <v>47.515141022191919</v>
      </c>
      <c r="T4051" s="29">
        <f>D4051*S4051</f>
        <v>167329.32062375106</v>
      </c>
    </row>
    <row r="4052" spans="1:20">
      <c r="A4052" s="21">
        <f t="shared" si="260"/>
        <v>2016</v>
      </c>
      <c r="B4052" s="21">
        <f t="shared" si="256"/>
        <v>2</v>
      </c>
      <c r="C4052" s="22">
        <v>42408</v>
      </c>
      <c r="D4052" s="21">
        <v>3472.08</v>
      </c>
      <c r="E4052" s="47" t="str">
        <f>IF(B4052&lt;&gt;B4051, "First Quote", "")</f>
        <v/>
      </c>
      <c r="F4052" s="23" t="str">
        <f>IF(_xlfn.MINIFS($D$3:$D$6287,$A$3:$A$6287,A4052,$B$3:$B$6287,B4052)=D4052,"Lowest point","")</f>
        <v/>
      </c>
      <c r="G4052" s="24" t="str">
        <f>IF(_xlfn.MAXIFS($D$3:$D$6287,$A$3:$A$6287,A4052,$B$3:$B$6287,B4052)=D4052,"Highest point","")</f>
        <v/>
      </c>
      <c r="J4052" s="25" t="str">
        <f>IF(E4052="First Quote", $H$4/D4052, "")</f>
        <v/>
      </c>
      <c r="K4052" s="26">
        <f t="shared" si="257"/>
        <v>49.060977498126213</v>
      </c>
      <c r="L4052" s="27">
        <f>K4052*D4052</f>
        <v>170343.63875169406</v>
      </c>
      <c r="M4052" s="10"/>
      <c r="N4052" s="28">
        <f>IF(F4052="lowest point", $H$4/D4052, 0)</f>
        <v>0</v>
      </c>
      <c r="O4052" s="28">
        <f t="shared" si="258"/>
        <v>50.729534320520187</v>
      </c>
      <c r="P4052" s="29">
        <f>O4052*D4052</f>
        <v>176137.00152359172</v>
      </c>
      <c r="R4052" s="28">
        <f>IF(G4052="highest point", $H$4/D4052, 0)</f>
        <v>0</v>
      </c>
      <c r="S4052" s="28">
        <f t="shared" si="259"/>
        <v>47.515141022191919</v>
      </c>
      <c r="T4052" s="29">
        <f>D4052*S4052</f>
        <v>164976.37084033212</v>
      </c>
    </row>
    <row r="4053" spans="1:20">
      <c r="A4053" s="21">
        <f t="shared" si="260"/>
        <v>2016</v>
      </c>
      <c r="B4053" s="21">
        <f t="shared" si="256"/>
        <v>2</v>
      </c>
      <c r="C4053" s="22">
        <v>42409</v>
      </c>
      <c r="D4053" s="21">
        <v>3470.5</v>
      </c>
      <c r="E4053" s="47" t="str">
        <f>IF(B4053&lt;&gt;B4052, "First Quote", "")</f>
        <v/>
      </c>
      <c r="F4053" s="23" t="str">
        <f>IF(_xlfn.MINIFS($D$3:$D$6287,$A$3:$A$6287,A4053,$B$3:$B$6287,B4053)=D4053,"Lowest point","")</f>
        <v/>
      </c>
      <c r="G4053" s="24" t="str">
        <f>IF(_xlfn.MAXIFS($D$3:$D$6287,$A$3:$A$6287,A4053,$B$3:$B$6287,B4053)=D4053,"Highest point","")</f>
        <v/>
      </c>
      <c r="J4053" s="25" t="str">
        <f>IF(E4053="First Quote", $H$4/D4053, "")</f>
        <v/>
      </c>
      <c r="K4053" s="26">
        <f t="shared" si="257"/>
        <v>49.060977498126213</v>
      </c>
      <c r="L4053" s="27">
        <f>K4053*D4053</f>
        <v>170266.12240724702</v>
      </c>
      <c r="M4053" s="10"/>
      <c r="N4053" s="28">
        <f>IF(F4053="lowest point", $H$4/D4053, 0)</f>
        <v>0</v>
      </c>
      <c r="O4053" s="28">
        <f t="shared" si="258"/>
        <v>50.729534320520187</v>
      </c>
      <c r="P4053" s="29">
        <f>O4053*D4053</f>
        <v>176056.8488593653</v>
      </c>
      <c r="R4053" s="28">
        <f>IF(G4053="highest point", $H$4/D4053, 0)</f>
        <v>0</v>
      </c>
      <c r="S4053" s="28">
        <f t="shared" si="259"/>
        <v>47.515141022191919</v>
      </c>
      <c r="T4053" s="29">
        <f>D4053*S4053</f>
        <v>164901.29691751706</v>
      </c>
    </row>
    <row r="4054" spans="1:20">
      <c r="A4054" s="21">
        <f t="shared" si="260"/>
        <v>2016</v>
      </c>
      <c r="B4054" s="21">
        <f t="shared" si="256"/>
        <v>2</v>
      </c>
      <c r="C4054" s="22">
        <v>42410</v>
      </c>
      <c r="D4054" s="21">
        <v>3471.04</v>
      </c>
      <c r="E4054" s="47" t="str">
        <f>IF(B4054&lt;&gt;B4053, "First Quote", "")</f>
        <v/>
      </c>
      <c r="F4054" s="23" t="str">
        <f>IF(_xlfn.MINIFS($D$3:$D$6287,$A$3:$A$6287,A4054,$B$3:$B$6287,B4054)=D4054,"Lowest point","")</f>
        <v/>
      </c>
      <c r="G4054" s="24" t="str">
        <f>IF(_xlfn.MAXIFS($D$3:$D$6287,$A$3:$A$6287,A4054,$B$3:$B$6287,B4054)=D4054,"Highest point","")</f>
        <v/>
      </c>
      <c r="J4054" s="25" t="str">
        <f>IF(E4054="First Quote", $H$4/D4054, "")</f>
        <v/>
      </c>
      <c r="K4054" s="26">
        <f t="shared" si="257"/>
        <v>49.060977498126213</v>
      </c>
      <c r="L4054" s="27">
        <f>K4054*D4054</f>
        <v>170292.61533509602</v>
      </c>
      <c r="M4054" s="10"/>
      <c r="N4054" s="28">
        <f>IF(F4054="lowest point", $H$4/D4054, 0)</f>
        <v>0</v>
      </c>
      <c r="O4054" s="28">
        <f t="shared" si="258"/>
        <v>50.729534320520187</v>
      </c>
      <c r="P4054" s="29">
        <f>O4054*D4054</f>
        <v>176084.24280789838</v>
      </c>
      <c r="R4054" s="28">
        <f>IF(G4054="highest point", $H$4/D4054, 0)</f>
        <v>0</v>
      </c>
      <c r="S4054" s="28">
        <f t="shared" si="259"/>
        <v>47.515141022191919</v>
      </c>
      <c r="T4054" s="29">
        <f>D4054*S4054</f>
        <v>164926.95509366904</v>
      </c>
    </row>
    <row r="4055" spans="1:20">
      <c r="A4055" s="21">
        <f t="shared" si="260"/>
        <v>2016</v>
      </c>
      <c r="B4055" s="21">
        <f t="shared" si="256"/>
        <v>2</v>
      </c>
      <c r="C4055" s="22">
        <v>42411</v>
      </c>
      <c r="D4055" s="21">
        <v>3428.99</v>
      </c>
      <c r="E4055" s="47" t="str">
        <f>IF(B4055&lt;&gt;B4054, "First Quote", "")</f>
        <v/>
      </c>
      <c r="F4055" s="23" t="str">
        <f>IF(_xlfn.MINIFS($D$3:$D$6287,$A$3:$A$6287,A4055,$B$3:$B$6287,B4055)=D4055,"Lowest point","")</f>
        <v>Lowest point</v>
      </c>
      <c r="G4055" s="24" t="str">
        <f>IF(_xlfn.MAXIFS($D$3:$D$6287,$A$3:$A$6287,A4055,$B$3:$B$6287,B4055)=D4055,"Highest point","")</f>
        <v/>
      </c>
      <c r="J4055" s="25" t="str">
        <f>IF(E4055="First Quote", $H$4/D4055, "")</f>
        <v/>
      </c>
      <c r="K4055" s="26">
        <f t="shared" si="257"/>
        <v>49.060977498126213</v>
      </c>
      <c r="L4055" s="27">
        <f>K4055*D4055</f>
        <v>168229.60123129981</v>
      </c>
      <c r="M4055" s="10"/>
      <c r="N4055" s="28">
        <f>IF(F4055="lowest point", $H$4/D4055, 0)</f>
        <v>0.14581553168717321</v>
      </c>
      <c r="O4055" s="28">
        <f t="shared" si="258"/>
        <v>50.875349852207364</v>
      </c>
      <c r="P4055" s="29">
        <f>O4055*D4055</f>
        <v>174451.06588972051</v>
      </c>
      <c r="R4055" s="28">
        <f>IF(G4055="highest point", $H$4/D4055, 0)</f>
        <v>0</v>
      </c>
      <c r="S4055" s="28">
        <f t="shared" si="259"/>
        <v>47.515141022191919</v>
      </c>
      <c r="T4055" s="29">
        <f>D4055*S4055</f>
        <v>162928.94341368586</v>
      </c>
    </row>
    <row r="4056" spans="1:20">
      <c r="A4056" s="21">
        <f t="shared" si="260"/>
        <v>2016</v>
      </c>
      <c r="B4056" s="21">
        <f t="shared" si="256"/>
        <v>2</v>
      </c>
      <c r="C4056" s="22">
        <v>42412</v>
      </c>
      <c r="D4056" s="21">
        <v>3496.28</v>
      </c>
      <c r="E4056" s="47" t="str">
        <f>IF(B4056&lt;&gt;B4055, "First Quote", "")</f>
        <v/>
      </c>
      <c r="F4056" s="23" t="str">
        <f>IF(_xlfn.MINIFS($D$3:$D$6287,$A$3:$A$6287,A4056,$B$3:$B$6287,B4056)=D4056,"Lowest point","")</f>
        <v/>
      </c>
      <c r="G4056" s="24" t="str">
        <f>IF(_xlfn.MAXIFS($D$3:$D$6287,$A$3:$A$6287,A4056,$B$3:$B$6287,B4056)=D4056,"Highest point","")</f>
        <v/>
      </c>
      <c r="J4056" s="25" t="str">
        <f>IF(E4056="First Quote", $H$4/D4056, "")</f>
        <v/>
      </c>
      <c r="K4056" s="26">
        <f t="shared" si="257"/>
        <v>49.060977498126213</v>
      </c>
      <c r="L4056" s="27">
        <f>K4056*D4056</f>
        <v>171530.91440714872</v>
      </c>
      <c r="M4056" s="10"/>
      <c r="N4056" s="28">
        <f>IF(F4056="lowest point", $H$4/D4056, 0)</f>
        <v>0</v>
      </c>
      <c r="O4056" s="28">
        <f t="shared" si="258"/>
        <v>50.875349852207364</v>
      </c>
      <c r="P4056" s="29">
        <f>O4056*D4056</f>
        <v>177874.46818127556</v>
      </c>
      <c r="R4056" s="28">
        <f>IF(G4056="highest point", $H$4/D4056, 0)</f>
        <v>0</v>
      </c>
      <c r="S4056" s="28">
        <f t="shared" si="259"/>
        <v>47.515141022191919</v>
      </c>
      <c r="T4056" s="29">
        <f>D4056*S4056</f>
        <v>166126.23725306918</v>
      </c>
    </row>
    <row r="4057" spans="1:20">
      <c r="A4057" s="21">
        <f t="shared" si="260"/>
        <v>2016</v>
      </c>
      <c r="B4057" s="21">
        <f t="shared" si="256"/>
        <v>2</v>
      </c>
      <c r="C4057" s="22">
        <v>42416</v>
      </c>
      <c r="D4057" s="21">
        <v>3555.2</v>
      </c>
      <c r="E4057" s="47" t="str">
        <f>IF(B4057&lt;&gt;B4056, "First Quote", "")</f>
        <v/>
      </c>
      <c r="F4057" s="23" t="str">
        <f>IF(_xlfn.MINIFS($D$3:$D$6287,$A$3:$A$6287,A4057,$B$3:$B$6287,B4057)=D4057,"Lowest point","")</f>
        <v/>
      </c>
      <c r="G4057" s="24" t="str">
        <f>IF(_xlfn.MAXIFS($D$3:$D$6287,$A$3:$A$6287,A4057,$B$3:$B$6287,B4057)=D4057,"Highest point","")</f>
        <v/>
      </c>
      <c r="J4057" s="25" t="str">
        <f>IF(E4057="First Quote", $H$4/D4057, "")</f>
        <v/>
      </c>
      <c r="K4057" s="26">
        <f t="shared" si="257"/>
        <v>49.060977498126213</v>
      </c>
      <c r="L4057" s="27">
        <f>K4057*D4057</f>
        <v>174421.58720133832</v>
      </c>
      <c r="M4057" s="10"/>
      <c r="N4057" s="28">
        <f>IF(F4057="lowest point", $H$4/D4057, 0)</f>
        <v>0</v>
      </c>
      <c r="O4057" s="28">
        <f t="shared" si="258"/>
        <v>50.875349852207364</v>
      </c>
      <c r="P4057" s="29">
        <f>O4057*D4057</f>
        <v>180872.04379456761</v>
      </c>
      <c r="R4057" s="28">
        <f>IF(G4057="highest point", $H$4/D4057, 0)</f>
        <v>0</v>
      </c>
      <c r="S4057" s="28">
        <f t="shared" si="259"/>
        <v>47.515141022191919</v>
      </c>
      <c r="T4057" s="29">
        <f>D4057*S4057</f>
        <v>168925.8293620967</v>
      </c>
    </row>
    <row r="4058" spans="1:20">
      <c r="A4058" s="21">
        <f t="shared" si="260"/>
        <v>2016</v>
      </c>
      <c r="B4058" s="21">
        <f t="shared" si="256"/>
        <v>2</v>
      </c>
      <c r="C4058" s="22">
        <v>42417</v>
      </c>
      <c r="D4058" s="21">
        <v>3614.16</v>
      </c>
      <c r="E4058" s="47" t="str">
        <f>IF(B4058&lt;&gt;B4057, "First Quote", "")</f>
        <v/>
      </c>
      <c r="F4058" s="23" t="str">
        <f>IF(_xlfn.MINIFS($D$3:$D$6287,$A$3:$A$6287,A4058,$B$3:$B$6287,B4058)=D4058,"Lowest point","")</f>
        <v/>
      </c>
      <c r="G4058" s="24" t="str">
        <f>IF(_xlfn.MAXIFS($D$3:$D$6287,$A$3:$A$6287,A4058,$B$3:$B$6287,B4058)=D4058,"Highest point","")</f>
        <v/>
      </c>
      <c r="J4058" s="25" t="str">
        <f>IF(E4058="First Quote", $H$4/D4058, "")</f>
        <v/>
      </c>
      <c r="K4058" s="26">
        <f t="shared" si="257"/>
        <v>49.060977498126213</v>
      </c>
      <c r="L4058" s="27">
        <f>K4058*D4058</f>
        <v>177314.22243462782</v>
      </c>
      <c r="M4058" s="10"/>
      <c r="N4058" s="28">
        <f>IF(F4058="lowest point", $H$4/D4058, 0)</f>
        <v>0</v>
      </c>
      <c r="O4058" s="28">
        <f t="shared" si="258"/>
        <v>50.875349852207364</v>
      </c>
      <c r="P4058" s="29">
        <f>O4058*D4058</f>
        <v>183871.65442185375</v>
      </c>
      <c r="R4058" s="28">
        <f>IF(G4058="highest point", $H$4/D4058, 0)</f>
        <v>0</v>
      </c>
      <c r="S4058" s="28">
        <f t="shared" si="259"/>
        <v>47.515141022191919</v>
      </c>
      <c r="T4058" s="29">
        <f>D4058*S4058</f>
        <v>171727.32207676515</v>
      </c>
    </row>
    <row r="4059" spans="1:20">
      <c r="A4059" s="21">
        <f t="shared" si="260"/>
        <v>2016</v>
      </c>
      <c r="B4059" s="21">
        <f t="shared" si="256"/>
        <v>2</v>
      </c>
      <c r="C4059" s="22">
        <v>42418</v>
      </c>
      <c r="D4059" s="21">
        <v>3597.49</v>
      </c>
      <c r="E4059" s="47" t="str">
        <f>IF(B4059&lt;&gt;B4058, "First Quote", "")</f>
        <v/>
      </c>
      <c r="F4059" s="23" t="str">
        <f>IF(_xlfn.MINIFS($D$3:$D$6287,$A$3:$A$6287,A4059,$B$3:$B$6287,B4059)=D4059,"Lowest point","")</f>
        <v/>
      </c>
      <c r="G4059" s="24" t="str">
        <f>IF(_xlfn.MAXIFS($D$3:$D$6287,$A$3:$A$6287,A4059,$B$3:$B$6287,B4059)=D4059,"Highest point","")</f>
        <v/>
      </c>
      <c r="J4059" s="25" t="str">
        <f>IF(E4059="First Quote", $H$4/D4059, "")</f>
        <v/>
      </c>
      <c r="K4059" s="26">
        <f t="shared" si="257"/>
        <v>49.060977498126213</v>
      </c>
      <c r="L4059" s="27">
        <f>K4059*D4059</f>
        <v>176496.37593973405</v>
      </c>
      <c r="M4059" s="10"/>
      <c r="N4059" s="28">
        <f>IF(F4059="lowest point", $H$4/D4059, 0)</f>
        <v>0</v>
      </c>
      <c r="O4059" s="28">
        <f t="shared" si="258"/>
        <v>50.875349852207364</v>
      </c>
      <c r="P4059" s="29">
        <f>O4059*D4059</f>
        <v>183023.56233981746</v>
      </c>
      <c r="R4059" s="28">
        <f>IF(G4059="highest point", $H$4/D4059, 0)</f>
        <v>0</v>
      </c>
      <c r="S4059" s="28">
        <f t="shared" si="259"/>
        <v>47.515141022191919</v>
      </c>
      <c r="T4059" s="29">
        <f>D4059*S4059</f>
        <v>170935.24467592521</v>
      </c>
    </row>
    <row r="4060" spans="1:20">
      <c r="A4060" s="21">
        <f t="shared" si="260"/>
        <v>2016</v>
      </c>
      <c r="B4060" s="21">
        <f t="shared" si="256"/>
        <v>2</v>
      </c>
      <c r="C4060" s="22">
        <v>42419</v>
      </c>
      <c r="D4060" s="21">
        <v>3597.92</v>
      </c>
      <c r="E4060" s="47" t="str">
        <f>IF(B4060&lt;&gt;B4059, "First Quote", "")</f>
        <v/>
      </c>
      <c r="F4060" s="23" t="str">
        <f>IF(_xlfn.MINIFS($D$3:$D$6287,$A$3:$A$6287,A4060,$B$3:$B$6287,B4060)=D4060,"Lowest point","")</f>
        <v/>
      </c>
      <c r="G4060" s="24" t="str">
        <f>IF(_xlfn.MAXIFS($D$3:$D$6287,$A$3:$A$6287,A4060,$B$3:$B$6287,B4060)=D4060,"Highest point","")</f>
        <v/>
      </c>
      <c r="J4060" s="25" t="str">
        <f>IF(E4060="First Quote", $H$4/D4060, "")</f>
        <v/>
      </c>
      <c r="K4060" s="26">
        <f t="shared" si="257"/>
        <v>49.060977498126213</v>
      </c>
      <c r="L4060" s="27">
        <f>K4060*D4060</f>
        <v>176517.47216005827</v>
      </c>
      <c r="M4060" s="10"/>
      <c r="N4060" s="28">
        <f>IF(F4060="lowest point", $H$4/D4060, 0)</f>
        <v>0</v>
      </c>
      <c r="O4060" s="28">
        <f t="shared" si="258"/>
        <v>50.875349852207364</v>
      </c>
      <c r="P4060" s="29">
        <f>O4060*D4060</f>
        <v>183045.43874025391</v>
      </c>
      <c r="R4060" s="28">
        <f>IF(G4060="highest point", $H$4/D4060, 0)</f>
        <v>0</v>
      </c>
      <c r="S4060" s="28">
        <f t="shared" si="259"/>
        <v>47.515141022191919</v>
      </c>
      <c r="T4060" s="29">
        <f>D4060*S4060</f>
        <v>170955.67618656476</v>
      </c>
    </row>
    <row r="4061" spans="1:20">
      <c r="A4061" s="21">
        <f t="shared" si="260"/>
        <v>2016</v>
      </c>
      <c r="B4061" s="21">
        <f t="shared" si="256"/>
        <v>2</v>
      </c>
      <c r="C4061" s="22">
        <v>42422</v>
      </c>
      <c r="D4061" s="21">
        <v>3649.92</v>
      </c>
      <c r="E4061" s="47" t="str">
        <f>IF(B4061&lt;&gt;B4060, "First Quote", "")</f>
        <v/>
      </c>
      <c r="F4061" s="23" t="str">
        <f>IF(_xlfn.MINIFS($D$3:$D$6287,$A$3:$A$6287,A4061,$B$3:$B$6287,B4061)=D4061,"Lowest point","")</f>
        <v/>
      </c>
      <c r="G4061" s="24" t="str">
        <f>IF(_xlfn.MAXIFS($D$3:$D$6287,$A$3:$A$6287,A4061,$B$3:$B$6287,B4061)=D4061,"Highest point","")</f>
        <v/>
      </c>
      <c r="J4061" s="25" t="str">
        <f>IF(E4061="First Quote", $H$4/D4061, "")</f>
        <v/>
      </c>
      <c r="K4061" s="26">
        <f t="shared" si="257"/>
        <v>49.060977498126213</v>
      </c>
      <c r="L4061" s="27">
        <f>K4061*D4061</f>
        <v>179068.64298996082</v>
      </c>
      <c r="M4061" s="10"/>
      <c r="N4061" s="28">
        <f>IF(F4061="lowest point", $H$4/D4061, 0)</f>
        <v>0</v>
      </c>
      <c r="O4061" s="28">
        <f t="shared" si="258"/>
        <v>50.875349852207364</v>
      </c>
      <c r="P4061" s="29">
        <f>O4061*D4061</f>
        <v>185690.95693256872</v>
      </c>
      <c r="R4061" s="28">
        <f>IF(G4061="highest point", $H$4/D4061, 0)</f>
        <v>0</v>
      </c>
      <c r="S4061" s="28">
        <f t="shared" si="259"/>
        <v>47.515141022191919</v>
      </c>
      <c r="T4061" s="29">
        <f>D4061*S4061</f>
        <v>173426.46351971873</v>
      </c>
    </row>
    <row r="4062" spans="1:20">
      <c r="A4062" s="21">
        <f t="shared" si="260"/>
        <v>2016</v>
      </c>
      <c r="B4062" s="21">
        <f t="shared" si="256"/>
        <v>2</v>
      </c>
      <c r="C4062" s="22">
        <v>42423</v>
      </c>
      <c r="D4062" s="21">
        <v>3604.68</v>
      </c>
      <c r="E4062" s="47" t="str">
        <f>IF(B4062&lt;&gt;B4061, "First Quote", "")</f>
        <v/>
      </c>
      <c r="F4062" s="23" t="str">
        <f>IF(_xlfn.MINIFS($D$3:$D$6287,$A$3:$A$6287,A4062,$B$3:$B$6287,B4062)=D4062,"Lowest point","")</f>
        <v/>
      </c>
      <c r="G4062" s="24" t="str">
        <f>IF(_xlfn.MAXIFS($D$3:$D$6287,$A$3:$A$6287,A4062,$B$3:$B$6287,B4062)=D4062,"Highest point","")</f>
        <v/>
      </c>
      <c r="J4062" s="25" t="str">
        <f>IF(E4062="First Quote", $H$4/D4062, "")</f>
        <v/>
      </c>
      <c r="K4062" s="26">
        <f t="shared" si="257"/>
        <v>49.060977498126213</v>
      </c>
      <c r="L4062" s="27">
        <f>K4062*D4062</f>
        <v>176849.12436794559</v>
      </c>
      <c r="M4062" s="10"/>
      <c r="N4062" s="28">
        <f>IF(F4062="lowest point", $H$4/D4062, 0)</f>
        <v>0</v>
      </c>
      <c r="O4062" s="28">
        <f t="shared" si="258"/>
        <v>50.875349852207364</v>
      </c>
      <c r="P4062" s="29">
        <f>O4062*D4062</f>
        <v>183389.35610525485</v>
      </c>
      <c r="R4062" s="28">
        <f>IF(G4062="highest point", $H$4/D4062, 0)</f>
        <v>0</v>
      </c>
      <c r="S4062" s="28">
        <f t="shared" si="259"/>
        <v>47.515141022191919</v>
      </c>
      <c r="T4062" s="29">
        <f>D4062*S4062</f>
        <v>171276.87853987477</v>
      </c>
    </row>
    <row r="4063" spans="1:20">
      <c r="A4063" s="21">
        <f t="shared" si="260"/>
        <v>2016</v>
      </c>
      <c r="B4063" s="21">
        <f t="shared" si="256"/>
        <v>2</v>
      </c>
      <c r="C4063" s="22">
        <v>42424</v>
      </c>
      <c r="D4063" s="21">
        <v>3620.87</v>
      </c>
      <c r="E4063" s="47" t="str">
        <f>IF(B4063&lt;&gt;B4062, "First Quote", "")</f>
        <v/>
      </c>
      <c r="F4063" s="23" t="str">
        <f>IF(_xlfn.MINIFS($D$3:$D$6287,$A$3:$A$6287,A4063,$B$3:$B$6287,B4063)=D4063,"Lowest point","")</f>
        <v/>
      </c>
      <c r="G4063" s="24" t="str">
        <f>IF(_xlfn.MAXIFS($D$3:$D$6287,$A$3:$A$6287,A4063,$B$3:$B$6287,B4063)=D4063,"Highest point","")</f>
        <v/>
      </c>
      <c r="J4063" s="25" t="str">
        <f>IF(E4063="First Quote", $H$4/D4063, "")</f>
        <v/>
      </c>
      <c r="K4063" s="26">
        <f t="shared" si="257"/>
        <v>49.060977498126213</v>
      </c>
      <c r="L4063" s="27">
        <f>K4063*D4063</f>
        <v>177643.42159364026</v>
      </c>
      <c r="M4063" s="10"/>
      <c r="N4063" s="28">
        <f>IF(F4063="lowest point", $H$4/D4063, 0)</f>
        <v>0</v>
      </c>
      <c r="O4063" s="28">
        <f t="shared" si="258"/>
        <v>50.875349852207364</v>
      </c>
      <c r="P4063" s="29">
        <f>O4063*D4063</f>
        <v>184213.02801936207</v>
      </c>
      <c r="R4063" s="28">
        <f>IF(G4063="highest point", $H$4/D4063, 0)</f>
        <v>0</v>
      </c>
      <c r="S4063" s="28">
        <f t="shared" si="259"/>
        <v>47.515141022191919</v>
      </c>
      <c r="T4063" s="29">
        <f>D4063*S4063</f>
        <v>172046.14867302406</v>
      </c>
    </row>
    <row r="4064" spans="1:20">
      <c r="A4064" s="21">
        <f t="shared" si="260"/>
        <v>2016</v>
      </c>
      <c r="B4064" s="21">
        <f t="shared" si="256"/>
        <v>2</v>
      </c>
      <c r="C4064" s="22">
        <v>42425</v>
      </c>
      <c r="D4064" s="21">
        <v>3662.84</v>
      </c>
      <c r="E4064" s="47" t="str">
        <f>IF(B4064&lt;&gt;B4063, "First Quote", "")</f>
        <v/>
      </c>
      <c r="F4064" s="23" t="str">
        <f>IF(_xlfn.MINIFS($D$3:$D$6287,$A$3:$A$6287,A4064,$B$3:$B$6287,B4064)=D4064,"Lowest point","")</f>
        <v/>
      </c>
      <c r="G4064" s="24" t="str">
        <f>IF(_xlfn.MAXIFS($D$3:$D$6287,$A$3:$A$6287,A4064,$B$3:$B$6287,B4064)=D4064,"Highest point","")</f>
        <v>Highest point</v>
      </c>
      <c r="J4064" s="25" t="str">
        <f>IF(E4064="First Quote", $H$4/D4064, "")</f>
        <v/>
      </c>
      <c r="K4064" s="26">
        <f t="shared" si="257"/>
        <v>49.060977498126213</v>
      </c>
      <c r="L4064" s="27">
        <f>K4064*D4064</f>
        <v>179702.51081923663</v>
      </c>
      <c r="M4064" s="10"/>
      <c r="N4064" s="28">
        <f>IF(F4064="lowest point", $H$4/D4064, 0)</f>
        <v>0</v>
      </c>
      <c r="O4064" s="28">
        <f t="shared" si="258"/>
        <v>50.875349852207364</v>
      </c>
      <c r="P4064" s="29">
        <f>O4064*D4064</f>
        <v>186348.26645265924</v>
      </c>
      <c r="R4064" s="28">
        <f>IF(G4064="highest point", $H$4/D4064, 0)</f>
        <v>0.13650609909250744</v>
      </c>
      <c r="S4064" s="28">
        <f t="shared" si="259"/>
        <v>47.651647121284427</v>
      </c>
      <c r="T4064" s="29">
        <f>D4064*S4064</f>
        <v>174540.35914172546</v>
      </c>
    </row>
    <row r="4065" spans="1:20">
      <c r="A4065" s="21">
        <f t="shared" si="260"/>
        <v>2016</v>
      </c>
      <c r="B4065" s="21">
        <f t="shared" ref="B4065:B4128" si="261">MONTH(C4065)</f>
        <v>2</v>
      </c>
      <c r="C4065" s="22">
        <v>42426</v>
      </c>
      <c r="D4065" s="21">
        <v>3656.42</v>
      </c>
      <c r="E4065" s="47" t="str">
        <f>IF(B4065&lt;&gt;B4064, "First Quote", "")</f>
        <v/>
      </c>
      <c r="F4065" s="23" t="str">
        <f>IF(_xlfn.MINIFS($D$3:$D$6287,$A$3:$A$6287,A4065,$B$3:$B$6287,B4065)=D4065,"Lowest point","")</f>
        <v/>
      </c>
      <c r="G4065" s="24" t="str">
        <f>IF(_xlfn.MAXIFS($D$3:$D$6287,$A$3:$A$6287,A4065,$B$3:$B$6287,B4065)=D4065,"Highest point","")</f>
        <v/>
      </c>
      <c r="J4065" s="25" t="str">
        <f>IF(E4065="First Quote", $H$4/D4065, "")</f>
        <v/>
      </c>
      <c r="K4065" s="26">
        <f t="shared" si="257"/>
        <v>49.060977498126213</v>
      </c>
      <c r="L4065" s="27">
        <f>K4065*D4065</f>
        <v>179387.53934369865</v>
      </c>
      <c r="M4065" s="10"/>
      <c r="N4065" s="28">
        <f>IF(F4065="lowest point", $H$4/D4065, 0)</f>
        <v>0</v>
      </c>
      <c r="O4065" s="28">
        <f t="shared" si="258"/>
        <v>50.875349852207364</v>
      </c>
      <c r="P4065" s="29">
        <f>O4065*D4065</f>
        <v>186021.64670660807</v>
      </c>
      <c r="R4065" s="28">
        <f>IF(G4065="highest point", $H$4/D4065, 0)</f>
        <v>0</v>
      </c>
      <c r="S4065" s="28">
        <f t="shared" si="259"/>
        <v>47.651647121284427</v>
      </c>
      <c r="T4065" s="29">
        <f>D4065*S4065</f>
        <v>174234.43556720682</v>
      </c>
    </row>
    <row r="4066" spans="1:20">
      <c r="A4066" s="21">
        <f t="shared" si="260"/>
        <v>2016</v>
      </c>
      <c r="B4066" s="21">
        <f t="shared" si="261"/>
        <v>2</v>
      </c>
      <c r="C4066" s="22">
        <v>42429</v>
      </c>
      <c r="D4066" s="21">
        <v>3627.06</v>
      </c>
      <c r="E4066" s="47" t="str">
        <f>IF(B4066&lt;&gt;B4065, "First Quote", "")</f>
        <v/>
      </c>
      <c r="F4066" s="23" t="str">
        <f>IF(_xlfn.MINIFS($D$3:$D$6287,$A$3:$A$6287,A4066,$B$3:$B$6287,B4066)=D4066,"Lowest point","")</f>
        <v/>
      </c>
      <c r="G4066" s="24" t="str">
        <f>IF(_xlfn.MAXIFS($D$3:$D$6287,$A$3:$A$6287,A4066,$B$3:$B$6287,B4066)=D4066,"Highest point","")</f>
        <v/>
      </c>
      <c r="J4066" s="25" t="str">
        <f>IF(E4066="First Quote", $H$4/D4066, "")</f>
        <v/>
      </c>
      <c r="K4066" s="26">
        <f t="shared" si="257"/>
        <v>49.060977498126213</v>
      </c>
      <c r="L4066" s="27">
        <f>K4066*D4066</f>
        <v>177947.10904435365</v>
      </c>
      <c r="M4066" s="10"/>
      <c r="N4066" s="28">
        <f>IF(F4066="lowest point", $H$4/D4066, 0)</f>
        <v>0</v>
      </c>
      <c r="O4066" s="28">
        <f t="shared" si="258"/>
        <v>50.875349852207364</v>
      </c>
      <c r="P4066" s="29">
        <f>O4066*D4066</f>
        <v>184527.94643494723</v>
      </c>
      <c r="R4066" s="28">
        <f>IF(G4066="highest point", $H$4/D4066, 0)</f>
        <v>0</v>
      </c>
      <c r="S4066" s="28">
        <f t="shared" si="259"/>
        <v>47.651647121284427</v>
      </c>
      <c r="T4066" s="29">
        <f>D4066*S4066</f>
        <v>172835.38320772588</v>
      </c>
    </row>
    <row r="4067" spans="1:20">
      <c r="A4067" s="21">
        <f t="shared" si="260"/>
        <v>2016</v>
      </c>
      <c r="B4067" s="21">
        <f t="shared" si="261"/>
        <v>3</v>
      </c>
      <c r="C4067" s="22">
        <v>42430</v>
      </c>
      <c r="D4067" s="21">
        <v>3713.7</v>
      </c>
      <c r="E4067" s="47" t="str">
        <f>IF(B4067&lt;&gt;B4066, "First Quote", "")</f>
        <v>First Quote</v>
      </c>
      <c r="F4067" s="23" t="str">
        <f>IF(_xlfn.MINIFS($D$3:$D$6287,$A$3:$A$6287,A4067,$B$3:$B$6287,B4067)=D4067,"Lowest point","")</f>
        <v>Lowest point</v>
      </c>
      <c r="G4067" s="24" t="str">
        <f>IF(_xlfn.MAXIFS($D$3:$D$6287,$A$3:$A$6287,A4067,$B$3:$B$6287,B4067)=D4067,"Highest point","")</f>
        <v/>
      </c>
      <c r="J4067" s="25">
        <f>IF(E4067="First Quote", $H$4/D4067, "")</f>
        <v>0.13463661577402591</v>
      </c>
      <c r="K4067" s="26">
        <f t="shared" si="257"/>
        <v>49.195614113900241</v>
      </c>
      <c r="L4067" s="27">
        <f>K4067*D4067</f>
        <v>182697.75213479131</v>
      </c>
      <c r="M4067" s="10"/>
      <c r="N4067" s="28">
        <f>IF(F4067="lowest point", $H$4/D4067, 0)</f>
        <v>0.13463661577402591</v>
      </c>
      <c r="O4067" s="28">
        <f t="shared" si="258"/>
        <v>51.009986467981392</v>
      </c>
      <c r="P4067" s="29">
        <f>O4067*D4067</f>
        <v>189435.78674614249</v>
      </c>
      <c r="R4067" s="28">
        <f>IF(G4067="highest point", $H$4/D4067, 0)</f>
        <v>0</v>
      </c>
      <c r="S4067" s="28">
        <f t="shared" si="259"/>
        <v>47.651647121284427</v>
      </c>
      <c r="T4067" s="29">
        <f>D4067*S4067</f>
        <v>176963.92191431398</v>
      </c>
    </row>
    <row r="4068" spans="1:20">
      <c r="A4068" s="21">
        <f t="shared" si="260"/>
        <v>2016</v>
      </c>
      <c r="B4068" s="21">
        <f t="shared" si="261"/>
        <v>3</v>
      </c>
      <c r="C4068" s="22">
        <v>42431</v>
      </c>
      <c r="D4068" s="21">
        <v>3729.59</v>
      </c>
      <c r="E4068" s="47" t="str">
        <f>IF(B4068&lt;&gt;B4067, "First Quote", "")</f>
        <v/>
      </c>
      <c r="F4068" s="23" t="str">
        <f>IF(_xlfn.MINIFS($D$3:$D$6287,$A$3:$A$6287,A4068,$B$3:$B$6287,B4068)=D4068,"Lowest point","")</f>
        <v/>
      </c>
      <c r="G4068" s="24" t="str">
        <f>IF(_xlfn.MAXIFS($D$3:$D$6287,$A$3:$A$6287,A4068,$B$3:$B$6287,B4068)=D4068,"Highest point","")</f>
        <v/>
      </c>
      <c r="J4068" s="25" t="str">
        <f>IF(E4068="First Quote", $H$4/D4068, "")</f>
        <v/>
      </c>
      <c r="K4068" s="26">
        <f t="shared" si="257"/>
        <v>49.195614113900241</v>
      </c>
      <c r="L4068" s="27">
        <f>K4068*D4068</f>
        <v>183479.4704430612</v>
      </c>
      <c r="M4068" s="10"/>
      <c r="N4068" s="28">
        <f>IF(F4068="lowest point", $H$4/D4068, 0)</f>
        <v>0</v>
      </c>
      <c r="O4068" s="28">
        <f t="shared" si="258"/>
        <v>51.009986467981392</v>
      </c>
      <c r="P4068" s="29">
        <f>O4068*D4068</f>
        <v>190246.33543111873</v>
      </c>
      <c r="R4068" s="28">
        <f>IF(G4068="highest point", $H$4/D4068, 0)</f>
        <v>0</v>
      </c>
      <c r="S4068" s="28">
        <f t="shared" si="259"/>
        <v>47.651647121284427</v>
      </c>
      <c r="T4068" s="29">
        <f>D4068*S4068</f>
        <v>177721.1065870712</v>
      </c>
    </row>
    <row r="4069" spans="1:20">
      <c r="A4069" s="21">
        <f t="shared" si="260"/>
        <v>2016</v>
      </c>
      <c r="B4069" s="21">
        <f t="shared" si="261"/>
        <v>3</v>
      </c>
      <c r="C4069" s="22">
        <v>42432</v>
      </c>
      <c r="D4069" s="21">
        <v>3743.02</v>
      </c>
      <c r="E4069" s="47" t="str">
        <f>IF(B4069&lt;&gt;B4068, "First Quote", "")</f>
        <v/>
      </c>
      <c r="F4069" s="23" t="str">
        <f>IF(_xlfn.MINIFS($D$3:$D$6287,$A$3:$A$6287,A4069,$B$3:$B$6287,B4069)=D4069,"Lowest point","")</f>
        <v/>
      </c>
      <c r="G4069" s="24" t="str">
        <f>IF(_xlfn.MAXIFS($D$3:$D$6287,$A$3:$A$6287,A4069,$B$3:$B$6287,B4069)=D4069,"Highest point","")</f>
        <v/>
      </c>
      <c r="J4069" s="25" t="str">
        <f>IF(E4069="First Quote", $H$4/D4069, "")</f>
        <v/>
      </c>
      <c r="K4069" s="26">
        <f t="shared" si="257"/>
        <v>49.195614113900241</v>
      </c>
      <c r="L4069" s="27">
        <f>K4069*D4069</f>
        <v>184140.16754061088</v>
      </c>
      <c r="M4069" s="10"/>
      <c r="N4069" s="28">
        <f>IF(F4069="lowest point", $H$4/D4069, 0)</f>
        <v>0</v>
      </c>
      <c r="O4069" s="28">
        <f t="shared" si="258"/>
        <v>51.009986467981392</v>
      </c>
      <c r="P4069" s="29">
        <f>O4069*D4069</f>
        <v>190931.3995493837</v>
      </c>
      <c r="R4069" s="28">
        <f>IF(G4069="highest point", $H$4/D4069, 0)</f>
        <v>0</v>
      </c>
      <c r="S4069" s="28">
        <f t="shared" si="259"/>
        <v>47.651647121284427</v>
      </c>
      <c r="T4069" s="29">
        <f>D4069*S4069</f>
        <v>178361.06820791002</v>
      </c>
    </row>
    <row r="4070" spans="1:20">
      <c r="A4070" s="21">
        <f t="shared" si="260"/>
        <v>2016</v>
      </c>
      <c r="B4070" s="21">
        <f t="shared" si="261"/>
        <v>3</v>
      </c>
      <c r="C4070" s="22">
        <v>42433</v>
      </c>
      <c r="D4070" s="21">
        <v>3755.47</v>
      </c>
      <c r="E4070" s="47" t="str">
        <f>IF(B4070&lt;&gt;B4069, "First Quote", "")</f>
        <v/>
      </c>
      <c r="F4070" s="23" t="str">
        <f>IF(_xlfn.MINIFS($D$3:$D$6287,$A$3:$A$6287,A4070,$B$3:$B$6287,B4070)=D4070,"Lowest point","")</f>
        <v/>
      </c>
      <c r="G4070" s="24" t="str">
        <f>IF(_xlfn.MAXIFS($D$3:$D$6287,$A$3:$A$6287,A4070,$B$3:$B$6287,B4070)=D4070,"Highest point","")</f>
        <v/>
      </c>
      <c r="J4070" s="25" t="str">
        <f>IF(E4070="First Quote", $H$4/D4070, "")</f>
        <v/>
      </c>
      <c r="K4070" s="26">
        <f t="shared" si="257"/>
        <v>49.195614113900241</v>
      </c>
      <c r="L4070" s="27">
        <f>K4070*D4070</f>
        <v>184752.65293632893</v>
      </c>
      <c r="M4070" s="10"/>
      <c r="N4070" s="28">
        <f>IF(F4070="lowest point", $H$4/D4070, 0)</f>
        <v>0</v>
      </c>
      <c r="O4070" s="28">
        <f t="shared" si="258"/>
        <v>51.009986467981392</v>
      </c>
      <c r="P4070" s="29">
        <f>O4070*D4070</f>
        <v>191566.47388091008</v>
      </c>
      <c r="R4070" s="28">
        <f>IF(G4070="highest point", $H$4/D4070, 0)</f>
        <v>0</v>
      </c>
      <c r="S4070" s="28">
        <f t="shared" si="259"/>
        <v>47.651647121284427</v>
      </c>
      <c r="T4070" s="29">
        <f>D4070*S4070</f>
        <v>178954.33121457</v>
      </c>
    </row>
    <row r="4071" spans="1:20">
      <c r="A4071" s="21">
        <f t="shared" si="260"/>
        <v>2016</v>
      </c>
      <c r="B4071" s="21">
        <f t="shared" si="261"/>
        <v>3</v>
      </c>
      <c r="C4071" s="22">
        <v>42436</v>
      </c>
      <c r="D4071" s="21">
        <v>3759.05</v>
      </c>
      <c r="E4071" s="47" t="str">
        <f>IF(B4071&lt;&gt;B4070, "First Quote", "")</f>
        <v/>
      </c>
      <c r="F4071" s="23" t="str">
        <f>IF(_xlfn.MINIFS($D$3:$D$6287,$A$3:$A$6287,A4071,$B$3:$B$6287,B4071)=D4071,"Lowest point","")</f>
        <v/>
      </c>
      <c r="G4071" s="24" t="str">
        <f>IF(_xlfn.MAXIFS($D$3:$D$6287,$A$3:$A$6287,A4071,$B$3:$B$6287,B4071)=D4071,"Highest point","")</f>
        <v/>
      </c>
      <c r="J4071" s="25" t="str">
        <f>IF(E4071="First Quote", $H$4/D4071, "")</f>
        <v/>
      </c>
      <c r="K4071" s="26">
        <f t="shared" si="257"/>
        <v>49.195614113900241</v>
      </c>
      <c r="L4071" s="27">
        <f>K4071*D4071</f>
        <v>184928.77323485672</v>
      </c>
      <c r="M4071" s="10"/>
      <c r="N4071" s="28">
        <f>IF(F4071="lowest point", $H$4/D4071, 0)</f>
        <v>0</v>
      </c>
      <c r="O4071" s="28">
        <f t="shared" si="258"/>
        <v>51.009986467981392</v>
      </c>
      <c r="P4071" s="29">
        <f>O4071*D4071</f>
        <v>191749.08963246548</v>
      </c>
      <c r="R4071" s="28">
        <f>IF(G4071="highest point", $H$4/D4071, 0)</f>
        <v>0</v>
      </c>
      <c r="S4071" s="28">
        <f t="shared" si="259"/>
        <v>47.651647121284427</v>
      </c>
      <c r="T4071" s="29">
        <f>D4071*S4071</f>
        <v>179124.92411126423</v>
      </c>
    </row>
    <row r="4072" spans="1:20">
      <c r="A4072" s="21">
        <f t="shared" si="260"/>
        <v>2016</v>
      </c>
      <c r="B4072" s="21">
        <f t="shared" si="261"/>
        <v>3</v>
      </c>
      <c r="C4072" s="22">
        <v>42437</v>
      </c>
      <c r="D4072" s="21">
        <v>3717.49</v>
      </c>
      <c r="E4072" s="47" t="str">
        <f>IF(B4072&lt;&gt;B4071, "First Quote", "")</f>
        <v/>
      </c>
      <c r="F4072" s="23" t="str">
        <f>IF(_xlfn.MINIFS($D$3:$D$6287,$A$3:$A$6287,A4072,$B$3:$B$6287,B4072)=D4072,"Lowest point","")</f>
        <v/>
      </c>
      <c r="G4072" s="24" t="str">
        <f>IF(_xlfn.MAXIFS($D$3:$D$6287,$A$3:$A$6287,A4072,$B$3:$B$6287,B4072)=D4072,"Highest point","")</f>
        <v/>
      </c>
      <c r="J4072" s="25" t="str">
        <f>IF(E4072="First Quote", $H$4/D4072, "")</f>
        <v/>
      </c>
      <c r="K4072" s="26">
        <f t="shared" si="257"/>
        <v>49.195614113900241</v>
      </c>
      <c r="L4072" s="27">
        <f>K4072*D4072</f>
        <v>182884.20351228298</v>
      </c>
      <c r="M4072" s="10"/>
      <c r="N4072" s="28">
        <f>IF(F4072="lowest point", $H$4/D4072, 0)</f>
        <v>0</v>
      </c>
      <c r="O4072" s="28">
        <f t="shared" si="258"/>
        <v>51.009986467981392</v>
      </c>
      <c r="P4072" s="29">
        <f>O4072*D4072</f>
        <v>189629.11459485613</v>
      </c>
      <c r="R4072" s="28">
        <f>IF(G4072="highest point", $H$4/D4072, 0)</f>
        <v>0</v>
      </c>
      <c r="S4072" s="28">
        <f t="shared" si="259"/>
        <v>47.651647121284427</v>
      </c>
      <c r="T4072" s="29">
        <f>D4072*S4072</f>
        <v>177144.52165690364</v>
      </c>
    </row>
    <row r="4073" spans="1:20">
      <c r="A4073" s="21">
        <f t="shared" si="260"/>
        <v>2016</v>
      </c>
      <c r="B4073" s="21">
        <f t="shared" si="261"/>
        <v>3</v>
      </c>
      <c r="C4073" s="22">
        <v>42438</v>
      </c>
      <c r="D4073" s="21">
        <v>3736.92</v>
      </c>
      <c r="E4073" s="47" t="str">
        <f>IF(B4073&lt;&gt;B4072, "First Quote", "")</f>
        <v/>
      </c>
      <c r="F4073" s="23" t="str">
        <f>IF(_xlfn.MINIFS($D$3:$D$6287,$A$3:$A$6287,A4073,$B$3:$B$6287,B4073)=D4073,"Lowest point","")</f>
        <v/>
      </c>
      <c r="G4073" s="24" t="str">
        <f>IF(_xlfn.MAXIFS($D$3:$D$6287,$A$3:$A$6287,A4073,$B$3:$B$6287,B4073)=D4073,"Highest point","")</f>
        <v/>
      </c>
      <c r="J4073" s="25" t="str">
        <f>IF(E4073="First Quote", $H$4/D4073, "")</f>
        <v/>
      </c>
      <c r="K4073" s="26">
        <f t="shared" si="257"/>
        <v>49.195614113900241</v>
      </c>
      <c r="L4073" s="27">
        <f>K4073*D4073</f>
        <v>183840.07429451609</v>
      </c>
      <c r="M4073" s="10"/>
      <c r="N4073" s="28">
        <f>IF(F4073="lowest point", $H$4/D4073, 0)</f>
        <v>0</v>
      </c>
      <c r="O4073" s="28">
        <f t="shared" si="258"/>
        <v>51.009986467981392</v>
      </c>
      <c r="P4073" s="29">
        <f>O4073*D4073</f>
        <v>190620.23863192904</v>
      </c>
      <c r="R4073" s="28">
        <f>IF(G4073="highest point", $H$4/D4073, 0)</f>
        <v>0</v>
      </c>
      <c r="S4073" s="28">
        <f t="shared" si="259"/>
        <v>47.651647121284427</v>
      </c>
      <c r="T4073" s="29">
        <f>D4073*S4073</f>
        <v>178070.39316047021</v>
      </c>
    </row>
    <row r="4074" spans="1:20">
      <c r="A4074" s="21">
        <f t="shared" si="260"/>
        <v>2016</v>
      </c>
      <c r="B4074" s="21">
        <f t="shared" si="261"/>
        <v>3</v>
      </c>
      <c r="C4074" s="22">
        <v>42439</v>
      </c>
      <c r="D4074" s="21">
        <v>3737.74</v>
      </c>
      <c r="E4074" s="47" t="str">
        <f>IF(B4074&lt;&gt;B4073, "First Quote", "")</f>
        <v/>
      </c>
      <c r="F4074" s="23" t="str">
        <f>IF(_xlfn.MINIFS($D$3:$D$6287,$A$3:$A$6287,A4074,$B$3:$B$6287,B4074)=D4074,"Lowest point","")</f>
        <v/>
      </c>
      <c r="G4074" s="24" t="str">
        <f>IF(_xlfn.MAXIFS($D$3:$D$6287,$A$3:$A$6287,A4074,$B$3:$B$6287,B4074)=D4074,"Highest point","")</f>
        <v/>
      </c>
      <c r="J4074" s="25" t="str">
        <f>IF(E4074="First Quote", $H$4/D4074, "")</f>
        <v/>
      </c>
      <c r="K4074" s="26">
        <f t="shared" si="257"/>
        <v>49.195614113900241</v>
      </c>
      <c r="L4074" s="27">
        <f>K4074*D4074</f>
        <v>183880.41469808947</v>
      </c>
      <c r="M4074" s="10"/>
      <c r="N4074" s="28">
        <f>IF(F4074="lowest point", $H$4/D4074, 0)</f>
        <v>0</v>
      </c>
      <c r="O4074" s="28">
        <f t="shared" si="258"/>
        <v>51.009986467981392</v>
      </c>
      <c r="P4074" s="29">
        <f>O4074*D4074</f>
        <v>190662.06682083276</v>
      </c>
      <c r="R4074" s="28">
        <f>IF(G4074="highest point", $H$4/D4074, 0)</f>
        <v>0</v>
      </c>
      <c r="S4074" s="28">
        <f t="shared" si="259"/>
        <v>47.651647121284427</v>
      </c>
      <c r="T4074" s="29">
        <f>D4074*S4074</f>
        <v>178109.46751110963</v>
      </c>
    </row>
    <row r="4075" spans="1:20">
      <c r="A4075" s="21">
        <f t="shared" si="260"/>
        <v>2016</v>
      </c>
      <c r="B4075" s="21">
        <f t="shared" si="261"/>
        <v>3</v>
      </c>
      <c r="C4075" s="22">
        <v>42440</v>
      </c>
      <c r="D4075" s="21">
        <v>3800.07</v>
      </c>
      <c r="E4075" s="47" t="str">
        <f>IF(B4075&lt;&gt;B4074, "First Quote", "")</f>
        <v/>
      </c>
      <c r="F4075" s="23" t="str">
        <f>IF(_xlfn.MINIFS($D$3:$D$6287,$A$3:$A$6287,A4075,$B$3:$B$6287,B4075)=D4075,"Lowest point","")</f>
        <v/>
      </c>
      <c r="G4075" s="24" t="str">
        <f>IF(_xlfn.MAXIFS($D$3:$D$6287,$A$3:$A$6287,A4075,$B$3:$B$6287,B4075)=D4075,"Highest point","")</f>
        <v/>
      </c>
      <c r="J4075" s="25" t="str">
        <f>IF(E4075="First Quote", $H$4/D4075, "")</f>
        <v/>
      </c>
      <c r="K4075" s="26">
        <f t="shared" si="257"/>
        <v>49.195614113900241</v>
      </c>
      <c r="L4075" s="27">
        <f>K4075*D4075</f>
        <v>186946.77732580889</v>
      </c>
      <c r="M4075" s="10"/>
      <c r="N4075" s="28">
        <f>IF(F4075="lowest point", $H$4/D4075, 0)</f>
        <v>0</v>
      </c>
      <c r="O4075" s="28">
        <f t="shared" si="258"/>
        <v>51.009986467981392</v>
      </c>
      <c r="P4075" s="29">
        <f>O4075*D4075</f>
        <v>193841.51927738206</v>
      </c>
      <c r="R4075" s="28">
        <f>IF(G4075="highest point", $H$4/D4075, 0)</f>
        <v>0</v>
      </c>
      <c r="S4075" s="28">
        <f t="shared" si="259"/>
        <v>47.651647121284427</v>
      </c>
      <c r="T4075" s="29">
        <f>D4075*S4075</f>
        <v>181079.59467617932</v>
      </c>
    </row>
    <row r="4076" spans="1:20">
      <c r="A4076" s="21">
        <f t="shared" si="260"/>
        <v>2016</v>
      </c>
      <c r="B4076" s="21">
        <f t="shared" si="261"/>
        <v>3</v>
      </c>
      <c r="C4076" s="22">
        <v>42443</v>
      </c>
      <c r="D4076" s="21">
        <v>3795.53</v>
      </c>
      <c r="E4076" s="47" t="str">
        <f>IF(B4076&lt;&gt;B4075, "First Quote", "")</f>
        <v/>
      </c>
      <c r="F4076" s="23" t="str">
        <f>IF(_xlfn.MINIFS($D$3:$D$6287,$A$3:$A$6287,A4076,$B$3:$B$6287,B4076)=D4076,"Lowest point","")</f>
        <v/>
      </c>
      <c r="G4076" s="24" t="str">
        <f>IF(_xlfn.MAXIFS($D$3:$D$6287,$A$3:$A$6287,A4076,$B$3:$B$6287,B4076)=D4076,"Highest point","")</f>
        <v/>
      </c>
      <c r="J4076" s="25" t="str">
        <f>IF(E4076="First Quote", $H$4/D4076, "")</f>
        <v/>
      </c>
      <c r="K4076" s="26">
        <f t="shared" si="257"/>
        <v>49.195614113900241</v>
      </c>
      <c r="L4076" s="27">
        <f>K4076*D4076</f>
        <v>186723.42923773179</v>
      </c>
      <c r="M4076" s="10"/>
      <c r="N4076" s="28">
        <f>IF(F4076="lowest point", $H$4/D4076, 0)</f>
        <v>0</v>
      </c>
      <c r="O4076" s="28">
        <f t="shared" si="258"/>
        <v>51.009986467981392</v>
      </c>
      <c r="P4076" s="29">
        <f>O4076*D4076</f>
        <v>193609.93393881741</v>
      </c>
      <c r="R4076" s="28">
        <f>IF(G4076="highest point", $H$4/D4076, 0)</f>
        <v>0</v>
      </c>
      <c r="S4076" s="28">
        <f t="shared" si="259"/>
        <v>47.651647121284427</v>
      </c>
      <c r="T4076" s="29">
        <f>D4076*S4076</f>
        <v>180863.25619824868</v>
      </c>
    </row>
    <row r="4077" spans="1:20">
      <c r="A4077" s="21">
        <f t="shared" si="260"/>
        <v>2016</v>
      </c>
      <c r="B4077" s="21">
        <f t="shared" si="261"/>
        <v>3</v>
      </c>
      <c r="C4077" s="22">
        <v>42444</v>
      </c>
      <c r="D4077" s="21">
        <v>3788.62</v>
      </c>
      <c r="E4077" s="47" t="str">
        <f>IF(B4077&lt;&gt;B4076, "First Quote", "")</f>
        <v/>
      </c>
      <c r="F4077" s="23" t="str">
        <f>IF(_xlfn.MINIFS($D$3:$D$6287,$A$3:$A$6287,A4077,$B$3:$B$6287,B4077)=D4077,"Lowest point","")</f>
        <v/>
      </c>
      <c r="G4077" s="24" t="str">
        <f>IF(_xlfn.MAXIFS($D$3:$D$6287,$A$3:$A$6287,A4077,$B$3:$B$6287,B4077)=D4077,"Highest point","")</f>
        <v/>
      </c>
      <c r="J4077" s="25" t="str">
        <f>IF(E4077="First Quote", $H$4/D4077, "")</f>
        <v/>
      </c>
      <c r="K4077" s="26">
        <f t="shared" si="257"/>
        <v>49.195614113900241</v>
      </c>
      <c r="L4077" s="27">
        <f>K4077*D4077</f>
        <v>186383.48754420472</v>
      </c>
      <c r="M4077" s="10"/>
      <c r="N4077" s="28">
        <f>IF(F4077="lowest point", $H$4/D4077, 0)</f>
        <v>0</v>
      </c>
      <c r="O4077" s="28">
        <f t="shared" si="258"/>
        <v>51.009986467981392</v>
      </c>
      <c r="P4077" s="29">
        <f>O4077*D4077</f>
        <v>193257.45493232366</v>
      </c>
      <c r="R4077" s="28">
        <f>IF(G4077="highest point", $H$4/D4077, 0)</f>
        <v>0</v>
      </c>
      <c r="S4077" s="28">
        <f t="shared" si="259"/>
        <v>47.651647121284427</v>
      </c>
      <c r="T4077" s="29">
        <f>D4077*S4077</f>
        <v>180533.9833166406</v>
      </c>
    </row>
    <row r="4078" spans="1:20">
      <c r="A4078" s="21">
        <f t="shared" si="260"/>
        <v>2016</v>
      </c>
      <c r="B4078" s="21">
        <f t="shared" si="261"/>
        <v>3</v>
      </c>
      <c r="C4078" s="22">
        <v>42445</v>
      </c>
      <c r="D4078" s="21">
        <v>3810.09</v>
      </c>
      <c r="E4078" s="47" t="str">
        <f>IF(B4078&lt;&gt;B4077, "First Quote", "")</f>
        <v/>
      </c>
      <c r="F4078" s="23" t="str">
        <f>IF(_xlfn.MINIFS($D$3:$D$6287,$A$3:$A$6287,A4078,$B$3:$B$6287,B4078)=D4078,"Lowest point","")</f>
        <v/>
      </c>
      <c r="G4078" s="24" t="str">
        <f>IF(_xlfn.MAXIFS($D$3:$D$6287,$A$3:$A$6287,A4078,$B$3:$B$6287,B4078)=D4078,"Highest point","")</f>
        <v/>
      </c>
      <c r="J4078" s="25" t="str">
        <f>IF(E4078="First Quote", $H$4/D4078, "")</f>
        <v/>
      </c>
      <c r="K4078" s="26">
        <f t="shared" si="257"/>
        <v>49.195614113900241</v>
      </c>
      <c r="L4078" s="27">
        <f>K4078*D4078</f>
        <v>187439.71737923019</v>
      </c>
      <c r="M4078" s="10"/>
      <c r="N4078" s="28">
        <f>IF(F4078="lowest point", $H$4/D4078, 0)</f>
        <v>0</v>
      </c>
      <c r="O4078" s="28">
        <f t="shared" si="258"/>
        <v>51.009986467981392</v>
      </c>
      <c r="P4078" s="29">
        <f>O4078*D4078</f>
        <v>194352.63934179122</v>
      </c>
      <c r="R4078" s="28">
        <f>IF(G4078="highest point", $H$4/D4078, 0)</f>
        <v>0</v>
      </c>
      <c r="S4078" s="28">
        <f t="shared" si="259"/>
        <v>47.651647121284427</v>
      </c>
      <c r="T4078" s="29">
        <f>D4078*S4078</f>
        <v>181557.06418033459</v>
      </c>
    </row>
    <row r="4079" spans="1:20">
      <c r="A4079" s="21">
        <f t="shared" si="260"/>
        <v>2016</v>
      </c>
      <c r="B4079" s="21">
        <f t="shared" si="261"/>
        <v>3</v>
      </c>
      <c r="C4079" s="22">
        <v>42446</v>
      </c>
      <c r="D4079" s="21">
        <v>3835.26</v>
      </c>
      <c r="E4079" s="47" t="str">
        <f>IF(B4079&lt;&gt;B4078, "First Quote", "")</f>
        <v/>
      </c>
      <c r="F4079" s="23" t="str">
        <f>IF(_xlfn.MINIFS($D$3:$D$6287,$A$3:$A$6287,A4079,$B$3:$B$6287,B4079)=D4079,"Lowest point","")</f>
        <v/>
      </c>
      <c r="G4079" s="24" t="str">
        <f>IF(_xlfn.MAXIFS($D$3:$D$6287,$A$3:$A$6287,A4079,$B$3:$B$6287,B4079)=D4079,"Highest point","")</f>
        <v/>
      </c>
      <c r="J4079" s="25" t="str">
        <f>IF(E4079="First Quote", $H$4/D4079, "")</f>
        <v/>
      </c>
      <c r="K4079" s="26">
        <f t="shared" si="257"/>
        <v>49.195614113900241</v>
      </c>
      <c r="L4079" s="27">
        <f>K4079*D4079</f>
        <v>188677.97098647704</v>
      </c>
      <c r="M4079" s="10"/>
      <c r="N4079" s="28">
        <f>IF(F4079="lowest point", $H$4/D4079, 0)</f>
        <v>0</v>
      </c>
      <c r="O4079" s="28">
        <f t="shared" si="258"/>
        <v>51.009986467981392</v>
      </c>
      <c r="P4079" s="29">
        <f>O4079*D4079</f>
        <v>195636.56070119032</v>
      </c>
      <c r="R4079" s="28">
        <f>IF(G4079="highest point", $H$4/D4079, 0)</f>
        <v>0</v>
      </c>
      <c r="S4079" s="28">
        <f t="shared" si="259"/>
        <v>47.651647121284427</v>
      </c>
      <c r="T4079" s="29">
        <f>D4079*S4079</f>
        <v>182756.45613837731</v>
      </c>
    </row>
    <row r="4080" spans="1:20">
      <c r="A4080" s="21">
        <f t="shared" si="260"/>
        <v>2016</v>
      </c>
      <c r="B4080" s="21">
        <f t="shared" si="261"/>
        <v>3</v>
      </c>
      <c r="C4080" s="22">
        <v>42447</v>
      </c>
      <c r="D4080" s="21">
        <v>3852.15</v>
      </c>
      <c r="E4080" s="47" t="str">
        <f>IF(B4080&lt;&gt;B4079, "First Quote", "")</f>
        <v/>
      </c>
      <c r="F4080" s="23" t="str">
        <f>IF(_xlfn.MINIFS($D$3:$D$6287,$A$3:$A$6287,A4080,$B$3:$B$6287,B4080)=D4080,"Lowest point","")</f>
        <v/>
      </c>
      <c r="G4080" s="24" t="str">
        <f>IF(_xlfn.MAXIFS($D$3:$D$6287,$A$3:$A$6287,A4080,$B$3:$B$6287,B4080)=D4080,"Highest point","")</f>
        <v/>
      </c>
      <c r="J4080" s="25" t="str">
        <f>IF(E4080="First Quote", $H$4/D4080, "")</f>
        <v/>
      </c>
      <c r="K4080" s="26">
        <f t="shared" si="257"/>
        <v>49.195614113900241</v>
      </c>
      <c r="L4080" s="27">
        <f>K4080*D4080</f>
        <v>189508.88490886081</v>
      </c>
      <c r="M4080" s="10"/>
      <c r="N4080" s="28">
        <f>IF(F4080="lowest point", $H$4/D4080, 0)</f>
        <v>0</v>
      </c>
      <c r="O4080" s="28">
        <f t="shared" si="258"/>
        <v>51.009986467981392</v>
      </c>
      <c r="P4080" s="29">
        <f>O4080*D4080</f>
        <v>196498.11937263454</v>
      </c>
      <c r="R4080" s="28">
        <f>IF(G4080="highest point", $H$4/D4080, 0)</f>
        <v>0</v>
      </c>
      <c r="S4080" s="28">
        <f t="shared" si="259"/>
        <v>47.651647121284427</v>
      </c>
      <c r="T4080" s="29">
        <f>D4080*S4080</f>
        <v>183561.2924582558</v>
      </c>
    </row>
    <row r="4081" spans="1:20">
      <c r="A4081" s="21">
        <f t="shared" si="260"/>
        <v>2016</v>
      </c>
      <c r="B4081" s="21">
        <f t="shared" si="261"/>
        <v>3</v>
      </c>
      <c r="C4081" s="22">
        <v>42450</v>
      </c>
      <c r="D4081" s="21">
        <v>3855.97</v>
      </c>
      <c r="E4081" s="47" t="str">
        <f>IF(B4081&lt;&gt;B4080, "First Quote", "")</f>
        <v/>
      </c>
      <c r="F4081" s="23" t="str">
        <f>IF(_xlfn.MINIFS($D$3:$D$6287,$A$3:$A$6287,A4081,$B$3:$B$6287,B4081)=D4081,"Lowest point","")</f>
        <v/>
      </c>
      <c r="G4081" s="24" t="str">
        <f>IF(_xlfn.MAXIFS($D$3:$D$6287,$A$3:$A$6287,A4081,$B$3:$B$6287,B4081)=D4081,"Highest point","")</f>
        <v/>
      </c>
      <c r="J4081" s="25" t="str">
        <f>IF(E4081="First Quote", $H$4/D4081, "")</f>
        <v/>
      </c>
      <c r="K4081" s="26">
        <f t="shared" si="257"/>
        <v>49.195614113900241</v>
      </c>
      <c r="L4081" s="27">
        <f>K4081*D4081</f>
        <v>189696.81215477589</v>
      </c>
      <c r="M4081" s="10"/>
      <c r="N4081" s="28">
        <f>IF(F4081="lowest point", $H$4/D4081, 0)</f>
        <v>0</v>
      </c>
      <c r="O4081" s="28">
        <f t="shared" si="258"/>
        <v>51.009986467981392</v>
      </c>
      <c r="P4081" s="29">
        <f>O4081*D4081</f>
        <v>196692.97752094219</v>
      </c>
      <c r="R4081" s="28">
        <f>IF(G4081="highest point", $H$4/D4081, 0)</f>
        <v>0</v>
      </c>
      <c r="S4081" s="28">
        <f t="shared" si="259"/>
        <v>47.651647121284427</v>
      </c>
      <c r="T4081" s="29">
        <f>D4081*S4081</f>
        <v>183743.32175025911</v>
      </c>
    </row>
    <row r="4082" spans="1:20">
      <c r="A4082" s="21">
        <f t="shared" si="260"/>
        <v>2016</v>
      </c>
      <c r="B4082" s="21">
        <f t="shared" si="261"/>
        <v>3</v>
      </c>
      <c r="C4082" s="22">
        <v>42451</v>
      </c>
      <c r="D4082" s="21">
        <v>3853.18</v>
      </c>
      <c r="E4082" s="47" t="str">
        <f>IF(B4082&lt;&gt;B4081, "First Quote", "")</f>
        <v/>
      </c>
      <c r="F4082" s="23" t="str">
        <f>IF(_xlfn.MINIFS($D$3:$D$6287,$A$3:$A$6287,A4082,$B$3:$B$6287,B4082)=D4082,"Lowest point","")</f>
        <v/>
      </c>
      <c r="G4082" s="24" t="str">
        <f>IF(_xlfn.MAXIFS($D$3:$D$6287,$A$3:$A$6287,A4082,$B$3:$B$6287,B4082)=D4082,"Highest point","")</f>
        <v/>
      </c>
      <c r="J4082" s="25" t="str">
        <f>IF(E4082="First Quote", $H$4/D4082, "")</f>
        <v/>
      </c>
      <c r="K4082" s="26">
        <f t="shared" si="257"/>
        <v>49.195614113900241</v>
      </c>
      <c r="L4082" s="27">
        <f>K4082*D4082</f>
        <v>189559.55639139813</v>
      </c>
      <c r="M4082" s="10"/>
      <c r="N4082" s="28">
        <f>IF(F4082="lowest point", $H$4/D4082, 0)</f>
        <v>0</v>
      </c>
      <c r="O4082" s="28">
        <f t="shared" si="258"/>
        <v>51.009986467981392</v>
      </c>
      <c r="P4082" s="29">
        <f>O4082*D4082</f>
        <v>196550.65965869653</v>
      </c>
      <c r="R4082" s="28">
        <f>IF(G4082="highest point", $H$4/D4082, 0)</f>
        <v>0</v>
      </c>
      <c r="S4082" s="28">
        <f t="shared" si="259"/>
        <v>47.651647121284427</v>
      </c>
      <c r="T4082" s="29">
        <f>D4082*S4082</f>
        <v>183610.37365479072</v>
      </c>
    </row>
    <row r="4083" spans="1:20">
      <c r="A4083" s="21">
        <f t="shared" si="260"/>
        <v>2016</v>
      </c>
      <c r="B4083" s="21">
        <f t="shared" si="261"/>
        <v>3</v>
      </c>
      <c r="C4083" s="22">
        <v>42452</v>
      </c>
      <c r="D4083" s="21">
        <v>3828.58</v>
      </c>
      <c r="E4083" s="47" t="str">
        <f>IF(B4083&lt;&gt;B4082, "First Quote", "")</f>
        <v/>
      </c>
      <c r="F4083" s="23" t="str">
        <f>IF(_xlfn.MINIFS($D$3:$D$6287,$A$3:$A$6287,A4083,$B$3:$B$6287,B4083)=D4083,"Lowest point","")</f>
        <v/>
      </c>
      <c r="G4083" s="24" t="str">
        <f>IF(_xlfn.MAXIFS($D$3:$D$6287,$A$3:$A$6287,A4083,$B$3:$B$6287,B4083)=D4083,"Highest point","")</f>
        <v/>
      </c>
      <c r="J4083" s="25" t="str">
        <f>IF(E4083="First Quote", $H$4/D4083, "")</f>
        <v/>
      </c>
      <c r="K4083" s="26">
        <f t="shared" si="257"/>
        <v>49.195614113900241</v>
      </c>
      <c r="L4083" s="27">
        <f>K4083*D4083</f>
        <v>188349.34428419618</v>
      </c>
      <c r="M4083" s="10"/>
      <c r="N4083" s="28">
        <f>IF(F4083="lowest point", $H$4/D4083, 0)</f>
        <v>0</v>
      </c>
      <c r="O4083" s="28">
        <f t="shared" si="258"/>
        <v>51.009986467981392</v>
      </c>
      <c r="P4083" s="29">
        <f>O4083*D4083</f>
        <v>195295.8139915842</v>
      </c>
      <c r="R4083" s="28">
        <f>IF(G4083="highest point", $H$4/D4083, 0)</f>
        <v>0</v>
      </c>
      <c r="S4083" s="28">
        <f t="shared" si="259"/>
        <v>47.651647121284427</v>
      </c>
      <c r="T4083" s="29">
        <f>D4083*S4083</f>
        <v>182438.14313560713</v>
      </c>
    </row>
    <row r="4084" spans="1:20">
      <c r="A4084" s="21">
        <f t="shared" si="260"/>
        <v>2016</v>
      </c>
      <c r="B4084" s="21">
        <f t="shared" si="261"/>
        <v>3</v>
      </c>
      <c r="C4084" s="22">
        <v>42453</v>
      </c>
      <c r="D4084" s="21">
        <v>3827.14</v>
      </c>
      <c r="E4084" s="47" t="str">
        <f>IF(B4084&lt;&gt;B4083, "First Quote", "")</f>
        <v/>
      </c>
      <c r="F4084" s="23" t="str">
        <f>IF(_xlfn.MINIFS($D$3:$D$6287,$A$3:$A$6287,A4084,$B$3:$B$6287,B4084)=D4084,"Lowest point","")</f>
        <v/>
      </c>
      <c r="G4084" s="24" t="str">
        <f>IF(_xlfn.MAXIFS($D$3:$D$6287,$A$3:$A$6287,A4084,$B$3:$B$6287,B4084)=D4084,"Highest point","")</f>
        <v/>
      </c>
      <c r="J4084" s="25" t="str">
        <f>IF(E4084="First Quote", $H$4/D4084, "")</f>
        <v/>
      </c>
      <c r="K4084" s="26">
        <f t="shared" si="257"/>
        <v>49.195614113900241</v>
      </c>
      <c r="L4084" s="27">
        <f>K4084*D4084</f>
        <v>188278.50259987215</v>
      </c>
      <c r="M4084" s="10"/>
      <c r="N4084" s="28">
        <f>IF(F4084="lowest point", $H$4/D4084, 0)</f>
        <v>0</v>
      </c>
      <c r="O4084" s="28">
        <f t="shared" si="258"/>
        <v>51.009986467981392</v>
      </c>
      <c r="P4084" s="29">
        <f>O4084*D4084</f>
        <v>195222.35961107031</v>
      </c>
      <c r="R4084" s="28">
        <f>IF(G4084="highest point", $H$4/D4084, 0)</f>
        <v>0</v>
      </c>
      <c r="S4084" s="28">
        <f t="shared" si="259"/>
        <v>47.651647121284427</v>
      </c>
      <c r="T4084" s="29">
        <f>D4084*S4084</f>
        <v>182369.52476375247</v>
      </c>
    </row>
    <row r="4085" spans="1:20">
      <c r="A4085" s="21">
        <f t="shared" si="260"/>
        <v>2016</v>
      </c>
      <c r="B4085" s="21">
        <f t="shared" si="261"/>
        <v>3</v>
      </c>
      <c r="C4085" s="22">
        <v>42457</v>
      </c>
      <c r="D4085" s="21">
        <v>3829.26</v>
      </c>
      <c r="E4085" s="47" t="str">
        <f>IF(B4085&lt;&gt;B4084, "First Quote", "")</f>
        <v/>
      </c>
      <c r="F4085" s="23" t="str">
        <f>IF(_xlfn.MINIFS($D$3:$D$6287,$A$3:$A$6287,A4085,$B$3:$B$6287,B4085)=D4085,"Lowest point","")</f>
        <v/>
      </c>
      <c r="G4085" s="24" t="str">
        <f>IF(_xlfn.MAXIFS($D$3:$D$6287,$A$3:$A$6287,A4085,$B$3:$B$6287,B4085)=D4085,"Highest point","")</f>
        <v/>
      </c>
      <c r="J4085" s="25" t="str">
        <f>IF(E4085="First Quote", $H$4/D4085, "")</f>
        <v/>
      </c>
      <c r="K4085" s="26">
        <f t="shared" si="257"/>
        <v>49.195614113900241</v>
      </c>
      <c r="L4085" s="27">
        <f>K4085*D4085</f>
        <v>188382.79730179365</v>
      </c>
      <c r="M4085" s="10"/>
      <c r="N4085" s="28">
        <f>IF(F4085="lowest point", $H$4/D4085, 0)</f>
        <v>0</v>
      </c>
      <c r="O4085" s="28">
        <f t="shared" si="258"/>
        <v>51.009986467981392</v>
      </c>
      <c r="P4085" s="29">
        <f>O4085*D4085</f>
        <v>195330.50078238244</v>
      </c>
      <c r="R4085" s="28">
        <f>IF(G4085="highest point", $H$4/D4085, 0)</f>
        <v>0</v>
      </c>
      <c r="S4085" s="28">
        <f t="shared" si="259"/>
        <v>47.651647121284427</v>
      </c>
      <c r="T4085" s="29">
        <f>D4085*S4085</f>
        <v>182470.54625564962</v>
      </c>
    </row>
    <row r="4086" spans="1:20">
      <c r="A4086" s="21">
        <f t="shared" si="260"/>
        <v>2016</v>
      </c>
      <c r="B4086" s="21">
        <f t="shared" si="261"/>
        <v>3</v>
      </c>
      <c r="C4086" s="22">
        <v>42458</v>
      </c>
      <c r="D4086" s="21">
        <v>3863.8</v>
      </c>
      <c r="E4086" s="47" t="str">
        <f>IF(B4086&lt;&gt;B4085, "First Quote", "")</f>
        <v/>
      </c>
      <c r="F4086" s="23" t="str">
        <f>IF(_xlfn.MINIFS($D$3:$D$6287,$A$3:$A$6287,A4086,$B$3:$B$6287,B4086)=D4086,"Lowest point","")</f>
        <v/>
      </c>
      <c r="G4086" s="24" t="str">
        <f>IF(_xlfn.MAXIFS($D$3:$D$6287,$A$3:$A$6287,A4086,$B$3:$B$6287,B4086)=D4086,"Highest point","")</f>
        <v/>
      </c>
      <c r="J4086" s="25" t="str">
        <f>IF(E4086="First Quote", $H$4/D4086, "")</f>
        <v/>
      </c>
      <c r="K4086" s="26">
        <f t="shared" si="257"/>
        <v>49.195614113900241</v>
      </c>
      <c r="L4086" s="27">
        <f>K4086*D4086</f>
        <v>190082.01381328775</v>
      </c>
      <c r="M4086" s="10"/>
      <c r="N4086" s="28">
        <f>IF(F4086="lowest point", $H$4/D4086, 0)</f>
        <v>0</v>
      </c>
      <c r="O4086" s="28">
        <f t="shared" si="258"/>
        <v>51.009986467981392</v>
      </c>
      <c r="P4086" s="29">
        <f>O4086*D4086</f>
        <v>197092.38571498651</v>
      </c>
      <c r="R4086" s="28">
        <f>IF(G4086="highest point", $H$4/D4086, 0)</f>
        <v>0</v>
      </c>
      <c r="S4086" s="28">
        <f t="shared" si="259"/>
        <v>47.651647121284427</v>
      </c>
      <c r="T4086" s="29">
        <f>D4086*S4086</f>
        <v>184116.43414721877</v>
      </c>
    </row>
    <row r="4087" spans="1:20">
      <c r="A4087" s="21">
        <f t="shared" si="260"/>
        <v>2016</v>
      </c>
      <c r="B4087" s="21">
        <f t="shared" si="261"/>
        <v>3</v>
      </c>
      <c r="C4087" s="22">
        <v>42459</v>
      </c>
      <c r="D4087" s="21">
        <v>3881.01</v>
      </c>
      <c r="E4087" s="47" t="str">
        <f>IF(B4087&lt;&gt;B4086, "First Quote", "")</f>
        <v/>
      </c>
      <c r="F4087" s="23" t="str">
        <f>IF(_xlfn.MINIFS($D$3:$D$6287,$A$3:$A$6287,A4087,$B$3:$B$6287,B4087)=D4087,"Lowest point","")</f>
        <v/>
      </c>
      <c r="G4087" s="24" t="str">
        <f>IF(_xlfn.MAXIFS($D$3:$D$6287,$A$3:$A$6287,A4087,$B$3:$B$6287,B4087)=D4087,"Highest point","")</f>
        <v>Highest point</v>
      </c>
      <c r="J4087" s="25" t="str">
        <f>IF(E4087="First Quote", $H$4/D4087, "")</f>
        <v/>
      </c>
      <c r="K4087" s="26">
        <f t="shared" si="257"/>
        <v>49.195614113900241</v>
      </c>
      <c r="L4087" s="27">
        <f>K4087*D4087</f>
        <v>190928.67033218799</v>
      </c>
      <c r="M4087" s="10"/>
      <c r="N4087" s="28">
        <f>IF(F4087="lowest point", $H$4/D4087, 0)</f>
        <v>0</v>
      </c>
      <c r="O4087" s="28">
        <f t="shared" si="258"/>
        <v>51.009986467981392</v>
      </c>
      <c r="P4087" s="29">
        <f>O4087*D4087</f>
        <v>197970.26758210047</v>
      </c>
      <c r="R4087" s="28">
        <f>IF(G4087="highest point", $H$4/D4087, 0)</f>
        <v>0.12883244310115149</v>
      </c>
      <c r="S4087" s="28">
        <f t="shared" si="259"/>
        <v>47.78047956438558</v>
      </c>
      <c r="T4087" s="29">
        <f>D4087*S4087</f>
        <v>185436.51899417609</v>
      </c>
    </row>
    <row r="4088" spans="1:20">
      <c r="A4088" s="21">
        <f t="shared" si="260"/>
        <v>2016</v>
      </c>
      <c r="B4088" s="21">
        <f t="shared" si="261"/>
        <v>3</v>
      </c>
      <c r="C4088" s="22">
        <v>42460</v>
      </c>
      <c r="D4088" s="21">
        <v>3873.11</v>
      </c>
      <c r="E4088" s="47" t="str">
        <f>IF(B4088&lt;&gt;B4087, "First Quote", "")</f>
        <v/>
      </c>
      <c r="F4088" s="23" t="str">
        <f>IF(_xlfn.MINIFS($D$3:$D$6287,$A$3:$A$6287,A4088,$B$3:$B$6287,B4088)=D4088,"Lowest point","")</f>
        <v/>
      </c>
      <c r="G4088" s="24" t="str">
        <f>IF(_xlfn.MAXIFS($D$3:$D$6287,$A$3:$A$6287,A4088,$B$3:$B$6287,B4088)=D4088,"Highest point","")</f>
        <v/>
      </c>
      <c r="J4088" s="25" t="str">
        <f>IF(E4088="First Quote", $H$4/D4088, "")</f>
        <v/>
      </c>
      <c r="K4088" s="26">
        <f t="shared" si="257"/>
        <v>49.195614113900241</v>
      </c>
      <c r="L4088" s="27">
        <f>K4088*D4088</f>
        <v>190540.02498068818</v>
      </c>
      <c r="M4088" s="10"/>
      <c r="N4088" s="28">
        <f>IF(F4088="lowest point", $H$4/D4088, 0)</f>
        <v>0</v>
      </c>
      <c r="O4088" s="28">
        <f t="shared" si="258"/>
        <v>51.009986467981392</v>
      </c>
      <c r="P4088" s="29">
        <f>O4088*D4088</f>
        <v>197567.28868900341</v>
      </c>
      <c r="R4088" s="28">
        <f>IF(G4088="highest point", $H$4/D4088, 0)</f>
        <v>0</v>
      </c>
      <c r="S4088" s="28">
        <f t="shared" si="259"/>
        <v>47.78047956438558</v>
      </c>
      <c r="T4088" s="29">
        <f>D4088*S4088</f>
        <v>185059.05320561744</v>
      </c>
    </row>
    <row r="4089" spans="1:20">
      <c r="A4089" s="21">
        <f t="shared" si="260"/>
        <v>2016</v>
      </c>
      <c r="B4089" s="21">
        <f t="shared" si="261"/>
        <v>4</v>
      </c>
      <c r="C4089" s="22">
        <v>42461</v>
      </c>
      <c r="D4089" s="21">
        <v>3897.66</v>
      </c>
      <c r="E4089" s="47" t="str">
        <f>IF(B4089&lt;&gt;B4088, "First Quote", "")</f>
        <v>First Quote</v>
      </c>
      <c r="F4089" s="23" t="str">
        <f>IF(_xlfn.MINIFS($D$3:$D$6287,$A$3:$A$6287,A4089,$B$3:$B$6287,B4089)=D4089,"Lowest point","")</f>
        <v/>
      </c>
      <c r="G4089" s="24" t="str">
        <f>IF(_xlfn.MAXIFS($D$3:$D$6287,$A$3:$A$6287,A4089,$B$3:$B$6287,B4089)=D4089,"Highest point","")</f>
        <v/>
      </c>
      <c r="J4089" s="25">
        <f>IF(E4089="First Quote", $H$4/D4089, "")</f>
        <v>0.12828209746360639</v>
      </c>
      <c r="K4089" s="26">
        <f t="shared" si="257"/>
        <v>49.323896211363845</v>
      </c>
      <c r="L4089" s="27">
        <f>K4089*D4089</f>
        <v>192247.77730718438</v>
      </c>
      <c r="M4089" s="10"/>
      <c r="N4089" s="28">
        <f>IF(F4089="lowest point", $H$4/D4089, 0)</f>
        <v>0</v>
      </c>
      <c r="O4089" s="28">
        <f t="shared" si="258"/>
        <v>51.009986467981392</v>
      </c>
      <c r="P4089" s="29">
        <f>O4089*D4089</f>
        <v>198819.58385679233</v>
      </c>
      <c r="R4089" s="28">
        <f>IF(G4089="highest point", $H$4/D4089, 0)</f>
        <v>0</v>
      </c>
      <c r="S4089" s="28">
        <f t="shared" si="259"/>
        <v>47.78047956438558</v>
      </c>
      <c r="T4089" s="29">
        <f>D4089*S4089</f>
        <v>186232.06397892311</v>
      </c>
    </row>
    <row r="4090" spans="1:20">
      <c r="A4090" s="21">
        <f t="shared" si="260"/>
        <v>2016</v>
      </c>
      <c r="B4090" s="21">
        <f t="shared" si="261"/>
        <v>4</v>
      </c>
      <c r="C4090" s="22">
        <v>42464</v>
      </c>
      <c r="D4090" s="21">
        <v>3886</v>
      </c>
      <c r="E4090" s="47" t="str">
        <f>IF(B4090&lt;&gt;B4089, "First Quote", "")</f>
        <v/>
      </c>
      <c r="F4090" s="23" t="str">
        <f>IF(_xlfn.MINIFS($D$3:$D$6287,$A$3:$A$6287,A4090,$B$3:$B$6287,B4090)=D4090,"Lowest point","")</f>
        <v/>
      </c>
      <c r="G4090" s="24" t="str">
        <f>IF(_xlfn.MAXIFS($D$3:$D$6287,$A$3:$A$6287,A4090,$B$3:$B$6287,B4090)=D4090,"Highest point","")</f>
        <v/>
      </c>
      <c r="J4090" s="25" t="str">
        <f>IF(E4090="First Quote", $H$4/D4090, "")</f>
        <v/>
      </c>
      <c r="K4090" s="26">
        <f t="shared" si="257"/>
        <v>49.323896211363845</v>
      </c>
      <c r="L4090" s="27">
        <f>K4090*D4090</f>
        <v>191672.66067735991</v>
      </c>
      <c r="M4090" s="10"/>
      <c r="N4090" s="28">
        <f>IF(F4090="lowest point", $H$4/D4090, 0)</f>
        <v>0</v>
      </c>
      <c r="O4090" s="28">
        <f t="shared" si="258"/>
        <v>51.009986467981392</v>
      </c>
      <c r="P4090" s="29">
        <f>O4090*D4090</f>
        <v>198224.80741457568</v>
      </c>
      <c r="R4090" s="28">
        <f>IF(G4090="highest point", $H$4/D4090, 0)</f>
        <v>0</v>
      </c>
      <c r="S4090" s="28">
        <f t="shared" si="259"/>
        <v>47.78047956438558</v>
      </c>
      <c r="T4090" s="29">
        <f>D4090*S4090</f>
        <v>185674.94358720238</v>
      </c>
    </row>
    <row r="4091" spans="1:20">
      <c r="A4091" s="21">
        <f t="shared" si="260"/>
        <v>2016</v>
      </c>
      <c r="B4091" s="21">
        <f t="shared" si="261"/>
        <v>4</v>
      </c>
      <c r="C4091" s="22">
        <v>42465</v>
      </c>
      <c r="D4091" s="21">
        <v>3846.59</v>
      </c>
      <c r="E4091" s="47" t="str">
        <f>IF(B4091&lt;&gt;B4090, "First Quote", "")</f>
        <v/>
      </c>
      <c r="F4091" s="23" t="str">
        <f>IF(_xlfn.MINIFS($D$3:$D$6287,$A$3:$A$6287,A4091,$B$3:$B$6287,B4091)=D4091,"Lowest point","")</f>
        <v/>
      </c>
      <c r="G4091" s="24" t="str">
        <f>IF(_xlfn.MAXIFS($D$3:$D$6287,$A$3:$A$6287,A4091,$B$3:$B$6287,B4091)=D4091,"Highest point","")</f>
        <v/>
      </c>
      <c r="J4091" s="25" t="str">
        <f>IF(E4091="First Quote", $H$4/D4091, "")</f>
        <v/>
      </c>
      <c r="K4091" s="26">
        <f t="shared" si="257"/>
        <v>49.323896211363845</v>
      </c>
      <c r="L4091" s="27">
        <f>K4091*D4091</f>
        <v>189728.80592767007</v>
      </c>
      <c r="M4091" s="10"/>
      <c r="N4091" s="28">
        <f>IF(F4091="lowest point", $H$4/D4091, 0)</f>
        <v>0</v>
      </c>
      <c r="O4091" s="28">
        <f t="shared" si="258"/>
        <v>51.009986467981392</v>
      </c>
      <c r="P4091" s="29">
        <f>O4091*D4091</f>
        <v>196214.50384787255</v>
      </c>
      <c r="R4091" s="28">
        <f>IF(G4091="highest point", $H$4/D4091, 0)</f>
        <v>0</v>
      </c>
      <c r="S4091" s="28">
        <f t="shared" si="259"/>
        <v>47.78047956438558</v>
      </c>
      <c r="T4091" s="29">
        <f>D4091*S4091</f>
        <v>183791.91488756993</v>
      </c>
    </row>
    <row r="4092" spans="1:20">
      <c r="A4092" s="21">
        <f t="shared" si="260"/>
        <v>2016</v>
      </c>
      <c r="B4092" s="21">
        <f t="shared" si="261"/>
        <v>4</v>
      </c>
      <c r="C4092" s="22">
        <v>42466</v>
      </c>
      <c r="D4092" s="21">
        <v>3888.41</v>
      </c>
      <c r="E4092" s="47" t="str">
        <f>IF(B4092&lt;&gt;B4091, "First Quote", "")</f>
        <v/>
      </c>
      <c r="F4092" s="23" t="str">
        <f>IF(_xlfn.MINIFS($D$3:$D$6287,$A$3:$A$6287,A4092,$B$3:$B$6287,B4092)=D4092,"Lowest point","")</f>
        <v/>
      </c>
      <c r="G4092" s="24" t="str">
        <f>IF(_xlfn.MAXIFS($D$3:$D$6287,$A$3:$A$6287,A4092,$B$3:$B$6287,B4092)=D4092,"Highest point","")</f>
        <v/>
      </c>
      <c r="J4092" s="25" t="str">
        <f>IF(E4092="First Quote", $H$4/D4092, "")</f>
        <v/>
      </c>
      <c r="K4092" s="26">
        <f t="shared" si="257"/>
        <v>49.323896211363845</v>
      </c>
      <c r="L4092" s="27">
        <f>K4092*D4092</f>
        <v>191791.53126722929</v>
      </c>
      <c r="M4092" s="10"/>
      <c r="N4092" s="28">
        <f>IF(F4092="lowest point", $H$4/D4092, 0)</f>
        <v>0</v>
      </c>
      <c r="O4092" s="28">
        <f t="shared" si="258"/>
        <v>51.009986467981392</v>
      </c>
      <c r="P4092" s="29">
        <f>O4092*D4092</f>
        <v>198347.74148196352</v>
      </c>
      <c r="R4092" s="28">
        <f>IF(G4092="highest point", $H$4/D4092, 0)</f>
        <v>0</v>
      </c>
      <c r="S4092" s="28">
        <f t="shared" si="259"/>
        <v>47.78047956438558</v>
      </c>
      <c r="T4092" s="29">
        <f>D4092*S4092</f>
        <v>185790.09454295252</v>
      </c>
    </row>
    <row r="4093" spans="1:20">
      <c r="A4093" s="21">
        <f t="shared" si="260"/>
        <v>2016</v>
      </c>
      <c r="B4093" s="21">
        <f t="shared" si="261"/>
        <v>4</v>
      </c>
      <c r="C4093" s="22">
        <v>42467</v>
      </c>
      <c r="D4093" s="21">
        <v>3841.98</v>
      </c>
      <c r="E4093" s="47" t="str">
        <f>IF(B4093&lt;&gt;B4092, "First Quote", "")</f>
        <v/>
      </c>
      <c r="F4093" s="23" t="str">
        <f>IF(_xlfn.MINIFS($D$3:$D$6287,$A$3:$A$6287,A4093,$B$3:$B$6287,B4093)=D4093,"Lowest point","")</f>
        <v>Lowest point</v>
      </c>
      <c r="G4093" s="24" t="str">
        <f>IF(_xlfn.MAXIFS($D$3:$D$6287,$A$3:$A$6287,A4093,$B$3:$B$6287,B4093)=D4093,"Highest point","")</f>
        <v/>
      </c>
      <c r="J4093" s="25" t="str">
        <f>IF(E4093="First Quote", $H$4/D4093, "")</f>
        <v/>
      </c>
      <c r="K4093" s="26">
        <f t="shared" si="257"/>
        <v>49.323896211363845</v>
      </c>
      <c r="L4093" s="27">
        <f>K4093*D4093</f>
        <v>189501.42276613566</v>
      </c>
      <c r="M4093" s="10"/>
      <c r="N4093" s="28">
        <f>IF(F4093="lowest point", $H$4/D4093, 0)</f>
        <v>0.13014122926199512</v>
      </c>
      <c r="O4093" s="28">
        <f t="shared" si="258"/>
        <v>51.140127697243386</v>
      </c>
      <c r="P4093" s="29">
        <f>O4093*D4093</f>
        <v>196479.34781025516</v>
      </c>
      <c r="R4093" s="28">
        <f>IF(G4093="highest point", $H$4/D4093, 0)</f>
        <v>0</v>
      </c>
      <c r="S4093" s="28">
        <f t="shared" si="259"/>
        <v>47.78047956438558</v>
      </c>
      <c r="T4093" s="29">
        <f>D4093*S4093</f>
        <v>183571.6468767781</v>
      </c>
    </row>
    <row r="4094" spans="1:20">
      <c r="A4094" s="21">
        <f t="shared" si="260"/>
        <v>2016</v>
      </c>
      <c r="B4094" s="21">
        <f t="shared" si="261"/>
        <v>4</v>
      </c>
      <c r="C4094" s="22">
        <v>42468</v>
      </c>
      <c r="D4094" s="21">
        <v>3852.72</v>
      </c>
      <c r="E4094" s="47" t="str">
        <f>IF(B4094&lt;&gt;B4093, "First Quote", "")</f>
        <v/>
      </c>
      <c r="F4094" s="23" t="str">
        <f>IF(_xlfn.MINIFS($D$3:$D$6287,$A$3:$A$6287,A4094,$B$3:$B$6287,B4094)=D4094,"Lowest point","")</f>
        <v/>
      </c>
      <c r="G4094" s="24" t="str">
        <f>IF(_xlfn.MAXIFS($D$3:$D$6287,$A$3:$A$6287,A4094,$B$3:$B$6287,B4094)=D4094,"Highest point","")</f>
        <v/>
      </c>
      <c r="J4094" s="25" t="str">
        <f>IF(E4094="First Quote", $H$4/D4094, "")</f>
        <v/>
      </c>
      <c r="K4094" s="26">
        <f t="shared" si="257"/>
        <v>49.323896211363845</v>
      </c>
      <c r="L4094" s="27">
        <f>K4094*D4094</f>
        <v>190031.1614114457</v>
      </c>
      <c r="M4094" s="10"/>
      <c r="N4094" s="28">
        <f>IF(F4094="lowest point", $H$4/D4094, 0)</f>
        <v>0</v>
      </c>
      <c r="O4094" s="28">
        <f t="shared" si="258"/>
        <v>51.140127697243386</v>
      </c>
      <c r="P4094" s="29">
        <f>O4094*D4094</f>
        <v>197028.59278172354</v>
      </c>
      <c r="R4094" s="28">
        <f>IF(G4094="highest point", $H$4/D4094, 0)</f>
        <v>0</v>
      </c>
      <c r="S4094" s="28">
        <f t="shared" si="259"/>
        <v>47.78047956438558</v>
      </c>
      <c r="T4094" s="29">
        <f>D4094*S4094</f>
        <v>184084.80922729961</v>
      </c>
    </row>
    <row r="4095" spans="1:20">
      <c r="A4095" s="21">
        <f t="shared" si="260"/>
        <v>2016</v>
      </c>
      <c r="B4095" s="21">
        <f t="shared" si="261"/>
        <v>4</v>
      </c>
      <c r="C4095" s="22">
        <v>42471</v>
      </c>
      <c r="D4095" s="21">
        <v>3842.17</v>
      </c>
      <c r="E4095" s="47" t="str">
        <f>IF(B4095&lt;&gt;B4094, "First Quote", "")</f>
        <v/>
      </c>
      <c r="F4095" s="23" t="str">
        <f>IF(_xlfn.MINIFS($D$3:$D$6287,$A$3:$A$6287,A4095,$B$3:$B$6287,B4095)=D4095,"Lowest point","")</f>
        <v/>
      </c>
      <c r="G4095" s="24" t="str">
        <f>IF(_xlfn.MAXIFS($D$3:$D$6287,$A$3:$A$6287,A4095,$B$3:$B$6287,B4095)=D4095,"Highest point","")</f>
        <v/>
      </c>
      <c r="J4095" s="25" t="str">
        <f>IF(E4095="First Quote", $H$4/D4095, "")</f>
        <v/>
      </c>
      <c r="K4095" s="26">
        <f t="shared" si="257"/>
        <v>49.323896211363845</v>
      </c>
      <c r="L4095" s="27">
        <f>K4095*D4095</f>
        <v>189510.79430641583</v>
      </c>
      <c r="M4095" s="10"/>
      <c r="N4095" s="28">
        <f>IF(F4095="lowest point", $H$4/D4095, 0)</f>
        <v>0</v>
      </c>
      <c r="O4095" s="28">
        <f t="shared" si="258"/>
        <v>51.140127697243386</v>
      </c>
      <c r="P4095" s="29">
        <f>O4095*D4095</f>
        <v>196489.06443451761</v>
      </c>
      <c r="R4095" s="28">
        <f>IF(G4095="highest point", $H$4/D4095, 0)</f>
        <v>0</v>
      </c>
      <c r="S4095" s="28">
        <f t="shared" si="259"/>
        <v>47.78047956438558</v>
      </c>
      <c r="T4095" s="29">
        <f>D4095*S4095</f>
        <v>183580.72516789535</v>
      </c>
    </row>
    <row r="4096" spans="1:20">
      <c r="A4096" s="21">
        <f t="shared" si="260"/>
        <v>2016</v>
      </c>
      <c r="B4096" s="21">
        <f t="shared" si="261"/>
        <v>4</v>
      </c>
      <c r="C4096" s="22">
        <v>42472</v>
      </c>
      <c r="D4096" s="21">
        <v>3879.42</v>
      </c>
      <c r="E4096" s="47" t="str">
        <f>IF(B4096&lt;&gt;B4095, "First Quote", "")</f>
        <v/>
      </c>
      <c r="F4096" s="23" t="str">
        <f>IF(_xlfn.MINIFS($D$3:$D$6287,$A$3:$A$6287,A4096,$B$3:$B$6287,B4096)=D4096,"Lowest point","")</f>
        <v/>
      </c>
      <c r="G4096" s="24" t="str">
        <f>IF(_xlfn.MAXIFS($D$3:$D$6287,$A$3:$A$6287,A4096,$B$3:$B$6287,B4096)=D4096,"Highest point","")</f>
        <v/>
      </c>
      <c r="J4096" s="25" t="str">
        <f>IF(E4096="First Quote", $H$4/D4096, "")</f>
        <v/>
      </c>
      <c r="K4096" s="26">
        <f t="shared" si="257"/>
        <v>49.323896211363845</v>
      </c>
      <c r="L4096" s="27">
        <f>K4096*D4096</f>
        <v>191348.10944028912</v>
      </c>
      <c r="M4096" s="10"/>
      <c r="N4096" s="28">
        <f>IF(F4096="lowest point", $H$4/D4096, 0)</f>
        <v>0</v>
      </c>
      <c r="O4096" s="28">
        <f t="shared" si="258"/>
        <v>51.140127697243386</v>
      </c>
      <c r="P4096" s="29">
        <f>O4096*D4096</f>
        <v>198394.03419123995</v>
      </c>
      <c r="R4096" s="28">
        <f>IF(G4096="highest point", $H$4/D4096, 0)</f>
        <v>0</v>
      </c>
      <c r="S4096" s="28">
        <f t="shared" si="259"/>
        <v>47.78047956438558</v>
      </c>
      <c r="T4096" s="29">
        <f>D4096*S4096</f>
        <v>185360.5480316687</v>
      </c>
    </row>
    <row r="4097" spans="1:20">
      <c r="A4097" s="21">
        <f t="shared" si="260"/>
        <v>2016</v>
      </c>
      <c r="B4097" s="21">
        <f t="shared" si="261"/>
        <v>4</v>
      </c>
      <c r="C4097" s="22">
        <v>42473</v>
      </c>
      <c r="D4097" s="21">
        <v>3918.95</v>
      </c>
      <c r="E4097" s="47" t="str">
        <f>IF(B4097&lt;&gt;B4096, "First Quote", "")</f>
        <v/>
      </c>
      <c r="F4097" s="23" t="str">
        <f>IF(_xlfn.MINIFS($D$3:$D$6287,$A$3:$A$6287,A4097,$B$3:$B$6287,B4097)=D4097,"Lowest point","")</f>
        <v/>
      </c>
      <c r="G4097" s="24" t="str">
        <f>IF(_xlfn.MAXIFS($D$3:$D$6287,$A$3:$A$6287,A4097,$B$3:$B$6287,B4097)=D4097,"Highest point","")</f>
        <v/>
      </c>
      <c r="J4097" s="25" t="str">
        <f>IF(E4097="First Quote", $H$4/D4097, "")</f>
        <v/>
      </c>
      <c r="K4097" s="26">
        <f t="shared" si="257"/>
        <v>49.323896211363845</v>
      </c>
      <c r="L4097" s="27">
        <f>K4097*D4097</f>
        <v>193297.88305752433</v>
      </c>
      <c r="M4097" s="10"/>
      <c r="N4097" s="28">
        <f>IF(F4097="lowest point", $H$4/D4097, 0)</f>
        <v>0</v>
      </c>
      <c r="O4097" s="28">
        <f t="shared" si="258"/>
        <v>51.140127697243386</v>
      </c>
      <c r="P4097" s="29">
        <f>O4097*D4097</f>
        <v>200415.60343911196</v>
      </c>
      <c r="R4097" s="28">
        <f>IF(G4097="highest point", $H$4/D4097, 0)</f>
        <v>0</v>
      </c>
      <c r="S4097" s="28">
        <f t="shared" si="259"/>
        <v>47.78047956438558</v>
      </c>
      <c r="T4097" s="29">
        <f>D4097*S4097</f>
        <v>187249.31038884885</v>
      </c>
    </row>
    <row r="4098" spans="1:20">
      <c r="A4098" s="21">
        <f t="shared" si="260"/>
        <v>2016</v>
      </c>
      <c r="B4098" s="21">
        <f t="shared" si="261"/>
        <v>4</v>
      </c>
      <c r="C4098" s="22">
        <v>42474</v>
      </c>
      <c r="D4098" s="21">
        <v>3920.03</v>
      </c>
      <c r="E4098" s="47" t="str">
        <f>IF(B4098&lt;&gt;B4097, "First Quote", "")</f>
        <v/>
      </c>
      <c r="F4098" s="23" t="str">
        <f>IF(_xlfn.MINIFS($D$3:$D$6287,$A$3:$A$6287,A4098,$B$3:$B$6287,B4098)=D4098,"Lowest point","")</f>
        <v/>
      </c>
      <c r="G4098" s="24" t="str">
        <f>IF(_xlfn.MAXIFS($D$3:$D$6287,$A$3:$A$6287,A4098,$B$3:$B$6287,B4098)=D4098,"Highest point","")</f>
        <v/>
      </c>
      <c r="J4098" s="25" t="str">
        <f>IF(E4098="First Quote", $H$4/D4098, "")</f>
        <v/>
      </c>
      <c r="K4098" s="26">
        <f t="shared" si="257"/>
        <v>49.323896211363845</v>
      </c>
      <c r="L4098" s="27">
        <f>K4098*D4098</f>
        <v>193351.15286543261</v>
      </c>
      <c r="M4098" s="10"/>
      <c r="N4098" s="28">
        <f>IF(F4098="lowest point", $H$4/D4098, 0)</f>
        <v>0</v>
      </c>
      <c r="O4098" s="28">
        <f t="shared" si="258"/>
        <v>51.140127697243386</v>
      </c>
      <c r="P4098" s="29">
        <f>O4098*D4098</f>
        <v>200470.83477702501</v>
      </c>
      <c r="R4098" s="28">
        <f>IF(G4098="highest point", $H$4/D4098, 0)</f>
        <v>0</v>
      </c>
      <c r="S4098" s="28">
        <f t="shared" si="259"/>
        <v>47.78047956438558</v>
      </c>
      <c r="T4098" s="29">
        <f>D4098*S4098</f>
        <v>187300.91330677841</v>
      </c>
    </row>
    <row r="4099" spans="1:20">
      <c r="A4099" s="21">
        <f t="shared" si="260"/>
        <v>2016</v>
      </c>
      <c r="B4099" s="21">
        <f t="shared" si="261"/>
        <v>4</v>
      </c>
      <c r="C4099" s="22">
        <v>42475</v>
      </c>
      <c r="D4099" s="21">
        <v>3916.17</v>
      </c>
      <c r="E4099" s="47" t="str">
        <f>IF(B4099&lt;&gt;B4098, "First Quote", "")</f>
        <v/>
      </c>
      <c r="F4099" s="23" t="str">
        <f>IF(_xlfn.MINIFS($D$3:$D$6287,$A$3:$A$6287,A4099,$B$3:$B$6287,B4099)=D4099,"Lowest point","")</f>
        <v/>
      </c>
      <c r="G4099" s="24" t="str">
        <f>IF(_xlfn.MAXIFS($D$3:$D$6287,$A$3:$A$6287,A4099,$B$3:$B$6287,B4099)=D4099,"Highest point","")</f>
        <v/>
      </c>
      <c r="J4099" s="25" t="str">
        <f>IF(E4099="First Quote", $H$4/D4099, "")</f>
        <v/>
      </c>
      <c r="K4099" s="26">
        <f t="shared" si="257"/>
        <v>49.323896211363845</v>
      </c>
      <c r="L4099" s="27">
        <f>K4099*D4099</f>
        <v>193160.76262605676</v>
      </c>
      <c r="M4099" s="10"/>
      <c r="N4099" s="28">
        <f>IF(F4099="lowest point", $H$4/D4099, 0)</f>
        <v>0</v>
      </c>
      <c r="O4099" s="28">
        <f t="shared" si="258"/>
        <v>51.140127697243386</v>
      </c>
      <c r="P4099" s="29">
        <f>O4099*D4099</f>
        <v>200273.43388411365</v>
      </c>
      <c r="R4099" s="28">
        <f>IF(G4099="highest point", $H$4/D4099, 0)</f>
        <v>0</v>
      </c>
      <c r="S4099" s="28">
        <f t="shared" si="259"/>
        <v>47.78047956438558</v>
      </c>
      <c r="T4099" s="29">
        <f>D4099*S4099</f>
        <v>187116.48065565989</v>
      </c>
    </row>
    <row r="4100" spans="1:20">
      <c r="A4100" s="21">
        <f t="shared" si="260"/>
        <v>2016</v>
      </c>
      <c r="B4100" s="21">
        <f t="shared" si="261"/>
        <v>4</v>
      </c>
      <c r="C4100" s="22">
        <v>42478</v>
      </c>
      <c r="D4100" s="21">
        <v>3941.86</v>
      </c>
      <c r="E4100" s="47" t="str">
        <f>IF(B4100&lt;&gt;B4099, "First Quote", "")</f>
        <v/>
      </c>
      <c r="F4100" s="23" t="str">
        <f>IF(_xlfn.MINIFS($D$3:$D$6287,$A$3:$A$6287,A4100,$B$3:$B$6287,B4100)=D4100,"Lowest point","")</f>
        <v/>
      </c>
      <c r="G4100" s="24" t="str">
        <f>IF(_xlfn.MAXIFS($D$3:$D$6287,$A$3:$A$6287,A4100,$B$3:$B$6287,B4100)=D4100,"Highest point","")</f>
        <v/>
      </c>
      <c r="J4100" s="25" t="str">
        <f>IF(E4100="First Quote", $H$4/D4100, "")</f>
        <v/>
      </c>
      <c r="K4100" s="26">
        <f t="shared" si="257"/>
        <v>49.323896211363845</v>
      </c>
      <c r="L4100" s="27">
        <f>K4100*D4100</f>
        <v>194427.8935197267</v>
      </c>
      <c r="M4100" s="10"/>
      <c r="N4100" s="28">
        <f>IF(F4100="lowest point", $H$4/D4100, 0)</f>
        <v>0</v>
      </c>
      <c r="O4100" s="28">
        <f t="shared" si="258"/>
        <v>51.140127697243386</v>
      </c>
      <c r="P4100" s="29">
        <f>O4100*D4100</f>
        <v>201587.22376465582</v>
      </c>
      <c r="R4100" s="28">
        <f>IF(G4100="highest point", $H$4/D4100, 0)</f>
        <v>0</v>
      </c>
      <c r="S4100" s="28">
        <f t="shared" si="259"/>
        <v>47.78047956438558</v>
      </c>
      <c r="T4100" s="29">
        <f>D4100*S4100</f>
        <v>188343.96117566896</v>
      </c>
    </row>
    <row r="4101" spans="1:20">
      <c r="A4101" s="21">
        <f t="shared" si="260"/>
        <v>2016</v>
      </c>
      <c r="B4101" s="21">
        <f t="shared" si="261"/>
        <v>4</v>
      </c>
      <c r="C4101" s="22">
        <v>42479</v>
      </c>
      <c r="D4101" s="21">
        <v>3954.01</v>
      </c>
      <c r="E4101" s="47" t="str">
        <f>IF(B4101&lt;&gt;B4100, "First Quote", "")</f>
        <v/>
      </c>
      <c r="F4101" s="23" t="str">
        <f>IF(_xlfn.MINIFS($D$3:$D$6287,$A$3:$A$6287,A4101,$B$3:$B$6287,B4101)=D4101,"Lowest point","")</f>
        <v/>
      </c>
      <c r="G4101" s="24" t="str">
        <f>IF(_xlfn.MAXIFS($D$3:$D$6287,$A$3:$A$6287,A4101,$B$3:$B$6287,B4101)=D4101,"Highest point","")</f>
        <v/>
      </c>
      <c r="J4101" s="25" t="str">
        <f>IF(E4101="First Quote", $H$4/D4101, "")</f>
        <v/>
      </c>
      <c r="K4101" s="26">
        <f t="shared" ref="K4101:K4164" si="262">IF(E4101="First Quote",J4101+K4100,K4100)</f>
        <v>49.323896211363845</v>
      </c>
      <c r="L4101" s="27">
        <f>K4101*D4101</f>
        <v>195027.17885869477</v>
      </c>
      <c r="M4101" s="10"/>
      <c r="N4101" s="28">
        <f>IF(F4101="lowest point", $H$4/D4101, 0)</f>
        <v>0</v>
      </c>
      <c r="O4101" s="28">
        <f t="shared" ref="O4101:O4164" si="263">IF(F4101="Lowest Point",N4101+O4100,O4100)</f>
        <v>51.140127697243386</v>
      </c>
      <c r="P4101" s="29">
        <f>O4101*D4101</f>
        <v>202208.57631617732</v>
      </c>
      <c r="R4101" s="28">
        <f>IF(G4101="highest point", $H$4/D4101, 0)</f>
        <v>0</v>
      </c>
      <c r="S4101" s="28">
        <f t="shared" ref="S4101:S4164" si="264">IF(G4101="Highest Point",R4101+S4100,S4100)</f>
        <v>47.78047956438558</v>
      </c>
      <c r="T4101" s="29">
        <f>D4101*S4101</f>
        <v>188924.49400237625</v>
      </c>
    </row>
    <row r="4102" spans="1:20">
      <c r="A4102" s="21">
        <f t="shared" si="260"/>
        <v>2016</v>
      </c>
      <c r="B4102" s="21">
        <f t="shared" si="261"/>
        <v>4</v>
      </c>
      <c r="C4102" s="22">
        <v>42480</v>
      </c>
      <c r="D4102" s="21">
        <v>3957.25</v>
      </c>
      <c r="E4102" s="47" t="str">
        <f>IF(B4102&lt;&gt;B4101, "First Quote", "")</f>
        <v/>
      </c>
      <c r="F4102" s="23" t="str">
        <f>IF(_xlfn.MINIFS($D$3:$D$6287,$A$3:$A$6287,A4102,$B$3:$B$6287,B4102)=D4102,"Lowest point","")</f>
        <v/>
      </c>
      <c r="G4102" s="24" t="str">
        <f>IF(_xlfn.MAXIFS($D$3:$D$6287,$A$3:$A$6287,A4102,$B$3:$B$6287,B4102)=D4102,"Highest point","")</f>
        <v>Highest point</v>
      </c>
      <c r="J4102" s="25" t="str">
        <f>IF(E4102="First Quote", $H$4/D4102, "")</f>
        <v/>
      </c>
      <c r="K4102" s="26">
        <f t="shared" si="262"/>
        <v>49.323896211363845</v>
      </c>
      <c r="L4102" s="27">
        <f>K4102*D4102</f>
        <v>195186.98828241957</v>
      </c>
      <c r="M4102" s="10"/>
      <c r="N4102" s="28">
        <f>IF(F4102="lowest point", $H$4/D4102, 0)</f>
        <v>0</v>
      </c>
      <c r="O4102" s="28">
        <f t="shared" si="263"/>
        <v>51.140127697243386</v>
      </c>
      <c r="P4102" s="29">
        <f>O4102*D4102</f>
        <v>202374.27032991638</v>
      </c>
      <c r="R4102" s="28">
        <f>IF(G4102="highest point", $H$4/D4102, 0)</f>
        <v>0.12635036957483101</v>
      </c>
      <c r="S4102" s="28">
        <f t="shared" si="264"/>
        <v>47.90682993396041</v>
      </c>
      <c r="T4102" s="29">
        <f>D4102*S4102</f>
        <v>189579.30275616483</v>
      </c>
    </row>
    <row r="4103" spans="1:20">
      <c r="A4103" s="21">
        <f t="shared" si="260"/>
        <v>2016</v>
      </c>
      <c r="B4103" s="21">
        <f t="shared" si="261"/>
        <v>4</v>
      </c>
      <c r="C4103" s="22">
        <v>42481</v>
      </c>
      <c r="D4103" s="21">
        <v>3936.8</v>
      </c>
      <c r="E4103" s="47" t="str">
        <f>IF(B4103&lt;&gt;B4102, "First Quote", "")</f>
        <v/>
      </c>
      <c r="F4103" s="23" t="str">
        <f>IF(_xlfn.MINIFS($D$3:$D$6287,$A$3:$A$6287,A4103,$B$3:$B$6287,B4103)=D4103,"Lowest point","")</f>
        <v/>
      </c>
      <c r="G4103" s="24" t="str">
        <f>IF(_xlfn.MAXIFS($D$3:$D$6287,$A$3:$A$6287,A4103,$B$3:$B$6287,B4103)=D4103,"Highest point","")</f>
        <v/>
      </c>
      <c r="J4103" s="25" t="str">
        <f>IF(E4103="First Quote", $H$4/D4103, "")</f>
        <v/>
      </c>
      <c r="K4103" s="26">
        <f t="shared" si="262"/>
        <v>49.323896211363845</v>
      </c>
      <c r="L4103" s="27">
        <f>K4103*D4103</f>
        <v>194178.3146048972</v>
      </c>
      <c r="M4103" s="10"/>
      <c r="N4103" s="28">
        <f>IF(F4103="lowest point", $H$4/D4103, 0)</f>
        <v>0</v>
      </c>
      <c r="O4103" s="28">
        <f t="shared" si="263"/>
        <v>51.140127697243386</v>
      </c>
      <c r="P4103" s="29">
        <f>O4103*D4103</f>
        <v>201328.45471850777</v>
      </c>
      <c r="R4103" s="28">
        <f>IF(G4103="highest point", $H$4/D4103, 0)</f>
        <v>0</v>
      </c>
      <c r="S4103" s="28">
        <f t="shared" si="264"/>
        <v>47.90682993396041</v>
      </c>
      <c r="T4103" s="29">
        <f>D4103*S4103</f>
        <v>188599.60808401534</v>
      </c>
    </row>
    <row r="4104" spans="1:20">
      <c r="A4104" s="21">
        <f t="shared" si="260"/>
        <v>2016</v>
      </c>
      <c r="B4104" s="21">
        <f t="shared" si="261"/>
        <v>4</v>
      </c>
      <c r="C4104" s="22">
        <v>42482</v>
      </c>
      <c r="D4104" s="21">
        <v>3937</v>
      </c>
      <c r="E4104" s="47" t="str">
        <f>IF(B4104&lt;&gt;B4103, "First Quote", "")</f>
        <v/>
      </c>
      <c r="F4104" s="23" t="str">
        <f>IF(_xlfn.MINIFS($D$3:$D$6287,$A$3:$A$6287,A4104,$B$3:$B$6287,B4104)=D4104,"Lowest point","")</f>
        <v/>
      </c>
      <c r="G4104" s="24" t="str">
        <f>IF(_xlfn.MAXIFS($D$3:$D$6287,$A$3:$A$6287,A4104,$B$3:$B$6287,B4104)=D4104,"Highest point","")</f>
        <v/>
      </c>
      <c r="J4104" s="25" t="str">
        <f>IF(E4104="First Quote", $H$4/D4104, "")</f>
        <v/>
      </c>
      <c r="K4104" s="26">
        <f t="shared" si="262"/>
        <v>49.323896211363845</v>
      </c>
      <c r="L4104" s="27">
        <f>K4104*D4104</f>
        <v>194188.17938413945</v>
      </c>
      <c r="M4104" s="10"/>
      <c r="N4104" s="28">
        <f>IF(F4104="lowest point", $H$4/D4104, 0)</f>
        <v>0</v>
      </c>
      <c r="O4104" s="28">
        <f t="shared" si="263"/>
        <v>51.140127697243386</v>
      </c>
      <c r="P4104" s="29">
        <f>O4104*D4104</f>
        <v>201338.68274404723</v>
      </c>
      <c r="R4104" s="28">
        <f>IF(G4104="highest point", $H$4/D4104, 0)</f>
        <v>0</v>
      </c>
      <c r="S4104" s="28">
        <f t="shared" si="264"/>
        <v>47.90682993396041</v>
      </c>
      <c r="T4104" s="29">
        <f>D4104*S4104</f>
        <v>188609.18945000213</v>
      </c>
    </row>
    <row r="4105" spans="1:20">
      <c r="A4105" s="21">
        <f t="shared" si="260"/>
        <v>2016</v>
      </c>
      <c r="B4105" s="21">
        <f t="shared" si="261"/>
        <v>4</v>
      </c>
      <c r="C4105" s="22">
        <v>42485</v>
      </c>
      <c r="D4105" s="21">
        <v>3929.88</v>
      </c>
      <c r="E4105" s="47" t="str">
        <f>IF(B4105&lt;&gt;B4104, "First Quote", "")</f>
        <v/>
      </c>
      <c r="F4105" s="23" t="str">
        <f>IF(_xlfn.MINIFS($D$3:$D$6287,$A$3:$A$6287,A4105,$B$3:$B$6287,B4105)=D4105,"Lowest point","")</f>
        <v/>
      </c>
      <c r="G4105" s="24" t="str">
        <f>IF(_xlfn.MAXIFS($D$3:$D$6287,$A$3:$A$6287,A4105,$B$3:$B$6287,B4105)=D4105,"Highest point","")</f>
        <v/>
      </c>
      <c r="J4105" s="25" t="str">
        <f>IF(E4105="First Quote", $H$4/D4105, "")</f>
        <v/>
      </c>
      <c r="K4105" s="26">
        <f t="shared" si="262"/>
        <v>49.323896211363845</v>
      </c>
      <c r="L4105" s="27">
        <f>K4105*D4105</f>
        <v>193836.99324311456</v>
      </c>
      <c r="M4105" s="10"/>
      <c r="N4105" s="28">
        <f>IF(F4105="lowest point", $H$4/D4105, 0)</f>
        <v>0</v>
      </c>
      <c r="O4105" s="28">
        <f t="shared" si="263"/>
        <v>51.140127697243386</v>
      </c>
      <c r="P4105" s="29">
        <f>O4105*D4105</f>
        <v>200974.56503484285</v>
      </c>
      <c r="R4105" s="28">
        <f>IF(G4105="highest point", $H$4/D4105, 0)</f>
        <v>0</v>
      </c>
      <c r="S4105" s="28">
        <f t="shared" si="264"/>
        <v>47.90682993396041</v>
      </c>
      <c r="T4105" s="29">
        <f>D4105*S4105</f>
        <v>188268.09282087235</v>
      </c>
    </row>
    <row r="4106" spans="1:20">
      <c r="A4106" s="21">
        <f t="shared" si="260"/>
        <v>2016</v>
      </c>
      <c r="B4106" s="21">
        <f t="shared" si="261"/>
        <v>4</v>
      </c>
      <c r="C4106" s="22">
        <v>42486</v>
      </c>
      <c r="D4106" s="21">
        <v>3937.23</v>
      </c>
      <c r="E4106" s="47" t="str">
        <f>IF(B4106&lt;&gt;B4105, "First Quote", "")</f>
        <v/>
      </c>
      <c r="F4106" s="23" t="str">
        <f>IF(_xlfn.MINIFS($D$3:$D$6287,$A$3:$A$6287,A4106,$B$3:$B$6287,B4106)=D4106,"Lowest point","")</f>
        <v/>
      </c>
      <c r="G4106" s="24" t="str">
        <f>IF(_xlfn.MAXIFS($D$3:$D$6287,$A$3:$A$6287,A4106,$B$3:$B$6287,B4106)=D4106,"Highest point","")</f>
        <v/>
      </c>
      <c r="J4106" s="25" t="str">
        <f>IF(E4106="First Quote", $H$4/D4106, "")</f>
        <v/>
      </c>
      <c r="K4106" s="26">
        <f t="shared" si="262"/>
        <v>49.323896211363845</v>
      </c>
      <c r="L4106" s="27">
        <f>K4106*D4106</f>
        <v>194199.52388026807</v>
      </c>
      <c r="M4106" s="10"/>
      <c r="N4106" s="28">
        <f>IF(F4106="lowest point", $H$4/D4106, 0)</f>
        <v>0</v>
      </c>
      <c r="O4106" s="28">
        <f t="shared" si="263"/>
        <v>51.140127697243386</v>
      </c>
      <c r="P4106" s="29">
        <f>O4106*D4106</f>
        <v>201350.44497341759</v>
      </c>
      <c r="R4106" s="28">
        <f>IF(G4106="highest point", $H$4/D4106, 0)</f>
        <v>0</v>
      </c>
      <c r="S4106" s="28">
        <f t="shared" si="264"/>
        <v>47.90682993396041</v>
      </c>
      <c r="T4106" s="29">
        <f>D4106*S4106</f>
        <v>188620.20802088693</v>
      </c>
    </row>
    <row r="4107" spans="1:20">
      <c r="A4107" s="21">
        <f t="shared" si="260"/>
        <v>2016</v>
      </c>
      <c r="B4107" s="21">
        <f t="shared" si="261"/>
        <v>4</v>
      </c>
      <c r="C4107" s="22">
        <v>42487</v>
      </c>
      <c r="D4107" s="21">
        <v>3944.02</v>
      </c>
      <c r="E4107" s="47" t="str">
        <f>IF(B4107&lt;&gt;B4106, "First Quote", "")</f>
        <v/>
      </c>
      <c r="F4107" s="23" t="str">
        <f>IF(_xlfn.MINIFS($D$3:$D$6287,$A$3:$A$6287,A4107,$B$3:$B$6287,B4107)=D4107,"Lowest point","")</f>
        <v/>
      </c>
      <c r="G4107" s="24" t="str">
        <f>IF(_xlfn.MAXIFS($D$3:$D$6287,$A$3:$A$6287,A4107,$B$3:$B$6287,B4107)=D4107,"Highest point","")</f>
        <v/>
      </c>
      <c r="J4107" s="25" t="str">
        <f>IF(E4107="First Quote", $H$4/D4107, "")</f>
        <v/>
      </c>
      <c r="K4107" s="26">
        <f t="shared" si="262"/>
        <v>49.323896211363845</v>
      </c>
      <c r="L4107" s="27">
        <f>K4107*D4107</f>
        <v>194534.43313554322</v>
      </c>
      <c r="M4107" s="10"/>
      <c r="N4107" s="28">
        <f>IF(F4107="lowest point", $H$4/D4107, 0)</f>
        <v>0</v>
      </c>
      <c r="O4107" s="28">
        <f t="shared" si="263"/>
        <v>51.140127697243386</v>
      </c>
      <c r="P4107" s="29">
        <f>O4107*D4107</f>
        <v>201697.68644048186</v>
      </c>
      <c r="R4107" s="28">
        <f>IF(G4107="highest point", $H$4/D4107, 0)</f>
        <v>0</v>
      </c>
      <c r="S4107" s="28">
        <f t="shared" si="264"/>
        <v>47.90682993396041</v>
      </c>
      <c r="T4107" s="29">
        <f>D4107*S4107</f>
        <v>188945.49539613855</v>
      </c>
    </row>
    <row r="4108" spans="1:20">
      <c r="A4108" s="21">
        <f t="shared" si="260"/>
        <v>2016</v>
      </c>
      <c r="B4108" s="21">
        <f t="shared" si="261"/>
        <v>4</v>
      </c>
      <c r="C4108" s="22">
        <v>42488</v>
      </c>
      <c r="D4108" s="21">
        <v>3907.88</v>
      </c>
      <c r="E4108" s="47" t="str">
        <f>IF(B4108&lt;&gt;B4107, "First Quote", "")</f>
        <v/>
      </c>
      <c r="F4108" s="23" t="str">
        <f>IF(_xlfn.MINIFS($D$3:$D$6287,$A$3:$A$6287,A4108,$B$3:$B$6287,B4108)=D4108,"Lowest point","")</f>
        <v/>
      </c>
      <c r="G4108" s="24" t="str">
        <f>IF(_xlfn.MAXIFS($D$3:$D$6287,$A$3:$A$6287,A4108,$B$3:$B$6287,B4108)=D4108,"Highest point","")</f>
        <v/>
      </c>
      <c r="J4108" s="25" t="str">
        <f>IF(E4108="First Quote", $H$4/D4108, "")</f>
        <v/>
      </c>
      <c r="K4108" s="26">
        <f t="shared" si="262"/>
        <v>49.323896211363845</v>
      </c>
      <c r="L4108" s="27">
        <f>K4108*D4108</f>
        <v>192751.86752646454</v>
      </c>
      <c r="M4108" s="10"/>
      <c r="N4108" s="28">
        <f>IF(F4108="lowest point", $H$4/D4108, 0)</f>
        <v>0</v>
      </c>
      <c r="O4108" s="28">
        <f t="shared" si="263"/>
        <v>51.140127697243386</v>
      </c>
      <c r="P4108" s="29">
        <f>O4108*D4108</f>
        <v>199849.48222550348</v>
      </c>
      <c r="R4108" s="28">
        <f>IF(G4108="highest point", $H$4/D4108, 0)</f>
        <v>0</v>
      </c>
      <c r="S4108" s="28">
        <f t="shared" si="264"/>
        <v>47.90682993396041</v>
      </c>
      <c r="T4108" s="29">
        <f>D4108*S4108</f>
        <v>187214.1425623252</v>
      </c>
    </row>
    <row r="4109" spans="1:20">
      <c r="A4109" s="21">
        <f t="shared" ref="A4109:A4172" si="265">YEAR(C4109)</f>
        <v>2016</v>
      </c>
      <c r="B4109" s="21">
        <f t="shared" si="261"/>
        <v>4</v>
      </c>
      <c r="C4109" s="22">
        <v>42489</v>
      </c>
      <c r="D4109" s="21">
        <v>3888.13</v>
      </c>
      <c r="E4109" s="47" t="str">
        <f>IF(B4109&lt;&gt;B4108, "First Quote", "")</f>
        <v/>
      </c>
      <c r="F4109" s="23" t="str">
        <f>IF(_xlfn.MINIFS($D$3:$D$6287,$A$3:$A$6287,A4109,$B$3:$B$6287,B4109)=D4109,"Lowest point","")</f>
        <v/>
      </c>
      <c r="G4109" s="24" t="str">
        <f>IF(_xlfn.MAXIFS($D$3:$D$6287,$A$3:$A$6287,A4109,$B$3:$B$6287,B4109)=D4109,"Highest point","")</f>
        <v/>
      </c>
      <c r="J4109" s="25" t="str">
        <f>IF(E4109="First Quote", $H$4/D4109, "")</f>
        <v/>
      </c>
      <c r="K4109" s="26">
        <f t="shared" si="262"/>
        <v>49.323896211363845</v>
      </c>
      <c r="L4109" s="27">
        <f>K4109*D4109</f>
        <v>191777.7205762901</v>
      </c>
      <c r="M4109" s="10"/>
      <c r="N4109" s="28">
        <f>IF(F4109="lowest point", $H$4/D4109, 0)</f>
        <v>0</v>
      </c>
      <c r="O4109" s="28">
        <f t="shared" si="263"/>
        <v>51.140127697243386</v>
      </c>
      <c r="P4109" s="29">
        <f>O4109*D4109</f>
        <v>198839.46470348292</v>
      </c>
      <c r="R4109" s="28">
        <f>IF(G4109="highest point", $H$4/D4109, 0)</f>
        <v>0</v>
      </c>
      <c r="S4109" s="28">
        <f t="shared" si="264"/>
        <v>47.90682993396041</v>
      </c>
      <c r="T4109" s="29">
        <f>D4109*S4109</f>
        <v>186267.98267112949</v>
      </c>
    </row>
    <row r="4110" spans="1:20">
      <c r="A4110" s="21">
        <f t="shared" si="265"/>
        <v>2016</v>
      </c>
      <c r="B4110" s="21">
        <f t="shared" si="261"/>
        <v>5</v>
      </c>
      <c r="C4110" s="22">
        <v>42492</v>
      </c>
      <c r="D4110" s="21">
        <v>3918.53</v>
      </c>
      <c r="E4110" s="47" t="str">
        <f>IF(B4110&lt;&gt;B4109, "First Quote", "")</f>
        <v>First Quote</v>
      </c>
      <c r="F4110" s="23" t="str">
        <f>IF(_xlfn.MINIFS($D$3:$D$6287,$A$3:$A$6287,A4110,$B$3:$B$6287,B4110)=D4110,"Lowest point","")</f>
        <v/>
      </c>
      <c r="G4110" s="24" t="str">
        <f>IF(_xlfn.MAXIFS($D$3:$D$6287,$A$3:$A$6287,A4110,$B$3:$B$6287,B4110)=D4110,"Highest point","")</f>
        <v/>
      </c>
      <c r="J4110" s="25">
        <f>IF(E4110="First Quote", $H$4/D4110, "")</f>
        <v>0.12759886998440742</v>
      </c>
      <c r="K4110" s="26">
        <f t="shared" si="262"/>
        <v>49.451495081348256</v>
      </c>
      <c r="L4110" s="27">
        <f>K4110*D4110</f>
        <v>193777.1670211156</v>
      </c>
      <c r="M4110" s="10"/>
      <c r="N4110" s="28">
        <f>IF(F4110="lowest point", $H$4/D4110, 0)</f>
        <v>0</v>
      </c>
      <c r="O4110" s="28">
        <f t="shared" si="263"/>
        <v>51.140127697243386</v>
      </c>
      <c r="P4110" s="29">
        <f>O4110*D4110</f>
        <v>200394.12458547915</v>
      </c>
      <c r="R4110" s="28">
        <f>IF(G4110="highest point", $H$4/D4110, 0)</f>
        <v>0</v>
      </c>
      <c r="S4110" s="28">
        <f t="shared" si="264"/>
        <v>47.90682993396041</v>
      </c>
      <c r="T4110" s="29">
        <f>D4110*S4110</f>
        <v>187724.35030112189</v>
      </c>
    </row>
    <row r="4111" spans="1:20">
      <c r="A4111" s="21">
        <f t="shared" si="265"/>
        <v>2016</v>
      </c>
      <c r="B4111" s="21">
        <f t="shared" si="261"/>
        <v>5</v>
      </c>
      <c r="C4111" s="22">
        <v>42493</v>
      </c>
      <c r="D4111" s="21">
        <v>3884.63</v>
      </c>
      <c r="E4111" s="47" t="str">
        <f>IF(B4111&lt;&gt;B4110, "First Quote", "")</f>
        <v/>
      </c>
      <c r="F4111" s="23" t="str">
        <f>IF(_xlfn.MINIFS($D$3:$D$6287,$A$3:$A$6287,A4111,$B$3:$B$6287,B4111)=D4111,"Lowest point","")</f>
        <v/>
      </c>
      <c r="G4111" s="24" t="str">
        <f>IF(_xlfn.MAXIFS($D$3:$D$6287,$A$3:$A$6287,A4111,$B$3:$B$6287,B4111)=D4111,"Highest point","")</f>
        <v/>
      </c>
      <c r="J4111" s="25" t="str">
        <f>IF(E4111="First Quote", $H$4/D4111, "")</f>
        <v/>
      </c>
      <c r="K4111" s="26">
        <f t="shared" si="262"/>
        <v>49.451495081348256</v>
      </c>
      <c r="L4111" s="27">
        <f>K4111*D4111</f>
        <v>192100.76133785787</v>
      </c>
      <c r="M4111" s="10"/>
      <c r="N4111" s="28">
        <f>IF(F4111="lowest point", $H$4/D4111, 0)</f>
        <v>0</v>
      </c>
      <c r="O4111" s="28">
        <f t="shared" si="263"/>
        <v>51.140127697243386</v>
      </c>
      <c r="P4111" s="29">
        <f>O4111*D4111</f>
        <v>198660.47425654257</v>
      </c>
      <c r="R4111" s="28">
        <f>IF(G4111="highest point", $H$4/D4111, 0)</f>
        <v>0</v>
      </c>
      <c r="S4111" s="28">
        <f t="shared" si="264"/>
        <v>47.90682993396041</v>
      </c>
      <c r="T4111" s="29">
        <f>D4111*S4111</f>
        <v>186100.30876636063</v>
      </c>
    </row>
    <row r="4112" spans="1:20">
      <c r="A4112" s="21">
        <f t="shared" si="265"/>
        <v>2016</v>
      </c>
      <c r="B4112" s="21">
        <f t="shared" si="261"/>
        <v>5</v>
      </c>
      <c r="C4112" s="22">
        <v>42494</v>
      </c>
      <c r="D4112" s="21">
        <v>3862.4</v>
      </c>
      <c r="E4112" s="47" t="str">
        <f>IF(B4112&lt;&gt;B4111, "First Quote", "")</f>
        <v/>
      </c>
      <c r="F4112" s="23" t="str">
        <f>IF(_xlfn.MINIFS($D$3:$D$6287,$A$3:$A$6287,A4112,$B$3:$B$6287,B4112)=D4112,"Lowest point","")</f>
        <v/>
      </c>
      <c r="G4112" s="24" t="str">
        <f>IF(_xlfn.MAXIFS($D$3:$D$6287,$A$3:$A$6287,A4112,$B$3:$B$6287,B4112)=D4112,"Highest point","")</f>
        <v/>
      </c>
      <c r="J4112" s="25" t="str">
        <f>IF(E4112="First Quote", $H$4/D4112, "")</f>
        <v/>
      </c>
      <c r="K4112" s="26">
        <f t="shared" si="262"/>
        <v>49.451495081348256</v>
      </c>
      <c r="L4112" s="27">
        <f>K4112*D4112</f>
        <v>191001.45460219952</v>
      </c>
      <c r="M4112" s="10"/>
      <c r="N4112" s="28">
        <f>IF(F4112="lowest point", $H$4/D4112, 0)</f>
        <v>0</v>
      </c>
      <c r="O4112" s="28">
        <f t="shared" si="263"/>
        <v>51.140127697243386</v>
      </c>
      <c r="P4112" s="29">
        <f>O4112*D4112</f>
        <v>197523.62921783287</v>
      </c>
      <c r="R4112" s="28">
        <f>IF(G4112="highest point", $H$4/D4112, 0)</f>
        <v>0</v>
      </c>
      <c r="S4112" s="28">
        <f t="shared" si="264"/>
        <v>47.90682993396041</v>
      </c>
      <c r="T4112" s="29">
        <f>D4112*S4112</f>
        <v>185035.33993692868</v>
      </c>
    </row>
    <row r="4113" spans="1:20">
      <c r="A4113" s="21">
        <f t="shared" si="265"/>
        <v>2016</v>
      </c>
      <c r="B4113" s="21">
        <f t="shared" si="261"/>
        <v>5</v>
      </c>
      <c r="C4113" s="22">
        <v>42495</v>
      </c>
      <c r="D4113" s="21">
        <v>3862.4</v>
      </c>
      <c r="E4113" s="47" t="str">
        <f>IF(B4113&lt;&gt;B4112, "First Quote", "")</f>
        <v/>
      </c>
      <c r="F4113" s="23" t="str">
        <f>IF(_xlfn.MINIFS($D$3:$D$6287,$A$3:$A$6287,A4113,$B$3:$B$6287,B4113)=D4113,"Lowest point","")</f>
        <v/>
      </c>
      <c r="G4113" s="24" t="str">
        <f>IF(_xlfn.MAXIFS($D$3:$D$6287,$A$3:$A$6287,A4113,$B$3:$B$6287,B4113)=D4113,"Highest point","")</f>
        <v/>
      </c>
      <c r="J4113" s="25" t="str">
        <f>IF(E4113="First Quote", $H$4/D4113, "")</f>
        <v/>
      </c>
      <c r="K4113" s="26">
        <f t="shared" si="262"/>
        <v>49.451495081348256</v>
      </c>
      <c r="L4113" s="27">
        <f>K4113*D4113</f>
        <v>191001.45460219952</v>
      </c>
      <c r="M4113" s="10"/>
      <c r="N4113" s="28">
        <f>IF(F4113="lowest point", $H$4/D4113, 0)</f>
        <v>0</v>
      </c>
      <c r="O4113" s="28">
        <f t="shared" si="263"/>
        <v>51.140127697243386</v>
      </c>
      <c r="P4113" s="29">
        <f>O4113*D4113</f>
        <v>197523.62921783287</v>
      </c>
      <c r="R4113" s="28">
        <f>IF(G4113="highest point", $H$4/D4113, 0)</f>
        <v>0</v>
      </c>
      <c r="S4113" s="28">
        <f t="shared" si="264"/>
        <v>47.90682993396041</v>
      </c>
      <c r="T4113" s="29">
        <f>D4113*S4113</f>
        <v>185035.33993692868</v>
      </c>
    </row>
    <row r="4114" spans="1:20">
      <c r="A4114" s="21">
        <f t="shared" si="265"/>
        <v>2016</v>
      </c>
      <c r="B4114" s="21">
        <f t="shared" si="261"/>
        <v>5</v>
      </c>
      <c r="C4114" s="22">
        <v>42496</v>
      </c>
      <c r="D4114" s="21">
        <v>3875.18</v>
      </c>
      <c r="E4114" s="47" t="str">
        <f>IF(B4114&lt;&gt;B4113, "First Quote", "")</f>
        <v/>
      </c>
      <c r="F4114" s="23" t="str">
        <f>IF(_xlfn.MINIFS($D$3:$D$6287,$A$3:$A$6287,A4114,$B$3:$B$6287,B4114)=D4114,"Lowest point","")</f>
        <v/>
      </c>
      <c r="G4114" s="24" t="str">
        <f>IF(_xlfn.MAXIFS($D$3:$D$6287,$A$3:$A$6287,A4114,$B$3:$B$6287,B4114)=D4114,"Highest point","")</f>
        <v/>
      </c>
      <c r="J4114" s="25" t="str">
        <f>IF(E4114="First Quote", $H$4/D4114, "")</f>
        <v/>
      </c>
      <c r="K4114" s="26">
        <f t="shared" si="262"/>
        <v>49.451495081348256</v>
      </c>
      <c r="L4114" s="27">
        <f>K4114*D4114</f>
        <v>191633.44470933912</v>
      </c>
      <c r="M4114" s="10"/>
      <c r="N4114" s="28">
        <f>IF(F4114="lowest point", $H$4/D4114, 0)</f>
        <v>0</v>
      </c>
      <c r="O4114" s="28">
        <f t="shared" si="263"/>
        <v>51.140127697243386</v>
      </c>
      <c r="P4114" s="29">
        <f>O4114*D4114</f>
        <v>198177.20004980362</v>
      </c>
      <c r="R4114" s="28">
        <f>IF(G4114="highest point", $H$4/D4114, 0)</f>
        <v>0</v>
      </c>
      <c r="S4114" s="28">
        <f t="shared" si="264"/>
        <v>47.90682993396041</v>
      </c>
      <c r="T4114" s="29">
        <f>D4114*S4114</f>
        <v>185647.58922348468</v>
      </c>
    </row>
    <row r="4115" spans="1:20">
      <c r="A4115" s="21">
        <f t="shared" si="265"/>
        <v>2016</v>
      </c>
      <c r="B4115" s="21">
        <f t="shared" si="261"/>
        <v>5</v>
      </c>
      <c r="C4115" s="22">
        <v>42499</v>
      </c>
      <c r="D4115" s="21">
        <v>3878.14</v>
      </c>
      <c r="E4115" s="47" t="str">
        <f>IF(B4115&lt;&gt;B4114, "First Quote", "")</f>
        <v/>
      </c>
      <c r="F4115" s="23" t="str">
        <f>IF(_xlfn.MINIFS($D$3:$D$6287,$A$3:$A$6287,A4115,$B$3:$B$6287,B4115)=D4115,"Lowest point","")</f>
        <v/>
      </c>
      <c r="G4115" s="24" t="str">
        <f>IF(_xlfn.MAXIFS($D$3:$D$6287,$A$3:$A$6287,A4115,$B$3:$B$6287,B4115)=D4115,"Highest point","")</f>
        <v/>
      </c>
      <c r="J4115" s="25" t="str">
        <f>IF(E4115="First Quote", $H$4/D4115, "")</f>
        <v/>
      </c>
      <c r="K4115" s="26">
        <f t="shared" si="262"/>
        <v>49.451495081348256</v>
      </c>
      <c r="L4115" s="27">
        <f>K4115*D4115</f>
        <v>191779.82113477992</v>
      </c>
      <c r="M4115" s="10"/>
      <c r="N4115" s="28">
        <f>IF(F4115="lowest point", $H$4/D4115, 0)</f>
        <v>0</v>
      </c>
      <c r="O4115" s="28">
        <f t="shared" si="263"/>
        <v>51.140127697243386</v>
      </c>
      <c r="P4115" s="29">
        <f>O4115*D4115</f>
        <v>198328.57482778747</v>
      </c>
      <c r="R4115" s="28">
        <f>IF(G4115="highest point", $H$4/D4115, 0)</f>
        <v>0</v>
      </c>
      <c r="S4115" s="28">
        <f t="shared" si="264"/>
        <v>47.90682993396041</v>
      </c>
      <c r="T4115" s="29">
        <f>D4115*S4115</f>
        <v>185789.39344008922</v>
      </c>
    </row>
    <row r="4116" spans="1:20">
      <c r="A4116" s="21">
        <f t="shared" si="265"/>
        <v>2016</v>
      </c>
      <c r="B4116" s="21">
        <f t="shared" si="261"/>
        <v>5</v>
      </c>
      <c r="C4116" s="22">
        <v>42500</v>
      </c>
      <c r="D4116" s="21">
        <v>3926.63</v>
      </c>
      <c r="E4116" s="47" t="str">
        <f>IF(B4116&lt;&gt;B4115, "First Quote", "")</f>
        <v/>
      </c>
      <c r="F4116" s="23" t="str">
        <f>IF(_xlfn.MINIFS($D$3:$D$6287,$A$3:$A$6287,A4116,$B$3:$B$6287,B4116)=D4116,"Lowest point","")</f>
        <v/>
      </c>
      <c r="G4116" s="24" t="str">
        <f>IF(_xlfn.MAXIFS($D$3:$D$6287,$A$3:$A$6287,A4116,$B$3:$B$6287,B4116)=D4116,"Highest point","")</f>
        <v/>
      </c>
      <c r="J4116" s="25" t="str">
        <f>IF(E4116="First Quote", $H$4/D4116, "")</f>
        <v/>
      </c>
      <c r="K4116" s="26">
        <f t="shared" si="262"/>
        <v>49.451495081348256</v>
      </c>
      <c r="L4116" s="27">
        <f>K4116*D4116</f>
        <v>194177.7241312745</v>
      </c>
      <c r="M4116" s="10"/>
      <c r="N4116" s="28">
        <f>IF(F4116="lowest point", $H$4/D4116, 0)</f>
        <v>0</v>
      </c>
      <c r="O4116" s="28">
        <f t="shared" si="263"/>
        <v>51.140127697243386</v>
      </c>
      <c r="P4116" s="29">
        <f>O4116*D4116</f>
        <v>200808.35961982681</v>
      </c>
      <c r="R4116" s="28">
        <f>IF(G4116="highest point", $H$4/D4116, 0)</f>
        <v>0</v>
      </c>
      <c r="S4116" s="28">
        <f t="shared" si="264"/>
        <v>47.90682993396041</v>
      </c>
      <c r="T4116" s="29">
        <f>D4116*S4116</f>
        <v>188112.39562358696</v>
      </c>
    </row>
    <row r="4117" spans="1:20">
      <c r="A4117" s="21">
        <f t="shared" si="265"/>
        <v>2016</v>
      </c>
      <c r="B4117" s="21">
        <f t="shared" si="261"/>
        <v>5</v>
      </c>
      <c r="C4117" s="22">
        <v>42501</v>
      </c>
      <c r="D4117" s="21">
        <v>3891.13</v>
      </c>
      <c r="E4117" s="47" t="str">
        <f>IF(B4117&lt;&gt;B4116, "First Quote", "")</f>
        <v/>
      </c>
      <c r="F4117" s="23" t="str">
        <f>IF(_xlfn.MINIFS($D$3:$D$6287,$A$3:$A$6287,A4117,$B$3:$B$6287,B4117)=D4117,"Lowest point","")</f>
        <v/>
      </c>
      <c r="G4117" s="24" t="str">
        <f>IF(_xlfn.MAXIFS($D$3:$D$6287,$A$3:$A$6287,A4117,$B$3:$B$6287,B4117)=D4117,"Highest point","")</f>
        <v/>
      </c>
      <c r="J4117" s="25" t="str">
        <f>IF(E4117="First Quote", $H$4/D4117, "")</f>
        <v/>
      </c>
      <c r="K4117" s="26">
        <f t="shared" si="262"/>
        <v>49.451495081348256</v>
      </c>
      <c r="L4117" s="27">
        <f>K4117*D4117</f>
        <v>192422.19605588666</v>
      </c>
      <c r="M4117" s="10"/>
      <c r="N4117" s="28">
        <f>IF(F4117="lowest point", $H$4/D4117, 0)</f>
        <v>0</v>
      </c>
      <c r="O4117" s="28">
        <f t="shared" si="263"/>
        <v>51.140127697243386</v>
      </c>
      <c r="P4117" s="29">
        <f>O4117*D4117</f>
        <v>198992.88508657465</v>
      </c>
      <c r="R4117" s="28">
        <f>IF(G4117="highest point", $H$4/D4117, 0)</f>
        <v>0</v>
      </c>
      <c r="S4117" s="28">
        <f t="shared" si="264"/>
        <v>47.90682993396041</v>
      </c>
      <c r="T4117" s="29">
        <f>D4117*S4117</f>
        <v>186411.70316093139</v>
      </c>
    </row>
    <row r="4118" spans="1:20">
      <c r="A4118" s="21">
        <f t="shared" si="265"/>
        <v>2016</v>
      </c>
      <c r="B4118" s="21">
        <f t="shared" si="261"/>
        <v>5</v>
      </c>
      <c r="C4118" s="22">
        <v>42502</v>
      </c>
      <c r="D4118" s="21">
        <v>3890.85</v>
      </c>
      <c r="E4118" s="47" t="str">
        <f>IF(B4118&lt;&gt;B4117, "First Quote", "")</f>
        <v/>
      </c>
      <c r="F4118" s="23" t="str">
        <f>IF(_xlfn.MINIFS($D$3:$D$6287,$A$3:$A$6287,A4118,$B$3:$B$6287,B4118)=D4118,"Lowest point","")</f>
        <v/>
      </c>
      <c r="G4118" s="24" t="str">
        <f>IF(_xlfn.MAXIFS($D$3:$D$6287,$A$3:$A$6287,A4118,$B$3:$B$6287,B4118)=D4118,"Highest point","")</f>
        <v/>
      </c>
      <c r="J4118" s="25" t="str">
        <f>IF(E4118="First Quote", $H$4/D4118, "")</f>
        <v/>
      </c>
      <c r="K4118" s="26">
        <f t="shared" si="262"/>
        <v>49.451495081348256</v>
      </c>
      <c r="L4118" s="27">
        <f>K4118*D4118</f>
        <v>192408.34963726386</v>
      </c>
      <c r="M4118" s="10"/>
      <c r="N4118" s="28">
        <f>IF(F4118="lowest point", $H$4/D4118, 0)</f>
        <v>0</v>
      </c>
      <c r="O4118" s="28">
        <f t="shared" si="263"/>
        <v>51.140127697243386</v>
      </c>
      <c r="P4118" s="29">
        <f>O4118*D4118</f>
        <v>198978.56585081943</v>
      </c>
      <c r="R4118" s="28">
        <f>IF(G4118="highest point", $H$4/D4118, 0)</f>
        <v>0</v>
      </c>
      <c r="S4118" s="28">
        <f t="shared" si="264"/>
        <v>47.90682993396041</v>
      </c>
      <c r="T4118" s="29">
        <f>D4118*S4118</f>
        <v>186398.28924854985</v>
      </c>
    </row>
    <row r="4119" spans="1:20">
      <c r="A4119" s="21">
        <f t="shared" si="265"/>
        <v>2016</v>
      </c>
      <c r="B4119" s="21">
        <f t="shared" si="261"/>
        <v>5</v>
      </c>
      <c r="C4119" s="22">
        <v>42503</v>
      </c>
      <c r="D4119" s="21">
        <v>3858.17</v>
      </c>
      <c r="E4119" s="47" t="str">
        <f>IF(B4119&lt;&gt;B4118, "First Quote", "")</f>
        <v/>
      </c>
      <c r="F4119" s="23" t="str">
        <f>IF(_xlfn.MINIFS($D$3:$D$6287,$A$3:$A$6287,A4119,$B$3:$B$6287,B4119)=D4119,"Lowest point","")</f>
        <v/>
      </c>
      <c r="G4119" s="24" t="str">
        <f>IF(_xlfn.MAXIFS($D$3:$D$6287,$A$3:$A$6287,A4119,$B$3:$B$6287,B4119)=D4119,"Highest point","")</f>
        <v/>
      </c>
      <c r="J4119" s="25" t="str">
        <f>IF(E4119="First Quote", $H$4/D4119, "")</f>
        <v/>
      </c>
      <c r="K4119" s="26">
        <f t="shared" si="262"/>
        <v>49.451495081348256</v>
      </c>
      <c r="L4119" s="27">
        <f>K4119*D4119</f>
        <v>190792.27477800541</v>
      </c>
      <c r="M4119" s="10"/>
      <c r="N4119" s="28">
        <f>IF(F4119="lowest point", $H$4/D4119, 0)</f>
        <v>0</v>
      </c>
      <c r="O4119" s="28">
        <f t="shared" si="263"/>
        <v>51.140127697243386</v>
      </c>
      <c r="P4119" s="29">
        <f>O4119*D4119</f>
        <v>197307.30647767353</v>
      </c>
      <c r="R4119" s="28">
        <f>IF(G4119="highest point", $H$4/D4119, 0)</f>
        <v>0</v>
      </c>
      <c r="S4119" s="28">
        <f t="shared" si="264"/>
        <v>47.90682993396041</v>
      </c>
      <c r="T4119" s="29">
        <f>D4119*S4119</f>
        <v>184832.69404630802</v>
      </c>
    </row>
    <row r="4120" spans="1:20">
      <c r="A4120" s="21">
        <f t="shared" si="265"/>
        <v>2016</v>
      </c>
      <c r="B4120" s="21">
        <f t="shared" si="261"/>
        <v>5</v>
      </c>
      <c r="C4120" s="22">
        <v>42506</v>
      </c>
      <c r="D4120" s="21">
        <v>3896.36</v>
      </c>
      <c r="E4120" s="47" t="str">
        <f>IF(B4120&lt;&gt;B4119, "First Quote", "")</f>
        <v/>
      </c>
      <c r="F4120" s="23" t="str">
        <f>IF(_xlfn.MINIFS($D$3:$D$6287,$A$3:$A$6287,A4120,$B$3:$B$6287,B4120)=D4120,"Lowest point","")</f>
        <v/>
      </c>
      <c r="G4120" s="24" t="str">
        <f>IF(_xlfn.MAXIFS($D$3:$D$6287,$A$3:$A$6287,A4120,$B$3:$B$6287,B4120)=D4120,"Highest point","")</f>
        <v/>
      </c>
      <c r="J4120" s="25" t="str">
        <f>IF(E4120="First Quote", $H$4/D4120, "")</f>
        <v/>
      </c>
      <c r="K4120" s="26">
        <f t="shared" si="262"/>
        <v>49.451495081348256</v>
      </c>
      <c r="L4120" s="27">
        <f>K4120*D4120</f>
        <v>192680.8273751621</v>
      </c>
      <c r="M4120" s="10"/>
      <c r="N4120" s="28">
        <f>IF(F4120="lowest point", $H$4/D4120, 0)</f>
        <v>0</v>
      </c>
      <c r="O4120" s="28">
        <f t="shared" si="263"/>
        <v>51.140127697243386</v>
      </c>
      <c r="P4120" s="29">
        <f>O4120*D4120</f>
        <v>199260.34795443126</v>
      </c>
      <c r="R4120" s="28">
        <f>IF(G4120="highest point", $H$4/D4120, 0)</f>
        <v>0</v>
      </c>
      <c r="S4120" s="28">
        <f t="shared" si="264"/>
        <v>47.90682993396041</v>
      </c>
      <c r="T4120" s="29">
        <f>D4120*S4120</f>
        <v>186662.25588148599</v>
      </c>
    </row>
    <row r="4121" spans="1:20">
      <c r="A4121" s="21">
        <f t="shared" si="265"/>
        <v>2016</v>
      </c>
      <c r="B4121" s="21">
        <f t="shared" si="261"/>
        <v>5</v>
      </c>
      <c r="C4121" s="22">
        <v>42507</v>
      </c>
      <c r="D4121" s="21">
        <v>3860.88</v>
      </c>
      <c r="E4121" s="47" t="str">
        <f>IF(B4121&lt;&gt;B4120, "First Quote", "")</f>
        <v/>
      </c>
      <c r="F4121" s="23" t="str">
        <f>IF(_xlfn.MINIFS($D$3:$D$6287,$A$3:$A$6287,A4121,$B$3:$B$6287,B4121)=D4121,"Lowest point","")</f>
        <v/>
      </c>
      <c r="G4121" s="24" t="str">
        <f>IF(_xlfn.MAXIFS($D$3:$D$6287,$A$3:$A$6287,A4121,$B$3:$B$6287,B4121)=D4121,"Highest point","")</f>
        <v/>
      </c>
      <c r="J4121" s="25" t="str">
        <f>IF(E4121="First Quote", $H$4/D4121, "")</f>
        <v/>
      </c>
      <c r="K4121" s="26">
        <f t="shared" si="262"/>
        <v>49.451495081348256</v>
      </c>
      <c r="L4121" s="27">
        <f>K4121*D4121</f>
        <v>190926.28832967585</v>
      </c>
      <c r="M4121" s="10"/>
      <c r="N4121" s="28">
        <f>IF(F4121="lowest point", $H$4/D4121, 0)</f>
        <v>0</v>
      </c>
      <c r="O4121" s="28">
        <f t="shared" si="263"/>
        <v>51.140127697243386</v>
      </c>
      <c r="P4121" s="29">
        <f>O4121*D4121</f>
        <v>197445.89622373306</v>
      </c>
      <c r="R4121" s="28">
        <f>IF(G4121="highest point", $H$4/D4121, 0)</f>
        <v>0</v>
      </c>
      <c r="S4121" s="28">
        <f t="shared" si="264"/>
        <v>47.90682993396041</v>
      </c>
      <c r="T4121" s="29">
        <f>D4121*S4121</f>
        <v>184962.52155542906</v>
      </c>
    </row>
    <row r="4122" spans="1:20">
      <c r="A4122" s="21">
        <f t="shared" si="265"/>
        <v>2016</v>
      </c>
      <c r="B4122" s="21">
        <f t="shared" si="261"/>
        <v>5</v>
      </c>
      <c r="C4122" s="22">
        <v>42508</v>
      </c>
      <c r="D4122" s="21">
        <v>3862.25</v>
      </c>
      <c r="E4122" s="47" t="str">
        <f>IF(B4122&lt;&gt;B4121, "First Quote", "")</f>
        <v/>
      </c>
      <c r="F4122" s="23" t="str">
        <f>IF(_xlfn.MINIFS($D$3:$D$6287,$A$3:$A$6287,A4122,$B$3:$B$6287,B4122)=D4122,"Lowest point","")</f>
        <v/>
      </c>
      <c r="G4122" s="24" t="str">
        <f>IF(_xlfn.MAXIFS($D$3:$D$6287,$A$3:$A$6287,A4122,$B$3:$B$6287,B4122)=D4122,"Highest point","")</f>
        <v/>
      </c>
      <c r="J4122" s="25" t="str">
        <f>IF(E4122="First Quote", $H$4/D4122, "")</f>
        <v/>
      </c>
      <c r="K4122" s="26">
        <f t="shared" si="262"/>
        <v>49.451495081348256</v>
      </c>
      <c r="L4122" s="27">
        <f>K4122*D4122</f>
        <v>190994.03687793729</v>
      </c>
      <c r="M4122" s="10"/>
      <c r="N4122" s="28">
        <f>IF(F4122="lowest point", $H$4/D4122, 0)</f>
        <v>0</v>
      </c>
      <c r="O4122" s="28">
        <f t="shared" si="263"/>
        <v>51.140127697243386</v>
      </c>
      <c r="P4122" s="29">
        <f>O4122*D4122</f>
        <v>197515.95819867827</v>
      </c>
      <c r="R4122" s="28">
        <f>IF(G4122="highest point", $H$4/D4122, 0)</f>
        <v>0</v>
      </c>
      <c r="S4122" s="28">
        <f t="shared" si="264"/>
        <v>47.90682993396041</v>
      </c>
      <c r="T4122" s="29">
        <f>D4122*S4122</f>
        <v>185028.1539124386</v>
      </c>
    </row>
    <row r="4123" spans="1:20">
      <c r="A4123" s="21">
        <f t="shared" si="265"/>
        <v>2016</v>
      </c>
      <c r="B4123" s="21">
        <f t="shared" si="261"/>
        <v>5</v>
      </c>
      <c r="C4123" s="22">
        <v>42509</v>
      </c>
      <c r="D4123" s="21">
        <v>3847.97</v>
      </c>
      <c r="E4123" s="47" t="str">
        <f>IF(B4123&lt;&gt;B4122, "First Quote", "")</f>
        <v/>
      </c>
      <c r="F4123" s="23" t="str">
        <f>IF(_xlfn.MINIFS($D$3:$D$6287,$A$3:$A$6287,A4123,$B$3:$B$6287,B4123)=D4123,"Lowest point","")</f>
        <v>Lowest point</v>
      </c>
      <c r="G4123" s="24" t="str">
        <f>IF(_xlfn.MAXIFS($D$3:$D$6287,$A$3:$A$6287,A4123,$B$3:$B$6287,B4123)=D4123,"Highest point","")</f>
        <v/>
      </c>
      <c r="J4123" s="25" t="str">
        <f>IF(E4123="First Quote", $H$4/D4123, "")</f>
        <v/>
      </c>
      <c r="K4123" s="26">
        <f t="shared" si="262"/>
        <v>49.451495081348256</v>
      </c>
      <c r="L4123" s="27">
        <f>K4123*D4123</f>
        <v>190287.86952817565</v>
      </c>
      <c r="M4123" s="10"/>
      <c r="N4123" s="28">
        <f>IF(F4123="lowest point", $H$4/D4123, 0)</f>
        <v>0.12993864297278826</v>
      </c>
      <c r="O4123" s="28">
        <f t="shared" si="263"/>
        <v>51.270066340216175</v>
      </c>
      <c r="P4123" s="29">
        <f>O4123*D4123</f>
        <v>197285.67717516163</v>
      </c>
      <c r="R4123" s="28">
        <f>IF(G4123="highest point", $H$4/D4123, 0)</f>
        <v>0</v>
      </c>
      <c r="S4123" s="28">
        <f t="shared" si="264"/>
        <v>47.90682993396041</v>
      </c>
      <c r="T4123" s="29">
        <f>D4123*S4123</f>
        <v>184344.04438098162</v>
      </c>
    </row>
    <row r="4124" spans="1:20">
      <c r="A4124" s="21">
        <f t="shared" si="265"/>
        <v>2016</v>
      </c>
      <c r="B4124" s="21">
        <f t="shared" si="261"/>
        <v>5</v>
      </c>
      <c r="C4124" s="22">
        <v>42510</v>
      </c>
      <c r="D4124" s="21">
        <v>3871.75</v>
      </c>
      <c r="E4124" s="47" t="str">
        <f>IF(B4124&lt;&gt;B4123, "First Quote", "")</f>
        <v/>
      </c>
      <c r="F4124" s="23" t="str">
        <f>IF(_xlfn.MINIFS($D$3:$D$6287,$A$3:$A$6287,A4124,$B$3:$B$6287,B4124)=D4124,"Lowest point","")</f>
        <v/>
      </c>
      <c r="G4124" s="24" t="str">
        <f>IF(_xlfn.MAXIFS($D$3:$D$6287,$A$3:$A$6287,A4124,$B$3:$B$6287,B4124)=D4124,"Highest point","")</f>
        <v/>
      </c>
      <c r="J4124" s="25" t="str">
        <f>IF(E4124="First Quote", $H$4/D4124, "")</f>
        <v/>
      </c>
      <c r="K4124" s="26">
        <f t="shared" si="262"/>
        <v>49.451495081348256</v>
      </c>
      <c r="L4124" s="27">
        <f>K4124*D4124</f>
        <v>191463.82608121011</v>
      </c>
      <c r="M4124" s="10"/>
      <c r="N4124" s="28">
        <f>IF(F4124="lowest point", $H$4/D4124, 0)</f>
        <v>0</v>
      </c>
      <c r="O4124" s="28">
        <f t="shared" si="263"/>
        <v>51.270066340216175</v>
      </c>
      <c r="P4124" s="29">
        <f>O4124*D4124</f>
        <v>198504.87935273198</v>
      </c>
      <c r="R4124" s="28">
        <f>IF(G4124="highest point", $H$4/D4124, 0)</f>
        <v>0</v>
      </c>
      <c r="S4124" s="28">
        <f t="shared" si="264"/>
        <v>47.90682993396041</v>
      </c>
      <c r="T4124" s="29">
        <f>D4124*S4124</f>
        <v>185483.26879681123</v>
      </c>
    </row>
    <row r="4125" spans="1:20">
      <c r="A4125" s="21">
        <f t="shared" si="265"/>
        <v>2016</v>
      </c>
      <c r="B4125" s="21">
        <f t="shared" si="261"/>
        <v>5</v>
      </c>
      <c r="C4125" s="22">
        <v>42513</v>
      </c>
      <c r="D4125" s="21">
        <v>3863.82</v>
      </c>
      <c r="E4125" s="47" t="str">
        <f>IF(B4125&lt;&gt;B4124, "First Quote", "")</f>
        <v/>
      </c>
      <c r="F4125" s="23" t="str">
        <f>IF(_xlfn.MINIFS($D$3:$D$6287,$A$3:$A$6287,A4125,$B$3:$B$6287,B4125)=D4125,"Lowest point","")</f>
        <v/>
      </c>
      <c r="G4125" s="24" t="str">
        <f>IF(_xlfn.MAXIFS($D$3:$D$6287,$A$3:$A$6287,A4125,$B$3:$B$6287,B4125)=D4125,"Highest point","")</f>
        <v/>
      </c>
      <c r="J4125" s="25" t="str">
        <f>IF(E4125="First Quote", $H$4/D4125, "")</f>
        <v/>
      </c>
      <c r="K4125" s="26">
        <f t="shared" si="262"/>
        <v>49.451495081348256</v>
      </c>
      <c r="L4125" s="27">
        <f>K4125*D4125</f>
        <v>191071.67572521503</v>
      </c>
      <c r="M4125" s="10"/>
      <c r="N4125" s="28">
        <f>IF(F4125="lowest point", $H$4/D4125, 0)</f>
        <v>0</v>
      </c>
      <c r="O4125" s="28">
        <f t="shared" si="263"/>
        <v>51.270066340216175</v>
      </c>
      <c r="P4125" s="29">
        <f>O4125*D4125</f>
        <v>198098.30772665408</v>
      </c>
      <c r="R4125" s="28">
        <f>IF(G4125="highest point", $H$4/D4125, 0)</f>
        <v>0</v>
      </c>
      <c r="S4125" s="28">
        <f t="shared" si="264"/>
        <v>47.90682993396041</v>
      </c>
      <c r="T4125" s="29">
        <f>D4125*S4125</f>
        <v>185103.36763543493</v>
      </c>
    </row>
    <row r="4126" spans="1:20">
      <c r="A4126" s="21">
        <f t="shared" si="265"/>
        <v>2016</v>
      </c>
      <c r="B4126" s="21">
        <f t="shared" si="261"/>
        <v>5</v>
      </c>
      <c r="C4126" s="22">
        <v>42514</v>
      </c>
      <c r="D4126" s="21">
        <v>3916.77</v>
      </c>
      <c r="E4126" s="47" t="str">
        <f>IF(B4126&lt;&gt;B4125, "First Quote", "")</f>
        <v/>
      </c>
      <c r="F4126" s="23" t="str">
        <f>IF(_xlfn.MINIFS($D$3:$D$6287,$A$3:$A$6287,A4126,$B$3:$B$6287,B4126)=D4126,"Lowest point","")</f>
        <v/>
      </c>
      <c r="G4126" s="24" t="str">
        <f>IF(_xlfn.MAXIFS($D$3:$D$6287,$A$3:$A$6287,A4126,$B$3:$B$6287,B4126)=D4126,"Highest point","")</f>
        <v/>
      </c>
      <c r="J4126" s="25" t="str">
        <f>IF(E4126="First Quote", $H$4/D4126, "")</f>
        <v/>
      </c>
      <c r="K4126" s="26">
        <f t="shared" si="262"/>
        <v>49.451495081348256</v>
      </c>
      <c r="L4126" s="27">
        <f>K4126*D4126</f>
        <v>193690.13238977239</v>
      </c>
      <c r="M4126" s="10"/>
      <c r="N4126" s="28">
        <f>IF(F4126="lowest point", $H$4/D4126, 0)</f>
        <v>0</v>
      </c>
      <c r="O4126" s="28">
        <f t="shared" si="263"/>
        <v>51.270066340216175</v>
      </c>
      <c r="P4126" s="29">
        <f>O4126*D4126</f>
        <v>200813.05773936849</v>
      </c>
      <c r="R4126" s="28">
        <f>IF(G4126="highest point", $H$4/D4126, 0)</f>
        <v>0</v>
      </c>
      <c r="S4126" s="28">
        <f t="shared" si="264"/>
        <v>47.90682993396041</v>
      </c>
      <c r="T4126" s="29">
        <f>D4126*S4126</f>
        <v>187640.03428043812</v>
      </c>
    </row>
    <row r="4127" spans="1:20">
      <c r="A4127" s="21">
        <f t="shared" si="265"/>
        <v>2016</v>
      </c>
      <c r="B4127" s="21">
        <f t="shared" si="261"/>
        <v>5</v>
      </c>
      <c r="C4127" s="22">
        <v>42515</v>
      </c>
      <c r="D4127" s="21">
        <v>3944.33</v>
      </c>
      <c r="E4127" s="47" t="str">
        <f>IF(B4127&lt;&gt;B4126, "First Quote", "")</f>
        <v/>
      </c>
      <c r="F4127" s="23" t="str">
        <f>IF(_xlfn.MINIFS($D$3:$D$6287,$A$3:$A$6287,A4127,$B$3:$B$6287,B4127)=D4127,"Lowest point","")</f>
        <v/>
      </c>
      <c r="G4127" s="24" t="str">
        <f>IF(_xlfn.MAXIFS($D$3:$D$6287,$A$3:$A$6287,A4127,$B$3:$B$6287,B4127)=D4127,"Highest point","")</f>
        <v/>
      </c>
      <c r="J4127" s="25" t="str">
        <f>IF(E4127="First Quote", $H$4/D4127, "")</f>
        <v/>
      </c>
      <c r="K4127" s="26">
        <f t="shared" si="262"/>
        <v>49.451495081348256</v>
      </c>
      <c r="L4127" s="27">
        <f>K4127*D4127</f>
        <v>195053.01559421438</v>
      </c>
      <c r="M4127" s="10"/>
      <c r="N4127" s="28">
        <f>IF(F4127="lowest point", $H$4/D4127, 0)</f>
        <v>0</v>
      </c>
      <c r="O4127" s="28">
        <f t="shared" si="263"/>
        <v>51.270066340216175</v>
      </c>
      <c r="P4127" s="29">
        <f>O4127*D4127</f>
        <v>202226.06076770485</v>
      </c>
      <c r="R4127" s="28">
        <f>IF(G4127="highest point", $H$4/D4127, 0)</f>
        <v>0</v>
      </c>
      <c r="S4127" s="28">
        <f t="shared" si="264"/>
        <v>47.90682993396041</v>
      </c>
      <c r="T4127" s="29">
        <f>D4127*S4127</f>
        <v>188960.34651341807</v>
      </c>
    </row>
    <row r="4128" spans="1:20">
      <c r="A4128" s="21">
        <f t="shared" si="265"/>
        <v>2016</v>
      </c>
      <c r="B4128" s="21">
        <f t="shared" si="261"/>
        <v>5</v>
      </c>
      <c r="C4128" s="22">
        <v>42516</v>
      </c>
      <c r="D4128" s="21">
        <v>3944.05</v>
      </c>
      <c r="E4128" s="47" t="str">
        <f>IF(B4128&lt;&gt;B4127, "First Quote", "")</f>
        <v/>
      </c>
      <c r="F4128" s="23" t="str">
        <f>IF(_xlfn.MINIFS($D$3:$D$6287,$A$3:$A$6287,A4128,$B$3:$B$6287,B4128)=D4128,"Lowest point","")</f>
        <v/>
      </c>
      <c r="G4128" s="24" t="str">
        <f>IF(_xlfn.MAXIFS($D$3:$D$6287,$A$3:$A$6287,A4128,$B$3:$B$6287,B4128)=D4128,"Highest point","")</f>
        <v/>
      </c>
      <c r="J4128" s="25" t="str">
        <f>IF(E4128="First Quote", $H$4/D4128, "")</f>
        <v/>
      </c>
      <c r="K4128" s="26">
        <f t="shared" si="262"/>
        <v>49.451495081348256</v>
      </c>
      <c r="L4128" s="27">
        <f>K4128*D4128</f>
        <v>195039.16917559161</v>
      </c>
      <c r="M4128" s="10"/>
      <c r="N4128" s="28">
        <f>IF(F4128="lowest point", $H$4/D4128, 0)</f>
        <v>0</v>
      </c>
      <c r="O4128" s="28">
        <f t="shared" si="263"/>
        <v>51.270066340216175</v>
      </c>
      <c r="P4128" s="29">
        <f>O4128*D4128</f>
        <v>202211.70514912962</v>
      </c>
      <c r="R4128" s="28">
        <f>IF(G4128="highest point", $H$4/D4128, 0)</f>
        <v>0</v>
      </c>
      <c r="S4128" s="28">
        <f t="shared" si="264"/>
        <v>47.90682993396041</v>
      </c>
      <c r="T4128" s="29">
        <f>D4128*S4128</f>
        <v>188946.93260103656</v>
      </c>
    </row>
    <row r="4129" spans="1:20">
      <c r="A4129" s="21">
        <f t="shared" si="265"/>
        <v>2016</v>
      </c>
      <c r="B4129" s="21">
        <f t="shared" ref="B4129:B4192" si="266">MONTH(C4129)</f>
        <v>5</v>
      </c>
      <c r="C4129" s="22">
        <v>42517</v>
      </c>
      <c r="D4129" s="21">
        <v>3961.67</v>
      </c>
      <c r="E4129" s="47" t="str">
        <f>IF(B4129&lt;&gt;B4128, "First Quote", "")</f>
        <v/>
      </c>
      <c r="F4129" s="23" t="str">
        <f>IF(_xlfn.MINIFS($D$3:$D$6287,$A$3:$A$6287,A4129,$B$3:$B$6287,B4129)=D4129,"Lowest point","")</f>
        <v/>
      </c>
      <c r="G4129" s="24" t="str">
        <f>IF(_xlfn.MAXIFS($D$3:$D$6287,$A$3:$A$6287,A4129,$B$3:$B$6287,B4129)=D4129,"Highest point","")</f>
        <v>Highest point</v>
      </c>
      <c r="J4129" s="25" t="str">
        <f>IF(E4129="First Quote", $H$4/D4129, "")</f>
        <v/>
      </c>
      <c r="K4129" s="26">
        <f t="shared" si="262"/>
        <v>49.451495081348256</v>
      </c>
      <c r="L4129" s="27">
        <f>K4129*D4129</f>
        <v>195910.50451892495</v>
      </c>
      <c r="M4129" s="10"/>
      <c r="N4129" s="28">
        <f>IF(F4129="lowest point", $H$4/D4129, 0)</f>
        <v>0</v>
      </c>
      <c r="O4129" s="28">
        <f t="shared" si="263"/>
        <v>51.270066340216175</v>
      </c>
      <c r="P4129" s="29">
        <f>O4129*D4129</f>
        <v>203115.08371804422</v>
      </c>
      <c r="R4129" s="28">
        <f>IF(G4129="highest point", $H$4/D4129, 0)</f>
        <v>0.12620940159074329</v>
      </c>
      <c r="S4129" s="28">
        <f t="shared" si="264"/>
        <v>48.033039335551152</v>
      </c>
      <c r="T4129" s="29">
        <f>D4129*S4129</f>
        <v>190291.05094447293</v>
      </c>
    </row>
    <row r="4130" spans="1:20">
      <c r="A4130" s="21">
        <f t="shared" si="265"/>
        <v>2016</v>
      </c>
      <c r="B4130" s="21">
        <f t="shared" si="266"/>
        <v>5</v>
      </c>
      <c r="C4130" s="22">
        <v>42521</v>
      </c>
      <c r="D4130" s="21">
        <v>3957.95</v>
      </c>
      <c r="E4130" s="47" t="str">
        <f>IF(B4130&lt;&gt;B4129, "First Quote", "")</f>
        <v/>
      </c>
      <c r="F4130" s="23" t="str">
        <f>IF(_xlfn.MINIFS($D$3:$D$6287,$A$3:$A$6287,A4130,$B$3:$B$6287,B4130)=D4130,"Lowest point","")</f>
        <v/>
      </c>
      <c r="G4130" s="24" t="str">
        <f>IF(_xlfn.MAXIFS($D$3:$D$6287,$A$3:$A$6287,A4130,$B$3:$B$6287,B4130)=D4130,"Highest point","")</f>
        <v/>
      </c>
      <c r="J4130" s="25" t="str">
        <f>IF(E4130="First Quote", $H$4/D4130, "")</f>
        <v/>
      </c>
      <c r="K4130" s="26">
        <f t="shared" si="262"/>
        <v>49.451495081348256</v>
      </c>
      <c r="L4130" s="27">
        <f>K4130*D4130</f>
        <v>195726.54495722233</v>
      </c>
      <c r="M4130" s="10"/>
      <c r="N4130" s="28">
        <f>IF(F4130="lowest point", $H$4/D4130, 0)</f>
        <v>0</v>
      </c>
      <c r="O4130" s="28">
        <f t="shared" si="263"/>
        <v>51.270066340216175</v>
      </c>
      <c r="P4130" s="29">
        <f>O4130*D4130</f>
        <v>202924.3590712586</v>
      </c>
      <c r="R4130" s="28">
        <f>IF(G4130="highest point", $H$4/D4130, 0)</f>
        <v>0</v>
      </c>
      <c r="S4130" s="28">
        <f t="shared" si="264"/>
        <v>48.033039335551152</v>
      </c>
      <c r="T4130" s="29">
        <f>D4130*S4130</f>
        <v>190112.36803814466</v>
      </c>
    </row>
    <row r="4131" spans="1:20">
      <c r="A4131" s="21">
        <f t="shared" si="265"/>
        <v>2016</v>
      </c>
      <c r="B4131" s="21">
        <f t="shared" si="266"/>
        <v>6</v>
      </c>
      <c r="C4131" s="22">
        <v>42522</v>
      </c>
      <c r="D4131" s="21">
        <v>3963.1</v>
      </c>
      <c r="E4131" s="47" t="str">
        <f>IF(B4131&lt;&gt;B4130, "First Quote", "")</f>
        <v>First Quote</v>
      </c>
      <c r="F4131" s="23" t="str">
        <f>IF(_xlfn.MINIFS($D$3:$D$6287,$A$3:$A$6287,A4131,$B$3:$B$6287,B4131)=D4131,"Lowest point","")</f>
        <v/>
      </c>
      <c r="G4131" s="24" t="str">
        <f>IF(_xlfn.MAXIFS($D$3:$D$6287,$A$3:$A$6287,A4131,$B$3:$B$6287,B4131)=D4131,"Highest point","")</f>
        <v/>
      </c>
      <c r="J4131" s="25">
        <f>IF(E4131="First Quote", $H$4/D4131, "")</f>
        <v>0.12616386162347656</v>
      </c>
      <c r="K4131" s="26">
        <f t="shared" si="262"/>
        <v>49.57765894297173</v>
      </c>
      <c r="L4131" s="27">
        <f>K4131*D4131</f>
        <v>196481.22015689127</v>
      </c>
      <c r="M4131" s="10"/>
      <c r="N4131" s="28">
        <f>IF(F4131="lowest point", $H$4/D4131, 0)</f>
        <v>0</v>
      </c>
      <c r="O4131" s="28">
        <f t="shared" si="263"/>
        <v>51.270066340216175</v>
      </c>
      <c r="P4131" s="29">
        <f>O4131*D4131</f>
        <v>203188.39991291071</v>
      </c>
      <c r="R4131" s="28">
        <f>IF(G4131="highest point", $H$4/D4131, 0)</f>
        <v>0</v>
      </c>
      <c r="S4131" s="28">
        <f t="shared" si="264"/>
        <v>48.033039335551152</v>
      </c>
      <c r="T4131" s="29">
        <f>D4131*S4131</f>
        <v>190359.73819072277</v>
      </c>
    </row>
    <row r="4132" spans="1:20">
      <c r="A4132" s="21">
        <f t="shared" si="265"/>
        <v>2016</v>
      </c>
      <c r="B4132" s="21">
        <f t="shared" si="266"/>
        <v>6</v>
      </c>
      <c r="C4132" s="22">
        <v>42523</v>
      </c>
      <c r="D4132" s="21">
        <v>3974.76</v>
      </c>
      <c r="E4132" s="47" t="str">
        <f>IF(B4132&lt;&gt;B4131, "First Quote", "")</f>
        <v/>
      </c>
      <c r="F4132" s="23" t="str">
        <f>IF(_xlfn.MINIFS($D$3:$D$6287,$A$3:$A$6287,A4132,$B$3:$B$6287,B4132)=D4132,"Lowest point","")</f>
        <v/>
      </c>
      <c r="G4132" s="24" t="str">
        <f>IF(_xlfn.MAXIFS($D$3:$D$6287,$A$3:$A$6287,A4132,$B$3:$B$6287,B4132)=D4132,"Highest point","")</f>
        <v/>
      </c>
      <c r="J4132" s="25" t="str">
        <f>IF(E4132="First Quote", $H$4/D4132, "")</f>
        <v/>
      </c>
      <c r="K4132" s="26">
        <f t="shared" si="262"/>
        <v>49.57765894297173</v>
      </c>
      <c r="L4132" s="27">
        <f>K4132*D4132</f>
        <v>197059.29566016633</v>
      </c>
      <c r="M4132" s="10"/>
      <c r="N4132" s="28">
        <f>IF(F4132="lowest point", $H$4/D4132, 0)</f>
        <v>0</v>
      </c>
      <c r="O4132" s="28">
        <f t="shared" si="263"/>
        <v>51.270066340216175</v>
      </c>
      <c r="P4132" s="29">
        <f>O4132*D4132</f>
        <v>203786.20888643764</v>
      </c>
      <c r="R4132" s="28">
        <f>IF(G4132="highest point", $H$4/D4132, 0)</f>
        <v>0</v>
      </c>
      <c r="S4132" s="28">
        <f t="shared" si="264"/>
        <v>48.033039335551152</v>
      </c>
      <c r="T4132" s="29">
        <f>D4132*S4132</f>
        <v>190919.80342937532</v>
      </c>
    </row>
    <row r="4133" spans="1:20">
      <c r="A4133" s="21">
        <f t="shared" si="265"/>
        <v>2016</v>
      </c>
      <c r="B4133" s="21">
        <f t="shared" si="266"/>
        <v>6</v>
      </c>
      <c r="C4133" s="22">
        <v>42524</v>
      </c>
      <c r="D4133" s="21">
        <v>3963.23</v>
      </c>
      <c r="E4133" s="47" t="str">
        <f>IF(B4133&lt;&gt;B4132, "First Quote", "")</f>
        <v/>
      </c>
      <c r="F4133" s="23" t="str">
        <f>IF(_xlfn.MINIFS($D$3:$D$6287,$A$3:$A$6287,A4133,$B$3:$B$6287,B4133)=D4133,"Lowest point","")</f>
        <v/>
      </c>
      <c r="G4133" s="24" t="str">
        <f>IF(_xlfn.MAXIFS($D$3:$D$6287,$A$3:$A$6287,A4133,$B$3:$B$6287,B4133)=D4133,"Highest point","")</f>
        <v/>
      </c>
      <c r="J4133" s="25" t="str">
        <f>IF(E4133="First Quote", $H$4/D4133, "")</f>
        <v/>
      </c>
      <c r="K4133" s="26">
        <f t="shared" si="262"/>
        <v>49.57765894297173</v>
      </c>
      <c r="L4133" s="27">
        <f>K4133*D4133</f>
        <v>196487.66525255385</v>
      </c>
      <c r="M4133" s="10"/>
      <c r="N4133" s="28">
        <f>IF(F4133="lowest point", $H$4/D4133, 0)</f>
        <v>0</v>
      </c>
      <c r="O4133" s="28">
        <f t="shared" si="263"/>
        <v>51.270066340216175</v>
      </c>
      <c r="P4133" s="29">
        <f>O4133*D4133</f>
        <v>203195.06502153495</v>
      </c>
      <c r="R4133" s="28">
        <f>IF(G4133="highest point", $H$4/D4133, 0)</f>
        <v>0</v>
      </c>
      <c r="S4133" s="28">
        <f t="shared" si="264"/>
        <v>48.033039335551152</v>
      </c>
      <c r="T4133" s="29">
        <f>D4133*S4133</f>
        <v>190365.9824858364</v>
      </c>
    </row>
    <row r="4134" spans="1:20">
      <c r="A4134" s="21">
        <f t="shared" si="265"/>
        <v>2016</v>
      </c>
      <c r="B4134" s="21">
        <f t="shared" si="266"/>
        <v>6</v>
      </c>
      <c r="C4134" s="22">
        <v>42527</v>
      </c>
      <c r="D4134" s="21">
        <v>3982.74</v>
      </c>
      <c r="E4134" s="47" t="str">
        <f>IF(B4134&lt;&gt;B4133, "First Quote", "")</f>
        <v/>
      </c>
      <c r="F4134" s="23" t="str">
        <f>IF(_xlfn.MINIFS($D$3:$D$6287,$A$3:$A$6287,A4134,$B$3:$B$6287,B4134)=D4134,"Lowest point","")</f>
        <v/>
      </c>
      <c r="G4134" s="24" t="str">
        <f>IF(_xlfn.MAXIFS($D$3:$D$6287,$A$3:$A$6287,A4134,$B$3:$B$6287,B4134)=D4134,"Highest point","")</f>
        <v/>
      </c>
      <c r="J4134" s="25" t="str">
        <f>IF(E4134="First Quote", $H$4/D4134, "")</f>
        <v/>
      </c>
      <c r="K4134" s="26">
        <f t="shared" si="262"/>
        <v>49.57765894297173</v>
      </c>
      <c r="L4134" s="27">
        <f>K4134*D4134</f>
        <v>197454.92537853122</v>
      </c>
      <c r="M4134" s="10"/>
      <c r="N4134" s="28">
        <f>IF(F4134="lowest point", $H$4/D4134, 0)</f>
        <v>0</v>
      </c>
      <c r="O4134" s="28">
        <f t="shared" si="263"/>
        <v>51.270066340216175</v>
      </c>
      <c r="P4134" s="29">
        <f>O4134*D4134</f>
        <v>204195.34401583255</v>
      </c>
      <c r="R4134" s="28">
        <f>IF(G4134="highest point", $H$4/D4134, 0)</f>
        <v>0</v>
      </c>
      <c r="S4134" s="28">
        <f t="shared" si="264"/>
        <v>48.033039335551152</v>
      </c>
      <c r="T4134" s="29">
        <f>D4134*S4134</f>
        <v>191303.10708327297</v>
      </c>
    </row>
    <row r="4135" spans="1:20">
      <c r="A4135" s="21">
        <f t="shared" si="265"/>
        <v>2016</v>
      </c>
      <c r="B4135" s="21">
        <f t="shared" si="266"/>
        <v>6</v>
      </c>
      <c r="C4135" s="22">
        <v>42528</v>
      </c>
      <c r="D4135" s="21">
        <v>3987.96</v>
      </c>
      <c r="E4135" s="47" t="str">
        <f>IF(B4135&lt;&gt;B4134, "First Quote", "")</f>
        <v/>
      </c>
      <c r="F4135" s="23" t="str">
        <f>IF(_xlfn.MINIFS($D$3:$D$6287,$A$3:$A$6287,A4135,$B$3:$B$6287,B4135)=D4135,"Lowest point","")</f>
        <v/>
      </c>
      <c r="G4135" s="24" t="str">
        <f>IF(_xlfn.MAXIFS($D$3:$D$6287,$A$3:$A$6287,A4135,$B$3:$B$6287,B4135)=D4135,"Highest point","")</f>
        <v/>
      </c>
      <c r="J4135" s="25" t="str">
        <f>IF(E4135="First Quote", $H$4/D4135, "")</f>
        <v/>
      </c>
      <c r="K4135" s="26">
        <f t="shared" si="262"/>
        <v>49.57765894297173</v>
      </c>
      <c r="L4135" s="27">
        <f>K4135*D4135</f>
        <v>197713.72075821355</v>
      </c>
      <c r="M4135" s="10"/>
      <c r="N4135" s="28">
        <f>IF(F4135="lowest point", $H$4/D4135, 0)</f>
        <v>0</v>
      </c>
      <c r="O4135" s="28">
        <f t="shared" si="263"/>
        <v>51.270066340216175</v>
      </c>
      <c r="P4135" s="29">
        <f>O4135*D4135</f>
        <v>204462.9737621285</v>
      </c>
      <c r="R4135" s="28">
        <f>IF(G4135="highest point", $H$4/D4135, 0)</f>
        <v>0</v>
      </c>
      <c r="S4135" s="28">
        <f t="shared" si="264"/>
        <v>48.033039335551152</v>
      </c>
      <c r="T4135" s="29">
        <f>D4135*S4135</f>
        <v>191553.83954860456</v>
      </c>
    </row>
    <row r="4136" spans="1:20">
      <c r="A4136" s="21">
        <f t="shared" si="265"/>
        <v>2016</v>
      </c>
      <c r="B4136" s="21">
        <f t="shared" si="266"/>
        <v>6</v>
      </c>
      <c r="C4136" s="22">
        <v>42529</v>
      </c>
      <c r="D4136" s="21">
        <v>4001.98</v>
      </c>
      <c r="E4136" s="47" t="str">
        <f>IF(B4136&lt;&gt;B4135, "First Quote", "")</f>
        <v/>
      </c>
      <c r="F4136" s="23" t="str">
        <f>IF(_xlfn.MINIFS($D$3:$D$6287,$A$3:$A$6287,A4136,$B$3:$B$6287,B4136)=D4136,"Lowest point","")</f>
        <v/>
      </c>
      <c r="G4136" s="24" t="str">
        <f>IF(_xlfn.MAXIFS($D$3:$D$6287,$A$3:$A$6287,A4136,$B$3:$B$6287,B4136)=D4136,"Highest point","")</f>
        <v>Highest point</v>
      </c>
      <c r="J4136" s="25" t="str">
        <f>IF(E4136="First Quote", $H$4/D4136, "")</f>
        <v/>
      </c>
      <c r="K4136" s="26">
        <f t="shared" si="262"/>
        <v>49.57765894297173</v>
      </c>
      <c r="L4136" s="27">
        <f>K4136*D4136</f>
        <v>198408.79953659402</v>
      </c>
      <c r="M4136" s="10"/>
      <c r="N4136" s="28">
        <f>IF(F4136="lowest point", $H$4/D4136, 0)</f>
        <v>0</v>
      </c>
      <c r="O4136" s="28">
        <f t="shared" si="263"/>
        <v>51.270066340216175</v>
      </c>
      <c r="P4136" s="29">
        <f>O4136*D4136</f>
        <v>205181.78009221834</v>
      </c>
      <c r="R4136" s="28">
        <f>IF(G4136="highest point", $H$4/D4136, 0)</f>
        <v>0.12493815561297159</v>
      </c>
      <c r="S4136" s="28">
        <f t="shared" si="264"/>
        <v>48.157977491164125</v>
      </c>
      <c r="T4136" s="29">
        <f>D4136*S4136</f>
        <v>192727.26276008901</v>
      </c>
    </row>
    <row r="4137" spans="1:20">
      <c r="A4137" s="21">
        <f t="shared" si="265"/>
        <v>2016</v>
      </c>
      <c r="B4137" s="21">
        <f t="shared" si="266"/>
        <v>6</v>
      </c>
      <c r="C4137" s="22">
        <v>42530</v>
      </c>
      <c r="D4137" s="21">
        <v>3995.28</v>
      </c>
      <c r="E4137" s="47" t="str">
        <f>IF(B4137&lt;&gt;B4136, "First Quote", "")</f>
        <v/>
      </c>
      <c r="F4137" s="23" t="str">
        <f>IF(_xlfn.MINIFS($D$3:$D$6287,$A$3:$A$6287,A4137,$B$3:$B$6287,B4137)=D4137,"Lowest point","")</f>
        <v/>
      </c>
      <c r="G4137" s="24" t="str">
        <f>IF(_xlfn.MAXIFS($D$3:$D$6287,$A$3:$A$6287,A4137,$B$3:$B$6287,B4137)=D4137,"Highest point","")</f>
        <v/>
      </c>
      <c r="J4137" s="25" t="str">
        <f>IF(E4137="First Quote", $H$4/D4137, "")</f>
        <v/>
      </c>
      <c r="K4137" s="26">
        <f t="shared" si="262"/>
        <v>49.57765894297173</v>
      </c>
      <c r="L4137" s="27">
        <f>K4137*D4137</f>
        <v>198076.62922167609</v>
      </c>
      <c r="M4137" s="10"/>
      <c r="N4137" s="28">
        <f>IF(F4137="lowest point", $H$4/D4137, 0)</f>
        <v>0</v>
      </c>
      <c r="O4137" s="28">
        <f t="shared" si="263"/>
        <v>51.270066340216175</v>
      </c>
      <c r="P4137" s="29">
        <f>O4137*D4137</f>
        <v>204838.27064773889</v>
      </c>
      <c r="R4137" s="28">
        <f>IF(G4137="highest point", $H$4/D4137, 0)</f>
        <v>0</v>
      </c>
      <c r="S4137" s="28">
        <f t="shared" si="264"/>
        <v>48.157977491164125</v>
      </c>
      <c r="T4137" s="29">
        <f>D4137*S4137</f>
        <v>192404.60431089823</v>
      </c>
    </row>
    <row r="4138" spans="1:20">
      <c r="A4138" s="21">
        <f t="shared" si="265"/>
        <v>2016</v>
      </c>
      <c r="B4138" s="21">
        <f t="shared" si="266"/>
        <v>6</v>
      </c>
      <c r="C4138" s="22">
        <v>42531</v>
      </c>
      <c r="D4138" s="21">
        <v>3958.68</v>
      </c>
      <c r="E4138" s="47" t="str">
        <f>IF(B4138&lt;&gt;B4137, "First Quote", "")</f>
        <v/>
      </c>
      <c r="F4138" s="23" t="str">
        <f>IF(_xlfn.MINIFS($D$3:$D$6287,$A$3:$A$6287,A4138,$B$3:$B$6287,B4138)=D4138,"Lowest point","")</f>
        <v/>
      </c>
      <c r="G4138" s="24" t="str">
        <f>IF(_xlfn.MAXIFS($D$3:$D$6287,$A$3:$A$6287,A4138,$B$3:$B$6287,B4138)=D4138,"Highest point","")</f>
        <v/>
      </c>
      <c r="J4138" s="25" t="str">
        <f>IF(E4138="First Quote", $H$4/D4138, "")</f>
        <v/>
      </c>
      <c r="K4138" s="26">
        <f t="shared" si="262"/>
        <v>49.57765894297173</v>
      </c>
      <c r="L4138" s="27">
        <f>K4138*D4138</f>
        <v>196262.08690436333</v>
      </c>
      <c r="M4138" s="10"/>
      <c r="N4138" s="28">
        <f>IF(F4138="lowest point", $H$4/D4138, 0)</f>
        <v>0</v>
      </c>
      <c r="O4138" s="28">
        <f t="shared" si="263"/>
        <v>51.270066340216175</v>
      </c>
      <c r="P4138" s="29">
        <f>O4138*D4138</f>
        <v>202961.78621968697</v>
      </c>
      <c r="R4138" s="28">
        <f>IF(G4138="highest point", $H$4/D4138, 0)</f>
        <v>0</v>
      </c>
      <c r="S4138" s="28">
        <f t="shared" si="264"/>
        <v>48.157977491164125</v>
      </c>
      <c r="T4138" s="29">
        <f>D4138*S4138</f>
        <v>190642.02233472158</v>
      </c>
    </row>
    <row r="4139" spans="1:20">
      <c r="A4139" s="21">
        <f t="shared" si="265"/>
        <v>2016</v>
      </c>
      <c r="B4139" s="21">
        <f t="shared" si="266"/>
        <v>6</v>
      </c>
      <c r="C4139" s="22">
        <v>42534</v>
      </c>
      <c r="D4139" s="21">
        <v>3927.73</v>
      </c>
      <c r="E4139" s="47" t="str">
        <f>IF(B4139&lt;&gt;B4138, "First Quote", "")</f>
        <v/>
      </c>
      <c r="F4139" s="23" t="str">
        <f>IF(_xlfn.MINIFS($D$3:$D$6287,$A$3:$A$6287,A4139,$B$3:$B$6287,B4139)=D4139,"Lowest point","")</f>
        <v/>
      </c>
      <c r="G4139" s="24" t="str">
        <f>IF(_xlfn.MAXIFS($D$3:$D$6287,$A$3:$A$6287,A4139,$B$3:$B$6287,B4139)=D4139,"Highest point","")</f>
        <v/>
      </c>
      <c r="J4139" s="25" t="str">
        <f>IF(E4139="First Quote", $H$4/D4139, "")</f>
        <v/>
      </c>
      <c r="K4139" s="26">
        <f t="shared" si="262"/>
        <v>49.57765894297173</v>
      </c>
      <c r="L4139" s="27">
        <f>K4139*D4139</f>
        <v>194727.65836007835</v>
      </c>
      <c r="M4139" s="10"/>
      <c r="N4139" s="28">
        <f>IF(F4139="lowest point", $H$4/D4139, 0)</f>
        <v>0</v>
      </c>
      <c r="O4139" s="28">
        <f t="shared" si="263"/>
        <v>51.270066340216175</v>
      </c>
      <c r="P4139" s="29">
        <f>O4139*D4139</f>
        <v>201374.97766645727</v>
      </c>
      <c r="R4139" s="28">
        <f>IF(G4139="highest point", $H$4/D4139, 0)</f>
        <v>0</v>
      </c>
      <c r="S4139" s="28">
        <f t="shared" si="264"/>
        <v>48.157977491164125</v>
      </c>
      <c r="T4139" s="29">
        <f>D4139*S4139</f>
        <v>189151.53293137008</v>
      </c>
    </row>
    <row r="4140" spans="1:20">
      <c r="A4140" s="21">
        <f t="shared" si="265"/>
        <v>2016</v>
      </c>
      <c r="B4140" s="21">
        <f t="shared" si="266"/>
        <v>6</v>
      </c>
      <c r="C4140" s="22">
        <v>42535</v>
      </c>
      <c r="D4140" s="21">
        <v>3920.93</v>
      </c>
      <c r="E4140" s="47" t="str">
        <f>IF(B4140&lt;&gt;B4139, "First Quote", "")</f>
        <v/>
      </c>
      <c r="F4140" s="23" t="str">
        <f>IF(_xlfn.MINIFS($D$3:$D$6287,$A$3:$A$6287,A4140,$B$3:$B$6287,B4140)=D4140,"Lowest point","")</f>
        <v/>
      </c>
      <c r="G4140" s="24" t="str">
        <f>IF(_xlfn.MAXIFS($D$3:$D$6287,$A$3:$A$6287,A4140,$B$3:$B$6287,B4140)=D4140,"Highest point","")</f>
        <v/>
      </c>
      <c r="J4140" s="25" t="str">
        <f>IF(E4140="First Quote", $H$4/D4140, "")</f>
        <v/>
      </c>
      <c r="K4140" s="26">
        <f t="shared" si="262"/>
        <v>49.57765894297173</v>
      </c>
      <c r="L4140" s="27">
        <f>K4140*D4140</f>
        <v>194390.53027926615</v>
      </c>
      <c r="M4140" s="10"/>
      <c r="N4140" s="28">
        <f>IF(F4140="lowest point", $H$4/D4140, 0)</f>
        <v>0</v>
      </c>
      <c r="O4140" s="28">
        <f t="shared" si="263"/>
        <v>51.270066340216175</v>
      </c>
      <c r="P4140" s="29">
        <f>O4140*D4140</f>
        <v>201026.3412153438</v>
      </c>
      <c r="R4140" s="28">
        <f>IF(G4140="highest point", $H$4/D4140, 0)</f>
        <v>0</v>
      </c>
      <c r="S4140" s="28">
        <f t="shared" si="264"/>
        <v>48.157977491164125</v>
      </c>
      <c r="T4140" s="29">
        <f>D4140*S4140</f>
        <v>188824.05868443014</v>
      </c>
    </row>
    <row r="4141" spans="1:20">
      <c r="A4141" s="21">
        <f t="shared" si="265"/>
        <v>2016</v>
      </c>
      <c r="B4141" s="21">
        <f t="shared" si="266"/>
        <v>6</v>
      </c>
      <c r="C4141" s="22">
        <v>42536</v>
      </c>
      <c r="D4141" s="21">
        <v>3914.02</v>
      </c>
      <c r="E4141" s="47" t="str">
        <f>IF(B4141&lt;&gt;B4140, "First Quote", "")</f>
        <v/>
      </c>
      <c r="F4141" s="23" t="str">
        <f>IF(_xlfn.MINIFS($D$3:$D$6287,$A$3:$A$6287,A4141,$B$3:$B$6287,B4141)=D4141,"Lowest point","")</f>
        <v/>
      </c>
      <c r="G4141" s="24" t="str">
        <f>IF(_xlfn.MAXIFS($D$3:$D$6287,$A$3:$A$6287,A4141,$B$3:$B$6287,B4141)=D4141,"Highest point","")</f>
        <v/>
      </c>
      <c r="J4141" s="25" t="str">
        <f>IF(E4141="First Quote", $H$4/D4141, "")</f>
        <v/>
      </c>
      <c r="K4141" s="26">
        <f t="shared" si="262"/>
        <v>49.57765894297173</v>
      </c>
      <c r="L4141" s="27">
        <f>K4141*D4141</f>
        <v>194047.94865597022</v>
      </c>
      <c r="M4141" s="10"/>
      <c r="N4141" s="28">
        <f>IF(F4141="lowest point", $H$4/D4141, 0)</f>
        <v>0</v>
      </c>
      <c r="O4141" s="28">
        <f t="shared" si="263"/>
        <v>51.270066340216175</v>
      </c>
      <c r="P4141" s="29">
        <f>O4141*D4141</f>
        <v>200672.06505693292</v>
      </c>
      <c r="R4141" s="28">
        <f>IF(G4141="highest point", $H$4/D4141, 0)</f>
        <v>0</v>
      </c>
      <c r="S4141" s="28">
        <f t="shared" si="264"/>
        <v>48.157977491164125</v>
      </c>
      <c r="T4141" s="29">
        <f>D4141*S4141</f>
        <v>188491.28705996621</v>
      </c>
    </row>
    <row r="4142" spans="1:20">
      <c r="A4142" s="21">
        <f t="shared" si="265"/>
        <v>2016</v>
      </c>
      <c r="B4142" s="21">
        <f t="shared" si="266"/>
        <v>6</v>
      </c>
      <c r="C4142" s="22">
        <v>42537</v>
      </c>
      <c r="D4142" s="21">
        <v>3926.93</v>
      </c>
      <c r="E4142" s="47" t="str">
        <f>IF(B4142&lt;&gt;B4141, "First Quote", "")</f>
        <v/>
      </c>
      <c r="F4142" s="23" t="str">
        <f>IF(_xlfn.MINIFS($D$3:$D$6287,$A$3:$A$6287,A4142,$B$3:$B$6287,B4142)=D4142,"Lowest point","")</f>
        <v/>
      </c>
      <c r="G4142" s="24" t="str">
        <f>IF(_xlfn.MAXIFS($D$3:$D$6287,$A$3:$A$6287,A4142,$B$3:$B$6287,B4142)=D4142,"Highest point","")</f>
        <v/>
      </c>
      <c r="J4142" s="25" t="str">
        <f>IF(E4142="First Quote", $H$4/D4142, "")</f>
        <v/>
      </c>
      <c r="K4142" s="26">
        <f t="shared" si="262"/>
        <v>49.57765894297173</v>
      </c>
      <c r="L4142" s="27">
        <f>K4142*D4142</f>
        <v>194687.99623292396</v>
      </c>
      <c r="M4142" s="10"/>
      <c r="N4142" s="28">
        <f>IF(F4142="lowest point", $H$4/D4142, 0)</f>
        <v>0</v>
      </c>
      <c r="O4142" s="28">
        <f t="shared" si="263"/>
        <v>51.270066340216175</v>
      </c>
      <c r="P4142" s="29">
        <f>O4142*D4142</f>
        <v>201333.96161338509</v>
      </c>
      <c r="R4142" s="28">
        <f>IF(G4142="highest point", $H$4/D4142, 0)</f>
        <v>0</v>
      </c>
      <c r="S4142" s="28">
        <f t="shared" si="264"/>
        <v>48.157977491164125</v>
      </c>
      <c r="T4142" s="29">
        <f>D4142*S4142</f>
        <v>189113.00654937714</v>
      </c>
    </row>
    <row r="4143" spans="1:20">
      <c r="A4143" s="21">
        <f t="shared" si="265"/>
        <v>2016</v>
      </c>
      <c r="B4143" s="21">
        <f t="shared" si="266"/>
        <v>6</v>
      </c>
      <c r="C4143" s="22">
        <v>42538</v>
      </c>
      <c r="D4143" s="21">
        <v>3914.15</v>
      </c>
      <c r="E4143" s="47" t="str">
        <f>IF(B4143&lt;&gt;B4142, "First Quote", "")</f>
        <v/>
      </c>
      <c r="F4143" s="23" t="str">
        <f>IF(_xlfn.MINIFS($D$3:$D$6287,$A$3:$A$6287,A4143,$B$3:$B$6287,B4143)=D4143,"Lowest point","")</f>
        <v/>
      </c>
      <c r="G4143" s="24" t="str">
        <f>IF(_xlfn.MAXIFS($D$3:$D$6287,$A$3:$A$6287,A4143,$B$3:$B$6287,B4143)=D4143,"Highest point","")</f>
        <v/>
      </c>
      <c r="J4143" s="25" t="str">
        <f>IF(E4143="First Quote", $H$4/D4143, "")</f>
        <v/>
      </c>
      <c r="K4143" s="26">
        <f t="shared" si="262"/>
        <v>49.57765894297173</v>
      </c>
      <c r="L4143" s="27">
        <f>K4143*D4143</f>
        <v>194054.3937516328</v>
      </c>
      <c r="M4143" s="10"/>
      <c r="N4143" s="28">
        <f>IF(F4143="lowest point", $H$4/D4143, 0)</f>
        <v>0</v>
      </c>
      <c r="O4143" s="28">
        <f t="shared" si="263"/>
        <v>51.270066340216175</v>
      </c>
      <c r="P4143" s="29">
        <f>O4143*D4143</f>
        <v>200678.73016555715</v>
      </c>
      <c r="R4143" s="28">
        <f>IF(G4143="highest point", $H$4/D4143, 0)</f>
        <v>0</v>
      </c>
      <c r="S4143" s="28">
        <f t="shared" si="264"/>
        <v>48.157977491164125</v>
      </c>
      <c r="T4143" s="29">
        <f>D4143*S4143</f>
        <v>188497.54759704007</v>
      </c>
    </row>
    <row r="4144" spans="1:20">
      <c r="A4144" s="21">
        <f t="shared" si="265"/>
        <v>2016</v>
      </c>
      <c r="B4144" s="21">
        <f t="shared" si="266"/>
        <v>6</v>
      </c>
      <c r="C4144" s="22">
        <v>42541</v>
      </c>
      <c r="D4144" s="21">
        <v>3936.91</v>
      </c>
      <c r="E4144" s="47" t="str">
        <f>IF(B4144&lt;&gt;B4143, "First Quote", "")</f>
        <v/>
      </c>
      <c r="F4144" s="23" t="str">
        <f>IF(_xlfn.MINIFS($D$3:$D$6287,$A$3:$A$6287,A4144,$B$3:$B$6287,B4144)=D4144,"Lowest point","")</f>
        <v/>
      </c>
      <c r="G4144" s="24" t="str">
        <f>IF(_xlfn.MAXIFS($D$3:$D$6287,$A$3:$A$6287,A4144,$B$3:$B$6287,B4144)=D4144,"Highest point","")</f>
        <v/>
      </c>
      <c r="J4144" s="25" t="str">
        <f>IF(E4144="First Quote", $H$4/D4144, "")</f>
        <v/>
      </c>
      <c r="K4144" s="26">
        <f t="shared" si="262"/>
        <v>49.57765894297173</v>
      </c>
      <c r="L4144" s="27">
        <f>K4144*D4144</f>
        <v>195182.78126917483</v>
      </c>
      <c r="M4144" s="10"/>
      <c r="N4144" s="28">
        <f>IF(F4144="lowest point", $H$4/D4144, 0)</f>
        <v>0</v>
      </c>
      <c r="O4144" s="28">
        <f t="shared" si="263"/>
        <v>51.270066340216175</v>
      </c>
      <c r="P4144" s="29">
        <f>O4144*D4144</f>
        <v>201845.63687546045</v>
      </c>
      <c r="R4144" s="28">
        <f>IF(G4144="highest point", $H$4/D4144, 0)</f>
        <v>0</v>
      </c>
      <c r="S4144" s="28">
        <f t="shared" si="264"/>
        <v>48.157977491164125</v>
      </c>
      <c r="T4144" s="29">
        <f>D4144*S4144</f>
        <v>189593.62316473894</v>
      </c>
    </row>
    <row r="4145" spans="1:20">
      <c r="A4145" s="21">
        <f t="shared" si="265"/>
        <v>2016</v>
      </c>
      <c r="B4145" s="21">
        <f t="shared" si="266"/>
        <v>6</v>
      </c>
      <c r="C4145" s="22">
        <v>42542</v>
      </c>
      <c r="D4145" s="21">
        <v>3947.94</v>
      </c>
      <c r="E4145" s="47" t="str">
        <f>IF(B4145&lt;&gt;B4144, "First Quote", "")</f>
        <v/>
      </c>
      <c r="F4145" s="23" t="str">
        <f>IF(_xlfn.MINIFS($D$3:$D$6287,$A$3:$A$6287,A4145,$B$3:$B$6287,B4145)=D4145,"Lowest point","")</f>
        <v/>
      </c>
      <c r="G4145" s="24" t="str">
        <f>IF(_xlfn.MAXIFS($D$3:$D$6287,$A$3:$A$6287,A4145,$B$3:$B$6287,B4145)=D4145,"Highest point","")</f>
        <v/>
      </c>
      <c r="J4145" s="25" t="str">
        <f>IF(E4145="First Quote", $H$4/D4145, "")</f>
        <v/>
      </c>
      <c r="K4145" s="26">
        <f t="shared" si="262"/>
        <v>49.57765894297173</v>
      </c>
      <c r="L4145" s="27">
        <f>K4145*D4145</f>
        <v>195729.62284731583</v>
      </c>
      <c r="M4145" s="10"/>
      <c r="N4145" s="28">
        <f>IF(F4145="lowest point", $H$4/D4145, 0)</f>
        <v>0</v>
      </c>
      <c r="O4145" s="28">
        <f t="shared" si="263"/>
        <v>51.270066340216175</v>
      </c>
      <c r="P4145" s="29">
        <f>O4145*D4145</f>
        <v>202411.14570719306</v>
      </c>
      <c r="R4145" s="28">
        <f>IF(G4145="highest point", $H$4/D4145, 0)</f>
        <v>0</v>
      </c>
      <c r="S4145" s="28">
        <f t="shared" si="264"/>
        <v>48.157977491164125</v>
      </c>
      <c r="T4145" s="29">
        <f>D4145*S4145</f>
        <v>190124.80565646649</v>
      </c>
    </row>
    <row r="4146" spans="1:20">
      <c r="A4146" s="21">
        <f t="shared" si="265"/>
        <v>2016</v>
      </c>
      <c r="B4146" s="21">
        <f t="shared" si="266"/>
        <v>6</v>
      </c>
      <c r="C4146" s="22">
        <v>42543</v>
      </c>
      <c r="D4146" s="21">
        <v>3941.45</v>
      </c>
      <c r="E4146" s="47" t="str">
        <f>IF(B4146&lt;&gt;B4145, "First Quote", "")</f>
        <v/>
      </c>
      <c r="F4146" s="23" t="str">
        <f>IF(_xlfn.MINIFS($D$3:$D$6287,$A$3:$A$6287,A4146,$B$3:$B$6287,B4146)=D4146,"Lowest point","")</f>
        <v/>
      </c>
      <c r="G4146" s="24" t="str">
        <f>IF(_xlfn.MAXIFS($D$3:$D$6287,$A$3:$A$6287,A4146,$B$3:$B$6287,B4146)=D4146,"Highest point","")</f>
        <v/>
      </c>
      <c r="J4146" s="25" t="str">
        <f>IF(E4146="First Quote", $H$4/D4146, "")</f>
        <v/>
      </c>
      <c r="K4146" s="26">
        <f t="shared" si="262"/>
        <v>49.57765894297173</v>
      </c>
      <c r="L4146" s="27">
        <f>K4146*D4146</f>
        <v>195407.86384077591</v>
      </c>
      <c r="M4146" s="10"/>
      <c r="N4146" s="28">
        <f>IF(F4146="lowest point", $H$4/D4146, 0)</f>
        <v>0</v>
      </c>
      <c r="O4146" s="28">
        <f t="shared" si="263"/>
        <v>51.270066340216175</v>
      </c>
      <c r="P4146" s="29">
        <f>O4146*D4146</f>
        <v>202078.40297664504</v>
      </c>
      <c r="R4146" s="28">
        <f>IF(G4146="highest point", $H$4/D4146, 0)</f>
        <v>0</v>
      </c>
      <c r="S4146" s="28">
        <f t="shared" si="264"/>
        <v>48.157977491164125</v>
      </c>
      <c r="T4146" s="29">
        <f>D4146*S4146</f>
        <v>189812.26038254882</v>
      </c>
    </row>
    <row r="4147" spans="1:20">
      <c r="A4147" s="21">
        <f t="shared" si="265"/>
        <v>2016</v>
      </c>
      <c r="B4147" s="21">
        <f t="shared" si="266"/>
        <v>6</v>
      </c>
      <c r="C4147" s="22">
        <v>42544</v>
      </c>
      <c r="D4147" s="21">
        <v>3994.18</v>
      </c>
      <c r="E4147" s="47" t="str">
        <f>IF(B4147&lt;&gt;B4146, "First Quote", "")</f>
        <v/>
      </c>
      <c r="F4147" s="23" t="str">
        <f>IF(_xlfn.MINIFS($D$3:$D$6287,$A$3:$A$6287,A4147,$B$3:$B$6287,B4147)=D4147,"Lowest point","")</f>
        <v/>
      </c>
      <c r="G4147" s="24" t="str">
        <f>IF(_xlfn.MAXIFS($D$3:$D$6287,$A$3:$A$6287,A4147,$B$3:$B$6287,B4147)=D4147,"Highest point","")</f>
        <v/>
      </c>
      <c r="J4147" s="25" t="str">
        <f>IF(E4147="First Quote", $H$4/D4147, "")</f>
        <v/>
      </c>
      <c r="K4147" s="26">
        <f t="shared" si="262"/>
        <v>49.57765894297173</v>
      </c>
      <c r="L4147" s="27">
        <f>K4147*D4147</f>
        <v>198022.09379683883</v>
      </c>
      <c r="M4147" s="10"/>
      <c r="N4147" s="28">
        <f>IF(F4147="lowest point", $H$4/D4147, 0)</f>
        <v>0</v>
      </c>
      <c r="O4147" s="28">
        <f t="shared" si="263"/>
        <v>51.270066340216175</v>
      </c>
      <c r="P4147" s="29">
        <f>O4147*D4147</f>
        <v>204781.87357476464</v>
      </c>
      <c r="R4147" s="28">
        <f>IF(G4147="highest point", $H$4/D4147, 0)</f>
        <v>0</v>
      </c>
      <c r="S4147" s="28">
        <f t="shared" si="264"/>
        <v>48.157977491164125</v>
      </c>
      <c r="T4147" s="29">
        <f>D4147*S4147</f>
        <v>192351.63053565793</v>
      </c>
    </row>
    <row r="4148" spans="1:20">
      <c r="A4148" s="21">
        <f t="shared" si="265"/>
        <v>2016</v>
      </c>
      <c r="B4148" s="21">
        <f t="shared" si="266"/>
        <v>6</v>
      </c>
      <c r="C4148" s="22">
        <v>42545</v>
      </c>
      <c r="D4148" s="21">
        <v>3850.7</v>
      </c>
      <c r="E4148" s="47" t="str">
        <f>IF(B4148&lt;&gt;B4147, "First Quote", "")</f>
        <v/>
      </c>
      <c r="F4148" s="23" t="str">
        <f>IF(_xlfn.MINIFS($D$3:$D$6287,$A$3:$A$6287,A4148,$B$3:$B$6287,B4148)=D4148,"Lowest point","")</f>
        <v/>
      </c>
      <c r="G4148" s="24" t="str">
        <f>IF(_xlfn.MAXIFS($D$3:$D$6287,$A$3:$A$6287,A4148,$B$3:$B$6287,B4148)=D4148,"Highest point","")</f>
        <v/>
      </c>
      <c r="J4148" s="25" t="str">
        <f>IF(E4148="First Quote", $H$4/D4148, "")</f>
        <v/>
      </c>
      <c r="K4148" s="26">
        <f t="shared" si="262"/>
        <v>49.57765894297173</v>
      </c>
      <c r="L4148" s="27">
        <f>K4148*D4148</f>
        <v>190908.69129170122</v>
      </c>
      <c r="M4148" s="10"/>
      <c r="N4148" s="28">
        <f>IF(F4148="lowest point", $H$4/D4148, 0)</f>
        <v>0</v>
      </c>
      <c r="O4148" s="28">
        <f t="shared" si="263"/>
        <v>51.270066340216175</v>
      </c>
      <c r="P4148" s="29">
        <f>O4148*D4148</f>
        <v>197425.64445627041</v>
      </c>
      <c r="R4148" s="28">
        <f>IF(G4148="highest point", $H$4/D4148, 0)</f>
        <v>0</v>
      </c>
      <c r="S4148" s="28">
        <f t="shared" si="264"/>
        <v>48.157977491164125</v>
      </c>
      <c r="T4148" s="29">
        <f>D4148*S4148</f>
        <v>185441.92392522568</v>
      </c>
    </row>
    <row r="4149" spans="1:20">
      <c r="A4149" s="21">
        <f t="shared" si="265"/>
        <v>2016</v>
      </c>
      <c r="B4149" s="21">
        <f t="shared" si="266"/>
        <v>6</v>
      </c>
      <c r="C4149" s="22">
        <v>42548</v>
      </c>
      <c r="D4149" s="21">
        <v>3781.02</v>
      </c>
      <c r="E4149" s="47" t="str">
        <f>IF(B4149&lt;&gt;B4148, "First Quote", "")</f>
        <v/>
      </c>
      <c r="F4149" s="23" t="str">
        <f>IF(_xlfn.MINIFS($D$3:$D$6287,$A$3:$A$6287,A4149,$B$3:$B$6287,B4149)=D4149,"Lowest point","")</f>
        <v>Lowest point</v>
      </c>
      <c r="G4149" s="24" t="str">
        <f>IF(_xlfn.MAXIFS($D$3:$D$6287,$A$3:$A$6287,A4149,$B$3:$B$6287,B4149)=D4149,"Highest point","")</f>
        <v/>
      </c>
      <c r="J4149" s="25" t="str">
        <f>IF(E4149="First Quote", $H$4/D4149, "")</f>
        <v/>
      </c>
      <c r="K4149" s="26">
        <f t="shared" si="262"/>
        <v>49.57765894297173</v>
      </c>
      <c r="L4149" s="27">
        <f>K4149*D4149</f>
        <v>187454.12001655498</v>
      </c>
      <c r="M4149" s="10"/>
      <c r="N4149" s="28">
        <f>IF(F4149="lowest point", $H$4/D4149, 0)</f>
        <v>0.13223944861439504</v>
      </c>
      <c r="O4149" s="28">
        <f t="shared" si="263"/>
        <v>51.402305788830567</v>
      </c>
      <c r="P4149" s="29">
        <f>O4149*D4149</f>
        <v>194353.14623368415</v>
      </c>
      <c r="R4149" s="28">
        <f>IF(G4149="highest point", $H$4/D4149, 0)</f>
        <v>0</v>
      </c>
      <c r="S4149" s="28">
        <f t="shared" si="264"/>
        <v>48.157977491164125</v>
      </c>
      <c r="T4149" s="29">
        <f>D4149*S4149</f>
        <v>182086.27605364137</v>
      </c>
    </row>
    <row r="4150" spans="1:20">
      <c r="A4150" s="21">
        <f t="shared" si="265"/>
        <v>2016</v>
      </c>
      <c r="B4150" s="21">
        <f t="shared" si="266"/>
        <v>6</v>
      </c>
      <c r="C4150" s="22">
        <v>42549</v>
      </c>
      <c r="D4150" s="21">
        <v>3849.05</v>
      </c>
      <c r="E4150" s="47" t="str">
        <f>IF(B4150&lt;&gt;B4149, "First Quote", "")</f>
        <v/>
      </c>
      <c r="F4150" s="23" t="str">
        <f>IF(_xlfn.MINIFS($D$3:$D$6287,$A$3:$A$6287,A4150,$B$3:$B$6287,B4150)=D4150,"Lowest point","")</f>
        <v/>
      </c>
      <c r="G4150" s="24" t="str">
        <f>IF(_xlfn.MAXIFS($D$3:$D$6287,$A$3:$A$6287,A4150,$B$3:$B$6287,B4150)=D4150,"Highest point","")</f>
        <v/>
      </c>
      <c r="J4150" s="25" t="str">
        <f>IF(E4150="First Quote", $H$4/D4150, "")</f>
        <v/>
      </c>
      <c r="K4150" s="26">
        <f t="shared" si="262"/>
        <v>49.57765894297173</v>
      </c>
      <c r="L4150" s="27">
        <f>K4150*D4150</f>
        <v>190826.88815444536</v>
      </c>
      <c r="M4150" s="10"/>
      <c r="N4150" s="28">
        <f>IF(F4150="lowest point", $H$4/D4150, 0)</f>
        <v>0</v>
      </c>
      <c r="O4150" s="28">
        <f t="shared" si="263"/>
        <v>51.402305788830567</v>
      </c>
      <c r="P4150" s="29">
        <f>O4150*D4150</f>
        <v>197850.0450964983</v>
      </c>
      <c r="R4150" s="28">
        <f>IF(G4150="highest point", $H$4/D4150, 0)</f>
        <v>0</v>
      </c>
      <c r="S4150" s="28">
        <f t="shared" si="264"/>
        <v>48.157977491164125</v>
      </c>
      <c r="T4150" s="29">
        <f>D4150*S4150</f>
        <v>185362.46326236529</v>
      </c>
    </row>
    <row r="4151" spans="1:20">
      <c r="A4151" s="21">
        <f t="shared" si="265"/>
        <v>2016</v>
      </c>
      <c r="B4151" s="21">
        <f t="shared" si="266"/>
        <v>6</v>
      </c>
      <c r="C4151" s="22">
        <v>42550</v>
      </c>
      <c r="D4151" s="21">
        <v>3915.1</v>
      </c>
      <c r="E4151" s="47" t="str">
        <f>IF(B4151&lt;&gt;B4150, "First Quote", "")</f>
        <v/>
      </c>
      <c r="F4151" s="23" t="str">
        <f>IF(_xlfn.MINIFS($D$3:$D$6287,$A$3:$A$6287,A4151,$B$3:$B$6287,B4151)=D4151,"Lowest point","")</f>
        <v/>
      </c>
      <c r="G4151" s="24" t="str">
        <f>IF(_xlfn.MAXIFS($D$3:$D$6287,$A$3:$A$6287,A4151,$B$3:$B$6287,B4151)=D4151,"Highest point","")</f>
        <v/>
      </c>
      <c r="J4151" s="25" t="str">
        <f>IF(E4151="First Quote", $H$4/D4151, "")</f>
        <v/>
      </c>
      <c r="K4151" s="26">
        <f t="shared" si="262"/>
        <v>49.57765894297173</v>
      </c>
      <c r="L4151" s="27">
        <f>K4151*D4151</f>
        <v>194101.49252762861</v>
      </c>
      <c r="M4151" s="10"/>
      <c r="N4151" s="28">
        <f>IF(F4151="lowest point", $H$4/D4151, 0)</f>
        <v>0</v>
      </c>
      <c r="O4151" s="28">
        <f t="shared" si="263"/>
        <v>51.402305788830567</v>
      </c>
      <c r="P4151" s="29">
        <f>O4151*D4151</f>
        <v>201245.16739385054</v>
      </c>
      <c r="R4151" s="28">
        <f>IF(G4151="highest point", $H$4/D4151, 0)</f>
        <v>0</v>
      </c>
      <c r="S4151" s="28">
        <f t="shared" si="264"/>
        <v>48.157977491164125</v>
      </c>
      <c r="T4151" s="29">
        <f>D4151*S4151</f>
        <v>188543.29767565665</v>
      </c>
    </row>
    <row r="4152" spans="1:20">
      <c r="A4152" s="21">
        <f t="shared" si="265"/>
        <v>2016</v>
      </c>
      <c r="B4152" s="21">
        <f t="shared" si="266"/>
        <v>6</v>
      </c>
      <c r="C4152" s="22">
        <v>42551</v>
      </c>
      <c r="D4152" s="21">
        <v>3968.21</v>
      </c>
      <c r="E4152" s="47" t="str">
        <f>IF(B4152&lt;&gt;B4151, "First Quote", "")</f>
        <v/>
      </c>
      <c r="F4152" s="23" t="str">
        <f>IF(_xlfn.MINIFS($D$3:$D$6287,$A$3:$A$6287,A4152,$B$3:$B$6287,B4152)=D4152,"Lowest point","")</f>
        <v/>
      </c>
      <c r="G4152" s="24" t="str">
        <f>IF(_xlfn.MAXIFS($D$3:$D$6287,$A$3:$A$6287,A4152,$B$3:$B$6287,B4152)=D4152,"Highest point","")</f>
        <v/>
      </c>
      <c r="J4152" s="25" t="str">
        <f>IF(E4152="First Quote", $H$4/D4152, "")</f>
        <v/>
      </c>
      <c r="K4152" s="26">
        <f t="shared" si="262"/>
        <v>49.57765894297173</v>
      </c>
      <c r="L4152" s="27">
        <f>K4152*D4152</f>
        <v>196734.56199408986</v>
      </c>
      <c r="M4152" s="10"/>
      <c r="N4152" s="28">
        <f>IF(F4152="lowest point", $H$4/D4152, 0)</f>
        <v>0</v>
      </c>
      <c r="O4152" s="28">
        <f t="shared" si="263"/>
        <v>51.402305788830567</v>
      </c>
      <c r="P4152" s="29">
        <f>O4152*D4152</f>
        <v>203975.14385429534</v>
      </c>
      <c r="R4152" s="28">
        <f>IF(G4152="highest point", $H$4/D4152, 0)</f>
        <v>0</v>
      </c>
      <c r="S4152" s="28">
        <f t="shared" si="264"/>
        <v>48.157977491164125</v>
      </c>
      <c r="T4152" s="29">
        <f>D4152*S4152</f>
        <v>191100.9678602124</v>
      </c>
    </row>
    <row r="4153" spans="1:20">
      <c r="A4153" s="21">
        <f t="shared" si="265"/>
        <v>2016</v>
      </c>
      <c r="B4153" s="21">
        <f t="shared" si="266"/>
        <v>7</v>
      </c>
      <c r="C4153" s="22">
        <v>42552</v>
      </c>
      <c r="D4153" s="21">
        <v>3976.68</v>
      </c>
      <c r="E4153" s="47" t="str">
        <f>IF(B4153&lt;&gt;B4152, "First Quote", "")</f>
        <v>First Quote</v>
      </c>
      <c r="F4153" s="23" t="str">
        <f>IF(_xlfn.MINIFS($D$3:$D$6287,$A$3:$A$6287,A4153,$B$3:$B$6287,B4153)=D4153,"Lowest point","")</f>
        <v/>
      </c>
      <c r="G4153" s="24" t="str">
        <f>IF(_xlfn.MAXIFS($D$3:$D$6287,$A$3:$A$6287,A4153,$B$3:$B$6287,B4153)=D4153,"Highest point","")</f>
        <v/>
      </c>
      <c r="J4153" s="25">
        <f>IF(E4153="First Quote", $H$4/D4153, "")</f>
        <v>0.12573302352716337</v>
      </c>
      <c r="K4153" s="26">
        <f t="shared" si="262"/>
        <v>49.703391966498891</v>
      </c>
      <c r="L4153" s="27">
        <f>K4153*D4153</f>
        <v>197654.48476533679</v>
      </c>
      <c r="M4153" s="10"/>
      <c r="N4153" s="28">
        <f>IF(F4153="lowest point", $H$4/D4153, 0)</f>
        <v>0</v>
      </c>
      <c r="O4153" s="28">
        <f t="shared" si="263"/>
        <v>51.402305788830567</v>
      </c>
      <c r="P4153" s="29">
        <f>O4153*D4153</f>
        <v>204410.52138432674</v>
      </c>
      <c r="R4153" s="28">
        <f>IF(G4153="highest point", $H$4/D4153, 0)</f>
        <v>0</v>
      </c>
      <c r="S4153" s="28">
        <f t="shared" si="264"/>
        <v>48.157977491164125</v>
      </c>
      <c r="T4153" s="29">
        <f>D4153*S4153</f>
        <v>191508.86592956254</v>
      </c>
    </row>
    <row r="4154" spans="1:20">
      <c r="A4154" s="21">
        <f t="shared" si="265"/>
        <v>2016</v>
      </c>
      <c r="B4154" s="21">
        <f t="shared" si="266"/>
        <v>7</v>
      </c>
      <c r="C4154" s="22">
        <v>42556</v>
      </c>
      <c r="D4154" s="21">
        <v>3949.72</v>
      </c>
      <c r="E4154" s="47" t="str">
        <f>IF(B4154&lt;&gt;B4153, "First Quote", "")</f>
        <v/>
      </c>
      <c r="F4154" s="23" t="str">
        <f>IF(_xlfn.MINIFS($D$3:$D$6287,$A$3:$A$6287,A4154,$B$3:$B$6287,B4154)=D4154,"Lowest point","")</f>
        <v>Lowest point</v>
      </c>
      <c r="G4154" s="24" t="str">
        <f>IF(_xlfn.MAXIFS($D$3:$D$6287,$A$3:$A$6287,A4154,$B$3:$B$6287,B4154)=D4154,"Highest point","")</f>
        <v/>
      </c>
      <c r="J4154" s="25" t="str">
        <f>IF(E4154="First Quote", $H$4/D4154, "")</f>
        <v/>
      </c>
      <c r="K4154" s="26">
        <f t="shared" si="262"/>
        <v>49.703391966498891</v>
      </c>
      <c r="L4154" s="27">
        <f>K4154*D4154</f>
        <v>196314.48131792</v>
      </c>
      <c r="M4154" s="10"/>
      <c r="N4154" s="28">
        <f>IF(F4154="lowest point", $H$4/D4154, 0)</f>
        <v>0.12659125203811916</v>
      </c>
      <c r="O4154" s="28">
        <f t="shared" si="263"/>
        <v>51.528897040868685</v>
      </c>
      <c r="P4154" s="29">
        <f>O4154*D4154</f>
        <v>203524.71522025985</v>
      </c>
      <c r="R4154" s="28">
        <f>IF(G4154="highest point", $H$4/D4154, 0)</f>
        <v>0</v>
      </c>
      <c r="S4154" s="28">
        <f t="shared" si="264"/>
        <v>48.157977491164125</v>
      </c>
      <c r="T4154" s="29">
        <f>D4154*S4154</f>
        <v>190210.52685640077</v>
      </c>
    </row>
    <row r="4155" spans="1:20">
      <c r="A4155" s="21">
        <f t="shared" si="265"/>
        <v>2016</v>
      </c>
      <c r="B4155" s="21">
        <f t="shared" si="266"/>
        <v>7</v>
      </c>
      <c r="C4155" s="22">
        <v>42557</v>
      </c>
      <c r="D4155" s="21">
        <v>3972.26</v>
      </c>
      <c r="E4155" s="47" t="str">
        <f>IF(B4155&lt;&gt;B4154, "First Quote", "")</f>
        <v/>
      </c>
      <c r="F4155" s="23" t="str">
        <f>IF(_xlfn.MINIFS($D$3:$D$6287,$A$3:$A$6287,A4155,$B$3:$B$6287,B4155)=D4155,"Lowest point","")</f>
        <v/>
      </c>
      <c r="G4155" s="24" t="str">
        <f>IF(_xlfn.MAXIFS($D$3:$D$6287,$A$3:$A$6287,A4155,$B$3:$B$6287,B4155)=D4155,"Highest point","")</f>
        <v/>
      </c>
      <c r="J4155" s="25" t="str">
        <f>IF(E4155="First Quote", $H$4/D4155, "")</f>
        <v/>
      </c>
      <c r="K4155" s="26">
        <f t="shared" si="262"/>
        <v>49.703391966498891</v>
      </c>
      <c r="L4155" s="27">
        <f>K4155*D4155</f>
        <v>197434.7957728449</v>
      </c>
      <c r="M4155" s="10"/>
      <c r="N4155" s="28">
        <f>IF(F4155="lowest point", $H$4/D4155, 0)</f>
        <v>0</v>
      </c>
      <c r="O4155" s="28">
        <f t="shared" si="263"/>
        <v>51.528897040868685</v>
      </c>
      <c r="P4155" s="29">
        <f>O4155*D4155</f>
        <v>204686.17655956105</v>
      </c>
      <c r="R4155" s="28">
        <f>IF(G4155="highest point", $H$4/D4155, 0)</f>
        <v>0</v>
      </c>
      <c r="S4155" s="28">
        <f t="shared" si="264"/>
        <v>48.157977491164125</v>
      </c>
      <c r="T4155" s="29">
        <f>D4155*S4155</f>
        <v>191296.00766905161</v>
      </c>
    </row>
    <row r="4156" spans="1:20">
      <c r="A4156" s="21">
        <f t="shared" si="265"/>
        <v>2016</v>
      </c>
      <c r="B4156" s="21">
        <f t="shared" si="266"/>
        <v>7</v>
      </c>
      <c r="C4156" s="22">
        <v>42558</v>
      </c>
      <c r="D4156" s="21">
        <v>3969.19</v>
      </c>
      <c r="E4156" s="47" t="str">
        <f>IF(B4156&lt;&gt;B4155, "First Quote", "")</f>
        <v/>
      </c>
      <c r="F4156" s="23" t="str">
        <f>IF(_xlfn.MINIFS($D$3:$D$6287,$A$3:$A$6287,A4156,$B$3:$B$6287,B4156)=D4156,"Lowest point","")</f>
        <v/>
      </c>
      <c r="G4156" s="24" t="str">
        <f>IF(_xlfn.MAXIFS($D$3:$D$6287,$A$3:$A$6287,A4156,$B$3:$B$6287,B4156)=D4156,"Highest point","")</f>
        <v/>
      </c>
      <c r="J4156" s="25" t="str">
        <f>IF(E4156="First Quote", $H$4/D4156, "")</f>
        <v/>
      </c>
      <c r="K4156" s="26">
        <f t="shared" si="262"/>
        <v>49.703391966498891</v>
      </c>
      <c r="L4156" s="27">
        <f>K4156*D4156</f>
        <v>197282.20635950775</v>
      </c>
      <c r="M4156" s="10"/>
      <c r="N4156" s="28">
        <f>IF(F4156="lowest point", $H$4/D4156, 0)</f>
        <v>0</v>
      </c>
      <c r="O4156" s="28">
        <f t="shared" si="263"/>
        <v>51.528897040868685</v>
      </c>
      <c r="P4156" s="29">
        <f>O4156*D4156</f>
        <v>204527.98284564557</v>
      </c>
      <c r="R4156" s="28">
        <f>IF(G4156="highest point", $H$4/D4156, 0)</f>
        <v>0</v>
      </c>
      <c r="S4156" s="28">
        <f t="shared" si="264"/>
        <v>48.157977491164125</v>
      </c>
      <c r="T4156" s="29">
        <f>D4156*S4156</f>
        <v>191148.16267815375</v>
      </c>
    </row>
    <row r="4157" spans="1:20">
      <c r="A4157" s="21">
        <f t="shared" si="265"/>
        <v>2016</v>
      </c>
      <c r="B4157" s="21">
        <f t="shared" si="266"/>
        <v>7</v>
      </c>
      <c r="C4157" s="22">
        <v>42559</v>
      </c>
      <c r="D4157" s="21">
        <v>4029.75</v>
      </c>
      <c r="E4157" s="47" t="str">
        <f>IF(B4157&lt;&gt;B4156, "First Quote", "")</f>
        <v/>
      </c>
      <c r="F4157" s="23" t="str">
        <f>IF(_xlfn.MINIFS($D$3:$D$6287,$A$3:$A$6287,A4157,$B$3:$B$6287,B4157)=D4157,"Lowest point","")</f>
        <v/>
      </c>
      <c r="G4157" s="24" t="str">
        <f>IF(_xlfn.MAXIFS($D$3:$D$6287,$A$3:$A$6287,A4157,$B$3:$B$6287,B4157)=D4157,"Highest point","")</f>
        <v/>
      </c>
      <c r="J4157" s="25" t="str">
        <f>IF(E4157="First Quote", $H$4/D4157, "")</f>
        <v/>
      </c>
      <c r="K4157" s="26">
        <f t="shared" si="262"/>
        <v>49.703391966498891</v>
      </c>
      <c r="L4157" s="27">
        <f>K4157*D4157</f>
        <v>200292.24377699892</v>
      </c>
      <c r="M4157" s="10"/>
      <c r="N4157" s="28">
        <f>IF(F4157="lowest point", $H$4/D4157, 0)</f>
        <v>0</v>
      </c>
      <c r="O4157" s="28">
        <f t="shared" si="263"/>
        <v>51.528897040868685</v>
      </c>
      <c r="P4157" s="29">
        <f>O4157*D4157</f>
        <v>207648.57285044057</v>
      </c>
      <c r="R4157" s="28">
        <f>IF(G4157="highest point", $H$4/D4157, 0)</f>
        <v>0</v>
      </c>
      <c r="S4157" s="28">
        <f t="shared" si="264"/>
        <v>48.157977491164125</v>
      </c>
      <c r="T4157" s="29">
        <f>D4157*S4157</f>
        <v>194064.60979501862</v>
      </c>
    </row>
    <row r="4158" spans="1:20">
      <c r="A4158" s="21">
        <f t="shared" si="265"/>
        <v>2016</v>
      </c>
      <c r="B4158" s="21">
        <f t="shared" si="266"/>
        <v>7</v>
      </c>
      <c r="C4158" s="22">
        <v>42562</v>
      </c>
      <c r="D4158" s="21">
        <v>4043.49</v>
      </c>
      <c r="E4158" s="47" t="str">
        <f>IF(B4158&lt;&gt;B4157, "First Quote", "")</f>
        <v/>
      </c>
      <c r="F4158" s="23" t="str">
        <f>IF(_xlfn.MINIFS($D$3:$D$6287,$A$3:$A$6287,A4158,$B$3:$B$6287,B4158)=D4158,"Lowest point","")</f>
        <v/>
      </c>
      <c r="G4158" s="24" t="str">
        <f>IF(_xlfn.MAXIFS($D$3:$D$6287,$A$3:$A$6287,A4158,$B$3:$B$6287,B4158)=D4158,"Highest point","")</f>
        <v/>
      </c>
      <c r="J4158" s="25" t="str">
        <f>IF(E4158="First Quote", $H$4/D4158, "")</f>
        <v/>
      </c>
      <c r="K4158" s="26">
        <f t="shared" si="262"/>
        <v>49.703391966498891</v>
      </c>
      <c r="L4158" s="27">
        <f>K4158*D4158</f>
        <v>200975.16838261861</v>
      </c>
      <c r="M4158" s="10"/>
      <c r="N4158" s="28">
        <f>IF(F4158="lowest point", $H$4/D4158, 0)</f>
        <v>0</v>
      </c>
      <c r="O4158" s="28">
        <f t="shared" si="263"/>
        <v>51.528897040868685</v>
      </c>
      <c r="P4158" s="29">
        <f>O4158*D4158</f>
        <v>208356.57989578211</v>
      </c>
      <c r="R4158" s="28">
        <f>IF(G4158="highest point", $H$4/D4158, 0)</f>
        <v>0</v>
      </c>
      <c r="S4158" s="28">
        <f t="shared" si="264"/>
        <v>48.157977491164125</v>
      </c>
      <c r="T4158" s="29">
        <f>D4158*S4158</f>
        <v>194726.30040574723</v>
      </c>
    </row>
    <row r="4159" spans="1:20">
      <c r="A4159" s="21">
        <f t="shared" si="265"/>
        <v>2016</v>
      </c>
      <c r="B4159" s="21">
        <f t="shared" si="266"/>
        <v>7</v>
      </c>
      <c r="C4159" s="22">
        <v>42563</v>
      </c>
      <c r="D4159" s="21">
        <v>4071.85</v>
      </c>
      <c r="E4159" s="47" t="str">
        <f>IF(B4159&lt;&gt;B4158, "First Quote", "")</f>
        <v/>
      </c>
      <c r="F4159" s="23" t="str">
        <f>IF(_xlfn.MINIFS($D$3:$D$6287,$A$3:$A$6287,A4159,$B$3:$B$6287,B4159)=D4159,"Lowest point","")</f>
        <v/>
      </c>
      <c r="G4159" s="24" t="str">
        <f>IF(_xlfn.MAXIFS($D$3:$D$6287,$A$3:$A$6287,A4159,$B$3:$B$6287,B4159)=D4159,"Highest point","")</f>
        <v/>
      </c>
      <c r="J4159" s="25" t="str">
        <f>IF(E4159="First Quote", $H$4/D4159, "")</f>
        <v/>
      </c>
      <c r="K4159" s="26">
        <f t="shared" si="262"/>
        <v>49.703391966498891</v>
      </c>
      <c r="L4159" s="27">
        <f>K4159*D4159</f>
        <v>202384.75657878851</v>
      </c>
      <c r="M4159" s="10"/>
      <c r="N4159" s="28">
        <f>IF(F4159="lowest point", $H$4/D4159, 0)</f>
        <v>0</v>
      </c>
      <c r="O4159" s="28">
        <f t="shared" si="263"/>
        <v>51.528897040868685</v>
      </c>
      <c r="P4159" s="29">
        <f>O4159*D4159</f>
        <v>209817.93941586115</v>
      </c>
      <c r="R4159" s="28">
        <f>IF(G4159="highest point", $H$4/D4159, 0)</f>
        <v>0</v>
      </c>
      <c r="S4159" s="28">
        <f t="shared" si="264"/>
        <v>48.157977491164125</v>
      </c>
      <c r="T4159" s="29">
        <f>D4159*S4159</f>
        <v>196092.06064739663</v>
      </c>
    </row>
    <row r="4160" spans="1:20">
      <c r="A4160" s="21">
        <f t="shared" si="265"/>
        <v>2016</v>
      </c>
      <c r="B4160" s="21">
        <f t="shared" si="266"/>
        <v>7</v>
      </c>
      <c r="C4160" s="22">
        <v>42564</v>
      </c>
      <c r="D4160" s="21">
        <v>4072.77</v>
      </c>
      <c r="E4160" s="47" t="str">
        <f>IF(B4160&lt;&gt;B4159, "First Quote", "")</f>
        <v/>
      </c>
      <c r="F4160" s="23" t="str">
        <f>IF(_xlfn.MINIFS($D$3:$D$6287,$A$3:$A$6287,A4160,$B$3:$B$6287,B4160)=D4160,"Lowest point","")</f>
        <v/>
      </c>
      <c r="G4160" s="24" t="str">
        <f>IF(_xlfn.MAXIFS($D$3:$D$6287,$A$3:$A$6287,A4160,$B$3:$B$6287,B4160)=D4160,"Highest point","")</f>
        <v/>
      </c>
      <c r="J4160" s="25" t="str">
        <f>IF(E4160="First Quote", $H$4/D4160, "")</f>
        <v/>
      </c>
      <c r="K4160" s="26">
        <f t="shared" si="262"/>
        <v>49.703391966498891</v>
      </c>
      <c r="L4160" s="27">
        <f>K4160*D4160</f>
        <v>202430.48369939768</v>
      </c>
      <c r="M4160" s="10"/>
      <c r="N4160" s="28">
        <f>IF(F4160="lowest point", $H$4/D4160, 0)</f>
        <v>0</v>
      </c>
      <c r="O4160" s="28">
        <f t="shared" si="263"/>
        <v>51.528897040868685</v>
      </c>
      <c r="P4160" s="29">
        <f>O4160*D4160</f>
        <v>209865.34600113877</v>
      </c>
      <c r="R4160" s="28">
        <f>IF(G4160="highest point", $H$4/D4160, 0)</f>
        <v>0</v>
      </c>
      <c r="S4160" s="28">
        <f t="shared" si="264"/>
        <v>48.157977491164125</v>
      </c>
      <c r="T4160" s="29">
        <f>D4160*S4160</f>
        <v>196136.3659866885</v>
      </c>
    </row>
    <row r="4161" spans="1:20">
      <c r="A4161" s="21">
        <f t="shared" si="265"/>
        <v>2016</v>
      </c>
      <c r="B4161" s="21">
        <f t="shared" si="266"/>
        <v>7</v>
      </c>
      <c r="C4161" s="22">
        <v>42565</v>
      </c>
      <c r="D4161" s="21">
        <v>4094.28</v>
      </c>
      <c r="E4161" s="47" t="str">
        <f>IF(B4161&lt;&gt;B4160, "First Quote", "")</f>
        <v/>
      </c>
      <c r="F4161" s="23" t="str">
        <f>IF(_xlfn.MINIFS($D$3:$D$6287,$A$3:$A$6287,A4161,$B$3:$B$6287,B4161)=D4161,"Lowest point","")</f>
        <v/>
      </c>
      <c r="G4161" s="24" t="str">
        <f>IF(_xlfn.MAXIFS($D$3:$D$6287,$A$3:$A$6287,A4161,$B$3:$B$6287,B4161)=D4161,"Highest point","")</f>
        <v/>
      </c>
      <c r="J4161" s="25" t="str">
        <f>IF(E4161="First Quote", $H$4/D4161, "")</f>
        <v/>
      </c>
      <c r="K4161" s="26">
        <f t="shared" si="262"/>
        <v>49.703391966498891</v>
      </c>
      <c r="L4161" s="27">
        <f>K4161*D4161</f>
        <v>203499.60366059709</v>
      </c>
      <c r="M4161" s="10"/>
      <c r="N4161" s="28">
        <f>IF(F4161="lowest point", $H$4/D4161, 0)</f>
        <v>0</v>
      </c>
      <c r="O4161" s="28">
        <f t="shared" si="263"/>
        <v>51.528897040868685</v>
      </c>
      <c r="P4161" s="29">
        <f>O4161*D4161</f>
        <v>210973.73257648785</v>
      </c>
      <c r="R4161" s="28">
        <f>IF(G4161="highest point", $H$4/D4161, 0)</f>
        <v>0</v>
      </c>
      <c r="S4161" s="28">
        <f t="shared" si="264"/>
        <v>48.157977491164125</v>
      </c>
      <c r="T4161" s="29">
        <f>D4161*S4161</f>
        <v>197172.24408252345</v>
      </c>
    </row>
    <row r="4162" spans="1:20">
      <c r="A4162" s="21">
        <f t="shared" si="265"/>
        <v>2016</v>
      </c>
      <c r="B4162" s="21">
        <f t="shared" si="266"/>
        <v>7</v>
      </c>
      <c r="C4162" s="22">
        <v>42566</v>
      </c>
      <c r="D4162" s="21">
        <v>4090.49</v>
      </c>
      <c r="E4162" s="47" t="str">
        <f>IF(B4162&lt;&gt;B4161, "First Quote", "")</f>
        <v/>
      </c>
      <c r="F4162" s="23" t="str">
        <f>IF(_xlfn.MINIFS($D$3:$D$6287,$A$3:$A$6287,A4162,$B$3:$B$6287,B4162)=D4162,"Lowest point","")</f>
        <v/>
      </c>
      <c r="G4162" s="24" t="str">
        <f>IF(_xlfn.MAXIFS($D$3:$D$6287,$A$3:$A$6287,A4162,$B$3:$B$6287,B4162)=D4162,"Highest point","")</f>
        <v/>
      </c>
      <c r="J4162" s="25" t="str">
        <f>IF(E4162="First Quote", $H$4/D4162, "")</f>
        <v/>
      </c>
      <c r="K4162" s="26">
        <f t="shared" si="262"/>
        <v>49.703391966498891</v>
      </c>
      <c r="L4162" s="27">
        <f>K4162*D4162</f>
        <v>203311.22780504404</v>
      </c>
      <c r="M4162" s="10"/>
      <c r="N4162" s="28">
        <f>IF(F4162="lowest point", $H$4/D4162, 0)</f>
        <v>0</v>
      </c>
      <c r="O4162" s="28">
        <f t="shared" si="263"/>
        <v>51.528897040868685</v>
      </c>
      <c r="P4162" s="29">
        <f>O4162*D4162</f>
        <v>210778.43805670293</v>
      </c>
      <c r="R4162" s="28">
        <f>IF(G4162="highest point", $H$4/D4162, 0)</f>
        <v>0</v>
      </c>
      <c r="S4162" s="28">
        <f t="shared" si="264"/>
        <v>48.157977491164125</v>
      </c>
      <c r="T4162" s="29">
        <f>D4162*S4162</f>
        <v>196989.72534783193</v>
      </c>
    </row>
    <row r="4163" spans="1:20">
      <c r="A4163" s="21">
        <f t="shared" si="265"/>
        <v>2016</v>
      </c>
      <c r="B4163" s="21">
        <f t="shared" si="266"/>
        <v>7</v>
      </c>
      <c r="C4163" s="22">
        <v>42569</v>
      </c>
      <c r="D4163" s="21">
        <v>4100.3999999999996</v>
      </c>
      <c r="E4163" s="47" t="str">
        <f>IF(B4163&lt;&gt;B4162, "First Quote", "")</f>
        <v/>
      </c>
      <c r="F4163" s="23" t="str">
        <f>IF(_xlfn.MINIFS($D$3:$D$6287,$A$3:$A$6287,A4163,$B$3:$B$6287,B4163)=D4163,"Lowest point","")</f>
        <v/>
      </c>
      <c r="G4163" s="24" t="str">
        <f>IF(_xlfn.MAXIFS($D$3:$D$6287,$A$3:$A$6287,A4163,$B$3:$B$6287,B4163)=D4163,"Highest point","")</f>
        <v/>
      </c>
      <c r="J4163" s="25" t="str">
        <f>IF(E4163="First Quote", $H$4/D4163, "")</f>
        <v/>
      </c>
      <c r="K4163" s="26">
        <f t="shared" si="262"/>
        <v>49.703391966498891</v>
      </c>
      <c r="L4163" s="27">
        <f>K4163*D4163</f>
        <v>203803.78841943204</v>
      </c>
      <c r="M4163" s="10"/>
      <c r="N4163" s="28">
        <f>IF(F4163="lowest point", $H$4/D4163, 0)</f>
        <v>0</v>
      </c>
      <c r="O4163" s="28">
        <f t="shared" si="263"/>
        <v>51.528897040868685</v>
      </c>
      <c r="P4163" s="29">
        <f>O4163*D4163</f>
        <v>211289.08942637793</v>
      </c>
      <c r="R4163" s="28">
        <f>IF(G4163="highest point", $H$4/D4163, 0)</f>
        <v>0</v>
      </c>
      <c r="S4163" s="28">
        <f t="shared" si="264"/>
        <v>48.157977491164125</v>
      </c>
      <c r="T4163" s="29">
        <f>D4163*S4163</f>
        <v>197466.97090476938</v>
      </c>
    </row>
    <row r="4164" spans="1:20">
      <c r="A4164" s="21">
        <f t="shared" si="265"/>
        <v>2016</v>
      </c>
      <c r="B4164" s="21">
        <f t="shared" si="266"/>
        <v>7</v>
      </c>
      <c r="C4164" s="22">
        <v>42570</v>
      </c>
      <c r="D4164" s="21">
        <v>4094.61</v>
      </c>
      <c r="E4164" s="47" t="str">
        <f>IF(B4164&lt;&gt;B4163, "First Quote", "")</f>
        <v/>
      </c>
      <c r="F4164" s="23" t="str">
        <f>IF(_xlfn.MINIFS($D$3:$D$6287,$A$3:$A$6287,A4164,$B$3:$B$6287,B4164)=D4164,"Lowest point","")</f>
        <v/>
      </c>
      <c r="G4164" s="24" t="str">
        <f>IF(_xlfn.MAXIFS($D$3:$D$6287,$A$3:$A$6287,A4164,$B$3:$B$6287,B4164)=D4164,"Highest point","")</f>
        <v/>
      </c>
      <c r="J4164" s="25" t="str">
        <f>IF(E4164="First Quote", $H$4/D4164, "")</f>
        <v/>
      </c>
      <c r="K4164" s="26">
        <f t="shared" si="262"/>
        <v>49.703391966498891</v>
      </c>
      <c r="L4164" s="27">
        <f>K4164*D4164</f>
        <v>203516.00577994602</v>
      </c>
      <c r="M4164" s="10"/>
      <c r="N4164" s="28">
        <f>IF(F4164="lowest point", $H$4/D4164, 0)</f>
        <v>0</v>
      </c>
      <c r="O4164" s="28">
        <f t="shared" si="263"/>
        <v>51.528897040868685</v>
      </c>
      <c r="P4164" s="29">
        <f>O4164*D4164</f>
        <v>210990.73711251133</v>
      </c>
      <c r="R4164" s="28">
        <f>IF(G4164="highest point", $H$4/D4164, 0)</f>
        <v>0</v>
      </c>
      <c r="S4164" s="28">
        <f t="shared" si="264"/>
        <v>48.157977491164125</v>
      </c>
      <c r="T4164" s="29">
        <f>D4164*S4164</f>
        <v>197188.13621509555</v>
      </c>
    </row>
    <row r="4165" spans="1:20">
      <c r="A4165" s="21">
        <f t="shared" si="265"/>
        <v>2016</v>
      </c>
      <c r="B4165" s="21">
        <f t="shared" si="266"/>
        <v>7</v>
      </c>
      <c r="C4165" s="22">
        <v>42571</v>
      </c>
      <c r="D4165" s="21">
        <v>4112.6099999999997</v>
      </c>
      <c r="E4165" s="47" t="str">
        <f>IF(B4165&lt;&gt;B4164, "First Quote", "")</f>
        <v/>
      </c>
      <c r="F4165" s="23" t="str">
        <f>IF(_xlfn.MINIFS($D$3:$D$6287,$A$3:$A$6287,A4165,$B$3:$B$6287,B4165)=D4165,"Lowest point","")</f>
        <v/>
      </c>
      <c r="G4165" s="24" t="str">
        <f>IF(_xlfn.MAXIFS($D$3:$D$6287,$A$3:$A$6287,A4165,$B$3:$B$6287,B4165)=D4165,"Highest point","")</f>
        <v/>
      </c>
      <c r="J4165" s="25" t="str">
        <f>IF(E4165="First Quote", $H$4/D4165, "")</f>
        <v/>
      </c>
      <c r="K4165" s="26">
        <f t="shared" ref="K4165:K4228" si="267">IF(E4165="First Quote",J4165+K4164,K4164)</f>
        <v>49.703391966498891</v>
      </c>
      <c r="L4165" s="27">
        <f>K4165*D4165</f>
        <v>204410.666835343</v>
      </c>
      <c r="M4165" s="10"/>
      <c r="N4165" s="28">
        <f>IF(F4165="lowest point", $H$4/D4165, 0)</f>
        <v>0</v>
      </c>
      <c r="O4165" s="28">
        <f t="shared" ref="O4165:O4228" si="268">IF(F4165="Lowest Point",N4165+O4164,O4164)</f>
        <v>51.528897040868685</v>
      </c>
      <c r="P4165" s="29">
        <f>O4165*D4165</f>
        <v>211918.25725924695</v>
      </c>
      <c r="R4165" s="28">
        <f>IF(G4165="highest point", $H$4/D4165, 0)</f>
        <v>0</v>
      </c>
      <c r="S4165" s="28">
        <f t="shared" ref="S4165:S4228" si="269">IF(G4165="Highest Point",R4165+S4164,S4164)</f>
        <v>48.157977491164125</v>
      </c>
      <c r="T4165" s="29">
        <f>D4165*S4165</f>
        <v>198054.97980993649</v>
      </c>
    </row>
    <row r="4166" spans="1:20">
      <c r="A4166" s="21">
        <f t="shared" si="265"/>
        <v>2016</v>
      </c>
      <c r="B4166" s="21">
        <f t="shared" si="266"/>
        <v>7</v>
      </c>
      <c r="C4166" s="22">
        <v>42572</v>
      </c>
      <c r="D4166" s="21">
        <v>4097.82</v>
      </c>
      <c r="E4166" s="47" t="str">
        <f>IF(B4166&lt;&gt;B4165, "First Quote", "")</f>
        <v/>
      </c>
      <c r="F4166" s="23" t="str">
        <f>IF(_xlfn.MINIFS($D$3:$D$6287,$A$3:$A$6287,A4166,$B$3:$B$6287,B4166)=D4166,"Lowest point","")</f>
        <v/>
      </c>
      <c r="G4166" s="24" t="str">
        <f>IF(_xlfn.MAXIFS($D$3:$D$6287,$A$3:$A$6287,A4166,$B$3:$B$6287,B4166)=D4166,"Highest point","")</f>
        <v/>
      </c>
      <c r="J4166" s="25" t="str">
        <f>IF(E4166="First Quote", $H$4/D4166, "")</f>
        <v/>
      </c>
      <c r="K4166" s="26">
        <f t="shared" si="267"/>
        <v>49.703391966498891</v>
      </c>
      <c r="L4166" s="27">
        <f>K4166*D4166</f>
        <v>203675.55366815848</v>
      </c>
      <c r="M4166" s="10"/>
      <c r="N4166" s="28">
        <f>IF(F4166="lowest point", $H$4/D4166, 0)</f>
        <v>0</v>
      </c>
      <c r="O4166" s="28">
        <f t="shared" si="268"/>
        <v>51.528897040868685</v>
      </c>
      <c r="P4166" s="29">
        <f>O4166*D4166</f>
        <v>211156.14487201249</v>
      </c>
      <c r="R4166" s="28">
        <f>IF(G4166="highest point", $H$4/D4166, 0)</f>
        <v>0</v>
      </c>
      <c r="S4166" s="28">
        <f t="shared" si="269"/>
        <v>48.157977491164125</v>
      </c>
      <c r="T4166" s="29">
        <f>D4166*S4166</f>
        <v>197342.72332284215</v>
      </c>
    </row>
    <row r="4167" spans="1:20">
      <c r="A4167" s="21">
        <f t="shared" si="265"/>
        <v>2016</v>
      </c>
      <c r="B4167" s="21">
        <f t="shared" si="266"/>
        <v>7</v>
      </c>
      <c r="C4167" s="22">
        <v>42573</v>
      </c>
      <c r="D4167" s="21">
        <v>4116.5</v>
      </c>
      <c r="E4167" s="47" t="str">
        <f>IF(B4167&lt;&gt;B4166, "First Quote", "")</f>
        <v/>
      </c>
      <c r="F4167" s="23" t="str">
        <f>IF(_xlfn.MINIFS($D$3:$D$6287,$A$3:$A$6287,A4167,$B$3:$B$6287,B4167)=D4167,"Lowest point","")</f>
        <v/>
      </c>
      <c r="G4167" s="24" t="str">
        <f>IF(_xlfn.MAXIFS($D$3:$D$6287,$A$3:$A$6287,A4167,$B$3:$B$6287,B4167)=D4167,"Highest point","")</f>
        <v>Highest point</v>
      </c>
      <c r="J4167" s="25" t="str">
        <f>IF(E4167="First Quote", $H$4/D4167, "")</f>
        <v/>
      </c>
      <c r="K4167" s="26">
        <f t="shared" si="267"/>
        <v>49.703391966498891</v>
      </c>
      <c r="L4167" s="27">
        <f>K4167*D4167</f>
        <v>204604.0130300927</v>
      </c>
      <c r="M4167" s="10"/>
      <c r="N4167" s="28">
        <f>IF(F4167="lowest point", $H$4/D4167, 0)</f>
        <v>0</v>
      </c>
      <c r="O4167" s="28">
        <f t="shared" si="268"/>
        <v>51.528897040868685</v>
      </c>
      <c r="P4167" s="29">
        <f>O4167*D4167</f>
        <v>212118.70466873594</v>
      </c>
      <c r="R4167" s="28">
        <f>IF(G4167="highest point", $H$4/D4167, 0)</f>
        <v>0.12146240738491437</v>
      </c>
      <c r="S4167" s="28">
        <f t="shared" si="269"/>
        <v>48.279439898549036</v>
      </c>
      <c r="T4167" s="29">
        <f>D4167*S4167</f>
        <v>198742.3143423771</v>
      </c>
    </row>
    <row r="4168" spans="1:20">
      <c r="A4168" s="21">
        <f t="shared" si="265"/>
        <v>2016</v>
      </c>
      <c r="B4168" s="21">
        <f t="shared" si="266"/>
        <v>7</v>
      </c>
      <c r="C4168" s="22">
        <v>42576</v>
      </c>
      <c r="D4168" s="21">
        <v>4104.13</v>
      </c>
      <c r="E4168" s="47" t="str">
        <f>IF(B4168&lt;&gt;B4167, "First Quote", "")</f>
        <v/>
      </c>
      <c r="F4168" s="23" t="str">
        <f>IF(_xlfn.MINIFS($D$3:$D$6287,$A$3:$A$6287,A4168,$B$3:$B$6287,B4168)=D4168,"Lowest point","")</f>
        <v/>
      </c>
      <c r="G4168" s="24" t="str">
        <f>IF(_xlfn.MAXIFS($D$3:$D$6287,$A$3:$A$6287,A4168,$B$3:$B$6287,B4168)=D4168,"Highest point","")</f>
        <v/>
      </c>
      <c r="J4168" s="25" t="str">
        <f>IF(E4168="First Quote", $H$4/D4168, "")</f>
        <v/>
      </c>
      <c r="K4168" s="26">
        <f t="shared" si="267"/>
        <v>49.703391966498891</v>
      </c>
      <c r="L4168" s="27">
        <f>K4168*D4168</f>
        <v>203989.1820714671</v>
      </c>
      <c r="M4168" s="10"/>
      <c r="N4168" s="28">
        <f>IF(F4168="lowest point", $H$4/D4168, 0)</f>
        <v>0</v>
      </c>
      <c r="O4168" s="28">
        <f t="shared" si="268"/>
        <v>51.528897040868685</v>
      </c>
      <c r="P4168" s="29">
        <f>O4168*D4168</f>
        <v>211481.2922123404</v>
      </c>
      <c r="R4168" s="28">
        <f>IF(G4168="highest point", $H$4/D4168, 0)</f>
        <v>0</v>
      </c>
      <c r="S4168" s="28">
        <f t="shared" si="269"/>
        <v>48.279439898549036</v>
      </c>
      <c r="T4168" s="29">
        <f>D4168*S4168</f>
        <v>198145.09767083207</v>
      </c>
    </row>
    <row r="4169" spans="1:20">
      <c r="A4169" s="21">
        <f t="shared" si="265"/>
        <v>2016</v>
      </c>
      <c r="B4169" s="21">
        <f t="shared" si="266"/>
        <v>7</v>
      </c>
      <c r="C4169" s="22">
        <v>42577</v>
      </c>
      <c r="D4169" s="21">
        <v>4105.57</v>
      </c>
      <c r="E4169" s="47" t="str">
        <f>IF(B4169&lt;&gt;B4168, "First Quote", "")</f>
        <v/>
      </c>
      <c r="F4169" s="23" t="str">
        <f>IF(_xlfn.MINIFS($D$3:$D$6287,$A$3:$A$6287,A4169,$B$3:$B$6287,B4169)=D4169,"Lowest point","")</f>
        <v/>
      </c>
      <c r="G4169" s="24" t="str">
        <f>IF(_xlfn.MAXIFS($D$3:$D$6287,$A$3:$A$6287,A4169,$B$3:$B$6287,B4169)=D4169,"Highest point","")</f>
        <v/>
      </c>
      <c r="J4169" s="25" t="str">
        <f>IF(E4169="First Quote", $H$4/D4169, "")</f>
        <v/>
      </c>
      <c r="K4169" s="26">
        <f t="shared" si="267"/>
        <v>49.703391966498891</v>
      </c>
      <c r="L4169" s="27">
        <f>K4169*D4169</f>
        <v>204060.75495589882</v>
      </c>
      <c r="M4169" s="10"/>
      <c r="N4169" s="28">
        <f>IF(F4169="lowest point", $H$4/D4169, 0)</f>
        <v>0</v>
      </c>
      <c r="O4169" s="28">
        <f t="shared" si="268"/>
        <v>51.528897040868685</v>
      </c>
      <c r="P4169" s="29">
        <f>O4169*D4169</f>
        <v>211555.49382407923</v>
      </c>
      <c r="R4169" s="28">
        <f>IF(G4169="highest point", $H$4/D4169, 0)</f>
        <v>0</v>
      </c>
      <c r="S4169" s="28">
        <f t="shared" si="269"/>
        <v>48.279439898549036</v>
      </c>
      <c r="T4169" s="29">
        <f>D4169*S4169</f>
        <v>198214.62006428596</v>
      </c>
    </row>
    <row r="4170" spans="1:20">
      <c r="A4170" s="21">
        <f t="shared" si="265"/>
        <v>2016</v>
      </c>
      <c r="B4170" s="21">
        <f t="shared" si="266"/>
        <v>7</v>
      </c>
      <c r="C4170" s="22">
        <v>42578</v>
      </c>
      <c r="D4170" s="21">
        <v>4100.8100000000004</v>
      </c>
      <c r="E4170" s="47" t="str">
        <f>IF(B4170&lt;&gt;B4169, "First Quote", "")</f>
        <v/>
      </c>
      <c r="F4170" s="23" t="str">
        <f>IF(_xlfn.MINIFS($D$3:$D$6287,$A$3:$A$6287,A4170,$B$3:$B$6287,B4170)=D4170,"Lowest point","")</f>
        <v/>
      </c>
      <c r="G4170" s="24" t="str">
        <f>IF(_xlfn.MAXIFS($D$3:$D$6287,$A$3:$A$6287,A4170,$B$3:$B$6287,B4170)=D4170,"Highest point","")</f>
        <v/>
      </c>
      <c r="J4170" s="25" t="str">
        <f>IF(E4170="First Quote", $H$4/D4170, "")</f>
        <v/>
      </c>
      <c r="K4170" s="26">
        <f t="shared" si="267"/>
        <v>49.703391966498891</v>
      </c>
      <c r="L4170" s="27">
        <f>K4170*D4170</f>
        <v>203824.16681013833</v>
      </c>
      <c r="M4170" s="10"/>
      <c r="N4170" s="28">
        <f>IF(F4170="lowest point", $H$4/D4170, 0)</f>
        <v>0</v>
      </c>
      <c r="O4170" s="28">
        <f t="shared" si="268"/>
        <v>51.528897040868685</v>
      </c>
      <c r="P4170" s="29">
        <f>O4170*D4170</f>
        <v>211310.21627416473</v>
      </c>
      <c r="R4170" s="28">
        <f>IF(G4170="highest point", $H$4/D4170, 0)</f>
        <v>0</v>
      </c>
      <c r="S4170" s="28">
        <f t="shared" si="269"/>
        <v>48.279439898549036</v>
      </c>
      <c r="T4170" s="29">
        <f>D4170*S4170</f>
        <v>197984.80993036888</v>
      </c>
    </row>
    <row r="4171" spans="1:20">
      <c r="A4171" s="21">
        <f t="shared" si="265"/>
        <v>2016</v>
      </c>
      <c r="B4171" s="21">
        <f t="shared" si="266"/>
        <v>7</v>
      </c>
      <c r="C4171" s="22">
        <v>42579</v>
      </c>
      <c r="D4171" s="21">
        <v>4107.75</v>
      </c>
      <c r="E4171" s="47" t="str">
        <f>IF(B4171&lt;&gt;B4170, "First Quote", "")</f>
        <v/>
      </c>
      <c r="F4171" s="23" t="str">
        <f>IF(_xlfn.MINIFS($D$3:$D$6287,$A$3:$A$6287,A4171,$B$3:$B$6287,B4171)=D4171,"Lowest point","")</f>
        <v/>
      </c>
      <c r="G4171" s="24" t="str">
        <f>IF(_xlfn.MAXIFS($D$3:$D$6287,$A$3:$A$6287,A4171,$B$3:$B$6287,B4171)=D4171,"Highest point","")</f>
        <v/>
      </c>
      <c r="J4171" s="25" t="str">
        <f>IF(E4171="First Quote", $H$4/D4171, "")</f>
        <v/>
      </c>
      <c r="K4171" s="26">
        <f t="shared" si="267"/>
        <v>49.703391966498891</v>
      </c>
      <c r="L4171" s="27">
        <f>K4171*D4171</f>
        <v>204169.10835038582</v>
      </c>
      <c r="M4171" s="10"/>
      <c r="N4171" s="28">
        <f>IF(F4171="lowest point", $H$4/D4171, 0)</f>
        <v>0</v>
      </c>
      <c r="O4171" s="28">
        <f t="shared" si="268"/>
        <v>51.528897040868685</v>
      </c>
      <c r="P4171" s="29">
        <f>O4171*D4171</f>
        <v>211667.82681962833</v>
      </c>
      <c r="R4171" s="28">
        <f>IF(G4171="highest point", $H$4/D4171, 0)</f>
        <v>0</v>
      </c>
      <c r="S4171" s="28">
        <f t="shared" si="269"/>
        <v>48.279439898549036</v>
      </c>
      <c r="T4171" s="29">
        <f>D4171*S4171</f>
        <v>198319.86924326481</v>
      </c>
    </row>
    <row r="4172" spans="1:20">
      <c r="A4172" s="21">
        <f t="shared" si="265"/>
        <v>2016</v>
      </c>
      <c r="B4172" s="21">
        <f t="shared" si="266"/>
        <v>7</v>
      </c>
      <c r="C4172" s="22">
        <v>42580</v>
      </c>
      <c r="D4172" s="21">
        <v>4114.51</v>
      </c>
      <c r="E4172" s="47" t="str">
        <f>IF(B4172&lt;&gt;B4171, "First Quote", "")</f>
        <v/>
      </c>
      <c r="F4172" s="23" t="str">
        <f>IF(_xlfn.MINIFS($D$3:$D$6287,$A$3:$A$6287,A4172,$B$3:$B$6287,B4172)=D4172,"Lowest point","")</f>
        <v/>
      </c>
      <c r="G4172" s="24" t="str">
        <f>IF(_xlfn.MAXIFS($D$3:$D$6287,$A$3:$A$6287,A4172,$B$3:$B$6287,B4172)=D4172,"Highest point","")</f>
        <v/>
      </c>
      <c r="J4172" s="25" t="str">
        <f>IF(E4172="First Quote", $H$4/D4172, "")</f>
        <v/>
      </c>
      <c r="K4172" s="26">
        <f t="shared" si="267"/>
        <v>49.703391966498891</v>
      </c>
      <c r="L4172" s="27">
        <f>K4172*D4172</f>
        <v>204505.10328007938</v>
      </c>
      <c r="M4172" s="10"/>
      <c r="N4172" s="28">
        <f>IF(F4172="lowest point", $H$4/D4172, 0)</f>
        <v>0</v>
      </c>
      <c r="O4172" s="28">
        <f t="shared" si="268"/>
        <v>51.528897040868685</v>
      </c>
      <c r="P4172" s="29">
        <f>O4172*D4172</f>
        <v>212016.16216362463</v>
      </c>
      <c r="R4172" s="28">
        <f>IF(G4172="highest point", $H$4/D4172, 0)</f>
        <v>0</v>
      </c>
      <c r="S4172" s="28">
        <f t="shared" si="269"/>
        <v>48.279439898549036</v>
      </c>
      <c r="T4172" s="29">
        <f>D4172*S4172</f>
        <v>198646.23825697901</v>
      </c>
    </row>
    <row r="4173" spans="1:20">
      <c r="A4173" s="21">
        <f t="shared" ref="A4173:A4236" si="270">YEAR(C4173)</f>
        <v>2016</v>
      </c>
      <c r="B4173" s="21">
        <f t="shared" si="266"/>
        <v>8</v>
      </c>
      <c r="C4173" s="22">
        <v>42583</v>
      </c>
      <c r="D4173" s="21">
        <v>4109.28</v>
      </c>
      <c r="E4173" s="47" t="str">
        <f>IF(B4173&lt;&gt;B4172, "First Quote", "")</f>
        <v>First Quote</v>
      </c>
      <c r="F4173" s="23" t="str">
        <f>IF(_xlfn.MINIFS($D$3:$D$6287,$A$3:$A$6287,A4173,$B$3:$B$6287,B4173)=D4173,"Lowest point","")</f>
        <v/>
      </c>
      <c r="G4173" s="24" t="str">
        <f>IF(_xlfn.MAXIFS($D$3:$D$6287,$A$3:$A$6287,A4173,$B$3:$B$6287,B4173)=D4173,"Highest point","")</f>
        <v/>
      </c>
      <c r="J4173" s="25">
        <f>IF(E4173="First Quote", $H$4/D4173, "")</f>
        <v>0.12167581668808161</v>
      </c>
      <c r="K4173" s="26">
        <f t="shared" si="267"/>
        <v>49.825067783186974</v>
      </c>
      <c r="L4173" s="27">
        <f>K4173*D4173</f>
        <v>204745.15454009455</v>
      </c>
      <c r="M4173" s="10"/>
      <c r="N4173" s="28">
        <f>IF(F4173="lowest point", $H$4/D4173, 0)</f>
        <v>0</v>
      </c>
      <c r="O4173" s="28">
        <f t="shared" si="268"/>
        <v>51.528897040868685</v>
      </c>
      <c r="P4173" s="29">
        <f>O4173*D4173</f>
        <v>211746.66603210085</v>
      </c>
      <c r="R4173" s="28">
        <f>IF(G4173="highest point", $H$4/D4173, 0)</f>
        <v>0</v>
      </c>
      <c r="S4173" s="28">
        <f t="shared" si="269"/>
        <v>48.279439898549036</v>
      </c>
      <c r="T4173" s="29">
        <f>D4173*S4173</f>
        <v>198393.73678630957</v>
      </c>
    </row>
    <row r="4174" spans="1:20">
      <c r="A4174" s="21">
        <f t="shared" si="270"/>
        <v>2016</v>
      </c>
      <c r="B4174" s="21">
        <f t="shared" si="266"/>
        <v>8</v>
      </c>
      <c r="C4174" s="22">
        <v>42584</v>
      </c>
      <c r="D4174" s="21">
        <v>4083.25</v>
      </c>
      <c r="E4174" s="47" t="str">
        <f>IF(B4174&lt;&gt;B4173, "First Quote", "")</f>
        <v/>
      </c>
      <c r="F4174" s="23" t="str">
        <f>IF(_xlfn.MINIFS($D$3:$D$6287,$A$3:$A$6287,A4174,$B$3:$B$6287,B4174)=D4174,"Lowest point","")</f>
        <v>Lowest point</v>
      </c>
      <c r="G4174" s="24" t="str">
        <f>IF(_xlfn.MAXIFS($D$3:$D$6287,$A$3:$A$6287,A4174,$B$3:$B$6287,B4174)=D4174,"Highest point","")</f>
        <v/>
      </c>
      <c r="J4174" s="25" t="str">
        <f>IF(E4174="First Quote", $H$4/D4174, "")</f>
        <v/>
      </c>
      <c r="K4174" s="26">
        <f t="shared" si="267"/>
        <v>49.825067783186974</v>
      </c>
      <c r="L4174" s="27">
        <f>K4174*D4174</f>
        <v>203448.2080256982</v>
      </c>
      <c r="M4174" s="10"/>
      <c r="N4174" s="28">
        <f>IF(F4174="lowest point", $H$4/D4174, 0)</f>
        <v>0.12245147860160412</v>
      </c>
      <c r="O4174" s="28">
        <f t="shared" si="268"/>
        <v>51.651348519470289</v>
      </c>
      <c r="P4174" s="29">
        <f>O4174*D4174</f>
        <v>210905.36884212706</v>
      </c>
      <c r="R4174" s="28">
        <f>IF(G4174="highest point", $H$4/D4174, 0)</f>
        <v>0</v>
      </c>
      <c r="S4174" s="28">
        <f t="shared" si="269"/>
        <v>48.279439898549036</v>
      </c>
      <c r="T4174" s="29">
        <f>D4174*S4174</f>
        <v>197137.02296575037</v>
      </c>
    </row>
    <row r="4175" spans="1:20">
      <c r="A4175" s="21">
        <f t="shared" si="270"/>
        <v>2016</v>
      </c>
      <c r="B4175" s="21">
        <f t="shared" si="266"/>
        <v>8</v>
      </c>
      <c r="C4175" s="22">
        <v>42585</v>
      </c>
      <c r="D4175" s="21">
        <v>4097.3</v>
      </c>
      <c r="E4175" s="47" t="str">
        <f>IF(B4175&lt;&gt;B4174, "First Quote", "")</f>
        <v/>
      </c>
      <c r="F4175" s="23" t="str">
        <f>IF(_xlfn.MINIFS($D$3:$D$6287,$A$3:$A$6287,A4175,$B$3:$B$6287,B4175)=D4175,"Lowest point","")</f>
        <v/>
      </c>
      <c r="G4175" s="24" t="str">
        <f>IF(_xlfn.MAXIFS($D$3:$D$6287,$A$3:$A$6287,A4175,$B$3:$B$6287,B4175)=D4175,"Highest point","")</f>
        <v/>
      </c>
      <c r="J4175" s="25" t="str">
        <f>IF(E4175="First Quote", $H$4/D4175, "")</f>
        <v/>
      </c>
      <c r="K4175" s="26">
        <f t="shared" si="267"/>
        <v>49.825067783186974</v>
      </c>
      <c r="L4175" s="27">
        <f>K4175*D4175</f>
        <v>204148.250228052</v>
      </c>
      <c r="M4175" s="10"/>
      <c r="N4175" s="28">
        <f>IF(F4175="lowest point", $H$4/D4175, 0)</f>
        <v>0</v>
      </c>
      <c r="O4175" s="28">
        <f t="shared" si="268"/>
        <v>51.651348519470289</v>
      </c>
      <c r="P4175" s="29">
        <f>O4175*D4175</f>
        <v>211631.07028882563</v>
      </c>
      <c r="R4175" s="28">
        <f>IF(G4175="highest point", $H$4/D4175, 0)</f>
        <v>0</v>
      </c>
      <c r="S4175" s="28">
        <f t="shared" si="269"/>
        <v>48.279439898549036</v>
      </c>
      <c r="T4175" s="29">
        <f>D4175*S4175</f>
        <v>197815.34909632496</v>
      </c>
    </row>
    <row r="4176" spans="1:20">
      <c r="A4176" s="21">
        <f t="shared" si="270"/>
        <v>2016</v>
      </c>
      <c r="B4176" s="21">
        <f t="shared" si="266"/>
        <v>8</v>
      </c>
      <c r="C4176" s="22">
        <v>42586</v>
      </c>
      <c r="D4176" s="21">
        <v>4099.21</v>
      </c>
      <c r="E4176" s="47" t="str">
        <f>IF(B4176&lt;&gt;B4175, "First Quote", "")</f>
        <v/>
      </c>
      <c r="F4176" s="23" t="str">
        <f>IF(_xlfn.MINIFS($D$3:$D$6287,$A$3:$A$6287,A4176,$B$3:$B$6287,B4176)=D4176,"Lowest point","")</f>
        <v/>
      </c>
      <c r="G4176" s="24" t="str">
        <f>IF(_xlfn.MAXIFS($D$3:$D$6287,$A$3:$A$6287,A4176,$B$3:$B$6287,B4176)=D4176,"Highest point","")</f>
        <v/>
      </c>
      <c r="J4176" s="25" t="str">
        <f>IF(E4176="First Quote", $H$4/D4176, "")</f>
        <v/>
      </c>
      <c r="K4176" s="26">
        <f t="shared" si="267"/>
        <v>49.825067783186974</v>
      </c>
      <c r="L4176" s="27">
        <f>K4176*D4176</f>
        <v>204243.41610751787</v>
      </c>
      <c r="M4176" s="10"/>
      <c r="N4176" s="28">
        <f>IF(F4176="lowest point", $H$4/D4176, 0)</f>
        <v>0</v>
      </c>
      <c r="O4176" s="28">
        <f t="shared" si="268"/>
        <v>51.651348519470289</v>
      </c>
      <c r="P4176" s="29">
        <f>O4176*D4176</f>
        <v>211729.72436449782</v>
      </c>
      <c r="R4176" s="28">
        <f>IF(G4176="highest point", $H$4/D4176, 0)</f>
        <v>0</v>
      </c>
      <c r="S4176" s="28">
        <f t="shared" si="269"/>
        <v>48.279439898549036</v>
      </c>
      <c r="T4176" s="29">
        <f>D4176*S4176</f>
        <v>197907.56282653118</v>
      </c>
    </row>
    <row r="4177" spans="1:20">
      <c r="A4177" s="21">
        <f t="shared" si="270"/>
        <v>2016</v>
      </c>
      <c r="B4177" s="21">
        <f t="shared" si="266"/>
        <v>8</v>
      </c>
      <c r="C4177" s="22">
        <v>42587</v>
      </c>
      <c r="D4177" s="21">
        <v>4134.5600000000004</v>
      </c>
      <c r="E4177" s="47" t="str">
        <f>IF(B4177&lt;&gt;B4176, "First Quote", "")</f>
        <v/>
      </c>
      <c r="F4177" s="23" t="str">
        <f>IF(_xlfn.MINIFS($D$3:$D$6287,$A$3:$A$6287,A4177,$B$3:$B$6287,B4177)=D4177,"Lowest point","")</f>
        <v/>
      </c>
      <c r="G4177" s="24" t="str">
        <f>IF(_xlfn.MAXIFS($D$3:$D$6287,$A$3:$A$6287,A4177,$B$3:$B$6287,B4177)=D4177,"Highest point","")</f>
        <v/>
      </c>
      <c r="J4177" s="25" t="str">
        <f>IF(E4177="First Quote", $H$4/D4177, "")</f>
        <v/>
      </c>
      <c r="K4177" s="26">
        <f t="shared" si="267"/>
        <v>49.825067783186974</v>
      </c>
      <c r="L4177" s="27">
        <f>K4177*D4177</f>
        <v>206004.73225365355</v>
      </c>
      <c r="M4177" s="10"/>
      <c r="N4177" s="28">
        <f>IF(F4177="lowest point", $H$4/D4177, 0)</f>
        <v>0</v>
      </c>
      <c r="O4177" s="28">
        <f t="shared" si="268"/>
        <v>51.651348519470289</v>
      </c>
      <c r="P4177" s="29">
        <f>O4177*D4177</f>
        <v>213555.5995346611</v>
      </c>
      <c r="R4177" s="28">
        <f>IF(G4177="highest point", $H$4/D4177, 0)</f>
        <v>0</v>
      </c>
      <c r="S4177" s="28">
        <f t="shared" si="269"/>
        <v>48.279439898549036</v>
      </c>
      <c r="T4177" s="29">
        <f>D4177*S4177</f>
        <v>199614.24102694492</v>
      </c>
    </row>
    <row r="4178" spans="1:20">
      <c r="A4178" s="21">
        <f t="shared" si="270"/>
        <v>2016</v>
      </c>
      <c r="B4178" s="21">
        <f t="shared" si="266"/>
        <v>8</v>
      </c>
      <c r="C4178" s="22">
        <v>42590</v>
      </c>
      <c r="D4178" s="21">
        <v>4131.1899999999996</v>
      </c>
      <c r="E4178" s="47" t="str">
        <f>IF(B4178&lt;&gt;B4177, "First Quote", "")</f>
        <v/>
      </c>
      <c r="F4178" s="23" t="str">
        <f>IF(_xlfn.MINIFS($D$3:$D$6287,$A$3:$A$6287,A4178,$B$3:$B$6287,B4178)=D4178,"Lowest point","")</f>
        <v/>
      </c>
      <c r="G4178" s="24" t="str">
        <f>IF(_xlfn.MAXIFS($D$3:$D$6287,$A$3:$A$6287,A4178,$B$3:$B$6287,B4178)=D4178,"Highest point","")</f>
        <v/>
      </c>
      <c r="J4178" s="25" t="str">
        <f>IF(E4178="First Quote", $H$4/D4178, "")</f>
        <v/>
      </c>
      <c r="K4178" s="26">
        <f t="shared" si="267"/>
        <v>49.825067783186974</v>
      </c>
      <c r="L4178" s="27">
        <f>K4178*D4178</f>
        <v>205836.82177522418</v>
      </c>
      <c r="M4178" s="10"/>
      <c r="N4178" s="28">
        <f>IF(F4178="lowest point", $H$4/D4178, 0)</f>
        <v>0</v>
      </c>
      <c r="O4178" s="28">
        <f t="shared" si="268"/>
        <v>51.651348519470289</v>
      </c>
      <c r="P4178" s="29">
        <f>O4178*D4178</f>
        <v>213381.53449015046</v>
      </c>
      <c r="R4178" s="28">
        <f>IF(G4178="highest point", $H$4/D4178, 0)</f>
        <v>0</v>
      </c>
      <c r="S4178" s="28">
        <f t="shared" si="269"/>
        <v>48.279439898549036</v>
      </c>
      <c r="T4178" s="29">
        <f>D4178*S4178</f>
        <v>199451.53931448678</v>
      </c>
    </row>
    <row r="4179" spans="1:20">
      <c r="A4179" s="21">
        <f t="shared" si="270"/>
        <v>2016</v>
      </c>
      <c r="B4179" s="21">
        <f t="shared" si="266"/>
        <v>8</v>
      </c>
      <c r="C4179" s="22">
        <v>42591</v>
      </c>
      <c r="D4179" s="21">
        <v>4132.96</v>
      </c>
      <c r="E4179" s="47" t="str">
        <f>IF(B4179&lt;&gt;B4178, "First Quote", "")</f>
        <v/>
      </c>
      <c r="F4179" s="23" t="str">
        <f>IF(_xlfn.MINIFS($D$3:$D$6287,$A$3:$A$6287,A4179,$B$3:$B$6287,B4179)=D4179,"Lowest point","")</f>
        <v/>
      </c>
      <c r="G4179" s="24" t="str">
        <f>IF(_xlfn.MAXIFS($D$3:$D$6287,$A$3:$A$6287,A4179,$B$3:$B$6287,B4179)=D4179,"Highest point","")</f>
        <v/>
      </c>
      <c r="J4179" s="25" t="str">
        <f>IF(E4179="First Quote", $H$4/D4179, "")</f>
        <v/>
      </c>
      <c r="K4179" s="26">
        <f t="shared" si="267"/>
        <v>49.825067783186974</v>
      </c>
      <c r="L4179" s="27">
        <f>K4179*D4179</f>
        <v>205925.01214520042</v>
      </c>
      <c r="M4179" s="10"/>
      <c r="N4179" s="28">
        <f>IF(F4179="lowest point", $H$4/D4179, 0)</f>
        <v>0</v>
      </c>
      <c r="O4179" s="28">
        <f t="shared" si="268"/>
        <v>51.651348519470289</v>
      </c>
      <c r="P4179" s="29">
        <f>O4179*D4179</f>
        <v>213472.95737702993</v>
      </c>
      <c r="R4179" s="28">
        <f>IF(G4179="highest point", $H$4/D4179, 0)</f>
        <v>0</v>
      </c>
      <c r="S4179" s="28">
        <f t="shared" si="269"/>
        <v>48.279439898549036</v>
      </c>
      <c r="T4179" s="29">
        <f>D4179*S4179</f>
        <v>199536.99392310722</v>
      </c>
    </row>
    <row r="4180" spans="1:20">
      <c r="A4180" s="21">
        <f t="shared" si="270"/>
        <v>2016</v>
      </c>
      <c r="B4180" s="21">
        <f t="shared" si="266"/>
        <v>8</v>
      </c>
      <c r="C4180" s="22">
        <v>42592</v>
      </c>
      <c r="D4180" s="21">
        <v>4122.6499999999996</v>
      </c>
      <c r="E4180" s="47" t="str">
        <f>IF(B4180&lt;&gt;B4179, "First Quote", "")</f>
        <v/>
      </c>
      <c r="F4180" s="23" t="str">
        <f>IF(_xlfn.MINIFS($D$3:$D$6287,$A$3:$A$6287,A4180,$B$3:$B$6287,B4180)=D4180,"Lowest point","")</f>
        <v/>
      </c>
      <c r="G4180" s="24" t="str">
        <f>IF(_xlfn.MAXIFS($D$3:$D$6287,$A$3:$A$6287,A4180,$B$3:$B$6287,B4180)=D4180,"Highest point","")</f>
        <v/>
      </c>
      <c r="J4180" s="25" t="str">
        <f>IF(E4180="First Quote", $H$4/D4180, "")</f>
        <v/>
      </c>
      <c r="K4180" s="26">
        <f t="shared" si="267"/>
        <v>49.825067783186974</v>
      </c>
      <c r="L4180" s="27">
        <f>K4180*D4180</f>
        <v>205411.31569635577</v>
      </c>
      <c r="M4180" s="10"/>
      <c r="N4180" s="28">
        <f>IF(F4180="lowest point", $H$4/D4180, 0)</f>
        <v>0</v>
      </c>
      <c r="O4180" s="28">
        <f t="shared" si="268"/>
        <v>51.651348519470289</v>
      </c>
      <c r="P4180" s="29">
        <f>O4180*D4180</f>
        <v>212940.43197379418</v>
      </c>
      <c r="R4180" s="28">
        <f>IF(G4180="highest point", $H$4/D4180, 0)</f>
        <v>0</v>
      </c>
      <c r="S4180" s="28">
        <f t="shared" si="269"/>
        <v>48.279439898549036</v>
      </c>
      <c r="T4180" s="29">
        <f>D4180*S4180</f>
        <v>199039.23289775316</v>
      </c>
    </row>
    <row r="4181" spans="1:20">
      <c r="A4181" s="21">
        <f t="shared" si="270"/>
        <v>2016</v>
      </c>
      <c r="B4181" s="21">
        <f t="shared" si="266"/>
        <v>8</v>
      </c>
      <c r="C4181" s="22">
        <v>42593</v>
      </c>
      <c r="D4181" s="21">
        <v>4142.72</v>
      </c>
      <c r="E4181" s="47" t="str">
        <f>IF(B4181&lt;&gt;B4180, "First Quote", "")</f>
        <v/>
      </c>
      <c r="F4181" s="23" t="str">
        <f>IF(_xlfn.MINIFS($D$3:$D$6287,$A$3:$A$6287,A4181,$B$3:$B$6287,B4181)=D4181,"Lowest point","")</f>
        <v/>
      </c>
      <c r="G4181" s="24" t="str">
        <f>IF(_xlfn.MAXIFS($D$3:$D$6287,$A$3:$A$6287,A4181,$B$3:$B$6287,B4181)=D4181,"Highest point","")</f>
        <v/>
      </c>
      <c r="J4181" s="25" t="str">
        <f>IF(E4181="First Quote", $H$4/D4181, "")</f>
        <v/>
      </c>
      <c r="K4181" s="26">
        <f t="shared" si="267"/>
        <v>49.825067783186974</v>
      </c>
      <c r="L4181" s="27">
        <f>K4181*D4181</f>
        <v>206411.30480676435</v>
      </c>
      <c r="M4181" s="10"/>
      <c r="N4181" s="28">
        <f>IF(F4181="lowest point", $H$4/D4181, 0)</f>
        <v>0</v>
      </c>
      <c r="O4181" s="28">
        <f t="shared" si="268"/>
        <v>51.651348519470289</v>
      </c>
      <c r="P4181" s="29">
        <f>O4181*D4181</f>
        <v>213977.07453857997</v>
      </c>
      <c r="R4181" s="28">
        <f>IF(G4181="highest point", $H$4/D4181, 0)</f>
        <v>0</v>
      </c>
      <c r="S4181" s="28">
        <f t="shared" si="269"/>
        <v>48.279439898549036</v>
      </c>
      <c r="T4181" s="29">
        <f>D4181*S4181</f>
        <v>200008.20125651709</v>
      </c>
    </row>
    <row r="4182" spans="1:20">
      <c r="A4182" s="21">
        <f t="shared" si="270"/>
        <v>2016</v>
      </c>
      <c r="B4182" s="21">
        <f t="shared" si="266"/>
        <v>8</v>
      </c>
      <c r="C4182" s="22">
        <v>42594</v>
      </c>
      <c r="D4182" s="21">
        <v>4139.63</v>
      </c>
      <c r="E4182" s="47" t="str">
        <f>IF(B4182&lt;&gt;B4181, "First Quote", "")</f>
        <v/>
      </c>
      <c r="F4182" s="23" t="str">
        <f>IF(_xlfn.MINIFS($D$3:$D$6287,$A$3:$A$6287,A4182,$B$3:$B$6287,B4182)=D4182,"Lowest point","")</f>
        <v/>
      </c>
      <c r="G4182" s="24" t="str">
        <f>IF(_xlfn.MAXIFS($D$3:$D$6287,$A$3:$A$6287,A4182,$B$3:$B$6287,B4182)=D4182,"Highest point","")</f>
        <v/>
      </c>
      <c r="J4182" s="25" t="str">
        <f>IF(E4182="First Quote", $H$4/D4182, "")</f>
        <v/>
      </c>
      <c r="K4182" s="26">
        <f t="shared" si="267"/>
        <v>49.825067783186974</v>
      </c>
      <c r="L4182" s="27">
        <f>K4182*D4182</f>
        <v>206257.34534731429</v>
      </c>
      <c r="M4182" s="10"/>
      <c r="N4182" s="28">
        <f>IF(F4182="lowest point", $H$4/D4182, 0)</f>
        <v>0</v>
      </c>
      <c r="O4182" s="28">
        <f t="shared" si="268"/>
        <v>51.651348519470289</v>
      </c>
      <c r="P4182" s="29">
        <f>O4182*D4182</f>
        <v>213817.47187165479</v>
      </c>
      <c r="R4182" s="28">
        <f>IF(G4182="highest point", $H$4/D4182, 0)</f>
        <v>0</v>
      </c>
      <c r="S4182" s="28">
        <f t="shared" si="269"/>
        <v>48.279439898549036</v>
      </c>
      <c r="T4182" s="29">
        <f>D4182*S4182</f>
        <v>199859.01778723055</v>
      </c>
    </row>
    <row r="4183" spans="1:20">
      <c r="A4183" s="21">
        <f t="shared" si="270"/>
        <v>2016</v>
      </c>
      <c r="B4183" s="21">
        <f t="shared" si="266"/>
        <v>8</v>
      </c>
      <c r="C4183" s="22">
        <v>42597</v>
      </c>
      <c r="D4183" s="21">
        <v>4151.6899999999996</v>
      </c>
      <c r="E4183" s="47" t="str">
        <f>IF(B4183&lt;&gt;B4182, "First Quote", "")</f>
        <v/>
      </c>
      <c r="F4183" s="23" t="str">
        <f>IF(_xlfn.MINIFS($D$3:$D$6287,$A$3:$A$6287,A4183,$B$3:$B$6287,B4183)=D4183,"Lowest point","")</f>
        <v/>
      </c>
      <c r="G4183" s="24" t="str">
        <f>IF(_xlfn.MAXIFS($D$3:$D$6287,$A$3:$A$6287,A4183,$B$3:$B$6287,B4183)=D4183,"Highest point","")</f>
        <v>Highest point</v>
      </c>
      <c r="J4183" s="25" t="str">
        <f>IF(E4183="First Quote", $H$4/D4183, "")</f>
        <v/>
      </c>
      <c r="K4183" s="26">
        <f t="shared" si="267"/>
        <v>49.825067783186974</v>
      </c>
      <c r="L4183" s="27">
        <f>K4183*D4183</f>
        <v>206858.23566477949</v>
      </c>
      <c r="M4183" s="10"/>
      <c r="N4183" s="28">
        <f>IF(F4183="lowest point", $H$4/D4183, 0)</f>
        <v>0</v>
      </c>
      <c r="O4183" s="28">
        <f t="shared" si="268"/>
        <v>51.651348519470289</v>
      </c>
      <c r="P4183" s="29">
        <f>O4183*D4183</f>
        <v>214440.38713479959</v>
      </c>
      <c r="R4183" s="28">
        <f>IF(G4183="highest point", $H$4/D4183, 0)</f>
        <v>0.12043288395809901</v>
      </c>
      <c r="S4183" s="28">
        <f t="shared" si="269"/>
        <v>48.399872782507138</v>
      </c>
      <c r="T4183" s="29">
        <f>D4183*S4183</f>
        <v>200941.26783240703</v>
      </c>
    </row>
    <row r="4184" spans="1:20">
      <c r="A4184" s="21">
        <f t="shared" si="270"/>
        <v>2016</v>
      </c>
      <c r="B4184" s="21">
        <f t="shared" si="266"/>
        <v>8</v>
      </c>
      <c r="C4184" s="22">
        <v>42598</v>
      </c>
      <c r="D4184" s="21">
        <v>4129.68</v>
      </c>
      <c r="E4184" s="47" t="str">
        <f>IF(B4184&lt;&gt;B4183, "First Quote", "")</f>
        <v/>
      </c>
      <c r="F4184" s="23" t="str">
        <f>IF(_xlfn.MINIFS($D$3:$D$6287,$A$3:$A$6287,A4184,$B$3:$B$6287,B4184)=D4184,"Lowest point","")</f>
        <v/>
      </c>
      <c r="G4184" s="24" t="str">
        <f>IF(_xlfn.MAXIFS($D$3:$D$6287,$A$3:$A$6287,A4184,$B$3:$B$6287,B4184)=D4184,"Highest point","")</f>
        <v/>
      </c>
      <c r="J4184" s="25" t="str">
        <f>IF(E4184="First Quote", $H$4/D4184, "")</f>
        <v/>
      </c>
      <c r="K4184" s="26">
        <f t="shared" si="267"/>
        <v>49.825067783186974</v>
      </c>
      <c r="L4184" s="27">
        <f>K4184*D4184</f>
        <v>205761.5859228716</v>
      </c>
      <c r="M4184" s="10"/>
      <c r="N4184" s="28">
        <f>IF(F4184="lowest point", $H$4/D4184, 0)</f>
        <v>0</v>
      </c>
      <c r="O4184" s="28">
        <f t="shared" si="268"/>
        <v>51.651348519470289</v>
      </c>
      <c r="P4184" s="29">
        <f>O4184*D4184</f>
        <v>213303.54095388608</v>
      </c>
      <c r="R4184" s="28">
        <f>IF(G4184="highest point", $H$4/D4184, 0)</f>
        <v>0</v>
      </c>
      <c r="S4184" s="28">
        <f t="shared" si="269"/>
        <v>48.399872782507138</v>
      </c>
      <c r="T4184" s="29">
        <f>D4184*S4184</f>
        <v>199875.9866324641</v>
      </c>
    </row>
    <row r="4185" spans="1:20">
      <c r="A4185" s="21">
        <f t="shared" si="270"/>
        <v>2016</v>
      </c>
      <c r="B4185" s="21">
        <f t="shared" si="266"/>
        <v>8</v>
      </c>
      <c r="C4185" s="22">
        <v>42599</v>
      </c>
      <c r="D4185" s="21">
        <v>4138.42</v>
      </c>
      <c r="E4185" s="47" t="str">
        <f>IF(B4185&lt;&gt;B4184, "First Quote", "")</f>
        <v/>
      </c>
      <c r="F4185" s="23" t="str">
        <f>IF(_xlfn.MINIFS($D$3:$D$6287,$A$3:$A$6287,A4185,$B$3:$B$6287,B4185)=D4185,"Lowest point","")</f>
        <v/>
      </c>
      <c r="G4185" s="24" t="str">
        <f>IF(_xlfn.MAXIFS($D$3:$D$6287,$A$3:$A$6287,A4185,$B$3:$B$6287,B4185)=D4185,"Highest point","")</f>
        <v/>
      </c>
      <c r="J4185" s="25" t="str">
        <f>IF(E4185="First Quote", $H$4/D4185, "")</f>
        <v/>
      </c>
      <c r="K4185" s="26">
        <f t="shared" si="267"/>
        <v>49.825067783186974</v>
      </c>
      <c r="L4185" s="27">
        <f>K4185*D4185</f>
        <v>206197.05701529665</v>
      </c>
      <c r="M4185" s="10"/>
      <c r="N4185" s="28">
        <f>IF(F4185="lowest point", $H$4/D4185, 0)</f>
        <v>0</v>
      </c>
      <c r="O4185" s="28">
        <f t="shared" si="268"/>
        <v>51.651348519470289</v>
      </c>
      <c r="P4185" s="29">
        <f>O4185*D4185</f>
        <v>213754.97373994623</v>
      </c>
      <c r="R4185" s="28">
        <f>IF(G4185="highest point", $H$4/D4185, 0)</f>
        <v>0</v>
      </c>
      <c r="S4185" s="28">
        <f t="shared" si="269"/>
        <v>48.399872782507138</v>
      </c>
      <c r="T4185" s="29">
        <f>D4185*S4185</f>
        <v>200299.0015205832</v>
      </c>
    </row>
    <row r="4186" spans="1:20">
      <c r="A4186" s="21">
        <f t="shared" si="270"/>
        <v>2016</v>
      </c>
      <c r="B4186" s="21">
        <f t="shared" si="266"/>
        <v>8</v>
      </c>
      <c r="C4186" s="22">
        <v>42600</v>
      </c>
      <c r="D4186" s="21">
        <v>4147.6400000000003</v>
      </c>
      <c r="E4186" s="47" t="str">
        <f>IF(B4186&lt;&gt;B4185, "First Quote", "")</f>
        <v/>
      </c>
      <c r="F4186" s="23" t="str">
        <f>IF(_xlfn.MINIFS($D$3:$D$6287,$A$3:$A$6287,A4186,$B$3:$B$6287,B4186)=D4186,"Lowest point","")</f>
        <v/>
      </c>
      <c r="G4186" s="24" t="str">
        <f>IF(_xlfn.MAXIFS($D$3:$D$6287,$A$3:$A$6287,A4186,$B$3:$B$6287,B4186)=D4186,"Highest point","")</f>
        <v/>
      </c>
      <c r="J4186" s="25" t="str">
        <f>IF(E4186="First Quote", $H$4/D4186, "")</f>
        <v/>
      </c>
      <c r="K4186" s="26">
        <f t="shared" si="267"/>
        <v>49.825067783186974</v>
      </c>
      <c r="L4186" s="27">
        <f>K4186*D4186</f>
        <v>206656.44414025763</v>
      </c>
      <c r="M4186" s="10"/>
      <c r="N4186" s="28">
        <f>IF(F4186="lowest point", $H$4/D4186, 0)</f>
        <v>0</v>
      </c>
      <c r="O4186" s="28">
        <f t="shared" si="268"/>
        <v>51.651348519470289</v>
      </c>
      <c r="P4186" s="29">
        <f>O4186*D4186</f>
        <v>214231.19917329575</v>
      </c>
      <c r="R4186" s="28">
        <f>IF(G4186="highest point", $H$4/D4186, 0)</f>
        <v>0</v>
      </c>
      <c r="S4186" s="28">
        <f t="shared" si="269"/>
        <v>48.399872782507138</v>
      </c>
      <c r="T4186" s="29">
        <f>D4186*S4186</f>
        <v>200745.24834763791</v>
      </c>
    </row>
    <row r="4187" spans="1:20">
      <c r="A4187" s="21">
        <f t="shared" si="270"/>
        <v>2016</v>
      </c>
      <c r="B4187" s="21">
        <f t="shared" si="266"/>
        <v>8</v>
      </c>
      <c r="C4187" s="22">
        <v>42601</v>
      </c>
      <c r="D4187" s="21">
        <v>4142.2299999999996</v>
      </c>
      <c r="E4187" s="47" t="str">
        <f>IF(B4187&lt;&gt;B4186, "First Quote", "")</f>
        <v/>
      </c>
      <c r="F4187" s="23" t="str">
        <f>IF(_xlfn.MINIFS($D$3:$D$6287,$A$3:$A$6287,A4187,$B$3:$B$6287,B4187)=D4187,"Lowest point","")</f>
        <v/>
      </c>
      <c r="G4187" s="24" t="str">
        <f>IF(_xlfn.MAXIFS($D$3:$D$6287,$A$3:$A$6287,A4187,$B$3:$B$6287,B4187)=D4187,"Highest point","")</f>
        <v/>
      </c>
      <c r="J4187" s="25" t="str">
        <f>IF(E4187="First Quote", $H$4/D4187, "")</f>
        <v/>
      </c>
      <c r="K4187" s="26">
        <f t="shared" si="267"/>
        <v>49.825067783186974</v>
      </c>
      <c r="L4187" s="27">
        <f>K4187*D4187</f>
        <v>206386.89052355057</v>
      </c>
      <c r="M4187" s="10"/>
      <c r="N4187" s="28">
        <f>IF(F4187="lowest point", $H$4/D4187, 0)</f>
        <v>0</v>
      </c>
      <c r="O4187" s="28">
        <f t="shared" si="268"/>
        <v>51.651348519470289</v>
      </c>
      <c r="P4187" s="29">
        <f>O4187*D4187</f>
        <v>213951.76537780539</v>
      </c>
      <c r="R4187" s="28">
        <f>IF(G4187="highest point", $H$4/D4187, 0)</f>
        <v>0</v>
      </c>
      <c r="S4187" s="28">
        <f t="shared" si="269"/>
        <v>48.399872782507138</v>
      </c>
      <c r="T4187" s="29">
        <f>D4187*S4187</f>
        <v>200483.40503588453</v>
      </c>
    </row>
    <row r="4188" spans="1:20">
      <c r="A4188" s="21">
        <f t="shared" si="270"/>
        <v>2016</v>
      </c>
      <c r="B4188" s="21">
        <f t="shared" si="266"/>
        <v>8</v>
      </c>
      <c r="C4188" s="22">
        <v>42604</v>
      </c>
      <c r="D4188" s="21">
        <v>4139.97</v>
      </c>
      <c r="E4188" s="47" t="str">
        <f>IF(B4188&lt;&gt;B4187, "First Quote", "")</f>
        <v/>
      </c>
      <c r="F4188" s="23" t="str">
        <f>IF(_xlfn.MINIFS($D$3:$D$6287,$A$3:$A$6287,A4188,$B$3:$B$6287,B4188)=D4188,"Lowest point","")</f>
        <v/>
      </c>
      <c r="G4188" s="24" t="str">
        <f>IF(_xlfn.MAXIFS($D$3:$D$6287,$A$3:$A$6287,A4188,$B$3:$B$6287,B4188)=D4188,"Highest point","")</f>
        <v/>
      </c>
      <c r="J4188" s="25" t="str">
        <f>IF(E4188="First Quote", $H$4/D4188, "")</f>
        <v/>
      </c>
      <c r="K4188" s="26">
        <f t="shared" si="267"/>
        <v>49.825067783186974</v>
      </c>
      <c r="L4188" s="27">
        <f>K4188*D4188</f>
        <v>206274.28587036059</v>
      </c>
      <c r="M4188" s="10"/>
      <c r="N4188" s="28">
        <f>IF(F4188="lowest point", $H$4/D4188, 0)</f>
        <v>0</v>
      </c>
      <c r="O4188" s="28">
        <f t="shared" si="268"/>
        <v>51.651348519470289</v>
      </c>
      <c r="P4188" s="29">
        <f>O4188*D4188</f>
        <v>213835.03333015143</v>
      </c>
      <c r="R4188" s="28">
        <f>IF(G4188="highest point", $H$4/D4188, 0)</f>
        <v>0</v>
      </c>
      <c r="S4188" s="28">
        <f t="shared" si="269"/>
        <v>48.399872782507138</v>
      </c>
      <c r="T4188" s="29">
        <f>D4188*S4188</f>
        <v>200374.0213233961</v>
      </c>
    </row>
    <row r="4189" spans="1:20">
      <c r="A4189" s="21">
        <f t="shared" si="270"/>
        <v>2016</v>
      </c>
      <c r="B4189" s="21">
        <f t="shared" si="266"/>
        <v>8</v>
      </c>
      <c r="C4189" s="22">
        <v>42605</v>
      </c>
      <c r="D4189" s="21">
        <v>4148.16</v>
      </c>
      <c r="E4189" s="47" t="str">
        <f>IF(B4189&lt;&gt;B4188, "First Quote", "")</f>
        <v/>
      </c>
      <c r="F4189" s="23" t="str">
        <f>IF(_xlfn.MINIFS($D$3:$D$6287,$A$3:$A$6287,A4189,$B$3:$B$6287,B4189)=D4189,"Lowest point","")</f>
        <v/>
      </c>
      <c r="G4189" s="24" t="str">
        <f>IF(_xlfn.MAXIFS($D$3:$D$6287,$A$3:$A$6287,A4189,$B$3:$B$6287,B4189)=D4189,"Highest point","")</f>
        <v/>
      </c>
      <c r="J4189" s="25" t="str">
        <f>IF(E4189="First Quote", $H$4/D4189, "")</f>
        <v/>
      </c>
      <c r="K4189" s="26">
        <f t="shared" si="267"/>
        <v>49.825067783186974</v>
      </c>
      <c r="L4189" s="27">
        <f>K4189*D4189</f>
        <v>206682.35317550486</v>
      </c>
      <c r="M4189" s="10"/>
      <c r="N4189" s="28">
        <f>IF(F4189="lowest point", $H$4/D4189, 0)</f>
        <v>0</v>
      </c>
      <c r="O4189" s="28">
        <f t="shared" si="268"/>
        <v>51.651348519470289</v>
      </c>
      <c r="P4189" s="29">
        <f>O4189*D4189</f>
        <v>214258.05787452587</v>
      </c>
      <c r="R4189" s="28">
        <f>IF(G4189="highest point", $H$4/D4189, 0)</f>
        <v>0</v>
      </c>
      <c r="S4189" s="28">
        <f t="shared" si="269"/>
        <v>48.399872782507138</v>
      </c>
      <c r="T4189" s="29">
        <f>D4189*S4189</f>
        <v>200770.4162814848</v>
      </c>
    </row>
    <row r="4190" spans="1:20">
      <c r="A4190" s="21">
        <f t="shared" si="270"/>
        <v>2016</v>
      </c>
      <c r="B4190" s="21">
        <f t="shared" si="266"/>
        <v>8</v>
      </c>
      <c r="C4190" s="22">
        <v>42606</v>
      </c>
      <c r="D4190" s="21">
        <v>4126.6499999999996</v>
      </c>
      <c r="E4190" s="47" t="str">
        <f>IF(B4190&lt;&gt;B4189, "First Quote", "")</f>
        <v/>
      </c>
      <c r="F4190" s="23" t="str">
        <f>IF(_xlfn.MINIFS($D$3:$D$6287,$A$3:$A$6287,A4190,$B$3:$B$6287,B4190)=D4190,"Lowest point","")</f>
        <v/>
      </c>
      <c r="G4190" s="24" t="str">
        <f>IF(_xlfn.MAXIFS($D$3:$D$6287,$A$3:$A$6287,A4190,$B$3:$B$6287,B4190)=D4190,"Highest point","")</f>
        <v/>
      </c>
      <c r="J4190" s="25" t="str">
        <f>IF(E4190="First Quote", $H$4/D4190, "")</f>
        <v/>
      </c>
      <c r="K4190" s="26">
        <f t="shared" si="267"/>
        <v>49.825067783186974</v>
      </c>
      <c r="L4190" s="27">
        <f>K4190*D4190</f>
        <v>205610.6159674885</v>
      </c>
      <c r="M4190" s="10"/>
      <c r="N4190" s="28">
        <f>IF(F4190="lowest point", $H$4/D4190, 0)</f>
        <v>0</v>
      </c>
      <c r="O4190" s="28">
        <f t="shared" si="268"/>
        <v>51.651348519470289</v>
      </c>
      <c r="P4190" s="29">
        <f>O4190*D4190</f>
        <v>213147.03736787205</v>
      </c>
      <c r="R4190" s="28">
        <f>IF(G4190="highest point", $H$4/D4190, 0)</f>
        <v>0</v>
      </c>
      <c r="S4190" s="28">
        <f t="shared" si="269"/>
        <v>48.399872782507138</v>
      </c>
      <c r="T4190" s="29">
        <f>D4190*S4190</f>
        <v>199729.33501793307</v>
      </c>
    </row>
    <row r="4191" spans="1:20">
      <c r="A4191" s="21">
        <f t="shared" si="270"/>
        <v>2016</v>
      </c>
      <c r="B4191" s="21">
        <f t="shared" si="266"/>
        <v>8</v>
      </c>
      <c r="C4191" s="22">
        <v>42607</v>
      </c>
      <c r="D4191" s="21">
        <v>4121.09</v>
      </c>
      <c r="E4191" s="47" t="str">
        <f>IF(B4191&lt;&gt;B4190, "First Quote", "")</f>
        <v/>
      </c>
      <c r="F4191" s="23" t="str">
        <f>IF(_xlfn.MINIFS($D$3:$D$6287,$A$3:$A$6287,A4191,$B$3:$B$6287,B4191)=D4191,"Lowest point","")</f>
        <v/>
      </c>
      <c r="G4191" s="24" t="str">
        <f>IF(_xlfn.MAXIFS($D$3:$D$6287,$A$3:$A$6287,A4191,$B$3:$B$6287,B4191)=D4191,"Highest point","")</f>
        <v/>
      </c>
      <c r="J4191" s="25" t="str">
        <f>IF(E4191="First Quote", $H$4/D4191, "")</f>
        <v/>
      </c>
      <c r="K4191" s="26">
        <f t="shared" si="267"/>
        <v>49.825067783186974</v>
      </c>
      <c r="L4191" s="27">
        <f>K4191*D4191</f>
        <v>205333.588590614</v>
      </c>
      <c r="M4191" s="10"/>
      <c r="N4191" s="28">
        <f>IF(F4191="lowest point", $H$4/D4191, 0)</f>
        <v>0</v>
      </c>
      <c r="O4191" s="28">
        <f t="shared" si="268"/>
        <v>51.651348519470289</v>
      </c>
      <c r="P4191" s="29">
        <f>O4191*D4191</f>
        <v>212859.85587010381</v>
      </c>
      <c r="R4191" s="28">
        <f>IF(G4191="highest point", $H$4/D4191, 0)</f>
        <v>0</v>
      </c>
      <c r="S4191" s="28">
        <f t="shared" si="269"/>
        <v>48.399872782507138</v>
      </c>
      <c r="T4191" s="29">
        <f>D4191*S4191</f>
        <v>199460.23172526236</v>
      </c>
    </row>
    <row r="4192" spans="1:20">
      <c r="A4192" s="21">
        <f t="shared" si="270"/>
        <v>2016</v>
      </c>
      <c r="B4192" s="21">
        <f t="shared" si="266"/>
        <v>8</v>
      </c>
      <c r="C4192" s="22">
        <v>42608</v>
      </c>
      <c r="D4192" s="21">
        <v>4114.68</v>
      </c>
      <c r="E4192" s="47" t="str">
        <f>IF(B4192&lt;&gt;B4191, "First Quote", "")</f>
        <v/>
      </c>
      <c r="F4192" s="23" t="str">
        <f>IF(_xlfn.MINIFS($D$3:$D$6287,$A$3:$A$6287,A4192,$B$3:$B$6287,B4192)=D4192,"Lowest point","")</f>
        <v/>
      </c>
      <c r="G4192" s="24" t="str">
        <f>IF(_xlfn.MAXIFS($D$3:$D$6287,$A$3:$A$6287,A4192,$B$3:$B$6287,B4192)=D4192,"Highest point","")</f>
        <v/>
      </c>
      <c r="J4192" s="25" t="str">
        <f>IF(E4192="First Quote", $H$4/D4192, "")</f>
        <v/>
      </c>
      <c r="K4192" s="26">
        <f t="shared" si="267"/>
        <v>49.825067783186974</v>
      </c>
      <c r="L4192" s="27">
        <f>K4192*D4192</f>
        <v>205014.20990612378</v>
      </c>
      <c r="M4192" s="10"/>
      <c r="N4192" s="28">
        <f>IF(F4192="lowest point", $H$4/D4192, 0)</f>
        <v>0</v>
      </c>
      <c r="O4192" s="28">
        <f t="shared" si="268"/>
        <v>51.651348519470289</v>
      </c>
      <c r="P4192" s="29">
        <f>O4192*D4192</f>
        <v>212528.77072609402</v>
      </c>
      <c r="R4192" s="28">
        <f>IF(G4192="highest point", $H$4/D4192, 0)</f>
        <v>0</v>
      </c>
      <c r="S4192" s="28">
        <f t="shared" si="269"/>
        <v>48.399872782507138</v>
      </c>
      <c r="T4192" s="29">
        <f>D4192*S4192</f>
        <v>199149.98854072648</v>
      </c>
    </row>
    <row r="4193" spans="1:20">
      <c r="A4193" s="21">
        <f t="shared" si="270"/>
        <v>2016</v>
      </c>
      <c r="B4193" s="21">
        <f t="shared" ref="B4193:B4256" si="271">MONTH(C4193)</f>
        <v>8</v>
      </c>
      <c r="C4193" s="22">
        <v>42611</v>
      </c>
      <c r="D4193" s="21">
        <v>4136.75</v>
      </c>
      <c r="E4193" s="47" t="str">
        <f>IF(B4193&lt;&gt;B4192, "First Quote", "")</f>
        <v/>
      </c>
      <c r="F4193" s="23" t="str">
        <f>IF(_xlfn.MINIFS($D$3:$D$6287,$A$3:$A$6287,A4193,$B$3:$B$6287,B4193)=D4193,"Lowest point","")</f>
        <v/>
      </c>
      <c r="G4193" s="24" t="str">
        <f>IF(_xlfn.MAXIFS($D$3:$D$6287,$A$3:$A$6287,A4193,$B$3:$B$6287,B4193)=D4193,"Highest point","")</f>
        <v/>
      </c>
      <c r="J4193" s="25" t="str">
        <f>IF(E4193="First Quote", $H$4/D4193, "")</f>
        <v/>
      </c>
      <c r="K4193" s="26">
        <f t="shared" si="267"/>
        <v>49.825067783186974</v>
      </c>
      <c r="L4193" s="27">
        <f>K4193*D4193</f>
        <v>206113.8491520987</v>
      </c>
      <c r="M4193" s="10"/>
      <c r="N4193" s="28">
        <f>IF(F4193="lowest point", $H$4/D4193, 0)</f>
        <v>0</v>
      </c>
      <c r="O4193" s="28">
        <f t="shared" si="268"/>
        <v>51.651348519470289</v>
      </c>
      <c r="P4193" s="29">
        <f>O4193*D4193</f>
        <v>213668.71598791872</v>
      </c>
      <c r="R4193" s="28">
        <f>IF(G4193="highest point", $H$4/D4193, 0)</f>
        <v>0</v>
      </c>
      <c r="S4193" s="28">
        <f t="shared" si="269"/>
        <v>48.399872782507138</v>
      </c>
      <c r="T4193" s="29">
        <f>D4193*S4193</f>
        <v>200218.17373303641</v>
      </c>
    </row>
    <row r="4194" spans="1:20">
      <c r="A4194" s="21">
        <f t="shared" si="270"/>
        <v>2016</v>
      </c>
      <c r="B4194" s="21">
        <f t="shared" si="271"/>
        <v>8</v>
      </c>
      <c r="C4194" s="22">
        <v>42612</v>
      </c>
      <c r="D4194" s="21">
        <v>4129.34</v>
      </c>
      <c r="E4194" s="47" t="str">
        <f>IF(B4194&lt;&gt;B4193, "First Quote", "")</f>
        <v/>
      </c>
      <c r="F4194" s="23" t="str">
        <f>IF(_xlfn.MINIFS($D$3:$D$6287,$A$3:$A$6287,A4194,$B$3:$B$6287,B4194)=D4194,"Lowest point","")</f>
        <v/>
      </c>
      <c r="G4194" s="24" t="str">
        <f>IF(_xlfn.MAXIFS($D$3:$D$6287,$A$3:$A$6287,A4194,$B$3:$B$6287,B4194)=D4194,"Highest point","")</f>
        <v/>
      </c>
      <c r="J4194" s="25" t="str">
        <f>IF(E4194="First Quote", $H$4/D4194, "")</f>
        <v/>
      </c>
      <c r="K4194" s="26">
        <f t="shared" si="267"/>
        <v>49.825067783186974</v>
      </c>
      <c r="L4194" s="27">
        <f>K4194*D4194</f>
        <v>205744.6453998253</v>
      </c>
      <c r="M4194" s="10"/>
      <c r="N4194" s="28">
        <f>IF(F4194="lowest point", $H$4/D4194, 0)</f>
        <v>0</v>
      </c>
      <c r="O4194" s="28">
        <f t="shared" si="268"/>
        <v>51.651348519470289</v>
      </c>
      <c r="P4194" s="29">
        <f>O4194*D4194</f>
        <v>213285.97949538945</v>
      </c>
      <c r="R4194" s="28">
        <f>IF(G4194="highest point", $H$4/D4194, 0)</f>
        <v>0</v>
      </c>
      <c r="S4194" s="28">
        <f t="shared" si="269"/>
        <v>48.399872782507138</v>
      </c>
      <c r="T4194" s="29">
        <f>D4194*S4194</f>
        <v>199859.53067571804</v>
      </c>
    </row>
    <row r="4195" spans="1:20">
      <c r="A4195" s="21">
        <f t="shared" si="270"/>
        <v>2016</v>
      </c>
      <c r="B4195" s="21">
        <f t="shared" si="271"/>
        <v>8</v>
      </c>
      <c r="C4195" s="22">
        <v>42613</v>
      </c>
      <c r="D4195" s="21">
        <v>4120.29</v>
      </c>
      <c r="E4195" s="47" t="str">
        <f>IF(B4195&lt;&gt;B4194, "First Quote", "")</f>
        <v/>
      </c>
      <c r="F4195" s="23" t="str">
        <f>IF(_xlfn.MINIFS($D$3:$D$6287,$A$3:$A$6287,A4195,$B$3:$B$6287,B4195)=D4195,"Lowest point","")</f>
        <v/>
      </c>
      <c r="G4195" s="24" t="str">
        <f>IF(_xlfn.MAXIFS($D$3:$D$6287,$A$3:$A$6287,A4195,$B$3:$B$6287,B4195)=D4195,"Highest point","")</f>
        <v/>
      </c>
      <c r="J4195" s="25" t="str">
        <f>IF(E4195="First Quote", $H$4/D4195, "")</f>
        <v/>
      </c>
      <c r="K4195" s="26">
        <f t="shared" si="267"/>
        <v>49.825067783186974</v>
      </c>
      <c r="L4195" s="27">
        <f>K4195*D4195</f>
        <v>205293.72853638744</v>
      </c>
      <c r="M4195" s="10"/>
      <c r="N4195" s="28">
        <f>IF(F4195="lowest point", $H$4/D4195, 0)</f>
        <v>0</v>
      </c>
      <c r="O4195" s="28">
        <f t="shared" si="268"/>
        <v>51.651348519470289</v>
      </c>
      <c r="P4195" s="29">
        <f>O4195*D4195</f>
        <v>212818.53479128823</v>
      </c>
      <c r="R4195" s="28">
        <f>IF(G4195="highest point", $H$4/D4195, 0)</f>
        <v>0</v>
      </c>
      <c r="S4195" s="28">
        <f t="shared" si="269"/>
        <v>48.399872782507138</v>
      </c>
      <c r="T4195" s="29">
        <f>D4195*S4195</f>
        <v>199421.51182703633</v>
      </c>
    </row>
    <row r="4196" spans="1:20">
      <c r="A4196" s="21">
        <f t="shared" si="270"/>
        <v>2016</v>
      </c>
      <c r="B4196" s="21">
        <f t="shared" si="271"/>
        <v>9</v>
      </c>
      <c r="C4196" s="22">
        <v>42614</v>
      </c>
      <c r="D4196" s="21">
        <v>4120.17</v>
      </c>
      <c r="E4196" s="47" t="str">
        <f>IF(B4196&lt;&gt;B4195, "First Quote", "")</f>
        <v>First Quote</v>
      </c>
      <c r="F4196" s="23" t="str">
        <f>IF(_xlfn.MINIFS($D$3:$D$6287,$A$3:$A$6287,A4196,$B$3:$B$6287,B4196)=D4196,"Lowest point","")</f>
        <v/>
      </c>
      <c r="G4196" s="24" t="str">
        <f>IF(_xlfn.MAXIFS($D$3:$D$6287,$A$3:$A$6287,A4196,$B$3:$B$6287,B4196)=D4196,"Highest point","")</f>
        <v/>
      </c>
      <c r="J4196" s="25">
        <f>IF(E4196="First Quote", $H$4/D4196, "")</f>
        <v>0.12135421596681691</v>
      </c>
      <c r="K4196" s="26">
        <f t="shared" si="267"/>
        <v>49.946421999153792</v>
      </c>
      <c r="L4196" s="27">
        <f>K4196*D4196</f>
        <v>205787.74952825348</v>
      </c>
      <c r="M4196" s="10"/>
      <c r="N4196" s="28">
        <f>IF(F4196="lowest point", $H$4/D4196, 0)</f>
        <v>0</v>
      </c>
      <c r="O4196" s="28">
        <f t="shared" si="268"/>
        <v>51.651348519470289</v>
      </c>
      <c r="P4196" s="29">
        <f>O4196*D4196</f>
        <v>212812.33662946592</v>
      </c>
      <c r="R4196" s="28">
        <f>IF(G4196="highest point", $H$4/D4196, 0)</f>
        <v>0</v>
      </c>
      <c r="S4196" s="28">
        <f t="shared" si="269"/>
        <v>48.399872782507138</v>
      </c>
      <c r="T4196" s="29">
        <f>D4196*S4196</f>
        <v>199415.70384230244</v>
      </c>
    </row>
    <row r="4197" spans="1:20">
      <c r="A4197" s="21">
        <f t="shared" si="270"/>
        <v>2016</v>
      </c>
      <c r="B4197" s="21">
        <f t="shared" si="271"/>
        <v>9</v>
      </c>
      <c r="C4197" s="22">
        <v>42615</v>
      </c>
      <c r="D4197" s="21">
        <v>4137.7</v>
      </c>
      <c r="E4197" s="47" t="str">
        <f>IF(B4197&lt;&gt;B4196, "First Quote", "")</f>
        <v/>
      </c>
      <c r="F4197" s="23" t="str">
        <f>IF(_xlfn.MINIFS($D$3:$D$6287,$A$3:$A$6287,A4197,$B$3:$B$6287,B4197)=D4197,"Lowest point","")</f>
        <v/>
      </c>
      <c r="G4197" s="24" t="str">
        <f>IF(_xlfn.MAXIFS($D$3:$D$6287,$A$3:$A$6287,A4197,$B$3:$B$6287,B4197)=D4197,"Highest point","")</f>
        <v/>
      </c>
      <c r="J4197" s="25" t="str">
        <f>IF(E4197="First Quote", $H$4/D4197, "")</f>
        <v/>
      </c>
      <c r="K4197" s="26">
        <f t="shared" si="267"/>
        <v>49.946421999153792</v>
      </c>
      <c r="L4197" s="27">
        <f>K4197*D4197</f>
        <v>206663.31030589863</v>
      </c>
      <c r="M4197" s="10"/>
      <c r="N4197" s="28">
        <f>IF(F4197="lowest point", $H$4/D4197, 0)</f>
        <v>0</v>
      </c>
      <c r="O4197" s="28">
        <f t="shared" si="268"/>
        <v>51.651348519470289</v>
      </c>
      <c r="P4197" s="29">
        <f>O4197*D4197</f>
        <v>213717.78476901221</v>
      </c>
      <c r="R4197" s="28">
        <f>IF(G4197="highest point", $H$4/D4197, 0)</f>
        <v>0</v>
      </c>
      <c r="S4197" s="28">
        <f t="shared" si="269"/>
        <v>48.399872782507138</v>
      </c>
      <c r="T4197" s="29">
        <f>D4197*S4197</f>
        <v>200264.15361217977</v>
      </c>
    </row>
    <row r="4198" spans="1:20">
      <c r="A4198" s="21">
        <f t="shared" si="270"/>
        <v>2016</v>
      </c>
      <c r="B4198" s="21">
        <f t="shared" si="271"/>
        <v>9</v>
      </c>
      <c r="C4198" s="22">
        <v>42619</v>
      </c>
      <c r="D4198" s="21">
        <v>4150.1099999999997</v>
      </c>
      <c r="E4198" s="47" t="str">
        <f>IF(B4198&lt;&gt;B4197, "First Quote", "")</f>
        <v/>
      </c>
      <c r="F4198" s="23" t="str">
        <f>IF(_xlfn.MINIFS($D$3:$D$6287,$A$3:$A$6287,A4198,$B$3:$B$6287,B4198)=D4198,"Lowest point","")</f>
        <v/>
      </c>
      <c r="G4198" s="24" t="str">
        <f>IF(_xlfn.MAXIFS($D$3:$D$6287,$A$3:$A$6287,A4198,$B$3:$B$6287,B4198)=D4198,"Highest point","")</f>
        <v/>
      </c>
      <c r="J4198" s="25" t="str">
        <f>IF(E4198="First Quote", $H$4/D4198, "")</f>
        <v/>
      </c>
      <c r="K4198" s="26">
        <f t="shared" si="267"/>
        <v>49.946421999153792</v>
      </c>
      <c r="L4198" s="27">
        <f>K4198*D4198</f>
        <v>207283.14540290812</v>
      </c>
      <c r="M4198" s="10"/>
      <c r="N4198" s="28">
        <f>IF(F4198="lowest point", $H$4/D4198, 0)</f>
        <v>0</v>
      </c>
      <c r="O4198" s="28">
        <f t="shared" si="268"/>
        <v>51.651348519470289</v>
      </c>
      <c r="P4198" s="29">
        <f>O4198*D4198</f>
        <v>214358.77800413882</v>
      </c>
      <c r="R4198" s="28">
        <f>IF(G4198="highest point", $H$4/D4198, 0)</f>
        <v>0</v>
      </c>
      <c r="S4198" s="28">
        <f t="shared" si="269"/>
        <v>48.399872782507138</v>
      </c>
      <c r="T4198" s="29">
        <f>D4198*S4198</f>
        <v>200864.79603341068</v>
      </c>
    </row>
    <row r="4199" spans="1:20">
      <c r="A4199" s="21">
        <f t="shared" si="270"/>
        <v>2016</v>
      </c>
      <c r="B4199" s="21">
        <f t="shared" si="271"/>
        <v>9</v>
      </c>
      <c r="C4199" s="22">
        <v>42620</v>
      </c>
      <c r="D4199" s="21">
        <v>4150.51</v>
      </c>
      <c r="E4199" s="47" t="str">
        <f>IF(B4199&lt;&gt;B4198, "First Quote", "")</f>
        <v/>
      </c>
      <c r="F4199" s="23" t="str">
        <f>IF(_xlfn.MINIFS($D$3:$D$6287,$A$3:$A$6287,A4199,$B$3:$B$6287,B4199)=D4199,"Lowest point","")</f>
        <v/>
      </c>
      <c r="G4199" s="24" t="str">
        <f>IF(_xlfn.MAXIFS($D$3:$D$6287,$A$3:$A$6287,A4199,$B$3:$B$6287,B4199)=D4199,"Highest point","")</f>
        <v>Highest point</v>
      </c>
      <c r="J4199" s="25" t="str">
        <f>IF(E4199="First Quote", $H$4/D4199, "")</f>
        <v/>
      </c>
      <c r="K4199" s="26">
        <f t="shared" si="267"/>
        <v>49.946421999153792</v>
      </c>
      <c r="L4199" s="27">
        <f>K4199*D4199</f>
        <v>207303.12397170783</v>
      </c>
      <c r="M4199" s="10"/>
      <c r="N4199" s="28">
        <f>IF(F4199="lowest point", $H$4/D4199, 0)</f>
        <v>0</v>
      </c>
      <c r="O4199" s="28">
        <f t="shared" si="268"/>
        <v>51.651348519470289</v>
      </c>
      <c r="P4199" s="29">
        <f>O4199*D4199</f>
        <v>214379.43854354665</v>
      </c>
      <c r="R4199" s="28">
        <f>IF(G4199="highest point", $H$4/D4199, 0)</f>
        <v>0.12046712331737545</v>
      </c>
      <c r="S4199" s="28">
        <f t="shared" si="269"/>
        <v>48.520339905824514</v>
      </c>
      <c r="T4199" s="29">
        <f>D4199*S4199</f>
        <v>201384.15598252372</v>
      </c>
    </row>
    <row r="4200" spans="1:20">
      <c r="A4200" s="21">
        <f t="shared" si="270"/>
        <v>2016</v>
      </c>
      <c r="B4200" s="21">
        <f t="shared" si="271"/>
        <v>9</v>
      </c>
      <c r="C4200" s="22">
        <v>42621</v>
      </c>
      <c r="D4200" s="21">
        <v>4141.46</v>
      </c>
      <c r="E4200" s="47" t="str">
        <f>IF(B4200&lt;&gt;B4199, "First Quote", "")</f>
        <v/>
      </c>
      <c r="F4200" s="23" t="str">
        <f>IF(_xlfn.MINIFS($D$3:$D$6287,$A$3:$A$6287,A4200,$B$3:$B$6287,B4200)=D4200,"Lowest point","")</f>
        <v/>
      </c>
      <c r="G4200" s="24" t="str">
        <f>IF(_xlfn.MAXIFS($D$3:$D$6287,$A$3:$A$6287,A4200,$B$3:$B$6287,B4200)=D4200,"Highest point","")</f>
        <v/>
      </c>
      <c r="J4200" s="25" t="str">
        <f>IF(E4200="First Quote", $H$4/D4200, "")</f>
        <v/>
      </c>
      <c r="K4200" s="26">
        <f t="shared" si="267"/>
        <v>49.946421999153792</v>
      </c>
      <c r="L4200" s="27">
        <f>K4200*D4200</f>
        <v>206851.10885261546</v>
      </c>
      <c r="M4200" s="10"/>
      <c r="N4200" s="28">
        <f>IF(F4200="lowest point", $H$4/D4200, 0)</f>
        <v>0</v>
      </c>
      <c r="O4200" s="28">
        <f t="shared" si="268"/>
        <v>51.651348519470289</v>
      </c>
      <c r="P4200" s="29">
        <f>O4200*D4200</f>
        <v>213911.99383944544</v>
      </c>
      <c r="R4200" s="28">
        <f>IF(G4200="highest point", $H$4/D4200, 0)</f>
        <v>0</v>
      </c>
      <c r="S4200" s="28">
        <f t="shared" si="269"/>
        <v>48.520339905824514</v>
      </c>
      <c r="T4200" s="29">
        <f>D4200*S4200</f>
        <v>200945.046906376</v>
      </c>
    </row>
    <row r="4201" spans="1:20">
      <c r="A4201" s="21">
        <f t="shared" si="270"/>
        <v>2016</v>
      </c>
      <c r="B4201" s="21">
        <f t="shared" si="271"/>
        <v>9</v>
      </c>
      <c r="C4201" s="22">
        <v>42622</v>
      </c>
      <c r="D4201" s="21">
        <v>4039.95</v>
      </c>
      <c r="E4201" s="47" t="str">
        <f>IF(B4201&lt;&gt;B4200, "First Quote", "")</f>
        <v/>
      </c>
      <c r="F4201" s="23" t="str">
        <f>IF(_xlfn.MINIFS($D$3:$D$6287,$A$3:$A$6287,A4201,$B$3:$B$6287,B4201)=D4201,"Lowest point","")</f>
        <v/>
      </c>
      <c r="G4201" s="24" t="str">
        <f>IF(_xlfn.MAXIFS($D$3:$D$6287,$A$3:$A$6287,A4201,$B$3:$B$6287,B4201)=D4201,"Highest point","")</f>
        <v/>
      </c>
      <c r="J4201" s="25" t="str">
        <f>IF(E4201="First Quote", $H$4/D4201, "")</f>
        <v/>
      </c>
      <c r="K4201" s="26">
        <f t="shared" si="267"/>
        <v>49.946421999153792</v>
      </c>
      <c r="L4201" s="27">
        <f>K4201*D4201</f>
        <v>201781.04755548135</v>
      </c>
      <c r="M4201" s="10"/>
      <c r="N4201" s="28">
        <f>IF(F4201="lowest point", $H$4/D4201, 0)</f>
        <v>0</v>
      </c>
      <c r="O4201" s="28">
        <f t="shared" si="268"/>
        <v>51.651348519470289</v>
      </c>
      <c r="P4201" s="29">
        <f>O4201*D4201</f>
        <v>208668.86545123399</v>
      </c>
      <c r="R4201" s="28">
        <f>IF(G4201="highest point", $H$4/D4201, 0)</f>
        <v>0</v>
      </c>
      <c r="S4201" s="28">
        <f t="shared" si="269"/>
        <v>48.520339905824514</v>
      </c>
      <c r="T4201" s="29">
        <f>D4201*S4201</f>
        <v>196019.74720253574</v>
      </c>
    </row>
    <row r="4202" spans="1:20">
      <c r="A4202" s="21">
        <f t="shared" si="270"/>
        <v>2016</v>
      </c>
      <c r="B4202" s="21">
        <f t="shared" si="271"/>
        <v>9</v>
      </c>
      <c r="C4202" s="22">
        <v>42625</v>
      </c>
      <c r="D4202" s="21">
        <v>4099.47</v>
      </c>
      <c r="E4202" s="47" t="str">
        <f>IF(B4202&lt;&gt;B4201, "First Quote", "")</f>
        <v/>
      </c>
      <c r="F4202" s="23" t="str">
        <f>IF(_xlfn.MINIFS($D$3:$D$6287,$A$3:$A$6287,A4202,$B$3:$B$6287,B4202)=D4202,"Lowest point","")</f>
        <v/>
      </c>
      <c r="G4202" s="24" t="str">
        <f>IF(_xlfn.MAXIFS($D$3:$D$6287,$A$3:$A$6287,A4202,$B$3:$B$6287,B4202)=D4202,"Highest point","")</f>
        <v/>
      </c>
      <c r="J4202" s="25" t="str">
        <f>IF(E4202="First Quote", $H$4/D4202, "")</f>
        <v/>
      </c>
      <c r="K4202" s="26">
        <f t="shared" si="267"/>
        <v>49.946421999153792</v>
      </c>
      <c r="L4202" s="27">
        <f>K4202*D4202</f>
        <v>204753.85859287099</v>
      </c>
      <c r="M4202" s="10"/>
      <c r="N4202" s="28">
        <f>IF(F4202="lowest point", $H$4/D4202, 0)</f>
        <v>0</v>
      </c>
      <c r="O4202" s="28">
        <f t="shared" si="268"/>
        <v>51.651348519470289</v>
      </c>
      <c r="P4202" s="29">
        <f>O4202*D4202</f>
        <v>211743.15371511289</v>
      </c>
      <c r="R4202" s="28">
        <f>IF(G4202="highest point", $H$4/D4202, 0)</f>
        <v>0</v>
      </c>
      <c r="S4202" s="28">
        <f t="shared" si="269"/>
        <v>48.520339905824514</v>
      </c>
      <c r="T4202" s="29">
        <f>D4202*S4202</f>
        <v>198907.67783373044</v>
      </c>
    </row>
    <row r="4203" spans="1:20">
      <c r="A4203" s="21">
        <f t="shared" si="270"/>
        <v>2016</v>
      </c>
      <c r="B4203" s="21">
        <f t="shared" si="271"/>
        <v>9</v>
      </c>
      <c r="C4203" s="22">
        <v>42626</v>
      </c>
      <c r="D4203" s="21">
        <v>4039.92</v>
      </c>
      <c r="E4203" s="47" t="str">
        <f>IF(B4203&lt;&gt;B4202, "First Quote", "")</f>
        <v/>
      </c>
      <c r="F4203" s="23" t="str">
        <f>IF(_xlfn.MINIFS($D$3:$D$6287,$A$3:$A$6287,A4203,$B$3:$B$6287,B4203)=D4203,"Lowest point","")</f>
        <v/>
      </c>
      <c r="G4203" s="24" t="str">
        <f>IF(_xlfn.MAXIFS($D$3:$D$6287,$A$3:$A$6287,A4203,$B$3:$B$6287,B4203)=D4203,"Highest point","")</f>
        <v/>
      </c>
      <c r="J4203" s="25" t="str">
        <f>IF(E4203="First Quote", $H$4/D4203, "")</f>
        <v/>
      </c>
      <c r="K4203" s="26">
        <f t="shared" si="267"/>
        <v>49.946421999153792</v>
      </c>
      <c r="L4203" s="27">
        <f>K4203*D4203</f>
        <v>201779.54916282138</v>
      </c>
      <c r="M4203" s="10"/>
      <c r="N4203" s="28">
        <f>IF(F4203="lowest point", $H$4/D4203, 0)</f>
        <v>0</v>
      </c>
      <c r="O4203" s="28">
        <f t="shared" si="268"/>
        <v>51.651348519470289</v>
      </c>
      <c r="P4203" s="29">
        <f>O4203*D4203</f>
        <v>208667.31591077842</v>
      </c>
      <c r="R4203" s="28">
        <f>IF(G4203="highest point", $H$4/D4203, 0)</f>
        <v>0</v>
      </c>
      <c r="S4203" s="28">
        <f t="shared" si="269"/>
        <v>48.520339905824514</v>
      </c>
      <c r="T4203" s="29">
        <f>D4203*S4203</f>
        <v>196018.29159233859</v>
      </c>
    </row>
    <row r="4204" spans="1:20">
      <c r="A4204" s="21">
        <f t="shared" si="270"/>
        <v>2016</v>
      </c>
      <c r="B4204" s="21">
        <f t="shared" si="271"/>
        <v>9</v>
      </c>
      <c r="C4204" s="22">
        <v>42627</v>
      </c>
      <c r="D4204" s="21">
        <v>4037.83</v>
      </c>
      <c r="E4204" s="47" t="str">
        <f>IF(B4204&lt;&gt;B4203, "First Quote", "")</f>
        <v/>
      </c>
      <c r="F4204" s="23" t="str">
        <f>IF(_xlfn.MINIFS($D$3:$D$6287,$A$3:$A$6287,A4204,$B$3:$B$6287,B4204)=D4204,"Lowest point","")</f>
        <v>Lowest point</v>
      </c>
      <c r="G4204" s="24" t="str">
        <f>IF(_xlfn.MAXIFS($D$3:$D$6287,$A$3:$A$6287,A4204,$B$3:$B$6287,B4204)=D4204,"Highest point","")</f>
        <v/>
      </c>
      <c r="J4204" s="25" t="str">
        <f>IF(E4204="First Quote", $H$4/D4204, "")</f>
        <v/>
      </c>
      <c r="K4204" s="26">
        <f t="shared" si="267"/>
        <v>49.946421999153792</v>
      </c>
      <c r="L4204" s="27">
        <f>K4204*D4204</f>
        <v>201675.16114084315</v>
      </c>
      <c r="M4204" s="10"/>
      <c r="N4204" s="28">
        <f>IF(F4204="lowest point", $H$4/D4204, 0)</f>
        <v>0.12382888828900672</v>
      </c>
      <c r="O4204" s="28">
        <f t="shared" si="268"/>
        <v>51.775177407759294</v>
      </c>
      <c r="P4204" s="29">
        <f>O4204*D4204</f>
        <v>209059.3645923727</v>
      </c>
      <c r="R4204" s="28">
        <f>IF(G4204="highest point", $H$4/D4204, 0)</f>
        <v>0</v>
      </c>
      <c r="S4204" s="28">
        <f t="shared" si="269"/>
        <v>48.520339905824514</v>
      </c>
      <c r="T4204" s="29">
        <f>D4204*S4204</f>
        <v>195916.88408193539</v>
      </c>
    </row>
    <row r="4205" spans="1:20">
      <c r="A4205" s="21">
        <f t="shared" si="270"/>
        <v>2016</v>
      </c>
      <c r="B4205" s="21">
        <f t="shared" si="271"/>
        <v>9</v>
      </c>
      <c r="C4205" s="22">
        <v>42628</v>
      </c>
      <c r="D4205" s="21">
        <v>4079.32</v>
      </c>
      <c r="E4205" s="47" t="str">
        <f>IF(B4205&lt;&gt;B4204, "First Quote", "")</f>
        <v/>
      </c>
      <c r="F4205" s="23" t="str">
        <f>IF(_xlfn.MINIFS($D$3:$D$6287,$A$3:$A$6287,A4205,$B$3:$B$6287,B4205)=D4205,"Lowest point","")</f>
        <v/>
      </c>
      <c r="G4205" s="24" t="str">
        <f>IF(_xlfn.MAXIFS($D$3:$D$6287,$A$3:$A$6287,A4205,$B$3:$B$6287,B4205)=D4205,"Highest point","")</f>
        <v/>
      </c>
      <c r="J4205" s="25" t="str">
        <f>IF(E4205="First Quote", $H$4/D4205, "")</f>
        <v/>
      </c>
      <c r="K4205" s="26">
        <f t="shared" si="267"/>
        <v>49.946421999153792</v>
      </c>
      <c r="L4205" s="27">
        <f>K4205*D4205</f>
        <v>203747.43818958805</v>
      </c>
      <c r="M4205" s="10"/>
      <c r="N4205" s="28">
        <f>IF(F4205="lowest point", $H$4/D4205, 0)</f>
        <v>0</v>
      </c>
      <c r="O4205" s="28">
        <f t="shared" si="268"/>
        <v>51.775177407759294</v>
      </c>
      <c r="P4205" s="29">
        <f>O4205*D4205</f>
        <v>211207.51670302066</v>
      </c>
      <c r="R4205" s="28">
        <f>IF(G4205="highest point", $H$4/D4205, 0)</f>
        <v>0</v>
      </c>
      <c r="S4205" s="28">
        <f t="shared" si="269"/>
        <v>48.520339905824514</v>
      </c>
      <c r="T4205" s="29">
        <f>D4205*S4205</f>
        <v>197929.99298462807</v>
      </c>
    </row>
    <row r="4206" spans="1:20">
      <c r="A4206" s="21">
        <f t="shared" si="270"/>
        <v>2016</v>
      </c>
      <c r="B4206" s="21">
        <f t="shared" si="271"/>
        <v>9</v>
      </c>
      <c r="C4206" s="22">
        <v>42629</v>
      </c>
      <c r="D4206" s="21">
        <v>4063.97</v>
      </c>
      <c r="E4206" s="47" t="str">
        <f>IF(B4206&lt;&gt;B4205, "First Quote", "")</f>
        <v/>
      </c>
      <c r="F4206" s="23" t="str">
        <f>IF(_xlfn.MINIFS($D$3:$D$6287,$A$3:$A$6287,A4206,$B$3:$B$6287,B4206)=D4206,"Lowest point","")</f>
        <v/>
      </c>
      <c r="G4206" s="24" t="str">
        <f>IF(_xlfn.MAXIFS($D$3:$D$6287,$A$3:$A$6287,A4206,$B$3:$B$6287,B4206)=D4206,"Highest point","")</f>
        <v/>
      </c>
      <c r="J4206" s="25" t="str">
        <f>IF(E4206="First Quote", $H$4/D4206, "")</f>
        <v/>
      </c>
      <c r="K4206" s="26">
        <f t="shared" si="267"/>
        <v>49.946421999153792</v>
      </c>
      <c r="L4206" s="27">
        <f>K4206*D4206</f>
        <v>202980.76061190103</v>
      </c>
      <c r="M4206" s="10"/>
      <c r="N4206" s="28">
        <f>IF(F4206="lowest point", $H$4/D4206, 0)</f>
        <v>0</v>
      </c>
      <c r="O4206" s="28">
        <f t="shared" si="268"/>
        <v>51.775177407759294</v>
      </c>
      <c r="P4206" s="29">
        <f>O4206*D4206</f>
        <v>210412.76772981152</v>
      </c>
      <c r="R4206" s="28">
        <f>IF(G4206="highest point", $H$4/D4206, 0)</f>
        <v>0</v>
      </c>
      <c r="S4206" s="28">
        <f t="shared" si="269"/>
        <v>48.520339905824514</v>
      </c>
      <c r="T4206" s="29">
        <f>D4206*S4206</f>
        <v>197185.20576707364</v>
      </c>
    </row>
    <row r="4207" spans="1:20">
      <c r="A4207" s="21">
        <f t="shared" si="270"/>
        <v>2016</v>
      </c>
      <c r="B4207" s="21">
        <f t="shared" si="271"/>
        <v>9</v>
      </c>
      <c r="C4207" s="22">
        <v>42632</v>
      </c>
      <c r="D4207" s="21">
        <v>4063.94</v>
      </c>
      <c r="E4207" s="47" t="str">
        <f>IF(B4207&lt;&gt;B4206, "First Quote", "")</f>
        <v/>
      </c>
      <c r="F4207" s="23" t="str">
        <f>IF(_xlfn.MINIFS($D$3:$D$6287,$A$3:$A$6287,A4207,$B$3:$B$6287,B4207)=D4207,"Lowest point","")</f>
        <v/>
      </c>
      <c r="G4207" s="24" t="str">
        <f>IF(_xlfn.MAXIFS($D$3:$D$6287,$A$3:$A$6287,A4207,$B$3:$B$6287,B4207)=D4207,"Highest point","")</f>
        <v/>
      </c>
      <c r="J4207" s="25" t="str">
        <f>IF(E4207="First Quote", $H$4/D4207, "")</f>
        <v/>
      </c>
      <c r="K4207" s="26">
        <f t="shared" si="267"/>
        <v>49.946421999153792</v>
      </c>
      <c r="L4207" s="27">
        <f>K4207*D4207</f>
        <v>202979.26221924106</v>
      </c>
      <c r="M4207" s="10"/>
      <c r="N4207" s="28">
        <f>IF(F4207="lowest point", $H$4/D4207, 0)</f>
        <v>0</v>
      </c>
      <c r="O4207" s="28">
        <f t="shared" si="268"/>
        <v>51.775177407759294</v>
      </c>
      <c r="P4207" s="29">
        <f>O4207*D4207</f>
        <v>210411.2144744893</v>
      </c>
      <c r="R4207" s="28">
        <f>IF(G4207="highest point", $H$4/D4207, 0)</f>
        <v>0</v>
      </c>
      <c r="S4207" s="28">
        <f t="shared" si="269"/>
        <v>48.520339905824514</v>
      </c>
      <c r="T4207" s="29">
        <f>D4207*S4207</f>
        <v>197183.75015687649</v>
      </c>
    </row>
    <row r="4208" spans="1:20">
      <c r="A4208" s="21">
        <f t="shared" si="270"/>
        <v>2016</v>
      </c>
      <c r="B4208" s="21">
        <f t="shared" si="271"/>
        <v>9</v>
      </c>
      <c r="C4208" s="22">
        <v>42633</v>
      </c>
      <c r="D4208" s="21">
        <v>4065.2</v>
      </c>
      <c r="E4208" s="47" t="str">
        <f>IF(B4208&lt;&gt;B4207, "First Quote", "")</f>
        <v/>
      </c>
      <c r="F4208" s="23" t="str">
        <f>IF(_xlfn.MINIFS($D$3:$D$6287,$A$3:$A$6287,A4208,$B$3:$B$6287,B4208)=D4208,"Lowest point","")</f>
        <v/>
      </c>
      <c r="G4208" s="24" t="str">
        <f>IF(_xlfn.MAXIFS($D$3:$D$6287,$A$3:$A$6287,A4208,$B$3:$B$6287,B4208)=D4208,"Highest point","")</f>
        <v/>
      </c>
      <c r="J4208" s="25" t="str">
        <f>IF(E4208="First Quote", $H$4/D4208, "")</f>
        <v/>
      </c>
      <c r="K4208" s="26">
        <f t="shared" si="267"/>
        <v>49.946421999153792</v>
      </c>
      <c r="L4208" s="27">
        <f>K4208*D4208</f>
        <v>203042.19471095997</v>
      </c>
      <c r="M4208" s="10"/>
      <c r="N4208" s="28">
        <f>IF(F4208="lowest point", $H$4/D4208, 0)</f>
        <v>0</v>
      </c>
      <c r="O4208" s="28">
        <f t="shared" si="268"/>
        <v>51.775177407759294</v>
      </c>
      <c r="P4208" s="29">
        <f>O4208*D4208</f>
        <v>210476.45119802307</v>
      </c>
      <c r="R4208" s="28">
        <f>IF(G4208="highest point", $H$4/D4208, 0)</f>
        <v>0</v>
      </c>
      <c r="S4208" s="28">
        <f t="shared" si="269"/>
        <v>48.520339905824514</v>
      </c>
      <c r="T4208" s="29">
        <f>D4208*S4208</f>
        <v>197244.88578515779</v>
      </c>
    </row>
    <row r="4209" spans="1:20">
      <c r="A4209" s="21">
        <f t="shared" si="270"/>
        <v>2016</v>
      </c>
      <c r="B4209" s="21">
        <f t="shared" si="271"/>
        <v>9</v>
      </c>
      <c r="C4209" s="22">
        <v>42634</v>
      </c>
      <c r="D4209" s="21">
        <v>4109.63</v>
      </c>
      <c r="E4209" s="47" t="str">
        <f>IF(B4209&lt;&gt;B4208, "First Quote", "")</f>
        <v/>
      </c>
      <c r="F4209" s="23" t="str">
        <f>IF(_xlfn.MINIFS($D$3:$D$6287,$A$3:$A$6287,A4209,$B$3:$B$6287,B4209)=D4209,"Lowest point","")</f>
        <v/>
      </c>
      <c r="G4209" s="24" t="str">
        <f>IF(_xlfn.MAXIFS($D$3:$D$6287,$A$3:$A$6287,A4209,$B$3:$B$6287,B4209)=D4209,"Highest point","")</f>
        <v/>
      </c>
      <c r="J4209" s="25" t="str">
        <f>IF(E4209="First Quote", $H$4/D4209, "")</f>
        <v/>
      </c>
      <c r="K4209" s="26">
        <f t="shared" si="267"/>
        <v>49.946421999153792</v>
      </c>
      <c r="L4209" s="27">
        <f>K4209*D4209</f>
        <v>205261.3142403824</v>
      </c>
      <c r="M4209" s="10"/>
      <c r="N4209" s="28">
        <f>IF(F4209="lowest point", $H$4/D4209, 0)</f>
        <v>0</v>
      </c>
      <c r="O4209" s="28">
        <f t="shared" si="268"/>
        <v>51.775177407759294</v>
      </c>
      <c r="P4209" s="29">
        <f>O4209*D4209</f>
        <v>212776.82233024982</v>
      </c>
      <c r="R4209" s="28">
        <f>IF(G4209="highest point", $H$4/D4209, 0)</f>
        <v>0</v>
      </c>
      <c r="S4209" s="28">
        <f t="shared" si="269"/>
        <v>48.520339905824514</v>
      </c>
      <c r="T4209" s="29">
        <f>D4209*S4209</f>
        <v>199400.64448717362</v>
      </c>
    </row>
    <row r="4210" spans="1:20">
      <c r="A4210" s="21">
        <f t="shared" si="270"/>
        <v>2016</v>
      </c>
      <c r="B4210" s="21">
        <f t="shared" si="271"/>
        <v>9</v>
      </c>
      <c r="C4210" s="22">
        <v>42635</v>
      </c>
      <c r="D4210" s="21">
        <v>4136.41</v>
      </c>
      <c r="E4210" s="47" t="str">
        <f>IF(B4210&lt;&gt;B4209, "First Quote", "")</f>
        <v/>
      </c>
      <c r="F4210" s="23" t="str">
        <f>IF(_xlfn.MINIFS($D$3:$D$6287,$A$3:$A$6287,A4210,$B$3:$B$6287,B4210)=D4210,"Lowest point","")</f>
        <v/>
      </c>
      <c r="G4210" s="24" t="str">
        <f>IF(_xlfn.MAXIFS($D$3:$D$6287,$A$3:$A$6287,A4210,$B$3:$B$6287,B4210)=D4210,"Highest point","")</f>
        <v/>
      </c>
      <c r="J4210" s="25" t="str">
        <f>IF(E4210="First Quote", $H$4/D4210, "")</f>
        <v/>
      </c>
      <c r="K4210" s="26">
        <f t="shared" si="267"/>
        <v>49.946421999153792</v>
      </c>
      <c r="L4210" s="27">
        <f>K4210*D4210</f>
        <v>206598.87942151973</v>
      </c>
      <c r="M4210" s="10"/>
      <c r="N4210" s="28">
        <f>IF(F4210="lowest point", $H$4/D4210, 0)</f>
        <v>0</v>
      </c>
      <c r="O4210" s="28">
        <f t="shared" si="268"/>
        <v>51.775177407759294</v>
      </c>
      <c r="P4210" s="29">
        <f>O4210*D4210</f>
        <v>214163.3615812296</v>
      </c>
      <c r="R4210" s="28">
        <f>IF(G4210="highest point", $H$4/D4210, 0)</f>
        <v>0</v>
      </c>
      <c r="S4210" s="28">
        <f t="shared" si="269"/>
        <v>48.520339905824514</v>
      </c>
      <c r="T4210" s="29">
        <f>D4210*S4210</f>
        <v>200700.01918985156</v>
      </c>
    </row>
    <row r="4211" spans="1:20">
      <c r="A4211" s="21">
        <f t="shared" si="270"/>
        <v>2016</v>
      </c>
      <c r="B4211" s="21">
        <f t="shared" si="271"/>
        <v>9</v>
      </c>
      <c r="C4211" s="22">
        <v>42636</v>
      </c>
      <c r="D4211" s="21">
        <v>4112.6899999999996</v>
      </c>
      <c r="E4211" s="47" t="str">
        <f>IF(B4211&lt;&gt;B4210, "First Quote", "")</f>
        <v/>
      </c>
      <c r="F4211" s="23" t="str">
        <f>IF(_xlfn.MINIFS($D$3:$D$6287,$A$3:$A$6287,A4211,$B$3:$B$6287,B4211)=D4211,"Lowest point","")</f>
        <v/>
      </c>
      <c r="G4211" s="24" t="str">
        <f>IF(_xlfn.MAXIFS($D$3:$D$6287,$A$3:$A$6287,A4211,$B$3:$B$6287,B4211)=D4211,"Highest point","")</f>
        <v/>
      </c>
      <c r="J4211" s="25" t="str">
        <f>IF(E4211="First Quote", $H$4/D4211, "")</f>
        <v/>
      </c>
      <c r="K4211" s="26">
        <f t="shared" si="267"/>
        <v>49.946421999153792</v>
      </c>
      <c r="L4211" s="27">
        <f>K4211*D4211</f>
        <v>205414.1502916998</v>
      </c>
      <c r="M4211" s="10"/>
      <c r="N4211" s="28">
        <f>IF(F4211="lowest point", $H$4/D4211, 0)</f>
        <v>0</v>
      </c>
      <c r="O4211" s="28">
        <f t="shared" si="268"/>
        <v>51.775177407759294</v>
      </c>
      <c r="P4211" s="29">
        <f>O4211*D4211</f>
        <v>212935.25437311755</v>
      </c>
      <c r="R4211" s="28">
        <f>IF(G4211="highest point", $H$4/D4211, 0)</f>
        <v>0</v>
      </c>
      <c r="S4211" s="28">
        <f t="shared" si="269"/>
        <v>48.520339905824514</v>
      </c>
      <c r="T4211" s="29">
        <f>D4211*S4211</f>
        <v>199549.11672728541</v>
      </c>
    </row>
    <row r="4212" spans="1:20">
      <c r="A4212" s="21">
        <f t="shared" si="270"/>
        <v>2016</v>
      </c>
      <c r="B4212" s="21">
        <f t="shared" si="271"/>
        <v>9</v>
      </c>
      <c r="C4212" s="22">
        <v>42639</v>
      </c>
      <c r="D4212" s="21">
        <v>4077.71</v>
      </c>
      <c r="E4212" s="47" t="str">
        <f>IF(B4212&lt;&gt;B4211, "First Quote", "")</f>
        <v/>
      </c>
      <c r="F4212" s="23" t="str">
        <f>IF(_xlfn.MINIFS($D$3:$D$6287,$A$3:$A$6287,A4212,$B$3:$B$6287,B4212)=D4212,"Lowest point","")</f>
        <v/>
      </c>
      <c r="G4212" s="24" t="str">
        <f>IF(_xlfn.MAXIFS($D$3:$D$6287,$A$3:$A$6287,A4212,$B$3:$B$6287,B4212)=D4212,"Highest point","")</f>
        <v/>
      </c>
      <c r="J4212" s="25" t="str">
        <f>IF(E4212="First Quote", $H$4/D4212, "")</f>
        <v/>
      </c>
      <c r="K4212" s="26">
        <f t="shared" si="267"/>
        <v>49.946421999153792</v>
      </c>
      <c r="L4212" s="27">
        <f>K4212*D4212</f>
        <v>203667.02445016941</v>
      </c>
      <c r="M4212" s="10"/>
      <c r="N4212" s="28">
        <f>IF(F4212="lowest point", $H$4/D4212, 0)</f>
        <v>0</v>
      </c>
      <c r="O4212" s="28">
        <f t="shared" si="268"/>
        <v>51.775177407759294</v>
      </c>
      <c r="P4212" s="29">
        <f>O4212*D4212</f>
        <v>211124.15866739416</v>
      </c>
      <c r="R4212" s="28">
        <f>IF(G4212="highest point", $H$4/D4212, 0)</f>
        <v>0</v>
      </c>
      <c r="S4212" s="28">
        <f t="shared" si="269"/>
        <v>48.520339905824514</v>
      </c>
      <c r="T4212" s="29">
        <f>D4212*S4212</f>
        <v>197851.87523737969</v>
      </c>
    </row>
    <row r="4213" spans="1:20">
      <c r="A4213" s="21">
        <f t="shared" si="270"/>
        <v>2016</v>
      </c>
      <c r="B4213" s="21">
        <f t="shared" si="271"/>
        <v>9</v>
      </c>
      <c r="C4213" s="22">
        <v>42640</v>
      </c>
      <c r="D4213" s="21">
        <v>4104.18</v>
      </c>
      <c r="E4213" s="47" t="str">
        <f>IF(B4213&lt;&gt;B4212, "First Quote", "")</f>
        <v/>
      </c>
      <c r="F4213" s="23" t="str">
        <f>IF(_xlfn.MINIFS($D$3:$D$6287,$A$3:$A$6287,A4213,$B$3:$B$6287,B4213)=D4213,"Lowest point","")</f>
        <v/>
      </c>
      <c r="G4213" s="24" t="str">
        <f>IF(_xlfn.MAXIFS($D$3:$D$6287,$A$3:$A$6287,A4213,$B$3:$B$6287,B4213)=D4213,"Highest point","")</f>
        <v/>
      </c>
      <c r="J4213" s="25" t="str">
        <f>IF(E4213="First Quote", $H$4/D4213, "")</f>
        <v/>
      </c>
      <c r="K4213" s="26">
        <f t="shared" si="267"/>
        <v>49.946421999153792</v>
      </c>
      <c r="L4213" s="27">
        <f>K4213*D4213</f>
        <v>204989.10624048702</v>
      </c>
      <c r="M4213" s="10"/>
      <c r="N4213" s="28">
        <f>IF(F4213="lowest point", $H$4/D4213, 0)</f>
        <v>0</v>
      </c>
      <c r="O4213" s="28">
        <f t="shared" si="268"/>
        <v>51.775177407759294</v>
      </c>
      <c r="P4213" s="29">
        <f>O4213*D4213</f>
        <v>212494.64761337754</v>
      </c>
      <c r="R4213" s="28">
        <f>IF(G4213="highest point", $H$4/D4213, 0)</f>
        <v>0</v>
      </c>
      <c r="S4213" s="28">
        <f t="shared" si="269"/>
        <v>48.520339905824514</v>
      </c>
      <c r="T4213" s="29">
        <f>D4213*S4213</f>
        <v>199136.20863468686</v>
      </c>
    </row>
    <row r="4214" spans="1:20">
      <c r="A4214" s="21">
        <f t="shared" si="270"/>
        <v>2016</v>
      </c>
      <c r="B4214" s="21">
        <f t="shared" si="271"/>
        <v>9</v>
      </c>
      <c r="C4214" s="22">
        <v>42641</v>
      </c>
      <c r="D4214" s="21">
        <v>4126.83</v>
      </c>
      <c r="E4214" s="47" t="str">
        <f>IF(B4214&lt;&gt;B4213, "First Quote", "")</f>
        <v/>
      </c>
      <c r="F4214" s="23" t="str">
        <f>IF(_xlfn.MINIFS($D$3:$D$6287,$A$3:$A$6287,A4214,$B$3:$B$6287,B4214)=D4214,"Lowest point","")</f>
        <v/>
      </c>
      <c r="G4214" s="24" t="str">
        <f>IF(_xlfn.MAXIFS($D$3:$D$6287,$A$3:$A$6287,A4214,$B$3:$B$6287,B4214)=D4214,"Highest point","")</f>
        <v/>
      </c>
      <c r="J4214" s="25" t="str">
        <f>IF(E4214="First Quote", $H$4/D4214, "")</f>
        <v/>
      </c>
      <c r="K4214" s="26">
        <f t="shared" si="267"/>
        <v>49.946421999153792</v>
      </c>
      <c r="L4214" s="27">
        <f>K4214*D4214</f>
        <v>206120.39269876783</v>
      </c>
      <c r="M4214" s="10"/>
      <c r="N4214" s="28">
        <f>IF(F4214="lowest point", $H$4/D4214, 0)</f>
        <v>0</v>
      </c>
      <c r="O4214" s="28">
        <f t="shared" si="268"/>
        <v>51.775177407759294</v>
      </c>
      <c r="P4214" s="29">
        <f>O4214*D4214</f>
        <v>213667.35538166328</v>
      </c>
      <c r="R4214" s="28">
        <f>IF(G4214="highest point", $H$4/D4214, 0)</f>
        <v>0</v>
      </c>
      <c r="S4214" s="28">
        <f t="shared" si="269"/>
        <v>48.520339905824514</v>
      </c>
      <c r="T4214" s="29">
        <f>D4214*S4214</f>
        <v>200235.19433355378</v>
      </c>
    </row>
    <row r="4215" spans="1:20">
      <c r="A4215" s="21">
        <f t="shared" si="270"/>
        <v>2016</v>
      </c>
      <c r="B4215" s="21">
        <f t="shared" si="271"/>
        <v>9</v>
      </c>
      <c r="C4215" s="22">
        <v>42642</v>
      </c>
      <c r="D4215" s="21">
        <v>4088.47</v>
      </c>
      <c r="E4215" s="47" t="str">
        <f>IF(B4215&lt;&gt;B4214, "First Quote", "")</f>
        <v/>
      </c>
      <c r="F4215" s="23" t="str">
        <f>IF(_xlfn.MINIFS($D$3:$D$6287,$A$3:$A$6287,A4215,$B$3:$B$6287,B4215)=D4215,"Lowest point","")</f>
        <v/>
      </c>
      <c r="G4215" s="24" t="str">
        <f>IF(_xlfn.MAXIFS($D$3:$D$6287,$A$3:$A$6287,A4215,$B$3:$B$6287,B4215)=D4215,"Highest point","")</f>
        <v/>
      </c>
      <c r="J4215" s="25" t="str">
        <f>IF(E4215="First Quote", $H$4/D4215, "")</f>
        <v/>
      </c>
      <c r="K4215" s="26">
        <f t="shared" si="267"/>
        <v>49.946421999153792</v>
      </c>
      <c r="L4215" s="27">
        <f>K4215*D4215</f>
        <v>204204.44795088031</v>
      </c>
      <c r="M4215" s="10"/>
      <c r="N4215" s="28">
        <f>IF(F4215="lowest point", $H$4/D4215, 0)</f>
        <v>0</v>
      </c>
      <c r="O4215" s="28">
        <f t="shared" si="268"/>
        <v>51.775177407759294</v>
      </c>
      <c r="P4215" s="29">
        <f>O4215*D4215</f>
        <v>211681.25957630164</v>
      </c>
      <c r="R4215" s="28">
        <f>IF(G4215="highest point", $H$4/D4215, 0)</f>
        <v>0</v>
      </c>
      <c r="S4215" s="28">
        <f t="shared" si="269"/>
        <v>48.520339905824514</v>
      </c>
      <c r="T4215" s="29">
        <f>D4215*S4215</f>
        <v>198373.95409476635</v>
      </c>
    </row>
    <row r="4216" spans="1:20">
      <c r="A4216" s="21">
        <f t="shared" si="270"/>
        <v>2016</v>
      </c>
      <c r="B4216" s="21">
        <f t="shared" si="271"/>
        <v>9</v>
      </c>
      <c r="C4216" s="22">
        <v>42643</v>
      </c>
      <c r="D4216" s="21">
        <v>4121.0600000000004</v>
      </c>
      <c r="E4216" s="47" t="str">
        <f>IF(B4216&lt;&gt;B4215, "First Quote", "")</f>
        <v/>
      </c>
      <c r="F4216" s="23" t="str">
        <f>IF(_xlfn.MINIFS($D$3:$D$6287,$A$3:$A$6287,A4216,$B$3:$B$6287,B4216)=D4216,"Lowest point","")</f>
        <v/>
      </c>
      <c r="G4216" s="24" t="str">
        <f>IF(_xlfn.MAXIFS($D$3:$D$6287,$A$3:$A$6287,A4216,$B$3:$B$6287,B4216)=D4216,"Highest point","")</f>
        <v/>
      </c>
      <c r="J4216" s="25" t="str">
        <f>IF(E4216="First Quote", $H$4/D4216, "")</f>
        <v/>
      </c>
      <c r="K4216" s="26">
        <f t="shared" si="267"/>
        <v>49.946421999153792</v>
      </c>
      <c r="L4216" s="27">
        <f>K4216*D4216</f>
        <v>205832.20184383274</v>
      </c>
      <c r="M4216" s="10"/>
      <c r="N4216" s="28">
        <f>IF(F4216="lowest point", $H$4/D4216, 0)</f>
        <v>0</v>
      </c>
      <c r="O4216" s="28">
        <f t="shared" si="268"/>
        <v>51.775177407759294</v>
      </c>
      <c r="P4216" s="29">
        <f>O4216*D4216</f>
        <v>213368.61260802054</v>
      </c>
      <c r="R4216" s="28">
        <f>IF(G4216="highest point", $H$4/D4216, 0)</f>
        <v>0</v>
      </c>
      <c r="S4216" s="28">
        <f t="shared" si="269"/>
        <v>48.520339905824514</v>
      </c>
      <c r="T4216" s="29">
        <f>D4216*S4216</f>
        <v>199955.23197229719</v>
      </c>
    </row>
    <row r="4217" spans="1:20">
      <c r="A4217" s="21">
        <f t="shared" si="270"/>
        <v>2016</v>
      </c>
      <c r="B4217" s="21">
        <f t="shared" si="271"/>
        <v>10</v>
      </c>
      <c r="C4217" s="22">
        <v>42646</v>
      </c>
      <c r="D4217" s="21">
        <v>4108.13</v>
      </c>
      <c r="E4217" s="47" t="str">
        <f>IF(B4217&lt;&gt;B4216, "First Quote", "")</f>
        <v>First Quote</v>
      </c>
      <c r="F4217" s="23" t="str">
        <f>IF(_xlfn.MINIFS($D$3:$D$6287,$A$3:$A$6287,A4217,$B$3:$B$6287,B4217)=D4217,"Lowest point","")</f>
        <v/>
      </c>
      <c r="G4217" s="24" t="str">
        <f>IF(_xlfn.MAXIFS($D$3:$D$6287,$A$3:$A$6287,A4217,$B$3:$B$6287,B4217)=D4217,"Highest point","")</f>
        <v/>
      </c>
      <c r="J4217" s="25">
        <f>IF(E4217="First Quote", $H$4/D4217, "")</f>
        <v>0.12170987773025684</v>
      </c>
      <c r="K4217" s="26">
        <f t="shared" si="267"/>
        <v>50.068131876884046</v>
      </c>
      <c r="L4217" s="27">
        <f>K4217*D4217</f>
        <v>205686.39460738367</v>
      </c>
      <c r="M4217" s="10"/>
      <c r="N4217" s="28">
        <f>IF(F4217="lowest point", $H$4/D4217, 0)</f>
        <v>0</v>
      </c>
      <c r="O4217" s="28">
        <f t="shared" si="268"/>
        <v>51.775177407759294</v>
      </c>
      <c r="P4217" s="29">
        <f>O4217*D4217</f>
        <v>212699.15956413819</v>
      </c>
      <c r="R4217" s="28">
        <f>IF(G4217="highest point", $H$4/D4217, 0)</f>
        <v>0</v>
      </c>
      <c r="S4217" s="28">
        <f t="shared" si="269"/>
        <v>48.520339905824514</v>
      </c>
      <c r="T4217" s="29">
        <f>D4217*S4217</f>
        <v>199327.86397731488</v>
      </c>
    </row>
    <row r="4218" spans="1:20">
      <c r="A4218" s="21">
        <f t="shared" si="270"/>
        <v>2016</v>
      </c>
      <c r="B4218" s="21">
        <f t="shared" si="271"/>
        <v>10</v>
      </c>
      <c r="C4218" s="22">
        <v>42647</v>
      </c>
      <c r="D4218" s="21">
        <v>4088.17</v>
      </c>
      <c r="E4218" s="47" t="str">
        <f>IF(B4218&lt;&gt;B4217, "First Quote", "")</f>
        <v/>
      </c>
      <c r="F4218" s="23" t="str">
        <f>IF(_xlfn.MINIFS($D$3:$D$6287,$A$3:$A$6287,A4218,$B$3:$B$6287,B4218)=D4218,"Lowest point","")</f>
        <v/>
      </c>
      <c r="G4218" s="24" t="str">
        <f>IF(_xlfn.MAXIFS($D$3:$D$6287,$A$3:$A$6287,A4218,$B$3:$B$6287,B4218)=D4218,"Highest point","")</f>
        <v/>
      </c>
      <c r="J4218" s="25" t="str">
        <f>IF(E4218="First Quote", $H$4/D4218, "")</f>
        <v/>
      </c>
      <c r="K4218" s="26">
        <f t="shared" si="267"/>
        <v>50.068131876884046</v>
      </c>
      <c r="L4218" s="27">
        <f>K4218*D4218</f>
        <v>204687.03469512105</v>
      </c>
      <c r="M4218" s="10"/>
      <c r="N4218" s="28">
        <f>IF(F4218="lowest point", $H$4/D4218, 0)</f>
        <v>0</v>
      </c>
      <c r="O4218" s="28">
        <f t="shared" si="268"/>
        <v>51.775177407759294</v>
      </c>
      <c r="P4218" s="29">
        <f>O4218*D4218</f>
        <v>211665.72702307932</v>
      </c>
      <c r="R4218" s="28">
        <f>IF(G4218="highest point", $H$4/D4218, 0)</f>
        <v>0</v>
      </c>
      <c r="S4218" s="28">
        <f t="shared" si="269"/>
        <v>48.520339905824514</v>
      </c>
      <c r="T4218" s="29">
        <f>D4218*S4218</f>
        <v>198359.39799279461</v>
      </c>
    </row>
    <row r="4219" spans="1:20">
      <c r="A4219" s="21">
        <f t="shared" si="270"/>
        <v>2016</v>
      </c>
      <c r="B4219" s="21">
        <f t="shared" si="271"/>
        <v>10</v>
      </c>
      <c r="C4219" s="22">
        <v>42648</v>
      </c>
      <c r="D4219" s="21">
        <v>4107.3999999999996</v>
      </c>
      <c r="E4219" s="47" t="str">
        <f>IF(B4219&lt;&gt;B4218, "First Quote", "")</f>
        <v/>
      </c>
      <c r="F4219" s="23" t="str">
        <f>IF(_xlfn.MINIFS($D$3:$D$6287,$A$3:$A$6287,A4219,$B$3:$B$6287,B4219)=D4219,"Lowest point","")</f>
        <v/>
      </c>
      <c r="G4219" s="24" t="str">
        <f>IF(_xlfn.MAXIFS($D$3:$D$6287,$A$3:$A$6287,A4219,$B$3:$B$6287,B4219)=D4219,"Highest point","")</f>
        <v/>
      </c>
      <c r="J4219" s="25" t="str">
        <f>IF(E4219="First Quote", $H$4/D4219, "")</f>
        <v/>
      </c>
      <c r="K4219" s="26">
        <f t="shared" si="267"/>
        <v>50.068131876884046</v>
      </c>
      <c r="L4219" s="27">
        <f>K4219*D4219</f>
        <v>205649.84487111351</v>
      </c>
      <c r="M4219" s="10"/>
      <c r="N4219" s="28">
        <f>IF(F4219="lowest point", $H$4/D4219, 0)</f>
        <v>0</v>
      </c>
      <c r="O4219" s="28">
        <f t="shared" si="268"/>
        <v>51.775177407759294</v>
      </c>
      <c r="P4219" s="29">
        <f>O4219*D4219</f>
        <v>212661.36368463052</v>
      </c>
      <c r="R4219" s="28">
        <f>IF(G4219="highest point", $H$4/D4219, 0)</f>
        <v>0</v>
      </c>
      <c r="S4219" s="28">
        <f t="shared" si="269"/>
        <v>48.520339905824514</v>
      </c>
      <c r="T4219" s="29">
        <f>D4219*S4219</f>
        <v>199292.4441291836</v>
      </c>
    </row>
    <row r="4220" spans="1:20">
      <c r="A4220" s="21">
        <f t="shared" si="270"/>
        <v>2016</v>
      </c>
      <c r="B4220" s="21">
        <f t="shared" si="271"/>
        <v>10</v>
      </c>
      <c r="C4220" s="22">
        <v>42649</v>
      </c>
      <c r="D4220" s="21">
        <v>4109.49</v>
      </c>
      <c r="E4220" s="47" t="str">
        <f>IF(B4220&lt;&gt;B4219, "First Quote", "")</f>
        <v/>
      </c>
      <c r="F4220" s="23" t="str">
        <f>IF(_xlfn.MINIFS($D$3:$D$6287,$A$3:$A$6287,A4220,$B$3:$B$6287,B4220)=D4220,"Lowest point","")</f>
        <v/>
      </c>
      <c r="G4220" s="24" t="str">
        <f>IF(_xlfn.MAXIFS($D$3:$D$6287,$A$3:$A$6287,A4220,$B$3:$B$6287,B4220)=D4220,"Highest point","")</f>
        <v/>
      </c>
      <c r="J4220" s="25" t="str">
        <f>IF(E4220="First Quote", $H$4/D4220, "")</f>
        <v/>
      </c>
      <c r="K4220" s="26">
        <f t="shared" si="267"/>
        <v>50.068131876884046</v>
      </c>
      <c r="L4220" s="27">
        <f>K4220*D4220</f>
        <v>205754.48726673619</v>
      </c>
      <c r="M4220" s="10"/>
      <c r="N4220" s="28">
        <f>IF(F4220="lowest point", $H$4/D4220, 0)</f>
        <v>0</v>
      </c>
      <c r="O4220" s="28">
        <f t="shared" si="268"/>
        <v>51.775177407759294</v>
      </c>
      <c r="P4220" s="29">
        <f>O4220*D4220</f>
        <v>212769.57380541274</v>
      </c>
      <c r="R4220" s="28">
        <f>IF(G4220="highest point", $H$4/D4220, 0)</f>
        <v>0</v>
      </c>
      <c r="S4220" s="28">
        <f t="shared" si="269"/>
        <v>48.520339905824514</v>
      </c>
      <c r="T4220" s="29">
        <f>D4220*S4220</f>
        <v>199393.85163958676</v>
      </c>
    </row>
    <row r="4221" spans="1:20">
      <c r="A4221" s="21">
        <f t="shared" si="270"/>
        <v>2016</v>
      </c>
      <c r="B4221" s="21">
        <f t="shared" si="271"/>
        <v>10</v>
      </c>
      <c r="C4221" s="22">
        <v>42650</v>
      </c>
      <c r="D4221" s="21">
        <v>4096.25</v>
      </c>
      <c r="E4221" s="47" t="str">
        <f>IF(B4221&lt;&gt;B4220, "First Quote", "")</f>
        <v/>
      </c>
      <c r="F4221" s="23" t="str">
        <f>IF(_xlfn.MINIFS($D$3:$D$6287,$A$3:$A$6287,A4221,$B$3:$B$6287,B4221)=D4221,"Lowest point","")</f>
        <v/>
      </c>
      <c r="G4221" s="24" t="str">
        <f>IF(_xlfn.MAXIFS($D$3:$D$6287,$A$3:$A$6287,A4221,$B$3:$B$6287,B4221)=D4221,"Highest point","")</f>
        <v/>
      </c>
      <c r="J4221" s="25" t="str">
        <f>IF(E4221="First Quote", $H$4/D4221, "")</f>
        <v/>
      </c>
      <c r="K4221" s="26">
        <f t="shared" si="267"/>
        <v>50.068131876884046</v>
      </c>
      <c r="L4221" s="27">
        <f>K4221*D4221</f>
        <v>205091.58520068627</v>
      </c>
      <c r="M4221" s="10"/>
      <c r="N4221" s="28">
        <f>IF(F4221="lowest point", $H$4/D4221, 0)</f>
        <v>0</v>
      </c>
      <c r="O4221" s="28">
        <f t="shared" si="268"/>
        <v>51.775177407759294</v>
      </c>
      <c r="P4221" s="29">
        <f>O4221*D4221</f>
        <v>212084.07045653401</v>
      </c>
      <c r="R4221" s="28">
        <f>IF(G4221="highest point", $H$4/D4221, 0)</f>
        <v>0</v>
      </c>
      <c r="S4221" s="28">
        <f t="shared" si="269"/>
        <v>48.520339905824514</v>
      </c>
      <c r="T4221" s="29">
        <f>D4221*S4221</f>
        <v>198751.44233923368</v>
      </c>
    </row>
    <row r="4222" spans="1:20">
      <c r="A4222" s="21">
        <f t="shared" si="270"/>
        <v>2016</v>
      </c>
      <c r="B4222" s="21">
        <f t="shared" si="271"/>
        <v>10</v>
      </c>
      <c r="C4222" s="22">
        <v>42653</v>
      </c>
      <c r="D4222" s="21">
        <v>4115.12</v>
      </c>
      <c r="E4222" s="47" t="str">
        <f>IF(B4222&lt;&gt;B4221, "First Quote", "")</f>
        <v/>
      </c>
      <c r="F4222" s="23" t="str">
        <f>IF(_xlfn.MINIFS($D$3:$D$6287,$A$3:$A$6287,A4222,$B$3:$B$6287,B4222)=D4222,"Lowest point","")</f>
        <v/>
      </c>
      <c r="G4222" s="24" t="str">
        <f>IF(_xlfn.MAXIFS($D$3:$D$6287,$A$3:$A$6287,A4222,$B$3:$B$6287,B4222)=D4222,"Highest point","")</f>
        <v>Highest point</v>
      </c>
      <c r="J4222" s="25" t="str">
        <f>IF(E4222="First Quote", $H$4/D4222, "")</f>
        <v/>
      </c>
      <c r="K4222" s="26">
        <f t="shared" si="267"/>
        <v>50.068131876884046</v>
      </c>
      <c r="L4222" s="27">
        <f>K4222*D4222</f>
        <v>206036.37084920306</v>
      </c>
      <c r="M4222" s="10"/>
      <c r="N4222" s="28">
        <f>IF(F4222="lowest point", $H$4/D4222, 0)</f>
        <v>0</v>
      </c>
      <c r="O4222" s="28">
        <f t="shared" si="268"/>
        <v>51.775177407759294</v>
      </c>
      <c r="P4222" s="29">
        <f>O4222*D4222</f>
        <v>213061.06805421843</v>
      </c>
      <c r="R4222" s="28">
        <f>IF(G4222="highest point", $H$4/D4222, 0)</f>
        <v>0.12150313964112833</v>
      </c>
      <c r="S4222" s="28">
        <f t="shared" si="269"/>
        <v>48.641843045465642</v>
      </c>
      <c r="T4222" s="29">
        <f>D4222*S4222</f>
        <v>200167.02115325656</v>
      </c>
    </row>
    <row r="4223" spans="1:20">
      <c r="A4223" s="21">
        <f t="shared" si="270"/>
        <v>2016</v>
      </c>
      <c r="B4223" s="21">
        <f t="shared" si="271"/>
        <v>10</v>
      </c>
      <c r="C4223" s="22">
        <v>42654</v>
      </c>
      <c r="D4223" s="21">
        <v>4063.92</v>
      </c>
      <c r="E4223" s="47" t="str">
        <f>IF(B4223&lt;&gt;B4222, "First Quote", "")</f>
        <v/>
      </c>
      <c r="F4223" s="23" t="str">
        <f>IF(_xlfn.MINIFS($D$3:$D$6287,$A$3:$A$6287,A4223,$B$3:$B$6287,B4223)=D4223,"Lowest point","")</f>
        <v/>
      </c>
      <c r="G4223" s="24" t="str">
        <f>IF(_xlfn.MAXIFS($D$3:$D$6287,$A$3:$A$6287,A4223,$B$3:$B$6287,B4223)=D4223,"Highest point","")</f>
        <v/>
      </c>
      <c r="J4223" s="25" t="str">
        <f>IF(E4223="First Quote", $H$4/D4223, "")</f>
        <v/>
      </c>
      <c r="K4223" s="26">
        <f t="shared" si="267"/>
        <v>50.068131876884046</v>
      </c>
      <c r="L4223" s="27">
        <f>K4223*D4223</f>
        <v>203472.88249710662</v>
      </c>
      <c r="M4223" s="10"/>
      <c r="N4223" s="28">
        <f>IF(F4223="lowest point", $H$4/D4223, 0)</f>
        <v>0</v>
      </c>
      <c r="O4223" s="28">
        <f t="shared" si="268"/>
        <v>51.775177407759294</v>
      </c>
      <c r="P4223" s="29">
        <f>O4223*D4223</f>
        <v>210410.17897094117</v>
      </c>
      <c r="R4223" s="28">
        <f>IF(G4223="highest point", $H$4/D4223, 0)</f>
        <v>0</v>
      </c>
      <c r="S4223" s="28">
        <f t="shared" si="269"/>
        <v>48.641843045465642</v>
      </c>
      <c r="T4223" s="29">
        <f>D4223*S4223</f>
        <v>197676.55878932873</v>
      </c>
    </row>
    <row r="4224" spans="1:20">
      <c r="A4224" s="21">
        <f t="shared" si="270"/>
        <v>2016</v>
      </c>
      <c r="B4224" s="21">
        <f t="shared" si="271"/>
        <v>10</v>
      </c>
      <c r="C4224" s="22">
        <v>42655</v>
      </c>
      <c r="D4224" s="21">
        <v>4068.92</v>
      </c>
      <c r="E4224" s="47" t="str">
        <f>IF(B4224&lt;&gt;B4223, "First Quote", "")</f>
        <v/>
      </c>
      <c r="F4224" s="23" t="str">
        <f>IF(_xlfn.MINIFS($D$3:$D$6287,$A$3:$A$6287,A4224,$B$3:$B$6287,B4224)=D4224,"Lowest point","")</f>
        <v/>
      </c>
      <c r="G4224" s="24" t="str">
        <f>IF(_xlfn.MAXIFS($D$3:$D$6287,$A$3:$A$6287,A4224,$B$3:$B$6287,B4224)=D4224,"Highest point","")</f>
        <v/>
      </c>
      <c r="J4224" s="25" t="str">
        <f>IF(E4224="First Quote", $H$4/D4224, "")</f>
        <v/>
      </c>
      <c r="K4224" s="26">
        <f t="shared" si="267"/>
        <v>50.068131876884046</v>
      </c>
      <c r="L4224" s="27">
        <f>K4224*D4224</f>
        <v>203723.22315649103</v>
      </c>
      <c r="M4224" s="10"/>
      <c r="N4224" s="28">
        <f>IF(F4224="lowest point", $H$4/D4224, 0)</f>
        <v>0</v>
      </c>
      <c r="O4224" s="28">
        <f t="shared" si="268"/>
        <v>51.775177407759294</v>
      </c>
      <c r="P4224" s="29">
        <f>O4224*D4224</f>
        <v>210669.05485797997</v>
      </c>
      <c r="R4224" s="28">
        <f>IF(G4224="highest point", $H$4/D4224, 0)</f>
        <v>0</v>
      </c>
      <c r="S4224" s="28">
        <f t="shared" si="269"/>
        <v>48.641843045465642</v>
      </c>
      <c r="T4224" s="29">
        <f>D4224*S4224</f>
        <v>197919.76800455607</v>
      </c>
    </row>
    <row r="4225" spans="1:20">
      <c r="A4225" s="21">
        <f t="shared" si="270"/>
        <v>2016</v>
      </c>
      <c r="B4225" s="21">
        <f t="shared" si="271"/>
        <v>10</v>
      </c>
      <c r="C4225" s="22">
        <v>42656</v>
      </c>
      <c r="D4225" s="21">
        <v>4056.45</v>
      </c>
      <c r="E4225" s="47" t="str">
        <f>IF(B4225&lt;&gt;B4224, "First Quote", "")</f>
        <v/>
      </c>
      <c r="F4225" s="23" t="str">
        <f>IF(_xlfn.MINIFS($D$3:$D$6287,$A$3:$A$6287,A4225,$B$3:$B$6287,B4225)=D4225,"Lowest point","")</f>
        <v/>
      </c>
      <c r="G4225" s="24" t="str">
        <f>IF(_xlfn.MAXIFS($D$3:$D$6287,$A$3:$A$6287,A4225,$B$3:$B$6287,B4225)=D4225,"Highest point","")</f>
        <v/>
      </c>
      <c r="J4225" s="25" t="str">
        <f>IF(E4225="First Quote", $H$4/D4225, "")</f>
        <v/>
      </c>
      <c r="K4225" s="26">
        <f t="shared" si="267"/>
        <v>50.068131876884046</v>
      </c>
      <c r="L4225" s="27">
        <f>K4225*D4225</f>
        <v>203098.87355198627</v>
      </c>
      <c r="M4225" s="10"/>
      <c r="N4225" s="28">
        <f>IF(F4225="lowest point", $H$4/D4225, 0)</f>
        <v>0</v>
      </c>
      <c r="O4225" s="28">
        <f t="shared" si="268"/>
        <v>51.775177407759294</v>
      </c>
      <c r="P4225" s="29">
        <f>O4225*D4225</f>
        <v>210023.41839570517</v>
      </c>
      <c r="R4225" s="28">
        <f>IF(G4225="highest point", $H$4/D4225, 0)</f>
        <v>0</v>
      </c>
      <c r="S4225" s="28">
        <f t="shared" si="269"/>
        <v>48.641843045465642</v>
      </c>
      <c r="T4225" s="29">
        <f>D4225*S4225</f>
        <v>197313.2042217791</v>
      </c>
    </row>
    <row r="4226" spans="1:20">
      <c r="A4226" s="21">
        <f t="shared" si="270"/>
        <v>2016</v>
      </c>
      <c r="B4226" s="21">
        <f t="shared" si="271"/>
        <v>10</v>
      </c>
      <c r="C4226" s="22">
        <v>42657</v>
      </c>
      <c r="D4226" s="21">
        <v>4057.28</v>
      </c>
      <c r="E4226" s="47" t="str">
        <f>IF(B4226&lt;&gt;B4225, "First Quote", "")</f>
        <v/>
      </c>
      <c r="F4226" s="23" t="str">
        <f>IF(_xlfn.MINIFS($D$3:$D$6287,$A$3:$A$6287,A4226,$B$3:$B$6287,B4226)=D4226,"Lowest point","")</f>
        <v/>
      </c>
      <c r="G4226" s="24" t="str">
        <f>IF(_xlfn.MAXIFS($D$3:$D$6287,$A$3:$A$6287,A4226,$B$3:$B$6287,B4226)=D4226,"Highest point","")</f>
        <v/>
      </c>
      <c r="J4226" s="25" t="str">
        <f>IF(E4226="First Quote", $H$4/D4226, "")</f>
        <v/>
      </c>
      <c r="K4226" s="26">
        <f t="shared" si="267"/>
        <v>50.068131876884046</v>
      </c>
      <c r="L4226" s="27">
        <f>K4226*D4226</f>
        <v>203140.4301014441</v>
      </c>
      <c r="M4226" s="10"/>
      <c r="N4226" s="28">
        <f>IF(F4226="lowest point", $H$4/D4226, 0)</f>
        <v>0</v>
      </c>
      <c r="O4226" s="28">
        <f t="shared" si="268"/>
        <v>51.775177407759294</v>
      </c>
      <c r="P4226" s="29">
        <f>O4226*D4226</f>
        <v>210066.39179295363</v>
      </c>
      <c r="R4226" s="28">
        <f>IF(G4226="highest point", $H$4/D4226, 0)</f>
        <v>0</v>
      </c>
      <c r="S4226" s="28">
        <f t="shared" si="269"/>
        <v>48.641843045465642</v>
      </c>
      <c r="T4226" s="29">
        <f>D4226*S4226</f>
        <v>197353.57695150684</v>
      </c>
    </row>
    <row r="4227" spans="1:20">
      <c r="A4227" s="21">
        <f t="shared" si="270"/>
        <v>2016</v>
      </c>
      <c r="B4227" s="21">
        <f t="shared" si="271"/>
        <v>10</v>
      </c>
      <c r="C4227" s="22">
        <v>42660</v>
      </c>
      <c r="D4227" s="21">
        <v>4045.07</v>
      </c>
      <c r="E4227" s="47" t="str">
        <f>IF(B4227&lt;&gt;B4226, "First Quote", "")</f>
        <v/>
      </c>
      <c r="F4227" s="23" t="str">
        <f>IF(_xlfn.MINIFS($D$3:$D$6287,$A$3:$A$6287,A4227,$B$3:$B$6287,B4227)=D4227,"Lowest point","")</f>
        <v>Lowest point</v>
      </c>
      <c r="G4227" s="24" t="str">
        <f>IF(_xlfn.MAXIFS($D$3:$D$6287,$A$3:$A$6287,A4227,$B$3:$B$6287,B4227)=D4227,"Highest point","")</f>
        <v/>
      </c>
      <c r="J4227" s="25" t="str">
        <f>IF(E4227="First Quote", $H$4/D4227, "")</f>
        <v/>
      </c>
      <c r="K4227" s="26">
        <f t="shared" si="267"/>
        <v>50.068131876884046</v>
      </c>
      <c r="L4227" s="27">
        <f>K4227*D4227</f>
        <v>202529.09821122736</v>
      </c>
      <c r="M4227" s="10"/>
      <c r="N4227" s="28">
        <f>IF(F4227="lowest point", $H$4/D4227, 0)</f>
        <v>0.12360725525145423</v>
      </c>
      <c r="O4227" s="28">
        <f t="shared" si="268"/>
        <v>51.898784663010751</v>
      </c>
      <c r="P4227" s="29">
        <f>O4227*D4227</f>
        <v>209934.21687680492</v>
      </c>
      <c r="R4227" s="28">
        <f>IF(G4227="highest point", $H$4/D4227, 0)</f>
        <v>0</v>
      </c>
      <c r="S4227" s="28">
        <f t="shared" si="269"/>
        <v>48.641843045465642</v>
      </c>
      <c r="T4227" s="29">
        <f>D4227*S4227</f>
        <v>196759.6600479217</v>
      </c>
    </row>
    <row r="4228" spans="1:20">
      <c r="A4228" s="21">
        <f t="shared" si="270"/>
        <v>2016</v>
      </c>
      <c r="B4228" s="21">
        <f t="shared" si="271"/>
        <v>10</v>
      </c>
      <c r="C4228" s="22">
        <v>42661</v>
      </c>
      <c r="D4228" s="21">
        <v>4069.99</v>
      </c>
      <c r="E4228" s="47" t="str">
        <f>IF(B4228&lt;&gt;B4227, "First Quote", "")</f>
        <v/>
      </c>
      <c r="F4228" s="23" t="str">
        <f>IF(_xlfn.MINIFS($D$3:$D$6287,$A$3:$A$6287,A4228,$B$3:$B$6287,B4228)=D4228,"Lowest point","")</f>
        <v/>
      </c>
      <c r="G4228" s="24" t="str">
        <f>IF(_xlfn.MAXIFS($D$3:$D$6287,$A$3:$A$6287,A4228,$B$3:$B$6287,B4228)=D4228,"Highest point","")</f>
        <v/>
      </c>
      <c r="J4228" s="25" t="str">
        <f>IF(E4228="First Quote", $H$4/D4228, "")</f>
        <v/>
      </c>
      <c r="K4228" s="26">
        <f t="shared" si="267"/>
        <v>50.068131876884046</v>
      </c>
      <c r="L4228" s="27">
        <f>K4228*D4228</f>
        <v>203776.79605759928</v>
      </c>
      <c r="M4228" s="10"/>
      <c r="N4228" s="28">
        <f>IF(F4228="lowest point", $H$4/D4228, 0)</f>
        <v>0</v>
      </c>
      <c r="O4228" s="28">
        <f t="shared" si="268"/>
        <v>51.898784663010751</v>
      </c>
      <c r="P4228" s="29">
        <f>O4228*D4228</f>
        <v>211227.5345906071</v>
      </c>
      <c r="R4228" s="28">
        <f>IF(G4228="highest point", $H$4/D4228, 0)</f>
        <v>0</v>
      </c>
      <c r="S4228" s="28">
        <f t="shared" si="269"/>
        <v>48.641843045465642</v>
      </c>
      <c r="T4228" s="29">
        <f>D4228*S4228</f>
        <v>197971.81477661469</v>
      </c>
    </row>
    <row r="4229" spans="1:20">
      <c r="A4229" s="21">
        <f t="shared" si="270"/>
        <v>2016</v>
      </c>
      <c r="B4229" s="21">
        <f t="shared" si="271"/>
        <v>10</v>
      </c>
      <c r="C4229" s="22">
        <v>42662</v>
      </c>
      <c r="D4229" s="21">
        <v>4079.5</v>
      </c>
      <c r="E4229" s="47" t="str">
        <f>IF(B4229&lt;&gt;B4228, "First Quote", "")</f>
        <v/>
      </c>
      <c r="F4229" s="23" t="str">
        <f>IF(_xlfn.MINIFS($D$3:$D$6287,$A$3:$A$6287,A4229,$B$3:$B$6287,B4229)=D4229,"Lowest point","")</f>
        <v/>
      </c>
      <c r="G4229" s="24" t="str">
        <f>IF(_xlfn.MAXIFS($D$3:$D$6287,$A$3:$A$6287,A4229,$B$3:$B$6287,B4229)=D4229,"Highest point","")</f>
        <v/>
      </c>
      <c r="J4229" s="25" t="str">
        <f>IF(E4229="First Quote", $H$4/D4229, "")</f>
        <v/>
      </c>
      <c r="K4229" s="26">
        <f t="shared" ref="K4229:K4292" si="272">IF(E4229="First Quote",J4229+K4228,K4228)</f>
        <v>50.068131876884046</v>
      </c>
      <c r="L4229" s="27">
        <f>K4229*D4229</f>
        <v>204252.94399174847</v>
      </c>
      <c r="M4229" s="10"/>
      <c r="N4229" s="28">
        <f>IF(F4229="lowest point", $H$4/D4229, 0)</f>
        <v>0</v>
      </c>
      <c r="O4229" s="28">
        <f t="shared" ref="O4229:O4292" si="273">IF(F4229="Lowest Point",N4229+O4228,O4228)</f>
        <v>51.898784663010751</v>
      </c>
      <c r="P4229" s="29">
        <f>O4229*D4229</f>
        <v>211721.09203275235</v>
      </c>
      <c r="R4229" s="28">
        <f>IF(G4229="highest point", $H$4/D4229, 0)</f>
        <v>0</v>
      </c>
      <c r="S4229" s="28">
        <f t="shared" ref="S4229:S4292" si="274">IF(G4229="Highest Point",R4229+S4228,S4228)</f>
        <v>48.641843045465642</v>
      </c>
      <c r="T4229" s="29">
        <f>D4229*S4229</f>
        <v>198434.39870397709</v>
      </c>
    </row>
    <row r="4230" spans="1:20">
      <c r="A4230" s="21">
        <f t="shared" si="270"/>
        <v>2016</v>
      </c>
      <c r="B4230" s="21">
        <f t="shared" si="271"/>
        <v>10</v>
      </c>
      <c r="C4230" s="22">
        <v>42663</v>
      </c>
      <c r="D4230" s="21">
        <v>4074.18</v>
      </c>
      <c r="E4230" s="47" t="str">
        <f>IF(B4230&lt;&gt;B4229, "First Quote", "")</f>
        <v/>
      </c>
      <c r="F4230" s="23" t="str">
        <f>IF(_xlfn.MINIFS($D$3:$D$6287,$A$3:$A$6287,A4230,$B$3:$B$6287,B4230)=D4230,"Lowest point","")</f>
        <v/>
      </c>
      <c r="G4230" s="24" t="str">
        <f>IF(_xlfn.MAXIFS($D$3:$D$6287,$A$3:$A$6287,A4230,$B$3:$B$6287,B4230)=D4230,"Highest point","")</f>
        <v/>
      </c>
      <c r="J4230" s="25" t="str">
        <f>IF(E4230="First Quote", $H$4/D4230, "")</f>
        <v/>
      </c>
      <c r="K4230" s="26">
        <f t="shared" si="272"/>
        <v>50.068131876884046</v>
      </c>
      <c r="L4230" s="27">
        <f>K4230*D4230</f>
        <v>203986.58153016344</v>
      </c>
      <c r="M4230" s="10"/>
      <c r="N4230" s="28">
        <f>IF(F4230="lowest point", $H$4/D4230, 0)</f>
        <v>0</v>
      </c>
      <c r="O4230" s="28">
        <f t="shared" si="273"/>
        <v>51.898784663010751</v>
      </c>
      <c r="P4230" s="29">
        <f>O4230*D4230</f>
        <v>211444.99049834514</v>
      </c>
      <c r="R4230" s="28">
        <f>IF(G4230="highest point", $H$4/D4230, 0)</f>
        <v>0</v>
      </c>
      <c r="S4230" s="28">
        <f t="shared" si="274"/>
        <v>48.641843045465642</v>
      </c>
      <c r="T4230" s="29">
        <f>D4230*S4230</f>
        <v>198175.62409897521</v>
      </c>
    </row>
    <row r="4231" spans="1:20">
      <c r="A4231" s="21">
        <f t="shared" si="270"/>
        <v>2016</v>
      </c>
      <c r="B4231" s="21">
        <f t="shared" si="271"/>
        <v>10</v>
      </c>
      <c r="C4231" s="22">
        <v>42664</v>
      </c>
      <c r="D4231" s="21">
        <v>4073.85</v>
      </c>
      <c r="E4231" s="47" t="str">
        <f>IF(B4231&lt;&gt;B4230, "First Quote", "")</f>
        <v/>
      </c>
      <c r="F4231" s="23" t="str">
        <f>IF(_xlfn.MINIFS($D$3:$D$6287,$A$3:$A$6287,A4231,$B$3:$B$6287,B4231)=D4231,"Lowest point","")</f>
        <v/>
      </c>
      <c r="G4231" s="24" t="str">
        <f>IF(_xlfn.MAXIFS($D$3:$D$6287,$A$3:$A$6287,A4231,$B$3:$B$6287,B4231)=D4231,"Highest point","")</f>
        <v/>
      </c>
      <c r="J4231" s="25" t="str">
        <f>IF(E4231="First Quote", $H$4/D4231, "")</f>
        <v/>
      </c>
      <c r="K4231" s="26">
        <f t="shared" si="272"/>
        <v>50.068131876884046</v>
      </c>
      <c r="L4231" s="27">
        <f>K4231*D4231</f>
        <v>203970.05904664408</v>
      </c>
      <c r="M4231" s="10"/>
      <c r="N4231" s="28">
        <f>IF(F4231="lowest point", $H$4/D4231, 0)</f>
        <v>0</v>
      </c>
      <c r="O4231" s="28">
        <f t="shared" si="273"/>
        <v>51.898784663010751</v>
      </c>
      <c r="P4231" s="29">
        <f>O4231*D4231</f>
        <v>211427.86389940634</v>
      </c>
      <c r="R4231" s="28">
        <f>IF(G4231="highest point", $H$4/D4231, 0)</f>
        <v>0</v>
      </c>
      <c r="S4231" s="28">
        <f t="shared" si="274"/>
        <v>48.641843045465642</v>
      </c>
      <c r="T4231" s="29">
        <f>D4231*S4231</f>
        <v>198159.57229077019</v>
      </c>
    </row>
    <row r="4232" spans="1:20">
      <c r="A4232" s="21">
        <f t="shared" si="270"/>
        <v>2016</v>
      </c>
      <c r="B4232" s="21">
        <f t="shared" si="271"/>
        <v>10</v>
      </c>
      <c r="C4232" s="22">
        <v>42667</v>
      </c>
      <c r="D4232" s="21">
        <v>4093.22</v>
      </c>
      <c r="E4232" s="47" t="str">
        <f>IF(B4232&lt;&gt;B4231, "First Quote", "")</f>
        <v/>
      </c>
      <c r="F4232" s="23" t="str">
        <f>IF(_xlfn.MINIFS($D$3:$D$6287,$A$3:$A$6287,A4232,$B$3:$B$6287,B4232)=D4232,"Lowest point","")</f>
        <v/>
      </c>
      <c r="G4232" s="24" t="str">
        <f>IF(_xlfn.MAXIFS($D$3:$D$6287,$A$3:$A$6287,A4232,$B$3:$B$6287,B4232)=D4232,"Highest point","")</f>
        <v/>
      </c>
      <c r="J4232" s="25" t="str">
        <f>IF(E4232="First Quote", $H$4/D4232, "")</f>
        <v/>
      </c>
      <c r="K4232" s="26">
        <f t="shared" si="272"/>
        <v>50.068131876884046</v>
      </c>
      <c r="L4232" s="27">
        <f>K4232*D4232</f>
        <v>204939.8787610993</v>
      </c>
      <c r="M4232" s="10"/>
      <c r="N4232" s="28">
        <f>IF(F4232="lowest point", $H$4/D4232, 0)</f>
        <v>0</v>
      </c>
      <c r="O4232" s="28">
        <f t="shared" si="273"/>
        <v>51.898784663010751</v>
      </c>
      <c r="P4232" s="29">
        <f>O4232*D4232</f>
        <v>212433.14335832885</v>
      </c>
      <c r="R4232" s="28">
        <f>IF(G4232="highest point", $H$4/D4232, 0)</f>
        <v>0</v>
      </c>
      <c r="S4232" s="28">
        <f t="shared" si="274"/>
        <v>48.641843045465642</v>
      </c>
      <c r="T4232" s="29">
        <f>D4232*S4232</f>
        <v>199101.76479056088</v>
      </c>
    </row>
    <row r="4233" spans="1:20">
      <c r="A4233" s="21">
        <f t="shared" si="270"/>
        <v>2016</v>
      </c>
      <c r="B4233" s="21">
        <f t="shared" si="271"/>
        <v>10</v>
      </c>
      <c r="C4233" s="22">
        <v>42668</v>
      </c>
      <c r="D4233" s="21">
        <v>4077.8</v>
      </c>
      <c r="E4233" s="47" t="str">
        <f>IF(B4233&lt;&gt;B4232, "First Quote", "")</f>
        <v/>
      </c>
      <c r="F4233" s="23" t="str">
        <f>IF(_xlfn.MINIFS($D$3:$D$6287,$A$3:$A$6287,A4233,$B$3:$B$6287,B4233)=D4233,"Lowest point","")</f>
        <v/>
      </c>
      <c r="G4233" s="24" t="str">
        <f>IF(_xlfn.MAXIFS($D$3:$D$6287,$A$3:$A$6287,A4233,$B$3:$B$6287,B4233)=D4233,"Highest point","")</f>
        <v/>
      </c>
      <c r="J4233" s="25" t="str">
        <f>IF(E4233="First Quote", $H$4/D4233, "")</f>
        <v/>
      </c>
      <c r="K4233" s="26">
        <f t="shared" si="272"/>
        <v>50.068131876884046</v>
      </c>
      <c r="L4233" s="27">
        <f>K4233*D4233</f>
        <v>204167.82816755777</v>
      </c>
      <c r="M4233" s="10"/>
      <c r="N4233" s="28">
        <f>IF(F4233="lowest point", $H$4/D4233, 0)</f>
        <v>0</v>
      </c>
      <c r="O4233" s="28">
        <f t="shared" si="273"/>
        <v>51.898784663010751</v>
      </c>
      <c r="P4233" s="29">
        <f>O4233*D4233</f>
        <v>211632.86409882526</v>
      </c>
      <c r="R4233" s="28">
        <f>IF(G4233="highest point", $H$4/D4233, 0)</f>
        <v>0</v>
      </c>
      <c r="S4233" s="28">
        <f t="shared" si="274"/>
        <v>48.641843045465642</v>
      </c>
      <c r="T4233" s="29">
        <f>D4233*S4233</f>
        <v>198351.7075707998</v>
      </c>
    </row>
    <row r="4234" spans="1:20">
      <c r="A4234" s="21">
        <f t="shared" si="270"/>
        <v>2016</v>
      </c>
      <c r="B4234" s="21">
        <f t="shared" si="271"/>
        <v>10</v>
      </c>
      <c r="C4234" s="22">
        <v>42669</v>
      </c>
      <c r="D4234" s="21">
        <v>4070.76</v>
      </c>
      <c r="E4234" s="47" t="str">
        <f>IF(B4234&lt;&gt;B4233, "First Quote", "")</f>
        <v/>
      </c>
      <c r="F4234" s="23" t="str">
        <f>IF(_xlfn.MINIFS($D$3:$D$6287,$A$3:$A$6287,A4234,$B$3:$B$6287,B4234)=D4234,"Lowest point","")</f>
        <v/>
      </c>
      <c r="G4234" s="24" t="str">
        <f>IF(_xlfn.MAXIFS($D$3:$D$6287,$A$3:$A$6287,A4234,$B$3:$B$6287,B4234)=D4234,"Highest point","")</f>
        <v/>
      </c>
      <c r="J4234" s="25" t="str">
        <f>IF(E4234="First Quote", $H$4/D4234, "")</f>
        <v/>
      </c>
      <c r="K4234" s="26">
        <f t="shared" si="272"/>
        <v>50.068131876884046</v>
      </c>
      <c r="L4234" s="27">
        <f>K4234*D4234</f>
        <v>203815.34851914452</v>
      </c>
      <c r="M4234" s="10"/>
      <c r="N4234" s="28">
        <f>IF(F4234="lowest point", $H$4/D4234, 0)</f>
        <v>0</v>
      </c>
      <c r="O4234" s="28">
        <f t="shared" si="273"/>
        <v>51.898784663010751</v>
      </c>
      <c r="P4234" s="29">
        <f>O4234*D4234</f>
        <v>211267.49665479767</v>
      </c>
      <c r="R4234" s="28">
        <f>IF(G4234="highest point", $H$4/D4234, 0)</f>
        <v>0</v>
      </c>
      <c r="S4234" s="28">
        <f t="shared" si="274"/>
        <v>48.641843045465642</v>
      </c>
      <c r="T4234" s="29">
        <f>D4234*S4234</f>
        <v>198009.26899575972</v>
      </c>
    </row>
    <row r="4235" spans="1:20">
      <c r="A4235" s="21">
        <f t="shared" si="270"/>
        <v>2016</v>
      </c>
      <c r="B4235" s="21">
        <f t="shared" si="271"/>
        <v>10</v>
      </c>
      <c r="C4235" s="22">
        <v>42670</v>
      </c>
      <c r="D4235" s="21">
        <v>4058.75</v>
      </c>
      <c r="E4235" s="47" t="str">
        <f>IF(B4235&lt;&gt;B4234, "First Quote", "")</f>
        <v/>
      </c>
      <c r="F4235" s="23" t="str">
        <f>IF(_xlfn.MINIFS($D$3:$D$6287,$A$3:$A$6287,A4235,$B$3:$B$6287,B4235)=D4235,"Lowest point","")</f>
        <v/>
      </c>
      <c r="G4235" s="24" t="str">
        <f>IF(_xlfn.MAXIFS($D$3:$D$6287,$A$3:$A$6287,A4235,$B$3:$B$6287,B4235)=D4235,"Highest point","")</f>
        <v/>
      </c>
      <c r="J4235" s="25" t="str">
        <f>IF(E4235="First Quote", $H$4/D4235, "")</f>
        <v/>
      </c>
      <c r="K4235" s="26">
        <f t="shared" si="272"/>
        <v>50.068131876884046</v>
      </c>
      <c r="L4235" s="27">
        <f>K4235*D4235</f>
        <v>203214.03025530311</v>
      </c>
      <c r="M4235" s="10"/>
      <c r="N4235" s="28">
        <f>IF(F4235="lowest point", $H$4/D4235, 0)</f>
        <v>0</v>
      </c>
      <c r="O4235" s="28">
        <f t="shared" si="273"/>
        <v>51.898784663010751</v>
      </c>
      <c r="P4235" s="29">
        <f>O4235*D4235</f>
        <v>210644.19225099488</v>
      </c>
      <c r="R4235" s="28">
        <f>IF(G4235="highest point", $H$4/D4235, 0)</f>
        <v>0</v>
      </c>
      <c r="S4235" s="28">
        <f t="shared" si="274"/>
        <v>48.641843045465642</v>
      </c>
      <c r="T4235" s="29">
        <f>D4235*S4235</f>
        <v>197425.08046078368</v>
      </c>
    </row>
    <row r="4236" spans="1:20">
      <c r="A4236" s="21">
        <f t="shared" si="270"/>
        <v>2016</v>
      </c>
      <c r="B4236" s="21">
        <f t="shared" si="271"/>
        <v>10</v>
      </c>
      <c r="C4236" s="22">
        <v>42671</v>
      </c>
      <c r="D4236" s="21">
        <v>4046.36</v>
      </c>
      <c r="E4236" s="47" t="str">
        <f>IF(B4236&lt;&gt;B4235, "First Quote", "")</f>
        <v/>
      </c>
      <c r="F4236" s="23" t="str">
        <f>IF(_xlfn.MINIFS($D$3:$D$6287,$A$3:$A$6287,A4236,$B$3:$B$6287,B4236)=D4236,"Lowest point","")</f>
        <v/>
      </c>
      <c r="G4236" s="24" t="str">
        <f>IF(_xlfn.MAXIFS($D$3:$D$6287,$A$3:$A$6287,A4236,$B$3:$B$6287,B4236)=D4236,"Highest point","")</f>
        <v/>
      </c>
      <c r="J4236" s="25" t="str">
        <f>IF(E4236="First Quote", $H$4/D4236, "")</f>
        <v/>
      </c>
      <c r="K4236" s="26">
        <f t="shared" si="272"/>
        <v>50.068131876884046</v>
      </c>
      <c r="L4236" s="27">
        <f>K4236*D4236</f>
        <v>202593.68610134855</v>
      </c>
      <c r="M4236" s="10"/>
      <c r="N4236" s="28">
        <f>IF(F4236="lowest point", $H$4/D4236, 0)</f>
        <v>0</v>
      </c>
      <c r="O4236" s="28">
        <f t="shared" si="273"/>
        <v>51.898784663010751</v>
      </c>
      <c r="P4236" s="29">
        <f>O4236*D4236</f>
        <v>210001.16630902019</v>
      </c>
      <c r="R4236" s="28">
        <f>IF(G4236="highest point", $H$4/D4236, 0)</f>
        <v>0</v>
      </c>
      <c r="S4236" s="28">
        <f t="shared" si="274"/>
        <v>48.641843045465642</v>
      </c>
      <c r="T4236" s="29">
        <f>D4236*S4236</f>
        <v>196822.40802545036</v>
      </c>
    </row>
    <row r="4237" spans="1:20">
      <c r="A4237" s="21">
        <f t="shared" ref="A4237:A4300" si="275">YEAR(C4237)</f>
        <v>2016</v>
      </c>
      <c r="B4237" s="21">
        <f t="shared" si="271"/>
        <v>10</v>
      </c>
      <c r="C4237" s="22">
        <v>42674</v>
      </c>
      <c r="D4237" s="21">
        <v>4045.89</v>
      </c>
      <c r="E4237" s="47" t="str">
        <f>IF(B4237&lt;&gt;B4236, "First Quote", "")</f>
        <v/>
      </c>
      <c r="F4237" s="23" t="str">
        <f>IF(_xlfn.MINIFS($D$3:$D$6287,$A$3:$A$6287,A4237,$B$3:$B$6287,B4237)=D4237,"Lowest point","")</f>
        <v/>
      </c>
      <c r="G4237" s="24" t="str">
        <f>IF(_xlfn.MAXIFS($D$3:$D$6287,$A$3:$A$6287,A4237,$B$3:$B$6287,B4237)=D4237,"Highest point","")</f>
        <v/>
      </c>
      <c r="J4237" s="25" t="str">
        <f>IF(E4237="First Quote", $H$4/D4237, "")</f>
        <v/>
      </c>
      <c r="K4237" s="26">
        <f t="shared" si="272"/>
        <v>50.068131876884046</v>
      </c>
      <c r="L4237" s="27">
        <f>K4237*D4237</f>
        <v>202570.15407936639</v>
      </c>
      <c r="M4237" s="10"/>
      <c r="N4237" s="28">
        <f>IF(F4237="lowest point", $H$4/D4237, 0)</f>
        <v>0</v>
      </c>
      <c r="O4237" s="28">
        <f t="shared" si="273"/>
        <v>51.898784663010751</v>
      </c>
      <c r="P4237" s="29">
        <f>O4237*D4237</f>
        <v>209976.77388022857</v>
      </c>
      <c r="R4237" s="28">
        <f>IF(G4237="highest point", $H$4/D4237, 0)</f>
        <v>0</v>
      </c>
      <c r="S4237" s="28">
        <f t="shared" si="274"/>
        <v>48.641843045465642</v>
      </c>
      <c r="T4237" s="29">
        <f>D4237*S4237</f>
        <v>196799.54635921898</v>
      </c>
    </row>
    <row r="4238" spans="1:20">
      <c r="A4238" s="21">
        <f t="shared" si="275"/>
        <v>2016</v>
      </c>
      <c r="B4238" s="21">
        <f t="shared" si="271"/>
        <v>11</v>
      </c>
      <c r="C4238" s="22">
        <v>42675</v>
      </c>
      <c r="D4238" s="21">
        <v>4018.47</v>
      </c>
      <c r="E4238" s="47" t="str">
        <f>IF(B4238&lt;&gt;B4237, "First Quote", "")</f>
        <v>First Quote</v>
      </c>
      <c r="F4238" s="23" t="str">
        <f>IF(_xlfn.MINIFS($D$3:$D$6287,$A$3:$A$6287,A4238,$B$3:$B$6287,B4238)=D4238,"Lowest point","")</f>
        <v/>
      </c>
      <c r="G4238" s="24" t="str">
        <f>IF(_xlfn.MAXIFS($D$3:$D$6287,$A$3:$A$6287,A4238,$B$3:$B$6287,B4238)=D4238,"Highest point","")</f>
        <v/>
      </c>
      <c r="J4238" s="25">
        <f>IF(E4238="First Quote", $H$4/D4238, "")</f>
        <v>0.12442546541345338</v>
      </c>
      <c r="K4238" s="26">
        <f t="shared" si="272"/>
        <v>50.192557342297498</v>
      </c>
      <c r="L4238" s="27">
        <f>K4238*D4238</f>
        <v>201697.28590330223</v>
      </c>
      <c r="M4238" s="10"/>
      <c r="N4238" s="28">
        <f>IF(F4238="lowest point", $H$4/D4238, 0)</f>
        <v>0</v>
      </c>
      <c r="O4238" s="28">
        <f t="shared" si="273"/>
        <v>51.898784663010751</v>
      </c>
      <c r="P4238" s="29">
        <f>O4238*D4238</f>
        <v>208553.70920476879</v>
      </c>
      <c r="R4238" s="28">
        <f>IF(G4238="highest point", $H$4/D4238, 0)</f>
        <v>0</v>
      </c>
      <c r="S4238" s="28">
        <f t="shared" si="274"/>
        <v>48.641843045465642</v>
      </c>
      <c r="T4238" s="29">
        <f>D4238*S4238</f>
        <v>195465.78702291229</v>
      </c>
    </row>
    <row r="4239" spans="1:20">
      <c r="A4239" s="21">
        <f t="shared" si="275"/>
        <v>2016</v>
      </c>
      <c r="B4239" s="21">
        <f t="shared" si="271"/>
        <v>11</v>
      </c>
      <c r="C4239" s="22">
        <v>42676</v>
      </c>
      <c r="D4239" s="21">
        <v>3992.76</v>
      </c>
      <c r="E4239" s="47" t="str">
        <f>IF(B4239&lt;&gt;B4238, "First Quote", "")</f>
        <v/>
      </c>
      <c r="F4239" s="23" t="str">
        <f>IF(_xlfn.MINIFS($D$3:$D$6287,$A$3:$A$6287,A4239,$B$3:$B$6287,B4239)=D4239,"Lowest point","")</f>
        <v/>
      </c>
      <c r="G4239" s="24" t="str">
        <f>IF(_xlfn.MAXIFS($D$3:$D$6287,$A$3:$A$6287,A4239,$B$3:$B$6287,B4239)=D4239,"Highest point","")</f>
        <v/>
      </c>
      <c r="J4239" s="25" t="str">
        <f>IF(E4239="First Quote", $H$4/D4239, "")</f>
        <v/>
      </c>
      <c r="K4239" s="26">
        <f t="shared" si="272"/>
        <v>50.192557342297498</v>
      </c>
      <c r="L4239" s="27">
        <f>K4239*D4239</f>
        <v>200406.83525403176</v>
      </c>
      <c r="M4239" s="10"/>
      <c r="N4239" s="28">
        <f>IF(F4239="lowest point", $H$4/D4239, 0)</f>
        <v>0</v>
      </c>
      <c r="O4239" s="28">
        <f t="shared" si="273"/>
        <v>51.898784663010751</v>
      </c>
      <c r="P4239" s="29">
        <f>O4239*D4239</f>
        <v>207219.39145108283</v>
      </c>
      <c r="R4239" s="28">
        <f>IF(G4239="highest point", $H$4/D4239, 0)</f>
        <v>0</v>
      </c>
      <c r="S4239" s="28">
        <f t="shared" si="274"/>
        <v>48.641843045465642</v>
      </c>
      <c r="T4239" s="29">
        <f>D4239*S4239</f>
        <v>194215.20523821341</v>
      </c>
    </row>
    <row r="4240" spans="1:20">
      <c r="A4240" s="21">
        <f t="shared" si="275"/>
        <v>2016</v>
      </c>
      <c r="B4240" s="21">
        <f t="shared" si="271"/>
        <v>11</v>
      </c>
      <c r="C4240" s="22">
        <v>42677</v>
      </c>
      <c r="D4240" s="21">
        <v>3976.56</v>
      </c>
      <c r="E4240" s="47" t="str">
        <f>IF(B4240&lt;&gt;B4239, "First Quote", "")</f>
        <v/>
      </c>
      <c r="F4240" s="23" t="str">
        <f>IF(_xlfn.MINIFS($D$3:$D$6287,$A$3:$A$6287,A4240,$B$3:$B$6287,B4240)=D4240,"Lowest point","")</f>
        <v/>
      </c>
      <c r="G4240" s="24" t="str">
        <f>IF(_xlfn.MAXIFS($D$3:$D$6287,$A$3:$A$6287,A4240,$B$3:$B$6287,B4240)=D4240,"Highest point","")</f>
        <v/>
      </c>
      <c r="J4240" s="25" t="str">
        <f>IF(E4240="First Quote", $H$4/D4240, "")</f>
        <v/>
      </c>
      <c r="K4240" s="26">
        <f t="shared" si="272"/>
        <v>50.192557342297498</v>
      </c>
      <c r="L4240" s="27">
        <f>K4240*D4240</f>
        <v>199593.71582508655</v>
      </c>
      <c r="M4240" s="10"/>
      <c r="N4240" s="28">
        <f>IF(F4240="lowest point", $H$4/D4240, 0)</f>
        <v>0</v>
      </c>
      <c r="O4240" s="28">
        <f t="shared" si="273"/>
        <v>51.898784663010751</v>
      </c>
      <c r="P4240" s="29">
        <f>O4240*D4240</f>
        <v>206378.63113954203</v>
      </c>
      <c r="R4240" s="28">
        <f>IF(G4240="highest point", $H$4/D4240, 0)</f>
        <v>0</v>
      </c>
      <c r="S4240" s="28">
        <f t="shared" si="274"/>
        <v>48.641843045465642</v>
      </c>
      <c r="T4240" s="29">
        <f>D4240*S4240</f>
        <v>193427.20738087685</v>
      </c>
    </row>
    <row r="4241" spans="1:20">
      <c r="A4241" s="21">
        <f t="shared" si="275"/>
        <v>2016</v>
      </c>
      <c r="B4241" s="21">
        <f t="shared" si="271"/>
        <v>11</v>
      </c>
      <c r="C4241" s="22">
        <v>42678</v>
      </c>
      <c r="D4241" s="21">
        <v>3970.02</v>
      </c>
      <c r="E4241" s="47" t="str">
        <f>IF(B4241&lt;&gt;B4240, "First Quote", "")</f>
        <v/>
      </c>
      <c r="F4241" s="23" t="str">
        <f>IF(_xlfn.MINIFS($D$3:$D$6287,$A$3:$A$6287,A4241,$B$3:$B$6287,B4241)=D4241,"Lowest point","")</f>
        <v>Lowest point</v>
      </c>
      <c r="G4241" s="24" t="str">
        <f>IF(_xlfn.MAXIFS($D$3:$D$6287,$A$3:$A$6287,A4241,$B$3:$B$6287,B4241)=D4241,"Highest point","")</f>
        <v/>
      </c>
      <c r="J4241" s="25" t="str">
        <f>IF(E4241="First Quote", $H$4/D4241, "")</f>
        <v/>
      </c>
      <c r="K4241" s="26">
        <f t="shared" si="272"/>
        <v>50.192557342297498</v>
      </c>
      <c r="L4241" s="27">
        <f>K4241*D4241</f>
        <v>199265.4565000679</v>
      </c>
      <c r="M4241" s="10"/>
      <c r="N4241" s="28">
        <f>IF(F4241="lowest point", $H$4/D4241, 0)</f>
        <v>0.12594394990453447</v>
      </c>
      <c r="O4241" s="28">
        <f t="shared" si="273"/>
        <v>52.024728612915283</v>
      </c>
      <c r="P4241" s="29">
        <f>O4241*D4241</f>
        <v>206539.21308784594</v>
      </c>
      <c r="R4241" s="28">
        <f>IF(G4241="highest point", $H$4/D4241, 0)</f>
        <v>0</v>
      </c>
      <c r="S4241" s="28">
        <f t="shared" si="274"/>
        <v>48.641843045465642</v>
      </c>
      <c r="T4241" s="29">
        <f>D4241*S4241</f>
        <v>193109.0897273595</v>
      </c>
    </row>
    <row r="4242" spans="1:20">
      <c r="A4242" s="21">
        <f t="shared" si="275"/>
        <v>2016</v>
      </c>
      <c r="B4242" s="21">
        <f t="shared" si="271"/>
        <v>11</v>
      </c>
      <c r="C4242" s="22">
        <v>42681</v>
      </c>
      <c r="D4242" s="21">
        <v>4058.3</v>
      </c>
      <c r="E4242" s="47" t="str">
        <f>IF(B4242&lt;&gt;B4241, "First Quote", "")</f>
        <v/>
      </c>
      <c r="F4242" s="23" t="str">
        <f>IF(_xlfn.MINIFS($D$3:$D$6287,$A$3:$A$6287,A4242,$B$3:$B$6287,B4242)=D4242,"Lowest point","")</f>
        <v/>
      </c>
      <c r="G4242" s="24" t="str">
        <f>IF(_xlfn.MAXIFS($D$3:$D$6287,$A$3:$A$6287,A4242,$B$3:$B$6287,B4242)=D4242,"Highest point","")</f>
        <v/>
      </c>
      <c r="J4242" s="25" t="str">
        <f>IF(E4242="First Quote", $H$4/D4242, "")</f>
        <v/>
      </c>
      <c r="K4242" s="26">
        <f t="shared" si="272"/>
        <v>50.192557342297498</v>
      </c>
      <c r="L4242" s="27">
        <f>K4242*D4242</f>
        <v>203696.45546224594</v>
      </c>
      <c r="M4242" s="10"/>
      <c r="N4242" s="28">
        <f>IF(F4242="lowest point", $H$4/D4242, 0)</f>
        <v>0</v>
      </c>
      <c r="O4242" s="28">
        <f t="shared" si="273"/>
        <v>52.024728612915283</v>
      </c>
      <c r="P4242" s="29">
        <f>O4242*D4242</f>
        <v>211131.9561297941</v>
      </c>
      <c r="R4242" s="28">
        <f>IF(G4242="highest point", $H$4/D4242, 0)</f>
        <v>0</v>
      </c>
      <c r="S4242" s="28">
        <f t="shared" si="274"/>
        <v>48.641843045465642</v>
      </c>
      <c r="T4242" s="29">
        <f>D4242*S4242</f>
        <v>197403.19163141321</v>
      </c>
    </row>
    <row r="4243" spans="1:20">
      <c r="A4243" s="21">
        <f t="shared" si="275"/>
        <v>2016</v>
      </c>
      <c r="B4243" s="21">
        <f t="shared" si="271"/>
        <v>11</v>
      </c>
      <c r="C4243" s="22">
        <v>42682</v>
      </c>
      <c r="D4243" s="21">
        <v>4075.61</v>
      </c>
      <c r="E4243" s="47" t="str">
        <f>IF(B4243&lt;&gt;B4242, "First Quote", "")</f>
        <v/>
      </c>
      <c r="F4243" s="23" t="str">
        <f>IF(_xlfn.MINIFS($D$3:$D$6287,$A$3:$A$6287,A4243,$B$3:$B$6287,B4243)=D4243,"Lowest point","")</f>
        <v/>
      </c>
      <c r="G4243" s="24" t="str">
        <f>IF(_xlfn.MAXIFS($D$3:$D$6287,$A$3:$A$6287,A4243,$B$3:$B$6287,B4243)=D4243,"Highest point","")</f>
        <v/>
      </c>
      <c r="J4243" s="25" t="str">
        <f>IF(E4243="First Quote", $H$4/D4243, "")</f>
        <v/>
      </c>
      <c r="K4243" s="26">
        <f t="shared" si="272"/>
        <v>50.192557342297498</v>
      </c>
      <c r="L4243" s="27">
        <f>K4243*D4243</f>
        <v>204565.28862984112</v>
      </c>
      <c r="M4243" s="10"/>
      <c r="N4243" s="28">
        <f>IF(F4243="lowest point", $H$4/D4243, 0)</f>
        <v>0</v>
      </c>
      <c r="O4243" s="28">
        <f t="shared" si="273"/>
        <v>52.024728612915283</v>
      </c>
      <c r="P4243" s="29">
        <f>O4243*D4243</f>
        <v>212032.50418208365</v>
      </c>
      <c r="R4243" s="28">
        <f>IF(G4243="highest point", $H$4/D4243, 0)</f>
        <v>0</v>
      </c>
      <c r="S4243" s="28">
        <f t="shared" si="274"/>
        <v>48.641843045465642</v>
      </c>
      <c r="T4243" s="29">
        <f>D4243*S4243</f>
        <v>198245.18193453024</v>
      </c>
    </row>
    <row r="4244" spans="1:20">
      <c r="A4244" s="21">
        <f t="shared" si="275"/>
        <v>2016</v>
      </c>
      <c r="B4244" s="21">
        <f t="shared" si="271"/>
        <v>11</v>
      </c>
      <c r="C4244" s="22">
        <v>42683</v>
      </c>
      <c r="D4244" s="21">
        <v>4121.03</v>
      </c>
      <c r="E4244" s="47" t="str">
        <f>IF(B4244&lt;&gt;B4243, "First Quote", "")</f>
        <v/>
      </c>
      <c r="F4244" s="23" t="str">
        <f>IF(_xlfn.MINIFS($D$3:$D$6287,$A$3:$A$6287,A4244,$B$3:$B$6287,B4244)=D4244,"Lowest point","")</f>
        <v/>
      </c>
      <c r="G4244" s="24" t="str">
        <f>IF(_xlfn.MAXIFS($D$3:$D$6287,$A$3:$A$6287,A4244,$B$3:$B$6287,B4244)=D4244,"Highest point","")</f>
        <v/>
      </c>
      <c r="J4244" s="25" t="str">
        <f>IF(E4244="First Quote", $H$4/D4244, "")</f>
        <v/>
      </c>
      <c r="K4244" s="26">
        <f t="shared" si="272"/>
        <v>50.192557342297498</v>
      </c>
      <c r="L4244" s="27">
        <f>K4244*D4244</f>
        <v>206845.03458432824</v>
      </c>
      <c r="M4244" s="10"/>
      <c r="N4244" s="28">
        <f>IF(F4244="lowest point", $H$4/D4244, 0)</f>
        <v>0</v>
      </c>
      <c r="O4244" s="28">
        <f t="shared" si="273"/>
        <v>52.024728612915283</v>
      </c>
      <c r="P4244" s="29">
        <f>O4244*D4244</f>
        <v>214395.46735568225</v>
      </c>
      <c r="R4244" s="28">
        <f>IF(G4244="highest point", $H$4/D4244, 0)</f>
        <v>0</v>
      </c>
      <c r="S4244" s="28">
        <f t="shared" si="274"/>
        <v>48.641843045465642</v>
      </c>
      <c r="T4244" s="29">
        <f>D4244*S4244</f>
        <v>200454.49444565526</v>
      </c>
    </row>
    <row r="4245" spans="1:20">
      <c r="A4245" s="21">
        <f t="shared" si="275"/>
        <v>2016</v>
      </c>
      <c r="B4245" s="21">
        <f t="shared" si="271"/>
        <v>11</v>
      </c>
      <c r="C4245" s="22">
        <v>42684</v>
      </c>
      <c r="D4245" s="21">
        <v>4129.46</v>
      </c>
      <c r="E4245" s="47" t="str">
        <f>IF(B4245&lt;&gt;B4244, "First Quote", "")</f>
        <v/>
      </c>
      <c r="F4245" s="23" t="str">
        <f>IF(_xlfn.MINIFS($D$3:$D$6287,$A$3:$A$6287,A4245,$B$3:$B$6287,B4245)=D4245,"Lowest point","")</f>
        <v/>
      </c>
      <c r="G4245" s="24" t="str">
        <f>IF(_xlfn.MAXIFS($D$3:$D$6287,$A$3:$A$6287,A4245,$B$3:$B$6287,B4245)=D4245,"Highest point","")</f>
        <v/>
      </c>
      <c r="J4245" s="25" t="str">
        <f>IF(E4245="First Quote", $H$4/D4245, "")</f>
        <v/>
      </c>
      <c r="K4245" s="26">
        <f t="shared" si="272"/>
        <v>50.192557342297498</v>
      </c>
      <c r="L4245" s="27">
        <f>K4245*D4245</f>
        <v>207268.15784272383</v>
      </c>
      <c r="M4245" s="10"/>
      <c r="N4245" s="28">
        <f>IF(F4245="lowest point", $H$4/D4245, 0)</f>
        <v>0</v>
      </c>
      <c r="O4245" s="28">
        <f t="shared" si="273"/>
        <v>52.024728612915283</v>
      </c>
      <c r="P4245" s="29">
        <f>O4245*D4245</f>
        <v>214834.03581788915</v>
      </c>
      <c r="R4245" s="28">
        <f>IF(G4245="highest point", $H$4/D4245, 0)</f>
        <v>0</v>
      </c>
      <c r="S4245" s="28">
        <f t="shared" si="274"/>
        <v>48.641843045465642</v>
      </c>
      <c r="T4245" s="29">
        <f>D4245*S4245</f>
        <v>200864.54518252856</v>
      </c>
    </row>
    <row r="4246" spans="1:20">
      <c r="A4246" s="21">
        <f t="shared" si="275"/>
        <v>2016</v>
      </c>
      <c r="B4246" s="21">
        <f t="shared" si="271"/>
        <v>11</v>
      </c>
      <c r="C4246" s="22">
        <v>42685</v>
      </c>
      <c r="D4246" s="21">
        <v>4123.6899999999996</v>
      </c>
      <c r="E4246" s="47" t="str">
        <f>IF(B4246&lt;&gt;B4245, "First Quote", "")</f>
        <v/>
      </c>
      <c r="F4246" s="23" t="str">
        <f>IF(_xlfn.MINIFS($D$3:$D$6287,$A$3:$A$6287,A4246,$B$3:$B$6287,B4246)=D4246,"Lowest point","")</f>
        <v/>
      </c>
      <c r="G4246" s="24" t="str">
        <f>IF(_xlfn.MAXIFS($D$3:$D$6287,$A$3:$A$6287,A4246,$B$3:$B$6287,B4246)=D4246,"Highest point","")</f>
        <v/>
      </c>
      <c r="J4246" s="25" t="str">
        <f>IF(E4246="First Quote", $H$4/D4246, "")</f>
        <v/>
      </c>
      <c r="K4246" s="26">
        <f t="shared" si="272"/>
        <v>50.192557342297498</v>
      </c>
      <c r="L4246" s="27">
        <f>K4246*D4246</f>
        <v>206978.54678685876</v>
      </c>
      <c r="M4246" s="10"/>
      <c r="N4246" s="28">
        <f>IF(F4246="lowest point", $H$4/D4246, 0)</f>
        <v>0</v>
      </c>
      <c r="O4246" s="28">
        <f t="shared" si="273"/>
        <v>52.024728612915283</v>
      </c>
      <c r="P4246" s="29">
        <f>O4246*D4246</f>
        <v>214533.85313379261</v>
      </c>
      <c r="R4246" s="28">
        <f>IF(G4246="highest point", $H$4/D4246, 0)</f>
        <v>0</v>
      </c>
      <c r="S4246" s="28">
        <f t="shared" si="274"/>
        <v>48.641843045465642</v>
      </c>
      <c r="T4246" s="29">
        <f>D4246*S4246</f>
        <v>200583.88174815619</v>
      </c>
    </row>
    <row r="4247" spans="1:20">
      <c r="A4247" s="21">
        <f t="shared" si="275"/>
        <v>2016</v>
      </c>
      <c r="B4247" s="21">
        <f t="shared" si="271"/>
        <v>11</v>
      </c>
      <c r="C4247" s="22">
        <v>42688</v>
      </c>
      <c r="D4247" s="21">
        <v>4123.8100000000004</v>
      </c>
      <c r="E4247" s="47" t="str">
        <f>IF(B4247&lt;&gt;B4246, "First Quote", "")</f>
        <v/>
      </c>
      <c r="F4247" s="23" t="str">
        <f>IF(_xlfn.MINIFS($D$3:$D$6287,$A$3:$A$6287,A4247,$B$3:$B$6287,B4247)=D4247,"Lowest point","")</f>
        <v/>
      </c>
      <c r="G4247" s="24" t="str">
        <f>IF(_xlfn.MAXIFS($D$3:$D$6287,$A$3:$A$6287,A4247,$B$3:$B$6287,B4247)=D4247,"Highest point","")</f>
        <v/>
      </c>
      <c r="J4247" s="25" t="str">
        <f>IF(E4247="First Quote", $H$4/D4247, "")</f>
        <v/>
      </c>
      <c r="K4247" s="26">
        <f t="shared" si="272"/>
        <v>50.192557342297498</v>
      </c>
      <c r="L4247" s="27">
        <f>K4247*D4247</f>
        <v>206984.56989373986</v>
      </c>
      <c r="M4247" s="10"/>
      <c r="N4247" s="28">
        <f>IF(F4247="lowest point", $H$4/D4247, 0)</f>
        <v>0</v>
      </c>
      <c r="O4247" s="28">
        <f t="shared" si="273"/>
        <v>52.024728612915283</v>
      </c>
      <c r="P4247" s="29">
        <f>O4247*D4247</f>
        <v>214540.0961012262</v>
      </c>
      <c r="R4247" s="28">
        <f>IF(G4247="highest point", $H$4/D4247, 0)</f>
        <v>0</v>
      </c>
      <c r="S4247" s="28">
        <f t="shared" si="274"/>
        <v>48.641843045465642</v>
      </c>
      <c r="T4247" s="29">
        <f>D4247*S4247</f>
        <v>200589.71876932168</v>
      </c>
    </row>
    <row r="4248" spans="1:20">
      <c r="A4248" s="21">
        <f t="shared" si="275"/>
        <v>2016</v>
      </c>
      <c r="B4248" s="21">
        <f t="shared" si="271"/>
        <v>11</v>
      </c>
      <c r="C4248" s="22">
        <v>42689</v>
      </c>
      <c r="D4248" s="21">
        <v>4155.62</v>
      </c>
      <c r="E4248" s="47" t="str">
        <f>IF(B4248&lt;&gt;B4247, "First Quote", "")</f>
        <v/>
      </c>
      <c r="F4248" s="23" t="str">
        <f>IF(_xlfn.MINIFS($D$3:$D$6287,$A$3:$A$6287,A4248,$B$3:$B$6287,B4248)=D4248,"Lowest point","")</f>
        <v/>
      </c>
      <c r="G4248" s="24" t="str">
        <f>IF(_xlfn.MAXIFS($D$3:$D$6287,$A$3:$A$6287,A4248,$B$3:$B$6287,B4248)=D4248,"Highest point","")</f>
        <v/>
      </c>
      <c r="J4248" s="25" t="str">
        <f>IF(E4248="First Quote", $H$4/D4248, "")</f>
        <v/>
      </c>
      <c r="K4248" s="26">
        <f t="shared" si="272"/>
        <v>50.192557342297498</v>
      </c>
      <c r="L4248" s="27">
        <f>K4248*D4248</f>
        <v>208581.19514279833</v>
      </c>
      <c r="M4248" s="10"/>
      <c r="N4248" s="28">
        <f>IF(F4248="lowest point", $H$4/D4248, 0)</f>
        <v>0</v>
      </c>
      <c r="O4248" s="28">
        <f t="shared" si="273"/>
        <v>52.024728612915283</v>
      </c>
      <c r="P4248" s="29">
        <f>O4248*D4248</f>
        <v>216195.002718403</v>
      </c>
      <c r="R4248" s="28">
        <f>IF(G4248="highest point", $H$4/D4248, 0)</f>
        <v>0</v>
      </c>
      <c r="S4248" s="28">
        <f t="shared" si="274"/>
        <v>48.641843045465642</v>
      </c>
      <c r="T4248" s="29">
        <f>D4248*S4248</f>
        <v>202137.01579659793</v>
      </c>
    </row>
    <row r="4249" spans="1:20">
      <c r="A4249" s="21">
        <f t="shared" si="275"/>
        <v>2016</v>
      </c>
      <c r="B4249" s="21">
        <f t="shared" si="271"/>
        <v>11</v>
      </c>
      <c r="C4249" s="22">
        <v>42690</v>
      </c>
      <c r="D4249" s="21">
        <v>4150.21</v>
      </c>
      <c r="E4249" s="47" t="str">
        <f>IF(B4249&lt;&gt;B4248, "First Quote", "")</f>
        <v/>
      </c>
      <c r="F4249" s="23" t="str">
        <f>IF(_xlfn.MINIFS($D$3:$D$6287,$A$3:$A$6287,A4249,$B$3:$B$6287,B4249)=D4249,"Lowest point","")</f>
        <v/>
      </c>
      <c r="G4249" s="24" t="str">
        <f>IF(_xlfn.MAXIFS($D$3:$D$6287,$A$3:$A$6287,A4249,$B$3:$B$6287,B4249)=D4249,"Highest point","")</f>
        <v/>
      </c>
      <c r="J4249" s="25" t="str">
        <f>IF(E4249="First Quote", $H$4/D4249, "")</f>
        <v/>
      </c>
      <c r="K4249" s="26">
        <f t="shared" si="272"/>
        <v>50.192557342297498</v>
      </c>
      <c r="L4249" s="27">
        <f>K4249*D4249</f>
        <v>208309.65340757649</v>
      </c>
      <c r="M4249" s="10"/>
      <c r="N4249" s="28">
        <f>IF(F4249="lowest point", $H$4/D4249, 0)</f>
        <v>0</v>
      </c>
      <c r="O4249" s="28">
        <f t="shared" si="273"/>
        <v>52.024728612915283</v>
      </c>
      <c r="P4249" s="29">
        <f>O4249*D4249</f>
        <v>215913.54893660714</v>
      </c>
      <c r="R4249" s="28">
        <f>IF(G4249="highest point", $H$4/D4249, 0)</f>
        <v>0</v>
      </c>
      <c r="S4249" s="28">
        <f t="shared" si="274"/>
        <v>48.641843045465642</v>
      </c>
      <c r="T4249" s="29">
        <f>D4249*S4249</f>
        <v>201873.86342572197</v>
      </c>
    </row>
    <row r="4250" spans="1:20">
      <c r="A4250" s="21">
        <f t="shared" si="275"/>
        <v>2016</v>
      </c>
      <c r="B4250" s="21">
        <f t="shared" si="271"/>
        <v>11</v>
      </c>
      <c r="C4250" s="22">
        <v>42691</v>
      </c>
      <c r="D4250" s="21">
        <v>4169.87</v>
      </c>
      <c r="E4250" s="47" t="str">
        <f>IF(B4250&lt;&gt;B4249, "First Quote", "")</f>
        <v/>
      </c>
      <c r="F4250" s="23" t="str">
        <f>IF(_xlfn.MINIFS($D$3:$D$6287,$A$3:$A$6287,A4250,$B$3:$B$6287,B4250)=D4250,"Lowest point","")</f>
        <v/>
      </c>
      <c r="G4250" s="24" t="str">
        <f>IF(_xlfn.MAXIFS($D$3:$D$6287,$A$3:$A$6287,A4250,$B$3:$B$6287,B4250)=D4250,"Highest point","")</f>
        <v/>
      </c>
      <c r="J4250" s="25" t="str">
        <f>IF(E4250="First Quote", $H$4/D4250, "")</f>
        <v/>
      </c>
      <c r="K4250" s="26">
        <f t="shared" si="272"/>
        <v>50.192557342297498</v>
      </c>
      <c r="L4250" s="27">
        <f>K4250*D4250</f>
        <v>209296.43908492607</v>
      </c>
      <c r="M4250" s="10"/>
      <c r="N4250" s="28">
        <f>IF(F4250="lowest point", $H$4/D4250, 0)</f>
        <v>0</v>
      </c>
      <c r="O4250" s="28">
        <f t="shared" si="273"/>
        <v>52.024728612915283</v>
      </c>
      <c r="P4250" s="29">
        <f>O4250*D4250</f>
        <v>216936.35510113704</v>
      </c>
      <c r="R4250" s="28">
        <f>IF(G4250="highest point", $H$4/D4250, 0)</f>
        <v>0</v>
      </c>
      <c r="S4250" s="28">
        <f t="shared" si="274"/>
        <v>48.641843045465642</v>
      </c>
      <c r="T4250" s="29">
        <f>D4250*S4250</f>
        <v>202830.16205999581</v>
      </c>
    </row>
    <row r="4251" spans="1:20">
      <c r="A4251" s="21">
        <f t="shared" si="275"/>
        <v>2016</v>
      </c>
      <c r="B4251" s="21">
        <f t="shared" si="271"/>
        <v>11</v>
      </c>
      <c r="C4251" s="22">
        <v>42692</v>
      </c>
      <c r="D4251" s="21">
        <v>4160.58</v>
      </c>
      <c r="E4251" s="47" t="str">
        <f>IF(B4251&lt;&gt;B4250, "First Quote", "")</f>
        <v/>
      </c>
      <c r="F4251" s="23" t="str">
        <f>IF(_xlfn.MINIFS($D$3:$D$6287,$A$3:$A$6287,A4251,$B$3:$B$6287,B4251)=D4251,"Lowest point","")</f>
        <v/>
      </c>
      <c r="G4251" s="24" t="str">
        <f>IF(_xlfn.MAXIFS($D$3:$D$6287,$A$3:$A$6287,A4251,$B$3:$B$6287,B4251)=D4251,"Highest point","")</f>
        <v/>
      </c>
      <c r="J4251" s="25" t="str">
        <f>IF(E4251="First Quote", $H$4/D4251, "")</f>
        <v/>
      </c>
      <c r="K4251" s="26">
        <f t="shared" si="272"/>
        <v>50.192557342297498</v>
      </c>
      <c r="L4251" s="27">
        <f>K4251*D4251</f>
        <v>208830.15022721613</v>
      </c>
      <c r="M4251" s="10"/>
      <c r="N4251" s="28">
        <f>IF(F4251="lowest point", $H$4/D4251, 0)</f>
        <v>0</v>
      </c>
      <c r="O4251" s="28">
        <f t="shared" si="273"/>
        <v>52.024728612915283</v>
      </c>
      <c r="P4251" s="29">
        <f>O4251*D4251</f>
        <v>216453.04537232307</v>
      </c>
      <c r="R4251" s="28">
        <f>IF(G4251="highest point", $H$4/D4251, 0)</f>
        <v>0</v>
      </c>
      <c r="S4251" s="28">
        <f t="shared" si="274"/>
        <v>48.641843045465642</v>
      </c>
      <c r="T4251" s="29">
        <f>D4251*S4251</f>
        <v>202378.27933810343</v>
      </c>
    </row>
    <row r="4252" spans="1:20">
      <c r="A4252" s="21">
        <f t="shared" si="275"/>
        <v>2016</v>
      </c>
      <c r="B4252" s="21">
        <f t="shared" si="271"/>
        <v>11</v>
      </c>
      <c r="C4252" s="22">
        <v>42695</v>
      </c>
      <c r="D4252" s="21">
        <v>4191.68</v>
      </c>
      <c r="E4252" s="47" t="str">
        <f>IF(B4252&lt;&gt;B4251, "First Quote", "")</f>
        <v/>
      </c>
      <c r="F4252" s="23" t="str">
        <f>IF(_xlfn.MINIFS($D$3:$D$6287,$A$3:$A$6287,A4252,$B$3:$B$6287,B4252)=D4252,"Lowest point","")</f>
        <v/>
      </c>
      <c r="G4252" s="24" t="str">
        <f>IF(_xlfn.MAXIFS($D$3:$D$6287,$A$3:$A$6287,A4252,$B$3:$B$6287,B4252)=D4252,"Highest point","")</f>
        <v/>
      </c>
      <c r="J4252" s="25" t="str">
        <f>IF(E4252="First Quote", $H$4/D4252, "")</f>
        <v/>
      </c>
      <c r="K4252" s="26">
        <f t="shared" si="272"/>
        <v>50.192557342297498</v>
      </c>
      <c r="L4252" s="27">
        <f>K4252*D4252</f>
        <v>210391.13876056159</v>
      </c>
      <c r="M4252" s="10"/>
      <c r="N4252" s="28">
        <f>IF(F4252="lowest point", $H$4/D4252, 0)</f>
        <v>0</v>
      </c>
      <c r="O4252" s="28">
        <f t="shared" si="273"/>
        <v>52.024728612915283</v>
      </c>
      <c r="P4252" s="29">
        <f>O4252*D4252</f>
        <v>218071.01443218475</v>
      </c>
      <c r="R4252" s="28">
        <f>IF(G4252="highest point", $H$4/D4252, 0)</f>
        <v>0</v>
      </c>
      <c r="S4252" s="28">
        <f t="shared" si="274"/>
        <v>48.641843045465642</v>
      </c>
      <c r="T4252" s="29">
        <f>D4252*S4252</f>
        <v>203891.04065681744</v>
      </c>
    </row>
    <row r="4253" spans="1:20">
      <c r="A4253" s="21">
        <f t="shared" si="275"/>
        <v>2016</v>
      </c>
      <c r="B4253" s="21">
        <f t="shared" si="271"/>
        <v>11</v>
      </c>
      <c r="C4253" s="22">
        <v>42696</v>
      </c>
      <c r="D4253" s="21">
        <v>4200.95</v>
      </c>
      <c r="E4253" s="47" t="str">
        <f>IF(B4253&lt;&gt;B4252, "First Quote", "")</f>
        <v/>
      </c>
      <c r="F4253" s="23" t="str">
        <f>IF(_xlfn.MINIFS($D$3:$D$6287,$A$3:$A$6287,A4253,$B$3:$B$6287,B4253)=D4253,"Lowest point","")</f>
        <v/>
      </c>
      <c r="G4253" s="24" t="str">
        <f>IF(_xlfn.MAXIFS($D$3:$D$6287,$A$3:$A$6287,A4253,$B$3:$B$6287,B4253)=D4253,"Highest point","")</f>
        <v/>
      </c>
      <c r="J4253" s="25" t="str">
        <f>IF(E4253="First Quote", $H$4/D4253, "")</f>
        <v/>
      </c>
      <c r="K4253" s="26">
        <f t="shared" si="272"/>
        <v>50.192557342297498</v>
      </c>
      <c r="L4253" s="27">
        <f>K4253*D4253</f>
        <v>210856.42376712465</v>
      </c>
      <c r="M4253" s="10"/>
      <c r="N4253" s="28">
        <f>IF(F4253="lowest point", $H$4/D4253, 0)</f>
        <v>0</v>
      </c>
      <c r="O4253" s="28">
        <f t="shared" si="273"/>
        <v>52.024728612915283</v>
      </c>
      <c r="P4253" s="29">
        <f>O4253*D4253</f>
        <v>218553.28366642646</v>
      </c>
      <c r="R4253" s="28">
        <f>IF(G4253="highest point", $H$4/D4253, 0)</f>
        <v>0</v>
      </c>
      <c r="S4253" s="28">
        <f t="shared" si="274"/>
        <v>48.641843045465642</v>
      </c>
      <c r="T4253" s="29">
        <f>D4253*S4253</f>
        <v>204341.95054184887</v>
      </c>
    </row>
    <row r="4254" spans="1:20">
      <c r="A4254" s="21">
        <f t="shared" si="275"/>
        <v>2016</v>
      </c>
      <c r="B4254" s="21">
        <f t="shared" si="271"/>
        <v>11</v>
      </c>
      <c r="C4254" s="22">
        <v>42697</v>
      </c>
      <c r="D4254" s="21">
        <v>4204.49</v>
      </c>
      <c r="E4254" s="47" t="str">
        <f>IF(B4254&lt;&gt;B4253, "First Quote", "")</f>
        <v/>
      </c>
      <c r="F4254" s="23" t="str">
        <f>IF(_xlfn.MINIFS($D$3:$D$6287,$A$3:$A$6287,A4254,$B$3:$B$6287,B4254)=D4254,"Lowest point","")</f>
        <v/>
      </c>
      <c r="G4254" s="24" t="str">
        <f>IF(_xlfn.MAXIFS($D$3:$D$6287,$A$3:$A$6287,A4254,$B$3:$B$6287,B4254)=D4254,"Highest point","")</f>
        <v/>
      </c>
      <c r="J4254" s="25" t="str">
        <f>IF(E4254="First Quote", $H$4/D4254, "")</f>
        <v/>
      </c>
      <c r="K4254" s="26">
        <f t="shared" si="272"/>
        <v>50.192557342297498</v>
      </c>
      <c r="L4254" s="27">
        <f>K4254*D4254</f>
        <v>211034.10542011639</v>
      </c>
      <c r="M4254" s="10"/>
      <c r="N4254" s="28">
        <f>IF(F4254="lowest point", $H$4/D4254, 0)</f>
        <v>0</v>
      </c>
      <c r="O4254" s="28">
        <f t="shared" si="273"/>
        <v>52.024728612915283</v>
      </c>
      <c r="P4254" s="29">
        <f>O4254*D4254</f>
        <v>218737.45120571618</v>
      </c>
      <c r="R4254" s="28">
        <f>IF(G4254="highest point", $H$4/D4254, 0)</f>
        <v>0</v>
      </c>
      <c r="S4254" s="28">
        <f t="shared" si="274"/>
        <v>48.641843045465642</v>
      </c>
      <c r="T4254" s="29">
        <f>D4254*S4254</f>
        <v>204514.14266622983</v>
      </c>
    </row>
    <row r="4255" spans="1:20">
      <c r="A4255" s="21">
        <f t="shared" si="275"/>
        <v>2016</v>
      </c>
      <c r="B4255" s="21">
        <f t="shared" si="271"/>
        <v>11</v>
      </c>
      <c r="C4255" s="22">
        <v>42699</v>
      </c>
      <c r="D4255" s="21">
        <v>4221.0200000000004</v>
      </c>
      <c r="E4255" s="47" t="str">
        <f>IF(B4255&lt;&gt;B4254, "First Quote", "")</f>
        <v/>
      </c>
      <c r="F4255" s="23" t="str">
        <f>IF(_xlfn.MINIFS($D$3:$D$6287,$A$3:$A$6287,A4255,$B$3:$B$6287,B4255)=D4255,"Lowest point","")</f>
        <v/>
      </c>
      <c r="G4255" s="24" t="str">
        <f>IF(_xlfn.MAXIFS($D$3:$D$6287,$A$3:$A$6287,A4255,$B$3:$B$6287,B4255)=D4255,"Highest point","")</f>
        <v>Highest point</v>
      </c>
      <c r="J4255" s="25" t="str">
        <f>IF(E4255="First Quote", $H$4/D4255, "")</f>
        <v/>
      </c>
      <c r="K4255" s="26">
        <f t="shared" si="272"/>
        <v>50.192557342297498</v>
      </c>
      <c r="L4255" s="27">
        <f>K4255*D4255</f>
        <v>211863.7883929846</v>
      </c>
      <c r="M4255" s="10"/>
      <c r="N4255" s="28">
        <f>IF(F4255="lowest point", $H$4/D4255, 0)</f>
        <v>0</v>
      </c>
      <c r="O4255" s="28">
        <f t="shared" si="273"/>
        <v>52.024728612915283</v>
      </c>
      <c r="P4255" s="29">
        <f>O4255*D4255</f>
        <v>219597.41996968767</v>
      </c>
      <c r="R4255" s="28">
        <f>IF(G4255="highest point", $H$4/D4255, 0)</f>
        <v>0.11845478107187361</v>
      </c>
      <c r="S4255" s="28">
        <f t="shared" si="274"/>
        <v>48.760297826537517</v>
      </c>
      <c r="T4255" s="29">
        <f>D4255*S4255</f>
        <v>205818.19233177142</v>
      </c>
    </row>
    <row r="4256" spans="1:20">
      <c r="A4256" s="21">
        <f t="shared" si="275"/>
        <v>2016</v>
      </c>
      <c r="B4256" s="21">
        <f t="shared" si="271"/>
        <v>11</v>
      </c>
      <c r="C4256" s="22">
        <v>42702</v>
      </c>
      <c r="D4256" s="21">
        <v>4199.3900000000003</v>
      </c>
      <c r="E4256" s="47" t="str">
        <f>IF(B4256&lt;&gt;B4255, "First Quote", "")</f>
        <v/>
      </c>
      <c r="F4256" s="23" t="str">
        <f>IF(_xlfn.MINIFS($D$3:$D$6287,$A$3:$A$6287,A4256,$B$3:$B$6287,B4256)=D4256,"Lowest point","")</f>
        <v/>
      </c>
      <c r="G4256" s="24" t="str">
        <f>IF(_xlfn.MAXIFS($D$3:$D$6287,$A$3:$A$6287,A4256,$B$3:$B$6287,B4256)=D4256,"Highest point","")</f>
        <v/>
      </c>
      <c r="J4256" s="25" t="str">
        <f>IF(E4256="First Quote", $H$4/D4256, "")</f>
        <v/>
      </c>
      <c r="K4256" s="26">
        <f t="shared" si="272"/>
        <v>50.192557342297498</v>
      </c>
      <c r="L4256" s="27">
        <f>K4256*D4256</f>
        <v>210778.12337767071</v>
      </c>
      <c r="M4256" s="10"/>
      <c r="N4256" s="28">
        <f>IF(F4256="lowest point", $H$4/D4256, 0)</f>
        <v>0</v>
      </c>
      <c r="O4256" s="28">
        <f t="shared" si="273"/>
        <v>52.024728612915283</v>
      </c>
      <c r="P4256" s="29">
        <f>O4256*D4256</f>
        <v>218472.12508979032</v>
      </c>
      <c r="R4256" s="28">
        <f>IF(G4256="highest point", $H$4/D4256, 0)</f>
        <v>0</v>
      </c>
      <c r="S4256" s="28">
        <f t="shared" si="274"/>
        <v>48.760297826537517</v>
      </c>
      <c r="T4256" s="29">
        <f>D4256*S4256</f>
        <v>204763.50708978341</v>
      </c>
    </row>
    <row r="4257" spans="1:20">
      <c r="A4257" s="21">
        <f t="shared" si="275"/>
        <v>2016</v>
      </c>
      <c r="B4257" s="21">
        <f t="shared" ref="B4257:B4320" si="276">MONTH(C4257)</f>
        <v>11</v>
      </c>
      <c r="C4257" s="22">
        <v>42703</v>
      </c>
      <c r="D4257" s="21">
        <v>4205.99</v>
      </c>
      <c r="E4257" s="47" t="str">
        <f>IF(B4257&lt;&gt;B4256, "First Quote", "")</f>
        <v/>
      </c>
      <c r="F4257" s="23" t="str">
        <f>IF(_xlfn.MINIFS($D$3:$D$6287,$A$3:$A$6287,A4257,$B$3:$B$6287,B4257)=D4257,"Lowest point","")</f>
        <v/>
      </c>
      <c r="G4257" s="24" t="str">
        <f>IF(_xlfn.MAXIFS($D$3:$D$6287,$A$3:$A$6287,A4257,$B$3:$B$6287,B4257)=D4257,"Highest point","")</f>
        <v/>
      </c>
      <c r="J4257" s="25" t="str">
        <f>IF(E4257="First Quote", $H$4/D4257, "")</f>
        <v/>
      </c>
      <c r="K4257" s="26">
        <f t="shared" si="272"/>
        <v>50.192557342297498</v>
      </c>
      <c r="L4257" s="27">
        <f>K4257*D4257</f>
        <v>211109.39425612983</v>
      </c>
      <c r="M4257" s="10"/>
      <c r="N4257" s="28">
        <f>IF(F4257="lowest point", $H$4/D4257, 0)</f>
        <v>0</v>
      </c>
      <c r="O4257" s="28">
        <f t="shared" si="273"/>
        <v>52.024728612915283</v>
      </c>
      <c r="P4257" s="29">
        <f>O4257*D4257</f>
        <v>218815.48829863555</v>
      </c>
      <c r="R4257" s="28">
        <f>IF(G4257="highest point", $H$4/D4257, 0)</f>
        <v>0</v>
      </c>
      <c r="S4257" s="28">
        <f t="shared" si="274"/>
        <v>48.760297826537517</v>
      </c>
      <c r="T4257" s="29">
        <f>D4257*S4257</f>
        <v>205085.32505543853</v>
      </c>
    </row>
    <row r="4258" spans="1:20">
      <c r="A4258" s="21">
        <f t="shared" si="275"/>
        <v>2016</v>
      </c>
      <c r="B4258" s="21">
        <f t="shared" si="276"/>
        <v>11</v>
      </c>
      <c r="C4258" s="22">
        <v>42704</v>
      </c>
      <c r="D4258" s="21">
        <v>4195.7299999999996</v>
      </c>
      <c r="E4258" s="47" t="str">
        <f>IF(B4258&lt;&gt;B4257, "First Quote", "")</f>
        <v/>
      </c>
      <c r="F4258" s="23" t="str">
        <f>IF(_xlfn.MINIFS($D$3:$D$6287,$A$3:$A$6287,A4258,$B$3:$B$6287,B4258)=D4258,"Lowest point","")</f>
        <v/>
      </c>
      <c r="G4258" s="24" t="str">
        <f>IF(_xlfn.MAXIFS($D$3:$D$6287,$A$3:$A$6287,A4258,$B$3:$B$6287,B4258)=D4258,"Highest point","")</f>
        <v/>
      </c>
      <c r="J4258" s="25" t="str">
        <f>IF(E4258="First Quote", $H$4/D4258, "")</f>
        <v/>
      </c>
      <c r="K4258" s="26">
        <f t="shared" si="272"/>
        <v>50.192557342297498</v>
      </c>
      <c r="L4258" s="27">
        <f>K4258*D4258</f>
        <v>210594.41861779787</v>
      </c>
      <c r="M4258" s="10"/>
      <c r="N4258" s="28">
        <f>IF(F4258="lowest point", $H$4/D4258, 0)</f>
        <v>0</v>
      </c>
      <c r="O4258" s="28">
        <f t="shared" si="273"/>
        <v>52.024728612915283</v>
      </c>
      <c r="P4258" s="29">
        <f>O4258*D4258</f>
        <v>218281.71458306702</v>
      </c>
      <c r="R4258" s="28">
        <f>IF(G4258="highest point", $H$4/D4258, 0)</f>
        <v>0</v>
      </c>
      <c r="S4258" s="28">
        <f t="shared" si="274"/>
        <v>48.760297826537517</v>
      </c>
      <c r="T4258" s="29">
        <f>D4258*S4258</f>
        <v>204585.04439973822</v>
      </c>
    </row>
    <row r="4259" spans="1:20">
      <c r="A4259" s="21">
        <f t="shared" si="275"/>
        <v>2016</v>
      </c>
      <c r="B4259" s="21">
        <f t="shared" si="276"/>
        <v>12</v>
      </c>
      <c r="C4259" s="22">
        <v>42705</v>
      </c>
      <c r="D4259" s="21">
        <v>4181.1499999999996</v>
      </c>
      <c r="E4259" s="47" t="str">
        <f>IF(B4259&lt;&gt;B4258, "First Quote", "")</f>
        <v>First Quote</v>
      </c>
      <c r="F4259" s="23" t="str">
        <f>IF(_xlfn.MINIFS($D$3:$D$6287,$A$3:$A$6287,A4259,$B$3:$B$6287,B4259)=D4259,"Lowest point","")</f>
        <v>Lowest point</v>
      </c>
      <c r="G4259" s="24" t="str">
        <f>IF(_xlfn.MAXIFS($D$3:$D$6287,$A$3:$A$6287,A4259,$B$3:$B$6287,B4259)=D4259,"Highest point","")</f>
        <v/>
      </c>
      <c r="J4259" s="25">
        <f>IF(E4259="First Quote", $H$4/D4259, "")</f>
        <v>0.11958432488669386</v>
      </c>
      <c r="K4259" s="26">
        <f t="shared" si="272"/>
        <v>50.312141667184193</v>
      </c>
      <c r="L4259" s="27">
        <f>K4259*D4259</f>
        <v>210362.61113174717</v>
      </c>
      <c r="M4259" s="10"/>
      <c r="N4259" s="28">
        <f>IF(F4259="lowest point", $H$4/D4259, 0)</f>
        <v>0.11958432488669386</v>
      </c>
      <c r="O4259" s="28">
        <f t="shared" si="273"/>
        <v>52.144312937801978</v>
      </c>
      <c r="P4259" s="29">
        <f>O4259*D4259</f>
        <v>218023.19403989072</v>
      </c>
      <c r="R4259" s="28">
        <f>IF(G4259="highest point", $H$4/D4259, 0)</f>
        <v>0</v>
      </c>
      <c r="S4259" s="28">
        <f t="shared" si="274"/>
        <v>48.760297826537517</v>
      </c>
      <c r="T4259" s="29">
        <f>D4259*S4259</f>
        <v>203874.11925742732</v>
      </c>
    </row>
    <row r="4260" spans="1:20">
      <c r="A4260" s="21">
        <f t="shared" si="275"/>
        <v>2016</v>
      </c>
      <c r="B4260" s="21">
        <f t="shared" si="276"/>
        <v>12</v>
      </c>
      <c r="C4260" s="22">
        <v>42706</v>
      </c>
      <c r="D4260" s="21">
        <v>4182.8100000000004</v>
      </c>
      <c r="E4260" s="47" t="str">
        <f>IF(B4260&lt;&gt;B4259, "First Quote", "")</f>
        <v/>
      </c>
      <c r="F4260" s="23" t="str">
        <f>IF(_xlfn.MINIFS($D$3:$D$6287,$A$3:$A$6287,A4260,$B$3:$B$6287,B4260)=D4260,"Lowest point","")</f>
        <v/>
      </c>
      <c r="G4260" s="24" t="str">
        <f>IF(_xlfn.MAXIFS($D$3:$D$6287,$A$3:$A$6287,A4260,$B$3:$B$6287,B4260)=D4260,"Highest point","")</f>
        <v/>
      </c>
      <c r="J4260" s="25" t="str">
        <f>IF(E4260="First Quote", $H$4/D4260, "")</f>
        <v/>
      </c>
      <c r="K4260" s="26">
        <f t="shared" si="272"/>
        <v>50.312141667184193</v>
      </c>
      <c r="L4260" s="27">
        <f>K4260*D4260</f>
        <v>210446.12928691474</v>
      </c>
      <c r="M4260" s="10"/>
      <c r="N4260" s="28">
        <f>IF(F4260="lowest point", $H$4/D4260, 0)</f>
        <v>0</v>
      </c>
      <c r="O4260" s="28">
        <f t="shared" si="273"/>
        <v>52.144312937801978</v>
      </c>
      <c r="P4260" s="29">
        <f>O4260*D4260</f>
        <v>218109.75359936751</v>
      </c>
      <c r="R4260" s="28">
        <f>IF(G4260="highest point", $H$4/D4260, 0)</f>
        <v>0</v>
      </c>
      <c r="S4260" s="28">
        <f t="shared" si="274"/>
        <v>48.760297826537517</v>
      </c>
      <c r="T4260" s="29">
        <f>D4260*S4260</f>
        <v>203955.0613518194</v>
      </c>
    </row>
    <row r="4261" spans="1:20">
      <c r="A4261" s="21">
        <f t="shared" si="275"/>
        <v>2016</v>
      </c>
      <c r="B4261" s="21">
        <f t="shared" si="276"/>
        <v>12</v>
      </c>
      <c r="C4261" s="22">
        <v>42709</v>
      </c>
      <c r="D4261" s="21">
        <v>4207.57</v>
      </c>
      <c r="E4261" s="47" t="str">
        <f>IF(B4261&lt;&gt;B4260, "First Quote", "")</f>
        <v/>
      </c>
      <c r="F4261" s="23" t="str">
        <f>IF(_xlfn.MINIFS($D$3:$D$6287,$A$3:$A$6287,A4261,$B$3:$B$6287,B4261)=D4261,"Lowest point","")</f>
        <v/>
      </c>
      <c r="G4261" s="24" t="str">
        <f>IF(_xlfn.MAXIFS($D$3:$D$6287,$A$3:$A$6287,A4261,$B$3:$B$6287,B4261)=D4261,"Highest point","")</f>
        <v/>
      </c>
      <c r="J4261" s="25" t="str">
        <f>IF(E4261="First Quote", $H$4/D4261, "")</f>
        <v/>
      </c>
      <c r="K4261" s="26">
        <f t="shared" si="272"/>
        <v>50.312141667184193</v>
      </c>
      <c r="L4261" s="27">
        <f>K4261*D4261</f>
        <v>211691.85791459418</v>
      </c>
      <c r="M4261" s="10"/>
      <c r="N4261" s="28">
        <f>IF(F4261="lowest point", $H$4/D4261, 0)</f>
        <v>0</v>
      </c>
      <c r="O4261" s="28">
        <f t="shared" si="273"/>
        <v>52.144312937801978</v>
      </c>
      <c r="P4261" s="29">
        <f>O4261*D4261</f>
        <v>219400.84678770744</v>
      </c>
      <c r="R4261" s="28">
        <f>IF(G4261="highest point", $H$4/D4261, 0)</f>
        <v>0</v>
      </c>
      <c r="S4261" s="28">
        <f t="shared" si="274"/>
        <v>48.760297826537517</v>
      </c>
      <c r="T4261" s="29">
        <f>D4261*S4261</f>
        <v>205162.36632600444</v>
      </c>
    </row>
    <row r="4262" spans="1:20">
      <c r="A4262" s="21">
        <f t="shared" si="275"/>
        <v>2016</v>
      </c>
      <c r="B4262" s="21">
        <f t="shared" si="276"/>
        <v>12</v>
      </c>
      <c r="C4262" s="22">
        <v>42710</v>
      </c>
      <c r="D4262" s="21">
        <v>4222.04</v>
      </c>
      <c r="E4262" s="47" t="str">
        <f>IF(B4262&lt;&gt;B4261, "First Quote", "")</f>
        <v/>
      </c>
      <c r="F4262" s="23" t="str">
        <f>IF(_xlfn.MINIFS($D$3:$D$6287,$A$3:$A$6287,A4262,$B$3:$B$6287,B4262)=D4262,"Lowest point","")</f>
        <v/>
      </c>
      <c r="G4262" s="24" t="str">
        <f>IF(_xlfn.MAXIFS($D$3:$D$6287,$A$3:$A$6287,A4262,$B$3:$B$6287,B4262)=D4262,"Highest point","")</f>
        <v/>
      </c>
      <c r="J4262" s="25" t="str">
        <f>IF(E4262="First Quote", $H$4/D4262, "")</f>
        <v/>
      </c>
      <c r="K4262" s="26">
        <f t="shared" si="272"/>
        <v>50.312141667184193</v>
      </c>
      <c r="L4262" s="27">
        <f>K4262*D4262</f>
        <v>212419.87460451835</v>
      </c>
      <c r="M4262" s="10"/>
      <c r="N4262" s="28">
        <f>IF(F4262="lowest point", $H$4/D4262, 0)</f>
        <v>0</v>
      </c>
      <c r="O4262" s="28">
        <f t="shared" si="273"/>
        <v>52.144312937801978</v>
      </c>
      <c r="P4262" s="29">
        <f>O4262*D4262</f>
        <v>220155.37499591746</v>
      </c>
      <c r="R4262" s="28">
        <f>IF(G4262="highest point", $H$4/D4262, 0)</f>
        <v>0</v>
      </c>
      <c r="S4262" s="28">
        <f t="shared" si="274"/>
        <v>48.760297826537517</v>
      </c>
      <c r="T4262" s="29">
        <f>D4262*S4262</f>
        <v>205867.92783555447</v>
      </c>
    </row>
    <row r="4263" spans="1:20">
      <c r="A4263" s="21">
        <f t="shared" si="275"/>
        <v>2016</v>
      </c>
      <c r="B4263" s="21">
        <f t="shared" si="276"/>
        <v>12</v>
      </c>
      <c r="C4263" s="22">
        <v>42711</v>
      </c>
      <c r="D4263" s="21">
        <v>4278.4399999999996</v>
      </c>
      <c r="E4263" s="47" t="str">
        <f>IF(B4263&lt;&gt;B4262, "First Quote", "")</f>
        <v/>
      </c>
      <c r="F4263" s="23" t="str">
        <f>IF(_xlfn.MINIFS($D$3:$D$6287,$A$3:$A$6287,A4263,$B$3:$B$6287,B4263)=D4263,"Lowest point","")</f>
        <v/>
      </c>
      <c r="G4263" s="24" t="str">
        <f>IF(_xlfn.MAXIFS($D$3:$D$6287,$A$3:$A$6287,A4263,$B$3:$B$6287,B4263)=D4263,"Highest point","")</f>
        <v/>
      </c>
      <c r="J4263" s="25" t="str">
        <f>IF(E4263="First Quote", $H$4/D4263, "")</f>
        <v/>
      </c>
      <c r="K4263" s="26">
        <f t="shared" si="272"/>
        <v>50.312141667184193</v>
      </c>
      <c r="L4263" s="27">
        <f>K4263*D4263</f>
        <v>215257.47939454752</v>
      </c>
      <c r="M4263" s="10"/>
      <c r="N4263" s="28">
        <f>IF(F4263="lowest point", $H$4/D4263, 0)</f>
        <v>0</v>
      </c>
      <c r="O4263" s="28">
        <f t="shared" si="273"/>
        <v>52.144312937801978</v>
      </c>
      <c r="P4263" s="29">
        <f>O4263*D4263</f>
        <v>223096.31424560948</v>
      </c>
      <c r="R4263" s="28">
        <f>IF(G4263="highest point", $H$4/D4263, 0)</f>
        <v>0</v>
      </c>
      <c r="S4263" s="28">
        <f t="shared" si="274"/>
        <v>48.760297826537517</v>
      </c>
      <c r="T4263" s="29">
        <f>D4263*S4263</f>
        <v>208618.00863297115</v>
      </c>
    </row>
    <row r="4264" spans="1:20">
      <c r="A4264" s="21">
        <f t="shared" si="275"/>
        <v>2016</v>
      </c>
      <c r="B4264" s="21">
        <f t="shared" si="276"/>
        <v>12</v>
      </c>
      <c r="C4264" s="22">
        <v>42712</v>
      </c>
      <c r="D4264" s="21">
        <v>4288.1000000000004</v>
      </c>
      <c r="E4264" s="47" t="str">
        <f>IF(B4264&lt;&gt;B4263, "First Quote", "")</f>
        <v/>
      </c>
      <c r="F4264" s="23" t="str">
        <f>IF(_xlfn.MINIFS($D$3:$D$6287,$A$3:$A$6287,A4264,$B$3:$B$6287,B4264)=D4264,"Lowest point","")</f>
        <v/>
      </c>
      <c r="G4264" s="24" t="str">
        <f>IF(_xlfn.MAXIFS($D$3:$D$6287,$A$3:$A$6287,A4264,$B$3:$B$6287,B4264)=D4264,"Highest point","")</f>
        <v/>
      </c>
      <c r="J4264" s="25" t="str">
        <f>IF(E4264="First Quote", $H$4/D4264, "")</f>
        <v/>
      </c>
      <c r="K4264" s="26">
        <f t="shared" si="272"/>
        <v>50.312141667184193</v>
      </c>
      <c r="L4264" s="27">
        <f>K4264*D4264</f>
        <v>215743.49468305256</v>
      </c>
      <c r="M4264" s="10"/>
      <c r="N4264" s="28">
        <f>IF(F4264="lowest point", $H$4/D4264, 0)</f>
        <v>0</v>
      </c>
      <c r="O4264" s="28">
        <f t="shared" si="273"/>
        <v>52.144312937801978</v>
      </c>
      <c r="P4264" s="29">
        <f>O4264*D4264</f>
        <v>223600.02830858869</v>
      </c>
      <c r="R4264" s="28">
        <f>IF(G4264="highest point", $H$4/D4264, 0)</f>
        <v>0</v>
      </c>
      <c r="S4264" s="28">
        <f t="shared" si="274"/>
        <v>48.760297826537517</v>
      </c>
      <c r="T4264" s="29">
        <f>D4264*S4264</f>
        <v>209089.03310997554</v>
      </c>
    </row>
    <row r="4265" spans="1:20">
      <c r="A4265" s="21">
        <f t="shared" si="275"/>
        <v>2016</v>
      </c>
      <c r="B4265" s="21">
        <f t="shared" si="276"/>
        <v>12</v>
      </c>
      <c r="C4265" s="22">
        <v>42713</v>
      </c>
      <c r="D4265" s="21">
        <v>4313.6099999999997</v>
      </c>
      <c r="E4265" s="47" t="str">
        <f>IF(B4265&lt;&gt;B4264, "First Quote", "")</f>
        <v/>
      </c>
      <c r="F4265" s="23" t="str">
        <f>IF(_xlfn.MINIFS($D$3:$D$6287,$A$3:$A$6287,A4265,$B$3:$B$6287,B4265)=D4265,"Lowest point","")</f>
        <v/>
      </c>
      <c r="G4265" s="24" t="str">
        <f>IF(_xlfn.MAXIFS($D$3:$D$6287,$A$3:$A$6287,A4265,$B$3:$B$6287,B4265)=D4265,"Highest point","")</f>
        <v/>
      </c>
      <c r="J4265" s="25" t="str">
        <f>IF(E4265="First Quote", $H$4/D4265, "")</f>
        <v/>
      </c>
      <c r="K4265" s="26">
        <f t="shared" si="272"/>
        <v>50.312141667184193</v>
      </c>
      <c r="L4265" s="27">
        <f>K4265*D4265</f>
        <v>217026.95741698239</v>
      </c>
      <c r="M4265" s="10"/>
      <c r="N4265" s="28">
        <f>IF(F4265="lowest point", $H$4/D4265, 0)</f>
        <v>0</v>
      </c>
      <c r="O4265" s="28">
        <f t="shared" si="273"/>
        <v>52.144312937801978</v>
      </c>
      <c r="P4265" s="29">
        <f>O4265*D4265</f>
        <v>224930.22973163196</v>
      </c>
      <c r="R4265" s="28">
        <f>IF(G4265="highest point", $H$4/D4265, 0)</f>
        <v>0</v>
      </c>
      <c r="S4265" s="28">
        <f t="shared" si="274"/>
        <v>48.760297826537517</v>
      </c>
      <c r="T4265" s="29">
        <f>D4265*S4265</f>
        <v>210332.90830753048</v>
      </c>
    </row>
    <row r="4266" spans="1:20">
      <c r="A4266" s="21">
        <f t="shared" si="275"/>
        <v>2016</v>
      </c>
      <c r="B4266" s="21">
        <f t="shared" si="276"/>
        <v>12</v>
      </c>
      <c r="C4266" s="22">
        <v>42716</v>
      </c>
      <c r="D4266" s="21">
        <v>4308.9399999999996</v>
      </c>
      <c r="E4266" s="47" t="str">
        <f>IF(B4266&lt;&gt;B4265, "First Quote", "")</f>
        <v/>
      </c>
      <c r="F4266" s="23" t="str">
        <f>IF(_xlfn.MINIFS($D$3:$D$6287,$A$3:$A$6287,A4266,$B$3:$B$6287,B4266)=D4266,"Lowest point","")</f>
        <v/>
      </c>
      <c r="G4266" s="24" t="str">
        <f>IF(_xlfn.MAXIFS($D$3:$D$6287,$A$3:$A$6287,A4266,$B$3:$B$6287,B4266)=D4266,"Highest point","")</f>
        <v/>
      </c>
      <c r="J4266" s="25" t="str">
        <f>IF(E4266="First Quote", $H$4/D4266, "")</f>
        <v/>
      </c>
      <c r="K4266" s="26">
        <f t="shared" si="272"/>
        <v>50.312141667184193</v>
      </c>
      <c r="L4266" s="27">
        <f>K4266*D4266</f>
        <v>216791.99971539664</v>
      </c>
      <c r="M4266" s="10"/>
      <c r="N4266" s="28">
        <f>IF(F4266="lowest point", $H$4/D4266, 0)</f>
        <v>0</v>
      </c>
      <c r="O4266" s="28">
        <f t="shared" si="273"/>
        <v>52.144312937801978</v>
      </c>
      <c r="P4266" s="29">
        <f>O4266*D4266</f>
        <v>224686.71579021245</v>
      </c>
      <c r="R4266" s="28">
        <f>IF(G4266="highest point", $H$4/D4266, 0)</f>
        <v>0</v>
      </c>
      <c r="S4266" s="28">
        <f t="shared" si="274"/>
        <v>48.760297826537517</v>
      </c>
      <c r="T4266" s="29">
        <f>D4266*S4266</f>
        <v>210105.19771668056</v>
      </c>
    </row>
    <row r="4267" spans="1:20">
      <c r="A4267" s="21">
        <f t="shared" si="275"/>
        <v>2016</v>
      </c>
      <c r="B4267" s="21">
        <f t="shared" si="276"/>
        <v>12</v>
      </c>
      <c r="C4267" s="22">
        <v>42717</v>
      </c>
      <c r="D4267" s="21">
        <v>4337.8599999999997</v>
      </c>
      <c r="E4267" s="47" t="str">
        <f>IF(B4267&lt;&gt;B4266, "First Quote", "")</f>
        <v/>
      </c>
      <c r="F4267" s="23" t="str">
        <f>IF(_xlfn.MINIFS($D$3:$D$6287,$A$3:$A$6287,A4267,$B$3:$B$6287,B4267)=D4267,"Lowest point","")</f>
        <v/>
      </c>
      <c r="G4267" s="24" t="str">
        <f>IF(_xlfn.MAXIFS($D$3:$D$6287,$A$3:$A$6287,A4267,$B$3:$B$6287,B4267)=D4267,"Highest point","")</f>
        <v>Highest point</v>
      </c>
      <c r="J4267" s="25" t="str">
        <f>IF(E4267="First Quote", $H$4/D4267, "")</f>
        <v/>
      </c>
      <c r="K4267" s="26">
        <f t="shared" si="272"/>
        <v>50.312141667184193</v>
      </c>
      <c r="L4267" s="27">
        <f>K4267*D4267</f>
        <v>218247.0268524116</v>
      </c>
      <c r="M4267" s="10"/>
      <c r="N4267" s="28">
        <f>IF(F4267="lowest point", $H$4/D4267, 0)</f>
        <v>0</v>
      </c>
      <c r="O4267" s="28">
        <f t="shared" si="273"/>
        <v>52.144312937801978</v>
      </c>
      <c r="P4267" s="29">
        <f>O4267*D4267</f>
        <v>226194.72932037368</v>
      </c>
      <c r="R4267" s="28">
        <f>IF(G4267="highest point", $H$4/D4267, 0)</f>
        <v>0.11526420861899647</v>
      </c>
      <c r="S4267" s="28">
        <f t="shared" si="274"/>
        <v>48.875562035156513</v>
      </c>
      <c r="T4267" s="29">
        <f>D4267*S4267</f>
        <v>212015.345529824</v>
      </c>
    </row>
    <row r="4268" spans="1:20">
      <c r="A4268" s="21">
        <f t="shared" si="275"/>
        <v>2016</v>
      </c>
      <c r="B4268" s="21">
        <f t="shared" si="276"/>
        <v>12</v>
      </c>
      <c r="C4268" s="22">
        <v>42718</v>
      </c>
      <c r="D4268" s="21">
        <v>4302.93</v>
      </c>
      <c r="E4268" s="47" t="str">
        <f>IF(B4268&lt;&gt;B4267, "First Quote", "")</f>
        <v/>
      </c>
      <c r="F4268" s="23" t="str">
        <f>IF(_xlfn.MINIFS($D$3:$D$6287,$A$3:$A$6287,A4268,$B$3:$B$6287,B4268)=D4268,"Lowest point","")</f>
        <v/>
      </c>
      <c r="G4268" s="24" t="str">
        <f>IF(_xlfn.MAXIFS($D$3:$D$6287,$A$3:$A$6287,A4268,$B$3:$B$6287,B4268)=D4268,"Highest point","")</f>
        <v/>
      </c>
      <c r="J4268" s="25" t="str">
        <f>IF(E4268="First Quote", $H$4/D4268, "")</f>
        <v/>
      </c>
      <c r="K4268" s="26">
        <f t="shared" si="272"/>
        <v>50.312141667184193</v>
      </c>
      <c r="L4268" s="27">
        <f>K4268*D4268</f>
        <v>216489.6237439769</v>
      </c>
      <c r="M4268" s="10"/>
      <c r="N4268" s="28">
        <f>IF(F4268="lowest point", $H$4/D4268, 0)</f>
        <v>0</v>
      </c>
      <c r="O4268" s="28">
        <f t="shared" si="273"/>
        <v>52.144312937801978</v>
      </c>
      <c r="P4268" s="29">
        <f>O4268*D4268</f>
        <v>224373.32846945629</v>
      </c>
      <c r="R4268" s="28">
        <f>IF(G4268="highest point", $H$4/D4268, 0)</f>
        <v>0</v>
      </c>
      <c r="S4268" s="28">
        <f t="shared" si="274"/>
        <v>48.875562035156513</v>
      </c>
      <c r="T4268" s="29">
        <f>D4268*S4268</f>
        <v>210308.12214793602</v>
      </c>
    </row>
    <row r="4269" spans="1:20">
      <c r="A4269" s="21">
        <f t="shared" si="275"/>
        <v>2016</v>
      </c>
      <c r="B4269" s="21">
        <f t="shared" si="276"/>
        <v>12</v>
      </c>
      <c r="C4269" s="22">
        <v>42719</v>
      </c>
      <c r="D4269" s="21">
        <v>4319.84</v>
      </c>
      <c r="E4269" s="47" t="str">
        <f>IF(B4269&lt;&gt;B4268, "First Quote", "")</f>
        <v/>
      </c>
      <c r="F4269" s="23" t="str">
        <f>IF(_xlfn.MINIFS($D$3:$D$6287,$A$3:$A$6287,A4269,$B$3:$B$6287,B4269)=D4269,"Lowest point","")</f>
        <v/>
      </c>
      <c r="G4269" s="24" t="str">
        <f>IF(_xlfn.MAXIFS($D$3:$D$6287,$A$3:$A$6287,A4269,$B$3:$B$6287,B4269)=D4269,"Highest point","")</f>
        <v/>
      </c>
      <c r="J4269" s="25" t="str">
        <f>IF(E4269="First Quote", $H$4/D4269, "")</f>
        <v/>
      </c>
      <c r="K4269" s="26">
        <f t="shared" si="272"/>
        <v>50.312141667184193</v>
      </c>
      <c r="L4269" s="27">
        <f>K4269*D4269</f>
        <v>217340.40205956897</v>
      </c>
      <c r="M4269" s="10"/>
      <c r="N4269" s="28">
        <f>IF(F4269="lowest point", $H$4/D4269, 0)</f>
        <v>0</v>
      </c>
      <c r="O4269" s="28">
        <f t="shared" si="273"/>
        <v>52.144312937801978</v>
      </c>
      <c r="P4269" s="29">
        <f>O4269*D4269</f>
        <v>225255.08880123449</v>
      </c>
      <c r="R4269" s="28">
        <f>IF(G4269="highest point", $H$4/D4269, 0)</f>
        <v>0</v>
      </c>
      <c r="S4269" s="28">
        <f t="shared" si="274"/>
        <v>48.875562035156513</v>
      </c>
      <c r="T4269" s="29">
        <f>D4269*S4269</f>
        <v>211134.60790195051</v>
      </c>
    </row>
    <row r="4270" spans="1:20">
      <c r="A4270" s="21">
        <f t="shared" si="275"/>
        <v>2016</v>
      </c>
      <c r="B4270" s="21">
        <f t="shared" si="276"/>
        <v>12</v>
      </c>
      <c r="C4270" s="22">
        <v>42720</v>
      </c>
      <c r="D4270" s="21">
        <v>4312.3999999999996</v>
      </c>
      <c r="E4270" s="47" t="str">
        <f>IF(B4270&lt;&gt;B4269, "First Quote", "")</f>
        <v/>
      </c>
      <c r="F4270" s="23" t="str">
        <f>IF(_xlfn.MINIFS($D$3:$D$6287,$A$3:$A$6287,A4270,$B$3:$B$6287,B4270)=D4270,"Lowest point","")</f>
        <v/>
      </c>
      <c r="G4270" s="24" t="str">
        <f>IF(_xlfn.MAXIFS($D$3:$D$6287,$A$3:$A$6287,A4270,$B$3:$B$6287,B4270)=D4270,"Highest point","")</f>
        <v/>
      </c>
      <c r="J4270" s="25" t="str">
        <f>IF(E4270="First Quote", $H$4/D4270, "")</f>
        <v/>
      </c>
      <c r="K4270" s="26">
        <f t="shared" si="272"/>
        <v>50.312141667184193</v>
      </c>
      <c r="L4270" s="27">
        <f>K4270*D4270</f>
        <v>216966.0797255651</v>
      </c>
      <c r="M4270" s="10"/>
      <c r="N4270" s="28">
        <f>IF(F4270="lowest point", $H$4/D4270, 0)</f>
        <v>0</v>
      </c>
      <c r="O4270" s="28">
        <f t="shared" si="273"/>
        <v>52.144312937801978</v>
      </c>
      <c r="P4270" s="29">
        <f>O4270*D4270</f>
        <v>224867.13511297724</v>
      </c>
      <c r="R4270" s="28">
        <f>IF(G4270="highest point", $H$4/D4270, 0)</f>
        <v>0</v>
      </c>
      <c r="S4270" s="28">
        <f t="shared" si="274"/>
        <v>48.875562035156513</v>
      </c>
      <c r="T4270" s="29">
        <f>D4270*S4270</f>
        <v>210770.97372040892</v>
      </c>
    </row>
    <row r="4271" spans="1:20">
      <c r="A4271" s="21">
        <f t="shared" si="275"/>
        <v>2016</v>
      </c>
      <c r="B4271" s="21">
        <f t="shared" si="276"/>
        <v>12</v>
      </c>
      <c r="C4271" s="22">
        <v>42723</v>
      </c>
      <c r="D4271" s="21">
        <v>4321.0200000000004</v>
      </c>
      <c r="E4271" s="47" t="str">
        <f>IF(B4271&lt;&gt;B4270, "First Quote", "")</f>
        <v/>
      </c>
      <c r="F4271" s="23" t="str">
        <f>IF(_xlfn.MINIFS($D$3:$D$6287,$A$3:$A$6287,A4271,$B$3:$B$6287,B4271)=D4271,"Lowest point","")</f>
        <v/>
      </c>
      <c r="G4271" s="24" t="str">
        <f>IF(_xlfn.MAXIFS($D$3:$D$6287,$A$3:$A$6287,A4271,$B$3:$B$6287,B4271)=D4271,"Highest point","")</f>
        <v/>
      </c>
      <c r="J4271" s="25" t="str">
        <f>IF(E4271="First Quote", $H$4/D4271, "")</f>
        <v/>
      </c>
      <c r="K4271" s="26">
        <f t="shared" si="272"/>
        <v>50.312141667184193</v>
      </c>
      <c r="L4271" s="27">
        <f>K4271*D4271</f>
        <v>217399.77038673626</v>
      </c>
      <c r="M4271" s="10"/>
      <c r="N4271" s="28">
        <f>IF(F4271="lowest point", $H$4/D4271, 0)</f>
        <v>0</v>
      </c>
      <c r="O4271" s="28">
        <f t="shared" si="273"/>
        <v>52.144312937801978</v>
      </c>
      <c r="P4271" s="29">
        <f>O4271*D4271</f>
        <v>225316.61909050113</v>
      </c>
      <c r="R4271" s="28">
        <f>IF(G4271="highest point", $H$4/D4271, 0)</f>
        <v>0</v>
      </c>
      <c r="S4271" s="28">
        <f t="shared" si="274"/>
        <v>48.875562035156513</v>
      </c>
      <c r="T4271" s="29">
        <f>D4271*S4271</f>
        <v>211192.28106515203</v>
      </c>
    </row>
    <row r="4272" spans="1:20">
      <c r="A4272" s="21">
        <f t="shared" si="275"/>
        <v>2016</v>
      </c>
      <c r="B4272" s="21">
        <f t="shared" si="276"/>
        <v>12</v>
      </c>
      <c r="C4272" s="22">
        <v>42724</v>
      </c>
      <c r="D4272" s="21">
        <v>4337.3599999999997</v>
      </c>
      <c r="E4272" s="47" t="str">
        <f>IF(B4272&lt;&gt;B4271, "First Quote", "")</f>
        <v/>
      </c>
      <c r="F4272" s="23" t="str">
        <f>IF(_xlfn.MINIFS($D$3:$D$6287,$A$3:$A$6287,A4272,$B$3:$B$6287,B4272)=D4272,"Lowest point","")</f>
        <v/>
      </c>
      <c r="G4272" s="24" t="str">
        <f>IF(_xlfn.MAXIFS($D$3:$D$6287,$A$3:$A$6287,A4272,$B$3:$B$6287,B4272)=D4272,"Highest point","")</f>
        <v/>
      </c>
      <c r="J4272" s="25" t="str">
        <f>IF(E4272="First Quote", $H$4/D4272, "")</f>
        <v/>
      </c>
      <c r="K4272" s="26">
        <f t="shared" si="272"/>
        <v>50.312141667184193</v>
      </c>
      <c r="L4272" s="27">
        <f>K4272*D4272</f>
        <v>218221.87078157801</v>
      </c>
      <c r="M4272" s="10"/>
      <c r="N4272" s="28">
        <f>IF(F4272="lowest point", $H$4/D4272, 0)</f>
        <v>0</v>
      </c>
      <c r="O4272" s="28">
        <f t="shared" si="273"/>
        <v>52.144312937801978</v>
      </c>
      <c r="P4272" s="29">
        <f>O4272*D4272</f>
        <v>226168.65716390478</v>
      </c>
      <c r="R4272" s="28">
        <f>IF(G4272="highest point", $H$4/D4272, 0)</f>
        <v>0</v>
      </c>
      <c r="S4272" s="28">
        <f t="shared" si="274"/>
        <v>48.875562035156513</v>
      </c>
      <c r="T4272" s="29">
        <f>D4272*S4272</f>
        <v>211990.90774880644</v>
      </c>
    </row>
    <row r="4273" spans="1:20">
      <c r="A4273" s="21">
        <f t="shared" si="275"/>
        <v>2016</v>
      </c>
      <c r="B4273" s="21">
        <f t="shared" si="276"/>
        <v>12</v>
      </c>
      <c r="C4273" s="22">
        <v>42725</v>
      </c>
      <c r="D4273" s="21">
        <v>4326.8500000000004</v>
      </c>
      <c r="E4273" s="47" t="str">
        <f>IF(B4273&lt;&gt;B4272, "First Quote", "")</f>
        <v/>
      </c>
      <c r="F4273" s="23" t="str">
        <f>IF(_xlfn.MINIFS($D$3:$D$6287,$A$3:$A$6287,A4273,$B$3:$B$6287,B4273)=D4273,"Lowest point","")</f>
        <v/>
      </c>
      <c r="G4273" s="24" t="str">
        <f>IF(_xlfn.MAXIFS($D$3:$D$6287,$A$3:$A$6287,A4273,$B$3:$B$6287,B4273)=D4273,"Highest point","")</f>
        <v/>
      </c>
      <c r="J4273" s="25" t="str">
        <f>IF(E4273="First Quote", $H$4/D4273, "")</f>
        <v/>
      </c>
      <c r="K4273" s="26">
        <f t="shared" si="272"/>
        <v>50.312141667184193</v>
      </c>
      <c r="L4273" s="27">
        <f>K4273*D4273</f>
        <v>217693.09017265594</v>
      </c>
      <c r="M4273" s="10"/>
      <c r="N4273" s="28">
        <f>IF(F4273="lowest point", $H$4/D4273, 0)</f>
        <v>0</v>
      </c>
      <c r="O4273" s="28">
        <f t="shared" si="273"/>
        <v>52.144312937801978</v>
      </c>
      <c r="P4273" s="29">
        <f>O4273*D4273</f>
        <v>225620.62043492851</v>
      </c>
      <c r="R4273" s="28">
        <f>IF(G4273="highest point", $H$4/D4273, 0)</f>
        <v>0</v>
      </c>
      <c r="S4273" s="28">
        <f t="shared" si="274"/>
        <v>48.875562035156513</v>
      </c>
      <c r="T4273" s="29">
        <f>D4273*S4273</f>
        <v>211477.22559181697</v>
      </c>
    </row>
    <row r="4274" spans="1:20">
      <c r="A4274" s="21">
        <f t="shared" si="275"/>
        <v>2016</v>
      </c>
      <c r="B4274" s="21">
        <f t="shared" si="276"/>
        <v>12</v>
      </c>
      <c r="C4274" s="22">
        <v>42726</v>
      </c>
      <c r="D4274" s="21">
        <v>4319.33</v>
      </c>
      <c r="E4274" s="47" t="str">
        <f>IF(B4274&lt;&gt;B4273, "First Quote", "")</f>
        <v/>
      </c>
      <c r="F4274" s="23" t="str">
        <f>IF(_xlfn.MINIFS($D$3:$D$6287,$A$3:$A$6287,A4274,$B$3:$B$6287,B4274)=D4274,"Lowest point","")</f>
        <v/>
      </c>
      <c r="G4274" s="24" t="str">
        <f>IF(_xlfn.MAXIFS($D$3:$D$6287,$A$3:$A$6287,A4274,$B$3:$B$6287,B4274)=D4274,"Highest point","")</f>
        <v/>
      </c>
      <c r="J4274" s="25" t="str">
        <f>IF(E4274="First Quote", $H$4/D4274, "")</f>
        <v/>
      </c>
      <c r="K4274" s="26">
        <f t="shared" si="272"/>
        <v>50.312141667184193</v>
      </c>
      <c r="L4274" s="27">
        <f>K4274*D4274</f>
        <v>217314.74286731871</v>
      </c>
      <c r="M4274" s="10"/>
      <c r="N4274" s="28">
        <f>IF(F4274="lowest point", $H$4/D4274, 0)</f>
        <v>0</v>
      </c>
      <c r="O4274" s="28">
        <f t="shared" si="273"/>
        <v>52.144312937801978</v>
      </c>
      <c r="P4274" s="29">
        <f>O4274*D4274</f>
        <v>225228.49520163622</v>
      </c>
      <c r="R4274" s="28">
        <f>IF(G4274="highest point", $H$4/D4274, 0)</f>
        <v>0</v>
      </c>
      <c r="S4274" s="28">
        <f t="shared" si="274"/>
        <v>48.875562035156513</v>
      </c>
      <c r="T4274" s="29">
        <f>D4274*S4274</f>
        <v>211109.68136531257</v>
      </c>
    </row>
    <row r="4275" spans="1:20">
      <c r="A4275" s="21">
        <f t="shared" si="275"/>
        <v>2016</v>
      </c>
      <c r="B4275" s="21">
        <f t="shared" si="276"/>
        <v>12</v>
      </c>
      <c r="C4275" s="22">
        <v>42727</v>
      </c>
      <c r="D4275" s="21">
        <v>4325.17</v>
      </c>
      <c r="E4275" s="47" t="str">
        <f>IF(B4275&lt;&gt;B4274, "First Quote", "")</f>
        <v/>
      </c>
      <c r="F4275" s="23" t="str">
        <f>IF(_xlfn.MINIFS($D$3:$D$6287,$A$3:$A$6287,A4275,$B$3:$B$6287,B4275)=D4275,"Lowest point","")</f>
        <v/>
      </c>
      <c r="G4275" s="24" t="str">
        <f>IF(_xlfn.MAXIFS($D$3:$D$6287,$A$3:$A$6287,A4275,$B$3:$B$6287,B4275)=D4275,"Highest point","")</f>
        <v/>
      </c>
      <c r="J4275" s="25" t="str">
        <f>IF(E4275="First Quote", $H$4/D4275, "")</f>
        <v/>
      </c>
      <c r="K4275" s="26">
        <f t="shared" si="272"/>
        <v>50.312141667184193</v>
      </c>
      <c r="L4275" s="27">
        <f>K4275*D4275</f>
        <v>217608.56577465506</v>
      </c>
      <c r="M4275" s="10"/>
      <c r="N4275" s="28">
        <f>IF(F4275="lowest point", $H$4/D4275, 0)</f>
        <v>0</v>
      </c>
      <c r="O4275" s="28">
        <f t="shared" si="273"/>
        <v>52.144312937801978</v>
      </c>
      <c r="P4275" s="29">
        <f>O4275*D4275</f>
        <v>225533.01798919297</v>
      </c>
      <c r="R4275" s="28">
        <f>IF(G4275="highest point", $H$4/D4275, 0)</f>
        <v>0</v>
      </c>
      <c r="S4275" s="28">
        <f t="shared" si="274"/>
        <v>48.875562035156513</v>
      </c>
      <c r="T4275" s="29">
        <f>D4275*S4275</f>
        <v>211395.11464759789</v>
      </c>
    </row>
    <row r="4276" spans="1:20">
      <c r="A4276" s="21">
        <f t="shared" si="275"/>
        <v>2016</v>
      </c>
      <c r="B4276" s="21">
        <f t="shared" si="276"/>
        <v>12</v>
      </c>
      <c r="C4276" s="22">
        <v>42731</v>
      </c>
      <c r="D4276" s="21">
        <v>4334.93</v>
      </c>
      <c r="E4276" s="47" t="str">
        <f>IF(B4276&lt;&gt;B4275, "First Quote", "")</f>
        <v/>
      </c>
      <c r="F4276" s="23" t="str">
        <f>IF(_xlfn.MINIFS($D$3:$D$6287,$A$3:$A$6287,A4276,$B$3:$B$6287,B4276)=D4276,"Lowest point","")</f>
        <v/>
      </c>
      <c r="G4276" s="24" t="str">
        <f>IF(_xlfn.MAXIFS($D$3:$D$6287,$A$3:$A$6287,A4276,$B$3:$B$6287,B4276)=D4276,"Highest point","")</f>
        <v/>
      </c>
      <c r="J4276" s="25" t="str">
        <f>IF(E4276="First Quote", $H$4/D4276, "")</f>
        <v/>
      </c>
      <c r="K4276" s="26">
        <f t="shared" si="272"/>
        <v>50.312141667184193</v>
      </c>
      <c r="L4276" s="27">
        <f>K4276*D4276</f>
        <v>218099.61227732679</v>
      </c>
      <c r="M4276" s="10"/>
      <c r="N4276" s="28">
        <f>IF(F4276="lowest point", $H$4/D4276, 0)</f>
        <v>0</v>
      </c>
      <c r="O4276" s="28">
        <f t="shared" si="273"/>
        <v>52.144312937801978</v>
      </c>
      <c r="P4276" s="29">
        <f>O4276*D4276</f>
        <v>226041.94648346593</v>
      </c>
      <c r="R4276" s="28">
        <f>IF(G4276="highest point", $H$4/D4276, 0)</f>
        <v>0</v>
      </c>
      <c r="S4276" s="28">
        <f t="shared" si="274"/>
        <v>48.875562035156513</v>
      </c>
      <c r="T4276" s="29">
        <f>D4276*S4276</f>
        <v>211872.14013306104</v>
      </c>
    </row>
    <row r="4277" spans="1:20">
      <c r="A4277" s="21">
        <f t="shared" si="275"/>
        <v>2016</v>
      </c>
      <c r="B4277" s="21">
        <f t="shared" si="276"/>
        <v>12</v>
      </c>
      <c r="C4277" s="22">
        <v>42732</v>
      </c>
      <c r="D4277" s="21">
        <v>4299.45</v>
      </c>
      <c r="E4277" s="47" t="str">
        <f>IF(B4277&lt;&gt;B4276, "First Quote", "")</f>
        <v/>
      </c>
      <c r="F4277" s="23" t="str">
        <f>IF(_xlfn.MINIFS($D$3:$D$6287,$A$3:$A$6287,A4277,$B$3:$B$6287,B4277)=D4277,"Lowest point","")</f>
        <v/>
      </c>
      <c r="G4277" s="24" t="str">
        <f>IF(_xlfn.MAXIFS($D$3:$D$6287,$A$3:$A$6287,A4277,$B$3:$B$6287,B4277)=D4277,"Highest point","")</f>
        <v/>
      </c>
      <c r="J4277" s="25" t="str">
        <f>IF(E4277="First Quote", $H$4/D4277, "")</f>
        <v/>
      </c>
      <c r="K4277" s="26">
        <f t="shared" si="272"/>
        <v>50.312141667184193</v>
      </c>
      <c r="L4277" s="27">
        <f>K4277*D4277</f>
        <v>216314.53749097508</v>
      </c>
      <c r="M4277" s="10"/>
      <c r="N4277" s="28">
        <f>IF(F4277="lowest point", $H$4/D4277, 0)</f>
        <v>0</v>
      </c>
      <c r="O4277" s="28">
        <f t="shared" si="273"/>
        <v>52.144312937801978</v>
      </c>
      <c r="P4277" s="29">
        <f>O4277*D4277</f>
        <v>224191.8662604327</v>
      </c>
      <c r="R4277" s="28">
        <f>IF(G4277="highest point", $H$4/D4277, 0)</f>
        <v>0</v>
      </c>
      <c r="S4277" s="28">
        <f t="shared" si="274"/>
        <v>48.875562035156513</v>
      </c>
      <c r="T4277" s="29">
        <f>D4277*S4277</f>
        <v>210138.03519205365</v>
      </c>
    </row>
    <row r="4278" spans="1:20">
      <c r="A4278" s="21">
        <f t="shared" si="275"/>
        <v>2016</v>
      </c>
      <c r="B4278" s="21">
        <f t="shared" si="276"/>
        <v>12</v>
      </c>
      <c r="C4278" s="22">
        <v>42733</v>
      </c>
      <c r="D4278" s="21">
        <v>4298.3900000000003</v>
      </c>
      <c r="E4278" s="47" t="str">
        <f>IF(B4278&lt;&gt;B4277, "First Quote", "")</f>
        <v/>
      </c>
      <c r="F4278" s="23" t="str">
        <f>IF(_xlfn.MINIFS($D$3:$D$6287,$A$3:$A$6287,A4278,$B$3:$B$6287,B4278)=D4278,"Lowest point","")</f>
        <v/>
      </c>
      <c r="G4278" s="24" t="str">
        <f>IF(_xlfn.MAXIFS($D$3:$D$6287,$A$3:$A$6287,A4278,$B$3:$B$6287,B4278)=D4278,"Highest point","")</f>
        <v/>
      </c>
      <c r="J4278" s="25" t="str">
        <f>IF(E4278="First Quote", $H$4/D4278, "")</f>
        <v/>
      </c>
      <c r="K4278" s="26">
        <f t="shared" si="272"/>
        <v>50.312141667184193</v>
      </c>
      <c r="L4278" s="27">
        <f>K4278*D4278</f>
        <v>216261.20662080788</v>
      </c>
      <c r="M4278" s="10"/>
      <c r="N4278" s="28">
        <f>IF(F4278="lowest point", $H$4/D4278, 0)</f>
        <v>0</v>
      </c>
      <c r="O4278" s="28">
        <f t="shared" si="273"/>
        <v>52.144312937801978</v>
      </c>
      <c r="P4278" s="29">
        <f>O4278*D4278</f>
        <v>224136.59328871866</v>
      </c>
      <c r="R4278" s="28">
        <f>IF(G4278="highest point", $H$4/D4278, 0)</f>
        <v>0</v>
      </c>
      <c r="S4278" s="28">
        <f t="shared" si="274"/>
        <v>48.875562035156513</v>
      </c>
      <c r="T4278" s="29">
        <f>D4278*S4278</f>
        <v>210086.22709629641</v>
      </c>
    </row>
    <row r="4279" spans="1:20">
      <c r="A4279" s="21">
        <f t="shared" si="275"/>
        <v>2016</v>
      </c>
      <c r="B4279" s="21">
        <f t="shared" si="276"/>
        <v>12</v>
      </c>
      <c r="C4279" s="22">
        <v>42734</v>
      </c>
      <c r="D4279" s="21">
        <v>4278.66</v>
      </c>
      <c r="E4279" s="47" t="str">
        <f>IF(B4279&lt;&gt;B4278, "First Quote", "")</f>
        <v/>
      </c>
      <c r="F4279" s="23" t="str">
        <f>IF(_xlfn.MINIFS($D$3:$D$6287,$A$3:$A$6287,A4279,$B$3:$B$6287,B4279)=D4279,"Lowest point","")</f>
        <v/>
      </c>
      <c r="G4279" s="24" t="str">
        <f>IF(_xlfn.MAXIFS($D$3:$D$6287,$A$3:$A$6287,A4279,$B$3:$B$6287,B4279)=D4279,"Highest point","")</f>
        <v/>
      </c>
      <c r="J4279" s="25" t="str">
        <f>IF(E4279="First Quote", $H$4/D4279, "")</f>
        <v/>
      </c>
      <c r="K4279" s="26">
        <f t="shared" si="272"/>
        <v>50.312141667184193</v>
      </c>
      <c r="L4279" s="27">
        <f>K4279*D4279</f>
        <v>215268.54806571431</v>
      </c>
      <c r="M4279" s="10"/>
      <c r="N4279" s="28">
        <f>IF(F4279="lowest point", $H$4/D4279, 0)</f>
        <v>0</v>
      </c>
      <c r="O4279" s="28">
        <f t="shared" si="273"/>
        <v>52.144312937801978</v>
      </c>
      <c r="P4279" s="29">
        <f>O4279*D4279</f>
        <v>223107.7859944558</v>
      </c>
      <c r="R4279" s="28">
        <f>IF(G4279="highest point", $H$4/D4279, 0)</f>
        <v>0</v>
      </c>
      <c r="S4279" s="28">
        <f t="shared" si="274"/>
        <v>48.875562035156513</v>
      </c>
      <c r="T4279" s="29">
        <f>D4279*S4279</f>
        <v>209121.91225734274</v>
      </c>
    </row>
    <row r="4280" spans="1:20">
      <c r="A4280" s="21">
        <f t="shared" si="275"/>
        <v>2017</v>
      </c>
      <c r="B4280" s="21">
        <f t="shared" si="276"/>
        <v>1</v>
      </c>
      <c r="C4280" s="22">
        <v>42738</v>
      </c>
      <c r="D4280" s="21">
        <v>4315.08</v>
      </c>
      <c r="E4280" s="47" t="str">
        <f>IF(B4280&lt;&gt;B4279, "First Quote", "")</f>
        <v>First Quote</v>
      </c>
      <c r="F4280" s="23" t="str">
        <f>IF(_xlfn.MINIFS($D$3:$D$6287,$A$3:$A$6287,A4280,$B$3:$B$6287,B4280)=D4280,"Lowest point","")</f>
        <v>Lowest point</v>
      </c>
      <c r="G4280" s="24" t="str">
        <f>IF(_xlfn.MAXIFS($D$3:$D$6287,$A$3:$A$6287,A4280,$B$3:$B$6287,B4280)=D4280,"Highest point","")</f>
        <v/>
      </c>
      <c r="J4280" s="25">
        <f>IF(E4280="First Quote", $H$4/D4280, "")</f>
        <v>0.11587270687913086</v>
      </c>
      <c r="K4280" s="26">
        <f t="shared" si="272"/>
        <v>50.428014374063324</v>
      </c>
      <c r="L4280" s="27">
        <f>K4280*D4280</f>
        <v>217600.91626523316</v>
      </c>
      <c r="M4280" s="10"/>
      <c r="N4280" s="28">
        <f>IF(F4280="lowest point", $H$4/D4280, 0)</f>
        <v>0.11587270687913086</v>
      </c>
      <c r="O4280" s="28">
        <f t="shared" si="273"/>
        <v>52.260185644681108</v>
      </c>
      <c r="P4280" s="29">
        <f>O4280*D4280</f>
        <v>225506.88187165055</v>
      </c>
      <c r="R4280" s="28">
        <f>IF(G4280="highest point", $H$4/D4280, 0)</f>
        <v>0</v>
      </c>
      <c r="S4280" s="28">
        <f t="shared" si="274"/>
        <v>48.875562035156513</v>
      </c>
      <c r="T4280" s="29">
        <f>D4280*S4280</f>
        <v>210901.96022666316</v>
      </c>
    </row>
    <row r="4281" spans="1:20">
      <c r="A4281" s="21">
        <f t="shared" si="275"/>
        <v>2017</v>
      </c>
      <c r="B4281" s="21">
        <f t="shared" si="276"/>
        <v>1</v>
      </c>
      <c r="C4281" s="22">
        <v>42739</v>
      </c>
      <c r="D4281" s="21">
        <v>4340.75</v>
      </c>
      <c r="E4281" s="47" t="str">
        <f>IF(B4281&lt;&gt;B4280, "First Quote", "")</f>
        <v/>
      </c>
      <c r="F4281" s="23" t="str">
        <f>IF(_xlfn.MINIFS($D$3:$D$6287,$A$3:$A$6287,A4281,$B$3:$B$6287,B4281)=D4281,"Lowest point","")</f>
        <v/>
      </c>
      <c r="G4281" s="24" t="str">
        <f>IF(_xlfn.MAXIFS($D$3:$D$6287,$A$3:$A$6287,A4281,$B$3:$B$6287,B4281)=D4281,"Highest point","")</f>
        <v/>
      </c>
      <c r="J4281" s="25" t="str">
        <f>IF(E4281="First Quote", $H$4/D4281, "")</f>
        <v/>
      </c>
      <c r="K4281" s="26">
        <f t="shared" si="272"/>
        <v>50.428014374063324</v>
      </c>
      <c r="L4281" s="27">
        <f>K4281*D4281</f>
        <v>218895.40339421536</v>
      </c>
      <c r="M4281" s="10"/>
      <c r="N4281" s="28">
        <f>IF(F4281="lowest point", $H$4/D4281, 0)</f>
        <v>0</v>
      </c>
      <c r="O4281" s="28">
        <f t="shared" si="273"/>
        <v>52.260185644681108</v>
      </c>
      <c r="P4281" s="29">
        <f>O4281*D4281</f>
        <v>226848.40083714953</v>
      </c>
      <c r="R4281" s="28">
        <f>IF(G4281="highest point", $H$4/D4281, 0)</f>
        <v>0</v>
      </c>
      <c r="S4281" s="28">
        <f t="shared" si="274"/>
        <v>48.875562035156513</v>
      </c>
      <c r="T4281" s="29">
        <f>D4281*S4281</f>
        <v>212156.59590410563</v>
      </c>
    </row>
    <row r="4282" spans="1:20">
      <c r="A4282" s="21">
        <f t="shared" si="275"/>
        <v>2017</v>
      </c>
      <c r="B4282" s="21">
        <f t="shared" si="276"/>
        <v>1</v>
      </c>
      <c r="C4282" s="22">
        <v>42740</v>
      </c>
      <c r="D4282" s="21">
        <v>4337.45</v>
      </c>
      <c r="E4282" s="47" t="str">
        <f>IF(B4282&lt;&gt;B4281, "First Quote", "")</f>
        <v/>
      </c>
      <c r="F4282" s="23" t="str">
        <f>IF(_xlfn.MINIFS($D$3:$D$6287,$A$3:$A$6287,A4282,$B$3:$B$6287,B4282)=D4282,"Lowest point","")</f>
        <v/>
      </c>
      <c r="G4282" s="24" t="str">
        <f>IF(_xlfn.MAXIFS($D$3:$D$6287,$A$3:$A$6287,A4282,$B$3:$B$6287,B4282)=D4282,"Highest point","")</f>
        <v/>
      </c>
      <c r="J4282" s="25" t="str">
        <f>IF(E4282="First Quote", $H$4/D4282, "")</f>
        <v/>
      </c>
      <c r="K4282" s="26">
        <f t="shared" si="272"/>
        <v>50.428014374063324</v>
      </c>
      <c r="L4282" s="27">
        <f>K4282*D4282</f>
        <v>218728.99094678095</v>
      </c>
      <c r="M4282" s="10"/>
      <c r="N4282" s="28">
        <f>IF(F4282="lowest point", $H$4/D4282, 0)</f>
        <v>0</v>
      </c>
      <c r="O4282" s="28">
        <f t="shared" si="273"/>
        <v>52.260185644681108</v>
      </c>
      <c r="P4282" s="29">
        <f>O4282*D4282</f>
        <v>226675.94222452206</v>
      </c>
      <c r="R4282" s="28">
        <f>IF(G4282="highest point", $H$4/D4282, 0)</f>
        <v>0</v>
      </c>
      <c r="S4282" s="28">
        <f t="shared" si="274"/>
        <v>48.875562035156513</v>
      </c>
      <c r="T4282" s="29">
        <f>D4282*S4282</f>
        <v>211995.30654938961</v>
      </c>
    </row>
    <row r="4283" spans="1:20">
      <c r="A4283" s="21">
        <f t="shared" si="275"/>
        <v>2017</v>
      </c>
      <c r="B4283" s="21">
        <f t="shared" si="276"/>
        <v>1</v>
      </c>
      <c r="C4283" s="22">
        <v>42741</v>
      </c>
      <c r="D4283" s="21">
        <v>4354.05</v>
      </c>
      <c r="E4283" s="47" t="str">
        <f>IF(B4283&lt;&gt;B4282, "First Quote", "")</f>
        <v/>
      </c>
      <c r="F4283" s="23" t="str">
        <f>IF(_xlfn.MINIFS($D$3:$D$6287,$A$3:$A$6287,A4283,$B$3:$B$6287,B4283)=D4283,"Lowest point","")</f>
        <v/>
      </c>
      <c r="G4283" s="24" t="str">
        <f>IF(_xlfn.MAXIFS($D$3:$D$6287,$A$3:$A$6287,A4283,$B$3:$B$6287,B4283)=D4283,"Highest point","")</f>
        <v/>
      </c>
      <c r="J4283" s="25" t="str">
        <f>IF(E4283="First Quote", $H$4/D4283, "")</f>
        <v/>
      </c>
      <c r="K4283" s="26">
        <f t="shared" si="272"/>
        <v>50.428014374063324</v>
      </c>
      <c r="L4283" s="27">
        <f>K4283*D4283</f>
        <v>219566.09598539042</v>
      </c>
      <c r="M4283" s="10"/>
      <c r="N4283" s="28">
        <f>IF(F4283="lowest point", $H$4/D4283, 0)</f>
        <v>0</v>
      </c>
      <c r="O4283" s="28">
        <f t="shared" si="273"/>
        <v>52.260185644681108</v>
      </c>
      <c r="P4283" s="29">
        <f>O4283*D4283</f>
        <v>227543.46130622379</v>
      </c>
      <c r="R4283" s="28">
        <f>IF(G4283="highest point", $H$4/D4283, 0)</f>
        <v>0</v>
      </c>
      <c r="S4283" s="28">
        <f t="shared" si="274"/>
        <v>48.875562035156513</v>
      </c>
      <c r="T4283" s="29">
        <f>D4283*S4283</f>
        <v>212806.64087917321</v>
      </c>
    </row>
    <row r="4284" spans="1:20">
      <c r="A4284" s="21">
        <f t="shared" si="275"/>
        <v>2017</v>
      </c>
      <c r="B4284" s="21">
        <f t="shared" si="276"/>
        <v>1</v>
      </c>
      <c r="C4284" s="22">
        <v>42744</v>
      </c>
      <c r="D4284" s="21">
        <v>4338.62</v>
      </c>
      <c r="E4284" s="47" t="str">
        <f>IF(B4284&lt;&gt;B4283, "First Quote", "")</f>
        <v/>
      </c>
      <c r="F4284" s="23" t="str">
        <f>IF(_xlfn.MINIFS($D$3:$D$6287,$A$3:$A$6287,A4284,$B$3:$B$6287,B4284)=D4284,"Lowest point","")</f>
        <v/>
      </c>
      <c r="G4284" s="24" t="str">
        <f>IF(_xlfn.MAXIFS($D$3:$D$6287,$A$3:$A$6287,A4284,$B$3:$B$6287,B4284)=D4284,"Highest point","")</f>
        <v/>
      </c>
      <c r="J4284" s="25" t="str">
        <f>IF(E4284="First Quote", $H$4/D4284, "")</f>
        <v/>
      </c>
      <c r="K4284" s="26">
        <f t="shared" si="272"/>
        <v>50.428014374063324</v>
      </c>
      <c r="L4284" s="27">
        <f>K4284*D4284</f>
        <v>218787.99172359862</v>
      </c>
      <c r="M4284" s="10"/>
      <c r="N4284" s="28">
        <f>IF(F4284="lowest point", $H$4/D4284, 0)</f>
        <v>0</v>
      </c>
      <c r="O4284" s="28">
        <f t="shared" si="273"/>
        <v>52.260185644681108</v>
      </c>
      <c r="P4284" s="29">
        <f>O4284*D4284</f>
        <v>226737.08664172635</v>
      </c>
      <c r="R4284" s="28">
        <f>IF(G4284="highest point", $H$4/D4284, 0)</f>
        <v>0</v>
      </c>
      <c r="S4284" s="28">
        <f t="shared" si="274"/>
        <v>48.875562035156513</v>
      </c>
      <c r="T4284" s="29">
        <f>D4284*S4284</f>
        <v>212052.49095697075</v>
      </c>
    </row>
    <row r="4285" spans="1:20">
      <c r="A4285" s="21">
        <f t="shared" si="275"/>
        <v>2017</v>
      </c>
      <c r="B4285" s="21">
        <f t="shared" si="276"/>
        <v>1</v>
      </c>
      <c r="C4285" s="22">
        <v>42745</v>
      </c>
      <c r="D4285" s="21">
        <v>4338.6400000000003</v>
      </c>
      <c r="E4285" s="47" t="str">
        <f>IF(B4285&lt;&gt;B4284, "First Quote", "")</f>
        <v/>
      </c>
      <c r="F4285" s="23" t="str">
        <f>IF(_xlfn.MINIFS($D$3:$D$6287,$A$3:$A$6287,A4285,$B$3:$B$6287,B4285)=D4285,"Lowest point","")</f>
        <v/>
      </c>
      <c r="G4285" s="24" t="str">
        <f>IF(_xlfn.MAXIFS($D$3:$D$6287,$A$3:$A$6287,A4285,$B$3:$B$6287,B4285)=D4285,"Highest point","")</f>
        <v/>
      </c>
      <c r="J4285" s="25" t="str">
        <f>IF(E4285="First Quote", $H$4/D4285, "")</f>
        <v/>
      </c>
      <c r="K4285" s="26">
        <f t="shared" si="272"/>
        <v>50.428014374063324</v>
      </c>
      <c r="L4285" s="27">
        <f>K4285*D4285</f>
        <v>218789.00028388613</v>
      </c>
      <c r="M4285" s="10"/>
      <c r="N4285" s="28">
        <f>IF(F4285="lowest point", $H$4/D4285, 0)</f>
        <v>0</v>
      </c>
      <c r="O4285" s="28">
        <f t="shared" si="273"/>
        <v>52.260185644681108</v>
      </c>
      <c r="P4285" s="29">
        <f>O4285*D4285</f>
        <v>226738.13184543926</v>
      </c>
      <c r="R4285" s="28">
        <f>IF(G4285="highest point", $H$4/D4285, 0)</f>
        <v>0</v>
      </c>
      <c r="S4285" s="28">
        <f t="shared" si="274"/>
        <v>48.875562035156513</v>
      </c>
      <c r="T4285" s="29">
        <f>D4285*S4285</f>
        <v>212053.46846821147</v>
      </c>
    </row>
    <row r="4286" spans="1:20">
      <c r="A4286" s="21">
        <f t="shared" si="275"/>
        <v>2017</v>
      </c>
      <c r="B4286" s="21">
        <f t="shared" si="276"/>
        <v>1</v>
      </c>
      <c r="C4286" s="22">
        <v>42746</v>
      </c>
      <c r="D4286" s="21">
        <v>4351.32</v>
      </c>
      <c r="E4286" s="47" t="str">
        <f>IF(B4286&lt;&gt;B4285, "First Quote", "")</f>
        <v/>
      </c>
      <c r="F4286" s="23" t="str">
        <f>IF(_xlfn.MINIFS($D$3:$D$6287,$A$3:$A$6287,A4286,$B$3:$B$6287,B4286)=D4286,"Lowest point","")</f>
        <v/>
      </c>
      <c r="G4286" s="24" t="str">
        <f>IF(_xlfn.MAXIFS($D$3:$D$6287,$A$3:$A$6287,A4286,$B$3:$B$6287,B4286)=D4286,"Highest point","")</f>
        <v/>
      </c>
      <c r="J4286" s="25" t="str">
        <f>IF(E4286="First Quote", $H$4/D4286, "")</f>
        <v/>
      </c>
      <c r="K4286" s="26">
        <f t="shared" si="272"/>
        <v>50.428014374063324</v>
      </c>
      <c r="L4286" s="27">
        <f>K4286*D4286</f>
        <v>219428.42750614919</v>
      </c>
      <c r="M4286" s="10"/>
      <c r="N4286" s="28">
        <f>IF(F4286="lowest point", $H$4/D4286, 0)</f>
        <v>0</v>
      </c>
      <c r="O4286" s="28">
        <f t="shared" si="273"/>
        <v>52.260185644681108</v>
      </c>
      <c r="P4286" s="29">
        <f>O4286*D4286</f>
        <v>227400.79099941379</v>
      </c>
      <c r="R4286" s="28">
        <f>IF(G4286="highest point", $H$4/D4286, 0)</f>
        <v>0</v>
      </c>
      <c r="S4286" s="28">
        <f t="shared" si="274"/>
        <v>48.875562035156513</v>
      </c>
      <c r="T4286" s="29">
        <f>D4286*S4286</f>
        <v>212673.21059481721</v>
      </c>
    </row>
    <row r="4287" spans="1:20">
      <c r="A4287" s="21">
        <f t="shared" si="275"/>
        <v>2017</v>
      </c>
      <c r="B4287" s="21">
        <f t="shared" si="276"/>
        <v>1</v>
      </c>
      <c r="C4287" s="22">
        <v>42747</v>
      </c>
      <c r="D4287" s="21">
        <v>4342.09</v>
      </c>
      <c r="E4287" s="47" t="str">
        <f>IF(B4287&lt;&gt;B4286, "First Quote", "")</f>
        <v/>
      </c>
      <c r="F4287" s="23" t="str">
        <f>IF(_xlfn.MINIFS($D$3:$D$6287,$A$3:$A$6287,A4287,$B$3:$B$6287,B4287)=D4287,"Lowest point","")</f>
        <v/>
      </c>
      <c r="G4287" s="24" t="str">
        <f>IF(_xlfn.MAXIFS($D$3:$D$6287,$A$3:$A$6287,A4287,$B$3:$B$6287,B4287)=D4287,"Highest point","")</f>
        <v/>
      </c>
      <c r="J4287" s="25" t="str">
        <f>IF(E4287="First Quote", $H$4/D4287, "")</f>
        <v/>
      </c>
      <c r="K4287" s="26">
        <f t="shared" si="272"/>
        <v>50.428014374063324</v>
      </c>
      <c r="L4287" s="27">
        <f>K4287*D4287</f>
        <v>218962.97693347663</v>
      </c>
      <c r="M4287" s="10"/>
      <c r="N4287" s="28">
        <f>IF(F4287="lowest point", $H$4/D4287, 0)</f>
        <v>0</v>
      </c>
      <c r="O4287" s="28">
        <f t="shared" si="273"/>
        <v>52.260185644681108</v>
      </c>
      <c r="P4287" s="29">
        <f>O4287*D4287</f>
        <v>226918.4294859134</v>
      </c>
      <c r="R4287" s="28">
        <f>IF(G4287="highest point", $H$4/D4287, 0)</f>
        <v>0</v>
      </c>
      <c r="S4287" s="28">
        <f t="shared" si="274"/>
        <v>48.875562035156513</v>
      </c>
      <c r="T4287" s="29">
        <f>D4287*S4287</f>
        <v>212222.08915723275</v>
      </c>
    </row>
    <row r="4288" spans="1:20">
      <c r="A4288" s="21">
        <f t="shared" si="275"/>
        <v>2017</v>
      </c>
      <c r="B4288" s="21">
        <f t="shared" si="276"/>
        <v>1</v>
      </c>
      <c r="C4288" s="22">
        <v>42748</v>
      </c>
      <c r="D4288" s="21">
        <v>4350.1099999999997</v>
      </c>
      <c r="E4288" s="47" t="str">
        <f>IF(B4288&lt;&gt;B4287, "First Quote", "")</f>
        <v/>
      </c>
      <c r="F4288" s="23" t="str">
        <f>IF(_xlfn.MINIFS($D$3:$D$6287,$A$3:$A$6287,A4288,$B$3:$B$6287,B4288)=D4288,"Lowest point","")</f>
        <v/>
      </c>
      <c r="G4288" s="24" t="str">
        <f>IF(_xlfn.MAXIFS($D$3:$D$6287,$A$3:$A$6287,A4288,$B$3:$B$6287,B4288)=D4288,"Highest point","")</f>
        <v/>
      </c>
      <c r="J4288" s="25" t="str">
        <f>IF(E4288="First Quote", $H$4/D4288, "")</f>
        <v/>
      </c>
      <c r="K4288" s="26">
        <f t="shared" si="272"/>
        <v>50.428014374063324</v>
      </c>
      <c r="L4288" s="27">
        <f>K4288*D4288</f>
        <v>219367.4096087566</v>
      </c>
      <c r="M4288" s="10"/>
      <c r="N4288" s="28">
        <f>IF(F4288="lowest point", $H$4/D4288, 0)</f>
        <v>0</v>
      </c>
      <c r="O4288" s="28">
        <f t="shared" si="273"/>
        <v>52.260185644681108</v>
      </c>
      <c r="P4288" s="29">
        <f>O4288*D4288</f>
        <v>227337.55617478371</v>
      </c>
      <c r="R4288" s="28">
        <f>IF(G4288="highest point", $H$4/D4288, 0)</f>
        <v>0</v>
      </c>
      <c r="S4288" s="28">
        <f t="shared" si="274"/>
        <v>48.875562035156513</v>
      </c>
      <c r="T4288" s="29">
        <f>D4288*S4288</f>
        <v>212614.07116475469</v>
      </c>
    </row>
    <row r="4289" spans="1:20">
      <c r="A4289" s="21">
        <f t="shared" si="275"/>
        <v>2017</v>
      </c>
      <c r="B4289" s="21">
        <f t="shared" si="276"/>
        <v>1</v>
      </c>
      <c r="C4289" s="22">
        <v>42752</v>
      </c>
      <c r="D4289" s="21">
        <v>4337.2</v>
      </c>
      <c r="E4289" s="47" t="str">
        <f>IF(B4289&lt;&gt;B4288, "First Quote", "")</f>
        <v/>
      </c>
      <c r="F4289" s="23" t="str">
        <f>IF(_xlfn.MINIFS($D$3:$D$6287,$A$3:$A$6287,A4289,$B$3:$B$6287,B4289)=D4289,"Lowest point","")</f>
        <v/>
      </c>
      <c r="G4289" s="24" t="str">
        <f>IF(_xlfn.MAXIFS($D$3:$D$6287,$A$3:$A$6287,A4289,$B$3:$B$6287,B4289)=D4289,"Highest point","")</f>
        <v/>
      </c>
      <c r="J4289" s="25" t="str">
        <f>IF(E4289="First Quote", $H$4/D4289, "")</f>
        <v/>
      </c>
      <c r="K4289" s="26">
        <f t="shared" si="272"/>
        <v>50.428014374063324</v>
      </c>
      <c r="L4289" s="27">
        <f>K4289*D4289</f>
        <v>218716.38394318745</v>
      </c>
      <c r="M4289" s="10"/>
      <c r="N4289" s="28">
        <f>IF(F4289="lowest point", $H$4/D4289, 0)</f>
        <v>0</v>
      </c>
      <c r="O4289" s="28">
        <f t="shared" si="273"/>
        <v>52.260185644681108</v>
      </c>
      <c r="P4289" s="29">
        <f>O4289*D4289</f>
        <v>226662.87717811088</v>
      </c>
      <c r="R4289" s="28">
        <f>IF(G4289="highest point", $H$4/D4289, 0)</f>
        <v>0</v>
      </c>
      <c r="S4289" s="28">
        <f t="shared" si="274"/>
        <v>48.875562035156513</v>
      </c>
      <c r="T4289" s="29">
        <f>D4289*S4289</f>
        <v>211983.08765888083</v>
      </c>
    </row>
    <row r="4290" spans="1:20">
      <c r="A4290" s="21">
        <f t="shared" si="275"/>
        <v>2017</v>
      </c>
      <c r="B4290" s="21">
        <f t="shared" si="276"/>
        <v>1</v>
      </c>
      <c r="C4290" s="22">
        <v>42753</v>
      </c>
      <c r="D4290" s="21">
        <v>4345.57</v>
      </c>
      <c r="E4290" s="47" t="str">
        <f>IF(B4290&lt;&gt;B4289, "First Quote", "")</f>
        <v/>
      </c>
      <c r="F4290" s="23" t="str">
        <f>IF(_xlfn.MINIFS($D$3:$D$6287,$A$3:$A$6287,A4290,$B$3:$B$6287,B4290)=D4290,"Lowest point","")</f>
        <v/>
      </c>
      <c r="G4290" s="24" t="str">
        <f>IF(_xlfn.MAXIFS($D$3:$D$6287,$A$3:$A$6287,A4290,$B$3:$B$6287,B4290)=D4290,"Highest point","")</f>
        <v/>
      </c>
      <c r="J4290" s="25" t="str">
        <f>IF(E4290="First Quote", $H$4/D4290, "")</f>
        <v/>
      </c>
      <c r="K4290" s="26">
        <f t="shared" si="272"/>
        <v>50.428014374063324</v>
      </c>
      <c r="L4290" s="27">
        <f>K4290*D4290</f>
        <v>219138.46642349835</v>
      </c>
      <c r="M4290" s="10"/>
      <c r="N4290" s="28">
        <f>IF(F4290="lowest point", $H$4/D4290, 0)</f>
        <v>0</v>
      </c>
      <c r="O4290" s="28">
        <f t="shared" si="273"/>
        <v>52.260185644681108</v>
      </c>
      <c r="P4290" s="29">
        <f>O4290*D4290</f>
        <v>227100.29493195686</v>
      </c>
      <c r="R4290" s="28">
        <f>IF(G4290="highest point", $H$4/D4290, 0)</f>
        <v>0</v>
      </c>
      <c r="S4290" s="28">
        <f t="shared" si="274"/>
        <v>48.875562035156513</v>
      </c>
      <c r="T4290" s="29">
        <f>D4290*S4290</f>
        <v>212392.17611311507</v>
      </c>
    </row>
    <row r="4291" spans="1:20">
      <c r="A4291" s="21">
        <f t="shared" si="275"/>
        <v>2017</v>
      </c>
      <c r="B4291" s="21">
        <f t="shared" si="276"/>
        <v>1</v>
      </c>
      <c r="C4291" s="22">
        <v>42754</v>
      </c>
      <c r="D4291" s="21">
        <v>4329.96</v>
      </c>
      <c r="E4291" s="47" t="str">
        <f>IF(B4291&lt;&gt;B4290, "First Quote", "")</f>
        <v/>
      </c>
      <c r="F4291" s="23" t="str">
        <f>IF(_xlfn.MINIFS($D$3:$D$6287,$A$3:$A$6287,A4291,$B$3:$B$6287,B4291)=D4291,"Lowest point","")</f>
        <v/>
      </c>
      <c r="G4291" s="24" t="str">
        <f>IF(_xlfn.MAXIFS($D$3:$D$6287,$A$3:$A$6287,A4291,$B$3:$B$6287,B4291)=D4291,"Highest point","")</f>
        <v/>
      </c>
      <c r="J4291" s="25" t="str">
        <f>IF(E4291="First Quote", $H$4/D4291, "")</f>
        <v/>
      </c>
      <c r="K4291" s="26">
        <f t="shared" si="272"/>
        <v>50.428014374063324</v>
      </c>
      <c r="L4291" s="27">
        <f>K4291*D4291</f>
        <v>218351.28511911922</v>
      </c>
      <c r="M4291" s="10"/>
      <c r="N4291" s="28">
        <f>IF(F4291="lowest point", $H$4/D4291, 0)</f>
        <v>0</v>
      </c>
      <c r="O4291" s="28">
        <f t="shared" si="273"/>
        <v>52.260185644681108</v>
      </c>
      <c r="P4291" s="29">
        <f>O4291*D4291</f>
        <v>226284.51343404342</v>
      </c>
      <c r="R4291" s="28">
        <f>IF(G4291="highest point", $H$4/D4291, 0)</f>
        <v>0</v>
      </c>
      <c r="S4291" s="28">
        <f t="shared" si="274"/>
        <v>48.875562035156513</v>
      </c>
      <c r="T4291" s="29">
        <f>D4291*S4291</f>
        <v>211629.22858974629</v>
      </c>
    </row>
    <row r="4292" spans="1:20">
      <c r="A4292" s="21">
        <f t="shared" si="275"/>
        <v>2017</v>
      </c>
      <c r="B4292" s="21">
        <f t="shared" si="276"/>
        <v>1</v>
      </c>
      <c r="C4292" s="22">
        <v>42755</v>
      </c>
      <c r="D4292" s="21">
        <v>4344.67</v>
      </c>
      <c r="E4292" s="47" t="str">
        <f>IF(B4292&lt;&gt;B4291, "First Quote", "")</f>
        <v/>
      </c>
      <c r="F4292" s="23" t="str">
        <f>IF(_xlfn.MINIFS($D$3:$D$6287,$A$3:$A$6287,A4292,$B$3:$B$6287,B4292)=D4292,"Lowest point","")</f>
        <v/>
      </c>
      <c r="G4292" s="24" t="str">
        <f>IF(_xlfn.MAXIFS($D$3:$D$6287,$A$3:$A$6287,A4292,$B$3:$B$6287,B4292)=D4292,"Highest point","")</f>
        <v/>
      </c>
      <c r="J4292" s="25" t="str">
        <f>IF(E4292="First Quote", $H$4/D4292, "")</f>
        <v/>
      </c>
      <c r="K4292" s="26">
        <f t="shared" si="272"/>
        <v>50.428014374063324</v>
      </c>
      <c r="L4292" s="27">
        <f>K4292*D4292</f>
        <v>219093.08121056171</v>
      </c>
      <c r="M4292" s="10"/>
      <c r="N4292" s="28">
        <f>IF(F4292="lowest point", $H$4/D4292, 0)</f>
        <v>0</v>
      </c>
      <c r="O4292" s="28">
        <f t="shared" si="273"/>
        <v>52.260185644681108</v>
      </c>
      <c r="P4292" s="29">
        <f>O4292*D4292</f>
        <v>227053.26076487667</v>
      </c>
      <c r="R4292" s="28">
        <f>IF(G4292="highest point", $H$4/D4292, 0)</f>
        <v>0</v>
      </c>
      <c r="S4292" s="28">
        <f t="shared" si="274"/>
        <v>48.875562035156513</v>
      </c>
      <c r="T4292" s="29">
        <f>D4292*S4292</f>
        <v>212348.18810728344</v>
      </c>
    </row>
    <row r="4293" spans="1:20">
      <c r="A4293" s="21">
        <f t="shared" si="275"/>
        <v>2017</v>
      </c>
      <c r="B4293" s="21">
        <f t="shared" si="276"/>
        <v>1</v>
      </c>
      <c r="C4293" s="22">
        <v>42758</v>
      </c>
      <c r="D4293" s="21">
        <v>4333.1000000000004</v>
      </c>
      <c r="E4293" s="47" t="str">
        <f>IF(B4293&lt;&gt;B4292, "First Quote", "")</f>
        <v/>
      </c>
      <c r="F4293" s="23" t="str">
        <f>IF(_xlfn.MINIFS($D$3:$D$6287,$A$3:$A$6287,A4293,$B$3:$B$6287,B4293)=D4293,"Lowest point","")</f>
        <v/>
      </c>
      <c r="G4293" s="24" t="str">
        <f>IF(_xlfn.MAXIFS($D$3:$D$6287,$A$3:$A$6287,A4293,$B$3:$B$6287,B4293)=D4293,"Highest point","")</f>
        <v/>
      </c>
      <c r="J4293" s="25" t="str">
        <f>IF(E4293="First Quote", $H$4/D4293, "")</f>
        <v/>
      </c>
      <c r="K4293" s="26">
        <f t="shared" ref="K4293:K4356" si="277">IF(E4293="First Quote",J4293+K4292,K4292)</f>
        <v>50.428014374063324</v>
      </c>
      <c r="L4293" s="27">
        <f>K4293*D4293</f>
        <v>218509.6290842538</v>
      </c>
      <c r="M4293" s="10"/>
      <c r="N4293" s="28">
        <f>IF(F4293="lowest point", $H$4/D4293, 0)</f>
        <v>0</v>
      </c>
      <c r="O4293" s="28">
        <f t="shared" ref="O4293:O4356" si="278">IF(F4293="Lowest Point",N4293+O4292,O4292)</f>
        <v>52.260185644681108</v>
      </c>
      <c r="P4293" s="29">
        <f>O4293*D4293</f>
        <v>226448.61041696774</v>
      </c>
      <c r="R4293" s="28">
        <f>IF(G4293="highest point", $H$4/D4293, 0)</f>
        <v>0</v>
      </c>
      <c r="S4293" s="28">
        <f t="shared" ref="S4293:S4356" si="279">IF(G4293="Highest Point",R4293+S4292,S4292)</f>
        <v>48.875562035156513</v>
      </c>
      <c r="T4293" s="29">
        <f>D4293*S4293</f>
        <v>211782.6978545367</v>
      </c>
    </row>
    <row r="4294" spans="1:20">
      <c r="A4294" s="21">
        <f t="shared" si="275"/>
        <v>2017</v>
      </c>
      <c r="B4294" s="21">
        <f t="shared" si="276"/>
        <v>1</v>
      </c>
      <c r="C4294" s="22">
        <v>42759</v>
      </c>
      <c r="D4294" s="21">
        <v>4361.5600000000004</v>
      </c>
      <c r="E4294" s="47" t="str">
        <f>IF(B4294&lt;&gt;B4293, "First Quote", "")</f>
        <v/>
      </c>
      <c r="F4294" s="23" t="str">
        <f>IF(_xlfn.MINIFS($D$3:$D$6287,$A$3:$A$6287,A4294,$B$3:$B$6287,B4294)=D4294,"Lowest point","")</f>
        <v/>
      </c>
      <c r="G4294" s="24" t="str">
        <f>IF(_xlfn.MAXIFS($D$3:$D$6287,$A$3:$A$6287,A4294,$B$3:$B$6287,B4294)=D4294,"Highest point","")</f>
        <v/>
      </c>
      <c r="J4294" s="25" t="str">
        <f>IF(E4294="First Quote", $H$4/D4294, "")</f>
        <v/>
      </c>
      <c r="K4294" s="26">
        <f t="shared" si="277"/>
        <v>50.428014374063324</v>
      </c>
      <c r="L4294" s="27">
        <f>K4294*D4294</f>
        <v>219944.81037333966</v>
      </c>
      <c r="M4294" s="10"/>
      <c r="N4294" s="28">
        <f>IF(F4294="lowest point", $H$4/D4294, 0)</f>
        <v>0</v>
      </c>
      <c r="O4294" s="28">
        <f t="shared" si="278"/>
        <v>52.260185644681108</v>
      </c>
      <c r="P4294" s="29">
        <f>O4294*D4294</f>
        <v>227935.93530041535</v>
      </c>
      <c r="R4294" s="28">
        <f>IF(G4294="highest point", $H$4/D4294, 0)</f>
        <v>0</v>
      </c>
      <c r="S4294" s="28">
        <f t="shared" si="279"/>
        <v>48.875562035156513</v>
      </c>
      <c r="T4294" s="29">
        <f>D4294*S4294</f>
        <v>213173.69635005726</v>
      </c>
    </row>
    <row r="4295" spans="1:20">
      <c r="A4295" s="21">
        <f t="shared" si="275"/>
        <v>2017</v>
      </c>
      <c r="B4295" s="21">
        <f t="shared" si="276"/>
        <v>1</v>
      </c>
      <c r="C4295" s="22">
        <v>42760</v>
      </c>
      <c r="D4295" s="21">
        <v>4396.57</v>
      </c>
      <c r="E4295" s="47" t="str">
        <f>IF(B4295&lt;&gt;B4294, "First Quote", "")</f>
        <v/>
      </c>
      <c r="F4295" s="23" t="str">
        <f>IF(_xlfn.MINIFS($D$3:$D$6287,$A$3:$A$6287,A4295,$B$3:$B$6287,B4295)=D4295,"Lowest point","")</f>
        <v/>
      </c>
      <c r="G4295" s="24" t="str">
        <f>IF(_xlfn.MAXIFS($D$3:$D$6287,$A$3:$A$6287,A4295,$B$3:$B$6287,B4295)=D4295,"Highest point","")</f>
        <v>Highest point</v>
      </c>
      <c r="J4295" s="25" t="str">
        <f>IF(E4295="First Quote", $H$4/D4295, "")</f>
        <v/>
      </c>
      <c r="K4295" s="26">
        <f t="shared" si="277"/>
        <v>50.428014374063324</v>
      </c>
      <c r="L4295" s="27">
        <f>K4295*D4295</f>
        <v>221710.29515657556</v>
      </c>
      <c r="M4295" s="10"/>
      <c r="N4295" s="28">
        <f>IF(F4295="lowest point", $H$4/D4295, 0)</f>
        <v>0</v>
      </c>
      <c r="O4295" s="28">
        <f t="shared" si="278"/>
        <v>52.260185644681108</v>
      </c>
      <c r="P4295" s="29">
        <f>O4295*D4295</f>
        <v>229765.5643998356</v>
      </c>
      <c r="R4295" s="28">
        <f>IF(G4295="highest point", $H$4/D4295, 0)</f>
        <v>0.11372501745679019</v>
      </c>
      <c r="S4295" s="28">
        <f t="shared" si="279"/>
        <v>48.9892870526133</v>
      </c>
      <c r="T4295" s="29">
        <f>D4295*S4295</f>
        <v>215384.82977690804</v>
      </c>
    </row>
    <row r="4296" spans="1:20">
      <c r="A4296" s="21">
        <f t="shared" si="275"/>
        <v>2017</v>
      </c>
      <c r="B4296" s="21">
        <f t="shared" si="276"/>
        <v>1</v>
      </c>
      <c r="C4296" s="22">
        <v>42761</v>
      </c>
      <c r="D4296" s="21">
        <v>4393.43</v>
      </c>
      <c r="E4296" s="47" t="str">
        <f>IF(B4296&lt;&gt;B4295, "First Quote", "")</f>
        <v/>
      </c>
      <c r="F4296" s="23" t="str">
        <f>IF(_xlfn.MINIFS($D$3:$D$6287,$A$3:$A$6287,A4296,$B$3:$B$6287,B4296)=D4296,"Lowest point","")</f>
        <v/>
      </c>
      <c r="G4296" s="24" t="str">
        <f>IF(_xlfn.MAXIFS($D$3:$D$6287,$A$3:$A$6287,A4296,$B$3:$B$6287,B4296)=D4296,"Highest point","")</f>
        <v/>
      </c>
      <c r="J4296" s="25" t="str">
        <f>IF(E4296="First Quote", $H$4/D4296, "")</f>
        <v/>
      </c>
      <c r="K4296" s="26">
        <f t="shared" si="277"/>
        <v>50.428014374063324</v>
      </c>
      <c r="L4296" s="27">
        <f>K4296*D4296</f>
        <v>221551.95119144104</v>
      </c>
      <c r="M4296" s="10"/>
      <c r="N4296" s="28">
        <f>IF(F4296="lowest point", $H$4/D4296, 0)</f>
        <v>0</v>
      </c>
      <c r="O4296" s="28">
        <f t="shared" si="278"/>
        <v>52.260185644681108</v>
      </c>
      <c r="P4296" s="29">
        <f>O4296*D4296</f>
        <v>229601.46741691133</v>
      </c>
      <c r="R4296" s="28">
        <f>IF(G4296="highest point", $H$4/D4296, 0)</f>
        <v>0</v>
      </c>
      <c r="S4296" s="28">
        <f t="shared" si="279"/>
        <v>48.9892870526133</v>
      </c>
      <c r="T4296" s="29">
        <f>D4296*S4296</f>
        <v>215231.00341556285</v>
      </c>
    </row>
    <row r="4297" spans="1:20">
      <c r="A4297" s="21">
        <f t="shared" si="275"/>
        <v>2017</v>
      </c>
      <c r="B4297" s="21">
        <f t="shared" si="276"/>
        <v>1</v>
      </c>
      <c r="C4297" s="22">
        <v>42762</v>
      </c>
      <c r="D4297" s="21">
        <v>4389.8500000000004</v>
      </c>
      <c r="E4297" s="47" t="str">
        <f>IF(B4297&lt;&gt;B4296, "First Quote", "")</f>
        <v/>
      </c>
      <c r="F4297" s="23" t="str">
        <f>IF(_xlfn.MINIFS($D$3:$D$6287,$A$3:$A$6287,A4297,$B$3:$B$6287,B4297)=D4297,"Lowest point","")</f>
        <v/>
      </c>
      <c r="G4297" s="24" t="str">
        <f>IF(_xlfn.MAXIFS($D$3:$D$6287,$A$3:$A$6287,A4297,$B$3:$B$6287,B4297)=D4297,"Highest point","")</f>
        <v/>
      </c>
      <c r="J4297" s="25" t="str">
        <f>IF(E4297="First Quote", $H$4/D4297, "")</f>
        <v/>
      </c>
      <c r="K4297" s="26">
        <f t="shared" si="277"/>
        <v>50.428014374063324</v>
      </c>
      <c r="L4297" s="27">
        <f>K4297*D4297</f>
        <v>221371.41889998189</v>
      </c>
      <c r="M4297" s="10"/>
      <c r="N4297" s="28">
        <f>IF(F4297="lowest point", $H$4/D4297, 0)</f>
        <v>0</v>
      </c>
      <c r="O4297" s="28">
        <f t="shared" si="278"/>
        <v>52.260185644681108</v>
      </c>
      <c r="P4297" s="29">
        <f>O4297*D4297</f>
        <v>229414.37595230338</v>
      </c>
      <c r="R4297" s="28">
        <f>IF(G4297="highest point", $H$4/D4297, 0)</f>
        <v>0</v>
      </c>
      <c r="S4297" s="28">
        <f t="shared" si="279"/>
        <v>48.9892870526133</v>
      </c>
      <c r="T4297" s="29">
        <f>D4297*S4297</f>
        <v>215055.6217679145</v>
      </c>
    </row>
    <row r="4298" spans="1:20">
      <c r="A4298" s="21">
        <f t="shared" si="275"/>
        <v>2017</v>
      </c>
      <c r="B4298" s="21">
        <f t="shared" si="276"/>
        <v>1</v>
      </c>
      <c r="C4298" s="22">
        <v>42765</v>
      </c>
      <c r="D4298" s="21">
        <v>4363.67</v>
      </c>
      <c r="E4298" s="47" t="str">
        <f>IF(B4298&lt;&gt;B4297, "First Quote", "")</f>
        <v/>
      </c>
      <c r="F4298" s="23" t="str">
        <f>IF(_xlfn.MINIFS($D$3:$D$6287,$A$3:$A$6287,A4298,$B$3:$B$6287,B4298)=D4298,"Lowest point","")</f>
        <v/>
      </c>
      <c r="G4298" s="24" t="str">
        <f>IF(_xlfn.MAXIFS($D$3:$D$6287,$A$3:$A$6287,A4298,$B$3:$B$6287,B4298)=D4298,"Highest point","")</f>
        <v/>
      </c>
      <c r="J4298" s="25" t="str">
        <f>IF(E4298="First Quote", $H$4/D4298, "")</f>
        <v/>
      </c>
      <c r="K4298" s="26">
        <f t="shared" si="277"/>
        <v>50.428014374063324</v>
      </c>
      <c r="L4298" s="27">
        <f>K4298*D4298</f>
        <v>220051.21348366889</v>
      </c>
      <c r="M4298" s="10"/>
      <c r="N4298" s="28">
        <f>IF(F4298="lowest point", $H$4/D4298, 0)</f>
        <v>0</v>
      </c>
      <c r="O4298" s="28">
        <f t="shared" si="278"/>
        <v>52.260185644681108</v>
      </c>
      <c r="P4298" s="29">
        <f>O4298*D4298</f>
        <v>228046.20429212562</v>
      </c>
      <c r="R4298" s="28">
        <f>IF(G4298="highest point", $H$4/D4298, 0)</f>
        <v>0</v>
      </c>
      <c r="S4298" s="28">
        <f t="shared" si="279"/>
        <v>48.9892870526133</v>
      </c>
      <c r="T4298" s="29">
        <f>D4298*S4298</f>
        <v>213773.08223287709</v>
      </c>
    </row>
    <row r="4299" spans="1:20">
      <c r="A4299" s="21">
        <f t="shared" si="275"/>
        <v>2017</v>
      </c>
      <c r="B4299" s="21">
        <f t="shared" si="276"/>
        <v>1</v>
      </c>
      <c r="C4299" s="22">
        <v>42766</v>
      </c>
      <c r="D4299" s="21">
        <v>4359.8100000000004</v>
      </c>
      <c r="E4299" s="47" t="str">
        <f>IF(B4299&lt;&gt;B4298, "First Quote", "")</f>
        <v/>
      </c>
      <c r="F4299" s="23" t="str">
        <f>IF(_xlfn.MINIFS($D$3:$D$6287,$A$3:$A$6287,A4299,$B$3:$B$6287,B4299)=D4299,"Lowest point","")</f>
        <v/>
      </c>
      <c r="G4299" s="24" t="str">
        <f>IF(_xlfn.MAXIFS($D$3:$D$6287,$A$3:$A$6287,A4299,$B$3:$B$6287,B4299)=D4299,"Highest point","")</f>
        <v/>
      </c>
      <c r="J4299" s="25" t="str">
        <f>IF(E4299="First Quote", $H$4/D4299, "")</f>
        <v/>
      </c>
      <c r="K4299" s="26">
        <f t="shared" si="277"/>
        <v>50.428014374063324</v>
      </c>
      <c r="L4299" s="27">
        <f>K4299*D4299</f>
        <v>219856.56134818503</v>
      </c>
      <c r="M4299" s="10"/>
      <c r="N4299" s="28">
        <f>IF(F4299="lowest point", $H$4/D4299, 0)</f>
        <v>0</v>
      </c>
      <c r="O4299" s="28">
        <f t="shared" si="278"/>
        <v>52.260185644681108</v>
      </c>
      <c r="P4299" s="29">
        <f>O4299*D4299</f>
        <v>227844.47997553716</v>
      </c>
      <c r="R4299" s="28">
        <f>IF(G4299="highest point", $H$4/D4299, 0)</f>
        <v>0</v>
      </c>
      <c r="S4299" s="28">
        <f t="shared" si="279"/>
        <v>48.9892870526133</v>
      </c>
      <c r="T4299" s="29">
        <f>D4299*S4299</f>
        <v>213583.983584854</v>
      </c>
    </row>
    <row r="4300" spans="1:20">
      <c r="A4300" s="21">
        <f t="shared" si="275"/>
        <v>2017</v>
      </c>
      <c r="B4300" s="21">
        <f t="shared" si="276"/>
        <v>2</v>
      </c>
      <c r="C4300" s="22">
        <v>42767</v>
      </c>
      <c r="D4300" s="21">
        <v>4362.1000000000004</v>
      </c>
      <c r="E4300" s="47" t="str">
        <f>IF(B4300&lt;&gt;B4299, "First Quote", "")</f>
        <v>First Quote</v>
      </c>
      <c r="F4300" s="23" t="str">
        <f>IF(_xlfn.MINIFS($D$3:$D$6287,$A$3:$A$6287,A4300,$B$3:$B$6287,B4300)=D4300,"Lowest point","")</f>
        <v>Lowest point</v>
      </c>
      <c r="G4300" s="24" t="str">
        <f>IF(_xlfn.MAXIFS($D$3:$D$6287,$A$3:$A$6287,A4300,$B$3:$B$6287,B4300)=D4300,"Highest point","")</f>
        <v/>
      </c>
      <c r="J4300" s="25">
        <f>IF(E4300="First Quote", $H$4/D4300, "")</f>
        <v>0.1146236904243369</v>
      </c>
      <c r="K4300" s="26">
        <f t="shared" si="277"/>
        <v>50.542638064487662</v>
      </c>
      <c r="L4300" s="27">
        <f>K4300*D4300</f>
        <v>220472.04150110166</v>
      </c>
      <c r="M4300" s="10"/>
      <c r="N4300" s="28">
        <f>IF(F4300="lowest point", $H$4/D4300, 0)</f>
        <v>0.1146236904243369</v>
      </c>
      <c r="O4300" s="28">
        <f t="shared" si="278"/>
        <v>52.374809335105446</v>
      </c>
      <c r="P4300" s="29">
        <f>O4300*D4300</f>
        <v>228464.15580066349</v>
      </c>
      <c r="R4300" s="28">
        <f>IF(G4300="highest point", $H$4/D4300, 0)</f>
        <v>0</v>
      </c>
      <c r="S4300" s="28">
        <f t="shared" si="279"/>
        <v>48.9892870526133</v>
      </c>
      <c r="T4300" s="29">
        <f>D4300*S4300</f>
        <v>213696.1690522045</v>
      </c>
    </row>
    <row r="4301" spans="1:20">
      <c r="A4301" s="21">
        <f t="shared" ref="A4301:A4364" si="280">YEAR(C4301)</f>
        <v>2017</v>
      </c>
      <c r="B4301" s="21">
        <f t="shared" si="276"/>
        <v>2</v>
      </c>
      <c r="C4301" s="22">
        <v>42768</v>
      </c>
      <c r="D4301" s="21">
        <v>4364.8500000000004</v>
      </c>
      <c r="E4301" s="47" t="str">
        <f>IF(B4301&lt;&gt;B4300, "First Quote", "")</f>
        <v/>
      </c>
      <c r="F4301" s="23" t="str">
        <f>IF(_xlfn.MINIFS($D$3:$D$6287,$A$3:$A$6287,A4301,$B$3:$B$6287,B4301)=D4301,"Lowest point","")</f>
        <v/>
      </c>
      <c r="G4301" s="24" t="str">
        <f>IF(_xlfn.MAXIFS($D$3:$D$6287,$A$3:$A$6287,A4301,$B$3:$B$6287,B4301)=D4301,"Highest point","")</f>
        <v/>
      </c>
      <c r="J4301" s="25" t="str">
        <f>IF(E4301="First Quote", $H$4/D4301, "")</f>
        <v/>
      </c>
      <c r="K4301" s="26">
        <f t="shared" si="277"/>
        <v>50.542638064487662</v>
      </c>
      <c r="L4301" s="27">
        <f>K4301*D4301</f>
        <v>220611.03375577898</v>
      </c>
      <c r="M4301" s="10"/>
      <c r="N4301" s="28">
        <f>IF(F4301="lowest point", $H$4/D4301, 0)</f>
        <v>0</v>
      </c>
      <c r="O4301" s="28">
        <f t="shared" si="278"/>
        <v>52.374809335105446</v>
      </c>
      <c r="P4301" s="29">
        <f>O4301*D4301</f>
        <v>228608.18652633502</v>
      </c>
      <c r="R4301" s="28">
        <f>IF(G4301="highest point", $H$4/D4301, 0)</f>
        <v>0</v>
      </c>
      <c r="S4301" s="28">
        <f t="shared" si="279"/>
        <v>48.9892870526133</v>
      </c>
      <c r="T4301" s="29">
        <f>D4301*S4301</f>
        <v>213830.88959159917</v>
      </c>
    </row>
    <row r="4302" spans="1:20">
      <c r="A4302" s="21">
        <f t="shared" si="280"/>
        <v>2017</v>
      </c>
      <c r="B4302" s="21">
        <f t="shared" si="276"/>
        <v>2</v>
      </c>
      <c r="C4302" s="22">
        <v>42769</v>
      </c>
      <c r="D4302" s="21">
        <v>4396.95</v>
      </c>
      <c r="E4302" s="47" t="str">
        <f>IF(B4302&lt;&gt;B4301, "First Quote", "")</f>
        <v/>
      </c>
      <c r="F4302" s="23" t="str">
        <f>IF(_xlfn.MINIFS($D$3:$D$6287,$A$3:$A$6287,A4302,$B$3:$B$6287,B4302)=D4302,"Lowest point","")</f>
        <v/>
      </c>
      <c r="G4302" s="24" t="str">
        <f>IF(_xlfn.MAXIFS($D$3:$D$6287,$A$3:$A$6287,A4302,$B$3:$B$6287,B4302)=D4302,"Highest point","")</f>
        <v/>
      </c>
      <c r="J4302" s="25" t="str">
        <f>IF(E4302="First Quote", $H$4/D4302, "")</f>
        <v/>
      </c>
      <c r="K4302" s="26">
        <f t="shared" si="277"/>
        <v>50.542638064487662</v>
      </c>
      <c r="L4302" s="27">
        <f>K4302*D4302</f>
        <v>222233.45243764902</v>
      </c>
      <c r="M4302" s="10"/>
      <c r="N4302" s="28">
        <f>IF(F4302="lowest point", $H$4/D4302, 0)</f>
        <v>0</v>
      </c>
      <c r="O4302" s="28">
        <f t="shared" si="278"/>
        <v>52.374809335105446</v>
      </c>
      <c r="P4302" s="29">
        <f>O4302*D4302</f>
        <v>230289.4179059919</v>
      </c>
      <c r="R4302" s="28">
        <f>IF(G4302="highest point", $H$4/D4302, 0)</f>
        <v>0</v>
      </c>
      <c r="S4302" s="28">
        <f t="shared" si="279"/>
        <v>48.9892870526133</v>
      </c>
      <c r="T4302" s="29">
        <f>D4302*S4302</f>
        <v>215403.44570598804</v>
      </c>
    </row>
    <row r="4303" spans="1:20">
      <c r="A4303" s="21">
        <f t="shared" si="280"/>
        <v>2017</v>
      </c>
      <c r="B4303" s="21">
        <f t="shared" si="276"/>
        <v>2</v>
      </c>
      <c r="C4303" s="22">
        <v>42772</v>
      </c>
      <c r="D4303" s="21">
        <v>4387.67</v>
      </c>
      <c r="E4303" s="47" t="str">
        <f>IF(B4303&lt;&gt;B4302, "First Quote", "")</f>
        <v/>
      </c>
      <c r="F4303" s="23" t="str">
        <f>IF(_xlfn.MINIFS($D$3:$D$6287,$A$3:$A$6287,A4303,$B$3:$B$6287,B4303)=D4303,"Lowest point","")</f>
        <v/>
      </c>
      <c r="G4303" s="24" t="str">
        <f>IF(_xlfn.MAXIFS($D$3:$D$6287,$A$3:$A$6287,A4303,$B$3:$B$6287,B4303)=D4303,"Highest point","")</f>
        <v/>
      </c>
      <c r="J4303" s="25" t="str">
        <f>IF(E4303="First Quote", $H$4/D4303, "")</f>
        <v/>
      </c>
      <c r="K4303" s="26">
        <f t="shared" si="277"/>
        <v>50.542638064487662</v>
      </c>
      <c r="L4303" s="27">
        <f>K4303*D4303</f>
        <v>221764.41675641059</v>
      </c>
      <c r="M4303" s="10"/>
      <c r="N4303" s="28">
        <f>IF(F4303="lowest point", $H$4/D4303, 0)</f>
        <v>0</v>
      </c>
      <c r="O4303" s="28">
        <f t="shared" si="278"/>
        <v>52.374809335105446</v>
      </c>
      <c r="P4303" s="29">
        <f>O4303*D4303</f>
        <v>229803.37967536211</v>
      </c>
      <c r="R4303" s="28">
        <f>IF(G4303="highest point", $H$4/D4303, 0)</f>
        <v>0</v>
      </c>
      <c r="S4303" s="28">
        <f t="shared" si="279"/>
        <v>48.9892870526133</v>
      </c>
      <c r="T4303" s="29">
        <f>D4303*S4303</f>
        <v>214948.82512213979</v>
      </c>
    </row>
    <row r="4304" spans="1:20">
      <c r="A4304" s="21">
        <f t="shared" si="280"/>
        <v>2017</v>
      </c>
      <c r="B4304" s="21">
        <f t="shared" si="276"/>
        <v>2</v>
      </c>
      <c r="C4304" s="22">
        <v>42773</v>
      </c>
      <c r="D4304" s="21">
        <v>4388.87</v>
      </c>
      <c r="E4304" s="47" t="str">
        <f>IF(B4304&lt;&gt;B4303, "First Quote", "")</f>
        <v/>
      </c>
      <c r="F4304" s="23" t="str">
        <f>IF(_xlfn.MINIFS($D$3:$D$6287,$A$3:$A$6287,A4304,$B$3:$B$6287,B4304)=D4304,"Lowest point","")</f>
        <v/>
      </c>
      <c r="G4304" s="24" t="str">
        <f>IF(_xlfn.MAXIFS($D$3:$D$6287,$A$3:$A$6287,A4304,$B$3:$B$6287,B4304)=D4304,"Highest point","")</f>
        <v/>
      </c>
      <c r="J4304" s="25" t="str">
        <f>IF(E4304="First Quote", $H$4/D4304, "")</f>
        <v/>
      </c>
      <c r="K4304" s="26">
        <f t="shared" si="277"/>
        <v>50.542638064487662</v>
      </c>
      <c r="L4304" s="27">
        <f>K4304*D4304</f>
        <v>221825.06792208797</v>
      </c>
      <c r="M4304" s="10"/>
      <c r="N4304" s="28">
        <f>IF(F4304="lowest point", $H$4/D4304, 0)</f>
        <v>0</v>
      </c>
      <c r="O4304" s="28">
        <f t="shared" si="278"/>
        <v>52.374809335105446</v>
      </c>
      <c r="P4304" s="29">
        <f>O4304*D4304</f>
        <v>229866.22944656425</v>
      </c>
      <c r="R4304" s="28">
        <f>IF(G4304="highest point", $H$4/D4304, 0)</f>
        <v>0</v>
      </c>
      <c r="S4304" s="28">
        <f t="shared" si="279"/>
        <v>48.9892870526133</v>
      </c>
      <c r="T4304" s="29">
        <f>D4304*S4304</f>
        <v>215007.61226660293</v>
      </c>
    </row>
    <row r="4305" spans="1:20">
      <c r="A4305" s="21">
        <f t="shared" si="280"/>
        <v>2017</v>
      </c>
      <c r="B4305" s="21">
        <f t="shared" si="276"/>
        <v>2</v>
      </c>
      <c r="C4305" s="22">
        <v>42774</v>
      </c>
      <c r="D4305" s="21">
        <v>4393.3100000000004</v>
      </c>
      <c r="E4305" s="47" t="str">
        <f>IF(B4305&lt;&gt;B4304, "First Quote", "")</f>
        <v/>
      </c>
      <c r="F4305" s="23" t="str">
        <f>IF(_xlfn.MINIFS($D$3:$D$6287,$A$3:$A$6287,A4305,$B$3:$B$6287,B4305)=D4305,"Lowest point","")</f>
        <v/>
      </c>
      <c r="G4305" s="24" t="str">
        <f>IF(_xlfn.MAXIFS($D$3:$D$6287,$A$3:$A$6287,A4305,$B$3:$B$6287,B4305)=D4305,"Highest point","")</f>
        <v/>
      </c>
      <c r="J4305" s="25" t="str">
        <f>IF(E4305="First Quote", $H$4/D4305, "")</f>
        <v/>
      </c>
      <c r="K4305" s="26">
        <f t="shared" si="277"/>
        <v>50.542638064487662</v>
      </c>
      <c r="L4305" s="27">
        <f>K4305*D4305</f>
        <v>222049.47723509429</v>
      </c>
      <c r="M4305" s="10"/>
      <c r="N4305" s="28">
        <f>IF(F4305="lowest point", $H$4/D4305, 0)</f>
        <v>0</v>
      </c>
      <c r="O4305" s="28">
        <f t="shared" si="278"/>
        <v>52.374809335105446</v>
      </c>
      <c r="P4305" s="29">
        <f>O4305*D4305</f>
        <v>230098.77360001212</v>
      </c>
      <c r="R4305" s="28">
        <f>IF(G4305="highest point", $H$4/D4305, 0)</f>
        <v>0</v>
      </c>
      <c r="S4305" s="28">
        <f t="shared" si="279"/>
        <v>48.9892870526133</v>
      </c>
      <c r="T4305" s="29">
        <f>D4305*S4305</f>
        <v>215225.12470111655</v>
      </c>
    </row>
    <row r="4306" spans="1:20">
      <c r="A4306" s="21">
        <f t="shared" si="280"/>
        <v>2017</v>
      </c>
      <c r="B4306" s="21">
        <f t="shared" si="276"/>
        <v>2</v>
      </c>
      <c r="C4306" s="22">
        <v>42775</v>
      </c>
      <c r="D4306" s="21">
        <v>4419.3999999999996</v>
      </c>
      <c r="E4306" s="47" t="str">
        <f>IF(B4306&lt;&gt;B4305, "First Quote", "")</f>
        <v/>
      </c>
      <c r="F4306" s="23" t="str">
        <f>IF(_xlfn.MINIFS($D$3:$D$6287,$A$3:$A$6287,A4306,$B$3:$B$6287,B4306)=D4306,"Lowest point","")</f>
        <v/>
      </c>
      <c r="G4306" s="24" t="str">
        <f>IF(_xlfn.MAXIFS($D$3:$D$6287,$A$3:$A$6287,A4306,$B$3:$B$6287,B4306)=D4306,"Highest point","")</f>
        <v/>
      </c>
      <c r="J4306" s="25" t="str">
        <f>IF(E4306="First Quote", $H$4/D4306, "")</f>
        <v/>
      </c>
      <c r="K4306" s="26">
        <f t="shared" si="277"/>
        <v>50.542638064487662</v>
      </c>
      <c r="L4306" s="27">
        <f>K4306*D4306</f>
        <v>223368.13466219677</v>
      </c>
      <c r="M4306" s="10"/>
      <c r="N4306" s="28">
        <f>IF(F4306="lowest point", $H$4/D4306, 0)</f>
        <v>0</v>
      </c>
      <c r="O4306" s="28">
        <f t="shared" si="278"/>
        <v>52.374809335105446</v>
      </c>
      <c r="P4306" s="29">
        <f>O4306*D4306</f>
        <v>231465.23237556498</v>
      </c>
      <c r="R4306" s="28">
        <f>IF(G4306="highest point", $H$4/D4306, 0)</f>
        <v>0</v>
      </c>
      <c r="S4306" s="28">
        <f t="shared" si="279"/>
        <v>48.9892870526133</v>
      </c>
      <c r="T4306" s="29">
        <f>D4306*S4306</f>
        <v>216503.2552003192</v>
      </c>
    </row>
    <row r="4307" spans="1:20">
      <c r="A4307" s="21">
        <f t="shared" si="280"/>
        <v>2017</v>
      </c>
      <c r="B4307" s="21">
        <f t="shared" si="276"/>
        <v>2</v>
      </c>
      <c r="C4307" s="22">
        <v>42776</v>
      </c>
      <c r="D4307" s="21">
        <v>4435.42</v>
      </c>
      <c r="E4307" s="47" t="str">
        <f>IF(B4307&lt;&gt;B4306, "First Quote", "")</f>
        <v/>
      </c>
      <c r="F4307" s="23" t="str">
        <f>IF(_xlfn.MINIFS($D$3:$D$6287,$A$3:$A$6287,A4307,$B$3:$B$6287,B4307)=D4307,"Lowest point","")</f>
        <v/>
      </c>
      <c r="G4307" s="24" t="str">
        <f>IF(_xlfn.MAXIFS($D$3:$D$6287,$A$3:$A$6287,A4307,$B$3:$B$6287,B4307)=D4307,"Highest point","")</f>
        <v/>
      </c>
      <c r="J4307" s="25" t="str">
        <f>IF(E4307="First Quote", $H$4/D4307, "")</f>
        <v/>
      </c>
      <c r="K4307" s="26">
        <f t="shared" si="277"/>
        <v>50.542638064487662</v>
      </c>
      <c r="L4307" s="27">
        <f>K4307*D4307</f>
        <v>224177.82772398987</v>
      </c>
      <c r="M4307" s="10"/>
      <c r="N4307" s="28">
        <f>IF(F4307="lowest point", $H$4/D4307, 0)</f>
        <v>0</v>
      </c>
      <c r="O4307" s="28">
        <f t="shared" si="278"/>
        <v>52.374809335105446</v>
      </c>
      <c r="P4307" s="29">
        <f>O4307*D4307</f>
        <v>232304.2768211134</v>
      </c>
      <c r="R4307" s="28">
        <f>IF(G4307="highest point", $H$4/D4307, 0)</f>
        <v>0</v>
      </c>
      <c r="S4307" s="28">
        <f t="shared" si="279"/>
        <v>48.9892870526133</v>
      </c>
      <c r="T4307" s="29">
        <f>D4307*S4307</f>
        <v>217288.06357890207</v>
      </c>
    </row>
    <row r="4308" spans="1:20">
      <c r="A4308" s="21">
        <f t="shared" si="280"/>
        <v>2017</v>
      </c>
      <c r="B4308" s="21">
        <f t="shared" si="276"/>
        <v>2</v>
      </c>
      <c r="C4308" s="22">
        <v>42779</v>
      </c>
      <c r="D4308" s="21">
        <v>4459.83</v>
      </c>
      <c r="E4308" s="47" t="str">
        <f>IF(B4308&lt;&gt;B4307, "First Quote", "")</f>
        <v/>
      </c>
      <c r="F4308" s="23" t="str">
        <f>IF(_xlfn.MINIFS($D$3:$D$6287,$A$3:$A$6287,A4308,$B$3:$B$6287,B4308)=D4308,"Lowest point","")</f>
        <v/>
      </c>
      <c r="G4308" s="24" t="str">
        <f>IF(_xlfn.MAXIFS($D$3:$D$6287,$A$3:$A$6287,A4308,$B$3:$B$6287,B4308)=D4308,"Highest point","")</f>
        <v/>
      </c>
      <c r="J4308" s="25" t="str">
        <f>IF(E4308="First Quote", $H$4/D4308, "")</f>
        <v/>
      </c>
      <c r="K4308" s="26">
        <f t="shared" si="277"/>
        <v>50.542638064487662</v>
      </c>
      <c r="L4308" s="27">
        <f>K4308*D4308</f>
        <v>225411.573519144</v>
      </c>
      <c r="M4308" s="10"/>
      <c r="N4308" s="28">
        <f>IF(F4308="lowest point", $H$4/D4308, 0)</f>
        <v>0</v>
      </c>
      <c r="O4308" s="28">
        <f t="shared" si="278"/>
        <v>52.374809335105446</v>
      </c>
      <c r="P4308" s="29">
        <f>O4308*D4308</f>
        <v>233582.74591698332</v>
      </c>
      <c r="R4308" s="28">
        <f>IF(G4308="highest point", $H$4/D4308, 0)</f>
        <v>0</v>
      </c>
      <c r="S4308" s="28">
        <f t="shared" si="279"/>
        <v>48.9892870526133</v>
      </c>
      <c r="T4308" s="29">
        <f>D4308*S4308</f>
        <v>218483.89207585636</v>
      </c>
    </row>
    <row r="4309" spans="1:20">
      <c r="A4309" s="21">
        <f t="shared" si="280"/>
        <v>2017</v>
      </c>
      <c r="B4309" s="21">
        <f t="shared" si="276"/>
        <v>2</v>
      </c>
      <c r="C4309" s="22">
        <v>42780</v>
      </c>
      <c r="D4309" s="21">
        <v>4478.9799999999996</v>
      </c>
      <c r="E4309" s="47" t="str">
        <f>IF(B4309&lt;&gt;B4308, "First Quote", "")</f>
        <v/>
      </c>
      <c r="F4309" s="23" t="str">
        <f>IF(_xlfn.MINIFS($D$3:$D$6287,$A$3:$A$6287,A4309,$B$3:$B$6287,B4309)=D4309,"Lowest point","")</f>
        <v/>
      </c>
      <c r="G4309" s="24" t="str">
        <f>IF(_xlfn.MAXIFS($D$3:$D$6287,$A$3:$A$6287,A4309,$B$3:$B$6287,B4309)=D4309,"Highest point","")</f>
        <v/>
      </c>
      <c r="J4309" s="25" t="str">
        <f>IF(E4309="First Quote", $H$4/D4309, "")</f>
        <v/>
      </c>
      <c r="K4309" s="26">
        <f t="shared" si="277"/>
        <v>50.542638064487662</v>
      </c>
      <c r="L4309" s="27">
        <f>K4309*D4309</f>
        <v>226379.46503807892</v>
      </c>
      <c r="M4309" s="10"/>
      <c r="N4309" s="28">
        <f>IF(F4309="lowest point", $H$4/D4309, 0)</f>
        <v>0</v>
      </c>
      <c r="O4309" s="28">
        <f t="shared" si="278"/>
        <v>52.374809335105446</v>
      </c>
      <c r="P4309" s="29">
        <f>O4309*D4309</f>
        <v>234585.72351575058</v>
      </c>
      <c r="R4309" s="28">
        <f>IF(G4309="highest point", $H$4/D4309, 0)</f>
        <v>0</v>
      </c>
      <c r="S4309" s="28">
        <f t="shared" si="279"/>
        <v>48.9892870526133</v>
      </c>
      <c r="T4309" s="29">
        <f>D4309*S4309</f>
        <v>219422.03692291389</v>
      </c>
    </row>
    <row r="4310" spans="1:20">
      <c r="A4310" s="21">
        <f t="shared" si="280"/>
        <v>2017</v>
      </c>
      <c r="B4310" s="21">
        <f t="shared" si="276"/>
        <v>2</v>
      </c>
      <c r="C4310" s="22">
        <v>42781</v>
      </c>
      <c r="D4310" s="21">
        <v>4501.99</v>
      </c>
      <c r="E4310" s="47" t="str">
        <f>IF(B4310&lt;&gt;B4309, "First Quote", "")</f>
        <v/>
      </c>
      <c r="F4310" s="23" t="str">
        <f>IF(_xlfn.MINIFS($D$3:$D$6287,$A$3:$A$6287,A4310,$B$3:$B$6287,B4310)=D4310,"Lowest point","")</f>
        <v/>
      </c>
      <c r="G4310" s="24" t="str">
        <f>IF(_xlfn.MAXIFS($D$3:$D$6287,$A$3:$A$6287,A4310,$B$3:$B$6287,B4310)=D4310,"Highest point","")</f>
        <v/>
      </c>
      <c r="J4310" s="25" t="str">
        <f>IF(E4310="First Quote", $H$4/D4310, "")</f>
        <v/>
      </c>
      <c r="K4310" s="26">
        <f t="shared" si="277"/>
        <v>50.542638064487662</v>
      </c>
      <c r="L4310" s="27">
        <f>K4310*D4310</f>
        <v>227542.4511399428</v>
      </c>
      <c r="M4310" s="10"/>
      <c r="N4310" s="28">
        <f>IF(F4310="lowest point", $H$4/D4310, 0)</f>
        <v>0</v>
      </c>
      <c r="O4310" s="28">
        <f t="shared" si="278"/>
        <v>52.374809335105446</v>
      </c>
      <c r="P4310" s="29">
        <f>O4310*D4310</f>
        <v>235790.86787855136</v>
      </c>
      <c r="R4310" s="28">
        <f>IF(G4310="highest point", $H$4/D4310, 0)</f>
        <v>0</v>
      </c>
      <c r="S4310" s="28">
        <f t="shared" si="279"/>
        <v>48.9892870526133</v>
      </c>
      <c r="T4310" s="29">
        <f>D4310*S4310</f>
        <v>220549.28041799454</v>
      </c>
    </row>
    <row r="4311" spans="1:20">
      <c r="A4311" s="21">
        <f t="shared" si="280"/>
        <v>2017</v>
      </c>
      <c r="B4311" s="21">
        <f t="shared" si="276"/>
        <v>2</v>
      </c>
      <c r="C4311" s="22">
        <v>42782</v>
      </c>
      <c r="D4311" s="21">
        <v>4498.5600000000004</v>
      </c>
      <c r="E4311" s="47" t="str">
        <f>IF(B4311&lt;&gt;B4310, "First Quote", "")</f>
        <v/>
      </c>
      <c r="F4311" s="23" t="str">
        <f>IF(_xlfn.MINIFS($D$3:$D$6287,$A$3:$A$6287,A4311,$B$3:$B$6287,B4311)=D4311,"Lowest point","")</f>
        <v/>
      </c>
      <c r="G4311" s="24" t="str">
        <f>IF(_xlfn.MAXIFS($D$3:$D$6287,$A$3:$A$6287,A4311,$B$3:$B$6287,B4311)=D4311,"Highest point","")</f>
        <v/>
      </c>
      <c r="J4311" s="25" t="str">
        <f>IF(E4311="First Quote", $H$4/D4311, "")</f>
        <v/>
      </c>
      <c r="K4311" s="26">
        <f t="shared" si="277"/>
        <v>50.542638064487662</v>
      </c>
      <c r="L4311" s="27">
        <f>K4311*D4311</f>
        <v>227369.08989138165</v>
      </c>
      <c r="M4311" s="10"/>
      <c r="N4311" s="28">
        <f>IF(F4311="lowest point", $H$4/D4311, 0)</f>
        <v>0</v>
      </c>
      <c r="O4311" s="28">
        <f t="shared" si="278"/>
        <v>52.374809335105446</v>
      </c>
      <c r="P4311" s="29">
        <f>O4311*D4311</f>
        <v>235611.22228253199</v>
      </c>
      <c r="R4311" s="28">
        <f>IF(G4311="highest point", $H$4/D4311, 0)</f>
        <v>0</v>
      </c>
      <c r="S4311" s="28">
        <f t="shared" si="279"/>
        <v>48.9892870526133</v>
      </c>
      <c r="T4311" s="29">
        <f>D4311*S4311</f>
        <v>220381.2471634041</v>
      </c>
    </row>
    <row r="4312" spans="1:20">
      <c r="A4312" s="21">
        <f t="shared" si="280"/>
        <v>2017</v>
      </c>
      <c r="B4312" s="21">
        <f t="shared" si="276"/>
        <v>2</v>
      </c>
      <c r="C4312" s="22">
        <v>42783</v>
      </c>
      <c r="D4312" s="21">
        <v>4506.2</v>
      </c>
      <c r="E4312" s="47" t="str">
        <f>IF(B4312&lt;&gt;B4311, "First Quote", "")</f>
        <v/>
      </c>
      <c r="F4312" s="23" t="str">
        <f>IF(_xlfn.MINIFS($D$3:$D$6287,$A$3:$A$6287,A4312,$B$3:$B$6287,B4312)=D4312,"Lowest point","")</f>
        <v/>
      </c>
      <c r="G4312" s="24" t="str">
        <f>IF(_xlfn.MAXIFS($D$3:$D$6287,$A$3:$A$6287,A4312,$B$3:$B$6287,B4312)=D4312,"Highest point","")</f>
        <v/>
      </c>
      <c r="J4312" s="25" t="str">
        <f>IF(E4312="First Quote", $H$4/D4312, "")</f>
        <v/>
      </c>
      <c r="K4312" s="26">
        <f t="shared" si="277"/>
        <v>50.542638064487662</v>
      </c>
      <c r="L4312" s="27">
        <f>K4312*D4312</f>
        <v>227755.23564619428</v>
      </c>
      <c r="M4312" s="10"/>
      <c r="N4312" s="28">
        <f>IF(F4312="lowest point", $H$4/D4312, 0)</f>
        <v>0</v>
      </c>
      <c r="O4312" s="28">
        <f t="shared" si="278"/>
        <v>52.374809335105446</v>
      </c>
      <c r="P4312" s="29">
        <f>O4312*D4312</f>
        <v>236011.36582585215</v>
      </c>
      <c r="R4312" s="28">
        <f>IF(G4312="highest point", $H$4/D4312, 0)</f>
        <v>0</v>
      </c>
      <c r="S4312" s="28">
        <f t="shared" si="279"/>
        <v>48.9892870526133</v>
      </c>
      <c r="T4312" s="29">
        <f>D4312*S4312</f>
        <v>220755.52531648605</v>
      </c>
    </row>
    <row r="4313" spans="1:20">
      <c r="A4313" s="21">
        <f t="shared" si="280"/>
        <v>2017</v>
      </c>
      <c r="B4313" s="21">
        <f t="shared" si="276"/>
        <v>2</v>
      </c>
      <c r="C4313" s="22">
        <v>42787</v>
      </c>
      <c r="D4313" s="21">
        <v>4533.46</v>
      </c>
      <c r="E4313" s="47" t="str">
        <f>IF(B4313&lt;&gt;B4312, "First Quote", "")</f>
        <v/>
      </c>
      <c r="F4313" s="23" t="str">
        <f>IF(_xlfn.MINIFS($D$3:$D$6287,$A$3:$A$6287,A4313,$B$3:$B$6287,B4313)=D4313,"Lowest point","")</f>
        <v/>
      </c>
      <c r="G4313" s="24" t="str">
        <f>IF(_xlfn.MAXIFS($D$3:$D$6287,$A$3:$A$6287,A4313,$B$3:$B$6287,B4313)=D4313,"Highest point","")</f>
        <v/>
      </c>
      <c r="J4313" s="25" t="str">
        <f>IF(E4313="First Quote", $H$4/D4313, "")</f>
        <v/>
      </c>
      <c r="K4313" s="26">
        <f t="shared" si="277"/>
        <v>50.542638064487662</v>
      </c>
      <c r="L4313" s="27">
        <f>K4313*D4313</f>
        <v>229133.02795983222</v>
      </c>
      <c r="M4313" s="10"/>
      <c r="N4313" s="28">
        <f>IF(F4313="lowest point", $H$4/D4313, 0)</f>
        <v>0</v>
      </c>
      <c r="O4313" s="28">
        <f t="shared" si="278"/>
        <v>52.374809335105446</v>
      </c>
      <c r="P4313" s="29">
        <f>O4313*D4313</f>
        <v>237439.10312832714</v>
      </c>
      <c r="R4313" s="28">
        <f>IF(G4313="highest point", $H$4/D4313, 0)</f>
        <v>0</v>
      </c>
      <c r="S4313" s="28">
        <f t="shared" si="279"/>
        <v>48.9892870526133</v>
      </c>
      <c r="T4313" s="29">
        <f>D4313*S4313</f>
        <v>222090.9732815403</v>
      </c>
    </row>
    <row r="4314" spans="1:20">
      <c r="A4314" s="21">
        <f t="shared" si="280"/>
        <v>2017</v>
      </c>
      <c r="B4314" s="21">
        <f t="shared" si="276"/>
        <v>2</v>
      </c>
      <c r="C4314" s="22">
        <v>42788</v>
      </c>
      <c r="D4314" s="21">
        <v>4528.97</v>
      </c>
      <c r="E4314" s="47" t="str">
        <f>IF(B4314&lt;&gt;B4313, "First Quote", "")</f>
        <v/>
      </c>
      <c r="F4314" s="23" t="str">
        <f>IF(_xlfn.MINIFS($D$3:$D$6287,$A$3:$A$6287,A4314,$B$3:$B$6287,B4314)=D4314,"Lowest point","")</f>
        <v/>
      </c>
      <c r="G4314" s="24" t="str">
        <f>IF(_xlfn.MAXIFS($D$3:$D$6287,$A$3:$A$6287,A4314,$B$3:$B$6287,B4314)=D4314,"Highest point","")</f>
        <v/>
      </c>
      <c r="J4314" s="25" t="str">
        <f>IF(E4314="First Quote", $H$4/D4314, "")</f>
        <v/>
      </c>
      <c r="K4314" s="26">
        <f t="shared" si="277"/>
        <v>50.542638064487662</v>
      </c>
      <c r="L4314" s="27">
        <f>K4314*D4314</f>
        <v>228906.09151492271</v>
      </c>
      <c r="M4314" s="10"/>
      <c r="N4314" s="28">
        <f>IF(F4314="lowest point", $H$4/D4314, 0)</f>
        <v>0</v>
      </c>
      <c r="O4314" s="28">
        <f t="shared" si="278"/>
        <v>52.374809335105446</v>
      </c>
      <c r="P4314" s="29">
        <f>O4314*D4314</f>
        <v>237203.94023441253</v>
      </c>
      <c r="R4314" s="28">
        <f>IF(G4314="highest point", $H$4/D4314, 0)</f>
        <v>0</v>
      </c>
      <c r="S4314" s="28">
        <f t="shared" si="279"/>
        <v>48.9892870526133</v>
      </c>
      <c r="T4314" s="29">
        <f>D4314*S4314</f>
        <v>221871.01138267407</v>
      </c>
    </row>
    <row r="4315" spans="1:20">
      <c r="A4315" s="21">
        <f t="shared" si="280"/>
        <v>2017</v>
      </c>
      <c r="B4315" s="21">
        <f t="shared" si="276"/>
        <v>2</v>
      </c>
      <c r="C4315" s="22">
        <v>42789</v>
      </c>
      <c r="D4315" s="21">
        <v>4531.3900000000003</v>
      </c>
      <c r="E4315" s="47" t="str">
        <f>IF(B4315&lt;&gt;B4314, "First Quote", "")</f>
        <v/>
      </c>
      <c r="F4315" s="23" t="str">
        <f>IF(_xlfn.MINIFS($D$3:$D$6287,$A$3:$A$6287,A4315,$B$3:$B$6287,B4315)=D4315,"Lowest point","")</f>
        <v/>
      </c>
      <c r="G4315" s="24" t="str">
        <f>IF(_xlfn.MAXIFS($D$3:$D$6287,$A$3:$A$6287,A4315,$B$3:$B$6287,B4315)=D4315,"Highest point","")</f>
        <v/>
      </c>
      <c r="J4315" s="25" t="str">
        <f>IF(E4315="First Quote", $H$4/D4315, "")</f>
        <v/>
      </c>
      <c r="K4315" s="26">
        <f t="shared" si="277"/>
        <v>50.542638064487662</v>
      </c>
      <c r="L4315" s="27">
        <f>K4315*D4315</f>
        <v>229028.40469903877</v>
      </c>
      <c r="M4315" s="10"/>
      <c r="N4315" s="28">
        <f>IF(F4315="lowest point", $H$4/D4315, 0)</f>
        <v>0</v>
      </c>
      <c r="O4315" s="28">
        <f t="shared" si="278"/>
        <v>52.374809335105446</v>
      </c>
      <c r="P4315" s="29">
        <f>O4315*D4315</f>
        <v>237330.68727300348</v>
      </c>
      <c r="R4315" s="28">
        <f>IF(G4315="highest point", $H$4/D4315, 0)</f>
        <v>0</v>
      </c>
      <c r="S4315" s="28">
        <f t="shared" si="279"/>
        <v>48.9892870526133</v>
      </c>
      <c r="T4315" s="29">
        <f>D4315*S4315</f>
        <v>221989.56545734141</v>
      </c>
    </row>
    <row r="4316" spans="1:20">
      <c r="A4316" s="21">
        <f t="shared" si="280"/>
        <v>2017</v>
      </c>
      <c r="B4316" s="21">
        <f t="shared" si="276"/>
        <v>2</v>
      </c>
      <c r="C4316" s="22">
        <v>42790</v>
      </c>
      <c r="D4316" s="21">
        <v>4539.25</v>
      </c>
      <c r="E4316" s="47" t="str">
        <f>IF(B4316&lt;&gt;B4315, "First Quote", "")</f>
        <v/>
      </c>
      <c r="F4316" s="23" t="str">
        <f>IF(_xlfn.MINIFS($D$3:$D$6287,$A$3:$A$6287,A4316,$B$3:$B$6287,B4316)=D4316,"Lowest point","")</f>
        <v/>
      </c>
      <c r="G4316" s="24" t="str">
        <f>IF(_xlfn.MAXIFS($D$3:$D$6287,$A$3:$A$6287,A4316,$B$3:$B$6287,B4316)=D4316,"Highest point","")</f>
        <v/>
      </c>
      <c r="J4316" s="25" t="str">
        <f>IF(E4316="First Quote", $H$4/D4316, "")</f>
        <v/>
      </c>
      <c r="K4316" s="26">
        <f t="shared" si="277"/>
        <v>50.542638064487662</v>
      </c>
      <c r="L4316" s="27">
        <f>K4316*D4316</f>
        <v>229425.66983422561</v>
      </c>
      <c r="M4316" s="10"/>
      <c r="N4316" s="28">
        <f>IF(F4316="lowest point", $H$4/D4316, 0)</f>
        <v>0</v>
      </c>
      <c r="O4316" s="28">
        <f t="shared" si="278"/>
        <v>52.374809335105446</v>
      </c>
      <c r="P4316" s="29">
        <f>O4316*D4316</f>
        <v>237742.35327437741</v>
      </c>
      <c r="R4316" s="28">
        <f>IF(G4316="highest point", $H$4/D4316, 0)</f>
        <v>0</v>
      </c>
      <c r="S4316" s="28">
        <f t="shared" si="279"/>
        <v>48.9892870526133</v>
      </c>
      <c r="T4316" s="29">
        <f>D4316*S4316</f>
        <v>222374.62125357491</v>
      </c>
    </row>
    <row r="4317" spans="1:20">
      <c r="A4317" s="21">
        <f t="shared" si="280"/>
        <v>2017</v>
      </c>
      <c r="B4317" s="21">
        <f t="shared" si="276"/>
        <v>2</v>
      </c>
      <c r="C4317" s="22">
        <v>42793</v>
      </c>
      <c r="D4317" s="21">
        <v>4544.51</v>
      </c>
      <c r="E4317" s="47" t="str">
        <f>IF(B4317&lt;&gt;B4316, "First Quote", "")</f>
        <v/>
      </c>
      <c r="F4317" s="23" t="str">
        <f>IF(_xlfn.MINIFS($D$3:$D$6287,$A$3:$A$6287,A4317,$B$3:$B$6287,B4317)=D4317,"Lowest point","")</f>
        <v/>
      </c>
      <c r="G4317" s="24" t="str">
        <f>IF(_xlfn.MAXIFS($D$3:$D$6287,$A$3:$A$6287,A4317,$B$3:$B$6287,B4317)=D4317,"Highest point","")</f>
        <v>Highest point</v>
      </c>
      <c r="J4317" s="25" t="str">
        <f>IF(E4317="First Quote", $H$4/D4317, "")</f>
        <v/>
      </c>
      <c r="K4317" s="26">
        <f t="shared" si="277"/>
        <v>50.542638064487662</v>
      </c>
      <c r="L4317" s="27">
        <f>K4317*D4317</f>
        <v>229691.52411044482</v>
      </c>
      <c r="M4317" s="10"/>
      <c r="N4317" s="28">
        <f>IF(F4317="lowest point", $H$4/D4317, 0)</f>
        <v>0</v>
      </c>
      <c r="O4317" s="28">
        <f t="shared" si="278"/>
        <v>52.374809335105446</v>
      </c>
      <c r="P4317" s="29">
        <f>O4317*D4317</f>
        <v>238017.84477148007</v>
      </c>
      <c r="R4317" s="28">
        <f>IF(G4317="highest point", $H$4/D4317, 0)</f>
        <v>0.11002286275087962</v>
      </c>
      <c r="S4317" s="28">
        <f t="shared" si="279"/>
        <v>49.099309915364181</v>
      </c>
      <c r="T4317" s="29">
        <f>D4317*S4317</f>
        <v>223132.3049034717</v>
      </c>
    </row>
    <row r="4318" spans="1:20">
      <c r="A4318" s="21">
        <f t="shared" si="280"/>
        <v>2017</v>
      </c>
      <c r="B4318" s="21">
        <f t="shared" si="276"/>
        <v>2</v>
      </c>
      <c r="C4318" s="22">
        <v>42794</v>
      </c>
      <c r="D4318" s="21">
        <v>4532.93</v>
      </c>
      <c r="E4318" s="47" t="str">
        <f>IF(B4318&lt;&gt;B4317, "First Quote", "")</f>
        <v/>
      </c>
      <c r="F4318" s="23" t="str">
        <f>IF(_xlfn.MINIFS($D$3:$D$6287,$A$3:$A$6287,A4318,$B$3:$B$6287,B4318)=D4318,"Lowest point","")</f>
        <v/>
      </c>
      <c r="G4318" s="24" t="str">
        <f>IF(_xlfn.MAXIFS($D$3:$D$6287,$A$3:$A$6287,A4318,$B$3:$B$6287,B4318)=D4318,"Highest point","")</f>
        <v/>
      </c>
      <c r="J4318" s="25" t="str">
        <f>IF(E4318="First Quote", $H$4/D4318, "")</f>
        <v/>
      </c>
      <c r="K4318" s="26">
        <f t="shared" si="277"/>
        <v>50.542638064487662</v>
      </c>
      <c r="L4318" s="27">
        <f>K4318*D4318</f>
        <v>229106.24036165807</v>
      </c>
      <c r="M4318" s="10"/>
      <c r="N4318" s="28">
        <f>IF(F4318="lowest point", $H$4/D4318, 0)</f>
        <v>0</v>
      </c>
      <c r="O4318" s="28">
        <f t="shared" si="278"/>
        <v>52.374809335105446</v>
      </c>
      <c r="P4318" s="29">
        <f>O4318*D4318</f>
        <v>237411.34447937954</v>
      </c>
      <c r="R4318" s="28">
        <f>IF(G4318="highest point", $H$4/D4318, 0)</f>
        <v>0</v>
      </c>
      <c r="S4318" s="28">
        <f t="shared" si="279"/>
        <v>49.099309915364181</v>
      </c>
      <c r="T4318" s="29">
        <f>D4318*S4318</f>
        <v>222563.73489465177</v>
      </c>
    </row>
    <row r="4319" spans="1:20">
      <c r="A4319" s="21">
        <f t="shared" si="280"/>
        <v>2017</v>
      </c>
      <c r="B4319" s="21">
        <f t="shared" si="276"/>
        <v>3</v>
      </c>
      <c r="C4319" s="22">
        <v>42795</v>
      </c>
      <c r="D4319" s="21">
        <v>4595.7299999999996</v>
      </c>
      <c r="E4319" s="47" t="str">
        <f>IF(B4319&lt;&gt;B4318, "First Quote", "")</f>
        <v>First Quote</v>
      </c>
      <c r="F4319" s="23" t="str">
        <f>IF(_xlfn.MINIFS($D$3:$D$6287,$A$3:$A$6287,A4319,$B$3:$B$6287,B4319)=D4319,"Lowest point","")</f>
        <v/>
      </c>
      <c r="G4319" s="24" t="str">
        <f>IF(_xlfn.MAXIFS($D$3:$D$6287,$A$3:$A$6287,A4319,$B$3:$B$6287,B4319)=D4319,"Highest point","")</f>
        <v>Highest point</v>
      </c>
      <c r="J4319" s="25">
        <f>IF(E4319="First Quote", $H$4/D4319, "")</f>
        <v>0.1087966438411308</v>
      </c>
      <c r="K4319" s="26">
        <f t="shared" si="277"/>
        <v>50.651434708328793</v>
      </c>
      <c r="L4319" s="27">
        <f>K4319*D4319</f>
        <v>232780.31803210787</v>
      </c>
      <c r="M4319" s="10"/>
      <c r="N4319" s="28">
        <f>IF(F4319="lowest point", $H$4/D4319, 0)</f>
        <v>0</v>
      </c>
      <c r="O4319" s="28">
        <f t="shared" si="278"/>
        <v>52.374809335105446</v>
      </c>
      <c r="P4319" s="29">
        <f>O4319*D4319</f>
        <v>240700.48250562412</v>
      </c>
      <c r="R4319" s="28">
        <f>IF(G4319="highest point", $H$4/D4319, 0)</f>
        <v>0.1087966438411308</v>
      </c>
      <c r="S4319" s="28">
        <f t="shared" si="279"/>
        <v>49.208106559205312</v>
      </c>
      <c r="T4319" s="29">
        <f>D4319*S4319</f>
        <v>226147.17155733661</v>
      </c>
    </row>
    <row r="4320" spans="1:20">
      <c r="A4320" s="21">
        <f t="shared" si="280"/>
        <v>2017</v>
      </c>
      <c r="B4320" s="21">
        <f t="shared" si="276"/>
        <v>3</v>
      </c>
      <c r="C4320" s="22">
        <v>42796</v>
      </c>
      <c r="D4320" s="21">
        <v>4569.17</v>
      </c>
      <c r="E4320" s="47" t="str">
        <f>IF(B4320&lt;&gt;B4319, "First Quote", "")</f>
        <v/>
      </c>
      <c r="F4320" s="23" t="str">
        <f>IF(_xlfn.MINIFS($D$3:$D$6287,$A$3:$A$6287,A4320,$B$3:$B$6287,B4320)=D4320,"Lowest point","")</f>
        <v/>
      </c>
      <c r="G4320" s="24" t="str">
        <f>IF(_xlfn.MAXIFS($D$3:$D$6287,$A$3:$A$6287,A4320,$B$3:$B$6287,B4320)=D4320,"Highest point","")</f>
        <v/>
      </c>
      <c r="J4320" s="25" t="str">
        <f>IF(E4320="First Quote", $H$4/D4320, "")</f>
        <v/>
      </c>
      <c r="K4320" s="26">
        <f t="shared" si="277"/>
        <v>50.651434708328793</v>
      </c>
      <c r="L4320" s="27">
        <f>K4320*D4320</f>
        <v>231435.01592625468</v>
      </c>
      <c r="M4320" s="10"/>
      <c r="N4320" s="28">
        <f>IF(F4320="lowest point", $H$4/D4320, 0)</f>
        <v>0</v>
      </c>
      <c r="O4320" s="28">
        <f t="shared" si="278"/>
        <v>52.374809335105446</v>
      </c>
      <c r="P4320" s="29">
        <f>O4320*D4320</f>
        <v>239309.40756968377</v>
      </c>
      <c r="R4320" s="28">
        <f>IF(G4320="highest point", $H$4/D4320, 0)</f>
        <v>0</v>
      </c>
      <c r="S4320" s="28">
        <f t="shared" si="279"/>
        <v>49.208106559205312</v>
      </c>
      <c r="T4320" s="29">
        <f>D4320*S4320</f>
        <v>224840.20424712414</v>
      </c>
    </row>
    <row r="4321" spans="1:20">
      <c r="A4321" s="21">
        <f t="shared" si="280"/>
        <v>2017</v>
      </c>
      <c r="B4321" s="21">
        <f t="shared" ref="B4321:B4384" si="281">MONTH(C4321)</f>
        <v>3</v>
      </c>
      <c r="C4321" s="22">
        <v>42797</v>
      </c>
      <c r="D4321" s="21">
        <v>4571.6000000000004</v>
      </c>
      <c r="E4321" s="47" t="str">
        <f>IF(B4321&lt;&gt;B4320, "First Quote", "")</f>
        <v/>
      </c>
      <c r="F4321" s="23" t="str">
        <f>IF(_xlfn.MINIFS($D$3:$D$6287,$A$3:$A$6287,A4321,$B$3:$B$6287,B4321)=D4321,"Lowest point","")</f>
        <v/>
      </c>
      <c r="G4321" s="24" t="str">
        <f>IF(_xlfn.MAXIFS($D$3:$D$6287,$A$3:$A$6287,A4321,$B$3:$B$6287,B4321)=D4321,"Highest point","")</f>
        <v/>
      </c>
      <c r="J4321" s="25" t="str">
        <f>IF(E4321="First Quote", $H$4/D4321, "")</f>
        <v/>
      </c>
      <c r="K4321" s="26">
        <f t="shared" si="277"/>
        <v>50.651434708328793</v>
      </c>
      <c r="L4321" s="27">
        <f>K4321*D4321</f>
        <v>231558.09891259592</v>
      </c>
      <c r="M4321" s="10"/>
      <c r="N4321" s="28">
        <f>IF(F4321="lowest point", $H$4/D4321, 0)</f>
        <v>0</v>
      </c>
      <c r="O4321" s="28">
        <f t="shared" si="278"/>
        <v>52.374809335105446</v>
      </c>
      <c r="P4321" s="29">
        <f>O4321*D4321</f>
        <v>239436.67835636807</v>
      </c>
      <c r="R4321" s="28">
        <f>IF(G4321="highest point", $H$4/D4321, 0)</f>
        <v>0</v>
      </c>
      <c r="S4321" s="28">
        <f t="shared" si="279"/>
        <v>49.208106559205312</v>
      </c>
      <c r="T4321" s="29">
        <f>D4321*S4321</f>
        <v>224959.77994606303</v>
      </c>
    </row>
    <row r="4322" spans="1:20">
      <c r="A4322" s="21">
        <f t="shared" si="280"/>
        <v>2017</v>
      </c>
      <c r="B4322" s="21">
        <f t="shared" si="281"/>
        <v>3</v>
      </c>
      <c r="C4322" s="22">
        <v>42800</v>
      </c>
      <c r="D4322" s="21">
        <v>4556.72</v>
      </c>
      <c r="E4322" s="47" t="str">
        <f>IF(B4322&lt;&gt;B4321, "First Quote", "")</f>
        <v/>
      </c>
      <c r="F4322" s="23" t="str">
        <f>IF(_xlfn.MINIFS($D$3:$D$6287,$A$3:$A$6287,A4322,$B$3:$B$6287,B4322)=D4322,"Lowest point","")</f>
        <v/>
      </c>
      <c r="G4322" s="24" t="str">
        <f>IF(_xlfn.MAXIFS($D$3:$D$6287,$A$3:$A$6287,A4322,$B$3:$B$6287,B4322)=D4322,"Highest point","")</f>
        <v/>
      </c>
      <c r="J4322" s="25" t="str">
        <f>IF(E4322="First Quote", $H$4/D4322, "")</f>
        <v/>
      </c>
      <c r="K4322" s="26">
        <f t="shared" si="277"/>
        <v>50.651434708328793</v>
      </c>
      <c r="L4322" s="27">
        <f>K4322*D4322</f>
        <v>230804.40556413599</v>
      </c>
      <c r="M4322" s="10"/>
      <c r="N4322" s="28">
        <f>IF(F4322="lowest point", $H$4/D4322, 0)</f>
        <v>0</v>
      </c>
      <c r="O4322" s="28">
        <f t="shared" si="278"/>
        <v>52.374809335105446</v>
      </c>
      <c r="P4322" s="29">
        <f>O4322*D4322</f>
        <v>238657.3411934617</v>
      </c>
      <c r="R4322" s="28">
        <f>IF(G4322="highest point", $H$4/D4322, 0)</f>
        <v>0</v>
      </c>
      <c r="S4322" s="28">
        <f t="shared" si="279"/>
        <v>49.208106559205312</v>
      </c>
      <c r="T4322" s="29">
        <f>D4322*S4322</f>
        <v>224227.56332046204</v>
      </c>
    </row>
    <row r="4323" spans="1:20">
      <c r="A4323" s="21">
        <f t="shared" si="280"/>
        <v>2017</v>
      </c>
      <c r="B4323" s="21">
        <f t="shared" si="281"/>
        <v>3</v>
      </c>
      <c r="C4323" s="22">
        <v>42801</v>
      </c>
      <c r="D4323" s="21">
        <v>4543.75</v>
      </c>
      <c r="E4323" s="47" t="str">
        <f>IF(B4323&lt;&gt;B4322, "First Quote", "")</f>
        <v/>
      </c>
      <c r="F4323" s="23" t="str">
        <f>IF(_xlfn.MINIFS($D$3:$D$6287,$A$3:$A$6287,A4323,$B$3:$B$6287,B4323)=D4323,"Lowest point","")</f>
        <v/>
      </c>
      <c r="G4323" s="24" t="str">
        <f>IF(_xlfn.MAXIFS($D$3:$D$6287,$A$3:$A$6287,A4323,$B$3:$B$6287,B4323)=D4323,"Highest point","")</f>
        <v/>
      </c>
      <c r="J4323" s="25" t="str">
        <f>IF(E4323="First Quote", $H$4/D4323, "")</f>
        <v/>
      </c>
      <c r="K4323" s="26">
        <f t="shared" si="277"/>
        <v>50.651434708328793</v>
      </c>
      <c r="L4323" s="27">
        <f>K4323*D4323</f>
        <v>230147.45645596896</v>
      </c>
      <c r="M4323" s="10"/>
      <c r="N4323" s="28">
        <f>IF(F4323="lowest point", $H$4/D4323, 0)</f>
        <v>0</v>
      </c>
      <c r="O4323" s="28">
        <f t="shared" si="278"/>
        <v>52.374809335105446</v>
      </c>
      <c r="P4323" s="29">
        <f>O4323*D4323</f>
        <v>237978.03991638537</v>
      </c>
      <c r="R4323" s="28">
        <f>IF(G4323="highest point", $H$4/D4323, 0)</f>
        <v>0</v>
      </c>
      <c r="S4323" s="28">
        <f t="shared" si="279"/>
        <v>49.208106559205312</v>
      </c>
      <c r="T4323" s="29">
        <f>D4323*S4323</f>
        <v>223589.33417838914</v>
      </c>
    </row>
    <row r="4324" spans="1:20">
      <c r="A4324" s="21">
        <f t="shared" si="280"/>
        <v>2017</v>
      </c>
      <c r="B4324" s="21">
        <f t="shared" si="281"/>
        <v>3</v>
      </c>
      <c r="C4324" s="22">
        <v>42802</v>
      </c>
      <c r="D4324" s="21">
        <v>4534.68</v>
      </c>
      <c r="E4324" s="47" t="str">
        <f>IF(B4324&lt;&gt;B4323, "First Quote", "")</f>
        <v/>
      </c>
      <c r="F4324" s="23" t="str">
        <f>IF(_xlfn.MINIFS($D$3:$D$6287,$A$3:$A$6287,A4324,$B$3:$B$6287,B4324)=D4324,"Lowest point","")</f>
        <v/>
      </c>
      <c r="G4324" s="24" t="str">
        <f>IF(_xlfn.MAXIFS($D$3:$D$6287,$A$3:$A$6287,A4324,$B$3:$B$6287,B4324)=D4324,"Highest point","")</f>
        <v/>
      </c>
      <c r="J4324" s="25" t="str">
        <f>IF(E4324="First Quote", $H$4/D4324, "")</f>
        <v/>
      </c>
      <c r="K4324" s="26">
        <f t="shared" si="277"/>
        <v>50.651434708328793</v>
      </c>
      <c r="L4324" s="27">
        <f>K4324*D4324</f>
        <v>229688.04794316442</v>
      </c>
      <c r="M4324" s="10"/>
      <c r="N4324" s="28">
        <f>IF(F4324="lowest point", $H$4/D4324, 0)</f>
        <v>0</v>
      </c>
      <c r="O4324" s="28">
        <f t="shared" si="278"/>
        <v>52.374809335105446</v>
      </c>
      <c r="P4324" s="29">
        <f>O4324*D4324</f>
        <v>237503.00039571599</v>
      </c>
      <c r="R4324" s="28">
        <f>IF(G4324="highest point", $H$4/D4324, 0)</f>
        <v>0</v>
      </c>
      <c r="S4324" s="28">
        <f t="shared" si="279"/>
        <v>49.208106559205312</v>
      </c>
      <c r="T4324" s="29">
        <f>D4324*S4324</f>
        <v>223143.01665189717</v>
      </c>
    </row>
    <row r="4325" spans="1:20">
      <c r="A4325" s="21">
        <f t="shared" si="280"/>
        <v>2017</v>
      </c>
      <c r="B4325" s="21">
        <f t="shared" si="281"/>
        <v>3</v>
      </c>
      <c r="C4325" s="22">
        <v>42803</v>
      </c>
      <c r="D4325" s="21">
        <v>4538.3599999999997</v>
      </c>
      <c r="E4325" s="47" t="str">
        <f>IF(B4325&lt;&gt;B4324, "First Quote", "")</f>
        <v/>
      </c>
      <c r="F4325" s="23" t="str">
        <f>IF(_xlfn.MINIFS($D$3:$D$6287,$A$3:$A$6287,A4325,$B$3:$B$6287,B4325)=D4325,"Lowest point","")</f>
        <v/>
      </c>
      <c r="G4325" s="24" t="str">
        <f>IF(_xlfn.MAXIFS($D$3:$D$6287,$A$3:$A$6287,A4325,$B$3:$B$6287,B4325)=D4325,"Highest point","")</f>
        <v/>
      </c>
      <c r="J4325" s="25" t="str">
        <f>IF(E4325="First Quote", $H$4/D4325, "")</f>
        <v/>
      </c>
      <c r="K4325" s="26">
        <f t="shared" si="277"/>
        <v>50.651434708328793</v>
      </c>
      <c r="L4325" s="27">
        <f>K4325*D4325</f>
        <v>229874.44522289105</v>
      </c>
      <c r="M4325" s="10"/>
      <c r="N4325" s="28">
        <f>IF(F4325="lowest point", $H$4/D4325, 0)</f>
        <v>0</v>
      </c>
      <c r="O4325" s="28">
        <f t="shared" si="278"/>
        <v>52.374809335105446</v>
      </c>
      <c r="P4325" s="29">
        <f>O4325*D4325</f>
        <v>237695.73969406914</v>
      </c>
      <c r="R4325" s="28">
        <f>IF(G4325="highest point", $H$4/D4325, 0)</f>
        <v>0</v>
      </c>
      <c r="S4325" s="28">
        <f t="shared" si="279"/>
        <v>49.208106559205312</v>
      </c>
      <c r="T4325" s="29">
        <f>D4325*S4325</f>
        <v>223324.10248403501</v>
      </c>
    </row>
    <row r="4326" spans="1:20">
      <c r="A4326" s="21">
        <f t="shared" si="280"/>
        <v>2017</v>
      </c>
      <c r="B4326" s="21">
        <f t="shared" si="281"/>
        <v>3</v>
      </c>
      <c r="C4326" s="22">
        <v>42804</v>
      </c>
      <c r="D4326" s="21">
        <v>4553.28</v>
      </c>
      <c r="E4326" s="47" t="str">
        <f>IF(B4326&lt;&gt;B4325, "First Quote", "")</f>
        <v/>
      </c>
      <c r="F4326" s="23" t="str">
        <f>IF(_xlfn.MINIFS($D$3:$D$6287,$A$3:$A$6287,A4326,$B$3:$B$6287,B4326)=D4326,"Lowest point","")</f>
        <v/>
      </c>
      <c r="G4326" s="24" t="str">
        <f>IF(_xlfn.MAXIFS($D$3:$D$6287,$A$3:$A$6287,A4326,$B$3:$B$6287,B4326)=D4326,"Highest point","")</f>
        <v/>
      </c>
      <c r="J4326" s="25" t="str">
        <f>IF(E4326="First Quote", $H$4/D4326, "")</f>
        <v/>
      </c>
      <c r="K4326" s="26">
        <f t="shared" si="277"/>
        <v>50.651434708328793</v>
      </c>
      <c r="L4326" s="27">
        <f>K4326*D4326</f>
        <v>230630.16462873932</v>
      </c>
      <c r="M4326" s="10"/>
      <c r="N4326" s="28">
        <f>IF(F4326="lowest point", $H$4/D4326, 0)</f>
        <v>0</v>
      </c>
      <c r="O4326" s="28">
        <f t="shared" si="278"/>
        <v>52.374809335105446</v>
      </c>
      <c r="P4326" s="29">
        <f>O4326*D4326</f>
        <v>238477.1718493489</v>
      </c>
      <c r="R4326" s="28">
        <f>IF(G4326="highest point", $H$4/D4326, 0)</f>
        <v>0</v>
      </c>
      <c r="S4326" s="28">
        <f t="shared" si="279"/>
        <v>49.208106559205312</v>
      </c>
      <c r="T4326" s="29">
        <f>D4326*S4326</f>
        <v>224058.28743389834</v>
      </c>
    </row>
    <row r="4327" spans="1:20">
      <c r="A4327" s="21">
        <f t="shared" si="280"/>
        <v>2017</v>
      </c>
      <c r="B4327" s="21">
        <f t="shared" si="281"/>
        <v>3</v>
      </c>
      <c r="C4327" s="22">
        <v>42807</v>
      </c>
      <c r="D4327" s="21">
        <v>4556.4399999999996</v>
      </c>
      <c r="E4327" s="47" t="str">
        <f>IF(B4327&lt;&gt;B4326, "First Quote", "")</f>
        <v/>
      </c>
      <c r="F4327" s="23" t="str">
        <f>IF(_xlfn.MINIFS($D$3:$D$6287,$A$3:$A$6287,A4327,$B$3:$B$6287,B4327)=D4327,"Lowest point","")</f>
        <v/>
      </c>
      <c r="G4327" s="24" t="str">
        <f>IF(_xlfn.MAXIFS($D$3:$D$6287,$A$3:$A$6287,A4327,$B$3:$B$6287,B4327)=D4327,"Highest point","")</f>
        <v/>
      </c>
      <c r="J4327" s="25" t="str">
        <f>IF(E4327="First Quote", $H$4/D4327, "")</f>
        <v/>
      </c>
      <c r="K4327" s="26">
        <f t="shared" si="277"/>
        <v>50.651434708328793</v>
      </c>
      <c r="L4327" s="27">
        <f>K4327*D4327</f>
        <v>230790.22316241762</v>
      </c>
      <c r="M4327" s="10"/>
      <c r="N4327" s="28">
        <f>IF(F4327="lowest point", $H$4/D4327, 0)</f>
        <v>0</v>
      </c>
      <c r="O4327" s="28">
        <f t="shared" si="278"/>
        <v>52.374809335105446</v>
      </c>
      <c r="P4327" s="29">
        <f>O4327*D4327</f>
        <v>238642.67624684784</v>
      </c>
      <c r="R4327" s="28">
        <f>IF(G4327="highest point", $H$4/D4327, 0)</f>
        <v>0</v>
      </c>
      <c r="S4327" s="28">
        <f t="shared" si="279"/>
        <v>49.208106559205312</v>
      </c>
      <c r="T4327" s="29">
        <f>D4327*S4327</f>
        <v>224213.78505062545</v>
      </c>
    </row>
    <row r="4328" spans="1:20">
      <c r="A4328" s="21">
        <f t="shared" si="280"/>
        <v>2017</v>
      </c>
      <c r="B4328" s="21">
        <f t="shared" si="281"/>
        <v>3</v>
      </c>
      <c r="C4328" s="22">
        <v>42808</v>
      </c>
      <c r="D4328" s="21">
        <v>4541.26</v>
      </c>
      <c r="E4328" s="47" t="str">
        <f>IF(B4328&lt;&gt;B4327, "First Quote", "")</f>
        <v/>
      </c>
      <c r="F4328" s="23" t="str">
        <f>IF(_xlfn.MINIFS($D$3:$D$6287,$A$3:$A$6287,A4328,$B$3:$B$6287,B4328)=D4328,"Lowest point","")</f>
        <v/>
      </c>
      <c r="G4328" s="24" t="str">
        <f>IF(_xlfn.MAXIFS($D$3:$D$6287,$A$3:$A$6287,A4328,$B$3:$B$6287,B4328)=D4328,"Highest point","")</f>
        <v/>
      </c>
      <c r="J4328" s="25" t="str">
        <f>IF(E4328="First Quote", $H$4/D4328, "")</f>
        <v/>
      </c>
      <c r="K4328" s="26">
        <f t="shared" si="277"/>
        <v>50.651434708328793</v>
      </c>
      <c r="L4328" s="27">
        <f>K4328*D4328</f>
        <v>230021.33438354524</v>
      </c>
      <c r="M4328" s="10"/>
      <c r="N4328" s="28">
        <f>IF(F4328="lowest point", $H$4/D4328, 0)</f>
        <v>0</v>
      </c>
      <c r="O4328" s="28">
        <f t="shared" si="278"/>
        <v>52.374809335105446</v>
      </c>
      <c r="P4328" s="29">
        <f>O4328*D4328</f>
        <v>237847.62664114096</v>
      </c>
      <c r="R4328" s="28">
        <f>IF(G4328="highest point", $H$4/D4328, 0)</f>
        <v>0</v>
      </c>
      <c r="S4328" s="28">
        <f t="shared" si="279"/>
        <v>49.208106559205312</v>
      </c>
      <c r="T4328" s="29">
        <f>D4328*S4328</f>
        <v>223466.80599305674</v>
      </c>
    </row>
    <row r="4329" spans="1:20">
      <c r="A4329" s="21">
        <f t="shared" si="280"/>
        <v>2017</v>
      </c>
      <c r="B4329" s="21">
        <f t="shared" si="281"/>
        <v>3</v>
      </c>
      <c r="C4329" s="22">
        <v>42809</v>
      </c>
      <c r="D4329" s="21">
        <v>4579.4399999999996</v>
      </c>
      <c r="E4329" s="47" t="str">
        <f>IF(B4329&lt;&gt;B4328, "First Quote", "")</f>
        <v/>
      </c>
      <c r="F4329" s="23" t="str">
        <f>IF(_xlfn.MINIFS($D$3:$D$6287,$A$3:$A$6287,A4329,$B$3:$B$6287,B4329)=D4329,"Lowest point","")</f>
        <v/>
      </c>
      <c r="G4329" s="24" t="str">
        <f>IF(_xlfn.MAXIFS($D$3:$D$6287,$A$3:$A$6287,A4329,$B$3:$B$6287,B4329)=D4329,"Highest point","")</f>
        <v/>
      </c>
      <c r="J4329" s="25" t="str">
        <f>IF(E4329="First Quote", $H$4/D4329, "")</f>
        <v/>
      </c>
      <c r="K4329" s="26">
        <f t="shared" si="277"/>
        <v>50.651434708328793</v>
      </c>
      <c r="L4329" s="27">
        <f>K4329*D4329</f>
        <v>231955.20616070917</v>
      </c>
      <c r="M4329" s="10"/>
      <c r="N4329" s="28">
        <f>IF(F4329="lowest point", $H$4/D4329, 0)</f>
        <v>0</v>
      </c>
      <c r="O4329" s="28">
        <f t="shared" si="278"/>
        <v>52.374809335105446</v>
      </c>
      <c r="P4329" s="29">
        <f>O4329*D4329</f>
        <v>239847.29686155525</v>
      </c>
      <c r="R4329" s="28">
        <f>IF(G4329="highest point", $H$4/D4329, 0)</f>
        <v>0</v>
      </c>
      <c r="S4329" s="28">
        <f t="shared" si="279"/>
        <v>49.208106559205312</v>
      </c>
      <c r="T4329" s="29">
        <f>D4329*S4329</f>
        <v>225345.57150148717</v>
      </c>
    </row>
    <row r="4330" spans="1:20">
      <c r="A4330" s="21">
        <f t="shared" si="280"/>
        <v>2017</v>
      </c>
      <c r="B4330" s="21">
        <f t="shared" si="281"/>
        <v>3</v>
      </c>
      <c r="C4330" s="22">
        <v>42810</v>
      </c>
      <c r="D4330" s="21">
        <v>4572.16</v>
      </c>
      <c r="E4330" s="47" t="str">
        <f>IF(B4330&lt;&gt;B4329, "First Quote", "")</f>
        <v/>
      </c>
      <c r="F4330" s="23" t="str">
        <f>IF(_xlfn.MINIFS($D$3:$D$6287,$A$3:$A$6287,A4330,$B$3:$B$6287,B4330)=D4330,"Lowest point","")</f>
        <v/>
      </c>
      <c r="G4330" s="24" t="str">
        <f>IF(_xlfn.MAXIFS($D$3:$D$6287,$A$3:$A$6287,A4330,$B$3:$B$6287,B4330)=D4330,"Highest point","")</f>
        <v/>
      </c>
      <c r="J4330" s="25" t="str">
        <f>IF(E4330="First Quote", $H$4/D4330, "")</f>
        <v/>
      </c>
      <c r="K4330" s="26">
        <f t="shared" si="277"/>
        <v>50.651434708328793</v>
      </c>
      <c r="L4330" s="27">
        <f>K4330*D4330</f>
        <v>231586.46371603257</v>
      </c>
      <c r="M4330" s="10"/>
      <c r="N4330" s="28">
        <f>IF(F4330="lowest point", $H$4/D4330, 0)</f>
        <v>0</v>
      </c>
      <c r="O4330" s="28">
        <f t="shared" si="278"/>
        <v>52.374809335105446</v>
      </c>
      <c r="P4330" s="29">
        <f>O4330*D4330</f>
        <v>239466.0082495957</v>
      </c>
      <c r="R4330" s="28">
        <f>IF(G4330="highest point", $H$4/D4330, 0)</f>
        <v>0</v>
      </c>
      <c r="S4330" s="28">
        <f t="shared" si="279"/>
        <v>49.208106559205312</v>
      </c>
      <c r="T4330" s="29">
        <f>D4330*S4330</f>
        <v>224987.33648573616</v>
      </c>
    </row>
    <row r="4331" spans="1:20">
      <c r="A4331" s="21">
        <f t="shared" si="280"/>
        <v>2017</v>
      </c>
      <c r="B4331" s="21">
        <f t="shared" si="281"/>
        <v>3</v>
      </c>
      <c r="C4331" s="22">
        <v>42811</v>
      </c>
      <c r="D4331" s="21">
        <v>4566.17</v>
      </c>
      <c r="E4331" s="47" t="str">
        <f>IF(B4331&lt;&gt;B4330, "First Quote", "")</f>
        <v/>
      </c>
      <c r="F4331" s="23" t="str">
        <f>IF(_xlfn.MINIFS($D$3:$D$6287,$A$3:$A$6287,A4331,$B$3:$B$6287,B4331)=D4331,"Lowest point","")</f>
        <v/>
      </c>
      <c r="G4331" s="24" t="str">
        <f>IF(_xlfn.MAXIFS($D$3:$D$6287,$A$3:$A$6287,A4331,$B$3:$B$6287,B4331)=D4331,"Highest point","")</f>
        <v/>
      </c>
      <c r="J4331" s="25" t="str">
        <f>IF(E4331="First Quote", $H$4/D4331, "")</f>
        <v/>
      </c>
      <c r="K4331" s="26">
        <f t="shared" si="277"/>
        <v>50.651434708328793</v>
      </c>
      <c r="L4331" s="27">
        <f>K4331*D4331</f>
        <v>231283.0616221297</v>
      </c>
      <c r="M4331" s="10"/>
      <c r="N4331" s="28">
        <f>IF(F4331="lowest point", $H$4/D4331, 0)</f>
        <v>0</v>
      </c>
      <c r="O4331" s="28">
        <f t="shared" si="278"/>
        <v>52.374809335105446</v>
      </c>
      <c r="P4331" s="29">
        <f>O4331*D4331</f>
        <v>239152.28314167843</v>
      </c>
      <c r="R4331" s="28">
        <f>IF(G4331="highest point", $H$4/D4331, 0)</f>
        <v>0</v>
      </c>
      <c r="S4331" s="28">
        <f t="shared" si="279"/>
        <v>49.208106559205312</v>
      </c>
      <c r="T4331" s="29">
        <f>D4331*S4331</f>
        <v>224692.57992744652</v>
      </c>
    </row>
    <row r="4332" spans="1:20">
      <c r="A4332" s="21">
        <f t="shared" si="280"/>
        <v>2017</v>
      </c>
      <c r="B4332" s="21">
        <f t="shared" si="281"/>
        <v>3</v>
      </c>
      <c r="C4332" s="22">
        <v>42814</v>
      </c>
      <c r="D4332" s="21">
        <v>4557.12</v>
      </c>
      <c r="E4332" s="47" t="str">
        <f>IF(B4332&lt;&gt;B4331, "First Quote", "")</f>
        <v/>
      </c>
      <c r="F4332" s="23" t="str">
        <f>IF(_xlfn.MINIFS($D$3:$D$6287,$A$3:$A$6287,A4332,$B$3:$B$6287,B4332)=D4332,"Lowest point","")</f>
        <v/>
      </c>
      <c r="G4332" s="24" t="str">
        <f>IF(_xlfn.MAXIFS($D$3:$D$6287,$A$3:$A$6287,A4332,$B$3:$B$6287,B4332)=D4332,"Highest point","")</f>
        <v/>
      </c>
      <c r="J4332" s="25" t="str">
        <f>IF(E4332="First Quote", $H$4/D4332, "")</f>
        <v/>
      </c>
      <c r="K4332" s="26">
        <f t="shared" si="277"/>
        <v>50.651434708328793</v>
      </c>
      <c r="L4332" s="27">
        <f>K4332*D4332</f>
        <v>230824.6661380193</v>
      </c>
      <c r="M4332" s="10"/>
      <c r="N4332" s="28">
        <f>IF(F4332="lowest point", $H$4/D4332, 0)</f>
        <v>0</v>
      </c>
      <c r="O4332" s="28">
        <f t="shared" si="278"/>
        <v>52.374809335105446</v>
      </c>
      <c r="P4332" s="29">
        <f>O4332*D4332</f>
        <v>238678.29111719574</v>
      </c>
      <c r="R4332" s="28">
        <f>IF(G4332="highest point", $H$4/D4332, 0)</f>
        <v>0</v>
      </c>
      <c r="S4332" s="28">
        <f t="shared" si="279"/>
        <v>49.208106559205312</v>
      </c>
      <c r="T4332" s="29">
        <f>D4332*S4332</f>
        <v>224247.2465630857</v>
      </c>
    </row>
    <row r="4333" spans="1:20">
      <c r="A4333" s="21">
        <f t="shared" si="280"/>
        <v>2017</v>
      </c>
      <c r="B4333" s="21">
        <f t="shared" si="281"/>
        <v>3</v>
      </c>
      <c r="C4333" s="22">
        <v>42815</v>
      </c>
      <c r="D4333" s="21">
        <v>4500.9799999999996</v>
      </c>
      <c r="E4333" s="47" t="str">
        <f>IF(B4333&lt;&gt;B4332, "First Quote", "")</f>
        <v/>
      </c>
      <c r="F4333" s="23" t="str">
        <f>IF(_xlfn.MINIFS($D$3:$D$6287,$A$3:$A$6287,A4333,$B$3:$B$6287,B4333)=D4333,"Lowest point","")</f>
        <v/>
      </c>
      <c r="G4333" s="24" t="str">
        <f>IF(_xlfn.MAXIFS($D$3:$D$6287,$A$3:$A$6287,A4333,$B$3:$B$6287,B4333)=D4333,"Highest point","")</f>
        <v/>
      </c>
      <c r="J4333" s="25" t="str">
        <f>IF(E4333="First Quote", $H$4/D4333, "")</f>
        <v/>
      </c>
      <c r="K4333" s="26">
        <f t="shared" si="277"/>
        <v>50.651434708328793</v>
      </c>
      <c r="L4333" s="27">
        <f>K4333*D4333</f>
        <v>227981.0945934937</v>
      </c>
      <c r="M4333" s="10"/>
      <c r="N4333" s="28">
        <f>IF(F4333="lowest point", $H$4/D4333, 0)</f>
        <v>0</v>
      </c>
      <c r="O4333" s="28">
        <f t="shared" si="278"/>
        <v>52.374809335105446</v>
      </c>
      <c r="P4333" s="29">
        <f>O4333*D4333</f>
        <v>235737.96932112289</v>
      </c>
      <c r="R4333" s="28">
        <f>IF(G4333="highest point", $H$4/D4333, 0)</f>
        <v>0</v>
      </c>
      <c r="S4333" s="28">
        <f t="shared" si="279"/>
        <v>49.208106559205312</v>
      </c>
      <c r="T4333" s="29">
        <f>D4333*S4333</f>
        <v>221484.70346085192</v>
      </c>
    </row>
    <row r="4334" spans="1:20">
      <c r="A4334" s="21">
        <f t="shared" si="280"/>
        <v>2017</v>
      </c>
      <c r="B4334" s="21">
        <f t="shared" si="281"/>
        <v>3</v>
      </c>
      <c r="C4334" s="22">
        <v>42816</v>
      </c>
      <c r="D4334" s="21">
        <v>4509.6499999999996</v>
      </c>
      <c r="E4334" s="47" t="str">
        <f>IF(B4334&lt;&gt;B4333, "First Quote", "")</f>
        <v/>
      </c>
      <c r="F4334" s="23" t="str">
        <f>IF(_xlfn.MINIFS($D$3:$D$6287,$A$3:$A$6287,A4334,$B$3:$B$6287,B4334)=D4334,"Lowest point","")</f>
        <v/>
      </c>
      <c r="G4334" s="24" t="str">
        <f>IF(_xlfn.MAXIFS($D$3:$D$6287,$A$3:$A$6287,A4334,$B$3:$B$6287,B4334)=D4334,"Highest point","")</f>
        <v/>
      </c>
      <c r="J4334" s="25" t="str">
        <f>IF(E4334="First Quote", $H$4/D4334, "")</f>
        <v/>
      </c>
      <c r="K4334" s="26">
        <f t="shared" si="277"/>
        <v>50.651434708328793</v>
      </c>
      <c r="L4334" s="27">
        <f>K4334*D4334</f>
        <v>228420.24253241494</v>
      </c>
      <c r="M4334" s="10"/>
      <c r="N4334" s="28">
        <f>IF(F4334="lowest point", $H$4/D4334, 0)</f>
        <v>0</v>
      </c>
      <c r="O4334" s="28">
        <f t="shared" si="278"/>
        <v>52.374809335105446</v>
      </c>
      <c r="P4334" s="29">
        <f>O4334*D4334</f>
        <v>236192.05891805826</v>
      </c>
      <c r="R4334" s="28">
        <f>IF(G4334="highest point", $H$4/D4334, 0)</f>
        <v>0</v>
      </c>
      <c r="S4334" s="28">
        <f t="shared" si="279"/>
        <v>49.208106559205312</v>
      </c>
      <c r="T4334" s="29">
        <f>D4334*S4334</f>
        <v>221911.33774472022</v>
      </c>
    </row>
    <row r="4335" spans="1:20">
      <c r="A4335" s="21">
        <f t="shared" si="280"/>
        <v>2017</v>
      </c>
      <c r="B4335" s="21">
        <f t="shared" si="281"/>
        <v>3</v>
      </c>
      <c r="C4335" s="22">
        <v>42817</v>
      </c>
      <c r="D4335" s="21">
        <v>4504.92</v>
      </c>
      <c r="E4335" s="47" t="str">
        <f>IF(B4335&lt;&gt;B4334, "First Quote", "")</f>
        <v/>
      </c>
      <c r="F4335" s="23" t="str">
        <f>IF(_xlfn.MINIFS($D$3:$D$6287,$A$3:$A$6287,A4335,$B$3:$B$6287,B4335)=D4335,"Lowest point","")</f>
        <v/>
      </c>
      <c r="G4335" s="24" t="str">
        <f>IF(_xlfn.MAXIFS($D$3:$D$6287,$A$3:$A$6287,A4335,$B$3:$B$6287,B4335)=D4335,"Highest point","")</f>
        <v/>
      </c>
      <c r="J4335" s="25" t="str">
        <f>IF(E4335="First Quote", $H$4/D4335, "")</f>
        <v/>
      </c>
      <c r="K4335" s="26">
        <f t="shared" si="277"/>
        <v>50.651434708328793</v>
      </c>
      <c r="L4335" s="27">
        <f>K4335*D4335</f>
        <v>228180.66124624456</v>
      </c>
      <c r="M4335" s="10"/>
      <c r="N4335" s="28">
        <f>IF(F4335="lowest point", $H$4/D4335, 0)</f>
        <v>0</v>
      </c>
      <c r="O4335" s="28">
        <f t="shared" si="278"/>
        <v>52.374809335105446</v>
      </c>
      <c r="P4335" s="29">
        <f>O4335*D4335</f>
        <v>235944.32606990324</v>
      </c>
      <c r="R4335" s="28">
        <f>IF(G4335="highest point", $H$4/D4335, 0)</f>
        <v>0</v>
      </c>
      <c r="S4335" s="28">
        <f t="shared" si="279"/>
        <v>49.208106559205312</v>
      </c>
      <c r="T4335" s="29">
        <f>D4335*S4335</f>
        <v>221678.58340069521</v>
      </c>
    </row>
    <row r="4336" spans="1:20">
      <c r="A4336" s="21">
        <f t="shared" si="280"/>
        <v>2017</v>
      </c>
      <c r="B4336" s="21">
        <f t="shared" si="281"/>
        <v>3</v>
      </c>
      <c r="C4336" s="22">
        <v>42818</v>
      </c>
      <c r="D4336" s="21">
        <v>4501.1099999999997</v>
      </c>
      <c r="E4336" s="47" t="str">
        <f>IF(B4336&lt;&gt;B4335, "First Quote", "")</f>
        <v/>
      </c>
      <c r="F4336" s="23" t="str">
        <f>IF(_xlfn.MINIFS($D$3:$D$6287,$A$3:$A$6287,A4336,$B$3:$B$6287,B4336)=D4336,"Lowest point","")</f>
        <v/>
      </c>
      <c r="G4336" s="24" t="str">
        <f>IF(_xlfn.MAXIFS($D$3:$D$6287,$A$3:$A$6287,A4336,$B$3:$B$6287,B4336)=D4336,"Highest point","")</f>
        <v/>
      </c>
      <c r="J4336" s="25" t="str">
        <f>IF(E4336="First Quote", $H$4/D4336, "")</f>
        <v/>
      </c>
      <c r="K4336" s="26">
        <f t="shared" si="277"/>
        <v>50.651434708328793</v>
      </c>
      <c r="L4336" s="27">
        <f>K4336*D4336</f>
        <v>227987.6792800058</v>
      </c>
      <c r="M4336" s="10"/>
      <c r="N4336" s="28">
        <f>IF(F4336="lowest point", $H$4/D4336, 0)</f>
        <v>0</v>
      </c>
      <c r="O4336" s="28">
        <f t="shared" si="278"/>
        <v>52.374809335105446</v>
      </c>
      <c r="P4336" s="29">
        <f>O4336*D4336</f>
        <v>235744.77804633646</v>
      </c>
      <c r="R4336" s="28">
        <f>IF(G4336="highest point", $H$4/D4336, 0)</f>
        <v>0</v>
      </c>
      <c r="S4336" s="28">
        <f t="shared" si="279"/>
        <v>49.208106559205312</v>
      </c>
      <c r="T4336" s="29">
        <f>D4336*S4336</f>
        <v>221491.10051470459</v>
      </c>
    </row>
    <row r="4337" spans="1:20">
      <c r="A4337" s="21">
        <f t="shared" si="280"/>
        <v>2017</v>
      </c>
      <c r="B4337" s="21">
        <f t="shared" si="281"/>
        <v>3</v>
      </c>
      <c r="C4337" s="22">
        <v>42821</v>
      </c>
      <c r="D4337" s="21">
        <v>4496.53</v>
      </c>
      <c r="E4337" s="47" t="str">
        <f>IF(B4337&lt;&gt;B4336, "First Quote", "")</f>
        <v/>
      </c>
      <c r="F4337" s="23" t="str">
        <f>IF(_xlfn.MINIFS($D$3:$D$6287,$A$3:$A$6287,A4337,$B$3:$B$6287,B4337)=D4337,"Lowest point","")</f>
        <v>Lowest point</v>
      </c>
      <c r="G4337" s="24" t="str">
        <f>IF(_xlfn.MAXIFS($D$3:$D$6287,$A$3:$A$6287,A4337,$B$3:$B$6287,B4337)=D4337,"Highest point","")</f>
        <v/>
      </c>
      <c r="J4337" s="25" t="str">
        <f>IF(E4337="First Quote", $H$4/D4337, "")</f>
        <v/>
      </c>
      <c r="K4337" s="26">
        <f t="shared" si="277"/>
        <v>50.651434708328793</v>
      </c>
      <c r="L4337" s="27">
        <f>K4337*D4337</f>
        <v>227755.69570904167</v>
      </c>
      <c r="M4337" s="10"/>
      <c r="N4337" s="28">
        <f>IF(F4337="lowest point", $H$4/D4337, 0)</f>
        <v>0.11119685624248032</v>
      </c>
      <c r="O4337" s="28">
        <f t="shared" si="278"/>
        <v>52.486006191347926</v>
      </c>
      <c r="P4337" s="29">
        <f>O4337*D4337</f>
        <v>236004.90141958167</v>
      </c>
      <c r="R4337" s="28">
        <f>IF(G4337="highest point", $H$4/D4337, 0)</f>
        <v>0</v>
      </c>
      <c r="S4337" s="28">
        <f t="shared" si="279"/>
        <v>49.208106559205312</v>
      </c>
      <c r="T4337" s="29">
        <f>D4337*S4337</f>
        <v>221265.72738666346</v>
      </c>
    </row>
    <row r="4338" spans="1:20">
      <c r="A4338" s="21">
        <f t="shared" si="280"/>
        <v>2017</v>
      </c>
      <c r="B4338" s="21">
        <f t="shared" si="281"/>
        <v>3</v>
      </c>
      <c r="C4338" s="22">
        <v>42822</v>
      </c>
      <c r="D4338" s="21">
        <v>4529.17</v>
      </c>
      <c r="E4338" s="47" t="str">
        <f>IF(B4338&lt;&gt;B4337, "First Quote", "")</f>
        <v/>
      </c>
      <c r="F4338" s="23" t="str">
        <f>IF(_xlfn.MINIFS($D$3:$D$6287,$A$3:$A$6287,A4338,$B$3:$B$6287,B4338)=D4338,"Lowest point","")</f>
        <v/>
      </c>
      <c r="G4338" s="24" t="str">
        <f>IF(_xlfn.MAXIFS($D$3:$D$6287,$A$3:$A$6287,A4338,$B$3:$B$6287,B4338)=D4338,"Highest point","")</f>
        <v/>
      </c>
      <c r="J4338" s="25" t="str">
        <f>IF(E4338="First Quote", $H$4/D4338, "")</f>
        <v/>
      </c>
      <c r="K4338" s="26">
        <f t="shared" si="277"/>
        <v>50.651434708328793</v>
      </c>
      <c r="L4338" s="27">
        <f>K4338*D4338</f>
        <v>229408.95853792151</v>
      </c>
      <c r="M4338" s="10"/>
      <c r="N4338" s="28">
        <f>IF(F4338="lowest point", $H$4/D4338, 0)</f>
        <v>0</v>
      </c>
      <c r="O4338" s="28">
        <f t="shared" si="278"/>
        <v>52.486006191347926</v>
      </c>
      <c r="P4338" s="29">
        <f>O4338*D4338</f>
        <v>237718.04466166729</v>
      </c>
      <c r="R4338" s="28">
        <f>IF(G4338="highest point", $H$4/D4338, 0)</f>
        <v>0</v>
      </c>
      <c r="S4338" s="28">
        <f t="shared" si="279"/>
        <v>49.208106559205312</v>
      </c>
      <c r="T4338" s="29">
        <f>D4338*S4338</f>
        <v>222871.87998475591</v>
      </c>
    </row>
    <row r="4339" spans="1:20">
      <c r="A4339" s="21">
        <f t="shared" si="280"/>
        <v>2017</v>
      </c>
      <c r="B4339" s="21">
        <f t="shared" si="281"/>
        <v>3</v>
      </c>
      <c r="C4339" s="22">
        <v>42823</v>
      </c>
      <c r="D4339" s="21">
        <v>4535.01</v>
      </c>
      <c r="E4339" s="47" t="str">
        <f>IF(B4339&lt;&gt;B4338, "First Quote", "")</f>
        <v/>
      </c>
      <c r="F4339" s="23" t="str">
        <f>IF(_xlfn.MINIFS($D$3:$D$6287,$A$3:$A$6287,A4339,$B$3:$B$6287,B4339)=D4339,"Lowest point","")</f>
        <v/>
      </c>
      <c r="G4339" s="24" t="str">
        <f>IF(_xlfn.MAXIFS($D$3:$D$6287,$A$3:$A$6287,A4339,$B$3:$B$6287,B4339)=D4339,"Highest point","")</f>
        <v/>
      </c>
      <c r="J4339" s="25" t="str">
        <f>IF(E4339="First Quote", $H$4/D4339, "")</f>
        <v/>
      </c>
      <c r="K4339" s="26">
        <f t="shared" si="277"/>
        <v>50.651434708328793</v>
      </c>
      <c r="L4339" s="27">
        <f>K4339*D4339</f>
        <v>229704.76291661817</v>
      </c>
      <c r="M4339" s="10"/>
      <c r="N4339" s="28">
        <f>IF(F4339="lowest point", $H$4/D4339, 0)</f>
        <v>0</v>
      </c>
      <c r="O4339" s="28">
        <f t="shared" si="278"/>
        <v>52.486006191347926</v>
      </c>
      <c r="P4339" s="29">
        <f>O4339*D4339</f>
        <v>238024.56293782475</v>
      </c>
      <c r="R4339" s="28">
        <f>IF(G4339="highest point", $H$4/D4339, 0)</f>
        <v>0</v>
      </c>
      <c r="S4339" s="28">
        <f t="shared" si="279"/>
        <v>49.208106559205312</v>
      </c>
      <c r="T4339" s="29">
        <f>D4339*S4339</f>
        <v>223159.25532706169</v>
      </c>
    </row>
    <row r="4340" spans="1:20">
      <c r="A4340" s="21">
        <f t="shared" si="280"/>
        <v>2017</v>
      </c>
      <c r="B4340" s="21">
        <f t="shared" si="281"/>
        <v>3</v>
      </c>
      <c r="C4340" s="22">
        <v>42824</v>
      </c>
      <c r="D4340" s="21">
        <v>4548.46</v>
      </c>
      <c r="E4340" s="47" t="str">
        <f>IF(B4340&lt;&gt;B4339, "First Quote", "")</f>
        <v/>
      </c>
      <c r="F4340" s="23" t="str">
        <f>IF(_xlfn.MINIFS($D$3:$D$6287,$A$3:$A$6287,A4340,$B$3:$B$6287,B4340)=D4340,"Lowest point","")</f>
        <v/>
      </c>
      <c r="G4340" s="24" t="str">
        <f>IF(_xlfn.MAXIFS($D$3:$D$6287,$A$3:$A$6287,A4340,$B$3:$B$6287,B4340)=D4340,"Highest point","")</f>
        <v/>
      </c>
      <c r="J4340" s="25" t="str">
        <f>IF(E4340="First Quote", $H$4/D4340, "")</f>
        <v/>
      </c>
      <c r="K4340" s="26">
        <f t="shared" si="277"/>
        <v>50.651434708328793</v>
      </c>
      <c r="L4340" s="27">
        <f>K4340*D4340</f>
        <v>230386.02471344519</v>
      </c>
      <c r="M4340" s="10"/>
      <c r="N4340" s="28">
        <f>IF(F4340="lowest point", $H$4/D4340, 0)</f>
        <v>0</v>
      </c>
      <c r="O4340" s="28">
        <f t="shared" si="278"/>
        <v>52.486006191347926</v>
      </c>
      <c r="P4340" s="29">
        <f>O4340*D4340</f>
        <v>238730.4997210984</v>
      </c>
      <c r="R4340" s="28">
        <f>IF(G4340="highest point", $H$4/D4340, 0)</f>
        <v>0</v>
      </c>
      <c r="S4340" s="28">
        <f t="shared" si="279"/>
        <v>49.208106559205312</v>
      </c>
      <c r="T4340" s="29">
        <f>D4340*S4340</f>
        <v>223821.104360283</v>
      </c>
    </row>
    <row r="4341" spans="1:20">
      <c r="A4341" s="21">
        <f t="shared" si="280"/>
        <v>2017</v>
      </c>
      <c r="B4341" s="21">
        <f t="shared" si="281"/>
        <v>3</v>
      </c>
      <c r="C4341" s="22">
        <v>42825</v>
      </c>
      <c r="D4341" s="21">
        <v>4538.21</v>
      </c>
      <c r="E4341" s="47" t="str">
        <f>IF(B4341&lt;&gt;B4340, "First Quote", "")</f>
        <v/>
      </c>
      <c r="F4341" s="23" t="str">
        <f>IF(_xlfn.MINIFS($D$3:$D$6287,$A$3:$A$6287,A4341,$B$3:$B$6287,B4341)=D4341,"Lowest point","")</f>
        <v/>
      </c>
      <c r="G4341" s="24" t="str">
        <f>IF(_xlfn.MAXIFS($D$3:$D$6287,$A$3:$A$6287,A4341,$B$3:$B$6287,B4341)=D4341,"Highest point","")</f>
        <v/>
      </c>
      <c r="J4341" s="25" t="str">
        <f>IF(E4341="First Quote", $H$4/D4341, "")</f>
        <v/>
      </c>
      <c r="K4341" s="26">
        <f t="shared" si="277"/>
        <v>50.651434708328793</v>
      </c>
      <c r="L4341" s="27">
        <f>K4341*D4341</f>
        <v>229866.84750768481</v>
      </c>
      <c r="M4341" s="10"/>
      <c r="N4341" s="28">
        <f>IF(F4341="lowest point", $H$4/D4341, 0)</f>
        <v>0</v>
      </c>
      <c r="O4341" s="28">
        <f t="shared" si="278"/>
        <v>52.486006191347926</v>
      </c>
      <c r="P4341" s="29">
        <f>O4341*D4341</f>
        <v>238192.51815763707</v>
      </c>
      <c r="R4341" s="28">
        <f>IF(G4341="highest point", $H$4/D4341, 0)</f>
        <v>0</v>
      </c>
      <c r="S4341" s="28">
        <f t="shared" si="279"/>
        <v>49.208106559205312</v>
      </c>
      <c r="T4341" s="29">
        <f>D4341*S4341</f>
        <v>223316.72126805113</v>
      </c>
    </row>
    <row r="4342" spans="1:20">
      <c r="A4342" s="21">
        <f t="shared" si="280"/>
        <v>2017</v>
      </c>
      <c r="B4342" s="21">
        <f t="shared" si="281"/>
        <v>4</v>
      </c>
      <c r="C4342" s="22">
        <v>42828</v>
      </c>
      <c r="D4342" s="21">
        <v>4530.9799999999996</v>
      </c>
      <c r="E4342" s="47" t="str">
        <f>IF(B4342&lt;&gt;B4341, "First Quote", "")</f>
        <v>First Quote</v>
      </c>
      <c r="F4342" s="23" t="str">
        <f>IF(_xlfn.MINIFS($D$3:$D$6287,$A$3:$A$6287,A4342,$B$3:$B$6287,B4342)=D4342,"Lowest point","")</f>
        <v/>
      </c>
      <c r="G4342" s="24" t="str">
        <f>IF(_xlfn.MAXIFS($D$3:$D$6287,$A$3:$A$6287,A4342,$B$3:$B$6287,B4342)=D4342,"Highest point","")</f>
        <v/>
      </c>
      <c r="J4342" s="25">
        <f>IF(E4342="First Quote", $H$4/D4342, "")</f>
        <v>0.11035140300773785</v>
      </c>
      <c r="K4342" s="26">
        <f t="shared" si="277"/>
        <v>50.761786111336534</v>
      </c>
      <c r="L4342" s="27">
        <f>K4342*D4342</f>
        <v>230000.63763474359</v>
      </c>
      <c r="M4342" s="10"/>
      <c r="N4342" s="28">
        <f>IF(F4342="lowest point", $H$4/D4342, 0)</f>
        <v>0</v>
      </c>
      <c r="O4342" s="28">
        <f t="shared" si="278"/>
        <v>52.486006191347926</v>
      </c>
      <c r="P4342" s="29">
        <f>O4342*D4342</f>
        <v>237813.0443328736</v>
      </c>
      <c r="R4342" s="28">
        <f>IF(G4342="highest point", $H$4/D4342, 0)</f>
        <v>0</v>
      </c>
      <c r="S4342" s="28">
        <f t="shared" si="279"/>
        <v>49.208106559205312</v>
      </c>
      <c r="T4342" s="29">
        <f>D4342*S4342</f>
        <v>222960.94665762805</v>
      </c>
    </row>
    <row r="4343" spans="1:20">
      <c r="A4343" s="21">
        <f t="shared" si="280"/>
        <v>2017</v>
      </c>
      <c r="B4343" s="21">
        <f t="shared" si="281"/>
        <v>4</v>
      </c>
      <c r="C4343" s="22">
        <v>42829</v>
      </c>
      <c r="D4343" s="21">
        <v>4534.25</v>
      </c>
      <c r="E4343" s="47" t="str">
        <f>IF(B4343&lt;&gt;B4342, "First Quote", "")</f>
        <v/>
      </c>
      <c r="F4343" s="23" t="str">
        <f>IF(_xlfn.MINIFS($D$3:$D$6287,$A$3:$A$6287,A4343,$B$3:$B$6287,B4343)=D4343,"Lowest point","")</f>
        <v/>
      </c>
      <c r="G4343" s="24" t="str">
        <f>IF(_xlfn.MAXIFS($D$3:$D$6287,$A$3:$A$6287,A4343,$B$3:$B$6287,B4343)=D4343,"Highest point","")</f>
        <v/>
      </c>
      <c r="J4343" s="25" t="str">
        <f>IF(E4343="First Quote", $H$4/D4343, "")</f>
        <v/>
      </c>
      <c r="K4343" s="26">
        <f t="shared" si="277"/>
        <v>50.761786111336534</v>
      </c>
      <c r="L4343" s="27">
        <f>K4343*D4343</f>
        <v>230166.62867532767</v>
      </c>
      <c r="M4343" s="10"/>
      <c r="N4343" s="28">
        <f>IF(F4343="lowest point", $H$4/D4343, 0)</f>
        <v>0</v>
      </c>
      <c r="O4343" s="28">
        <f t="shared" si="278"/>
        <v>52.486006191347926</v>
      </c>
      <c r="P4343" s="29">
        <f>O4343*D4343</f>
        <v>237984.67357311933</v>
      </c>
      <c r="R4343" s="28">
        <f>IF(G4343="highest point", $H$4/D4343, 0)</f>
        <v>0</v>
      </c>
      <c r="S4343" s="28">
        <f t="shared" si="279"/>
        <v>49.208106559205312</v>
      </c>
      <c r="T4343" s="29">
        <f>D4343*S4343</f>
        <v>223121.85716607669</v>
      </c>
    </row>
    <row r="4344" spans="1:20">
      <c r="A4344" s="21">
        <f t="shared" si="280"/>
        <v>2017</v>
      </c>
      <c r="B4344" s="21">
        <f t="shared" si="281"/>
        <v>4</v>
      </c>
      <c r="C4344" s="22">
        <v>42830</v>
      </c>
      <c r="D4344" s="21">
        <v>4520.8599999999997</v>
      </c>
      <c r="E4344" s="47" t="str">
        <f>IF(B4344&lt;&gt;B4343, "First Quote", "")</f>
        <v/>
      </c>
      <c r="F4344" s="23" t="str">
        <f>IF(_xlfn.MINIFS($D$3:$D$6287,$A$3:$A$6287,A4344,$B$3:$B$6287,B4344)=D4344,"Lowest point","")</f>
        <v/>
      </c>
      <c r="G4344" s="24" t="str">
        <f>IF(_xlfn.MAXIFS($D$3:$D$6287,$A$3:$A$6287,A4344,$B$3:$B$6287,B4344)=D4344,"Highest point","")</f>
        <v/>
      </c>
      <c r="J4344" s="25" t="str">
        <f>IF(E4344="First Quote", $H$4/D4344, "")</f>
        <v/>
      </c>
      <c r="K4344" s="26">
        <f t="shared" si="277"/>
        <v>50.761786111336534</v>
      </c>
      <c r="L4344" s="27">
        <f>K4344*D4344</f>
        <v>229486.92835929687</v>
      </c>
      <c r="M4344" s="10"/>
      <c r="N4344" s="28">
        <f>IF(F4344="lowest point", $H$4/D4344, 0)</f>
        <v>0</v>
      </c>
      <c r="O4344" s="28">
        <f t="shared" si="278"/>
        <v>52.486006191347926</v>
      </c>
      <c r="P4344" s="29">
        <f>O4344*D4344</f>
        <v>237281.88595021717</v>
      </c>
      <c r="R4344" s="28">
        <f>IF(G4344="highest point", $H$4/D4344, 0)</f>
        <v>0</v>
      </c>
      <c r="S4344" s="28">
        <f t="shared" si="279"/>
        <v>49.208106559205312</v>
      </c>
      <c r="T4344" s="29">
        <f>D4344*S4344</f>
        <v>222462.96061924892</v>
      </c>
    </row>
    <row r="4345" spans="1:20">
      <c r="A4345" s="21">
        <f t="shared" si="280"/>
        <v>2017</v>
      </c>
      <c r="B4345" s="21">
        <f t="shared" si="281"/>
        <v>4</v>
      </c>
      <c r="C4345" s="22">
        <v>42831</v>
      </c>
      <c r="D4345" s="21">
        <v>4530.93</v>
      </c>
      <c r="E4345" s="47" t="str">
        <f>IF(B4345&lt;&gt;B4344, "First Quote", "")</f>
        <v/>
      </c>
      <c r="F4345" s="23" t="str">
        <f>IF(_xlfn.MINIFS($D$3:$D$6287,$A$3:$A$6287,A4345,$B$3:$B$6287,B4345)=D4345,"Lowest point","")</f>
        <v/>
      </c>
      <c r="G4345" s="24" t="str">
        <f>IF(_xlfn.MAXIFS($D$3:$D$6287,$A$3:$A$6287,A4345,$B$3:$B$6287,B4345)=D4345,"Highest point","")</f>
        <v/>
      </c>
      <c r="J4345" s="25" t="str">
        <f>IF(E4345="First Quote", $H$4/D4345, "")</f>
        <v/>
      </c>
      <c r="K4345" s="26">
        <f t="shared" si="277"/>
        <v>50.761786111336534</v>
      </c>
      <c r="L4345" s="27">
        <f>K4345*D4345</f>
        <v>229998.09954543805</v>
      </c>
      <c r="M4345" s="10"/>
      <c r="N4345" s="28">
        <f>IF(F4345="lowest point", $H$4/D4345, 0)</f>
        <v>0</v>
      </c>
      <c r="O4345" s="28">
        <f t="shared" si="278"/>
        <v>52.486006191347926</v>
      </c>
      <c r="P4345" s="29">
        <f>O4345*D4345</f>
        <v>237810.42003256408</v>
      </c>
      <c r="R4345" s="28">
        <f>IF(G4345="highest point", $H$4/D4345, 0)</f>
        <v>0</v>
      </c>
      <c r="S4345" s="28">
        <f t="shared" si="279"/>
        <v>49.208106559205312</v>
      </c>
      <c r="T4345" s="29">
        <f>D4345*S4345</f>
        <v>222958.48625230015</v>
      </c>
    </row>
    <row r="4346" spans="1:20">
      <c r="A4346" s="21">
        <f t="shared" si="280"/>
        <v>2017</v>
      </c>
      <c r="B4346" s="21">
        <f t="shared" si="281"/>
        <v>4</v>
      </c>
      <c r="C4346" s="22">
        <v>42832</v>
      </c>
      <c r="D4346" s="21">
        <v>4527.2</v>
      </c>
      <c r="E4346" s="47" t="str">
        <f>IF(B4346&lt;&gt;B4345, "First Quote", "")</f>
        <v/>
      </c>
      <c r="F4346" s="23" t="str">
        <f>IF(_xlfn.MINIFS($D$3:$D$6287,$A$3:$A$6287,A4346,$B$3:$B$6287,B4346)=D4346,"Lowest point","")</f>
        <v/>
      </c>
      <c r="G4346" s="24" t="str">
        <f>IF(_xlfn.MAXIFS($D$3:$D$6287,$A$3:$A$6287,A4346,$B$3:$B$6287,B4346)=D4346,"Highest point","")</f>
        <v/>
      </c>
      <c r="J4346" s="25" t="str">
        <f>IF(E4346="First Quote", $H$4/D4346, "")</f>
        <v/>
      </c>
      <c r="K4346" s="26">
        <f t="shared" si="277"/>
        <v>50.761786111336534</v>
      </c>
      <c r="L4346" s="27">
        <f>K4346*D4346</f>
        <v>229808.75808324275</v>
      </c>
      <c r="M4346" s="10"/>
      <c r="N4346" s="28">
        <f>IF(F4346="lowest point", $H$4/D4346, 0)</f>
        <v>0</v>
      </c>
      <c r="O4346" s="28">
        <f t="shared" si="278"/>
        <v>52.486006191347926</v>
      </c>
      <c r="P4346" s="29">
        <f>O4346*D4346</f>
        <v>237614.64722947031</v>
      </c>
      <c r="R4346" s="28">
        <f>IF(G4346="highest point", $H$4/D4346, 0)</f>
        <v>0</v>
      </c>
      <c r="S4346" s="28">
        <f t="shared" si="279"/>
        <v>49.208106559205312</v>
      </c>
      <c r="T4346" s="29">
        <f>D4346*S4346</f>
        <v>222774.94001483428</v>
      </c>
    </row>
    <row r="4347" spans="1:20">
      <c r="A4347" s="21">
        <f t="shared" si="280"/>
        <v>2017</v>
      </c>
      <c r="B4347" s="21">
        <f t="shared" si="281"/>
        <v>4</v>
      </c>
      <c r="C4347" s="22">
        <v>42835</v>
      </c>
      <c r="D4347" s="21">
        <v>4530.57</v>
      </c>
      <c r="E4347" s="47" t="str">
        <f>IF(B4347&lt;&gt;B4346, "First Quote", "")</f>
        <v/>
      </c>
      <c r="F4347" s="23" t="str">
        <f>IF(_xlfn.MINIFS($D$3:$D$6287,$A$3:$A$6287,A4347,$B$3:$B$6287,B4347)=D4347,"Lowest point","")</f>
        <v/>
      </c>
      <c r="G4347" s="24" t="str">
        <f>IF(_xlfn.MAXIFS($D$3:$D$6287,$A$3:$A$6287,A4347,$B$3:$B$6287,B4347)=D4347,"Highest point","")</f>
        <v/>
      </c>
      <c r="J4347" s="25" t="str">
        <f>IF(E4347="First Quote", $H$4/D4347, "")</f>
        <v/>
      </c>
      <c r="K4347" s="26">
        <f t="shared" si="277"/>
        <v>50.761786111336534</v>
      </c>
      <c r="L4347" s="27">
        <f>K4347*D4347</f>
        <v>229979.82530243794</v>
      </c>
      <c r="M4347" s="10"/>
      <c r="N4347" s="28">
        <f>IF(F4347="lowest point", $H$4/D4347, 0)</f>
        <v>0</v>
      </c>
      <c r="O4347" s="28">
        <f t="shared" si="278"/>
        <v>52.486006191347926</v>
      </c>
      <c r="P4347" s="29">
        <f>O4347*D4347</f>
        <v>237791.52507033516</v>
      </c>
      <c r="R4347" s="28">
        <f>IF(G4347="highest point", $H$4/D4347, 0)</f>
        <v>0</v>
      </c>
      <c r="S4347" s="28">
        <f t="shared" si="279"/>
        <v>49.208106559205312</v>
      </c>
      <c r="T4347" s="29">
        <f>D4347*S4347</f>
        <v>222940.77133393878</v>
      </c>
    </row>
    <row r="4348" spans="1:20">
      <c r="A4348" s="21">
        <f t="shared" si="280"/>
        <v>2017</v>
      </c>
      <c r="B4348" s="21">
        <f t="shared" si="281"/>
        <v>4</v>
      </c>
      <c r="C4348" s="22">
        <v>42836</v>
      </c>
      <c r="D4348" s="21">
        <v>4524.71</v>
      </c>
      <c r="E4348" s="47" t="str">
        <f>IF(B4348&lt;&gt;B4347, "First Quote", "")</f>
        <v/>
      </c>
      <c r="F4348" s="23" t="str">
        <f>IF(_xlfn.MINIFS($D$3:$D$6287,$A$3:$A$6287,A4348,$B$3:$B$6287,B4348)=D4348,"Lowest point","")</f>
        <v/>
      </c>
      <c r="G4348" s="24" t="str">
        <f>IF(_xlfn.MAXIFS($D$3:$D$6287,$A$3:$A$6287,A4348,$B$3:$B$6287,B4348)=D4348,"Highest point","")</f>
        <v/>
      </c>
      <c r="J4348" s="25" t="str">
        <f>IF(E4348="First Quote", $H$4/D4348, "")</f>
        <v/>
      </c>
      <c r="K4348" s="26">
        <f t="shared" si="277"/>
        <v>50.761786111336534</v>
      </c>
      <c r="L4348" s="27">
        <f>K4348*D4348</f>
        <v>229682.36123582552</v>
      </c>
      <c r="M4348" s="10"/>
      <c r="N4348" s="28">
        <f>IF(F4348="lowest point", $H$4/D4348, 0)</f>
        <v>0</v>
      </c>
      <c r="O4348" s="28">
        <f t="shared" si="278"/>
        <v>52.486006191347926</v>
      </c>
      <c r="P4348" s="29">
        <f>O4348*D4348</f>
        <v>237483.95707405388</v>
      </c>
      <c r="R4348" s="28">
        <f>IF(G4348="highest point", $H$4/D4348, 0)</f>
        <v>0</v>
      </c>
      <c r="S4348" s="28">
        <f t="shared" si="279"/>
        <v>49.208106559205312</v>
      </c>
      <c r="T4348" s="29">
        <f>D4348*S4348</f>
        <v>222652.41182950186</v>
      </c>
    </row>
    <row r="4349" spans="1:20">
      <c r="A4349" s="21">
        <f t="shared" si="280"/>
        <v>2017</v>
      </c>
      <c r="B4349" s="21">
        <f t="shared" si="281"/>
        <v>4</v>
      </c>
      <c r="C4349" s="22">
        <v>42837</v>
      </c>
      <c r="D4349" s="21">
        <v>4507.76</v>
      </c>
      <c r="E4349" s="47" t="str">
        <f>IF(B4349&lt;&gt;B4348, "First Quote", "")</f>
        <v/>
      </c>
      <c r="F4349" s="23" t="str">
        <f>IF(_xlfn.MINIFS($D$3:$D$6287,$A$3:$A$6287,A4349,$B$3:$B$6287,B4349)=D4349,"Lowest point","")</f>
        <v/>
      </c>
      <c r="G4349" s="24" t="str">
        <f>IF(_xlfn.MAXIFS($D$3:$D$6287,$A$3:$A$6287,A4349,$B$3:$B$6287,B4349)=D4349,"Highest point","")</f>
        <v/>
      </c>
      <c r="J4349" s="25" t="str">
        <f>IF(E4349="First Quote", $H$4/D4349, "")</f>
        <v/>
      </c>
      <c r="K4349" s="26">
        <f t="shared" si="277"/>
        <v>50.761786111336534</v>
      </c>
      <c r="L4349" s="27">
        <f>K4349*D4349</f>
        <v>228821.94896123838</v>
      </c>
      <c r="M4349" s="10"/>
      <c r="N4349" s="28">
        <f>IF(F4349="lowest point", $H$4/D4349, 0)</f>
        <v>0</v>
      </c>
      <c r="O4349" s="28">
        <f t="shared" si="278"/>
        <v>52.486006191347926</v>
      </c>
      <c r="P4349" s="29">
        <f>O4349*D4349</f>
        <v>236594.31926911054</v>
      </c>
      <c r="R4349" s="28">
        <f>IF(G4349="highest point", $H$4/D4349, 0)</f>
        <v>0</v>
      </c>
      <c r="S4349" s="28">
        <f t="shared" si="279"/>
        <v>49.208106559205312</v>
      </c>
      <c r="T4349" s="29">
        <f>D4349*S4349</f>
        <v>221818.33442332334</v>
      </c>
    </row>
    <row r="4350" spans="1:20">
      <c r="A4350" s="21">
        <f t="shared" si="280"/>
        <v>2017</v>
      </c>
      <c r="B4350" s="21">
        <f t="shared" si="281"/>
        <v>4</v>
      </c>
      <c r="C4350" s="22">
        <v>42838</v>
      </c>
      <c r="D4350" s="21">
        <v>4477.07</v>
      </c>
      <c r="E4350" s="47" t="str">
        <f>IF(B4350&lt;&gt;B4349, "First Quote", "")</f>
        <v/>
      </c>
      <c r="F4350" s="23" t="str">
        <f>IF(_xlfn.MINIFS($D$3:$D$6287,$A$3:$A$6287,A4350,$B$3:$B$6287,B4350)=D4350,"Lowest point","")</f>
        <v>Lowest point</v>
      </c>
      <c r="G4350" s="24" t="str">
        <f>IF(_xlfn.MAXIFS($D$3:$D$6287,$A$3:$A$6287,A4350,$B$3:$B$6287,B4350)=D4350,"Highest point","")</f>
        <v/>
      </c>
      <c r="J4350" s="25" t="str">
        <f>IF(E4350="First Quote", $H$4/D4350, "")</f>
        <v/>
      </c>
      <c r="K4350" s="26">
        <f t="shared" si="277"/>
        <v>50.761786111336534</v>
      </c>
      <c r="L4350" s="27">
        <f>K4350*D4350</f>
        <v>227264.06974548145</v>
      </c>
      <c r="M4350" s="10"/>
      <c r="N4350" s="28">
        <f>IF(F4350="lowest point", $H$4/D4350, 0)</f>
        <v>0.11168018369156614</v>
      </c>
      <c r="O4350" s="28">
        <f t="shared" si="278"/>
        <v>52.597686375039494</v>
      </c>
      <c r="P4350" s="29">
        <f>O4350*D4350</f>
        <v>235483.52373909805</v>
      </c>
      <c r="R4350" s="28">
        <f>IF(G4350="highest point", $H$4/D4350, 0)</f>
        <v>0</v>
      </c>
      <c r="S4350" s="28">
        <f t="shared" si="279"/>
        <v>49.208106559205312</v>
      </c>
      <c r="T4350" s="29">
        <f>D4350*S4350</f>
        <v>220308.13763302131</v>
      </c>
    </row>
    <row r="4351" spans="1:20">
      <c r="A4351" s="21">
        <f t="shared" si="280"/>
        <v>2017</v>
      </c>
      <c r="B4351" s="21">
        <f t="shared" si="281"/>
        <v>4</v>
      </c>
      <c r="C4351" s="22">
        <v>42842</v>
      </c>
      <c r="D4351" s="21">
        <v>4515.6499999999996</v>
      </c>
      <c r="E4351" s="47" t="str">
        <f>IF(B4351&lt;&gt;B4350, "First Quote", "")</f>
        <v/>
      </c>
      <c r="F4351" s="23" t="str">
        <f>IF(_xlfn.MINIFS($D$3:$D$6287,$A$3:$A$6287,A4351,$B$3:$B$6287,B4351)=D4351,"Lowest point","")</f>
        <v/>
      </c>
      <c r="G4351" s="24" t="str">
        <f>IF(_xlfn.MAXIFS($D$3:$D$6287,$A$3:$A$6287,A4351,$B$3:$B$6287,B4351)=D4351,"Highest point","")</f>
        <v/>
      </c>
      <c r="J4351" s="25" t="str">
        <f>IF(E4351="First Quote", $H$4/D4351, "")</f>
        <v/>
      </c>
      <c r="K4351" s="26">
        <f t="shared" si="277"/>
        <v>50.761786111336534</v>
      </c>
      <c r="L4351" s="27">
        <f>K4351*D4351</f>
        <v>229222.4594536568</v>
      </c>
      <c r="M4351" s="10"/>
      <c r="N4351" s="28">
        <f>IF(F4351="lowest point", $H$4/D4351, 0)</f>
        <v>0</v>
      </c>
      <c r="O4351" s="28">
        <f t="shared" si="278"/>
        <v>52.597686375039494</v>
      </c>
      <c r="P4351" s="29">
        <f>O4351*D4351</f>
        <v>237512.74247944707</v>
      </c>
      <c r="R4351" s="28">
        <f>IF(G4351="highest point", $H$4/D4351, 0)</f>
        <v>0</v>
      </c>
      <c r="S4351" s="28">
        <f t="shared" si="279"/>
        <v>49.208106559205312</v>
      </c>
      <c r="T4351" s="29">
        <f>D4351*S4351</f>
        <v>222206.58638407546</v>
      </c>
    </row>
    <row r="4352" spans="1:20">
      <c r="A4352" s="21">
        <f t="shared" si="280"/>
        <v>2017</v>
      </c>
      <c r="B4352" s="21">
        <f t="shared" si="281"/>
        <v>4</v>
      </c>
      <c r="C4352" s="22">
        <v>42843</v>
      </c>
      <c r="D4352" s="21">
        <v>4502.66</v>
      </c>
      <c r="E4352" s="47" t="str">
        <f>IF(B4352&lt;&gt;B4351, "First Quote", "")</f>
        <v/>
      </c>
      <c r="F4352" s="23" t="str">
        <f>IF(_xlfn.MINIFS($D$3:$D$6287,$A$3:$A$6287,A4352,$B$3:$B$6287,B4352)=D4352,"Lowest point","")</f>
        <v/>
      </c>
      <c r="G4352" s="24" t="str">
        <f>IF(_xlfn.MAXIFS($D$3:$D$6287,$A$3:$A$6287,A4352,$B$3:$B$6287,B4352)=D4352,"Highest point","")</f>
        <v/>
      </c>
      <c r="J4352" s="25" t="str">
        <f>IF(E4352="First Quote", $H$4/D4352, "")</f>
        <v/>
      </c>
      <c r="K4352" s="26">
        <f t="shared" si="277"/>
        <v>50.761786111336534</v>
      </c>
      <c r="L4352" s="27">
        <f>K4352*D4352</f>
        <v>228563.06385207054</v>
      </c>
      <c r="M4352" s="10"/>
      <c r="N4352" s="28">
        <f>IF(F4352="lowest point", $H$4/D4352, 0)</f>
        <v>0</v>
      </c>
      <c r="O4352" s="28">
        <f t="shared" si="278"/>
        <v>52.597686375039494</v>
      </c>
      <c r="P4352" s="29">
        <f>O4352*D4352</f>
        <v>236829.49853343531</v>
      </c>
      <c r="R4352" s="28">
        <f>IF(G4352="highest point", $H$4/D4352, 0)</f>
        <v>0</v>
      </c>
      <c r="S4352" s="28">
        <f t="shared" si="279"/>
        <v>49.208106559205312</v>
      </c>
      <c r="T4352" s="29">
        <f>D4352*S4352</f>
        <v>221567.37307987138</v>
      </c>
    </row>
    <row r="4353" spans="1:20">
      <c r="A4353" s="21">
        <f t="shared" si="280"/>
        <v>2017</v>
      </c>
      <c r="B4353" s="21">
        <f t="shared" si="281"/>
        <v>4</v>
      </c>
      <c r="C4353" s="22">
        <v>42844</v>
      </c>
      <c r="D4353" s="21">
        <v>4495.5600000000004</v>
      </c>
      <c r="E4353" s="47" t="str">
        <f>IF(B4353&lt;&gt;B4352, "First Quote", "")</f>
        <v/>
      </c>
      <c r="F4353" s="23" t="str">
        <f>IF(_xlfn.MINIFS($D$3:$D$6287,$A$3:$A$6287,A4353,$B$3:$B$6287,B4353)=D4353,"Lowest point","")</f>
        <v/>
      </c>
      <c r="G4353" s="24" t="str">
        <f>IF(_xlfn.MAXIFS($D$3:$D$6287,$A$3:$A$6287,A4353,$B$3:$B$6287,B4353)=D4353,"Highest point","")</f>
        <v/>
      </c>
      <c r="J4353" s="25" t="str">
        <f>IF(E4353="First Quote", $H$4/D4353, "")</f>
        <v/>
      </c>
      <c r="K4353" s="26">
        <f t="shared" si="277"/>
        <v>50.761786111336534</v>
      </c>
      <c r="L4353" s="27">
        <f>K4353*D4353</f>
        <v>228202.65517068008</v>
      </c>
      <c r="M4353" s="10"/>
      <c r="N4353" s="28">
        <f>IF(F4353="lowest point", $H$4/D4353, 0)</f>
        <v>0</v>
      </c>
      <c r="O4353" s="28">
        <f t="shared" si="278"/>
        <v>52.597686375039494</v>
      </c>
      <c r="P4353" s="29">
        <f>O4353*D4353</f>
        <v>236456.05496017257</v>
      </c>
      <c r="R4353" s="28">
        <f>IF(G4353="highest point", $H$4/D4353, 0)</f>
        <v>0</v>
      </c>
      <c r="S4353" s="28">
        <f t="shared" si="279"/>
        <v>49.208106559205312</v>
      </c>
      <c r="T4353" s="29">
        <f>D4353*S4353</f>
        <v>221217.99552330104</v>
      </c>
    </row>
    <row r="4354" spans="1:20">
      <c r="A4354" s="21">
        <f t="shared" si="280"/>
        <v>2017</v>
      </c>
      <c r="B4354" s="21">
        <f t="shared" si="281"/>
        <v>4</v>
      </c>
      <c r="C4354" s="22">
        <v>42845</v>
      </c>
      <c r="D4354" s="21">
        <v>4529.6499999999996</v>
      </c>
      <c r="E4354" s="47" t="str">
        <f>IF(B4354&lt;&gt;B4353, "First Quote", "")</f>
        <v/>
      </c>
      <c r="F4354" s="23" t="str">
        <f>IF(_xlfn.MINIFS($D$3:$D$6287,$A$3:$A$6287,A4354,$B$3:$B$6287,B4354)=D4354,"Lowest point","")</f>
        <v/>
      </c>
      <c r="G4354" s="24" t="str">
        <f>IF(_xlfn.MAXIFS($D$3:$D$6287,$A$3:$A$6287,A4354,$B$3:$B$6287,B4354)=D4354,"Highest point","")</f>
        <v/>
      </c>
      <c r="J4354" s="25" t="str">
        <f>IF(E4354="First Quote", $H$4/D4354, "")</f>
        <v/>
      </c>
      <c r="K4354" s="26">
        <f t="shared" si="277"/>
        <v>50.761786111336534</v>
      </c>
      <c r="L4354" s="27">
        <f>K4354*D4354</f>
        <v>229933.1244592155</v>
      </c>
      <c r="M4354" s="10"/>
      <c r="N4354" s="28">
        <f>IF(F4354="lowest point", $H$4/D4354, 0)</f>
        <v>0</v>
      </c>
      <c r="O4354" s="28">
        <f t="shared" si="278"/>
        <v>52.597686375039494</v>
      </c>
      <c r="P4354" s="29">
        <f>O4354*D4354</f>
        <v>238249.11008869763</v>
      </c>
      <c r="R4354" s="28">
        <f>IF(G4354="highest point", $H$4/D4354, 0)</f>
        <v>0</v>
      </c>
      <c r="S4354" s="28">
        <f t="shared" si="279"/>
        <v>49.208106559205312</v>
      </c>
      <c r="T4354" s="29">
        <f>D4354*S4354</f>
        <v>222895.49987590432</v>
      </c>
    </row>
    <row r="4355" spans="1:20">
      <c r="A4355" s="21">
        <f t="shared" si="280"/>
        <v>2017</v>
      </c>
      <c r="B4355" s="21">
        <f t="shared" si="281"/>
        <v>4</v>
      </c>
      <c r="C4355" s="22">
        <v>42846</v>
      </c>
      <c r="D4355" s="21">
        <v>4515.8999999999996</v>
      </c>
      <c r="E4355" s="47" t="str">
        <f>IF(B4355&lt;&gt;B4354, "First Quote", "")</f>
        <v/>
      </c>
      <c r="F4355" s="23" t="str">
        <f>IF(_xlfn.MINIFS($D$3:$D$6287,$A$3:$A$6287,A4355,$B$3:$B$6287,B4355)=D4355,"Lowest point","")</f>
        <v/>
      </c>
      <c r="G4355" s="24" t="str">
        <f>IF(_xlfn.MAXIFS($D$3:$D$6287,$A$3:$A$6287,A4355,$B$3:$B$6287,B4355)=D4355,"Highest point","")</f>
        <v/>
      </c>
      <c r="J4355" s="25" t="str">
        <f>IF(E4355="First Quote", $H$4/D4355, "")</f>
        <v/>
      </c>
      <c r="K4355" s="26">
        <f t="shared" si="277"/>
        <v>50.761786111336534</v>
      </c>
      <c r="L4355" s="27">
        <f>K4355*D4355</f>
        <v>229235.14990018462</v>
      </c>
      <c r="M4355" s="10"/>
      <c r="N4355" s="28">
        <f>IF(F4355="lowest point", $H$4/D4355, 0)</f>
        <v>0</v>
      </c>
      <c r="O4355" s="28">
        <f t="shared" si="278"/>
        <v>52.597686375039494</v>
      </c>
      <c r="P4355" s="29">
        <f>O4355*D4355</f>
        <v>237525.89190104083</v>
      </c>
      <c r="R4355" s="28">
        <f>IF(G4355="highest point", $H$4/D4355, 0)</f>
        <v>0</v>
      </c>
      <c r="S4355" s="28">
        <f t="shared" si="279"/>
        <v>49.208106559205312</v>
      </c>
      <c r="T4355" s="29">
        <f>D4355*S4355</f>
        <v>222218.88841071524</v>
      </c>
    </row>
    <row r="4356" spans="1:20">
      <c r="A4356" s="21">
        <f t="shared" si="280"/>
        <v>2017</v>
      </c>
      <c r="B4356" s="21">
        <f t="shared" si="281"/>
        <v>4</v>
      </c>
      <c r="C4356" s="22">
        <v>42849</v>
      </c>
      <c r="D4356" s="21">
        <v>4564.93</v>
      </c>
      <c r="E4356" s="47" t="str">
        <f>IF(B4356&lt;&gt;B4355, "First Quote", "")</f>
        <v/>
      </c>
      <c r="F4356" s="23" t="str">
        <f>IF(_xlfn.MINIFS($D$3:$D$6287,$A$3:$A$6287,A4356,$B$3:$B$6287,B4356)=D4356,"Lowest point","")</f>
        <v/>
      </c>
      <c r="G4356" s="24" t="str">
        <f>IF(_xlfn.MAXIFS($D$3:$D$6287,$A$3:$A$6287,A4356,$B$3:$B$6287,B4356)=D4356,"Highest point","")</f>
        <v/>
      </c>
      <c r="J4356" s="25" t="str">
        <f>IF(E4356="First Quote", $H$4/D4356, "")</f>
        <v/>
      </c>
      <c r="K4356" s="26">
        <f t="shared" si="277"/>
        <v>50.761786111336534</v>
      </c>
      <c r="L4356" s="27">
        <f>K4356*D4356</f>
        <v>231724.0002732235</v>
      </c>
      <c r="M4356" s="10"/>
      <c r="N4356" s="28">
        <f>IF(F4356="lowest point", $H$4/D4356, 0)</f>
        <v>0</v>
      </c>
      <c r="O4356" s="28">
        <f t="shared" si="278"/>
        <v>52.597686375039494</v>
      </c>
      <c r="P4356" s="29">
        <f>O4356*D4356</f>
        <v>240104.75646400906</v>
      </c>
      <c r="R4356" s="28">
        <f>IF(G4356="highest point", $H$4/D4356, 0)</f>
        <v>0</v>
      </c>
      <c r="S4356" s="28">
        <f t="shared" si="279"/>
        <v>49.208106559205312</v>
      </c>
      <c r="T4356" s="29">
        <f>D4356*S4356</f>
        <v>224631.56187531311</v>
      </c>
    </row>
    <row r="4357" spans="1:20">
      <c r="A4357" s="21">
        <f t="shared" si="280"/>
        <v>2017</v>
      </c>
      <c r="B4357" s="21">
        <f t="shared" si="281"/>
        <v>4</v>
      </c>
      <c r="C4357" s="22">
        <v>42850</v>
      </c>
      <c r="D4357" s="21">
        <v>4592.74</v>
      </c>
      <c r="E4357" s="47" t="str">
        <f>IF(B4357&lt;&gt;B4356, "First Quote", "")</f>
        <v/>
      </c>
      <c r="F4357" s="23" t="str">
        <f>IF(_xlfn.MINIFS($D$3:$D$6287,$A$3:$A$6287,A4357,$B$3:$B$6287,B4357)=D4357,"Lowest point","")</f>
        <v/>
      </c>
      <c r="G4357" s="24" t="str">
        <f>IF(_xlfn.MAXIFS($D$3:$D$6287,$A$3:$A$6287,A4357,$B$3:$B$6287,B4357)=D4357,"Highest point","")</f>
        <v/>
      </c>
      <c r="J4357" s="25" t="str">
        <f>IF(E4357="First Quote", $H$4/D4357, "")</f>
        <v/>
      </c>
      <c r="K4357" s="26">
        <f t="shared" ref="K4357:K4420" si="282">IF(E4357="First Quote",J4357+K4356,K4356)</f>
        <v>50.761786111336534</v>
      </c>
      <c r="L4357" s="27">
        <f>K4357*D4357</f>
        <v>233135.68554497973</v>
      </c>
      <c r="M4357" s="10"/>
      <c r="N4357" s="28">
        <f>IF(F4357="lowest point", $H$4/D4357, 0)</f>
        <v>0</v>
      </c>
      <c r="O4357" s="28">
        <f t="shared" ref="O4357:O4420" si="283">IF(F4357="Lowest Point",N4357+O4356,O4356)</f>
        <v>52.597686375039494</v>
      </c>
      <c r="P4357" s="29">
        <f>O4357*D4357</f>
        <v>241567.49812209888</v>
      </c>
      <c r="R4357" s="28">
        <f>IF(G4357="highest point", $H$4/D4357, 0)</f>
        <v>0</v>
      </c>
      <c r="S4357" s="28">
        <f t="shared" ref="S4357:S4420" si="284">IF(G4357="Highest Point",R4357+S4356,S4356)</f>
        <v>49.208106559205312</v>
      </c>
      <c r="T4357" s="29">
        <f>D4357*S4357</f>
        <v>226000.03931872459</v>
      </c>
    </row>
    <row r="4358" spans="1:20">
      <c r="A4358" s="21">
        <f t="shared" si="280"/>
        <v>2017</v>
      </c>
      <c r="B4358" s="21">
        <f t="shared" si="281"/>
        <v>4</v>
      </c>
      <c r="C4358" s="22">
        <v>42851</v>
      </c>
      <c r="D4358" s="21">
        <v>4590.5600000000004</v>
      </c>
      <c r="E4358" s="47" t="str">
        <f>IF(B4358&lt;&gt;B4357, "First Quote", "")</f>
        <v/>
      </c>
      <c r="F4358" s="23" t="str">
        <f>IF(_xlfn.MINIFS($D$3:$D$6287,$A$3:$A$6287,A4358,$B$3:$B$6287,B4358)=D4358,"Lowest point","")</f>
        <v/>
      </c>
      <c r="G4358" s="24" t="str">
        <f>IF(_xlfn.MAXIFS($D$3:$D$6287,$A$3:$A$6287,A4358,$B$3:$B$6287,B4358)=D4358,"Highest point","")</f>
        <v/>
      </c>
      <c r="J4358" s="25" t="str">
        <f>IF(E4358="First Quote", $H$4/D4358, "")</f>
        <v/>
      </c>
      <c r="K4358" s="26">
        <f t="shared" si="282"/>
        <v>50.761786111336534</v>
      </c>
      <c r="L4358" s="27">
        <f>K4358*D4358</f>
        <v>233025.02485125707</v>
      </c>
      <c r="M4358" s="10"/>
      <c r="N4358" s="28">
        <f>IF(F4358="lowest point", $H$4/D4358, 0)</f>
        <v>0</v>
      </c>
      <c r="O4358" s="28">
        <f t="shared" si="283"/>
        <v>52.597686375039494</v>
      </c>
      <c r="P4358" s="29">
        <f>O4358*D4358</f>
        <v>241452.83516580131</v>
      </c>
      <c r="R4358" s="28">
        <f>IF(G4358="highest point", $H$4/D4358, 0)</f>
        <v>0</v>
      </c>
      <c r="S4358" s="28">
        <f t="shared" si="284"/>
        <v>49.208106559205312</v>
      </c>
      <c r="T4358" s="29">
        <f>D4358*S4358</f>
        <v>225892.76564642557</v>
      </c>
    </row>
    <row r="4359" spans="1:20">
      <c r="A4359" s="21">
        <f t="shared" si="280"/>
        <v>2017</v>
      </c>
      <c r="B4359" s="21">
        <f t="shared" si="281"/>
        <v>4</v>
      </c>
      <c r="C4359" s="22">
        <v>42852</v>
      </c>
      <c r="D4359" s="21">
        <v>4593.57</v>
      </c>
      <c r="E4359" s="47" t="str">
        <f>IF(B4359&lt;&gt;B4358, "First Quote", "")</f>
        <v/>
      </c>
      <c r="F4359" s="23" t="str">
        <f>IF(_xlfn.MINIFS($D$3:$D$6287,$A$3:$A$6287,A4359,$B$3:$B$6287,B4359)=D4359,"Lowest point","")</f>
        <v/>
      </c>
      <c r="G4359" s="24" t="str">
        <f>IF(_xlfn.MAXIFS($D$3:$D$6287,$A$3:$A$6287,A4359,$B$3:$B$6287,B4359)=D4359,"Highest point","")</f>
        <v>Highest point</v>
      </c>
      <c r="J4359" s="25" t="str">
        <f>IF(E4359="First Quote", $H$4/D4359, "")</f>
        <v/>
      </c>
      <c r="K4359" s="26">
        <f t="shared" si="282"/>
        <v>50.761786111336534</v>
      </c>
      <c r="L4359" s="27">
        <f>K4359*D4359</f>
        <v>233177.81782745215</v>
      </c>
      <c r="M4359" s="10"/>
      <c r="N4359" s="28">
        <f>IF(F4359="lowest point", $H$4/D4359, 0)</f>
        <v>0</v>
      </c>
      <c r="O4359" s="28">
        <f t="shared" si="283"/>
        <v>52.597686375039494</v>
      </c>
      <c r="P4359" s="29">
        <f>O4359*D4359</f>
        <v>241611.15420179017</v>
      </c>
      <c r="R4359" s="28">
        <f>IF(G4359="highest point", $H$4/D4359, 0)</f>
        <v>0.10884780247171591</v>
      </c>
      <c r="S4359" s="28">
        <f t="shared" si="284"/>
        <v>49.316954361677027</v>
      </c>
      <c r="T4359" s="29">
        <f>D4359*S4359</f>
        <v>226540.88204716874</v>
      </c>
    </row>
    <row r="4360" spans="1:20">
      <c r="A4360" s="21">
        <f t="shared" si="280"/>
        <v>2017</v>
      </c>
      <c r="B4360" s="21">
        <f t="shared" si="281"/>
        <v>4</v>
      </c>
      <c r="C4360" s="22">
        <v>42853</v>
      </c>
      <c r="D4360" s="21">
        <v>4584.82</v>
      </c>
      <c r="E4360" s="47" t="str">
        <f>IF(B4360&lt;&gt;B4359, "First Quote", "")</f>
        <v/>
      </c>
      <c r="F4360" s="23" t="str">
        <f>IF(_xlfn.MINIFS($D$3:$D$6287,$A$3:$A$6287,A4360,$B$3:$B$6287,B4360)=D4360,"Lowest point","")</f>
        <v/>
      </c>
      <c r="G4360" s="24" t="str">
        <f>IF(_xlfn.MAXIFS($D$3:$D$6287,$A$3:$A$6287,A4360,$B$3:$B$6287,B4360)=D4360,"Highest point","")</f>
        <v/>
      </c>
      <c r="J4360" s="25" t="str">
        <f>IF(E4360="First Quote", $H$4/D4360, "")</f>
        <v/>
      </c>
      <c r="K4360" s="26">
        <f t="shared" si="282"/>
        <v>50.761786111336534</v>
      </c>
      <c r="L4360" s="27">
        <f>K4360*D4360</f>
        <v>232733.65219897794</v>
      </c>
      <c r="M4360" s="10"/>
      <c r="N4360" s="28">
        <f>IF(F4360="lowest point", $H$4/D4360, 0)</f>
        <v>0</v>
      </c>
      <c r="O4360" s="28">
        <f t="shared" si="283"/>
        <v>52.597686375039494</v>
      </c>
      <c r="P4360" s="29">
        <f>O4360*D4360</f>
        <v>241150.92444600855</v>
      </c>
      <c r="R4360" s="28">
        <f>IF(G4360="highest point", $H$4/D4360, 0)</f>
        <v>0</v>
      </c>
      <c r="S4360" s="28">
        <f t="shared" si="284"/>
        <v>49.316954361677027</v>
      </c>
      <c r="T4360" s="29">
        <f>D4360*S4360</f>
        <v>226109.35869650406</v>
      </c>
    </row>
    <row r="4361" spans="1:20">
      <c r="A4361" s="21">
        <f t="shared" si="280"/>
        <v>2017</v>
      </c>
      <c r="B4361" s="21">
        <f t="shared" si="281"/>
        <v>5</v>
      </c>
      <c r="C4361" s="22">
        <v>42856</v>
      </c>
      <c r="D4361" s="21">
        <v>4592.78</v>
      </c>
      <c r="E4361" s="47" t="str">
        <f>IF(B4361&lt;&gt;B4360, "First Quote", "")</f>
        <v>First Quote</v>
      </c>
      <c r="F4361" s="23" t="str">
        <f>IF(_xlfn.MINIFS($D$3:$D$6287,$A$3:$A$6287,A4361,$B$3:$B$6287,B4361)=D4361,"Lowest point","")</f>
        <v/>
      </c>
      <c r="G4361" s="24" t="str">
        <f>IF(_xlfn.MAXIFS($D$3:$D$6287,$A$3:$A$6287,A4361,$B$3:$B$6287,B4361)=D4361,"Highest point","")</f>
        <v/>
      </c>
      <c r="J4361" s="25">
        <f>IF(E4361="First Quote", $H$4/D4361, "")</f>
        <v>0.10886652528533917</v>
      </c>
      <c r="K4361" s="26">
        <f t="shared" si="282"/>
        <v>50.87065263662187</v>
      </c>
      <c r="L4361" s="27">
        <f>K4361*D4361</f>
        <v>233637.71601642418</v>
      </c>
      <c r="M4361" s="10"/>
      <c r="N4361" s="28">
        <f>IF(F4361="lowest point", $H$4/D4361, 0)</f>
        <v>0</v>
      </c>
      <c r="O4361" s="28">
        <f t="shared" si="283"/>
        <v>52.597686375039494</v>
      </c>
      <c r="P4361" s="29">
        <f>O4361*D4361</f>
        <v>241569.60202955388</v>
      </c>
      <c r="R4361" s="28">
        <f>IF(G4361="highest point", $H$4/D4361, 0)</f>
        <v>0</v>
      </c>
      <c r="S4361" s="28">
        <f t="shared" si="284"/>
        <v>49.316954361677027</v>
      </c>
      <c r="T4361" s="29">
        <f>D4361*S4361</f>
        <v>226501.92165322299</v>
      </c>
    </row>
    <row r="4362" spans="1:20">
      <c r="A4362" s="21">
        <f t="shared" si="280"/>
        <v>2017</v>
      </c>
      <c r="B4362" s="21">
        <f t="shared" si="281"/>
        <v>5</v>
      </c>
      <c r="C4362" s="22">
        <v>42857</v>
      </c>
      <c r="D4362" s="21">
        <v>4598.24</v>
      </c>
      <c r="E4362" s="47" t="str">
        <f>IF(B4362&lt;&gt;B4361, "First Quote", "")</f>
        <v/>
      </c>
      <c r="F4362" s="23" t="str">
        <f>IF(_xlfn.MINIFS($D$3:$D$6287,$A$3:$A$6287,A4362,$B$3:$B$6287,B4362)=D4362,"Lowest point","")</f>
        <v/>
      </c>
      <c r="G4362" s="24" t="str">
        <f>IF(_xlfn.MAXIFS($D$3:$D$6287,$A$3:$A$6287,A4362,$B$3:$B$6287,B4362)=D4362,"Highest point","")</f>
        <v/>
      </c>
      <c r="J4362" s="25" t="str">
        <f>IF(E4362="First Quote", $H$4/D4362, "")</f>
        <v/>
      </c>
      <c r="K4362" s="26">
        <f t="shared" si="282"/>
        <v>50.87065263662187</v>
      </c>
      <c r="L4362" s="27">
        <f>K4362*D4362</f>
        <v>233915.46977982012</v>
      </c>
      <c r="M4362" s="10"/>
      <c r="N4362" s="28">
        <f>IF(F4362="lowest point", $H$4/D4362, 0)</f>
        <v>0</v>
      </c>
      <c r="O4362" s="28">
        <f t="shared" si="283"/>
        <v>52.597686375039494</v>
      </c>
      <c r="P4362" s="29">
        <f>O4362*D4362</f>
        <v>241856.78539716158</v>
      </c>
      <c r="R4362" s="28">
        <f>IF(G4362="highest point", $H$4/D4362, 0)</f>
        <v>0</v>
      </c>
      <c r="S4362" s="28">
        <f t="shared" si="284"/>
        <v>49.316954361677027</v>
      </c>
      <c r="T4362" s="29">
        <f>D4362*S4362</f>
        <v>226771.19222403778</v>
      </c>
    </row>
    <row r="4363" spans="1:20">
      <c r="A4363" s="21">
        <f t="shared" si="280"/>
        <v>2017</v>
      </c>
      <c r="B4363" s="21">
        <f t="shared" si="281"/>
        <v>5</v>
      </c>
      <c r="C4363" s="22">
        <v>42858</v>
      </c>
      <c r="D4363" s="21">
        <v>4593.32</v>
      </c>
      <c r="E4363" s="47" t="str">
        <f>IF(B4363&lt;&gt;B4362, "First Quote", "")</f>
        <v/>
      </c>
      <c r="F4363" s="23" t="str">
        <f>IF(_xlfn.MINIFS($D$3:$D$6287,$A$3:$A$6287,A4363,$B$3:$B$6287,B4363)=D4363,"Lowest point","")</f>
        <v/>
      </c>
      <c r="G4363" s="24" t="str">
        <f>IF(_xlfn.MAXIFS($D$3:$D$6287,$A$3:$A$6287,A4363,$B$3:$B$6287,B4363)=D4363,"Highest point","")</f>
        <v/>
      </c>
      <c r="J4363" s="25" t="str">
        <f>IF(E4363="First Quote", $H$4/D4363, "")</f>
        <v/>
      </c>
      <c r="K4363" s="26">
        <f t="shared" si="282"/>
        <v>50.87065263662187</v>
      </c>
      <c r="L4363" s="27">
        <f>K4363*D4363</f>
        <v>233665.18616884795</v>
      </c>
      <c r="M4363" s="10"/>
      <c r="N4363" s="28">
        <f>IF(F4363="lowest point", $H$4/D4363, 0)</f>
        <v>0</v>
      </c>
      <c r="O4363" s="28">
        <f t="shared" si="283"/>
        <v>52.597686375039494</v>
      </c>
      <c r="P4363" s="29">
        <f>O4363*D4363</f>
        <v>241598.00478019638</v>
      </c>
      <c r="R4363" s="28">
        <f>IF(G4363="highest point", $H$4/D4363, 0)</f>
        <v>0</v>
      </c>
      <c r="S4363" s="28">
        <f t="shared" si="284"/>
        <v>49.316954361677027</v>
      </c>
      <c r="T4363" s="29">
        <f>D4363*S4363</f>
        <v>226528.5528085783</v>
      </c>
    </row>
    <row r="4364" spans="1:20">
      <c r="A4364" s="21">
        <f t="shared" si="280"/>
        <v>2017</v>
      </c>
      <c r="B4364" s="21">
        <f t="shared" si="281"/>
        <v>5</v>
      </c>
      <c r="C4364" s="22">
        <v>42859</v>
      </c>
      <c r="D4364" s="21">
        <v>4596.24</v>
      </c>
      <c r="E4364" s="47" t="str">
        <f>IF(B4364&lt;&gt;B4363, "First Quote", "")</f>
        <v/>
      </c>
      <c r="F4364" s="23" t="str">
        <f>IF(_xlfn.MINIFS($D$3:$D$6287,$A$3:$A$6287,A4364,$B$3:$B$6287,B4364)=D4364,"Lowest point","")</f>
        <v/>
      </c>
      <c r="G4364" s="24" t="str">
        <f>IF(_xlfn.MAXIFS($D$3:$D$6287,$A$3:$A$6287,A4364,$B$3:$B$6287,B4364)=D4364,"Highest point","")</f>
        <v/>
      </c>
      <c r="J4364" s="25" t="str">
        <f>IF(E4364="First Quote", $H$4/D4364, "")</f>
        <v/>
      </c>
      <c r="K4364" s="26">
        <f t="shared" si="282"/>
        <v>50.87065263662187</v>
      </c>
      <c r="L4364" s="27">
        <f>K4364*D4364</f>
        <v>233813.72847454689</v>
      </c>
      <c r="M4364" s="10"/>
      <c r="N4364" s="28">
        <f>IF(F4364="lowest point", $H$4/D4364, 0)</f>
        <v>0</v>
      </c>
      <c r="O4364" s="28">
        <f t="shared" si="283"/>
        <v>52.597686375039494</v>
      </c>
      <c r="P4364" s="29">
        <f>O4364*D4364</f>
        <v>241751.5900244115</v>
      </c>
      <c r="R4364" s="28">
        <f>IF(G4364="highest point", $H$4/D4364, 0)</f>
        <v>0</v>
      </c>
      <c r="S4364" s="28">
        <f t="shared" si="284"/>
        <v>49.316954361677027</v>
      </c>
      <c r="T4364" s="29">
        <f>D4364*S4364</f>
        <v>226672.55831531441</v>
      </c>
    </row>
    <row r="4365" spans="1:20">
      <c r="A4365" s="21">
        <f t="shared" ref="A4365:A4428" si="285">YEAR(C4365)</f>
        <v>2017</v>
      </c>
      <c r="B4365" s="21">
        <f t="shared" si="281"/>
        <v>5</v>
      </c>
      <c r="C4365" s="22">
        <v>42860</v>
      </c>
      <c r="D4365" s="21">
        <v>4615.09</v>
      </c>
      <c r="E4365" s="47" t="str">
        <f>IF(B4365&lt;&gt;B4364, "First Quote", "")</f>
        <v/>
      </c>
      <c r="F4365" s="23" t="str">
        <f>IF(_xlfn.MINIFS($D$3:$D$6287,$A$3:$A$6287,A4365,$B$3:$B$6287,B4365)=D4365,"Lowest point","")</f>
        <v/>
      </c>
      <c r="G4365" s="24" t="str">
        <f>IF(_xlfn.MAXIFS($D$3:$D$6287,$A$3:$A$6287,A4365,$B$3:$B$6287,B4365)=D4365,"Highest point","")</f>
        <v/>
      </c>
      <c r="J4365" s="25" t="str">
        <f>IF(E4365="First Quote", $H$4/D4365, "")</f>
        <v/>
      </c>
      <c r="K4365" s="26">
        <f t="shared" si="282"/>
        <v>50.87065263662187</v>
      </c>
      <c r="L4365" s="27">
        <f>K4365*D4365</f>
        <v>234772.64027674723</v>
      </c>
      <c r="M4365" s="10"/>
      <c r="N4365" s="28">
        <f>IF(F4365="lowest point", $H$4/D4365, 0)</f>
        <v>0</v>
      </c>
      <c r="O4365" s="28">
        <f t="shared" si="283"/>
        <v>52.597686375039494</v>
      </c>
      <c r="P4365" s="29">
        <f>O4365*D4365</f>
        <v>242743.05641258103</v>
      </c>
      <c r="R4365" s="28">
        <f>IF(G4365="highest point", $H$4/D4365, 0)</f>
        <v>0</v>
      </c>
      <c r="S4365" s="28">
        <f t="shared" si="284"/>
        <v>49.316954361677027</v>
      </c>
      <c r="T4365" s="29">
        <f>D4365*S4365</f>
        <v>227602.18290503204</v>
      </c>
    </row>
    <row r="4366" spans="1:20">
      <c r="A4366" s="21">
        <f t="shared" si="285"/>
        <v>2017</v>
      </c>
      <c r="B4366" s="21">
        <f t="shared" si="281"/>
        <v>5</v>
      </c>
      <c r="C4366" s="22">
        <v>42863</v>
      </c>
      <c r="D4366" s="21">
        <v>4615.7299999999996</v>
      </c>
      <c r="E4366" s="47" t="str">
        <f>IF(B4366&lt;&gt;B4365, "First Quote", "")</f>
        <v/>
      </c>
      <c r="F4366" s="23" t="str">
        <f>IF(_xlfn.MINIFS($D$3:$D$6287,$A$3:$A$6287,A4366,$B$3:$B$6287,B4366)=D4366,"Lowest point","")</f>
        <v/>
      </c>
      <c r="G4366" s="24" t="str">
        <f>IF(_xlfn.MAXIFS($D$3:$D$6287,$A$3:$A$6287,A4366,$B$3:$B$6287,B4366)=D4366,"Highest point","")</f>
        <v/>
      </c>
      <c r="J4366" s="25" t="str">
        <f>IF(E4366="First Quote", $H$4/D4366, "")</f>
        <v/>
      </c>
      <c r="K4366" s="26">
        <f t="shared" si="282"/>
        <v>50.87065263662187</v>
      </c>
      <c r="L4366" s="27">
        <f>K4366*D4366</f>
        <v>234805.19749443463</v>
      </c>
      <c r="M4366" s="10"/>
      <c r="N4366" s="28">
        <f>IF(F4366="lowest point", $H$4/D4366, 0)</f>
        <v>0</v>
      </c>
      <c r="O4366" s="28">
        <f t="shared" si="283"/>
        <v>52.597686375039494</v>
      </c>
      <c r="P4366" s="29">
        <f>O4366*D4366</f>
        <v>242776.71893186102</v>
      </c>
      <c r="R4366" s="28">
        <f>IF(G4366="highest point", $H$4/D4366, 0)</f>
        <v>0</v>
      </c>
      <c r="S4366" s="28">
        <f t="shared" si="284"/>
        <v>49.316954361677027</v>
      </c>
      <c r="T4366" s="29">
        <f>D4366*S4366</f>
        <v>227633.74575582347</v>
      </c>
    </row>
    <row r="4367" spans="1:20">
      <c r="A4367" s="21">
        <f t="shared" si="285"/>
        <v>2017</v>
      </c>
      <c r="B4367" s="21">
        <f t="shared" si="281"/>
        <v>5</v>
      </c>
      <c r="C4367" s="22">
        <v>42864</v>
      </c>
      <c r="D4367" s="21">
        <v>4611.21</v>
      </c>
      <c r="E4367" s="47" t="str">
        <f>IF(B4367&lt;&gt;B4366, "First Quote", "")</f>
        <v/>
      </c>
      <c r="F4367" s="23" t="str">
        <f>IF(_xlfn.MINIFS($D$3:$D$6287,$A$3:$A$6287,A4367,$B$3:$B$6287,B4367)=D4367,"Lowest point","")</f>
        <v/>
      </c>
      <c r="G4367" s="24" t="str">
        <f>IF(_xlfn.MAXIFS($D$3:$D$6287,$A$3:$A$6287,A4367,$B$3:$B$6287,B4367)=D4367,"Highest point","")</f>
        <v/>
      </c>
      <c r="J4367" s="25" t="str">
        <f>IF(E4367="First Quote", $H$4/D4367, "")</f>
        <v/>
      </c>
      <c r="K4367" s="26">
        <f t="shared" si="282"/>
        <v>50.87065263662187</v>
      </c>
      <c r="L4367" s="27">
        <f>K4367*D4367</f>
        <v>234575.26214451712</v>
      </c>
      <c r="M4367" s="10"/>
      <c r="N4367" s="28">
        <f>IF(F4367="lowest point", $H$4/D4367, 0)</f>
        <v>0</v>
      </c>
      <c r="O4367" s="28">
        <f t="shared" si="283"/>
        <v>52.597686375039494</v>
      </c>
      <c r="P4367" s="29">
        <f>O4367*D4367</f>
        <v>242538.97738944588</v>
      </c>
      <c r="R4367" s="28">
        <f>IF(G4367="highest point", $H$4/D4367, 0)</f>
        <v>0</v>
      </c>
      <c r="S4367" s="28">
        <f t="shared" si="284"/>
        <v>49.316954361677027</v>
      </c>
      <c r="T4367" s="29">
        <f>D4367*S4367</f>
        <v>227410.83312210871</v>
      </c>
    </row>
    <row r="4368" spans="1:20">
      <c r="A4368" s="21">
        <f t="shared" si="285"/>
        <v>2017</v>
      </c>
      <c r="B4368" s="21">
        <f t="shared" si="281"/>
        <v>5</v>
      </c>
      <c r="C4368" s="22">
        <v>42865</v>
      </c>
      <c r="D4368" s="21">
        <v>4618.1899999999996</v>
      </c>
      <c r="E4368" s="47" t="str">
        <f>IF(B4368&lt;&gt;B4367, "First Quote", "")</f>
        <v/>
      </c>
      <c r="F4368" s="23" t="str">
        <f>IF(_xlfn.MINIFS($D$3:$D$6287,$A$3:$A$6287,A4368,$B$3:$B$6287,B4368)=D4368,"Lowest point","")</f>
        <v/>
      </c>
      <c r="G4368" s="24" t="str">
        <f>IF(_xlfn.MAXIFS($D$3:$D$6287,$A$3:$A$6287,A4368,$B$3:$B$6287,B4368)=D4368,"Highest point","")</f>
        <v/>
      </c>
      <c r="J4368" s="25" t="str">
        <f>IF(E4368="First Quote", $H$4/D4368, "")</f>
        <v/>
      </c>
      <c r="K4368" s="26">
        <f t="shared" si="282"/>
        <v>50.87065263662187</v>
      </c>
      <c r="L4368" s="27">
        <f>K4368*D4368</f>
        <v>234930.33929992074</v>
      </c>
      <c r="M4368" s="10"/>
      <c r="N4368" s="28">
        <f>IF(F4368="lowest point", $H$4/D4368, 0)</f>
        <v>0</v>
      </c>
      <c r="O4368" s="28">
        <f t="shared" si="283"/>
        <v>52.597686375039494</v>
      </c>
      <c r="P4368" s="29">
        <f>O4368*D4368</f>
        <v>242906.10924034362</v>
      </c>
      <c r="R4368" s="28">
        <f>IF(G4368="highest point", $H$4/D4368, 0)</f>
        <v>0</v>
      </c>
      <c r="S4368" s="28">
        <f t="shared" si="284"/>
        <v>49.316954361677027</v>
      </c>
      <c r="T4368" s="29">
        <f>D4368*S4368</f>
        <v>227755.06546355321</v>
      </c>
    </row>
    <row r="4369" spans="1:20">
      <c r="A4369" s="21">
        <f t="shared" si="285"/>
        <v>2017</v>
      </c>
      <c r="B4369" s="21">
        <f t="shared" si="281"/>
        <v>5</v>
      </c>
      <c r="C4369" s="22">
        <v>42866</v>
      </c>
      <c r="D4369" s="21">
        <v>4609.6899999999996</v>
      </c>
      <c r="E4369" s="47" t="str">
        <f>IF(B4369&lt;&gt;B4368, "First Quote", "")</f>
        <v/>
      </c>
      <c r="F4369" s="23" t="str">
        <f>IF(_xlfn.MINIFS($D$3:$D$6287,$A$3:$A$6287,A4369,$B$3:$B$6287,B4369)=D4369,"Lowest point","")</f>
        <v/>
      </c>
      <c r="G4369" s="24" t="str">
        <f>IF(_xlfn.MAXIFS($D$3:$D$6287,$A$3:$A$6287,A4369,$B$3:$B$6287,B4369)=D4369,"Highest point","")</f>
        <v/>
      </c>
      <c r="J4369" s="25" t="str">
        <f>IF(E4369="First Quote", $H$4/D4369, "")</f>
        <v/>
      </c>
      <c r="K4369" s="26">
        <f t="shared" si="282"/>
        <v>50.87065263662187</v>
      </c>
      <c r="L4369" s="27">
        <f>K4369*D4369</f>
        <v>234497.93875250945</v>
      </c>
      <c r="M4369" s="10"/>
      <c r="N4369" s="28">
        <f>IF(F4369="lowest point", $H$4/D4369, 0)</f>
        <v>0</v>
      </c>
      <c r="O4369" s="28">
        <f t="shared" si="283"/>
        <v>52.597686375039494</v>
      </c>
      <c r="P4369" s="29">
        <f>O4369*D4369</f>
        <v>242459.02890615579</v>
      </c>
      <c r="R4369" s="28">
        <f>IF(G4369="highest point", $H$4/D4369, 0)</f>
        <v>0</v>
      </c>
      <c r="S4369" s="28">
        <f t="shared" si="284"/>
        <v>49.316954361677027</v>
      </c>
      <c r="T4369" s="29">
        <f>D4369*S4369</f>
        <v>227335.87135147894</v>
      </c>
    </row>
    <row r="4370" spans="1:20">
      <c r="A4370" s="21">
        <f t="shared" si="285"/>
        <v>2017</v>
      </c>
      <c r="B4370" s="21">
        <f t="shared" si="281"/>
        <v>5</v>
      </c>
      <c r="C4370" s="22">
        <v>42867</v>
      </c>
      <c r="D4370" s="21">
        <v>4602.96</v>
      </c>
      <c r="E4370" s="47" t="str">
        <f>IF(B4370&lt;&gt;B4369, "First Quote", "")</f>
        <v/>
      </c>
      <c r="F4370" s="23" t="str">
        <f>IF(_xlfn.MINIFS($D$3:$D$6287,$A$3:$A$6287,A4370,$B$3:$B$6287,B4370)=D4370,"Lowest point","")</f>
        <v/>
      </c>
      <c r="G4370" s="24" t="str">
        <f>IF(_xlfn.MAXIFS($D$3:$D$6287,$A$3:$A$6287,A4370,$B$3:$B$6287,B4370)=D4370,"Highest point","")</f>
        <v/>
      </c>
      <c r="J4370" s="25" t="str">
        <f>IF(E4370="First Quote", $H$4/D4370, "")</f>
        <v/>
      </c>
      <c r="K4370" s="26">
        <f t="shared" si="282"/>
        <v>50.87065263662187</v>
      </c>
      <c r="L4370" s="27">
        <f>K4370*D4370</f>
        <v>234155.57926026499</v>
      </c>
      <c r="M4370" s="10"/>
      <c r="N4370" s="28">
        <f>IF(F4370="lowest point", $H$4/D4370, 0)</f>
        <v>0</v>
      </c>
      <c r="O4370" s="28">
        <f t="shared" si="283"/>
        <v>52.597686375039494</v>
      </c>
      <c r="P4370" s="29">
        <f>O4370*D4370</f>
        <v>242105.0464768518</v>
      </c>
      <c r="R4370" s="28">
        <f>IF(G4370="highest point", $H$4/D4370, 0)</f>
        <v>0</v>
      </c>
      <c r="S4370" s="28">
        <f t="shared" si="284"/>
        <v>49.316954361677027</v>
      </c>
      <c r="T4370" s="29">
        <f>D4370*S4370</f>
        <v>227003.96824862488</v>
      </c>
    </row>
    <row r="4371" spans="1:20">
      <c r="A4371" s="21">
        <f t="shared" si="285"/>
        <v>2017</v>
      </c>
      <c r="B4371" s="21">
        <f t="shared" si="281"/>
        <v>5</v>
      </c>
      <c r="C4371" s="22">
        <v>42870</v>
      </c>
      <c r="D4371" s="21">
        <v>4625.51</v>
      </c>
      <c r="E4371" s="47" t="str">
        <f>IF(B4371&lt;&gt;B4370, "First Quote", "")</f>
        <v/>
      </c>
      <c r="F4371" s="23" t="str">
        <f>IF(_xlfn.MINIFS($D$3:$D$6287,$A$3:$A$6287,A4371,$B$3:$B$6287,B4371)=D4371,"Lowest point","")</f>
        <v/>
      </c>
      <c r="G4371" s="24" t="str">
        <f>IF(_xlfn.MAXIFS($D$3:$D$6287,$A$3:$A$6287,A4371,$B$3:$B$6287,B4371)=D4371,"Highest point","")</f>
        <v/>
      </c>
      <c r="J4371" s="25" t="str">
        <f>IF(E4371="First Quote", $H$4/D4371, "")</f>
        <v/>
      </c>
      <c r="K4371" s="26">
        <f t="shared" si="282"/>
        <v>50.87065263662187</v>
      </c>
      <c r="L4371" s="27">
        <f>K4371*D4371</f>
        <v>235302.71247722083</v>
      </c>
      <c r="M4371" s="10"/>
      <c r="N4371" s="28">
        <f>IF(F4371="lowest point", $H$4/D4371, 0)</f>
        <v>0</v>
      </c>
      <c r="O4371" s="28">
        <f t="shared" si="283"/>
        <v>52.597686375039494</v>
      </c>
      <c r="P4371" s="29">
        <f>O4371*D4371</f>
        <v>243291.12430460894</v>
      </c>
      <c r="R4371" s="28">
        <f>IF(G4371="highest point", $H$4/D4371, 0)</f>
        <v>0</v>
      </c>
      <c r="S4371" s="28">
        <f t="shared" si="284"/>
        <v>49.316954361677027</v>
      </c>
      <c r="T4371" s="29">
        <f>D4371*S4371</f>
        <v>228116.06556948071</v>
      </c>
    </row>
    <row r="4372" spans="1:20">
      <c r="A4372" s="21">
        <f t="shared" si="285"/>
        <v>2017</v>
      </c>
      <c r="B4372" s="21">
        <f t="shared" si="281"/>
        <v>5</v>
      </c>
      <c r="C4372" s="22">
        <v>42871</v>
      </c>
      <c r="D4372" s="21">
        <v>4623.26</v>
      </c>
      <c r="E4372" s="47" t="str">
        <f>IF(B4372&lt;&gt;B4371, "First Quote", "")</f>
        <v/>
      </c>
      <c r="F4372" s="23" t="str">
        <f>IF(_xlfn.MINIFS($D$3:$D$6287,$A$3:$A$6287,A4372,$B$3:$B$6287,B4372)=D4372,"Lowest point","")</f>
        <v/>
      </c>
      <c r="G4372" s="24" t="str">
        <f>IF(_xlfn.MAXIFS($D$3:$D$6287,$A$3:$A$6287,A4372,$B$3:$B$6287,B4372)=D4372,"Highest point","")</f>
        <v/>
      </c>
      <c r="J4372" s="25" t="str">
        <f>IF(E4372="First Quote", $H$4/D4372, "")</f>
        <v/>
      </c>
      <c r="K4372" s="26">
        <f t="shared" si="282"/>
        <v>50.87065263662187</v>
      </c>
      <c r="L4372" s="27">
        <f>K4372*D4372</f>
        <v>235188.25350878845</v>
      </c>
      <c r="M4372" s="10"/>
      <c r="N4372" s="28">
        <f>IF(F4372="lowest point", $H$4/D4372, 0)</f>
        <v>0</v>
      </c>
      <c r="O4372" s="28">
        <f t="shared" si="283"/>
        <v>52.597686375039494</v>
      </c>
      <c r="P4372" s="29">
        <f>O4372*D4372</f>
        <v>243172.7795102651</v>
      </c>
      <c r="R4372" s="28">
        <f>IF(G4372="highest point", $H$4/D4372, 0)</f>
        <v>0</v>
      </c>
      <c r="S4372" s="28">
        <f t="shared" si="284"/>
        <v>49.316954361677027</v>
      </c>
      <c r="T4372" s="29">
        <f>D4372*S4372</f>
        <v>228005.10242216694</v>
      </c>
    </row>
    <row r="4373" spans="1:20">
      <c r="A4373" s="21">
        <f t="shared" si="285"/>
        <v>2017</v>
      </c>
      <c r="B4373" s="21">
        <f t="shared" si="281"/>
        <v>5</v>
      </c>
      <c r="C4373" s="22">
        <v>42872</v>
      </c>
      <c r="D4373" s="21">
        <v>4540.58</v>
      </c>
      <c r="E4373" s="47" t="str">
        <f>IF(B4373&lt;&gt;B4372, "First Quote", "")</f>
        <v/>
      </c>
      <c r="F4373" s="23" t="str">
        <f>IF(_xlfn.MINIFS($D$3:$D$6287,$A$3:$A$6287,A4373,$B$3:$B$6287,B4373)=D4373,"Lowest point","")</f>
        <v>Lowest point</v>
      </c>
      <c r="G4373" s="24" t="str">
        <f>IF(_xlfn.MAXIFS($D$3:$D$6287,$A$3:$A$6287,A4373,$B$3:$B$6287,B4373)=D4373,"Highest point","")</f>
        <v/>
      </c>
      <c r="J4373" s="25" t="str">
        <f>IF(E4373="First Quote", $H$4/D4373, "")</f>
        <v/>
      </c>
      <c r="K4373" s="26">
        <f t="shared" si="282"/>
        <v>50.87065263662187</v>
      </c>
      <c r="L4373" s="27">
        <f>K4373*D4373</f>
        <v>230982.26794879252</v>
      </c>
      <c r="M4373" s="10"/>
      <c r="N4373" s="28">
        <f>IF(F4373="lowest point", $H$4/D4373, 0)</f>
        <v>0.11011809064040277</v>
      </c>
      <c r="O4373" s="28">
        <f t="shared" si="283"/>
        <v>52.707804465679899</v>
      </c>
      <c r="P4373" s="29">
        <f>O4373*D4373</f>
        <v>239324.00280077683</v>
      </c>
      <c r="R4373" s="28">
        <f>IF(G4373="highest point", $H$4/D4373, 0)</f>
        <v>0</v>
      </c>
      <c r="S4373" s="28">
        <f t="shared" si="284"/>
        <v>49.316954361677027</v>
      </c>
      <c r="T4373" s="29">
        <f>D4373*S4373</f>
        <v>223927.57663554346</v>
      </c>
    </row>
    <row r="4374" spans="1:20">
      <c r="A4374" s="21">
        <f t="shared" si="285"/>
        <v>2017</v>
      </c>
      <c r="B4374" s="21">
        <f t="shared" si="281"/>
        <v>5</v>
      </c>
      <c r="C4374" s="22">
        <v>42873</v>
      </c>
      <c r="D4374" s="21">
        <v>4557.41</v>
      </c>
      <c r="E4374" s="47" t="str">
        <f>IF(B4374&lt;&gt;B4373, "First Quote", "")</f>
        <v/>
      </c>
      <c r="F4374" s="23" t="str">
        <f>IF(_xlfn.MINIFS($D$3:$D$6287,$A$3:$A$6287,A4374,$B$3:$B$6287,B4374)=D4374,"Lowest point","")</f>
        <v/>
      </c>
      <c r="G4374" s="24" t="str">
        <f>IF(_xlfn.MAXIFS($D$3:$D$6287,$A$3:$A$6287,A4374,$B$3:$B$6287,B4374)=D4374,"Highest point","")</f>
        <v/>
      </c>
      <c r="J4374" s="25" t="str">
        <f>IF(E4374="First Quote", $H$4/D4374, "")</f>
        <v/>
      </c>
      <c r="K4374" s="26">
        <f t="shared" si="282"/>
        <v>50.87065263662187</v>
      </c>
      <c r="L4374" s="27">
        <f>K4374*D4374</f>
        <v>231838.42103266687</v>
      </c>
      <c r="M4374" s="10"/>
      <c r="N4374" s="28">
        <f>IF(F4374="lowest point", $H$4/D4374, 0)</f>
        <v>0</v>
      </c>
      <c r="O4374" s="28">
        <f t="shared" si="283"/>
        <v>52.707804465679899</v>
      </c>
      <c r="P4374" s="29">
        <f>O4374*D4374</f>
        <v>240211.07514993422</v>
      </c>
      <c r="R4374" s="28">
        <f>IF(G4374="highest point", $H$4/D4374, 0)</f>
        <v>0</v>
      </c>
      <c r="S4374" s="28">
        <f t="shared" si="284"/>
        <v>49.316954361677027</v>
      </c>
      <c r="T4374" s="29">
        <f>D4374*S4374</f>
        <v>224757.5809774505</v>
      </c>
    </row>
    <row r="4375" spans="1:20">
      <c r="A4375" s="21">
        <f t="shared" si="285"/>
        <v>2017</v>
      </c>
      <c r="B4375" s="21">
        <f t="shared" si="281"/>
        <v>5</v>
      </c>
      <c r="C4375" s="22">
        <v>42874</v>
      </c>
      <c r="D4375" s="21">
        <v>4588.3500000000004</v>
      </c>
      <c r="E4375" s="47" t="str">
        <f>IF(B4375&lt;&gt;B4374, "First Quote", "")</f>
        <v/>
      </c>
      <c r="F4375" s="23" t="str">
        <f>IF(_xlfn.MINIFS($D$3:$D$6287,$A$3:$A$6287,A4375,$B$3:$B$6287,B4375)=D4375,"Lowest point","")</f>
        <v/>
      </c>
      <c r="G4375" s="24" t="str">
        <f>IF(_xlfn.MAXIFS($D$3:$D$6287,$A$3:$A$6287,A4375,$B$3:$B$6287,B4375)=D4375,"Highest point","")</f>
        <v/>
      </c>
      <c r="J4375" s="25" t="str">
        <f>IF(E4375="First Quote", $H$4/D4375, "")</f>
        <v/>
      </c>
      <c r="K4375" s="26">
        <f t="shared" si="282"/>
        <v>50.87065263662187</v>
      </c>
      <c r="L4375" s="27">
        <f>K4375*D4375</f>
        <v>233412.35902524396</v>
      </c>
      <c r="M4375" s="10"/>
      <c r="N4375" s="28">
        <f>IF(F4375="lowest point", $H$4/D4375, 0)</f>
        <v>0</v>
      </c>
      <c r="O4375" s="28">
        <f t="shared" si="283"/>
        <v>52.707804465679899</v>
      </c>
      <c r="P4375" s="29">
        <f>O4375*D4375</f>
        <v>241841.85462010239</v>
      </c>
      <c r="R4375" s="28">
        <f>IF(G4375="highest point", $H$4/D4375, 0)</f>
        <v>0</v>
      </c>
      <c r="S4375" s="28">
        <f t="shared" si="284"/>
        <v>49.316954361677027</v>
      </c>
      <c r="T4375" s="29">
        <f>D4375*S4375</f>
        <v>226283.44754540079</v>
      </c>
    </row>
    <row r="4376" spans="1:20">
      <c r="A4376" s="21">
        <f t="shared" si="285"/>
        <v>2017</v>
      </c>
      <c r="B4376" s="21">
        <f t="shared" si="281"/>
        <v>5</v>
      </c>
      <c r="C4376" s="22">
        <v>42877</v>
      </c>
      <c r="D4376" s="21">
        <v>4612.12</v>
      </c>
      <c r="E4376" s="47" t="str">
        <f>IF(B4376&lt;&gt;B4375, "First Quote", "")</f>
        <v/>
      </c>
      <c r="F4376" s="23" t="str">
        <f>IF(_xlfn.MINIFS($D$3:$D$6287,$A$3:$A$6287,A4376,$B$3:$B$6287,B4376)=D4376,"Lowest point","")</f>
        <v/>
      </c>
      <c r="G4376" s="24" t="str">
        <f>IF(_xlfn.MAXIFS($D$3:$D$6287,$A$3:$A$6287,A4376,$B$3:$B$6287,B4376)=D4376,"Highest point","")</f>
        <v/>
      </c>
      <c r="J4376" s="25" t="str">
        <f>IF(E4376="First Quote", $H$4/D4376, "")</f>
        <v/>
      </c>
      <c r="K4376" s="26">
        <f t="shared" si="282"/>
        <v>50.87065263662187</v>
      </c>
      <c r="L4376" s="27">
        <f>K4376*D4376</f>
        <v>234621.55443841644</v>
      </c>
      <c r="M4376" s="10"/>
      <c r="N4376" s="28">
        <f>IF(F4376="lowest point", $H$4/D4376, 0)</f>
        <v>0</v>
      </c>
      <c r="O4376" s="28">
        <f t="shared" si="283"/>
        <v>52.707804465679899</v>
      </c>
      <c r="P4376" s="29">
        <f>O4376*D4376</f>
        <v>243094.71913225157</v>
      </c>
      <c r="R4376" s="28">
        <f>IF(G4376="highest point", $H$4/D4376, 0)</f>
        <v>0</v>
      </c>
      <c r="S4376" s="28">
        <f t="shared" si="284"/>
        <v>49.316954361677027</v>
      </c>
      <c r="T4376" s="29">
        <f>D4376*S4376</f>
        <v>227455.71155057783</v>
      </c>
    </row>
    <row r="4377" spans="1:20">
      <c r="A4377" s="21">
        <f t="shared" si="285"/>
        <v>2017</v>
      </c>
      <c r="B4377" s="21">
        <f t="shared" si="281"/>
        <v>5</v>
      </c>
      <c r="C4377" s="22">
        <v>42878</v>
      </c>
      <c r="D4377" s="21">
        <v>4620.7</v>
      </c>
      <c r="E4377" s="47" t="str">
        <f>IF(B4377&lt;&gt;B4376, "First Quote", "")</f>
        <v/>
      </c>
      <c r="F4377" s="23" t="str">
        <f>IF(_xlfn.MINIFS($D$3:$D$6287,$A$3:$A$6287,A4377,$B$3:$B$6287,B4377)=D4377,"Lowest point","")</f>
        <v/>
      </c>
      <c r="G4377" s="24" t="str">
        <f>IF(_xlfn.MAXIFS($D$3:$D$6287,$A$3:$A$6287,A4377,$B$3:$B$6287,B4377)=D4377,"Highest point","")</f>
        <v/>
      </c>
      <c r="J4377" s="25" t="str">
        <f>IF(E4377="First Quote", $H$4/D4377, "")</f>
        <v/>
      </c>
      <c r="K4377" s="26">
        <f t="shared" si="282"/>
        <v>50.87065263662187</v>
      </c>
      <c r="L4377" s="27">
        <f>K4377*D4377</f>
        <v>235058.02463803865</v>
      </c>
      <c r="M4377" s="10"/>
      <c r="N4377" s="28">
        <f>IF(F4377="lowest point", $H$4/D4377, 0)</f>
        <v>0</v>
      </c>
      <c r="O4377" s="28">
        <f t="shared" si="283"/>
        <v>52.707804465679899</v>
      </c>
      <c r="P4377" s="29">
        <f>O4377*D4377</f>
        <v>243546.9520945671</v>
      </c>
      <c r="R4377" s="28">
        <f>IF(G4377="highest point", $H$4/D4377, 0)</f>
        <v>0</v>
      </c>
      <c r="S4377" s="28">
        <f t="shared" si="284"/>
        <v>49.316954361677027</v>
      </c>
      <c r="T4377" s="29">
        <f>D4377*S4377</f>
        <v>227878.85101900104</v>
      </c>
    </row>
    <row r="4378" spans="1:20">
      <c r="A4378" s="21">
        <f t="shared" si="285"/>
        <v>2017</v>
      </c>
      <c r="B4378" s="21">
        <f t="shared" si="281"/>
        <v>5</v>
      </c>
      <c r="C4378" s="22">
        <v>42879</v>
      </c>
      <c r="D4378" s="21">
        <v>4632.37</v>
      </c>
      <c r="E4378" s="47" t="str">
        <f>IF(B4378&lt;&gt;B4377, "First Quote", "")</f>
        <v/>
      </c>
      <c r="F4378" s="23" t="str">
        <f>IF(_xlfn.MINIFS($D$3:$D$6287,$A$3:$A$6287,A4378,$B$3:$B$6287,B4378)=D4378,"Lowest point","")</f>
        <v/>
      </c>
      <c r="G4378" s="24" t="str">
        <f>IF(_xlfn.MAXIFS($D$3:$D$6287,$A$3:$A$6287,A4378,$B$3:$B$6287,B4378)=D4378,"Highest point","")</f>
        <v/>
      </c>
      <c r="J4378" s="25" t="str">
        <f>IF(E4378="First Quote", $H$4/D4378, "")</f>
        <v/>
      </c>
      <c r="K4378" s="26">
        <f t="shared" si="282"/>
        <v>50.87065263662187</v>
      </c>
      <c r="L4378" s="27">
        <f>K4378*D4378</f>
        <v>235651.68515430804</v>
      </c>
      <c r="M4378" s="10"/>
      <c r="N4378" s="28">
        <f>IF(F4378="lowest point", $H$4/D4378, 0)</f>
        <v>0</v>
      </c>
      <c r="O4378" s="28">
        <f t="shared" si="283"/>
        <v>52.707804465679899</v>
      </c>
      <c r="P4378" s="29">
        <f>O4378*D4378</f>
        <v>244162.05217268158</v>
      </c>
      <c r="R4378" s="28">
        <f>IF(G4378="highest point", $H$4/D4378, 0)</f>
        <v>0</v>
      </c>
      <c r="S4378" s="28">
        <f t="shared" si="284"/>
        <v>49.316954361677027</v>
      </c>
      <c r="T4378" s="29">
        <f>D4378*S4378</f>
        <v>228454.3798764018</v>
      </c>
    </row>
    <row r="4379" spans="1:20">
      <c r="A4379" s="21">
        <f t="shared" si="285"/>
        <v>2017</v>
      </c>
      <c r="B4379" s="21">
        <f t="shared" si="281"/>
        <v>5</v>
      </c>
      <c r="C4379" s="22">
        <v>42880</v>
      </c>
      <c r="D4379" s="21">
        <v>4653.59</v>
      </c>
      <c r="E4379" s="47" t="str">
        <f>IF(B4379&lt;&gt;B4378, "First Quote", "")</f>
        <v/>
      </c>
      <c r="F4379" s="23" t="str">
        <f>IF(_xlfn.MINIFS($D$3:$D$6287,$A$3:$A$6287,A4379,$B$3:$B$6287,B4379)=D4379,"Lowest point","")</f>
        <v/>
      </c>
      <c r="G4379" s="24" t="str">
        <f>IF(_xlfn.MAXIFS($D$3:$D$6287,$A$3:$A$6287,A4379,$B$3:$B$6287,B4379)=D4379,"Highest point","")</f>
        <v/>
      </c>
      <c r="J4379" s="25" t="str">
        <f>IF(E4379="First Quote", $H$4/D4379, "")</f>
        <v/>
      </c>
      <c r="K4379" s="26">
        <f t="shared" si="282"/>
        <v>50.87065263662187</v>
      </c>
      <c r="L4379" s="27">
        <f>K4379*D4379</f>
        <v>236731.16040325718</v>
      </c>
      <c r="M4379" s="10"/>
      <c r="N4379" s="28">
        <f>IF(F4379="lowest point", $H$4/D4379, 0)</f>
        <v>0</v>
      </c>
      <c r="O4379" s="28">
        <f t="shared" si="283"/>
        <v>52.707804465679899</v>
      </c>
      <c r="P4379" s="29">
        <f>O4379*D4379</f>
        <v>245280.51178344333</v>
      </c>
      <c r="R4379" s="28">
        <f>IF(G4379="highest point", $H$4/D4379, 0)</f>
        <v>0</v>
      </c>
      <c r="S4379" s="28">
        <f t="shared" si="284"/>
        <v>49.316954361677027</v>
      </c>
      <c r="T4379" s="29">
        <f>D4379*S4379</f>
        <v>229500.8856479566</v>
      </c>
    </row>
    <row r="4380" spans="1:20">
      <c r="A4380" s="21">
        <f t="shared" si="285"/>
        <v>2017</v>
      </c>
      <c r="B4380" s="21">
        <f t="shared" si="281"/>
        <v>5</v>
      </c>
      <c r="C4380" s="22">
        <v>42881</v>
      </c>
      <c r="D4380" s="21">
        <v>4655.6499999999996</v>
      </c>
      <c r="E4380" s="47" t="str">
        <f>IF(B4380&lt;&gt;B4379, "First Quote", "")</f>
        <v/>
      </c>
      <c r="F4380" s="23" t="str">
        <f>IF(_xlfn.MINIFS($D$3:$D$6287,$A$3:$A$6287,A4380,$B$3:$B$6287,B4380)=D4380,"Lowest point","")</f>
        <v/>
      </c>
      <c r="G4380" s="24" t="str">
        <f>IF(_xlfn.MAXIFS($D$3:$D$6287,$A$3:$A$6287,A4380,$B$3:$B$6287,B4380)=D4380,"Highest point","")</f>
        <v>Highest point</v>
      </c>
      <c r="J4380" s="25" t="str">
        <f>IF(E4380="First Quote", $H$4/D4380, "")</f>
        <v/>
      </c>
      <c r="K4380" s="26">
        <f t="shared" si="282"/>
        <v>50.87065263662187</v>
      </c>
      <c r="L4380" s="27">
        <f>K4380*D4380</f>
        <v>236835.9539476886</v>
      </c>
      <c r="M4380" s="10"/>
      <c r="N4380" s="28">
        <f>IF(F4380="lowest point", $H$4/D4380, 0)</f>
        <v>0</v>
      </c>
      <c r="O4380" s="28">
        <f t="shared" si="283"/>
        <v>52.707804465679899</v>
      </c>
      <c r="P4380" s="29">
        <f>O4380*D4380</f>
        <v>245389.08986064259</v>
      </c>
      <c r="R4380" s="28">
        <f>IF(G4380="highest point", $H$4/D4380, 0)</f>
        <v>0.10739638933339062</v>
      </c>
      <c r="S4380" s="28">
        <f t="shared" si="284"/>
        <v>49.424350751010415</v>
      </c>
      <c r="T4380" s="29">
        <f>D4380*S4380</f>
        <v>230102.47857394163</v>
      </c>
    </row>
    <row r="4381" spans="1:20">
      <c r="A4381" s="21">
        <f t="shared" si="285"/>
        <v>2017</v>
      </c>
      <c r="B4381" s="21">
        <f t="shared" si="281"/>
        <v>5</v>
      </c>
      <c r="C4381" s="22">
        <v>42885</v>
      </c>
      <c r="D4381" s="21">
        <v>4650.76</v>
      </c>
      <c r="E4381" s="47" t="str">
        <f>IF(B4381&lt;&gt;B4380, "First Quote", "")</f>
        <v/>
      </c>
      <c r="F4381" s="23" t="str">
        <f>IF(_xlfn.MINIFS($D$3:$D$6287,$A$3:$A$6287,A4381,$B$3:$B$6287,B4381)=D4381,"Lowest point","")</f>
        <v/>
      </c>
      <c r="G4381" s="24" t="str">
        <f>IF(_xlfn.MAXIFS($D$3:$D$6287,$A$3:$A$6287,A4381,$B$3:$B$6287,B4381)=D4381,"Highest point","")</f>
        <v/>
      </c>
      <c r="J4381" s="25" t="str">
        <f>IF(E4381="First Quote", $H$4/D4381, "")</f>
        <v/>
      </c>
      <c r="K4381" s="26">
        <f t="shared" si="282"/>
        <v>50.87065263662187</v>
      </c>
      <c r="L4381" s="27">
        <f>K4381*D4381</f>
        <v>236587.19645629553</v>
      </c>
      <c r="M4381" s="10"/>
      <c r="N4381" s="28">
        <f>IF(F4381="lowest point", $H$4/D4381, 0)</f>
        <v>0</v>
      </c>
      <c r="O4381" s="28">
        <f t="shared" si="283"/>
        <v>52.707804465679899</v>
      </c>
      <c r="P4381" s="29">
        <f>O4381*D4381</f>
        <v>245131.34869680545</v>
      </c>
      <c r="R4381" s="28">
        <f>IF(G4381="highest point", $H$4/D4381, 0)</f>
        <v>0</v>
      </c>
      <c r="S4381" s="28">
        <f t="shared" si="284"/>
        <v>49.424350751010415</v>
      </c>
      <c r="T4381" s="29">
        <f>D4381*S4381</f>
        <v>229860.7934987692</v>
      </c>
    </row>
    <row r="4382" spans="1:20">
      <c r="A4382" s="21">
        <f t="shared" si="285"/>
        <v>2017</v>
      </c>
      <c r="B4382" s="21">
        <f t="shared" si="281"/>
        <v>5</v>
      </c>
      <c r="C4382" s="22">
        <v>42886</v>
      </c>
      <c r="D4382" s="21">
        <v>4649.34</v>
      </c>
      <c r="E4382" s="47" t="str">
        <f>IF(B4382&lt;&gt;B4381, "First Quote", "")</f>
        <v/>
      </c>
      <c r="F4382" s="23" t="str">
        <f>IF(_xlfn.MINIFS($D$3:$D$6287,$A$3:$A$6287,A4382,$B$3:$B$6287,B4382)=D4382,"Lowest point","")</f>
        <v/>
      </c>
      <c r="G4382" s="24" t="str">
        <f>IF(_xlfn.MAXIFS($D$3:$D$6287,$A$3:$A$6287,A4382,$B$3:$B$6287,B4382)=D4382,"Highest point","")</f>
        <v/>
      </c>
      <c r="J4382" s="25" t="str">
        <f>IF(E4382="First Quote", $H$4/D4382, "")</f>
        <v/>
      </c>
      <c r="K4382" s="26">
        <f t="shared" si="282"/>
        <v>50.87065263662187</v>
      </c>
      <c r="L4382" s="27">
        <f>K4382*D4382</f>
        <v>236514.96012955153</v>
      </c>
      <c r="M4382" s="10"/>
      <c r="N4382" s="28">
        <f>IF(F4382="lowest point", $H$4/D4382, 0)</f>
        <v>0</v>
      </c>
      <c r="O4382" s="28">
        <f t="shared" si="283"/>
        <v>52.707804465679899</v>
      </c>
      <c r="P4382" s="29">
        <f>O4382*D4382</f>
        <v>245056.50361446419</v>
      </c>
      <c r="R4382" s="28">
        <f>IF(G4382="highest point", $H$4/D4382, 0)</f>
        <v>0</v>
      </c>
      <c r="S4382" s="28">
        <f t="shared" si="284"/>
        <v>49.424350751010415</v>
      </c>
      <c r="T4382" s="29">
        <f>D4382*S4382</f>
        <v>229790.61092070278</v>
      </c>
    </row>
    <row r="4383" spans="1:20">
      <c r="A4383" s="21">
        <f t="shared" si="285"/>
        <v>2017</v>
      </c>
      <c r="B4383" s="21">
        <f t="shared" si="281"/>
        <v>6</v>
      </c>
      <c r="C4383" s="22">
        <v>42887</v>
      </c>
      <c r="D4383" s="21">
        <v>4685.1099999999997</v>
      </c>
      <c r="E4383" s="47" t="str">
        <f>IF(B4383&lt;&gt;B4382, "First Quote", "")</f>
        <v>First Quote</v>
      </c>
      <c r="F4383" s="23" t="str">
        <f>IF(_xlfn.MINIFS($D$3:$D$6287,$A$3:$A$6287,A4383,$B$3:$B$6287,B4383)=D4383,"Lowest point","")</f>
        <v/>
      </c>
      <c r="G4383" s="24" t="str">
        <f>IF(_xlfn.MAXIFS($D$3:$D$6287,$A$3:$A$6287,A4383,$B$3:$B$6287,B4383)=D4383,"Highest point","")</f>
        <v/>
      </c>
      <c r="J4383" s="25">
        <f>IF(E4383="First Quote", $H$4/D4383, "")</f>
        <v>0.10672108018808524</v>
      </c>
      <c r="K4383" s="26">
        <f t="shared" si="282"/>
        <v>50.977373716809957</v>
      </c>
      <c r="L4383" s="27">
        <f>K4383*D4383</f>
        <v>238834.60337436348</v>
      </c>
      <c r="M4383" s="10"/>
      <c r="N4383" s="28">
        <f>IF(F4383="lowest point", $H$4/D4383, 0)</f>
        <v>0</v>
      </c>
      <c r="O4383" s="28">
        <f t="shared" si="283"/>
        <v>52.707804465679899</v>
      </c>
      <c r="P4383" s="29">
        <f>O4383*D4383</f>
        <v>246941.86178020155</v>
      </c>
      <c r="R4383" s="28">
        <f>IF(G4383="highest point", $H$4/D4383, 0)</f>
        <v>0</v>
      </c>
      <c r="S4383" s="28">
        <f t="shared" si="284"/>
        <v>49.424350751010415</v>
      </c>
      <c r="T4383" s="29">
        <f>D4383*S4383</f>
        <v>231558.51994706638</v>
      </c>
    </row>
    <row r="4384" spans="1:20">
      <c r="A4384" s="21">
        <f t="shared" si="285"/>
        <v>2017</v>
      </c>
      <c r="B4384" s="21">
        <f t="shared" si="281"/>
        <v>6</v>
      </c>
      <c r="C4384" s="22">
        <v>42888</v>
      </c>
      <c r="D4384" s="21">
        <v>4702.5600000000004</v>
      </c>
      <c r="E4384" s="47" t="str">
        <f>IF(B4384&lt;&gt;B4383, "First Quote", "")</f>
        <v/>
      </c>
      <c r="F4384" s="23" t="str">
        <f>IF(_xlfn.MINIFS($D$3:$D$6287,$A$3:$A$6287,A4384,$B$3:$B$6287,B4384)=D4384,"Lowest point","")</f>
        <v/>
      </c>
      <c r="G4384" s="24" t="str">
        <f>IF(_xlfn.MAXIFS($D$3:$D$6287,$A$3:$A$6287,A4384,$B$3:$B$6287,B4384)=D4384,"Highest point","")</f>
        <v/>
      </c>
      <c r="J4384" s="25" t="str">
        <f>IF(E4384="First Quote", $H$4/D4384, "")</f>
        <v/>
      </c>
      <c r="K4384" s="26">
        <f t="shared" si="282"/>
        <v>50.977373716809957</v>
      </c>
      <c r="L4384" s="27">
        <f>K4384*D4384</f>
        <v>239724.15854572185</v>
      </c>
      <c r="M4384" s="10"/>
      <c r="N4384" s="28">
        <f>IF(F4384="lowest point", $H$4/D4384, 0)</f>
        <v>0</v>
      </c>
      <c r="O4384" s="28">
        <f t="shared" si="283"/>
        <v>52.707804465679899</v>
      </c>
      <c r="P4384" s="29">
        <f>O4384*D4384</f>
        <v>247861.61296812768</v>
      </c>
      <c r="R4384" s="28">
        <f>IF(G4384="highest point", $H$4/D4384, 0)</f>
        <v>0</v>
      </c>
      <c r="S4384" s="28">
        <f t="shared" si="284"/>
        <v>49.424350751010415</v>
      </c>
      <c r="T4384" s="29">
        <f>D4384*S4384</f>
        <v>232420.97486767155</v>
      </c>
    </row>
    <row r="4385" spans="1:20">
      <c r="A4385" s="21">
        <f t="shared" si="285"/>
        <v>2017</v>
      </c>
      <c r="B4385" s="21">
        <f t="shared" ref="B4385:B4448" si="286">MONTH(C4385)</f>
        <v>6</v>
      </c>
      <c r="C4385" s="22">
        <v>42891</v>
      </c>
      <c r="D4385" s="21">
        <v>4697</v>
      </c>
      <c r="E4385" s="47" t="str">
        <f>IF(B4385&lt;&gt;B4384, "First Quote", "")</f>
        <v/>
      </c>
      <c r="F4385" s="23" t="str">
        <f>IF(_xlfn.MINIFS($D$3:$D$6287,$A$3:$A$6287,A4385,$B$3:$B$6287,B4385)=D4385,"Lowest point","")</f>
        <v/>
      </c>
      <c r="G4385" s="24" t="str">
        <f>IF(_xlfn.MAXIFS($D$3:$D$6287,$A$3:$A$6287,A4385,$B$3:$B$6287,B4385)=D4385,"Highest point","")</f>
        <v/>
      </c>
      <c r="J4385" s="25" t="str">
        <f>IF(E4385="First Quote", $H$4/D4385, "")</f>
        <v/>
      </c>
      <c r="K4385" s="26">
        <f t="shared" si="282"/>
        <v>50.977373716809957</v>
      </c>
      <c r="L4385" s="27">
        <f>K4385*D4385</f>
        <v>239440.72434785636</v>
      </c>
      <c r="M4385" s="10"/>
      <c r="N4385" s="28">
        <f>IF(F4385="lowest point", $H$4/D4385, 0)</f>
        <v>0</v>
      </c>
      <c r="O4385" s="28">
        <f t="shared" si="283"/>
        <v>52.707804465679899</v>
      </c>
      <c r="P4385" s="29">
        <f>O4385*D4385</f>
        <v>247568.55757529847</v>
      </c>
      <c r="R4385" s="28">
        <f>IF(G4385="highest point", $H$4/D4385, 0)</f>
        <v>0</v>
      </c>
      <c r="S4385" s="28">
        <f t="shared" si="284"/>
        <v>49.424350751010415</v>
      </c>
      <c r="T4385" s="29">
        <f>D4385*S4385</f>
        <v>232146.17547749591</v>
      </c>
    </row>
    <row r="4386" spans="1:20">
      <c r="A4386" s="21">
        <f t="shared" si="285"/>
        <v>2017</v>
      </c>
      <c r="B4386" s="21">
        <f t="shared" si="286"/>
        <v>6</v>
      </c>
      <c r="C4386" s="22">
        <v>42892</v>
      </c>
      <c r="D4386" s="21">
        <v>4683.96</v>
      </c>
      <c r="E4386" s="47" t="str">
        <f>IF(B4386&lt;&gt;B4385, "First Quote", "")</f>
        <v/>
      </c>
      <c r="F4386" s="23" t="str">
        <f>IF(_xlfn.MINIFS($D$3:$D$6287,$A$3:$A$6287,A4386,$B$3:$B$6287,B4386)=D4386,"Lowest point","")</f>
        <v/>
      </c>
      <c r="G4386" s="24" t="str">
        <f>IF(_xlfn.MAXIFS($D$3:$D$6287,$A$3:$A$6287,A4386,$B$3:$B$6287,B4386)=D4386,"Highest point","")</f>
        <v/>
      </c>
      <c r="J4386" s="25" t="str">
        <f>IF(E4386="First Quote", $H$4/D4386, "")</f>
        <v/>
      </c>
      <c r="K4386" s="26">
        <f t="shared" si="282"/>
        <v>50.977373716809957</v>
      </c>
      <c r="L4386" s="27">
        <f>K4386*D4386</f>
        <v>238775.97939458917</v>
      </c>
      <c r="M4386" s="10"/>
      <c r="N4386" s="28">
        <f>IF(F4386="lowest point", $H$4/D4386, 0)</f>
        <v>0</v>
      </c>
      <c r="O4386" s="28">
        <f t="shared" si="283"/>
        <v>52.707804465679899</v>
      </c>
      <c r="P4386" s="29">
        <f>O4386*D4386</f>
        <v>246881.24780506603</v>
      </c>
      <c r="R4386" s="28">
        <f>IF(G4386="highest point", $H$4/D4386, 0)</f>
        <v>0</v>
      </c>
      <c r="S4386" s="28">
        <f t="shared" si="284"/>
        <v>49.424350751010415</v>
      </c>
      <c r="T4386" s="29">
        <f>D4386*S4386</f>
        <v>231501.68194370274</v>
      </c>
    </row>
    <row r="4387" spans="1:20">
      <c r="A4387" s="21">
        <f t="shared" si="285"/>
        <v>2017</v>
      </c>
      <c r="B4387" s="21">
        <f t="shared" si="286"/>
        <v>6</v>
      </c>
      <c r="C4387" s="22">
        <v>42893</v>
      </c>
      <c r="D4387" s="21">
        <v>4692.29</v>
      </c>
      <c r="E4387" s="47" t="str">
        <f>IF(B4387&lt;&gt;B4386, "First Quote", "")</f>
        <v/>
      </c>
      <c r="F4387" s="23" t="str">
        <f>IF(_xlfn.MINIFS($D$3:$D$6287,$A$3:$A$6287,A4387,$B$3:$B$6287,B4387)=D4387,"Lowest point","")</f>
        <v/>
      </c>
      <c r="G4387" s="24" t="str">
        <f>IF(_xlfn.MAXIFS($D$3:$D$6287,$A$3:$A$6287,A4387,$B$3:$B$6287,B4387)=D4387,"Highest point","")</f>
        <v/>
      </c>
      <c r="J4387" s="25" t="str">
        <f>IF(E4387="First Quote", $H$4/D4387, "")</f>
        <v/>
      </c>
      <c r="K4387" s="26">
        <f t="shared" si="282"/>
        <v>50.977373716809957</v>
      </c>
      <c r="L4387" s="27">
        <f>K4387*D4387</f>
        <v>239200.6209176502</v>
      </c>
      <c r="M4387" s="10"/>
      <c r="N4387" s="28">
        <f>IF(F4387="lowest point", $H$4/D4387, 0)</f>
        <v>0</v>
      </c>
      <c r="O4387" s="28">
        <f t="shared" si="283"/>
        <v>52.707804465679899</v>
      </c>
      <c r="P4387" s="29">
        <f>O4387*D4387</f>
        <v>247320.30381626514</v>
      </c>
      <c r="R4387" s="28">
        <f>IF(G4387="highest point", $H$4/D4387, 0)</f>
        <v>0</v>
      </c>
      <c r="S4387" s="28">
        <f t="shared" si="284"/>
        <v>49.424350751010415</v>
      </c>
      <c r="T4387" s="29">
        <f>D4387*S4387</f>
        <v>231913.38678545866</v>
      </c>
    </row>
    <row r="4388" spans="1:20">
      <c r="A4388" s="21">
        <f t="shared" si="285"/>
        <v>2017</v>
      </c>
      <c r="B4388" s="21">
        <f t="shared" si="286"/>
        <v>6</v>
      </c>
      <c r="C4388" s="22">
        <v>42894</v>
      </c>
      <c r="D4388" s="21">
        <v>4693.67</v>
      </c>
      <c r="E4388" s="47" t="str">
        <f>IF(B4388&lt;&gt;B4387, "First Quote", "")</f>
        <v/>
      </c>
      <c r="F4388" s="23" t="str">
        <f>IF(_xlfn.MINIFS($D$3:$D$6287,$A$3:$A$6287,A4388,$B$3:$B$6287,B4388)=D4388,"Lowest point","")</f>
        <v/>
      </c>
      <c r="G4388" s="24" t="str">
        <f>IF(_xlfn.MAXIFS($D$3:$D$6287,$A$3:$A$6287,A4388,$B$3:$B$6287,B4388)=D4388,"Highest point","")</f>
        <v/>
      </c>
      <c r="J4388" s="25" t="str">
        <f>IF(E4388="First Quote", $H$4/D4388, "")</f>
        <v/>
      </c>
      <c r="K4388" s="26">
        <f t="shared" si="282"/>
        <v>50.977373716809957</v>
      </c>
      <c r="L4388" s="27">
        <f>K4388*D4388</f>
        <v>239270.96969337939</v>
      </c>
      <c r="M4388" s="10"/>
      <c r="N4388" s="28">
        <f>IF(F4388="lowest point", $H$4/D4388, 0)</f>
        <v>0</v>
      </c>
      <c r="O4388" s="28">
        <f t="shared" si="283"/>
        <v>52.707804465679899</v>
      </c>
      <c r="P4388" s="29">
        <f>O4388*D4388</f>
        <v>247393.04058642779</v>
      </c>
      <c r="R4388" s="28">
        <f>IF(G4388="highest point", $H$4/D4388, 0)</f>
        <v>0</v>
      </c>
      <c r="S4388" s="28">
        <f t="shared" si="284"/>
        <v>49.424350751010415</v>
      </c>
      <c r="T4388" s="29">
        <f>D4388*S4388</f>
        <v>231981.59238949505</v>
      </c>
    </row>
    <row r="4389" spans="1:20">
      <c r="A4389" s="21">
        <f t="shared" si="285"/>
        <v>2017</v>
      </c>
      <c r="B4389" s="21">
        <f t="shared" si="286"/>
        <v>6</v>
      </c>
      <c r="C4389" s="22">
        <v>42895</v>
      </c>
      <c r="D4389" s="21">
        <v>4689.79</v>
      </c>
      <c r="E4389" s="47" t="str">
        <f>IF(B4389&lt;&gt;B4388, "First Quote", "")</f>
        <v/>
      </c>
      <c r="F4389" s="23" t="str">
        <f>IF(_xlfn.MINIFS($D$3:$D$6287,$A$3:$A$6287,A4389,$B$3:$B$6287,B4389)=D4389,"Lowest point","")</f>
        <v/>
      </c>
      <c r="G4389" s="24" t="str">
        <f>IF(_xlfn.MAXIFS($D$3:$D$6287,$A$3:$A$6287,A4389,$B$3:$B$6287,B4389)=D4389,"Highest point","")</f>
        <v/>
      </c>
      <c r="J4389" s="25" t="str">
        <f>IF(E4389="First Quote", $H$4/D4389, "")</f>
        <v/>
      </c>
      <c r="K4389" s="26">
        <f t="shared" si="282"/>
        <v>50.977373716809957</v>
      </c>
      <c r="L4389" s="27">
        <f>K4389*D4389</f>
        <v>239073.17748335816</v>
      </c>
      <c r="M4389" s="10"/>
      <c r="N4389" s="28">
        <f>IF(F4389="lowest point", $H$4/D4389, 0)</f>
        <v>0</v>
      </c>
      <c r="O4389" s="28">
        <f t="shared" si="283"/>
        <v>52.707804465679899</v>
      </c>
      <c r="P4389" s="29">
        <f>O4389*D4389</f>
        <v>247188.53430510094</v>
      </c>
      <c r="R4389" s="28">
        <f>IF(G4389="highest point", $H$4/D4389, 0)</f>
        <v>0</v>
      </c>
      <c r="S4389" s="28">
        <f t="shared" si="284"/>
        <v>49.424350751010415</v>
      </c>
      <c r="T4389" s="29">
        <f>D4389*S4389</f>
        <v>231789.82590858114</v>
      </c>
    </row>
    <row r="4390" spans="1:20">
      <c r="A4390" s="21">
        <f t="shared" si="285"/>
        <v>2017</v>
      </c>
      <c r="B4390" s="21">
        <f t="shared" si="286"/>
        <v>6</v>
      </c>
      <c r="C4390" s="22">
        <v>42898</v>
      </c>
      <c r="D4390" s="21">
        <v>4685.54</v>
      </c>
      <c r="E4390" s="47" t="str">
        <f>IF(B4390&lt;&gt;B4389, "First Quote", "")</f>
        <v/>
      </c>
      <c r="F4390" s="23" t="str">
        <f>IF(_xlfn.MINIFS($D$3:$D$6287,$A$3:$A$6287,A4390,$B$3:$B$6287,B4390)=D4390,"Lowest point","")</f>
        <v/>
      </c>
      <c r="G4390" s="24" t="str">
        <f>IF(_xlfn.MAXIFS($D$3:$D$6287,$A$3:$A$6287,A4390,$B$3:$B$6287,B4390)=D4390,"Highest point","")</f>
        <v/>
      </c>
      <c r="J4390" s="25" t="str">
        <f>IF(E4390="First Quote", $H$4/D4390, "")</f>
        <v/>
      </c>
      <c r="K4390" s="26">
        <f t="shared" si="282"/>
        <v>50.977373716809957</v>
      </c>
      <c r="L4390" s="27">
        <f>K4390*D4390</f>
        <v>238856.52364506174</v>
      </c>
      <c r="M4390" s="10"/>
      <c r="N4390" s="28">
        <f>IF(F4390="lowest point", $H$4/D4390, 0)</f>
        <v>0</v>
      </c>
      <c r="O4390" s="28">
        <f t="shared" si="283"/>
        <v>52.707804465679899</v>
      </c>
      <c r="P4390" s="29">
        <f>O4390*D4390</f>
        <v>246964.5261361218</v>
      </c>
      <c r="R4390" s="28">
        <f>IF(G4390="highest point", $H$4/D4390, 0)</f>
        <v>0</v>
      </c>
      <c r="S4390" s="28">
        <f t="shared" si="284"/>
        <v>49.424350751010415</v>
      </c>
      <c r="T4390" s="29">
        <f>D4390*S4390</f>
        <v>231579.77241788933</v>
      </c>
    </row>
    <row r="4391" spans="1:20">
      <c r="A4391" s="21">
        <f t="shared" si="285"/>
        <v>2017</v>
      </c>
      <c r="B4391" s="21">
        <f t="shared" si="286"/>
        <v>6</v>
      </c>
      <c r="C4391" s="22">
        <v>42899</v>
      </c>
      <c r="D4391" s="21">
        <v>4707.88</v>
      </c>
      <c r="E4391" s="47" t="str">
        <f>IF(B4391&lt;&gt;B4390, "First Quote", "")</f>
        <v/>
      </c>
      <c r="F4391" s="23" t="str">
        <f>IF(_xlfn.MINIFS($D$3:$D$6287,$A$3:$A$6287,A4391,$B$3:$B$6287,B4391)=D4391,"Lowest point","")</f>
        <v/>
      </c>
      <c r="G4391" s="24" t="str">
        <f>IF(_xlfn.MAXIFS($D$3:$D$6287,$A$3:$A$6287,A4391,$B$3:$B$6287,B4391)=D4391,"Highest point","")</f>
        <v/>
      </c>
      <c r="J4391" s="25" t="str">
        <f>IF(E4391="First Quote", $H$4/D4391, "")</f>
        <v/>
      </c>
      <c r="K4391" s="26">
        <f t="shared" si="282"/>
        <v>50.977373716809957</v>
      </c>
      <c r="L4391" s="27">
        <f>K4391*D4391</f>
        <v>239995.35817389528</v>
      </c>
      <c r="M4391" s="10"/>
      <c r="N4391" s="28">
        <f>IF(F4391="lowest point", $H$4/D4391, 0)</f>
        <v>0</v>
      </c>
      <c r="O4391" s="28">
        <f t="shared" si="283"/>
        <v>52.707804465679899</v>
      </c>
      <c r="P4391" s="29">
        <f>O4391*D4391</f>
        <v>248142.0184878851</v>
      </c>
      <c r="R4391" s="28">
        <f>IF(G4391="highest point", $H$4/D4391, 0)</f>
        <v>0</v>
      </c>
      <c r="S4391" s="28">
        <f t="shared" si="284"/>
        <v>49.424350751010415</v>
      </c>
      <c r="T4391" s="29">
        <f>D4391*S4391</f>
        <v>232683.91241366693</v>
      </c>
    </row>
    <row r="4392" spans="1:20">
      <c r="A4392" s="21">
        <f t="shared" si="285"/>
        <v>2017</v>
      </c>
      <c r="B4392" s="21">
        <f t="shared" si="286"/>
        <v>6</v>
      </c>
      <c r="C4392" s="22">
        <v>42900</v>
      </c>
      <c r="D4392" s="21">
        <v>4703.53</v>
      </c>
      <c r="E4392" s="47" t="str">
        <f>IF(B4392&lt;&gt;B4391, "First Quote", "")</f>
        <v/>
      </c>
      <c r="F4392" s="23" t="str">
        <f>IF(_xlfn.MINIFS($D$3:$D$6287,$A$3:$A$6287,A4392,$B$3:$B$6287,B4392)=D4392,"Lowest point","")</f>
        <v/>
      </c>
      <c r="G4392" s="24" t="str">
        <f>IF(_xlfn.MAXIFS($D$3:$D$6287,$A$3:$A$6287,A4392,$B$3:$B$6287,B4392)=D4392,"Highest point","")</f>
        <v/>
      </c>
      <c r="J4392" s="25" t="str">
        <f>IF(E4392="First Quote", $H$4/D4392, "")</f>
        <v/>
      </c>
      <c r="K4392" s="26">
        <f t="shared" si="282"/>
        <v>50.977373716809957</v>
      </c>
      <c r="L4392" s="27">
        <f>K4392*D4392</f>
        <v>239773.60659822714</v>
      </c>
      <c r="M4392" s="10"/>
      <c r="N4392" s="28">
        <f>IF(F4392="lowest point", $H$4/D4392, 0)</f>
        <v>0</v>
      </c>
      <c r="O4392" s="28">
        <f t="shared" si="283"/>
        <v>52.707804465679899</v>
      </c>
      <c r="P4392" s="29">
        <f>O4392*D4392</f>
        <v>247912.73953845937</v>
      </c>
      <c r="R4392" s="28">
        <f>IF(G4392="highest point", $H$4/D4392, 0)</f>
        <v>0</v>
      </c>
      <c r="S4392" s="28">
        <f t="shared" si="284"/>
        <v>49.424350751010415</v>
      </c>
      <c r="T4392" s="29">
        <f>D4392*S4392</f>
        <v>232468.91648790002</v>
      </c>
    </row>
    <row r="4393" spans="1:20">
      <c r="A4393" s="21">
        <f t="shared" si="285"/>
        <v>2017</v>
      </c>
      <c r="B4393" s="21">
        <f t="shared" si="286"/>
        <v>6</v>
      </c>
      <c r="C4393" s="22">
        <v>42901</v>
      </c>
      <c r="D4393" s="21">
        <v>4693.8599999999997</v>
      </c>
      <c r="E4393" s="47" t="str">
        <f>IF(B4393&lt;&gt;B4392, "First Quote", "")</f>
        <v/>
      </c>
      <c r="F4393" s="23" t="str">
        <f>IF(_xlfn.MINIFS($D$3:$D$6287,$A$3:$A$6287,A4393,$B$3:$B$6287,B4393)=D4393,"Lowest point","")</f>
        <v/>
      </c>
      <c r="G4393" s="24" t="str">
        <f>IF(_xlfn.MAXIFS($D$3:$D$6287,$A$3:$A$6287,A4393,$B$3:$B$6287,B4393)=D4393,"Highest point","")</f>
        <v/>
      </c>
      <c r="J4393" s="25" t="str">
        <f>IF(E4393="First Quote", $H$4/D4393, "")</f>
        <v/>
      </c>
      <c r="K4393" s="26">
        <f t="shared" si="282"/>
        <v>50.977373716809957</v>
      </c>
      <c r="L4393" s="27">
        <f>K4393*D4393</f>
        <v>239280.65539438557</v>
      </c>
      <c r="M4393" s="10"/>
      <c r="N4393" s="28">
        <f>IF(F4393="lowest point", $H$4/D4393, 0)</f>
        <v>0</v>
      </c>
      <c r="O4393" s="28">
        <f t="shared" si="283"/>
        <v>52.707804465679899</v>
      </c>
      <c r="P4393" s="29">
        <f>O4393*D4393</f>
        <v>247403.05506927625</v>
      </c>
      <c r="R4393" s="28">
        <f>IF(G4393="highest point", $H$4/D4393, 0)</f>
        <v>0</v>
      </c>
      <c r="S4393" s="28">
        <f t="shared" si="284"/>
        <v>49.424350751010415</v>
      </c>
      <c r="T4393" s="29">
        <f>D4393*S4393</f>
        <v>231990.98301613773</v>
      </c>
    </row>
    <row r="4394" spans="1:20">
      <c r="A4394" s="21">
        <f t="shared" si="285"/>
        <v>2017</v>
      </c>
      <c r="B4394" s="21">
        <f t="shared" si="286"/>
        <v>6</v>
      </c>
      <c r="C4394" s="22">
        <v>42902</v>
      </c>
      <c r="D4394" s="21">
        <v>4695.2299999999996</v>
      </c>
      <c r="E4394" s="47" t="str">
        <f>IF(B4394&lt;&gt;B4393, "First Quote", "")</f>
        <v/>
      </c>
      <c r="F4394" s="23" t="str">
        <f>IF(_xlfn.MINIFS($D$3:$D$6287,$A$3:$A$6287,A4394,$B$3:$B$6287,B4394)=D4394,"Lowest point","")</f>
        <v/>
      </c>
      <c r="G4394" s="24" t="str">
        <f>IF(_xlfn.MAXIFS($D$3:$D$6287,$A$3:$A$6287,A4394,$B$3:$B$6287,B4394)=D4394,"Highest point","")</f>
        <v/>
      </c>
      <c r="J4394" s="25" t="str">
        <f>IF(E4394="First Quote", $H$4/D4394, "")</f>
        <v/>
      </c>
      <c r="K4394" s="26">
        <f t="shared" si="282"/>
        <v>50.977373716809957</v>
      </c>
      <c r="L4394" s="27">
        <f>K4394*D4394</f>
        <v>239350.49439637759</v>
      </c>
      <c r="M4394" s="10"/>
      <c r="N4394" s="28">
        <f>IF(F4394="lowest point", $H$4/D4394, 0)</f>
        <v>0</v>
      </c>
      <c r="O4394" s="28">
        <f t="shared" si="283"/>
        <v>52.707804465679899</v>
      </c>
      <c r="P4394" s="29">
        <f>O4394*D4394</f>
        <v>247475.26476139421</v>
      </c>
      <c r="R4394" s="28">
        <f>IF(G4394="highest point", $H$4/D4394, 0)</f>
        <v>0</v>
      </c>
      <c r="S4394" s="28">
        <f t="shared" si="284"/>
        <v>49.424350751010415</v>
      </c>
      <c r="T4394" s="29">
        <f>D4394*S4394</f>
        <v>232058.69437666662</v>
      </c>
    </row>
    <row r="4395" spans="1:20">
      <c r="A4395" s="21">
        <f t="shared" si="285"/>
        <v>2017</v>
      </c>
      <c r="B4395" s="21">
        <f t="shared" si="286"/>
        <v>6</v>
      </c>
      <c r="C4395" s="22">
        <v>42905</v>
      </c>
      <c r="D4395" s="21">
        <v>4734.4799999999996</v>
      </c>
      <c r="E4395" s="47" t="str">
        <f>IF(B4395&lt;&gt;B4394, "First Quote", "")</f>
        <v/>
      </c>
      <c r="F4395" s="23" t="str">
        <f>IF(_xlfn.MINIFS($D$3:$D$6287,$A$3:$A$6287,A4395,$B$3:$B$6287,B4395)=D4395,"Lowest point","")</f>
        <v/>
      </c>
      <c r="G4395" s="24" t="str">
        <f>IF(_xlfn.MAXIFS($D$3:$D$6287,$A$3:$A$6287,A4395,$B$3:$B$6287,B4395)=D4395,"Highest point","")</f>
        <v>Highest point</v>
      </c>
      <c r="J4395" s="25" t="str">
        <f>IF(E4395="First Quote", $H$4/D4395, "")</f>
        <v/>
      </c>
      <c r="K4395" s="26">
        <f t="shared" si="282"/>
        <v>50.977373716809957</v>
      </c>
      <c r="L4395" s="27">
        <f>K4395*D4395</f>
        <v>241351.35631476238</v>
      </c>
      <c r="M4395" s="10"/>
      <c r="N4395" s="28">
        <f>IF(F4395="lowest point", $H$4/D4395, 0)</f>
        <v>0</v>
      </c>
      <c r="O4395" s="28">
        <f t="shared" si="283"/>
        <v>52.707804465679899</v>
      </c>
      <c r="P4395" s="29">
        <f>O4395*D4395</f>
        <v>249544.04608667214</v>
      </c>
      <c r="R4395" s="28">
        <f>IF(G4395="highest point", $H$4/D4395, 0)</f>
        <v>0.10560821885402411</v>
      </c>
      <c r="S4395" s="28">
        <f t="shared" si="284"/>
        <v>49.529958969864438</v>
      </c>
      <c r="T4395" s="29">
        <f>D4395*S4395</f>
        <v>234498.60014364377</v>
      </c>
    </row>
    <row r="4396" spans="1:20">
      <c r="A4396" s="21">
        <f t="shared" si="285"/>
        <v>2017</v>
      </c>
      <c r="B4396" s="21">
        <f t="shared" si="286"/>
        <v>6</v>
      </c>
      <c r="C4396" s="22">
        <v>42906</v>
      </c>
      <c r="D4396" s="21">
        <v>4702.82</v>
      </c>
      <c r="E4396" s="47" t="str">
        <f>IF(B4396&lt;&gt;B4395, "First Quote", "")</f>
        <v/>
      </c>
      <c r="F4396" s="23" t="str">
        <f>IF(_xlfn.MINIFS($D$3:$D$6287,$A$3:$A$6287,A4396,$B$3:$B$6287,B4396)=D4396,"Lowest point","")</f>
        <v/>
      </c>
      <c r="G4396" s="24" t="str">
        <f>IF(_xlfn.MAXIFS($D$3:$D$6287,$A$3:$A$6287,A4396,$B$3:$B$6287,B4396)=D4396,"Highest point","")</f>
        <v/>
      </c>
      <c r="J4396" s="25" t="str">
        <f>IF(E4396="First Quote", $H$4/D4396, "")</f>
        <v/>
      </c>
      <c r="K4396" s="26">
        <f t="shared" si="282"/>
        <v>50.977373716809957</v>
      </c>
      <c r="L4396" s="27">
        <f>K4396*D4396</f>
        <v>239737.41266288818</v>
      </c>
      <c r="M4396" s="10"/>
      <c r="N4396" s="28">
        <f>IF(F4396="lowest point", $H$4/D4396, 0)</f>
        <v>0</v>
      </c>
      <c r="O4396" s="28">
        <f t="shared" si="283"/>
        <v>52.707804465679899</v>
      </c>
      <c r="P4396" s="29">
        <f>O4396*D4396</f>
        <v>247875.31699728873</v>
      </c>
      <c r="R4396" s="28">
        <f>IF(G4396="highest point", $H$4/D4396, 0)</f>
        <v>0</v>
      </c>
      <c r="S4396" s="28">
        <f t="shared" si="284"/>
        <v>49.529958969864438</v>
      </c>
      <c r="T4396" s="29">
        <f>D4396*S4396</f>
        <v>232930.48164265786</v>
      </c>
    </row>
    <row r="4397" spans="1:20">
      <c r="A4397" s="21">
        <f t="shared" si="285"/>
        <v>2017</v>
      </c>
      <c r="B4397" s="21">
        <f t="shared" si="286"/>
        <v>6</v>
      </c>
      <c r="C4397" s="22">
        <v>42907</v>
      </c>
      <c r="D4397" s="21">
        <v>4700.5</v>
      </c>
      <c r="E4397" s="47" t="str">
        <f>IF(B4397&lt;&gt;B4396, "First Quote", "")</f>
        <v/>
      </c>
      <c r="F4397" s="23" t="str">
        <f>IF(_xlfn.MINIFS($D$3:$D$6287,$A$3:$A$6287,A4397,$B$3:$B$6287,B4397)=D4397,"Lowest point","")</f>
        <v/>
      </c>
      <c r="G4397" s="24" t="str">
        <f>IF(_xlfn.MAXIFS($D$3:$D$6287,$A$3:$A$6287,A4397,$B$3:$B$6287,B4397)=D4397,"Highest point","")</f>
        <v/>
      </c>
      <c r="J4397" s="25" t="str">
        <f>IF(E4397="First Quote", $H$4/D4397, "")</f>
        <v/>
      </c>
      <c r="K4397" s="26">
        <f t="shared" si="282"/>
        <v>50.977373716809957</v>
      </c>
      <c r="L4397" s="27">
        <f>K4397*D4397</f>
        <v>239619.1451558652</v>
      </c>
      <c r="M4397" s="10"/>
      <c r="N4397" s="28">
        <f>IF(F4397="lowest point", $H$4/D4397, 0)</f>
        <v>0</v>
      </c>
      <c r="O4397" s="28">
        <f t="shared" si="283"/>
        <v>52.707804465679899</v>
      </c>
      <c r="P4397" s="29">
        <f>O4397*D4397</f>
        <v>247753.03489092836</v>
      </c>
      <c r="R4397" s="28">
        <f>IF(G4397="highest point", $H$4/D4397, 0)</f>
        <v>0</v>
      </c>
      <c r="S4397" s="28">
        <f t="shared" si="284"/>
        <v>49.529958969864438</v>
      </c>
      <c r="T4397" s="29">
        <f>D4397*S4397</f>
        <v>232815.5721378478</v>
      </c>
    </row>
    <row r="4398" spans="1:20">
      <c r="A4398" s="21">
        <f t="shared" si="285"/>
        <v>2017</v>
      </c>
      <c r="B4398" s="21">
        <f t="shared" si="286"/>
        <v>6</v>
      </c>
      <c r="C4398" s="22">
        <v>42908</v>
      </c>
      <c r="D4398" s="21">
        <v>4698.3999999999996</v>
      </c>
      <c r="E4398" s="47" t="str">
        <f>IF(B4398&lt;&gt;B4397, "First Quote", "")</f>
        <v/>
      </c>
      <c r="F4398" s="23" t="str">
        <f>IF(_xlfn.MINIFS($D$3:$D$6287,$A$3:$A$6287,A4398,$B$3:$B$6287,B4398)=D4398,"Lowest point","")</f>
        <v/>
      </c>
      <c r="G4398" s="24" t="str">
        <f>IF(_xlfn.MAXIFS($D$3:$D$6287,$A$3:$A$6287,A4398,$B$3:$B$6287,B4398)=D4398,"Highest point","")</f>
        <v/>
      </c>
      <c r="J4398" s="25" t="str">
        <f>IF(E4398="First Quote", $H$4/D4398, "")</f>
        <v/>
      </c>
      <c r="K4398" s="26">
        <f t="shared" si="282"/>
        <v>50.977373716809957</v>
      </c>
      <c r="L4398" s="27">
        <f>K4398*D4398</f>
        <v>239512.09267105989</v>
      </c>
      <c r="M4398" s="10"/>
      <c r="N4398" s="28">
        <f>IF(F4398="lowest point", $H$4/D4398, 0)</f>
        <v>0</v>
      </c>
      <c r="O4398" s="28">
        <f t="shared" si="283"/>
        <v>52.707804465679899</v>
      </c>
      <c r="P4398" s="29">
        <f>O4398*D4398</f>
        <v>247642.34850155041</v>
      </c>
      <c r="R4398" s="28">
        <f>IF(G4398="highest point", $H$4/D4398, 0)</f>
        <v>0</v>
      </c>
      <c r="S4398" s="28">
        <f t="shared" si="284"/>
        <v>49.529958969864438</v>
      </c>
      <c r="T4398" s="29">
        <f>D4398*S4398</f>
        <v>232711.55922401106</v>
      </c>
    </row>
    <row r="4399" spans="1:20">
      <c r="A4399" s="21">
        <f t="shared" si="285"/>
        <v>2017</v>
      </c>
      <c r="B4399" s="21">
        <f t="shared" si="286"/>
        <v>6</v>
      </c>
      <c r="C4399" s="22">
        <v>42909</v>
      </c>
      <c r="D4399" s="21">
        <v>4705.7299999999996</v>
      </c>
      <c r="E4399" s="47" t="str">
        <f>IF(B4399&lt;&gt;B4398, "First Quote", "")</f>
        <v/>
      </c>
      <c r="F4399" s="23" t="str">
        <f>IF(_xlfn.MINIFS($D$3:$D$6287,$A$3:$A$6287,A4399,$B$3:$B$6287,B4399)=D4399,"Lowest point","")</f>
        <v/>
      </c>
      <c r="G4399" s="24" t="str">
        <f>IF(_xlfn.MAXIFS($D$3:$D$6287,$A$3:$A$6287,A4399,$B$3:$B$6287,B4399)=D4399,"Highest point","")</f>
        <v/>
      </c>
      <c r="J4399" s="25" t="str">
        <f>IF(E4399="First Quote", $H$4/D4399, "")</f>
        <v/>
      </c>
      <c r="K4399" s="26">
        <f t="shared" si="282"/>
        <v>50.977373716809957</v>
      </c>
      <c r="L4399" s="27">
        <f>K4399*D4399</f>
        <v>239885.75682040409</v>
      </c>
      <c r="M4399" s="10"/>
      <c r="N4399" s="28">
        <f>IF(F4399="lowest point", $H$4/D4399, 0)</f>
        <v>0</v>
      </c>
      <c r="O4399" s="28">
        <f t="shared" si="283"/>
        <v>52.707804465679899</v>
      </c>
      <c r="P4399" s="29">
        <f>O4399*D4399</f>
        <v>248028.69670828385</v>
      </c>
      <c r="R4399" s="28">
        <f>IF(G4399="highest point", $H$4/D4399, 0)</f>
        <v>0</v>
      </c>
      <c r="S4399" s="28">
        <f t="shared" si="284"/>
        <v>49.529958969864438</v>
      </c>
      <c r="T4399" s="29">
        <f>D4399*S4399</f>
        <v>233074.61382326015</v>
      </c>
    </row>
    <row r="4400" spans="1:20">
      <c r="A4400" s="21">
        <f t="shared" si="285"/>
        <v>2017</v>
      </c>
      <c r="B4400" s="21">
        <f t="shared" si="286"/>
        <v>6</v>
      </c>
      <c r="C4400" s="22">
        <v>42912</v>
      </c>
      <c r="D4400" s="21">
        <v>4707.2700000000004</v>
      </c>
      <c r="E4400" s="47" t="str">
        <f>IF(B4400&lt;&gt;B4399, "First Quote", "")</f>
        <v/>
      </c>
      <c r="F4400" s="23" t="str">
        <f>IF(_xlfn.MINIFS($D$3:$D$6287,$A$3:$A$6287,A4400,$B$3:$B$6287,B4400)=D4400,"Lowest point","")</f>
        <v/>
      </c>
      <c r="G4400" s="24" t="str">
        <f>IF(_xlfn.MAXIFS($D$3:$D$6287,$A$3:$A$6287,A4400,$B$3:$B$6287,B4400)=D4400,"Highest point","")</f>
        <v/>
      </c>
      <c r="J4400" s="25" t="str">
        <f>IF(E4400="First Quote", $H$4/D4400, "")</f>
        <v/>
      </c>
      <c r="K4400" s="26">
        <f t="shared" si="282"/>
        <v>50.977373716809957</v>
      </c>
      <c r="L4400" s="27">
        <f>K4400*D4400</f>
        <v>239964.26197592804</v>
      </c>
      <c r="M4400" s="10"/>
      <c r="N4400" s="28">
        <f>IF(F4400="lowest point", $H$4/D4400, 0)</f>
        <v>0</v>
      </c>
      <c r="O4400" s="28">
        <f t="shared" si="283"/>
        <v>52.707804465679899</v>
      </c>
      <c r="P4400" s="29">
        <f>O4400*D4400</f>
        <v>248109.86672716105</v>
      </c>
      <c r="R4400" s="28">
        <f>IF(G4400="highest point", $H$4/D4400, 0)</f>
        <v>0</v>
      </c>
      <c r="S4400" s="28">
        <f t="shared" si="284"/>
        <v>49.529958969864438</v>
      </c>
      <c r="T4400" s="29">
        <f>D4400*S4400</f>
        <v>233150.88996007381</v>
      </c>
    </row>
    <row r="4401" spans="1:20">
      <c r="A4401" s="21">
        <f t="shared" si="285"/>
        <v>2017</v>
      </c>
      <c r="B4401" s="21">
        <f t="shared" si="286"/>
        <v>6</v>
      </c>
      <c r="C4401" s="22">
        <v>42913</v>
      </c>
      <c r="D4401" s="21">
        <v>4669.2700000000004</v>
      </c>
      <c r="E4401" s="47" t="str">
        <f>IF(B4401&lt;&gt;B4400, "First Quote", "")</f>
        <v/>
      </c>
      <c r="F4401" s="23" t="str">
        <f>IF(_xlfn.MINIFS($D$3:$D$6287,$A$3:$A$6287,A4401,$B$3:$B$6287,B4401)=D4401,"Lowest point","")</f>
        <v>Lowest point</v>
      </c>
      <c r="G4401" s="24" t="str">
        <f>IF(_xlfn.MAXIFS($D$3:$D$6287,$A$3:$A$6287,A4401,$B$3:$B$6287,B4401)=D4401,"Highest point","")</f>
        <v/>
      </c>
      <c r="J4401" s="25" t="str">
        <f>IF(E4401="First Quote", $H$4/D4401, "")</f>
        <v/>
      </c>
      <c r="K4401" s="26">
        <f t="shared" si="282"/>
        <v>50.977373716809957</v>
      </c>
      <c r="L4401" s="27">
        <f>K4401*D4401</f>
        <v>238027.12177468927</v>
      </c>
      <c r="M4401" s="10"/>
      <c r="N4401" s="28">
        <f>IF(F4401="lowest point", $H$4/D4401, 0)</f>
        <v>0.10708312005945254</v>
      </c>
      <c r="O4401" s="28">
        <f t="shared" si="283"/>
        <v>52.814887585739349</v>
      </c>
      <c r="P4401" s="29">
        <f>O4401*D4401</f>
        <v>246606.9701574652</v>
      </c>
      <c r="R4401" s="28">
        <f>IF(G4401="highest point", $H$4/D4401, 0)</f>
        <v>0</v>
      </c>
      <c r="S4401" s="28">
        <f t="shared" si="284"/>
        <v>49.529958969864438</v>
      </c>
      <c r="T4401" s="29">
        <f>D4401*S4401</f>
        <v>231268.75151921896</v>
      </c>
    </row>
    <row r="4402" spans="1:20">
      <c r="A4402" s="21">
        <f t="shared" si="285"/>
        <v>2017</v>
      </c>
      <c r="B4402" s="21">
        <f t="shared" si="286"/>
        <v>6</v>
      </c>
      <c r="C4402" s="22">
        <v>42914</v>
      </c>
      <c r="D4402" s="21">
        <v>4711.33</v>
      </c>
      <c r="E4402" s="47" t="str">
        <f>IF(B4402&lt;&gt;B4401, "First Quote", "")</f>
        <v/>
      </c>
      <c r="F4402" s="23" t="str">
        <f>IF(_xlfn.MINIFS($D$3:$D$6287,$A$3:$A$6287,A4402,$B$3:$B$6287,B4402)=D4402,"Lowest point","")</f>
        <v/>
      </c>
      <c r="G4402" s="24" t="str">
        <f>IF(_xlfn.MAXIFS($D$3:$D$6287,$A$3:$A$6287,A4402,$B$3:$B$6287,B4402)=D4402,"Highest point","")</f>
        <v/>
      </c>
      <c r="J4402" s="25" t="str">
        <f>IF(E4402="First Quote", $H$4/D4402, "")</f>
        <v/>
      </c>
      <c r="K4402" s="26">
        <f t="shared" si="282"/>
        <v>50.977373716809957</v>
      </c>
      <c r="L4402" s="27">
        <f>K4402*D4402</f>
        <v>240171.23011321825</v>
      </c>
      <c r="M4402" s="10"/>
      <c r="N4402" s="28">
        <f>IF(F4402="lowest point", $H$4/D4402, 0)</f>
        <v>0</v>
      </c>
      <c r="O4402" s="28">
        <f t="shared" si="283"/>
        <v>52.814887585739349</v>
      </c>
      <c r="P4402" s="29">
        <f>O4402*D4402</f>
        <v>248828.36432932137</v>
      </c>
      <c r="R4402" s="28">
        <f>IF(G4402="highest point", $H$4/D4402, 0)</f>
        <v>0</v>
      </c>
      <c r="S4402" s="28">
        <f t="shared" si="284"/>
        <v>49.529958969864438</v>
      </c>
      <c r="T4402" s="29">
        <f>D4402*S4402</f>
        <v>233351.98159349142</v>
      </c>
    </row>
    <row r="4403" spans="1:20">
      <c r="A4403" s="21">
        <f t="shared" si="285"/>
        <v>2017</v>
      </c>
      <c r="B4403" s="21">
        <f t="shared" si="286"/>
        <v>6</v>
      </c>
      <c r="C4403" s="22">
        <v>42915</v>
      </c>
      <c r="D4403" s="21">
        <v>4670.96</v>
      </c>
      <c r="E4403" s="47" t="str">
        <f>IF(B4403&lt;&gt;B4402, "First Quote", "")</f>
        <v/>
      </c>
      <c r="F4403" s="23" t="str">
        <f>IF(_xlfn.MINIFS($D$3:$D$6287,$A$3:$A$6287,A4403,$B$3:$B$6287,B4403)=D4403,"Lowest point","")</f>
        <v/>
      </c>
      <c r="G4403" s="24" t="str">
        <f>IF(_xlfn.MAXIFS($D$3:$D$6287,$A$3:$A$6287,A4403,$B$3:$B$6287,B4403)=D4403,"Highest point","")</f>
        <v/>
      </c>
      <c r="J4403" s="25" t="str">
        <f>IF(E4403="First Quote", $H$4/D4403, "")</f>
        <v/>
      </c>
      <c r="K4403" s="26">
        <f t="shared" si="282"/>
        <v>50.977373716809957</v>
      </c>
      <c r="L4403" s="27">
        <f>K4403*D4403</f>
        <v>238113.27353627063</v>
      </c>
      <c r="M4403" s="10"/>
      <c r="N4403" s="28">
        <f>IF(F4403="lowest point", $H$4/D4403, 0)</f>
        <v>0</v>
      </c>
      <c r="O4403" s="28">
        <f t="shared" si="283"/>
        <v>52.814887585739349</v>
      </c>
      <c r="P4403" s="29">
        <f>O4403*D4403</f>
        <v>246696.22731748509</v>
      </c>
      <c r="R4403" s="28">
        <f>IF(G4403="highest point", $H$4/D4403, 0)</f>
        <v>0</v>
      </c>
      <c r="S4403" s="28">
        <f t="shared" si="284"/>
        <v>49.529958969864438</v>
      </c>
      <c r="T4403" s="29">
        <f>D4403*S4403</f>
        <v>231352.457149878</v>
      </c>
    </row>
    <row r="4404" spans="1:20">
      <c r="A4404" s="21">
        <f t="shared" si="285"/>
        <v>2017</v>
      </c>
      <c r="B4404" s="21">
        <f t="shared" si="286"/>
        <v>6</v>
      </c>
      <c r="C4404" s="22">
        <v>42916</v>
      </c>
      <c r="D4404" s="21">
        <v>4678.3599999999997</v>
      </c>
      <c r="E4404" s="47" t="str">
        <f>IF(B4404&lt;&gt;B4403, "First Quote", "")</f>
        <v/>
      </c>
      <c r="F4404" s="23" t="str">
        <f>IF(_xlfn.MINIFS($D$3:$D$6287,$A$3:$A$6287,A4404,$B$3:$B$6287,B4404)=D4404,"Lowest point","")</f>
        <v/>
      </c>
      <c r="G4404" s="24" t="str">
        <f>IF(_xlfn.MAXIFS($D$3:$D$6287,$A$3:$A$6287,A4404,$B$3:$B$6287,B4404)=D4404,"Highest point","")</f>
        <v/>
      </c>
      <c r="J4404" s="25" t="str">
        <f>IF(E4404="First Quote", $H$4/D4404, "")</f>
        <v/>
      </c>
      <c r="K4404" s="26">
        <f t="shared" si="282"/>
        <v>50.977373716809957</v>
      </c>
      <c r="L4404" s="27">
        <f>K4404*D4404</f>
        <v>238490.50610177501</v>
      </c>
      <c r="M4404" s="10"/>
      <c r="N4404" s="28">
        <f>IF(F4404="lowest point", $H$4/D4404, 0)</f>
        <v>0</v>
      </c>
      <c r="O4404" s="28">
        <f t="shared" si="283"/>
        <v>52.814887585739349</v>
      </c>
      <c r="P4404" s="29">
        <f>O4404*D4404</f>
        <v>247087.05748561953</v>
      </c>
      <c r="R4404" s="28">
        <f>IF(G4404="highest point", $H$4/D4404, 0)</f>
        <v>0</v>
      </c>
      <c r="S4404" s="28">
        <f t="shared" si="284"/>
        <v>49.529958969864438</v>
      </c>
      <c r="T4404" s="29">
        <f>D4404*S4404</f>
        <v>231718.97884625499</v>
      </c>
    </row>
    <row r="4405" spans="1:20">
      <c r="A4405" s="21">
        <f t="shared" si="285"/>
        <v>2017</v>
      </c>
      <c r="B4405" s="21">
        <f t="shared" si="286"/>
        <v>7</v>
      </c>
      <c r="C4405" s="22">
        <v>42919</v>
      </c>
      <c r="D4405" s="21">
        <v>4689.6099999999997</v>
      </c>
      <c r="E4405" s="47" t="str">
        <f>IF(B4405&lt;&gt;B4404, "First Quote", "")</f>
        <v>First Quote</v>
      </c>
      <c r="F4405" s="23" t="str">
        <f>IF(_xlfn.MINIFS($D$3:$D$6287,$A$3:$A$6287,A4405,$B$3:$B$6287,B4405)=D4405,"Lowest point","")</f>
        <v/>
      </c>
      <c r="G4405" s="24" t="str">
        <f>IF(_xlfn.MAXIFS($D$3:$D$6287,$A$3:$A$6287,A4405,$B$3:$B$6287,B4405)=D4405,"Highest point","")</f>
        <v/>
      </c>
      <c r="J4405" s="25">
        <f>IF(E4405="First Quote", $H$4/D4405, "")</f>
        <v>0.10661867404752208</v>
      </c>
      <c r="K4405" s="26">
        <f t="shared" si="282"/>
        <v>51.083992390857482</v>
      </c>
      <c r="L4405" s="27">
        <f>K4405*D4405</f>
        <v>239564.00155608915</v>
      </c>
      <c r="M4405" s="10"/>
      <c r="N4405" s="28">
        <f>IF(F4405="lowest point", $H$4/D4405, 0)</f>
        <v>0</v>
      </c>
      <c r="O4405" s="28">
        <f t="shared" si="283"/>
        <v>52.814887585739349</v>
      </c>
      <c r="P4405" s="29">
        <f>O4405*D4405</f>
        <v>247681.2249709591</v>
      </c>
      <c r="R4405" s="28">
        <f>IF(G4405="highest point", $H$4/D4405, 0)</f>
        <v>0</v>
      </c>
      <c r="S4405" s="28">
        <f t="shared" si="284"/>
        <v>49.529958969864438</v>
      </c>
      <c r="T4405" s="29">
        <f>D4405*S4405</f>
        <v>232276.19088466596</v>
      </c>
    </row>
    <row r="4406" spans="1:20">
      <c r="A4406" s="21">
        <f t="shared" si="285"/>
        <v>2017</v>
      </c>
      <c r="B4406" s="21">
        <f t="shared" si="286"/>
        <v>7</v>
      </c>
      <c r="C4406" s="22">
        <v>42921</v>
      </c>
      <c r="D4406" s="21">
        <v>4697.34</v>
      </c>
      <c r="E4406" s="47" t="str">
        <f>IF(B4406&lt;&gt;B4405, "First Quote", "")</f>
        <v/>
      </c>
      <c r="F4406" s="23" t="str">
        <f>IF(_xlfn.MINIFS($D$3:$D$6287,$A$3:$A$6287,A4406,$B$3:$B$6287,B4406)=D4406,"Lowest point","")</f>
        <v/>
      </c>
      <c r="G4406" s="24" t="str">
        <f>IF(_xlfn.MAXIFS($D$3:$D$6287,$A$3:$A$6287,A4406,$B$3:$B$6287,B4406)=D4406,"Highest point","")</f>
        <v/>
      </c>
      <c r="J4406" s="25" t="str">
        <f>IF(E4406="First Quote", $H$4/D4406, "")</f>
        <v/>
      </c>
      <c r="K4406" s="26">
        <f t="shared" si="282"/>
        <v>51.083992390857482</v>
      </c>
      <c r="L4406" s="27">
        <f>K4406*D4406</f>
        <v>239958.88081727049</v>
      </c>
      <c r="M4406" s="10"/>
      <c r="N4406" s="28">
        <f>IF(F4406="lowest point", $H$4/D4406, 0)</f>
        <v>0</v>
      </c>
      <c r="O4406" s="28">
        <f t="shared" si="283"/>
        <v>52.814887585739349</v>
      </c>
      <c r="P4406" s="29">
        <f>O4406*D4406</f>
        <v>248089.48405199687</v>
      </c>
      <c r="R4406" s="28">
        <f>IF(G4406="highest point", $H$4/D4406, 0)</f>
        <v>0</v>
      </c>
      <c r="S4406" s="28">
        <f t="shared" si="284"/>
        <v>49.529958969864438</v>
      </c>
      <c r="T4406" s="29">
        <f>D4406*S4406</f>
        <v>232659.05746750304</v>
      </c>
    </row>
    <row r="4407" spans="1:20">
      <c r="A4407" s="21">
        <f t="shared" si="285"/>
        <v>2017</v>
      </c>
      <c r="B4407" s="21">
        <f t="shared" si="286"/>
        <v>7</v>
      </c>
      <c r="C4407" s="22">
        <v>42922</v>
      </c>
      <c r="D4407" s="21">
        <v>4655.0200000000004</v>
      </c>
      <c r="E4407" s="47" t="str">
        <f>IF(B4407&lt;&gt;B4406, "First Quote", "")</f>
        <v/>
      </c>
      <c r="F4407" s="23" t="str">
        <f>IF(_xlfn.MINIFS($D$3:$D$6287,$A$3:$A$6287,A4407,$B$3:$B$6287,B4407)=D4407,"Lowest point","")</f>
        <v>Lowest point</v>
      </c>
      <c r="G4407" s="24" t="str">
        <f>IF(_xlfn.MAXIFS($D$3:$D$6287,$A$3:$A$6287,A4407,$B$3:$B$6287,B4407)=D4407,"Highest point","")</f>
        <v/>
      </c>
      <c r="J4407" s="25" t="str">
        <f>IF(E4407="First Quote", $H$4/D4407, "")</f>
        <v/>
      </c>
      <c r="K4407" s="26">
        <f t="shared" si="282"/>
        <v>51.083992390857482</v>
      </c>
      <c r="L4407" s="27">
        <f>K4407*D4407</f>
        <v>237797.00625928942</v>
      </c>
      <c r="M4407" s="10"/>
      <c r="N4407" s="28">
        <f>IF(F4407="lowest point", $H$4/D4407, 0)</f>
        <v>0.10741092412062675</v>
      </c>
      <c r="O4407" s="28">
        <f t="shared" si="283"/>
        <v>52.922298509859978</v>
      </c>
      <c r="P4407" s="29">
        <f>O4407*D4407</f>
        <v>246354.35800936841</v>
      </c>
      <c r="R4407" s="28">
        <f>IF(G4407="highest point", $H$4/D4407, 0)</f>
        <v>0</v>
      </c>
      <c r="S4407" s="28">
        <f t="shared" si="284"/>
        <v>49.529958969864438</v>
      </c>
      <c r="T4407" s="29">
        <f>D4407*S4407</f>
        <v>230562.94960389839</v>
      </c>
    </row>
    <row r="4408" spans="1:20">
      <c r="A4408" s="21">
        <f t="shared" si="285"/>
        <v>2017</v>
      </c>
      <c r="B4408" s="21">
        <f t="shared" si="286"/>
        <v>7</v>
      </c>
      <c r="C4408" s="22">
        <v>42923</v>
      </c>
      <c r="D4408" s="21">
        <v>4684.88</v>
      </c>
      <c r="E4408" s="47" t="str">
        <f>IF(B4408&lt;&gt;B4407, "First Quote", "")</f>
        <v/>
      </c>
      <c r="F4408" s="23" t="str">
        <f>IF(_xlfn.MINIFS($D$3:$D$6287,$A$3:$A$6287,A4408,$B$3:$B$6287,B4408)=D4408,"Lowest point","")</f>
        <v/>
      </c>
      <c r="G4408" s="24" t="str">
        <f>IF(_xlfn.MAXIFS($D$3:$D$6287,$A$3:$A$6287,A4408,$B$3:$B$6287,B4408)=D4408,"Highest point","")</f>
        <v/>
      </c>
      <c r="J4408" s="25" t="str">
        <f>IF(E4408="First Quote", $H$4/D4408, "")</f>
        <v/>
      </c>
      <c r="K4408" s="26">
        <f t="shared" si="282"/>
        <v>51.083992390857482</v>
      </c>
      <c r="L4408" s="27">
        <f>K4408*D4408</f>
        <v>239322.3742720804</v>
      </c>
      <c r="M4408" s="10"/>
      <c r="N4408" s="28">
        <f>IF(F4408="lowest point", $H$4/D4408, 0)</f>
        <v>0</v>
      </c>
      <c r="O4408" s="28">
        <f t="shared" si="283"/>
        <v>52.922298509859978</v>
      </c>
      <c r="P4408" s="29">
        <f>O4408*D4408</f>
        <v>247934.61784287283</v>
      </c>
      <c r="R4408" s="28">
        <f>IF(G4408="highest point", $H$4/D4408, 0)</f>
        <v>0</v>
      </c>
      <c r="S4408" s="28">
        <f t="shared" si="284"/>
        <v>49.529958969864438</v>
      </c>
      <c r="T4408" s="29">
        <f>D4408*S4408</f>
        <v>232041.91417873852</v>
      </c>
    </row>
    <row r="4409" spans="1:20">
      <c r="A4409" s="21">
        <f t="shared" si="285"/>
        <v>2017</v>
      </c>
      <c r="B4409" s="21">
        <f t="shared" si="286"/>
        <v>7</v>
      </c>
      <c r="C4409" s="22">
        <v>42926</v>
      </c>
      <c r="D4409" s="21">
        <v>4689.25</v>
      </c>
      <c r="E4409" s="47" t="str">
        <f>IF(B4409&lt;&gt;B4408, "First Quote", "")</f>
        <v/>
      </c>
      <c r="F4409" s="23" t="str">
        <f>IF(_xlfn.MINIFS($D$3:$D$6287,$A$3:$A$6287,A4409,$B$3:$B$6287,B4409)=D4409,"Lowest point","")</f>
        <v/>
      </c>
      <c r="G4409" s="24" t="str">
        <f>IF(_xlfn.MAXIFS($D$3:$D$6287,$A$3:$A$6287,A4409,$B$3:$B$6287,B4409)=D4409,"Highest point","")</f>
        <v/>
      </c>
      <c r="J4409" s="25" t="str">
        <f>IF(E4409="First Quote", $H$4/D4409, "")</f>
        <v/>
      </c>
      <c r="K4409" s="26">
        <f t="shared" si="282"/>
        <v>51.083992390857482</v>
      </c>
      <c r="L4409" s="27">
        <f>K4409*D4409</f>
        <v>239545.61131882845</v>
      </c>
      <c r="M4409" s="10"/>
      <c r="N4409" s="28">
        <f>IF(F4409="lowest point", $H$4/D4409, 0)</f>
        <v>0</v>
      </c>
      <c r="O4409" s="28">
        <f t="shared" si="283"/>
        <v>52.922298509859978</v>
      </c>
      <c r="P4409" s="29">
        <f>O4409*D4409</f>
        <v>248165.8882873609</v>
      </c>
      <c r="R4409" s="28">
        <f>IF(G4409="highest point", $H$4/D4409, 0)</f>
        <v>0</v>
      </c>
      <c r="S4409" s="28">
        <f t="shared" si="284"/>
        <v>49.529958969864438</v>
      </c>
      <c r="T4409" s="29">
        <f>D4409*S4409</f>
        <v>232258.3600994368</v>
      </c>
    </row>
    <row r="4410" spans="1:20">
      <c r="A4410" s="21">
        <f t="shared" si="285"/>
        <v>2017</v>
      </c>
      <c r="B4410" s="21">
        <f t="shared" si="286"/>
        <v>7</v>
      </c>
      <c r="C4410" s="22">
        <v>42927</v>
      </c>
      <c r="D4410" s="21">
        <v>4685.6400000000003</v>
      </c>
      <c r="E4410" s="47" t="str">
        <f>IF(B4410&lt;&gt;B4409, "First Quote", "")</f>
        <v/>
      </c>
      <c r="F4410" s="23" t="str">
        <f>IF(_xlfn.MINIFS($D$3:$D$6287,$A$3:$A$6287,A4410,$B$3:$B$6287,B4410)=D4410,"Lowest point","")</f>
        <v/>
      </c>
      <c r="G4410" s="24" t="str">
        <f>IF(_xlfn.MAXIFS($D$3:$D$6287,$A$3:$A$6287,A4410,$B$3:$B$6287,B4410)=D4410,"Highest point","")</f>
        <v/>
      </c>
      <c r="J4410" s="25" t="str">
        <f>IF(E4410="First Quote", $H$4/D4410, "")</f>
        <v/>
      </c>
      <c r="K4410" s="26">
        <f t="shared" si="282"/>
        <v>51.083992390857482</v>
      </c>
      <c r="L4410" s="27">
        <f>K4410*D4410</f>
        <v>239361.19810629747</v>
      </c>
      <c r="M4410" s="10"/>
      <c r="N4410" s="28">
        <f>IF(F4410="lowest point", $H$4/D4410, 0)</f>
        <v>0</v>
      </c>
      <c r="O4410" s="28">
        <f t="shared" si="283"/>
        <v>52.922298509859978</v>
      </c>
      <c r="P4410" s="29">
        <f>O4410*D4410</f>
        <v>247974.83878974032</v>
      </c>
      <c r="R4410" s="28">
        <f>IF(G4410="highest point", $H$4/D4410, 0)</f>
        <v>0</v>
      </c>
      <c r="S4410" s="28">
        <f t="shared" si="284"/>
        <v>49.529958969864438</v>
      </c>
      <c r="T4410" s="29">
        <f>D4410*S4410</f>
        <v>232079.55694755563</v>
      </c>
    </row>
    <row r="4411" spans="1:20">
      <c r="A4411" s="21">
        <f t="shared" si="285"/>
        <v>2017</v>
      </c>
      <c r="B4411" s="21">
        <f t="shared" si="286"/>
        <v>7</v>
      </c>
      <c r="C4411" s="22">
        <v>42928</v>
      </c>
      <c r="D4411" s="21">
        <v>4720.28</v>
      </c>
      <c r="E4411" s="47" t="str">
        <f>IF(B4411&lt;&gt;B4410, "First Quote", "")</f>
        <v/>
      </c>
      <c r="F4411" s="23" t="str">
        <f>IF(_xlfn.MINIFS($D$3:$D$6287,$A$3:$A$6287,A4411,$B$3:$B$6287,B4411)=D4411,"Lowest point","")</f>
        <v/>
      </c>
      <c r="G4411" s="24" t="str">
        <f>IF(_xlfn.MAXIFS($D$3:$D$6287,$A$3:$A$6287,A4411,$B$3:$B$6287,B4411)=D4411,"Highest point","")</f>
        <v/>
      </c>
      <c r="J4411" s="25" t="str">
        <f>IF(E4411="First Quote", $H$4/D4411, "")</f>
        <v/>
      </c>
      <c r="K4411" s="26">
        <f t="shared" si="282"/>
        <v>51.083992390857482</v>
      </c>
      <c r="L4411" s="27">
        <f>K4411*D4411</f>
        <v>241130.74760271673</v>
      </c>
      <c r="M4411" s="10"/>
      <c r="N4411" s="28">
        <f>IF(F4411="lowest point", $H$4/D4411, 0)</f>
        <v>0</v>
      </c>
      <c r="O4411" s="28">
        <f t="shared" si="283"/>
        <v>52.922298509859978</v>
      </c>
      <c r="P4411" s="29">
        <f>O4411*D4411</f>
        <v>249808.06721012184</v>
      </c>
      <c r="R4411" s="28">
        <f>IF(G4411="highest point", $H$4/D4411, 0)</f>
        <v>0</v>
      </c>
      <c r="S4411" s="28">
        <f t="shared" si="284"/>
        <v>49.529958969864438</v>
      </c>
      <c r="T4411" s="29">
        <f>D4411*S4411</f>
        <v>233795.27472627169</v>
      </c>
    </row>
    <row r="4412" spans="1:20">
      <c r="A4412" s="21">
        <f t="shared" si="285"/>
        <v>2017</v>
      </c>
      <c r="B4412" s="21">
        <f t="shared" si="286"/>
        <v>7</v>
      </c>
      <c r="C4412" s="22">
        <v>42929</v>
      </c>
      <c r="D4412" s="21">
        <v>4729.25</v>
      </c>
      <c r="E4412" s="47" t="str">
        <f>IF(B4412&lt;&gt;B4411, "First Quote", "")</f>
        <v/>
      </c>
      <c r="F4412" s="23" t="str">
        <f>IF(_xlfn.MINIFS($D$3:$D$6287,$A$3:$A$6287,A4412,$B$3:$B$6287,B4412)=D4412,"Lowest point","")</f>
        <v/>
      </c>
      <c r="G4412" s="24" t="str">
        <f>IF(_xlfn.MAXIFS($D$3:$D$6287,$A$3:$A$6287,A4412,$B$3:$B$6287,B4412)=D4412,"Highest point","")</f>
        <v/>
      </c>
      <c r="J4412" s="25" t="str">
        <f>IF(E4412="First Quote", $H$4/D4412, "")</f>
        <v/>
      </c>
      <c r="K4412" s="26">
        <f t="shared" si="282"/>
        <v>51.083992390857482</v>
      </c>
      <c r="L4412" s="27">
        <f>K4412*D4412</f>
        <v>241588.97101446273</v>
      </c>
      <c r="M4412" s="10"/>
      <c r="N4412" s="28">
        <f>IF(F4412="lowest point", $H$4/D4412, 0)</f>
        <v>0</v>
      </c>
      <c r="O4412" s="28">
        <f t="shared" si="283"/>
        <v>52.922298509859978</v>
      </c>
      <c r="P4412" s="29">
        <f>O4412*D4412</f>
        <v>250282.78022775531</v>
      </c>
      <c r="R4412" s="28">
        <f>IF(G4412="highest point", $H$4/D4412, 0)</f>
        <v>0</v>
      </c>
      <c r="S4412" s="28">
        <f t="shared" si="284"/>
        <v>49.529958969864438</v>
      </c>
      <c r="T4412" s="29">
        <f>D4412*S4412</f>
        <v>234239.55845823139</v>
      </c>
    </row>
    <row r="4413" spans="1:20">
      <c r="A4413" s="21">
        <f t="shared" si="285"/>
        <v>2017</v>
      </c>
      <c r="B4413" s="21">
        <f t="shared" si="286"/>
        <v>7</v>
      </c>
      <c r="C4413" s="22">
        <v>42930</v>
      </c>
      <c r="D4413" s="21">
        <v>4751.43</v>
      </c>
      <c r="E4413" s="47" t="str">
        <f>IF(B4413&lt;&gt;B4412, "First Quote", "")</f>
        <v/>
      </c>
      <c r="F4413" s="23" t="str">
        <f>IF(_xlfn.MINIFS($D$3:$D$6287,$A$3:$A$6287,A4413,$B$3:$B$6287,B4413)=D4413,"Lowest point","")</f>
        <v/>
      </c>
      <c r="G4413" s="24" t="str">
        <f>IF(_xlfn.MAXIFS($D$3:$D$6287,$A$3:$A$6287,A4413,$B$3:$B$6287,B4413)=D4413,"Highest point","")</f>
        <v/>
      </c>
      <c r="J4413" s="25" t="str">
        <f>IF(E4413="First Quote", $H$4/D4413, "")</f>
        <v/>
      </c>
      <c r="K4413" s="26">
        <f t="shared" si="282"/>
        <v>51.083992390857482</v>
      </c>
      <c r="L4413" s="27">
        <f>K4413*D4413</f>
        <v>242722.01396569199</v>
      </c>
      <c r="M4413" s="10"/>
      <c r="N4413" s="28">
        <f>IF(F4413="lowest point", $H$4/D4413, 0)</f>
        <v>0</v>
      </c>
      <c r="O4413" s="28">
        <f t="shared" si="283"/>
        <v>52.922298509859978</v>
      </c>
      <c r="P4413" s="29">
        <f>O4413*D4413</f>
        <v>251456.59680870402</v>
      </c>
      <c r="R4413" s="28">
        <f>IF(G4413="highest point", $H$4/D4413, 0)</f>
        <v>0</v>
      </c>
      <c r="S4413" s="28">
        <f t="shared" si="284"/>
        <v>49.529958969864438</v>
      </c>
      <c r="T4413" s="29">
        <f>D4413*S4413</f>
        <v>235338.13294818299</v>
      </c>
    </row>
    <row r="4414" spans="1:20">
      <c r="A4414" s="21">
        <f t="shared" si="285"/>
        <v>2017</v>
      </c>
      <c r="B4414" s="21">
        <f t="shared" si="286"/>
        <v>7</v>
      </c>
      <c r="C4414" s="22">
        <v>42933</v>
      </c>
      <c r="D4414" s="21">
        <v>4751.33</v>
      </c>
      <c r="E4414" s="47" t="str">
        <f>IF(B4414&lt;&gt;B4413, "First Quote", "")</f>
        <v/>
      </c>
      <c r="F4414" s="23" t="str">
        <f>IF(_xlfn.MINIFS($D$3:$D$6287,$A$3:$A$6287,A4414,$B$3:$B$6287,B4414)=D4414,"Lowest point","")</f>
        <v/>
      </c>
      <c r="G4414" s="24" t="str">
        <f>IF(_xlfn.MAXIFS($D$3:$D$6287,$A$3:$A$6287,A4414,$B$3:$B$6287,B4414)=D4414,"Highest point","")</f>
        <v/>
      </c>
      <c r="J4414" s="25" t="str">
        <f>IF(E4414="First Quote", $H$4/D4414, "")</f>
        <v/>
      </c>
      <c r="K4414" s="26">
        <f t="shared" si="282"/>
        <v>51.083992390857482</v>
      </c>
      <c r="L4414" s="27">
        <f>K4414*D4414</f>
        <v>242716.90556645289</v>
      </c>
      <c r="M4414" s="10"/>
      <c r="N4414" s="28">
        <f>IF(F4414="lowest point", $H$4/D4414, 0)</f>
        <v>0</v>
      </c>
      <c r="O4414" s="28">
        <f t="shared" si="283"/>
        <v>52.922298509859978</v>
      </c>
      <c r="P4414" s="29">
        <f>O4414*D4414</f>
        <v>251451.30457885301</v>
      </c>
      <c r="R4414" s="28">
        <f>IF(G4414="highest point", $H$4/D4414, 0)</f>
        <v>0</v>
      </c>
      <c r="S4414" s="28">
        <f t="shared" si="284"/>
        <v>49.529958969864438</v>
      </c>
      <c r="T4414" s="29">
        <f>D4414*S4414</f>
        <v>235333.17995228601</v>
      </c>
    </row>
    <row r="4415" spans="1:20">
      <c r="A4415" s="21">
        <f t="shared" si="285"/>
        <v>2017</v>
      </c>
      <c r="B4415" s="21">
        <f t="shared" si="286"/>
        <v>7</v>
      </c>
      <c r="C4415" s="22">
        <v>42934</v>
      </c>
      <c r="D4415" s="21">
        <v>4754.2700000000004</v>
      </c>
      <c r="E4415" s="47" t="str">
        <f>IF(B4415&lt;&gt;B4414, "First Quote", "")</f>
        <v/>
      </c>
      <c r="F4415" s="23" t="str">
        <f>IF(_xlfn.MINIFS($D$3:$D$6287,$A$3:$A$6287,A4415,$B$3:$B$6287,B4415)=D4415,"Lowest point","")</f>
        <v/>
      </c>
      <c r="G4415" s="24" t="str">
        <f>IF(_xlfn.MAXIFS($D$3:$D$6287,$A$3:$A$6287,A4415,$B$3:$B$6287,B4415)=D4415,"Highest point","")</f>
        <v/>
      </c>
      <c r="J4415" s="25" t="str">
        <f>IF(E4415="First Quote", $H$4/D4415, "")</f>
        <v/>
      </c>
      <c r="K4415" s="26">
        <f t="shared" si="282"/>
        <v>51.083992390857482</v>
      </c>
      <c r="L4415" s="27">
        <f>K4415*D4415</f>
        <v>242867.09250408201</v>
      </c>
      <c r="M4415" s="10"/>
      <c r="N4415" s="28">
        <f>IF(F4415="lowest point", $H$4/D4415, 0)</f>
        <v>0</v>
      </c>
      <c r="O4415" s="28">
        <f t="shared" si="283"/>
        <v>52.922298509859978</v>
      </c>
      <c r="P4415" s="29">
        <f>O4415*D4415</f>
        <v>251606.89613647203</v>
      </c>
      <c r="R4415" s="28">
        <f>IF(G4415="highest point", $H$4/D4415, 0)</f>
        <v>0</v>
      </c>
      <c r="S4415" s="28">
        <f t="shared" si="284"/>
        <v>49.529958969864438</v>
      </c>
      <c r="T4415" s="29">
        <f>D4415*S4415</f>
        <v>235478.79803165741</v>
      </c>
    </row>
    <row r="4416" spans="1:20">
      <c r="A4416" s="21">
        <f t="shared" si="285"/>
        <v>2017</v>
      </c>
      <c r="B4416" s="21">
        <f t="shared" si="286"/>
        <v>7</v>
      </c>
      <c r="C4416" s="22">
        <v>42935</v>
      </c>
      <c r="D4416" s="21">
        <v>4780.25</v>
      </c>
      <c r="E4416" s="47" t="str">
        <f>IF(B4416&lt;&gt;B4415, "First Quote", "")</f>
        <v/>
      </c>
      <c r="F4416" s="23" t="str">
        <f>IF(_xlfn.MINIFS($D$3:$D$6287,$A$3:$A$6287,A4416,$B$3:$B$6287,B4416)=D4416,"Lowest point","")</f>
        <v/>
      </c>
      <c r="G4416" s="24" t="str">
        <f>IF(_xlfn.MAXIFS($D$3:$D$6287,$A$3:$A$6287,A4416,$B$3:$B$6287,B4416)=D4416,"Highest point","")</f>
        <v/>
      </c>
      <c r="J4416" s="25" t="str">
        <f>IF(E4416="First Quote", $H$4/D4416, "")</f>
        <v/>
      </c>
      <c r="K4416" s="26">
        <f t="shared" si="282"/>
        <v>51.083992390857482</v>
      </c>
      <c r="L4416" s="27">
        <f>K4416*D4416</f>
        <v>244194.25462639649</v>
      </c>
      <c r="M4416" s="10"/>
      <c r="N4416" s="28">
        <f>IF(F4416="lowest point", $H$4/D4416, 0)</f>
        <v>0</v>
      </c>
      <c r="O4416" s="28">
        <f t="shared" si="283"/>
        <v>52.922298509859978</v>
      </c>
      <c r="P4416" s="29">
        <f>O4416*D4416</f>
        <v>252981.81745175816</v>
      </c>
      <c r="R4416" s="28">
        <f>IF(G4416="highest point", $H$4/D4416, 0)</f>
        <v>0</v>
      </c>
      <c r="S4416" s="28">
        <f t="shared" si="284"/>
        <v>49.529958969864438</v>
      </c>
      <c r="T4416" s="29">
        <f>D4416*S4416</f>
        <v>236765.58636569447</v>
      </c>
    </row>
    <row r="4417" spans="1:20">
      <c r="A4417" s="21">
        <f t="shared" si="285"/>
        <v>2017</v>
      </c>
      <c r="B4417" s="21">
        <f t="shared" si="286"/>
        <v>7</v>
      </c>
      <c r="C4417" s="22">
        <v>42936</v>
      </c>
      <c r="D4417" s="21">
        <v>4779.84</v>
      </c>
      <c r="E4417" s="47" t="str">
        <f>IF(B4417&lt;&gt;B4416, "First Quote", "")</f>
        <v/>
      </c>
      <c r="F4417" s="23" t="str">
        <f>IF(_xlfn.MINIFS($D$3:$D$6287,$A$3:$A$6287,A4417,$B$3:$B$6287,B4417)=D4417,"Lowest point","")</f>
        <v/>
      </c>
      <c r="G4417" s="24" t="str">
        <f>IF(_xlfn.MAXIFS($D$3:$D$6287,$A$3:$A$6287,A4417,$B$3:$B$6287,B4417)=D4417,"Highest point","")</f>
        <v/>
      </c>
      <c r="J4417" s="25" t="str">
        <f>IF(E4417="First Quote", $H$4/D4417, "")</f>
        <v/>
      </c>
      <c r="K4417" s="26">
        <f t="shared" si="282"/>
        <v>51.083992390857482</v>
      </c>
      <c r="L4417" s="27">
        <f>K4417*D4417</f>
        <v>244173.31018951623</v>
      </c>
      <c r="M4417" s="10"/>
      <c r="N4417" s="28">
        <f>IF(F4417="lowest point", $H$4/D4417, 0)</f>
        <v>0</v>
      </c>
      <c r="O4417" s="28">
        <f t="shared" si="283"/>
        <v>52.922298509859978</v>
      </c>
      <c r="P4417" s="29">
        <f>O4417*D4417</f>
        <v>252960.11930936913</v>
      </c>
      <c r="R4417" s="28">
        <f>IF(G4417="highest point", $H$4/D4417, 0)</f>
        <v>0</v>
      </c>
      <c r="S4417" s="28">
        <f t="shared" si="284"/>
        <v>49.529958969864438</v>
      </c>
      <c r="T4417" s="29">
        <f>D4417*S4417</f>
        <v>236745.27908251685</v>
      </c>
    </row>
    <row r="4418" spans="1:20">
      <c r="A4418" s="21">
        <f t="shared" si="285"/>
        <v>2017</v>
      </c>
      <c r="B4418" s="21">
        <f t="shared" si="286"/>
        <v>7</v>
      </c>
      <c r="C4418" s="22">
        <v>42937</v>
      </c>
      <c r="D4418" s="21">
        <v>4778.07</v>
      </c>
      <c r="E4418" s="47" t="str">
        <f>IF(B4418&lt;&gt;B4417, "First Quote", "")</f>
        <v/>
      </c>
      <c r="F4418" s="23" t="str">
        <f>IF(_xlfn.MINIFS($D$3:$D$6287,$A$3:$A$6287,A4418,$B$3:$B$6287,B4418)=D4418,"Lowest point","")</f>
        <v/>
      </c>
      <c r="G4418" s="24" t="str">
        <f>IF(_xlfn.MAXIFS($D$3:$D$6287,$A$3:$A$6287,A4418,$B$3:$B$6287,B4418)=D4418,"Highest point","")</f>
        <v/>
      </c>
      <c r="J4418" s="25" t="str">
        <f>IF(E4418="First Quote", $H$4/D4418, "")</f>
        <v/>
      </c>
      <c r="K4418" s="26">
        <f t="shared" si="282"/>
        <v>51.083992390857482</v>
      </c>
      <c r="L4418" s="27">
        <f>K4418*D4418</f>
        <v>244082.8915229844</v>
      </c>
      <c r="M4418" s="10"/>
      <c r="N4418" s="28">
        <f>IF(F4418="lowest point", $H$4/D4418, 0)</f>
        <v>0</v>
      </c>
      <c r="O4418" s="28">
        <f t="shared" si="283"/>
        <v>52.922298509859978</v>
      </c>
      <c r="P4418" s="29">
        <f>O4418*D4418</f>
        <v>252866.44684100666</v>
      </c>
      <c r="R4418" s="28">
        <f>IF(G4418="highest point", $H$4/D4418, 0)</f>
        <v>0</v>
      </c>
      <c r="S4418" s="28">
        <f t="shared" si="284"/>
        <v>49.529958969864438</v>
      </c>
      <c r="T4418" s="29">
        <f>D4418*S4418</f>
        <v>236657.61105514015</v>
      </c>
    </row>
    <row r="4419" spans="1:20">
      <c r="A4419" s="21">
        <f t="shared" si="285"/>
        <v>2017</v>
      </c>
      <c r="B4419" s="21">
        <f t="shared" si="286"/>
        <v>7</v>
      </c>
      <c r="C4419" s="22">
        <v>42940</v>
      </c>
      <c r="D4419" s="21">
        <v>4773.1000000000004</v>
      </c>
      <c r="E4419" s="47" t="str">
        <f>IF(B4419&lt;&gt;B4418, "First Quote", "")</f>
        <v/>
      </c>
      <c r="F4419" s="23" t="str">
        <f>IF(_xlfn.MINIFS($D$3:$D$6287,$A$3:$A$6287,A4419,$B$3:$B$6287,B4419)=D4419,"Lowest point","")</f>
        <v/>
      </c>
      <c r="G4419" s="24" t="str">
        <f>IF(_xlfn.MAXIFS($D$3:$D$6287,$A$3:$A$6287,A4419,$B$3:$B$6287,B4419)=D4419,"Highest point","")</f>
        <v/>
      </c>
      <c r="J4419" s="25" t="str">
        <f>IF(E4419="First Quote", $H$4/D4419, "")</f>
        <v/>
      </c>
      <c r="K4419" s="26">
        <f t="shared" si="282"/>
        <v>51.083992390857482</v>
      </c>
      <c r="L4419" s="27">
        <f>K4419*D4419</f>
        <v>243829.00408080185</v>
      </c>
      <c r="M4419" s="10"/>
      <c r="N4419" s="28">
        <f>IF(F4419="lowest point", $H$4/D4419, 0)</f>
        <v>0</v>
      </c>
      <c r="O4419" s="28">
        <f t="shared" si="283"/>
        <v>52.922298509859978</v>
      </c>
      <c r="P4419" s="29">
        <f>O4419*D4419</f>
        <v>252603.42301741269</v>
      </c>
      <c r="R4419" s="28">
        <f>IF(G4419="highest point", $H$4/D4419, 0)</f>
        <v>0</v>
      </c>
      <c r="S4419" s="28">
        <f t="shared" si="284"/>
        <v>49.529958969864438</v>
      </c>
      <c r="T4419" s="29">
        <f>D4419*S4419</f>
        <v>236411.44715905996</v>
      </c>
    </row>
    <row r="4420" spans="1:20">
      <c r="A4420" s="21">
        <f t="shared" si="285"/>
        <v>2017</v>
      </c>
      <c r="B4420" s="21">
        <f t="shared" si="286"/>
        <v>7</v>
      </c>
      <c r="C4420" s="22">
        <v>42941</v>
      </c>
      <c r="D4420" s="21">
        <v>4787.04</v>
      </c>
      <c r="E4420" s="47" t="str">
        <f>IF(B4420&lt;&gt;B4419, "First Quote", "")</f>
        <v/>
      </c>
      <c r="F4420" s="23" t="str">
        <f>IF(_xlfn.MINIFS($D$3:$D$6287,$A$3:$A$6287,A4420,$B$3:$B$6287,B4420)=D4420,"Lowest point","")</f>
        <v/>
      </c>
      <c r="G4420" s="24" t="str">
        <f>IF(_xlfn.MAXIFS($D$3:$D$6287,$A$3:$A$6287,A4420,$B$3:$B$6287,B4420)=D4420,"Highest point","")</f>
        <v/>
      </c>
      <c r="J4420" s="25" t="str">
        <f>IF(E4420="First Quote", $H$4/D4420, "")</f>
        <v/>
      </c>
      <c r="K4420" s="26">
        <f t="shared" si="282"/>
        <v>51.083992390857482</v>
      </c>
      <c r="L4420" s="27">
        <f>K4420*D4420</f>
        <v>244541.1149347304</v>
      </c>
      <c r="M4420" s="10"/>
      <c r="N4420" s="28">
        <f>IF(F4420="lowest point", $H$4/D4420, 0)</f>
        <v>0</v>
      </c>
      <c r="O4420" s="28">
        <f t="shared" si="283"/>
        <v>52.922298509859978</v>
      </c>
      <c r="P4420" s="29">
        <f>O4420*D4420</f>
        <v>253341.15985864011</v>
      </c>
      <c r="R4420" s="28">
        <f>IF(G4420="highest point", $H$4/D4420, 0)</f>
        <v>0</v>
      </c>
      <c r="S4420" s="28">
        <f t="shared" si="284"/>
        <v>49.529958969864438</v>
      </c>
      <c r="T4420" s="29">
        <f>D4420*S4420</f>
        <v>237101.89478709985</v>
      </c>
    </row>
    <row r="4421" spans="1:20">
      <c r="A4421" s="21">
        <f t="shared" si="285"/>
        <v>2017</v>
      </c>
      <c r="B4421" s="21">
        <f t="shared" si="286"/>
        <v>7</v>
      </c>
      <c r="C4421" s="22">
        <v>42942</v>
      </c>
      <c r="D4421" s="21">
        <v>4788.41</v>
      </c>
      <c r="E4421" s="47" t="str">
        <f>IF(B4421&lt;&gt;B4420, "First Quote", "")</f>
        <v/>
      </c>
      <c r="F4421" s="23" t="str">
        <f>IF(_xlfn.MINIFS($D$3:$D$6287,$A$3:$A$6287,A4421,$B$3:$B$6287,B4421)=D4421,"Lowest point","")</f>
        <v/>
      </c>
      <c r="G4421" s="24" t="str">
        <f>IF(_xlfn.MAXIFS($D$3:$D$6287,$A$3:$A$6287,A4421,$B$3:$B$6287,B4421)=D4421,"Highest point","")</f>
        <v>Highest point</v>
      </c>
      <c r="J4421" s="25" t="str">
        <f>IF(E4421="First Quote", $H$4/D4421, "")</f>
        <v/>
      </c>
      <c r="K4421" s="26">
        <f t="shared" ref="K4421:K4484" si="287">IF(E4421="First Quote",J4421+K4420,K4420)</f>
        <v>51.083992390857482</v>
      </c>
      <c r="L4421" s="27">
        <f>K4421*D4421</f>
        <v>244611.10000430586</v>
      </c>
      <c r="M4421" s="10"/>
      <c r="N4421" s="28">
        <f>IF(F4421="lowest point", $H$4/D4421, 0)</f>
        <v>0</v>
      </c>
      <c r="O4421" s="28">
        <f t="shared" ref="O4421:O4484" si="288">IF(F4421="Lowest Point",N4421+O4420,O4420)</f>
        <v>52.922298509859978</v>
      </c>
      <c r="P4421" s="29">
        <f>O4421*D4421</f>
        <v>253413.66340759862</v>
      </c>
      <c r="R4421" s="28">
        <f>IF(G4421="highest point", $H$4/D4421, 0)</f>
        <v>0.10441879454766823</v>
      </c>
      <c r="S4421" s="28">
        <f t="shared" ref="S4421:S4484" si="289">IF(G4421="Highest Point",R4421+S4420,S4420)</f>
        <v>49.634377764412108</v>
      </c>
      <c r="T4421" s="29">
        <f>D4421*S4421</f>
        <v>237669.75083088857</v>
      </c>
    </row>
    <row r="4422" spans="1:20">
      <c r="A4422" s="21">
        <f t="shared" si="285"/>
        <v>2017</v>
      </c>
      <c r="B4422" s="21">
        <f t="shared" si="286"/>
        <v>7</v>
      </c>
      <c r="C4422" s="22">
        <v>42943</v>
      </c>
      <c r="D4422" s="21">
        <v>4784.26</v>
      </c>
      <c r="E4422" s="47" t="str">
        <f>IF(B4422&lt;&gt;B4421, "First Quote", "")</f>
        <v/>
      </c>
      <c r="F4422" s="23" t="str">
        <f>IF(_xlfn.MINIFS($D$3:$D$6287,$A$3:$A$6287,A4422,$B$3:$B$6287,B4422)=D4422,"Lowest point","")</f>
        <v/>
      </c>
      <c r="G4422" s="24" t="str">
        <f>IF(_xlfn.MAXIFS($D$3:$D$6287,$A$3:$A$6287,A4422,$B$3:$B$6287,B4422)=D4422,"Highest point","")</f>
        <v/>
      </c>
      <c r="J4422" s="25" t="str">
        <f>IF(E4422="First Quote", $H$4/D4422, "")</f>
        <v/>
      </c>
      <c r="K4422" s="26">
        <f t="shared" si="287"/>
        <v>51.083992390857482</v>
      </c>
      <c r="L4422" s="27">
        <f>K4422*D4422</f>
        <v>244399.10143588381</v>
      </c>
      <c r="M4422" s="10"/>
      <c r="N4422" s="28">
        <f>IF(F4422="lowest point", $H$4/D4422, 0)</f>
        <v>0</v>
      </c>
      <c r="O4422" s="28">
        <f t="shared" si="288"/>
        <v>52.922298509859978</v>
      </c>
      <c r="P4422" s="29">
        <f>O4422*D4422</f>
        <v>253194.0358687827</v>
      </c>
      <c r="R4422" s="28">
        <f>IF(G4422="highest point", $H$4/D4422, 0)</f>
        <v>0</v>
      </c>
      <c r="S4422" s="28">
        <f t="shared" si="289"/>
        <v>49.634377764412108</v>
      </c>
      <c r="T4422" s="29">
        <f>D4422*S4422</f>
        <v>237463.76816316627</v>
      </c>
    </row>
    <row r="4423" spans="1:20">
      <c r="A4423" s="21">
        <f t="shared" si="285"/>
        <v>2017</v>
      </c>
      <c r="B4423" s="21">
        <f t="shared" si="286"/>
        <v>7</v>
      </c>
      <c r="C4423" s="22">
        <v>42944</v>
      </c>
      <c r="D4423" s="21">
        <v>4778.0200000000004</v>
      </c>
      <c r="E4423" s="47" t="str">
        <f>IF(B4423&lt;&gt;B4422, "First Quote", "")</f>
        <v/>
      </c>
      <c r="F4423" s="23" t="str">
        <f>IF(_xlfn.MINIFS($D$3:$D$6287,$A$3:$A$6287,A4423,$B$3:$B$6287,B4423)=D4423,"Lowest point","")</f>
        <v/>
      </c>
      <c r="G4423" s="24" t="str">
        <f>IF(_xlfn.MAXIFS($D$3:$D$6287,$A$3:$A$6287,A4423,$B$3:$B$6287,B4423)=D4423,"Highest point","")</f>
        <v/>
      </c>
      <c r="J4423" s="25" t="str">
        <f>IF(E4423="First Quote", $H$4/D4423, "")</f>
        <v/>
      </c>
      <c r="K4423" s="26">
        <f t="shared" si="287"/>
        <v>51.083992390857482</v>
      </c>
      <c r="L4423" s="27">
        <f>K4423*D4423</f>
        <v>244080.33732336489</v>
      </c>
      <c r="M4423" s="10"/>
      <c r="N4423" s="28">
        <f>IF(F4423="lowest point", $H$4/D4423, 0)</f>
        <v>0</v>
      </c>
      <c r="O4423" s="28">
        <f t="shared" si="288"/>
        <v>52.922298509859978</v>
      </c>
      <c r="P4423" s="29">
        <f>O4423*D4423</f>
        <v>252863.80072608119</v>
      </c>
      <c r="R4423" s="28">
        <f>IF(G4423="highest point", $H$4/D4423, 0)</f>
        <v>0</v>
      </c>
      <c r="S4423" s="28">
        <f t="shared" si="289"/>
        <v>49.634377764412108</v>
      </c>
      <c r="T4423" s="29">
        <f>D4423*S4423</f>
        <v>237154.04964591636</v>
      </c>
    </row>
    <row r="4424" spans="1:20">
      <c r="A4424" s="21">
        <f t="shared" si="285"/>
        <v>2017</v>
      </c>
      <c r="B4424" s="21">
        <f t="shared" si="286"/>
        <v>7</v>
      </c>
      <c r="C4424" s="22">
        <v>42947</v>
      </c>
      <c r="D4424" s="21">
        <v>4774.5600000000004</v>
      </c>
      <c r="E4424" s="47" t="str">
        <f>IF(B4424&lt;&gt;B4423, "First Quote", "")</f>
        <v/>
      </c>
      <c r="F4424" s="23" t="str">
        <f>IF(_xlfn.MINIFS($D$3:$D$6287,$A$3:$A$6287,A4424,$B$3:$B$6287,B4424)=D4424,"Lowest point","")</f>
        <v/>
      </c>
      <c r="G4424" s="24" t="str">
        <f>IF(_xlfn.MAXIFS($D$3:$D$6287,$A$3:$A$6287,A4424,$B$3:$B$6287,B4424)=D4424,"Highest point","")</f>
        <v/>
      </c>
      <c r="J4424" s="25" t="str">
        <f>IF(E4424="First Quote", $H$4/D4424, "")</f>
        <v/>
      </c>
      <c r="K4424" s="26">
        <f t="shared" si="287"/>
        <v>51.083992390857482</v>
      </c>
      <c r="L4424" s="27">
        <f>K4424*D4424</f>
        <v>243903.58670969252</v>
      </c>
      <c r="M4424" s="10"/>
      <c r="N4424" s="28">
        <f>IF(F4424="lowest point", $H$4/D4424, 0)</f>
        <v>0</v>
      </c>
      <c r="O4424" s="28">
        <f t="shared" si="288"/>
        <v>52.922298509859978</v>
      </c>
      <c r="P4424" s="29">
        <f>O4424*D4424</f>
        <v>252680.68957323709</v>
      </c>
      <c r="R4424" s="28">
        <f>IF(G4424="highest point", $H$4/D4424, 0)</f>
        <v>0</v>
      </c>
      <c r="S4424" s="28">
        <f t="shared" si="289"/>
        <v>49.634377764412108</v>
      </c>
      <c r="T4424" s="29">
        <f>D4424*S4424</f>
        <v>236982.31469885149</v>
      </c>
    </row>
    <row r="4425" spans="1:20">
      <c r="A4425" s="21">
        <f t="shared" si="285"/>
        <v>2017</v>
      </c>
      <c r="B4425" s="21">
        <f t="shared" si="286"/>
        <v>8</v>
      </c>
      <c r="C4425" s="22">
        <v>42948</v>
      </c>
      <c r="D4425" s="21">
        <v>4786.2700000000004</v>
      </c>
      <c r="E4425" s="47" t="str">
        <f>IF(B4425&lt;&gt;B4424, "First Quote", "")</f>
        <v>First Quote</v>
      </c>
      <c r="F4425" s="23" t="str">
        <f>IF(_xlfn.MINIFS($D$3:$D$6287,$A$3:$A$6287,A4425,$B$3:$B$6287,B4425)=D4425,"Lowest point","")</f>
        <v/>
      </c>
      <c r="G4425" s="24" t="str">
        <f>IF(_xlfn.MAXIFS($D$3:$D$6287,$A$3:$A$6287,A4425,$B$3:$B$6287,B4425)=D4425,"Highest point","")</f>
        <v/>
      </c>
      <c r="J4425" s="25">
        <f>IF(E4425="First Quote", $H$4/D4425, "")</f>
        <v>0.10446548147095754</v>
      </c>
      <c r="K4425" s="26">
        <f t="shared" si="287"/>
        <v>51.188457872328442</v>
      </c>
      <c r="L4425" s="27">
        <f>K4425*D4425</f>
        <v>245001.78026058947</v>
      </c>
      <c r="M4425" s="10"/>
      <c r="N4425" s="28">
        <f>IF(F4425="lowest point", $H$4/D4425, 0)</f>
        <v>0</v>
      </c>
      <c r="O4425" s="28">
        <f t="shared" si="288"/>
        <v>52.922298509859978</v>
      </c>
      <c r="P4425" s="29">
        <f>O4425*D4425</f>
        <v>253300.40968878753</v>
      </c>
      <c r="R4425" s="28">
        <f>IF(G4425="highest point", $H$4/D4425, 0)</f>
        <v>0</v>
      </c>
      <c r="S4425" s="28">
        <f t="shared" si="289"/>
        <v>49.634377764412108</v>
      </c>
      <c r="T4425" s="29">
        <f>D4425*S4425</f>
        <v>237563.53326247277</v>
      </c>
    </row>
    <row r="4426" spans="1:20">
      <c r="A4426" s="21">
        <f t="shared" si="285"/>
        <v>2017</v>
      </c>
      <c r="B4426" s="21">
        <f t="shared" si="286"/>
        <v>8</v>
      </c>
      <c r="C4426" s="22">
        <v>42949</v>
      </c>
      <c r="D4426" s="21">
        <v>4789.54</v>
      </c>
      <c r="E4426" s="47" t="str">
        <f>IF(B4426&lt;&gt;B4425, "First Quote", "")</f>
        <v/>
      </c>
      <c r="F4426" s="23" t="str">
        <f>IF(_xlfn.MINIFS($D$3:$D$6287,$A$3:$A$6287,A4426,$B$3:$B$6287,B4426)=D4426,"Lowest point","")</f>
        <v/>
      </c>
      <c r="G4426" s="24" t="str">
        <f>IF(_xlfn.MAXIFS($D$3:$D$6287,$A$3:$A$6287,A4426,$B$3:$B$6287,B4426)=D4426,"Highest point","")</f>
        <v/>
      </c>
      <c r="J4426" s="25" t="str">
        <f>IF(E4426="First Quote", $H$4/D4426, "")</f>
        <v/>
      </c>
      <c r="K4426" s="26">
        <f t="shared" si="287"/>
        <v>51.188457872328442</v>
      </c>
      <c r="L4426" s="27">
        <f>K4426*D4426</f>
        <v>245169.16651783197</v>
      </c>
      <c r="M4426" s="10"/>
      <c r="N4426" s="28">
        <f>IF(F4426="lowest point", $H$4/D4426, 0)</f>
        <v>0</v>
      </c>
      <c r="O4426" s="28">
        <f t="shared" si="288"/>
        <v>52.922298509859978</v>
      </c>
      <c r="P4426" s="29">
        <f>O4426*D4426</f>
        <v>253473.46560491476</v>
      </c>
      <c r="R4426" s="28">
        <f>IF(G4426="highest point", $H$4/D4426, 0)</f>
        <v>0</v>
      </c>
      <c r="S4426" s="28">
        <f t="shared" si="289"/>
        <v>49.634377764412108</v>
      </c>
      <c r="T4426" s="29">
        <f>D4426*S4426</f>
        <v>237725.83767776238</v>
      </c>
    </row>
    <row r="4427" spans="1:20">
      <c r="A4427" s="21">
        <f t="shared" si="285"/>
        <v>2017</v>
      </c>
      <c r="B4427" s="21">
        <f t="shared" si="286"/>
        <v>8</v>
      </c>
      <c r="C4427" s="22">
        <v>42950</v>
      </c>
      <c r="D4427" s="21">
        <v>4779.99</v>
      </c>
      <c r="E4427" s="47" t="str">
        <f>IF(B4427&lt;&gt;B4426, "First Quote", "")</f>
        <v/>
      </c>
      <c r="F4427" s="23" t="str">
        <f>IF(_xlfn.MINIFS($D$3:$D$6287,$A$3:$A$6287,A4427,$B$3:$B$6287,B4427)=D4427,"Lowest point","")</f>
        <v/>
      </c>
      <c r="G4427" s="24" t="str">
        <f>IF(_xlfn.MAXIFS($D$3:$D$6287,$A$3:$A$6287,A4427,$B$3:$B$6287,B4427)=D4427,"Highest point","")</f>
        <v/>
      </c>
      <c r="J4427" s="25" t="str">
        <f>IF(E4427="First Quote", $H$4/D4427, "")</f>
        <v/>
      </c>
      <c r="K4427" s="26">
        <f t="shared" si="287"/>
        <v>51.188457872328442</v>
      </c>
      <c r="L4427" s="27">
        <f>K4427*D4427</f>
        <v>244680.31674515121</v>
      </c>
      <c r="M4427" s="10"/>
      <c r="N4427" s="28">
        <f>IF(F4427="lowest point", $H$4/D4427, 0)</f>
        <v>0</v>
      </c>
      <c r="O4427" s="28">
        <f t="shared" si="288"/>
        <v>52.922298509859978</v>
      </c>
      <c r="P4427" s="29">
        <f>O4427*D4427</f>
        <v>252968.05765414558</v>
      </c>
      <c r="R4427" s="28">
        <f>IF(G4427="highest point", $H$4/D4427, 0)</f>
        <v>0</v>
      </c>
      <c r="S4427" s="28">
        <f t="shared" si="289"/>
        <v>49.634377764412108</v>
      </c>
      <c r="T4427" s="29">
        <f>D4427*S4427</f>
        <v>237251.82937011222</v>
      </c>
    </row>
    <row r="4428" spans="1:20">
      <c r="A4428" s="21">
        <f t="shared" si="285"/>
        <v>2017</v>
      </c>
      <c r="B4428" s="21">
        <f t="shared" si="286"/>
        <v>8</v>
      </c>
      <c r="C4428" s="22">
        <v>42951</v>
      </c>
      <c r="D4428" s="21">
        <v>4789.1099999999997</v>
      </c>
      <c r="E4428" s="47" t="str">
        <f>IF(B4428&lt;&gt;B4427, "First Quote", "")</f>
        <v/>
      </c>
      <c r="F4428" s="23" t="str">
        <f>IF(_xlfn.MINIFS($D$3:$D$6287,$A$3:$A$6287,A4428,$B$3:$B$6287,B4428)=D4428,"Lowest point","")</f>
        <v/>
      </c>
      <c r="G4428" s="24" t="str">
        <f>IF(_xlfn.MAXIFS($D$3:$D$6287,$A$3:$A$6287,A4428,$B$3:$B$6287,B4428)=D4428,"Highest point","")</f>
        <v/>
      </c>
      <c r="J4428" s="25" t="str">
        <f>IF(E4428="First Quote", $H$4/D4428, "")</f>
        <v/>
      </c>
      <c r="K4428" s="26">
        <f t="shared" si="287"/>
        <v>51.188457872328442</v>
      </c>
      <c r="L4428" s="27">
        <f>K4428*D4428</f>
        <v>245147.15548094685</v>
      </c>
      <c r="M4428" s="10"/>
      <c r="N4428" s="28">
        <f>IF(F4428="lowest point", $H$4/D4428, 0)</f>
        <v>0</v>
      </c>
      <c r="O4428" s="28">
        <f t="shared" si="288"/>
        <v>52.922298509859978</v>
      </c>
      <c r="P4428" s="29">
        <f>O4428*D4428</f>
        <v>253450.70901655551</v>
      </c>
      <c r="R4428" s="28">
        <f>IF(G4428="highest point", $H$4/D4428, 0)</f>
        <v>0</v>
      </c>
      <c r="S4428" s="28">
        <f t="shared" si="289"/>
        <v>49.634377764412108</v>
      </c>
      <c r="T4428" s="29">
        <f>D4428*S4428</f>
        <v>237704.49489532365</v>
      </c>
    </row>
    <row r="4429" spans="1:20">
      <c r="A4429" s="21">
        <f t="shared" ref="A4429:A4492" si="290">YEAR(C4429)</f>
        <v>2017</v>
      </c>
      <c r="B4429" s="21">
        <f t="shared" si="286"/>
        <v>8</v>
      </c>
      <c r="C4429" s="22">
        <v>42954</v>
      </c>
      <c r="D4429" s="21">
        <v>4797.13</v>
      </c>
      <c r="E4429" s="47" t="str">
        <f>IF(B4429&lt;&gt;B4428, "First Quote", "")</f>
        <v/>
      </c>
      <c r="F4429" s="23" t="str">
        <f>IF(_xlfn.MINIFS($D$3:$D$6287,$A$3:$A$6287,A4429,$B$3:$B$6287,B4429)=D4429,"Lowest point","")</f>
        <v/>
      </c>
      <c r="G4429" s="24" t="str">
        <f>IF(_xlfn.MAXIFS($D$3:$D$6287,$A$3:$A$6287,A4429,$B$3:$B$6287,B4429)=D4429,"Highest point","")</f>
        <v>Highest point</v>
      </c>
      <c r="J4429" s="25" t="str">
        <f>IF(E4429="First Quote", $H$4/D4429, "")</f>
        <v/>
      </c>
      <c r="K4429" s="26">
        <f t="shared" si="287"/>
        <v>51.188457872328442</v>
      </c>
      <c r="L4429" s="27">
        <f>K4429*D4429</f>
        <v>245557.68691308296</v>
      </c>
      <c r="M4429" s="10"/>
      <c r="N4429" s="28">
        <f>IF(F4429="lowest point", $H$4/D4429, 0)</f>
        <v>0</v>
      </c>
      <c r="O4429" s="28">
        <f t="shared" si="288"/>
        <v>52.922298509859978</v>
      </c>
      <c r="P4429" s="29">
        <f>O4429*D4429</f>
        <v>253875.1458506046</v>
      </c>
      <c r="R4429" s="28">
        <f>IF(G4429="highest point", $H$4/D4429, 0)</f>
        <v>0.10422898691509298</v>
      </c>
      <c r="S4429" s="28">
        <f t="shared" si="289"/>
        <v>49.738606751327204</v>
      </c>
      <c r="T4429" s="29">
        <f>D4429*S4429</f>
        <v>238602.56260499428</v>
      </c>
    </row>
    <row r="4430" spans="1:20">
      <c r="A4430" s="21">
        <f t="shared" si="290"/>
        <v>2017</v>
      </c>
      <c r="B4430" s="21">
        <f t="shared" si="286"/>
        <v>8</v>
      </c>
      <c r="C4430" s="22">
        <v>42955</v>
      </c>
      <c r="D4430" s="21">
        <v>4786.12</v>
      </c>
      <c r="E4430" s="47" t="str">
        <f>IF(B4430&lt;&gt;B4429, "First Quote", "")</f>
        <v/>
      </c>
      <c r="F4430" s="23" t="str">
        <f>IF(_xlfn.MINIFS($D$3:$D$6287,$A$3:$A$6287,A4430,$B$3:$B$6287,B4430)=D4430,"Lowest point","")</f>
        <v/>
      </c>
      <c r="G4430" s="24" t="str">
        <f>IF(_xlfn.MAXIFS($D$3:$D$6287,$A$3:$A$6287,A4430,$B$3:$B$6287,B4430)=D4430,"Highest point","")</f>
        <v/>
      </c>
      <c r="J4430" s="25" t="str">
        <f>IF(E4430="First Quote", $H$4/D4430, "")</f>
        <v/>
      </c>
      <c r="K4430" s="26">
        <f t="shared" si="287"/>
        <v>51.188457872328442</v>
      </c>
      <c r="L4430" s="27">
        <f>K4430*D4430</f>
        <v>244994.1019919086</v>
      </c>
      <c r="M4430" s="10"/>
      <c r="N4430" s="28">
        <f>IF(F4430="lowest point", $H$4/D4430, 0)</f>
        <v>0</v>
      </c>
      <c r="O4430" s="28">
        <f t="shared" si="288"/>
        <v>52.922298509859978</v>
      </c>
      <c r="P4430" s="29">
        <f>O4430*D4430</f>
        <v>253292.47134401102</v>
      </c>
      <c r="R4430" s="28">
        <f>IF(G4430="highest point", $H$4/D4430, 0)</f>
        <v>0</v>
      </c>
      <c r="S4430" s="28">
        <f t="shared" si="289"/>
        <v>49.738606751327204</v>
      </c>
      <c r="T4430" s="29">
        <f>D4430*S4430</f>
        <v>238054.94054466215</v>
      </c>
    </row>
    <row r="4431" spans="1:20">
      <c r="A4431" s="21">
        <f t="shared" si="290"/>
        <v>2017</v>
      </c>
      <c r="B4431" s="21">
        <f t="shared" si="286"/>
        <v>8</v>
      </c>
      <c r="C4431" s="22">
        <v>42956</v>
      </c>
      <c r="D4431" s="21">
        <v>4784.9399999999996</v>
      </c>
      <c r="E4431" s="47" t="str">
        <f>IF(B4431&lt;&gt;B4430, "First Quote", "")</f>
        <v/>
      </c>
      <c r="F4431" s="23" t="str">
        <f>IF(_xlfn.MINIFS($D$3:$D$6287,$A$3:$A$6287,A4431,$B$3:$B$6287,B4431)=D4431,"Lowest point","")</f>
        <v/>
      </c>
      <c r="G4431" s="24" t="str">
        <f>IF(_xlfn.MAXIFS($D$3:$D$6287,$A$3:$A$6287,A4431,$B$3:$B$6287,B4431)=D4431,"Highest point","")</f>
        <v/>
      </c>
      <c r="J4431" s="25" t="str">
        <f>IF(E4431="First Quote", $H$4/D4431, "")</f>
        <v/>
      </c>
      <c r="K4431" s="26">
        <f t="shared" si="287"/>
        <v>51.188457872328442</v>
      </c>
      <c r="L4431" s="27">
        <f>K4431*D4431</f>
        <v>244933.69961161923</v>
      </c>
      <c r="M4431" s="10"/>
      <c r="N4431" s="28">
        <f>IF(F4431="lowest point", $H$4/D4431, 0)</f>
        <v>0</v>
      </c>
      <c r="O4431" s="28">
        <f t="shared" si="288"/>
        <v>52.922298509859978</v>
      </c>
      <c r="P4431" s="29">
        <f>O4431*D4431</f>
        <v>253230.02303176938</v>
      </c>
      <c r="R4431" s="28">
        <f>IF(G4431="highest point", $H$4/D4431, 0)</f>
        <v>0</v>
      </c>
      <c r="S4431" s="28">
        <f t="shared" si="289"/>
        <v>49.738606751327204</v>
      </c>
      <c r="T4431" s="29">
        <f>D4431*S4431</f>
        <v>237996.24898869556</v>
      </c>
    </row>
    <row r="4432" spans="1:20">
      <c r="A4432" s="21">
        <f t="shared" si="290"/>
        <v>2017</v>
      </c>
      <c r="B4432" s="21">
        <f t="shared" si="286"/>
        <v>8</v>
      </c>
      <c r="C4432" s="22">
        <v>42957</v>
      </c>
      <c r="D4432" s="21">
        <v>4717.3999999999996</v>
      </c>
      <c r="E4432" s="47" t="str">
        <f>IF(B4432&lt;&gt;B4431, "First Quote", "")</f>
        <v/>
      </c>
      <c r="F4432" s="23" t="str">
        <f>IF(_xlfn.MINIFS($D$3:$D$6287,$A$3:$A$6287,A4432,$B$3:$B$6287,B4432)=D4432,"Lowest point","")</f>
        <v/>
      </c>
      <c r="G4432" s="24" t="str">
        <f>IF(_xlfn.MAXIFS($D$3:$D$6287,$A$3:$A$6287,A4432,$B$3:$B$6287,B4432)=D4432,"Highest point","")</f>
        <v/>
      </c>
      <c r="J4432" s="25" t="str">
        <f>IF(E4432="First Quote", $H$4/D4432, "")</f>
        <v/>
      </c>
      <c r="K4432" s="26">
        <f t="shared" si="287"/>
        <v>51.188457872328442</v>
      </c>
      <c r="L4432" s="27">
        <f>K4432*D4432</f>
        <v>241476.43116692218</v>
      </c>
      <c r="M4432" s="10"/>
      <c r="N4432" s="28">
        <f>IF(F4432="lowest point", $H$4/D4432, 0)</f>
        <v>0</v>
      </c>
      <c r="O4432" s="28">
        <f t="shared" si="288"/>
        <v>52.922298509859978</v>
      </c>
      <c r="P4432" s="29">
        <f>O4432*D4432</f>
        <v>249655.65099041344</v>
      </c>
      <c r="R4432" s="28">
        <f>IF(G4432="highest point", $H$4/D4432, 0)</f>
        <v>0</v>
      </c>
      <c r="S4432" s="28">
        <f t="shared" si="289"/>
        <v>49.738606751327204</v>
      </c>
      <c r="T4432" s="29">
        <f>D4432*S4432</f>
        <v>234636.90348871093</v>
      </c>
    </row>
    <row r="4433" spans="1:20">
      <c r="A4433" s="21">
        <f t="shared" si="290"/>
        <v>2017</v>
      </c>
      <c r="B4433" s="21">
        <f t="shared" si="286"/>
        <v>8</v>
      </c>
      <c r="C4433" s="22">
        <v>42958</v>
      </c>
      <c r="D4433" s="21">
        <v>4723.7299999999996</v>
      </c>
      <c r="E4433" s="47" t="str">
        <f>IF(B4433&lt;&gt;B4432, "First Quote", "")</f>
        <v/>
      </c>
      <c r="F4433" s="23" t="str">
        <f>IF(_xlfn.MINIFS($D$3:$D$6287,$A$3:$A$6287,A4433,$B$3:$B$6287,B4433)=D4433,"Lowest point","")</f>
        <v/>
      </c>
      <c r="G4433" s="24" t="str">
        <f>IF(_xlfn.MAXIFS($D$3:$D$6287,$A$3:$A$6287,A4433,$B$3:$B$6287,B4433)=D4433,"Highest point","")</f>
        <v/>
      </c>
      <c r="J4433" s="25" t="str">
        <f>IF(E4433="First Quote", $H$4/D4433, "")</f>
        <v/>
      </c>
      <c r="K4433" s="26">
        <f t="shared" si="287"/>
        <v>51.188457872328442</v>
      </c>
      <c r="L4433" s="27">
        <f>K4433*D4433</f>
        <v>241800.454105254</v>
      </c>
      <c r="M4433" s="10"/>
      <c r="N4433" s="28">
        <f>IF(F4433="lowest point", $H$4/D4433, 0)</f>
        <v>0</v>
      </c>
      <c r="O4433" s="28">
        <f t="shared" si="288"/>
        <v>52.922298509859978</v>
      </c>
      <c r="P4433" s="29">
        <f>O4433*D4433</f>
        <v>249990.64913998084</v>
      </c>
      <c r="R4433" s="28">
        <f>IF(G4433="highest point", $H$4/D4433, 0)</f>
        <v>0</v>
      </c>
      <c r="S4433" s="28">
        <f t="shared" si="289"/>
        <v>49.738606751327204</v>
      </c>
      <c r="T4433" s="29">
        <f>D4433*S4433</f>
        <v>234951.74886944683</v>
      </c>
    </row>
    <row r="4434" spans="1:20">
      <c r="A4434" s="21">
        <f t="shared" si="290"/>
        <v>2017</v>
      </c>
      <c r="B4434" s="21">
        <f t="shared" si="286"/>
        <v>8</v>
      </c>
      <c r="C4434" s="22">
        <v>42961</v>
      </c>
      <c r="D4434" s="21">
        <v>4771.43</v>
      </c>
      <c r="E4434" s="47" t="str">
        <f>IF(B4434&lt;&gt;B4433, "First Quote", "")</f>
        <v/>
      </c>
      <c r="F4434" s="23" t="str">
        <f>IF(_xlfn.MINIFS($D$3:$D$6287,$A$3:$A$6287,A4434,$B$3:$B$6287,B4434)=D4434,"Lowest point","")</f>
        <v/>
      </c>
      <c r="G4434" s="24" t="str">
        <f>IF(_xlfn.MAXIFS($D$3:$D$6287,$A$3:$A$6287,A4434,$B$3:$B$6287,B4434)=D4434,"Highest point","")</f>
        <v/>
      </c>
      <c r="J4434" s="25" t="str">
        <f>IF(E4434="First Quote", $H$4/D4434, "")</f>
        <v/>
      </c>
      <c r="K4434" s="26">
        <f t="shared" si="287"/>
        <v>51.188457872328442</v>
      </c>
      <c r="L4434" s="27">
        <f>K4434*D4434</f>
        <v>244242.14354576412</v>
      </c>
      <c r="M4434" s="10"/>
      <c r="N4434" s="28">
        <f>IF(F4434="lowest point", $H$4/D4434, 0)</f>
        <v>0</v>
      </c>
      <c r="O4434" s="28">
        <f t="shared" si="288"/>
        <v>52.922298509859978</v>
      </c>
      <c r="P4434" s="29">
        <f>O4434*D4434</f>
        <v>252515.0427789012</v>
      </c>
      <c r="R4434" s="28">
        <f>IF(G4434="highest point", $H$4/D4434, 0)</f>
        <v>0</v>
      </c>
      <c r="S4434" s="28">
        <f t="shared" si="289"/>
        <v>49.738606751327204</v>
      </c>
      <c r="T4434" s="29">
        <f>D4434*S4434</f>
        <v>237324.28041148518</v>
      </c>
    </row>
    <row r="4435" spans="1:20">
      <c r="A4435" s="21">
        <f t="shared" si="290"/>
        <v>2017</v>
      </c>
      <c r="B4435" s="21">
        <f t="shared" si="286"/>
        <v>8</v>
      </c>
      <c r="C4435" s="22">
        <v>42962</v>
      </c>
      <c r="D4435" s="21">
        <v>4770.1499999999996</v>
      </c>
      <c r="E4435" s="47" t="str">
        <f>IF(B4435&lt;&gt;B4434, "First Quote", "")</f>
        <v/>
      </c>
      <c r="F4435" s="23" t="str">
        <f>IF(_xlfn.MINIFS($D$3:$D$6287,$A$3:$A$6287,A4435,$B$3:$B$6287,B4435)=D4435,"Lowest point","")</f>
        <v/>
      </c>
      <c r="G4435" s="24" t="str">
        <f>IF(_xlfn.MAXIFS($D$3:$D$6287,$A$3:$A$6287,A4435,$B$3:$B$6287,B4435)=D4435,"Highest point","")</f>
        <v/>
      </c>
      <c r="J4435" s="25" t="str">
        <f>IF(E4435="First Quote", $H$4/D4435, "")</f>
        <v/>
      </c>
      <c r="K4435" s="26">
        <f t="shared" si="287"/>
        <v>51.188457872328442</v>
      </c>
      <c r="L4435" s="27">
        <f>K4435*D4435</f>
        <v>244176.62231968751</v>
      </c>
      <c r="M4435" s="10"/>
      <c r="N4435" s="28">
        <f>IF(F4435="lowest point", $H$4/D4435, 0)</f>
        <v>0</v>
      </c>
      <c r="O4435" s="28">
        <f t="shared" si="288"/>
        <v>52.922298509859978</v>
      </c>
      <c r="P4435" s="29">
        <f>O4435*D4435</f>
        <v>252447.30223680855</v>
      </c>
      <c r="R4435" s="28">
        <f>IF(G4435="highest point", $H$4/D4435, 0)</f>
        <v>0</v>
      </c>
      <c r="S4435" s="28">
        <f t="shared" si="289"/>
        <v>49.738606751327204</v>
      </c>
      <c r="T4435" s="29">
        <f>D4435*S4435</f>
        <v>237260.61499484343</v>
      </c>
    </row>
    <row r="4436" spans="1:20">
      <c r="A4436" s="21">
        <f t="shared" si="290"/>
        <v>2017</v>
      </c>
      <c r="B4436" s="21">
        <f t="shared" si="286"/>
        <v>8</v>
      </c>
      <c r="C4436" s="22">
        <v>42963</v>
      </c>
      <c r="D4436" s="21">
        <v>4778.28</v>
      </c>
      <c r="E4436" s="47" t="str">
        <f>IF(B4436&lt;&gt;B4435, "First Quote", "")</f>
        <v/>
      </c>
      <c r="F4436" s="23" t="str">
        <f>IF(_xlfn.MINIFS($D$3:$D$6287,$A$3:$A$6287,A4436,$B$3:$B$6287,B4436)=D4436,"Lowest point","")</f>
        <v/>
      </c>
      <c r="G4436" s="24" t="str">
        <f>IF(_xlfn.MAXIFS($D$3:$D$6287,$A$3:$A$6287,A4436,$B$3:$B$6287,B4436)=D4436,"Highest point","")</f>
        <v/>
      </c>
      <c r="J4436" s="25" t="str">
        <f>IF(E4436="First Quote", $H$4/D4436, "")</f>
        <v/>
      </c>
      <c r="K4436" s="26">
        <f t="shared" si="287"/>
        <v>51.188457872328442</v>
      </c>
      <c r="L4436" s="27">
        <f>K4436*D4436</f>
        <v>244592.78448218954</v>
      </c>
      <c r="M4436" s="10"/>
      <c r="N4436" s="28">
        <f>IF(F4436="lowest point", $H$4/D4436, 0)</f>
        <v>0</v>
      </c>
      <c r="O4436" s="28">
        <f t="shared" si="288"/>
        <v>52.922298509859978</v>
      </c>
      <c r="P4436" s="29">
        <f>O4436*D4436</f>
        <v>252877.56052369371</v>
      </c>
      <c r="R4436" s="28">
        <f>IF(G4436="highest point", $H$4/D4436, 0)</f>
        <v>0</v>
      </c>
      <c r="S4436" s="28">
        <f t="shared" si="289"/>
        <v>49.738606751327204</v>
      </c>
      <c r="T4436" s="29">
        <f>D4436*S4436</f>
        <v>237664.98986773173</v>
      </c>
    </row>
    <row r="4437" spans="1:20">
      <c r="A4437" s="21">
        <f t="shared" si="290"/>
        <v>2017</v>
      </c>
      <c r="B4437" s="21">
        <f t="shared" si="286"/>
        <v>8</v>
      </c>
      <c r="C4437" s="22">
        <v>42964</v>
      </c>
      <c r="D4437" s="21">
        <v>4704.7299999999996</v>
      </c>
      <c r="E4437" s="47" t="str">
        <f>IF(B4437&lt;&gt;B4436, "First Quote", "")</f>
        <v/>
      </c>
      <c r="F4437" s="23" t="str">
        <f>IF(_xlfn.MINIFS($D$3:$D$6287,$A$3:$A$6287,A4437,$B$3:$B$6287,B4437)=D4437,"Lowest point","")</f>
        <v/>
      </c>
      <c r="G4437" s="24" t="str">
        <f>IF(_xlfn.MAXIFS($D$3:$D$6287,$A$3:$A$6287,A4437,$B$3:$B$6287,B4437)=D4437,"Highest point","")</f>
        <v/>
      </c>
      <c r="J4437" s="25" t="str">
        <f>IF(E4437="First Quote", $H$4/D4437, "")</f>
        <v/>
      </c>
      <c r="K4437" s="26">
        <f t="shared" si="287"/>
        <v>51.188457872328442</v>
      </c>
      <c r="L4437" s="27">
        <f>K4437*D4437</f>
        <v>240827.87340567977</v>
      </c>
      <c r="M4437" s="10"/>
      <c r="N4437" s="28">
        <f>IF(F4437="lowest point", $H$4/D4437, 0)</f>
        <v>0</v>
      </c>
      <c r="O4437" s="28">
        <f t="shared" si="288"/>
        <v>52.922298509859978</v>
      </c>
      <c r="P4437" s="29">
        <f>O4437*D4437</f>
        <v>248985.12546829353</v>
      </c>
      <c r="R4437" s="28">
        <f>IF(G4437="highest point", $H$4/D4437, 0)</f>
        <v>0</v>
      </c>
      <c r="S4437" s="28">
        <f t="shared" si="289"/>
        <v>49.738606751327204</v>
      </c>
      <c r="T4437" s="29">
        <f>D4437*S4437</f>
        <v>234006.71534117163</v>
      </c>
    </row>
    <row r="4438" spans="1:20">
      <c r="A4438" s="21">
        <f t="shared" si="290"/>
        <v>2017</v>
      </c>
      <c r="B4438" s="21">
        <f t="shared" si="286"/>
        <v>8</v>
      </c>
      <c r="C4438" s="22">
        <v>42965</v>
      </c>
      <c r="D4438" s="21">
        <v>4696.22</v>
      </c>
      <c r="E4438" s="47" t="str">
        <f>IF(B4438&lt;&gt;B4437, "First Quote", "")</f>
        <v/>
      </c>
      <c r="F4438" s="23" t="str">
        <f>IF(_xlfn.MINIFS($D$3:$D$6287,$A$3:$A$6287,A4438,$B$3:$B$6287,B4438)=D4438,"Lowest point","")</f>
        <v>Lowest point</v>
      </c>
      <c r="G4438" s="24" t="str">
        <f>IF(_xlfn.MAXIFS($D$3:$D$6287,$A$3:$A$6287,A4438,$B$3:$B$6287,B4438)=D4438,"Highest point","")</f>
        <v/>
      </c>
      <c r="J4438" s="25" t="str">
        <f>IF(E4438="First Quote", $H$4/D4438, "")</f>
        <v/>
      </c>
      <c r="K4438" s="26">
        <f t="shared" si="287"/>
        <v>51.188457872328442</v>
      </c>
      <c r="L4438" s="27">
        <f>K4438*D4438</f>
        <v>240392.2596291863</v>
      </c>
      <c r="M4438" s="10"/>
      <c r="N4438" s="28">
        <f>IF(F4438="lowest point", $H$4/D4438, 0)</f>
        <v>0.10646860666663827</v>
      </c>
      <c r="O4438" s="28">
        <f t="shared" si="288"/>
        <v>53.028767116526616</v>
      </c>
      <c r="P4438" s="29">
        <f>O4438*D4438</f>
        <v>249034.75670797465</v>
      </c>
      <c r="R4438" s="28">
        <f>IF(G4438="highest point", $H$4/D4438, 0)</f>
        <v>0</v>
      </c>
      <c r="S4438" s="28">
        <f t="shared" si="289"/>
        <v>49.738606751327204</v>
      </c>
      <c r="T4438" s="29">
        <f>D4438*S4438</f>
        <v>233583.43979771785</v>
      </c>
    </row>
    <row r="4439" spans="1:20">
      <c r="A4439" s="21">
        <f t="shared" si="290"/>
        <v>2017</v>
      </c>
      <c r="B4439" s="21">
        <f t="shared" si="286"/>
        <v>8</v>
      </c>
      <c r="C4439" s="22">
        <v>42968</v>
      </c>
      <c r="D4439" s="21">
        <v>4701.82</v>
      </c>
      <c r="E4439" s="47" t="str">
        <f>IF(B4439&lt;&gt;B4438, "First Quote", "")</f>
        <v/>
      </c>
      <c r="F4439" s="23" t="str">
        <f>IF(_xlfn.MINIFS($D$3:$D$6287,$A$3:$A$6287,A4439,$B$3:$B$6287,B4439)=D4439,"Lowest point","")</f>
        <v/>
      </c>
      <c r="G4439" s="24" t="str">
        <f>IF(_xlfn.MAXIFS($D$3:$D$6287,$A$3:$A$6287,A4439,$B$3:$B$6287,B4439)=D4439,"Highest point","")</f>
        <v/>
      </c>
      <c r="J4439" s="25" t="str">
        <f>IF(E4439="First Quote", $H$4/D4439, "")</f>
        <v/>
      </c>
      <c r="K4439" s="26">
        <f t="shared" si="287"/>
        <v>51.188457872328442</v>
      </c>
      <c r="L4439" s="27">
        <f>K4439*D4439</f>
        <v>240678.91499327129</v>
      </c>
      <c r="M4439" s="10"/>
      <c r="N4439" s="28">
        <f>IF(F4439="lowest point", $H$4/D4439, 0)</f>
        <v>0</v>
      </c>
      <c r="O4439" s="28">
        <f t="shared" si="288"/>
        <v>53.028767116526616</v>
      </c>
      <c r="P4439" s="29">
        <f>O4439*D4439</f>
        <v>249331.71780382717</v>
      </c>
      <c r="R4439" s="28">
        <f>IF(G4439="highest point", $H$4/D4439, 0)</f>
        <v>0</v>
      </c>
      <c r="S4439" s="28">
        <f t="shared" si="289"/>
        <v>49.738606751327204</v>
      </c>
      <c r="T4439" s="29">
        <f>D4439*S4439</f>
        <v>233861.97599552525</v>
      </c>
    </row>
    <row r="4440" spans="1:20">
      <c r="A4440" s="21">
        <f t="shared" si="290"/>
        <v>2017</v>
      </c>
      <c r="B4440" s="21">
        <f t="shared" si="286"/>
        <v>8</v>
      </c>
      <c r="C4440" s="22">
        <v>42969</v>
      </c>
      <c r="D4440" s="21">
        <v>4748.7299999999996</v>
      </c>
      <c r="E4440" s="47" t="str">
        <f>IF(B4440&lt;&gt;B4439, "First Quote", "")</f>
        <v/>
      </c>
      <c r="F4440" s="23" t="str">
        <f>IF(_xlfn.MINIFS($D$3:$D$6287,$A$3:$A$6287,A4440,$B$3:$B$6287,B4440)=D4440,"Lowest point","")</f>
        <v/>
      </c>
      <c r="G4440" s="24" t="str">
        <f>IF(_xlfn.MAXIFS($D$3:$D$6287,$A$3:$A$6287,A4440,$B$3:$B$6287,B4440)=D4440,"Highest point","")</f>
        <v/>
      </c>
      <c r="J4440" s="25" t="str">
        <f>IF(E4440="First Quote", $H$4/D4440, "")</f>
        <v/>
      </c>
      <c r="K4440" s="26">
        <f t="shared" si="287"/>
        <v>51.188457872328442</v>
      </c>
      <c r="L4440" s="27">
        <f>K4440*D4440</f>
        <v>243080.16555206222</v>
      </c>
      <c r="M4440" s="10"/>
      <c r="N4440" s="28">
        <f>IF(F4440="lowest point", $H$4/D4440, 0)</f>
        <v>0</v>
      </c>
      <c r="O4440" s="28">
        <f t="shared" si="288"/>
        <v>53.028767116526616</v>
      </c>
      <c r="P4440" s="29">
        <f>O4440*D4440</f>
        <v>251819.29726926342</v>
      </c>
      <c r="R4440" s="28">
        <f>IF(G4440="highest point", $H$4/D4440, 0)</f>
        <v>0</v>
      </c>
      <c r="S4440" s="28">
        <f t="shared" si="289"/>
        <v>49.738606751327204</v>
      </c>
      <c r="T4440" s="29">
        <f>D4440*S4440</f>
        <v>236195.21403823001</v>
      </c>
    </row>
    <row r="4441" spans="1:20">
      <c r="A4441" s="21">
        <f t="shared" si="290"/>
        <v>2017</v>
      </c>
      <c r="B4441" s="21">
        <f t="shared" si="286"/>
        <v>8</v>
      </c>
      <c r="C4441" s="22">
        <v>42970</v>
      </c>
      <c r="D4441" s="21">
        <v>4732.76</v>
      </c>
      <c r="E4441" s="47" t="str">
        <f>IF(B4441&lt;&gt;B4440, "First Quote", "")</f>
        <v/>
      </c>
      <c r="F4441" s="23" t="str">
        <f>IF(_xlfn.MINIFS($D$3:$D$6287,$A$3:$A$6287,A4441,$B$3:$B$6287,B4441)=D4441,"Lowest point","")</f>
        <v/>
      </c>
      <c r="G4441" s="24" t="str">
        <f>IF(_xlfn.MAXIFS($D$3:$D$6287,$A$3:$A$6287,A4441,$B$3:$B$6287,B4441)=D4441,"Highest point","")</f>
        <v/>
      </c>
      <c r="J4441" s="25" t="str">
        <f>IF(E4441="First Quote", $H$4/D4441, "")</f>
        <v/>
      </c>
      <c r="K4441" s="26">
        <f t="shared" si="287"/>
        <v>51.188457872328442</v>
      </c>
      <c r="L4441" s="27">
        <f>K4441*D4441</f>
        <v>242262.68587984116</v>
      </c>
      <c r="M4441" s="10"/>
      <c r="N4441" s="28">
        <f>IF(F4441="lowest point", $H$4/D4441, 0)</f>
        <v>0</v>
      </c>
      <c r="O4441" s="28">
        <f t="shared" si="288"/>
        <v>53.028767116526616</v>
      </c>
      <c r="P4441" s="29">
        <f>O4441*D4441</f>
        <v>250972.42785841253</v>
      </c>
      <c r="R4441" s="28">
        <f>IF(G4441="highest point", $H$4/D4441, 0)</f>
        <v>0</v>
      </c>
      <c r="S4441" s="28">
        <f t="shared" si="289"/>
        <v>49.738606751327204</v>
      </c>
      <c r="T4441" s="29">
        <f>D4441*S4441</f>
        <v>235400.88848841135</v>
      </c>
    </row>
    <row r="4442" spans="1:20">
      <c r="A4442" s="21">
        <f t="shared" si="290"/>
        <v>2017</v>
      </c>
      <c r="B4442" s="21">
        <f t="shared" si="286"/>
        <v>8</v>
      </c>
      <c r="C4442" s="22">
        <v>42971</v>
      </c>
      <c r="D4442" s="21">
        <v>4723.03</v>
      </c>
      <c r="E4442" s="47" t="str">
        <f>IF(B4442&lt;&gt;B4441, "First Quote", "")</f>
        <v/>
      </c>
      <c r="F4442" s="23" t="str">
        <f>IF(_xlfn.MINIFS($D$3:$D$6287,$A$3:$A$6287,A4442,$B$3:$B$6287,B4442)=D4442,"Lowest point","")</f>
        <v/>
      </c>
      <c r="G4442" s="24" t="str">
        <f>IF(_xlfn.MAXIFS($D$3:$D$6287,$A$3:$A$6287,A4442,$B$3:$B$6287,B4442)=D4442,"Highest point","")</f>
        <v/>
      </c>
      <c r="J4442" s="25" t="str">
        <f>IF(E4442="First Quote", $H$4/D4442, "")</f>
        <v/>
      </c>
      <c r="K4442" s="26">
        <f t="shared" si="287"/>
        <v>51.188457872328442</v>
      </c>
      <c r="L4442" s="27">
        <f>K4442*D4442</f>
        <v>241764.62218474338</v>
      </c>
      <c r="M4442" s="10"/>
      <c r="N4442" s="28">
        <f>IF(F4442="lowest point", $H$4/D4442, 0)</f>
        <v>0</v>
      </c>
      <c r="O4442" s="28">
        <f t="shared" si="288"/>
        <v>53.028767116526616</v>
      </c>
      <c r="P4442" s="29">
        <f>O4442*D4442</f>
        <v>250456.4579543687</v>
      </c>
      <c r="R4442" s="28">
        <f>IF(G4442="highest point", $H$4/D4442, 0)</f>
        <v>0</v>
      </c>
      <c r="S4442" s="28">
        <f t="shared" si="289"/>
        <v>49.738606751327204</v>
      </c>
      <c r="T4442" s="29">
        <f>D4442*S4442</f>
        <v>234916.93184472091</v>
      </c>
    </row>
    <row r="4443" spans="1:20">
      <c r="A4443" s="21">
        <f t="shared" si="290"/>
        <v>2017</v>
      </c>
      <c r="B4443" s="21">
        <f t="shared" si="286"/>
        <v>8</v>
      </c>
      <c r="C4443" s="22">
        <v>42972</v>
      </c>
      <c r="D4443" s="21">
        <v>4731.46</v>
      </c>
      <c r="E4443" s="47" t="str">
        <f>IF(B4443&lt;&gt;B4442, "First Quote", "")</f>
        <v/>
      </c>
      <c r="F4443" s="23" t="str">
        <f>IF(_xlfn.MINIFS($D$3:$D$6287,$A$3:$A$6287,A4443,$B$3:$B$6287,B4443)=D4443,"Lowest point","")</f>
        <v/>
      </c>
      <c r="G4443" s="24" t="str">
        <f>IF(_xlfn.MAXIFS($D$3:$D$6287,$A$3:$A$6287,A4443,$B$3:$B$6287,B4443)=D4443,"Highest point","")</f>
        <v/>
      </c>
      <c r="J4443" s="25" t="str">
        <f>IF(E4443="First Quote", $H$4/D4443, "")</f>
        <v/>
      </c>
      <c r="K4443" s="26">
        <f t="shared" si="287"/>
        <v>51.188457872328442</v>
      </c>
      <c r="L4443" s="27">
        <f>K4443*D4443</f>
        <v>242196.14088460713</v>
      </c>
      <c r="M4443" s="10"/>
      <c r="N4443" s="28">
        <f>IF(F4443="lowest point", $H$4/D4443, 0)</f>
        <v>0</v>
      </c>
      <c r="O4443" s="28">
        <f t="shared" si="288"/>
        <v>53.028767116526616</v>
      </c>
      <c r="P4443" s="29">
        <f>O4443*D4443</f>
        <v>250903.49046116101</v>
      </c>
      <c r="R4443" s="28">
        <f>IF(G4443="highest point", $H$4/D4443, 0)</f>
        <v>0</v>
      </c>
      <c r="S4443" s="28">
        <f t="shared" si="289"/>
        <v>49.738606751327204</v>
      </c>
      <c r="T4443" s="29">
        <f>D4443*S4443</f>
        <v>235336.22829963462</v>
      </c>
    </row>
    <row r="4444" spans="1:20">
      <c r="A4444" s="21">
        <f t="shared" si="290"/>
        <v>2017</v>
      </c>
      <c r="B4444" s="21">
        <f t="shared" si="286"/>
        <v>8</v>
      </c>
      <c r="C4444" s="22">
        <v>42975</v>
      </c>
      <c r="D4444" s="21">
        <v>4733.97</v>
      </c>
      <c r="E4444" s="47" t="str">
        <f>IF(B4444&lt;&gt;B4443, "First Quote", "")</f>
        <v/>
      </c>
      <c r="F4444" s="23" t="str">
        <f>IF(_xlfn.MINIFS($D$3:$D$6287,$A$3:$A$6287,A4444,$B$3:$B$6287,B4444)=D4444,"Lowest point","")</f>
        <v/>
      </c>
      <c r="G4444" s="24" t="str">
        <f>IF(_xlfn.MAXIFS($D$3:$D$6287,$A$3:$A$6287,A4444,$B$3:$B$6287,B4444)=D4444,"Highest point","")</f>
        <v/>
      </c>
      <c r="J4444" s="25" t="str">
        <f>IF(E4444="First Quote", $H$4/D4444, "")</f>
        <v/>
      </c>
      <c r="K4444" s="26">
        <f t="shared" si="287"/>
        <v>51.188457872328442</v>
      </c>
      <c r="L4444" s="27">
        <f>K4444*D4444</f>
        <v>242324.6239138667</v>
      </c>
      <c r="M4444" s="10"/>
      <c r="N4444" s="28">
        <f>IF(F4444="lowest point", $H$4/D4444, 0)</f>
        <v>0</v>
      </c>
      <c r="O4444" s="28">
        <f t="shared" si="288"/>
        <v>53.028767116526616</v>
      </c>
      <c r="P4444" s="29">
        <f>O4444*D4444</f>
        <v>251036.59266662353</v>
      </c>
      <c r="R4444" s="28">
        <f>IF(G4444="highest point", $H$4/D4444, 0)</f>
        <v>0</v>
      </c>
      <c r="S4444" s="28">
        <f t="shared" si="289"/>
        <v>49.738606751327204</v>
      </c>
      <c r="T4444" s="29">
        <f>D4444*S4444</f>
        <v>235461.07220258046</v>
      </c>
    </row>
    <row r="4445" spans="1:20">
      <c r="A4445" s="21">
        <f t="shared" si="290"/>
        <v>2017</v>
      </c>
      <c r="B4445" s="21">
        <f t="shared" si="286"/>
        <v>8</v>
      </c>
      <c r="C4445" s="22">
        <v>42976</v>
      </c>
      <c r="D4445" s="21">
        <v>4738.62</v>
      </c>
      <c r="E4445" s="47" t="str">
        <f>IF(B4445&lt;&gt;B4444, "First Quote", "")</f>
        <v/>
      </c>
      <c r="F4445" s="23" t="str">
        <f>IF(_xlfn.MINIFS($D$3:$D$6287,$A$3:$A$6287,A4445,$B$3:$B$6287,B4445)=D4445,"Lowest point","")</f>
        <v/>
      </c>
      <c r="G4445" s="24" t="str">
        <f>IF(_xlfn.MAXIFS($D$3:$D$6287,$A$3:$A$6287,A4445,$B$3:$B$6287,B4445)=D4445,"Highest point","")</f>
        <v/>
      </c>
      <c r="J4445" s="25" t="str">
        <f>IF(E4445="First Quote", $H$4/D4445, "")</f>
        <v/>
      </c>
      <c r="K4445" s="26">
        <f t="shared" si="287"/>
        <v>51.188457872328442</v>
      </c>
      <c r="L4445" s="27">
        <f>K4445*D4445</f>
        <v>242562.650242973</v>
      </c>
      <c r="M4445" s="10"/>
      <c r="N4445" s="28">
        <f>IF(F4445="lowest point", $H$4/D4445, 0)</f>
        <v>0</v>
      </c>
      <c r="O4445" s="28">
        <f t="shared" si="288"/>
        <v>53.028767116526616</v>
      </c>
      <c r="P4445" s="29">
        <f>O4445*D4445</f>
        <v>251283.17643371536</v>
      </c>
      <c r="R4445" s="28">
        <f>IF(G4445="highest point", $H$4/D4445, 0)</f>
        <v>0</v>
      </c>
      <c r="S4445" s="28">
        <f t="shared" si="289"/>
        <v>49.738606751327204</v>
      </c>
      <c r="T4445" s="29">
        <f>D4445*S4445</f>
        <v>235692.35672397411</v>
      </c>
    </row>
    <row r="4446" spans="1:20">
      <c r="A4446" s="21">
        <f t="shared" si="290"/>
        <v>2017</v>
      </c>
      <c r="B4446" s="21">
        <f t="shared" si="286"/>
        <v>8</v>
      </c>
      <c r="C4446" s="22">
        <v>42977</v>
      </c>
      <c r="D4446" s="21">
        <v>4761.72</v>
      </c>
      <c r="E4446" s="47" t="str">
        <f>IF(B4446&lt;&gt;B4445, "First Quote", "")</f>
        <v/>
      </c>
      <c r="F4446" s="23" t="str">
        <f>IF(_xlfn.MINIFS($D$3:$D$6287,$A$3:$A$6287,A4446,$B$3:$B$6287,B4446)=D4446,"Lowest point","")</f>
        <v/>
      </c>
      <c r="G4446" s="24" t="str">
        <f>IF(_xlfn.MAXIFS($D$3:$D$6287,$A$3:$A$6287,A4446,$B$3:$B$6287,B4446)=D4446,"Highest point","")</f>
        <v/>
      </c>
      <c r="J4446" s="25" t="str">
        <f>IF(E4446="First Quote", $H$4/D4446, "")</f>
        <v/>
      </c>
      <c r="K4446" s="26">
        <f t="shared" si="287"/>
        <v>51.188457872328442</v>
      </c>
      <c r="L4446" s="27">
        <f>K4446*D4446</f>
        <v>243745.10361982381</v>
      </c>
      <c r="M4446" s="10"/>
      <c r="N4446" s="28">
        <f>IF(F4446="lowest point", $H$4/D4446, 0)</f>
        <v>0</v>
      </c>
      <c r="O4446" s="28">
        <f t="shared" si="288"/>
        <v>53.028767116526616</v>
      </c>
      <c r="P4446" s="29">
        <f>O4446*D4446</f>
        <v>252508.14095410713</v>
      </c>
      <c r="R4446" s="28">
        <f>IF(G4446="highest point", $H$4/D4446, 0)</f>
        <v>0</v>
      </c>
      <c r="S4446" s="28">
        <f t="shared" si="289"/>
        <v>49.738606751327204</v>
      </c>
      <c r="T4446" s="29">
        <f>D4446*S4446</f>
        <v>236841.31853992978</v>
      </c>
    </row>
    <row r="4447" spans="1:20">
      <c r="A4447" s="21">
        <f t="shared" si="290"/>
        <v>2017</v>
      </c>
      <c r="B4447" s="21">
        <f t="shared" si="286"/>
        <v>8</v>
      </c>
      <c r="C4447" s="22">
        <v>42978</v>
      </c>
      <c r="D4447" s="21">
        <v>4789.18</v>
      </c>
      <c r="E4447" s="47" t="str">
        <f>IF(B4447&lt;&gt;B4446, "First Quote", "")</f>
        <v/>
      </c>
      <c r="F4447" s="23" t="str">
        <f>IF(_xlfn.MINIFS($D$3:$D$6287,$A$3:$A$6287,A4447,$B$3:$B$6287,B4447)=D4447,"Lowest point","")</f>
        <v/>
      </c>
      <c r="G4447" s="24" t="str">
        <f>IF(_xlfn.MAXIFS($D$3:$D$6287,$A$3:$A$6287,A4447,$B$3:$B$6287,B4447)=D4447,"Highest point","")</f>
        <v/>
      </c>
      <c r="J4447" s="25" t="str">
        <f>IF(E4447="First Quote", $H$4/D4447, "")</f>
        <v/>
      </c>
      <c r="K4447" s="26">
        <f t="shared" si="287"/>
        <v>51.188457872328442</v>
      </c>
      <c r="L4447" s="27">
        <f>K4447*D4447</f>
        <v>245150.73867299795</v>
      </c>
      <c r="M4447" s="10"/>
      <c r="N4447" s="28">
        <f>IF(F4447="lowest point", $H$4/D4447, 0)</f>
        <v>0</v>
      </c>
      <c r="O4447" s="28">
        <f t="shared" si="288"/>
        <v>53.028767116526616</v>
      </c>
      <c r="P4447" s="29">
        <f>O4447*D4447</f>
        <v>253964.31089912695</v>
      </c>
      <c r="R4447" s="28">
        <f>IF(G4447="highest point", $H$4/D4447, 0)</f>
        <v>0</v>
      </c>
      <c r="S4447" s="28">
        <f t="shared" si="289"/>
        <v>49.738606751327204</v>
      </c>
      <c r="T4447" s="29">
        <f>D4447*S4447</f>
        <v>238207.14068132124</v>
      </c>
    </row>
    <row r="4448" spans="1:20">
      <c r="A4448" s="21">
        <f t="shared" si="290"/>
        <v>2017</v>
      </c>
      <c r="B4448" s="21">
        <f t="shared" si="286"/>
        <v>9</v>
      </c>
      <c r="C4448" s="22">
        <v>42979</v>
      </c>
      <c r="D4448" s="21">
        <v>4798.99</v>
      </c>
      <c r="E4448" s="47" t="str">
        <f>IF(B4448&lt;&gt;B4447, "First Quote", "")</f>
        <v>First Quote</v>
      </c>
      <c r="F4448" s="23" t="str">
        <f>IF(_xlfn.MINIFS($D$3:$D$6287,$A$3:$A$6287,A4448,$B$3:$B$6287,B4448)=D4448,"Lowest point","")</f>
        <v/>
      </c>
      <c r="G4448" s="24" t="str">
        <f>IF(_xlfn.MAXIFS($D$3:$D$6287,$A$3:$A$6287,A4448,$B$3:$B$6287,B4448)=D4448,"Highest point","")</f>
        <v/>
      </c>
      <c r="J4448" s="25">
        <f>IF(E4448="First Quote", $H$4/D4448, "")</f>
        <v>0.10418858968241235</v>
      </c>
      <c r="K4448" s="26">
        <f t="shared" si="287"/>
        <v>51.292646462010858</v>
      </c>
      <c r="L4448" s="27">
        <f>K4448*D4448</f>
        <v>246152.89744472547</v>
      </c>
      <c r="M4448" s="10"/>
      <c r="N4448" s="28">
        <f>IF(F4448="lowest point", $H$4/D4448, 0)</f>
        <v>0</v>
      </c>
      <c r="O4448" s="28">
        <f t="shared" si="288"/>
        <v>53.028767116526616</v>
      </c>
      <c r="P4448" s="29">
        <f>O4448*D4448</f>
        <v>254484.52310454004</v>
      </c>
      <c r="R4448" s="28">
        <f>IF(G4448="highest point", $H$4/D4448, 0)</f>
        <v>0</v>
      </c>
      <c r="S4448" s="28">
        <f t="shared" si="289"/>
        <v>49.738606751327204</v>
      </c>
      <c r="T4448" s="29">
        <f>D4448*S4448</f>
        <v>238695.07641355172</v>
      </c>
    </row>
    <row r="4449" spans="1:20">
      <c r="A4449" s="21">
        <f t="shared" si="290"/>
        <v>2017</v>
      </c>
      <c r="B4449" s="21">
        <f t="shared" ref="B4449:B4512" si="291">MONTH(C4449)</f>
        <v>9</v>
      </c>
      <c r="C4449" s="22">
        <v>42983</v>
      </c>
      <c r="D4449" s="21">
        <v>4762.75</v>
      </c>
      <c r="E4449" s="47" t="str">
        <f>IF(B4449&lt;&gt;B4448, "First Quote", "")</f>
        <v/>
      </c>
      <c r="F4449" s="23" t="str">
        <f>IF(_xlfn.MINIFS($D$3:$D$6287,$A$3:$A$6287,A4449,$B$3:$B$6287,B4449)=D4449,"Lowest point","")</f>
        <v>Lowest point</v>
      </c>
      <c r="G4449" s="24" t="str">
        <f>IF(_xlfn.MAXIFS($D$3:$D$6287,$A$3:$A$6287,A4449,$B$3:$B$6287,B4449)=D4449,"Highest point","")</f>
        <v/>
      </c>
      <c r="J4449" s="25" t="str">
        <f>IF(E4449="First Quote", $H$4/D4449, "")</f>
        <v/>
      </c>
      <c r="K4449" s="26">
        <f t="shared" si="287"/>
        <v>51.292646462010858</v>
      </c>
      <c r="L4449" s="27">
        <f>K4449*D4449</f>
        <v>244294.05193694221</v>
      </c>
      <c r="M4449" s="10"/>
      <c r="N4449" s="28">
        <f>IF(F4449="lowest point", $H$4/D4449, 0)</f>
        <v>0.10498136580756916</v>
      </c>
      <c r="O4449" s="28">
        <f t="shared" si="288"/>
        <v>53.133748482334184</v>
      </c>
      <c r="P4449" s="29">
        <f>O4449*D4449</f>
        <v>253062.76058423714</v>
      </c>
      <c r="R4449" s="28">
        <f>IF(G4449="highest point", $H$4/D4449, 0)</f>
        <v>0</v>
      </c>
      <c r="S4449" s="28">
        <f t="shared" si="289"/>
        <v>49.738606751327204</v>
      </c>
      <c r="T4449" s="29">
        <f>D4449*S4449</f>
        <v>236892.54930488364</v>
      </c>
    </row>
    <row r="4450" spans="1:20">
      <c r="A4450" s="21">
        <f t="shared" si="290"/>
        <v>2017</v>
      </c>
      <c r="B4450" s="21">
        <f t="shared" si="291"/>
        <v>9</v>
      </c>
      <c r="C4450" s="22">
        <v>42984</v>
      </c>
      <c r="D4450" s="21">
        <v>4777.6899999999996</v>
      </c>
      <c r="E4450" s="47" t="str">
        <f>IF(B4450&lt;&gt;B4449, "First Quote", "")</f>
        <v/>
      </c>
      <c r="F4450" s="23" t="str">
        <f>IF(_xlfn.MINIFS($D$3:$D$6287,$A$3:$A$6287,A4450,$B$3:$B$6287,B4450)=D4450,"Lowest point","")</f>
        <v/>
      </c>
      <c r="G4450" s="24" t="str">
        <f>IF(_xlfn.MAXIFS($D$3:$D$6287,$A$3:$A$6287,A4450,$B$3:$B$6287,B4450)=D4450,"Highest point","")</f>
        <v/>
      </c>
      <c r="J4450" s="25" t="str">
        <f>IF(E4450="First Quote", $H$4/D4450, "")</f>
        <v/>
      </c>
      <c r="K4450" s="26">
        <f t="shared" si="287"/>
        <v>51.292646462010858</v>
      </c>
      <c r="L4450" s="27">
        <f>K4450*D4450</f>
        <v>245060.36407508462</v>
      </c>
      <c r="M4450" s="10"/>
      <c r="N4450" s="28">
        <f>IF(F4450="lowest point", $H$4/D4450, 0)</f>
        <v>0</v>
      </c>
      <c r="O4450" s="28">
        <f t="shared" si="288"/>
        <v>53.133748482334184</v>
      </c>
      <c r="P4450" s="29">
        <f>O4450*D4450</f>
        <v>253856.57878656319</v>
      </c>
      <c r="R4450" s="28">
        <f>IF(G4450="highest point", $H$4/D4450, 0)</f>
        <v>0</v>
      </c>
      <c r="S4450" s="28">
        <f t="shared" si="289"/>
        <v>49.738606751327204</v>
      </c>
      <c r="T4450" s="29">
        <f>D4450*S4450</f>
        <v>237635.64408974844</v>
      </c>
    </row>
    <row r="4451" spans="1:20">
      <c r="A4451" s="21">
        <f t="shared" si="290"/>
        <v>2017</v>
      </c>
      <c r="B4451" s="21">
        <f t="shared" si="291"/>
        <v>9</v>
      </c>
      <c r="C4451" s="22">
        <v>42985</v>
      </c>
      <c r="D4451" s="21">
        <v>4777.93</v>
      </c>
      <c r="E4451" s="47" t="str">
        <f>IF(B4451&lt;&gt;B4450, "First Quote", "")</f>
        <v/>
      </c>
      <c r="F4451" s="23" t="str">
        <f>IF(_xlfn.MINIFS($D$3:$D$6287,$A$3:$A$6287,A4451,$B$3:$B$6287,B4451)=D4451,"Lowest point","")</f>
        <v/>
      </c>
      <c r="G4451" s="24" t="str">
        <f>IF(_xlfn.MAXIFS($D$3:$D$6287,$A$3:$A$6287,A4451,$B$3:$B$6287,B4451)=D4451,"Highest point","")</f>
        <v/>
      </c>
      <c r="J4451" s="25" t="str">
        <f>IF(E4451="First Quote", $H$4/D4451, "")</f>
        <v/>
      </c>
      <c r="K4451" s="26">
        <f t="shared" si="287"/>
        <v>51.292646462010858</v>
      </c>
      <c r="L4451" s="27">
        <f>K4451*D4451</f>
        <v>245072.67431023554</v>
      </c>
      <c r="M4451" s="10"/>
      <c r="N4451" s="28">
        <f>IF(F4451="lowest point", $H$4/D4451, 0)</f>
        <v>0</v>
      </c>
      <c r="O4451" s="28">
        <f t="shared" si="288"/>
        <v>53.133748482334184</v>
      </c>
      <c r="P4451" s="29">
        <f>O4451*D4451</f>
        <v>253869.33088619899</v>
      </c>
      <c r="R4451" s="28">
        <f>IF(G4451="highest point", $H$4/D4451, 0)</f>
        <v>0</v>
      </c>
      <c r="S4451" s="28">
        <f t="shared" si="289"/>
        <v>49.738606751327204</v>
      </c>
      <c r="T4451" s="29">
        <f>D4451*S4451</f>
        <v>237647.58135536881</v>
      </c>
    </row>
    <row r="4452" spans="1:20">
      <c r="A4452" s="21">
        <f t="shared" si="290"/>
        <v>2017</v>
      </c>
      <c r="B4452" s="21">
        <f t="shared" si="291"/>
        <v>9</v>
      </c>
      <c r="C4452" s="22">
        <v>42986</v>
      </c>
      <c r="D4452" s="21">
        <v>4771.0200000000004</v>
      </c>
      <c r="E4452" s="47" t="str">
        <f>IF(B4452&lt;&gt;B4451, "First Quote", "")</f>
        <v/>
      </c>
      <c r="F4452" s="23" t="str">
        <f>IF(_xlfn.MINIFS($D$3:$D$6287,$A$3:$A$6287,A4452,$B$3:$B$6287,B4452)=D4452,"Lowest point","")</f>
        <v/>
      </c>
      <c r="G4452" s="24" t="str">
        <f>IF(_xlfn.MAXIFS($D$3:$D$6287,$A$3:$A$6287,A4452,$B$3:$B$6287,B4452)=D4452,"Highest point","")</f>
        <v/>
      </c>
      <c r="J4452" s="25" t="str">
        <f>IF(E4452="First Quote", $H$4/D4452, "")</f>
        <v/>
      </c>
      <c r="K4452" s="26">
        <f t="shared" si="287"/>
        <v>51.292646462010858</v>
      </c>
      <c r="L4452" s="27">
        <f>K4452*D4452</f>
        <v>244718.24212318307</v>
      </c>
      <c r="M4452" s="10"/>
      <c r="N4452" s="28">
        <f>IF(F4452="lowest point", $H$4/D4452, 0)</f>
        <v>0</v>
      </c>
      <c r="O4452" s="28">
        <f t="shared" si="288"/>
        <v>53.133748482334184</v>
      </c>
      <c r="P4452" s="29">
        <f>O4452*D4452</f>
        <v>253502.17668418607</v>
      </c>
      <c r="R4452" s="28">
        <f>IF(G4452="highest point", $H$4/D4452, 0)</f>
        <v>0</v>
      </c>
      <c r="S4452" s="28">
        <f t="shared" si="289"/>
        <v>49.738606751327204</v>
      </c>
      <c r="T4452" s="29">
        <f>D4452*S4452</f>
        <v>237303.88758271714</v>
      </c>
    </row>
    <row r="4453" spans="1:20">
      <c r="A4453" s="21">
        <f t="shared" si="290"/>
        <v>2017</v>
      </c>
      <c r="B4453" s="21">
        <f t="shared" si="291"/>
        <v>9</v>
      </c>
      <c r="C4453" s="22">
        <v>42989</v>
      </c>
      <c r="D4453" s="21">
        <v>4822.8</v>
      </c>
      <c r="E4453" s="47" t="str">
        <f>IF(B4453&lt;&gt;B4452, "First Quote", "")</f>
        <v/>
      </c>
      <c r="F4453" s="23" t="str">
        <f>IF(_xlfn.MINIFS($D$3:$D$6287,$A$3:$A$6287,A4453,$B$3:$B$6287,B4453)=D4453,"Lowest point","")</f>
        <v/>
      </c>
      <c r="G4453" s="24" t="str">
        <f>IF(_xlfn.MAXIFS($D$3:$D$6287,$A$3:$A$6287,A4453,$B$3:$B$6287,B4453)=D4453,"Highest point","")</f>
        <v/>
      </c>
      <c r="J4453" s="25" t="str">
        <f>IF(E4453="First Quote", $H$4/D4453, "")</f>
        <v/>
      </c>
      <c r="K4453" s="26">
        <f t="shared" si="287"/>
        <v>51.292646462010858</v>
      </c>
      <c r="L4453" s="27">
        <f>K4453*D4453</f>
        <v>247374.17535698597</v>
      </c>
      <c r="M4453" s="10"/>
      <c r="N4453" s="28">
        <f>IF(F4453="lowest point", $H$4/D4453, 0)</f>
        <v>0</v>
      </c>
      <c r="O4453" s="28">
        <f t="shared" si="288"/>
        <v>53.133748482334184</v>
      </c>
      <c r="P4453" s="29">
        <f>O4453*D4453</f>
        <v>256253.4421806013</v>
      </c>
      <c r="R4453" s="28">
        <f>IF(G4453="highest point", $H$4/D4453, 0)</f>
        <v>0</v>
      </c>
      <c r="S4453" s="28">
        <f t="shared" si="289"/>
        <v>49.738606751327204</v>
      </c>
      <c r="T4453" s="29">
        <f>D4453*S4453</f>
        <v>239879.35264030084</v>
      </c>
    </row>
    <row r="4454" spans="1:20">
      <c r="A4454" s="21">
        <f t="shared" si="290"/>
        <v>2017</v>
      </c>
      <c r="B4454" s="21">
        <f t="shared" si="291"/>
        <v>9</v>
      </c>
      <c r="C4454" s="22">
        <v>42990</v>
      </c>
      <c r="D4454" s="21">
        <v>4839.3100000000004</v>
      </c>
      <c r="E4454" s="47" t="str">
        <f>IF(B4454&lt;&gt;B4453, "First Quote", "")</f>
        <v/>
      </c>
      <c r="F4454" s="23" t="str">
        <f>IF(_xlfn.MINIFS($D$3:$D$6287,$A$3:$A$6287,A4454,$B$3:$B$6287,B4454)=D4454,"Lowest point","")</f>
        <v/>
      </c>
      <c r="G4454" s="24" t="str">
        <f>IF(_xlfn.MAXIFS($D$3:$D$6287,$A$3:$A$6287,A4454,$B$3:$B$6287,B4454)=D4454,"Highest point","")</f>
        <v/>
      </c>
      <c r="J4454" s="25" t="str">
        <f>IF(E4454="First Quote", $H$4/D4454, "")</f>
        <v/>
      </c>
      <c r="K4454" s="26">
        <f t="shared" si="287"/>
        <v>51.292646462010858</v>
      </c>
      <c r="L4454" s="27">
        <f>K4454*D4454</f>
        <v>248221.0169500738</v>
      </c>
      <c r="M4454" s="10"/>
      <c r="N4454" s="28">
        <f>IF(F4454="lowest point", $H$4/D4454, 0)</f>
        <v>0</v>
      </c>
      <c r="O4454" s="28">
        <f t="shared" si="288"/>
        <v>53.133748482334184</v>
      </c>
      <c r="P4454" s="29">
        <f>O4454*D4454</f>
        <v>257130.68036804465</v>
      </c>
      <c r="R4454" s="28">
        <f>IF(G4454="highest point", $H$4/D4454, 0)</f>
        <v>0</v>
      </c>
      <c r="S4454" s="28">
        <f t="shared" si="289"/>
        <v>49.738606751327204</v>
      </c>
      <c r="T4454" s="29">
        <f>D4454*S4454</f>
        <v>240700.53703776526</v>
      </c>
    </row>
    <row r="4455" spans="1:20">
      <c r="A4455" s="21">
        <f t="shared" si="290"/>
        <v>2017</v>
      </c>
      <c r="B4455" s="21">
        <f t="shared" si="291"/>
        <v>9</v>
      </c>
      <c r="C4455" s="22">
        <v>42991</v>
      </c>
      <c r="D4455" s="21">
        <v>4843.04</v>
      </c>
      <c r="E4455" s="47" t="str">
        <f>IF(B4455&lt;&gt;B4454, "First Quote", "")</f>
        <v/>
      </c>
      <c r="F4455" s="23" t="str">
        <f>IF(_xlfn.MINIFS($D$3:$D$6287,$A$3:$A$6287,A4455,$B$3:$B$6287,B4455)=D4455,"Lowest point","")</f>
        <v/>
      </c>
      <c r="G4455" s="24" t="str">
        <f>IF(_xlfn.MAXIFS($D$3:$D$6287,$A$3:$A$6287,A4455,$B$3:$B$6287,B4455)=D4455,"Highest point","")</f>
        <v/>
      </c>
      <c r="J4455" s="25" t="str">
        <f>IF(E4455="First Quote", $H$4/D4455, "")</f>
        <v/>
      </c>
      <c r="K4455" s="26">
        <f t="shared" si="287"/>
        <v>51.292646462010858</v>
      </c>
      <c r="L4455" s="27">
        <f>K4455*D4455</f>
        <v>248412.33852137707</v>
      </c>
      <c r="M4455" s="10"/>
      <c r="N4455" s="28">
        <f>IF(F4455="lowest point", $H$4/D4455, 0)</f>
        <v>0</v>
      </c>
      <c r="O4455" s="28">
        <f t="shared" si="288"/>
        <v>53.133748482334184</v>
      </c>
      <c r="P4455" s="29">
        <f>O4455*D4455</f>
        <v>257328.86924988375</v>
      </c>
      <c r="R4455" s="28">
        <f>IF(G4455="highest point", $H$4/D4455, 0)</f>
        <v>0</v>
      </c>
      <c r="S4455" s="28">
        <f t="shared" si="289"/>
        <v>49.738606751327204</v>
      </c>
      <c r="T4455" s="29">
        <f>D4455*S4455</f>
        <v>240886.0620409477</v>
      </c>
    </row>
    <row r="4456" spans="1:20">
      <c r="A4456" s="21">
        <f t="shared" si="290"/>
        <v>2017</v>
      </c>
      <c r="B4456" s="21">
        <f t="shared" si="291"/>
        <v>9</v>
      </c>
      <c r="C4456" s="22">
        <v>42992</v>
      </c>
      <c r="D4456" s="21">
        <v>4839.29</v>
      </c>
      <c r="E4456" s="47" t="str">
        <f>IF(B4456&lt;&gt;B4455, "First Quote", "")</f>
        <v/>
      </c>
      <c r="F4456" s="23" t="str">
        <f>IF(_xlfn.MINIFS($D$3:$D$6287,$A$3:$A$6287,A4456,$B$3:$B$6287,B4456)=D4456,"Lowest point","")</f>
        <v/>
      </c>
      <c r="G4456" s="24" t="str">
        <f>IF(_xlfn.MAXIFS($D$3:$D$6287,$A$3:$A$6287,A4456,$B$3:$B$6287,B4456)=D4456,"Highest point","")</f>
        <v/>
      </c>
      <c r="J4456" s="25" t="str">
        <f>IF(E4456="First Quote", $H$4/D4456, "")</f>
        <v/>
      </c>
      <c r="K4456" s="26">
        <f t="shared" si="287"/>
        <v>51.292646462010858</v>
      </c>
      <c r="L4456" s="27">
        <f>K4456*D4456</f>
        <v>248219.99109714452</v>
      </c>
      <c r="M4456" s="10"/>
      <c r="N4456" s="28">
        <f>IF(F4456="lowest point", $H$4/D4456, 0)</f>
        <v>0</v>
      </c>
      <c r="O4456" s="28">
        <f t="shared" si="288"/>
        <v>53.133748482334184</v>
      </c>
      <c r="P4456" s="29">
        <f>O4456*D4456</f>
        <v>257129.61769307498</v>
      </c>
      <c r="R4456" s="28">
        <f>IF(G4456="highest point", $H$4/D4456, 0)</f>
        <v>0</v>
      </c>
      <c r="S4456" s="28">
        <f t="shared" si="289"/>
        <v>49.738606751327204</v>
      </c>
      <c r="T4456" s="29">
        <f>D4456*S4456</f>
        <v>240699.54226563021</v>
      </c>
    </row>
    <row r="4457" spans="1:20">
      <c r="A4457" s="21">
        <f t="shared" si="290"/>
        <v>2017</v>
      </c>
      <c r="B4457" s="21">
        <f t="shared" si="291"/>
        <v>9</v>
      </c>
      <c r="C4457" s="22">
        <v>42993</v>
      </c>
      <c r="D4457" s="21">
        <v>4848.84</v>
      </c>
      <c r="E4457" s="47" t="str">
        <f>IF(B4457&lt;&gt;B4456, "First Quote", "")</f>
        <v/>
      </c>
      <c r="F4457" s="23" t="str">
        <f>IF(_xlfn.MINIFS($D$3:$D$6287,$A$3:$A$6287,A4457,$B$3:$B$6287,B4457)=D4457,"Lowest point","")</f>
        <v/>
      </c>
      <c r="G4457" s="24" t="str">
        <f>IF(_xlfn.MAXIFS($D$3:$D$6287,$A$3:$A$6287,A4457,$B$3:$B$6287,B4457)=D4457,"Highest point","")</f>
        <v/>
      </c>
      <c r="J4457" s="25" t="str">
        <f>IF(E4457="First Quote", $H$4/D4457, "")</f>
        <v/>
      </c>
      <c r="K4457" s="26">
        <f t="shared" si="287"/>
        <v>51.292646462010858</v>
      </c>
      <c r="L4457" s="27">
        <f>K4457*D4457</f>
        <v>248709.83587085674</v>
      </c>
      <c r="M4457" s="10"/>
      <c r="N4457" s="28">
        <f>IF(F4457="lowest point", $H$4/D4457, 0)</f>
        <v>0</v>
      </c>
      <c r="O4457" s="28">
        <f t="shared" si="288"/>
        <v>53.133748482334184</v>
      </c>
      <c r="P4457" s="29">
        <f>O4457*D4457</f>
        <v>257637.04499108129</v>
      </c>
      <c r="R4457" s="28">
        <f>IF(G4457="highest point", $H$4/D4457, 0)</f>
        <v>0</v>
      </c>
      <c r="S4457" s="28">
        <f t="shared" si="289"/>
        <v>49.738606751327204</v>
      </c>
      <c r="T4457" s="29">
        <f>D4457*S4457</f>
        <v>241174.5459601054</v>
      </c>
    </row>
    <row r="4458" spans="1:20">
      <c r="A4458" s="21">
        <f t="shared" si="290"/>
        <v>2017</v>
      </c>
      <c r="B4458" s="21">
        <f t="shared" si="291"/>
        <v>9</v>
      </c>
      <c r="C4458" s="22">
        <v>42996</v>
      </c>
      <c r="D4458" s="21">
        <v>4856.08</v>
      </c>
      <c r="E4458" s="47" t="str">
        <f>IF(B4458&lt;&gt;B4457, "First Quote", "")</f>
        <v/>
      </c>
      <c r="F4458" s="23" t="str">
        <f>IF(_xlfn.MINIFS($D$3:$D$6287,$A$3:$A$6287,A4458,$B$3:$B$6287,B4458)=D4458,"Lowest point","")</f>
        <v/>
      </c>
      <c r="G4458" s="24" t="str">
        <f>IF(_xlfn.MAXIFS($D$3:$D$6287,$A$3:$A$6287,A4458,$B$3:$B$6287,B4458)=D4458,"Highest point","")</f>
        <v/>
      </c>
      <c r="J4458" s="25" t="str">
        <f>IF(E4458="First Quote", $H$4/D4458, "")</f>
        <v/>
      </c>
      <c r="K4458" s="26">
        <f t="shared" si="287"/>
        <v>51.292646462010858</v>
      </c>
      <c r="L4458" s="27">
        <f>K4458*D4458</f>
        <v>249081.19463124167</v>
      </c>
      <c r="M4458" s="10"/>
      <c r="N4458" s="28">
        <f>IF(F4458="lowest point", $H$4/D4458, 0)</f>
        <v>0</v>
      </c>
      <c r="O4458" s="28">
        <f t="shared" si="288"/>
        <v>53.133748482334184</v>
      </c>
      <c r="P4458" s="29">
        <f>O4458*D4458</f>
        <v>258021.73333009338</v>
      </c>
      <c r="R4458" s="28">
        <f>IF(G4458="highest point", $H$4/D4458, 0)</f>
        <v>0</v>
      </c>
      <c r="S4458" s="28">
        <f t="shared" si="289"/>
        <v>49.738606751327204</v>
      </c>
      <c r="T4458" s="29">
        <f>D4458*S4458</f>
        <v>241534.653472985</v>
      </c>
    </row>
    <row r="4459" spans="1:20">
      <c r="A4459" s="21">
        <f t="shared" si="290"/>
        <v>2017</v>
      </c>
      <c r="B4459" s="21">
        <f t="shared" si="291"/>
        <v>9</v>
      </c>
      <c r="C4459" s="22">
        <v>42997</v>
      </c>
      <c r="D4459" s="21">
        <v>4861.5200000000004</v>
      </c>
      <c r="E4459" s="47" t="str">
        <f>IF(B4459&lt;&gt;B4458, "First Quote", "")</f>
        <v/>
      </c>
      <c r="F4459" s="23" t="str">
        <f>IF(_xlfn.MINIFS($D$3:$D$6287,$A$3:$A$6287,A4459,$B$3:$B$6287,B4459)=D4459,"Lowest point","")</f>
        <v/>
      </c>
      <c r="G4459" s="24" t="str">
        <f>IF(_xlfn.MAXIFS($D$3:$D$6287,$A$3:$A$6287,A4459,$B$3:$B$6287,B4459)=D4459,"Highest point","")</f>
        <v/>
      </c>
      <c r="J4459" s="25" t="str">
        <f>IF(E4459="First Quote", $H$4/D4459, "")</f>
        <v/>
      </c>
      <c r="K4459" s="26">
        <f t="shared" si="287"/>
        <v>51.292646462010858</v>
      </c>
      <c r="L4459" s="27">
        <f>K4459*D4459</f>
        <v>249360.22662799506</v>
      </c>
      <c r="M4459" s="10"/>
      <c r="N4459" s="28">
        <f>IF(F4459="lowest point", $H$4/D4459, 0)</f>
        <v>0</v>
      </c>
      <c r="O4459" s="28">
        <f t="shared" si="288"/>
        <v>53.133748482334184</v>
      </c>
      <c r="P4459" s="29">
        <f>O4459*D4459</f>
        <v>258310.78092183731</v>
      </c>
      <c r="R4459" s="28">
        <f>IF(G4459="highest point", $H$4/D4459, 0)</f>
        <v>0</v>
      </c>
      <c r="S4459" s="28">
        <f t="shared" si="289"/>
        <v>49.738606751327204</v>
      </c>
      <c r="T4459" s="29">
        <f>D4459*S4459</f>
        <v>241805.23149371226</v>
      </c>
    </row>
    <row r="4460" spans="1:20">
      <c r="A4460" s="21">
        <f t="shared" si="290"/>
        <v>2017</v>
      </c>
      <c r="B4460" s="21">
        <f t="shared" si="291"/>
        <v>9</v>
      </c>
      <c r="C4460" s="22">
        <v>42998</v>
      </c>
      <c r="D4460" s="21">
        <v>4864.6099999999997</v>
      </c>
      <c r="E4460" s="47" t="str">
        <f>IF(B4460&lt;&gt;B4459, "First Quote", "")</f>
        <v/>
      </c>
      <c r="F4460" s="23" t="str">
        <f>IF(_xlfn.MINIFS($D$3:$D$6287,$A$3:$A$6287,A4460,$B$3:$B$6287,B4460)=D4460,"Lowest point","")</f>
        <v/>
      </c>
      <c r="G4460" s="24" t="str">
        <f>IF(_xlfn.MAXIFS($D$3:$D$6287,$A$3:$A$6287,A4460,$B$3:$B$6287,B4460)=D4460,"Highest point","")</f>
        <v/>
      </c>
      <c r="J4460" s="25" t="str">
        <f>IF(E4460="First Quote", $H$4/D4460, "")</f>
        <v/>
      </c>
      <c r="K4460" s="26">
        <f t="shared" si="287"/>
        <v>51.292646462010858</v>
      </c>
      <c r="L4460" s="27">
        <f>K4460*D4460</f>
        <v>249518.72090556263</v>
      </c>
      <c r="M4460" s="10"/>
      <c r="N4460" s="28">
        <f>IF(F4460="lowest point", $H$4/D4460, 0)</f>
        <v>0</v>
      </c>
      <c r="O4460" s="28">
        <f t="shared" si="288"/>
        <v>53.133748482334184</v>
      </c>
      <c r="P4460" s="29">
        <f>O4460*D4460</f>
        <v>258474.96420464767</v>
      </c>
      <c r="R4460" s="28">
        <f>IF(G4460="highest point", $H$4/D4460, 0)</f>
        <v>0</v>
      </c>
      <c r="S4460" s="28">
        <f t="shared" si="289"/>
        <v>49.738606751327204</v>
      </c>
      <c r="T4460" s="29">
        <f>D4460*S4460</f>
        <v>241958.92378857383</v>
      </c>
    </row>
    <row r="4461" spans="1:20">
      <c r="A4461" s="21">
        <f t="shared" si="290"/>
        <v>2017</v>
      </c>
      <c r="B4461" s="21">
        <f t="shared" si="291"/>
        <v>9</v>
      </c>
      <c r="C4461" s="22">
        <v>42999</v>
      </c>
      <c r="D4461" s="21">
        <v>4849.95</v>
      </c>
      <c r="E4461" s="47" t="str">
        <f>IF(B4461&lt;&gt;B4460, "First Quote", "")</f>
        <v/>
      </c>
      <c r="F4461" s="23" t="str">
        <f>IF(_xlfn.MINIFS($D$3:$D$6287,$A$3:$A$6287,A4461,$B$3:$B$6287,B4461)=D4461,"Lowest point","")</f>
        <v/>
      </c>
      <c r="G4461" s="24" t="str">
        <f>IF(_xlfn.MAXIFS($D$3:$D$6287,$A$3:$A$6287,A4461,$B$3:$B$6287,B4461)=D4461,"Highest point","")</f>
        <v/>
      </c>
      <c r="J4461" s="25" t="str">
        <f>IF(E4461="First Quote", $H$4/D4461, "")</f>
        <v/>
      </c>
      <c r="K4461" s="26">
        <f t="shared" si="287"/>
        <v>51.292646462010858</v>
      </c>
      <c r="L4461" s="27">
        <f>K4461*D4461</f>
        <v>248766.77070842954</v>
      </c>
      <c r="M4461" s="10"/>
      <c r="N4461" s="28">
        <f>IF(F4461="lowest point", $H$4/D4461, 0)</f>
        <v>0</v>
      </c>
      <c r="O4461" s="28">
        <f t="shared" si="288"/>
        <v>53.133748482334184</v>
      </c>
      <c r="P4461" s="29">
        <f>O4461*D4461</f>
        <v>257696.02345189668</v>
      </c>
      <c r="R4461" s="28">
        <f>IF(G4461="highest point", $H$4/D4461, 0)</f>
        <v>0</v>
      </c>
      <c r="S4461" s="28">
        <f t="shared" si="289"/>
        <v>49.738606751327204</v>
      </c>
      <c r="T4461" s="29">
        <f>D4461*S4461</f>
        <v>241229.75581359936</v>
      </c>
    </row>
    <row r="4462" spans="1:20">
      <c r="A4462" s="21">
        <f t="shared" si="290"/>
        <v>2017</v>
      </c>
      <c r="B4462" s="21">
        <f t="shared" si="291"/>
        <v>9</v>
      </c>
      <c r="C4462" s="22">
        <v>43000</v>
      </c>
      <c r="D4462" s="21">
        <v>4853.2</v>
      </c>
      <c r="E4462" s="47" t="str">
        <f>IF(B4462&lt;&gt;B4461, "First Quote", "")</f>
        <v/>
      </c>
      <c r="F4462" s="23" t="str">
        <f>IF(_xlfn.MINIFS($D$3:$D$6287,$A$3:$A$6287,A4462,$B$3:$B$6287,B4462)=D4462,"Lowest point","")</f>
        <v/>
      </c>
      <c r="G4462" s="24" t="str">
        <f>IF(_xlfn.MAXIFS($D$3:$D$6287,$A$3:$A$6287,A4462,$B$3:$B$6287,B4462)=D4462,"Highest point","")</f>
        <v/>
      </c>
      <c r="J4462" s="25" t="str">
        <f>IF(E4462="First Quote", $H$4/D4462, "")</f>
        <v/>
      </c>
      <c r="K4462" s="26">
        <f t="shared" si="287"/>
        <v>51.292646462010858</v>
      </c>
      <c r="L4462" s="27">
        <f>K4462*D4462</f>
        <v>248933.4718094311</v>
      </c>
      <c r="M4462" s="10"/>
      <c r="N4462" s="28">
        <f>IF(F4462="lowest point", $H$4/D4462, 0)</f>
        <v>0</v>
      </c>
      <c r="O4462" s="28">
        <f t="shared" si="288"/>
        <v>53.133748482334184</v>
      </c>
      <c r="P4462" s="29">
        <f>O4462*D4462</f>
        <v>257868.70813446425</v>
      </c>
      <c r="R4462" s="28">
        <f>IF(G4462="highest point", $H$4/D4462, 0)</f>
        <v>0</v>
      </c>
      <c r="S4462" s="28">
        <f t="shared" si="289"/>
        <v>49.738606751327204</v>
      </c>
      <c r="T4462" s="29">
        <f>D4462*S4462</f>
        <v>241391.40628554119</v>
      </c>
    </row>
    <row r="4463" spans="1:20">
      <c r="A4463" s="21">
        <f t="shared" si="290"/>
        <v>2017</v>
      </c>
      <c r="B4463" s="21">
        <f t="shared" si="291"/>
        <v>9</v>
      </c>
      <c r="C4463" s="22">
        <v>43003</v>
      </c>
      <c r="D4463" s="21">
        <v>4842.41</v>
      </c>
      <c r="E4463" s="47" t="str">
        <f>IF(B4463&lt;&gt;B4462, "First Quote", "")</f>
        <v/>
      </c>
      <c r="F4463" s="23" t="str">
        <f>IF(_xlfn.MINIFS($D$3:$D$6287,$A$3:$A$6287,A4463,$B$3:$B$6287,B4463)=D4463,"Lowest point","")</f>
        <v/>
      </c>
      <c r="G4463" s="24" t="str">
        <f>IF(_xlfn.MAXIFS($D$3:$D$6287,$A$3:$A$6287,A4463,$B$3:$B$6287,B4463)=D4463,"Highest point","")</f>
        <v/>
      </c>
      <c r="J4463" s="25" t="str">
        <f>IF(E4463="First Quote", $H$4/D4463, "")</f>
        <v/>
      </c>
      <c r="K4463" s="26">
        <f t="shared" si="287"/>
        <v>51.292646462010858</v>
      </c>
      <c r="L4463" s="27">
        <f>K4463*D4463</f>
        <v>248380.02415410598</v>
      </c>
      <c r="M4463" s="10"/>
      <c r="N4463" s="28">
        <f>IF(F4463="lowest point", $H$4/D4463, 0)</f>
        <v>0</v>
      </c>
      <c r="O4463" s="28">
        <f t="shared" si="288"/>
        <v>53.133748482334184</v>
      </c>
      <c r="P4463" s="29">
        <f>O4463*D4463</f>
        <v>257295.39498833986</v>
      </c>
      <c r="R4463" s="28">
        <f>IF(G4463="highest point", $H$4/D4463, 0)</f>
        <v>0</v>
      </c>
      <c r="S4463" s="28">
        <f t="shared" si="289"/>
        <v>49.738606751327204</v>
      </c>
      <c r="T4463" s="29">
        <f>D4463*S4463</f>
        <v>240854.72671869435</v>
      </c>
    </row>
    <row r="4464" spans="1:20">
      <c r="A4464" s="21">
        <f t="shared" si="290"/>
        <v>2017</v>
      </c>
      <c r="B4464" s="21">
        <f t="shared" si="291"/>
        <v>9</v>
      </c>
      <c r="C4464" s="22">
        <v>43004</v>
      </c>
      <c r="D4464" s="21">
        <v>4843.1400000000003</v>
      </c>
      <c r="E4464" s="47" t="str">
        <f>IF(B4464&lt;&gt;B4463, "First Quote", "")</f>
        <v/>
      </c>
      <c r="F4464" s="23" t="str">
        <f>IF(_xlfn.MINIFS($D$3:$D$6287,$A$3:$A$6287,A4464,$B$3:$B$6287,B4464)=D4464,"Lowest point","")</f>
        <v/>
      </c>
      <c r="G4464" s="24" t="str">
        <f>IF(_xlfn.MAXIFS($D$3:$D$6287,$A$3:$A$6287,A4464,$B$3:$B$6287,B4464)=D4464,"Highest point","")</f>
        <v/>
      </c>
      <c r="J4464" s="25" t="str">
        <f>IF(E4464="First Quote", $H$4/D4464, "")</f>
        <v/>
      </c>
      <c r="K4464" s="26">
        <f t="shared" si="287"/>
        <v>51.292646462010858</v>
      </c>
      <c r="L4464" s="27">
        <f>K4464*D4464</f>
        <v>248417.46778602328</v>
      </c>
      <c r="M4464" s="10"/>
      <c r="N4464" s="28">
        <f>IF(F4464="lowest point", $H$4/D4464, 0)</f>
        <v>0</v>
      </c>
      <c r="O4464" s="28">
        <f t="shared" si="288"/>
        <v>53.133748482334184</v>
      </c>
      <c r="P4464" s="29">
        <f>O4464*D4464</f>
        <v>257334.182624732</v>
      </c>
      <c r="R4464" s="28">
        <f>IF(G4464="highest point", $H$4/D4464, 0)</f>
        <v>0</v>
      </c>
      <c r="S4464" s="28">
        <f t="shared" si="289"/>
        <v>49.738606751327204</v>
      </c>
      <c r="T4464" s="29">
        <f>D4464*S4464</f>
        <v>240891.03590162285</v>
      </c>
    </row>
    <row r="4465" spans="1:20">
      <c r="A4465" s="21">
        <f t="shared" si="290"/>
        <v>2017</v>
      </c>
      <c r="B4465" s="21">
        <f t="shared" si="291"/>
        <v>9</v>
      </c>
      <c r="C4465" s="22">
        <v>43005</v>
      </c>
      <c r="D4465" s="21">
        <v>4862.93</v>
      </c>
      <c r="E4465" s="47" t="str">
        <f>IF(B4465&lt;&gt;B4464, "First Quote", "")</f>
        <v/>
      </c>
      <c r="F4465" s="23" t="str">
        <f>IF(_xlfn.MINIFS($D$3:$D$6287,$A$3:$A$6287,A4465,$B$3:$B$6287,B4465)=D4465,"Lowest point","")</f>
        <v/>
      </c>
      <c r="G4465" s="24" t="str">
        <f>IF(_xlfn.MAXIFS($D$3:$D$6287,$A$3:$A$6287,A4465,$B$3:$B$6287,B4465)=D4465,"Highest point","")</f>
        <v/>
      </c>
      <c r="J4465" s="25" t="str">
        <f>IF(E4465="First Quote", $H$4/D4465, "")</f>
        <v/>
      </c>
      <c r="K4465" s="26">
        <f t="shared" si="287"/>
        <v>51.292646462010858</v>
      </c>
      <c r="L4465" s="27">
        <f>K4465*D4465</f>
        <v>249432.54925950649</v>
      </c>
      <c r="M4465" s="10"/>
      <c r="N4465" s="28">
        <f>IF(F4465="lowest point", $H$4/D4465, 0)</f>
        <v>0</v>
      </c>
      <c r="O4465" s="28">
        <f t="shared" si="288"/>
        <v>53.133748482334184</v>
      </c>
      <c r="P4465" s="29">
        <f>O4465*D4465</f>
        <v>258385.69950719739</v>
      </c>
      <c r="R4465" s="28">
        <f>IF(G4465="highest point", $H$4/D4465, 0)</f>
        <v>0</v>
      </c>
      <c r="S4465" s="28">
        <f t="shared" si="289"/>
        <v>49.738606751327204</v>
      </c>
      <c r="T4465" s="29">
        <f>D4465*S4465</f>
        <v>241875.3629292316</v>
      </c>
    </row>
    <row r="4466" spans="1:20">
      <c r="A4466" s="21">
        <f t="shared" si="290"/>
        <v>2017</v>
      </c>
      <c r="B4466" s="21">
        <f t="shared" si="291"/>
        <v>9</v>
      </c>
      <c r="C4466" s="22">
        <v>43006</v>
      </c>
      <c r="D4466" s="21">
        <v>4869.8100000000004</v>
      </c>
      <c r="E4466" s="47" t="str">
        <f>IF(B4466&lt;&gt;B4465, "First Quote", "")</f>
        <v/>
      </c>
      <c r="F4466" s="23" t="str">
        <f>IF(_xlfn.MINIFS($D$3:$D$6287,$A$3:$A$6287,A4466,$B$3:$B$6287,B4466)=D4466,"Lowest point","")</f>
        <v/>
      </c>
      <c r="G4466" s="24" t="str">
        <f>IF(_xlfn.MAXIFS($D$3:$D$6287,$A$3:$A$6287,A4466,$B$3:$B$6287,B4466)=D4466,"Highest point","")</f>
        <v/>
      </c>
      <c r="J4466" s="25" t="str">
        <f>IF(E4466="First Quote", $H$4/D4466, "")</f>
        <v/>
      </c>
      <c r="K4466" s="26">
        <f t="shared" si="287"/>
        <v>51.292646462010858</v>
      </c>
      <c r="L4466" s="27">
        <f>K4466*D4466</f>
        <v>249785.4426671651</v>
      </c>
      <c r="M4466" s="10"/>
      <c r="N4466" s="28">
        <f>IF(F4466="lowest point", $H$4/D4466, 0)</f>
        <v>0</v>
      </c>
      <c r="O4466" s="28">
        <f t="shared" si="288"/>
        <v>53.133748482334184</v>
      </c>
      <c r="P4466" s="29">
        <f>O4466*D4466</f>
        <v>258751.25969675585</v>
      </c>
      <c r="R4466" s="28">
        <f>IF(G4466="highest point", $H$4/D4466, 0)</f>
        <v>0</v>
      </c>
      <c r="S4466" s="28">
        <f t="shared" si="289"/>
        <v>49.738606751327204</v>
      </c>
      <c r="T4466" s="29">
        <f>D4466*S4466</f>
        <v>242217.56454368075</v>
      </c>
    </row>
    <row r="4467" spans="1:20">
      <c r="A4467" s="21">
        <f t="shared" si="290"/>
        <v>2017</v>
      </c>
      <c r="B4467" s="21">
        <f t="shared" si="291"/>
        <v>9</v>
      </c>
      <c r="C4467" s="22">
        <v>43007</v>
      </c>
      <c r="D4467" s="21">
        <v>4887.97</v>
      </c>
      <c r="E4467" s="47" t="str">
        <f>IF(B4467&lt;&gt;B4466, "First Quote", "")</f>
        <v/>
      </c>
      <c r="F4467" s="23" t="str">
        <f>IF(_xlfn.MINIFS($D$3:$D$6287,$A$3:$A$6287,A4467,$B$3:$B$6287,B4467)=D4467,"Lowest point","")</f>
        <v/>
      </c>
      <c r="G4467" s="24" t="str">
        <f>IF(_xlfn.MAXIFS($D$3:$D$6287,$A$3:$A$6287,A4467,$B$3:$B$6287,B4467)=D4467,"Highest point","")</f>
        <v>Highest point</v>
      </c>
      <c r="J4467" s="25" t="str">
        <f>IF(E4467="First Quote", $H$4/D4467, "")</f>
        <v/>
      </c>
      <c r="K4467" s="26">
        <f t="shared" si="287"/>
        <v>51.292646462010858</v>
      </c>
      <c r="L4467" s="27">
        <f>K4467*D4467</f>
        <v>250716.91712691521</v>
      </c>
      <c r="M4467" s="10"/>
      <c r="N4467" s="28">
        <f>IF(F4467="lowest point", $H$4/D4467, 0)</f>
        <v>0</v>
      </c>
      <c r="O4467" s="28">
        <f t="shared" si="288"/>
        <v>53.133748482334184</v>
      </c>
      <c r="P4467" s="29">
        <f>O4467*D4467</f>
        <v>259716.16856919503</v>
      </c>
      <c r="R4467" s="28">
        <f>IF(G4467="highest point", $H$4/D4467, 0)</f>
        <v>0.10229195351035296</v>
      </c>
      <c r="S4467" s="28">
        <f t="shared" si="289"/>
        <v>49.840898704837556</v>
      </c>
      <c r="T4467" s="29">
        <f>D4467*S4467</f>
        <v>243620.81764228485</v>
      </c>
    </row>
    <row r="4468" spans="1:20">
      <c r="A4468" s="21">
        <f t="shared" si="290"/>
        <v>2017</v>
      </c>
      <c r="B4468" s="21">
        <f t="shared" si="291"/>
        <v>10</v>
      </c>
      <c r="C4468" s="22">
        <v>43010</v>
      </c>
      <c r="D4468" s="21">
        <v>4906.92</v>
      </c>
      <c r="E4468" s="47" t="str">
        <f>IF(B4468&lt;&gt;B4467, "First Quote", "")</f>
        <v>First Quote</v>
      </c>
      <c r="F4468" s="23" t="str">
        <f>IF(_xlfn.MINIFS($D$3:$D$6287,$A$3:$A$6287,A4468,$B$3:$B$6287,B4468)=D4468,"Lowest point","")</f>
        <v>Lowest point</v>
      </c>
      <c r="G4468" s="24" t="str">
        <f>IF(_xlfn.MAXIFS($D$3:$D$6287,$A$3:$A$6287,A4468,$B$3:$B$6287,B4468)=D4468,"Highest point","")</f>
        <v/>
      </c>
      <c r="J4468" s="25">
        <f>IF(E4468="First Quote", $H$4/D4468, "")</f>
        <v>0.10189691293112584</v>
      </c>
      <c r="K4468" s="26">
        <f t="shared" si="287"/>
        <v>51.394543374941982</v>
      </c>
      <c r="L4468" s="27">
        <f>K4468*D4468</f>
        <v>252188.91277737031</v>
      </c>
      <c r="M4468" s="10"/>
      <c r="N4468" s="28">
        <f>IF(F4468="lowest point", $H$4/D4468, 0)</f>
        <v>0.10189691293112584</v>
      </c>
      <c r="O4468" s="28">
        <f t="shared" si="288"/>
        <v>53.235645395265308</v>
      </c>
      <c r="P4468" s="29">
        <f>O4468*D4468</f>
        <v>261223.05310293526</v>
      </c>
      <c r="R4468" s="28">
        <f>IF(G4468="highest point", $H$4/D4468, 0)</f>
        <v>0</v>
      </c>
      <c r="S4468" s="28">
        <f t="shared" si="289"/>
        <v>49.840898704837556</v>
      </c>
      <c r="T4468" s="29">
        <f>D4468*S4468</f>
        <v>244565.3026727415</v>
      </c>
    </row>
    <row r="4469" spans="1:20">
      <c r="A4469" s="21">
        <f t="shared" si="290"/>
        <v>2017</v>
      </c>
      <c r="B4469" s="21">
        <f t="shared" si="291"/>
        <v>10</v>
      </c>
      <c r="C4469" s="22">
        <v>43011</v>
      </c>
      <c r="D4469" s="21">
        <v>4917.7299999999996</v>
      </c>
      <c r="E4469" s="47" t="str">
        <f>IF(B4469&lt;&gt;B4468, "First Quote", "")</f>
        <v/>
      </c>
      <c r="F4469" s="23" t="str">
        <f>IF(_xlfn.MINIFS($D$3:$D$6287,$A$3:$A$6287,A4469,$B$3:$B$6287,B4469)=D4469,"Lowest point","")</f>
        <v/>
      </c>
      <c r="G4469" s="24" t="str">
        <f>IF(_xlfn.MAXIFS($D$3:$D$6287,$A$3:$A$6287,A4469,$B$3:$B$6287,B4469)=D4469,"Highest point","")</f>
        <v/>
      </c>
      <c r="J4469" s="25" t="str">
        <f>IF(E4469="First Quote", $H$4/D4469, "")</f>
        <v/>
      </c>
      <c r="K4469" s="26">
        <f t="shared" si="287"/>
        <v>51.394543374941982</v>
      </c>
      <c r="L4469" s="27">
        <f>K4469*D4469</f>
        <v>252744.4877912534</v>
      </c>
      <c r="M4469" s="10"/>
      <c r="N4469" s="28">
        <f>IF(F4469="lowest point", $H$4/D4469, 0)</f>
        <v>0</v>
      </c>
      <c r="O4469" s="28">
        <f t="shared" si="288"/>
        <v>53.235645395265308</v>
      </c>
      <c r="P4469" s="29">
        <f>O4469*D4469</f>
        <v>261798.53042965804</v>
      </c>
      <c r="R4469" s="28">
        <f>IF(G4469="highest point", $H$4/D4469, 0)</f>
        <v>0</v>
      </c>
      <c r="S4469" s="28">
        <f t="shared" si="289"/>
        <v>49.840898704837556</v>
      </c>
      <c r="T4469" s="29">
        <f>D4469*S4469</f>
        <v>245104.08278774077</v>
      </c>
    </row>
    <row r="4470" spans="1:20">
      <c r="A4470" s="21">
        <f t="shared" si="290"/>
        <v>2017</v>
      </c>
      <c r="B4470" s="21">
        <f t="shared" si="291"/>
        <v>10</v>
      </c>
      <c r="C4470" s="22">
        <v>43012</v>
      </c>
      <c r="D4470" s="21">
        <v>4924.1899999999996</v>
      </c>
      <c r="E4470" s="47" t="str">
        <f>IF(B4470&lt;&gt;B4469, "First Quote", "")</f>
        <v/>
      </c>
      <c r="F4470" s="23" t="str">
        <f>IF(_xlfn.MINIFS($D$3:$D$6287,$A$3:$A$6287,A4470,$B$3:$B$6287,B4470)=D4470,"Lowest point","")</f>
        <v/>
      </c>
      <c r="G4470" s="24" t="str">
        <f>IF(_xlfn.MAXIFS($D$3:$D$6287,$A$3:$A$6287,A4470,$B$3:$B$6287,B4470)=D4470,"Highest point","")</f>
        <v/>
      </c>
      <c r="J4470" s="25" t="str">
        <f>IF(E4470="First Quote", $H$4/D4470, "")</f>
        <v/>
      </c>
      <c r="K4470" s="26">
        <f t="shared" si="287"/>
        <v>51.394543374941982</v>
      </c>
      <c r="L4470" s="27">
        <f>K4470*D4470</f>
        <v>253076.49654145553</v>
      </c>
      <c r="M4470" s="10"/>
      <c r="N4470" s="28">
        <f>IF(F4470="lowest point", $H$4/D4470, 0)</f>
        <v>0</v>
      </c>
      <c r="O4470" s="28">
        <f t="shared" si="288"/>
        <v>53.235645395265308</v>
      </c>
      <c r="P4470" s="29">
        <f>O4470*D4470</f>
        <v>262142.43269891146</v>
      </c>
      <c r="R4470" s="28">
        <f>IF(G4470="highest point", $H$4/D4470, 0)</f>
        <v>0</v>
      </c>
      <c r="S4470" s="28">
        <f t="shared" si="289"/>
        <v>49.840898704837556</v>
      </c>
      <c r="T4470" s="29">
        <f>D4470*S4470</f>
        <v>245426.05499337404</v>
      </c>
    </row>
    <row r="4471" spans="1:20">
      <c r="A4471" s="21">
        <f t="shared" si="290"/>
        <v>2017</v>
      </c>
      <c r="B4471" s="21">
        <f t="shared" si="291"/>
        <v>10</v>
      </c>
      <c r="C4471" s="22">
        <v>43013</v>
      </c>
      <c r="D4471" s="21">
        <v>4952.8500000000004</v>
      </c>
      <c r="E4471" s="47" t="str">
        <f>IF(B4471&lt;&gt;B4470, "First Quote", "")</f>
        <v/>
      </c>
      <c r="F4471" s="23" t="str">
        <f>IF(_xlfn.MINIFS($D$3:$D$6287,$A$3:$A$6287,A4471,$B$3:$B$6287,B4471)=D4471,"Lowest point","")</f>
        <v/>
      </c>
      <c r="G4471" s="24" t="str">
        <f>IF(_xlfn.MAXIFS($D$3:$D$6287,$A$3:$A$6287,A4471,$B$3:$B$6287,B4471)=D4471,"Highest point","")</f>
        <v/>
      </c>
      <c r="J4471" s="25" t="str">
        <f>IF(E4471="First Quote", $H$4/D4471, "")</f>
        <v/>
      </c>
      <c r="K4471" s="26">
        <f t="shared" si="287"/>
        <v>51.394543374941982</v>
      </c>
      <c r="L4471" s="27">
        <f>K4471*D4471</f>
        <v>254549.46415458142</v>
      </c>
      <c r="M4471" s="10"/>
      <c r="N4471" s="28">
        <f>IF(F4471="lowest point", $H$4/D4471, 0)</f>
        <v>0</v>
      </c>
      <c r="O4471" s="28">
        <f t="shared" si="288"/>
        <v>53.235645395265308</v>
      </c>
      <c r="P4471" s="29">
        <f>O4471*D4471</f>
        <v>263668.16629593982</v>
      </c>
      <c r="R4471" s="28">
        <f>IF(G4471="highest point", $H$4/D4471, 0)</f>
        <v>0</v>
      </c>
      <c r="S4471" s="28">
        <f t="shared" si="289"/>
        <v>49.840898704837556</v>
      </c>
      <c r="T4471" s="29">
        <f>D4471*S4471</f>
        <v>246854.49515025472</v>
      </c>
    </row>
    <row r="4472" spans="1:20">
      <c r="A4472" s="21">
        <f t="shared" si="290"/>
        <v>2017</v>
      </c>
      <c r="B4472" s="21">
        <f t="shared" si="291"/>
        <v>10</v>
      </c>
      <c r="C4472" s="22">
        <v>43014</v>
      </c>
      <c r="D4472" s="21">
        <v>4949.09</v>
      </c>
      <c r="E4472" s="47" t="str">
        <f>IF(B4472&lt;&gt;B4471, "First Quote", "")</f>
        <v/>
      </c>
      <c r="F4472" s="23" t="str">
        <f>IF(_xlfn.MINIFS($D$3:$D$6287,$A$3:$A$6287,A4472,$B$3:$B$6287,B4472)=D4472,"Lowest point","")</f>
        <v/>
      </c>
      <c r="G4472" s="24" t="str">
        <f>IF(_xlfn.MAXIFS($D$3:$D$6287,$A$3:$A$6287,A4472,$B$3:$B$6287,B4472)=D4472,"Highest point","")</f>
        <v/>
      </c>
      <c r="J4472" s="25" t="str">
        <f>IF(E4472="First Quote", $H$4/D4472, "")</f>
        <v/>
      </c>
      <c r="K4472" s="26">
        <f t="shared" si="287"/>
        <v>51.394543374941982</v>
      </c>
      <c r="L4472" s="27">
        <f>K4472*D4472</f>
        <v>254356.22067149161</v>
      </c>
      <c r="M4472" s="10"/>
      <c r="N4472" s="28">
        <f>IF(F4472="lowest point", $H$4/D4472, 0)</f>
        <v>0</v>
      </c>
      <c r="O4472" s="28">
        <f t="shared" si="288"/>
        <v>53.235645395265308</v>
      </c>
      <c r="P4472" s="29">
        <f>O4472*D4472</f>
        <v>263468.00026925362</v>
      </c>
      <c r="R4472" s="28">
        <f>IF(G4472="highest point", $H$4/D4472, 0)</f>
        <v>0</v>
      </c>
      <c r="S4472" s="28">
        <f t="shared" si="289"/>
        <v>49.840898704837556</v>
      </c>
      <c r="T4472" s="29">
        <f>D4472*S4472</f>
        <v>246667.0933711245</v>
      </c>
    </row>
    <row r="4473" spans="1:20">
      <c r="A4473" s="21">
        <f t="shared" si="290"/>
        <v>2017</v>
      </c>
      <c r="B4473" s="21">
        <f t="shared" si="291"/>
        <v>10</v>
      </c>
      <c r="C4473" s="22">
        <v>43017</v>
      </c>
      <c r="D4473" s="21">
        <v>4940.16</v>
      </c>
      <c r="E4473" s="47" t="str">
        <f>IF(B4473&lt;&gt;B4472, "First Quote", "")</f>
        <v/>
      </c>
      <c r="F4473" s="23" t="str">
        <f>IF(_xlfn.MINIFS($D$3:$D$6287,$A$3:$A$6287,A4473,$B$3:$B$6287,B4473)=D4473,"Lowest point","")</f>
        <v/>
      </c>
      <c r="G4473" s="24" t="str">
        <f>IF(_xlfn.MAXIFS($D$3:$D$6287,$A$3:$A$6287,A4473,$B$3:$B$6287,B4473)=D4473,"Highest point","")</f>
        <v/>
      </c>
      <c r="J4473" s="25" t="str">
        <f>IF(E4473="First Quote", $H$4/D4473, "")</f>
        <v/>
      </c>
      <c r="K4473" s="26">
        <f t="shared" si="287"/>
        <v>51.394543374941982</v>
      </c>
      <c r="L4473" s="27">
        <f>K4473*D4473</f>
        <v>253897.26739915338</v>
      </c>
      <c r="M4473" s="10"/>
      <c r="N4473" s="28">
        <f>IF(F4473="lowest point", $H$4/D4473, 0)</f>
        <v>0</v>
      </c>
      <c r="O4473" s="28">
        <f t="shared" si="288"/>
        <v>53.235645395265308</v>
      </c>
      <c r="P4473" s="29">
        <f>O4473*D4473</f>
        <v>262992.60595587385</v>
      </c>
      <c r="R4473" s="28">
        <f>IF(G4473="highest point", $H$4/D4473, 0)</f>
        <v>0</v>
      </c>
      <c r="S4473" s="28">
        <f t="shared" si="289"/>
        <v>49.840898704837556</v>
      </c>
      <c r="T4473" s="29">
        <f>D4473*S4473</f>
        <v>246222.01414569031</v>
      </c>
    </row>
    <row r="4474" spans="1:20">
      <c r="A4474" s="21">
        <f t="shared" si="290"/>
        <v>2017</v>
      </c>
      <c r="B4474" s="21">
        <f t="shared" si="291"/>
        <v>10</v>
      </c>
      <c r="C4474" s="22">
        <v>43018</v>
      </c>
      <c r="D4474" s="21">
        <v>4951.7700000000004</v>
      </c>
      <c r="E4474" s="47" t="str">
        <f>IF(B4474&lt;&gt;B4473, "First Quote", "")</f>
        <v/>
      </c>
      <c r="F4474" s="23" t="str">
        <f>IF(_xlfn.MINIFS($D$3:$D$6287,$A$3:$A$6287,A4474,$B$3:$B$6287,B4474)=D4474,"Lowest point","")</f>
        <v/>
      </c>
      <c r="G4474" s="24" t="str">
        <f>IF(_xlfn.MAXIFS($D$3:$D$6287,$A$3:$A$6287,A4474,$B$3:$B$6287,B4474)=D4474,"Highest point","")</f>
        <v/>
      </c>
      <c r="J4474" s="25" t="str">
        <f>IF(E4474="First Quote", $H$4/D4474, "")</f>
        <v/>
      </c>
      <c r="K4474" s="26">
        <f t="shared" si="287"/>
        <v>51.394543374941982</v>
      </c>
      <c r="L4474" s="27">
        <f>K4474*D4474</f>
        <v>254493.95804773649</v>
      </c>
      <c r="M4474" s="10"/>
      <c r="N4474" s="28">
        <f>IF(F4474="lowest point", $H$4/D4474, 0)</f>
        <v>0</v>
      </c>
      <c r="O4474" s="28">
        <f t="shared" si="288"/>
        <v>53.235645395265308</v>
      </c>
      <c r="P4474" s="29">
        <f>O4474*D4474</f>
        <v>263610.67179891292</v>
      </c>
      <c r="R4474" s="28">
        <f>IF(G4474="highest point", $H$4/D4474, 0)</f>
        <v>0</v>
      </c>
      <c r="S4474" s="28">
        <f t="shared" si="289"/>
        <v>49.840898704837556</v>
      </c>
      <c r="T4474" s="29">
        <f>D4474*S4474</f>
        <v>246800.6669796535</v>
      </c>
    </row>
    <row r="4475" spans="1:20">
      <c r="A4475" s="21">
        <f t="shared" si="290"/>
        <v>2017</v>
      </c>
      <c r="B4475" s="21">
        <f t="shared" si="291"/>
        <v>10</v>
      </c>
      <c r="C4475" s="22">
        <v>43019</v>
      </c>
      <c r="D4475" s="21">
        <v>4960.79</v>
      </c>
      <c r="E4475" s="47" t="str">
        <f>IF(B4475&lt;&gt;B4474, "First Quote", "")</f>
        <v/>
      </c>
      <c r="F4475" s="23" t="str">
        <f>IF(_xlfn.MINIFS($D$3:$D$6287,$A$3:$A$6287,A4475,$B$3:$B$6287,B4475)=D4475,"Lowest point","")</f>
        <v/>
      </c>
      <c r="G4475" s="24" t="str">
        <f>IF(_xlfn.MAXIFS($D$3:$D$6287,$A$3:$A$6287,A4475,$B$3:$B$6287,B4475)=D4475,"Highest point","")</f>
        <v/>
      </c>
      <c r="J4475" s="25" t="str">
        <f>IF(E4475="First Quote", $H$4/D4475, "")</f>
        <v/>
      </c>
      <c r="K4475" s="26">
        <f t="shared" si="287"/>
        <v>51.394543374941982</v>
      </c>
      <c r="L4475" s="27">
        <f>K4475*D4475</f>
        <v>254957.53682897842</v>
      </c>
      <c r="M4475" s="10"/>
      <c r="N4475" s="28">
        <f>IF(F4475="lowest point", $H$4/D4475, 0)</f>
        <v>0</v>
      </c>
      <c r="O4475" s="28">
        <f t="shared" si="288"/>
        <v>53.235645395265308</v>
      </c>
      <c r="P4475" s="29">
        <f>O4475*D4475</f>
        <v>264090.85732037819</v>
      </c>
      <c r="R4475" s="28">
        <f>IF(G4475="highest point", $H$4/D4475, 0)</f>
        <v>0</v>
      </c>
      <c r="S4475" s="28">
        <f t="shared" si="289"/>
        <v>49.840898704837556</v>
      </c>
      <c r="T4475" s="29">
        <f>D4475*S4475</f>
        <v>247250.23188597109</v>
      </c>
    </row>
    <row r="4476" spans="1:20">
      <c r="A4476" s="21">
        <f t="shared" si="290"/>
        <v>2017</v>
      </c>
      <c r="B4476" s="21">
        <f t="shared" si="291"/>
        <v>10</v>
      </c>
      <c r="C4476" s="22">
        <v>43020</v>
      </c>
      <c r="D4476" s="21">
        <v>4952.8500000000004</v>
      </c>
      <c r="E4476" s="47" t="str">
        <f>IF(B4476&lt;&gt;B4475, "First Quote", "")</f>
        <v/>
      </c>
      <c r="F4476" s="23" t="str">
        <f>IF(_xlfn.MINIFS($D$3:$D$6287,$A$3:$A$6287,A4476,$B$3:$B$6287,B4476)=D4476,"Lowest point","")</f>
        <v/>
      </c>
      <c r="G4476" s="24" t="str">
        <f>IF(_xlfn.MAXIFS($D$3:$D$6287,$A$3:$A$6287,A4476,$B$3:$B$6287,B4476)=D4476,"Highest point","")</f>
        <v/>
      </c>
      <c r="J4476" s="25" t="str">
        <f>IF(E4476="First Quote", $H$4/D4476, "")</f>
        <v/>
      </c>
      <c r="K4476" s="26">
        <f t="shared" si="287"/>
        <v>51.394543374941982</v>
      </c>
      <c r="L4476" s="27">
        <f>K4476*D4476</f>
        <v>254549.46415458142</v>
      </c>
      <c r="M4476" s="10"/>
      <c r="N4476" s="28">
        <f>IF(F4476="lowest point", $H$4/D4476, 0)</f>
        <v>0</v>
      </c>
      <c r="O4476" s="28">
        <f t="shared" si="288"/>
        <v>53.235645395265308</v>
      </c>
      <c r="P4476" s="29">
        <f>O4476*D4476</f>
        <v>263668.16629593982</v>
      </c>
      <c r="R4476" s="28">
        <f>IF(G4476="highest point", $H$4/D4476, 0)</f>
        <v>0</v>
      </c>
      <c r="S4476" s="28">
        <f t="shared" si="289"/>
        <v>49.840898704837556</v>
      </c>
      <c r="T4476" s="29">
        <f>D4476*S4476</f>
        <v>246854.49515025472</v>
      </c>
    </row>
    <row r="4477" spans="1:20">
      <c r="A4477" s="21">
        <f t="shared" si="290"/>
        <v>2017</v>
      </c>
      <c r="B4477" s="21">
        <f t="shared" si="291"/>
        <v>10</v>
      </c>
      <c r="C4477" s="22">
        <v>43021</v>
      </c>
      <c r="D4477" s="21">
        <v>4957.2700000000004</v>
      </c>
      <c r="E4477" s="47" t="str">
        <f>IF(B4477&lt;&gt;B4476, "First Quote", "")</f>
        <v/>
      </c>
      <c r="F4477" s="23" t="str">
        <f>IF(_xlfn.MINIFS($D$3:$D$6287,$A$3:$A$6287,A4477,$B$3:$B$6287,B4477)=D4477,"Lowest point","")</f>
        <v/>
      </c>
      <c r="G4477" s="24" t="str">
        <f>IF(_xlfn.MAXIFS($D$3:$D$6287,$A$3:$A$6287,A4477,$B$3:$B$6287,B4477)=D4477,"Highest point","")</f>
        <v/>
      </c>
      <c r="J4477" s="25" t="str">
        <f>IF(E4477="First Quote", $H$4/D4477, "")</f>
        <v/>
      </c>
      <c r="K4477" s="26">
        <f t="shared" si="287"/>
        <v>51.394543374941982</v>
      </c>
      <c r="L4477" s="27">
        <f>K4477*D4477</f>
        <v>254776.62803629867</v>
      </c>
      <c r="M4477" s="10"/>
      <c r="N4477" s="28">
        <f>IF(F4477="lowest point", $H$4/D4477, 0)</f>
        <v>0</v>
      </c>
      <c r="O4477" s="28">
        <f t="shared" si="288"/>
        <v>53.235645395265308</v>
      </c>
      <c r="P4477" s="29">
        <f>O4477*D4477</f>
        <v>263903.46784858685</v>
      </c>
      <c r="R4477" s="28">
        <f>IF(G4477="highest point", $H$4/D4477, 0)</f>
        <v>0</v>
      </c>
      <c r="S4477" s="28">
        <f t="shared" si="289"/>
        <v>49.840898704837556</v>
      </c>
      <c r="T4477" s="29">
        <f>D4477*S4477</f>
        <v>247074.7919225301</v>
      </c>
    </row>
    <row r="4478" spans="1:20">
      <c r="A4478" s="21">
        <f t="shared" si="290"/>
        <v>2017</v>
      </c>
      <c r="B4478" s="21">
        <f t="shared" si="291"/>
        <v>10</v>
      </c>
      <c r="C4478" s="22">
        <v>43024</v>
      </c>
      <c r="D4478" s="21">
        <v>4966.05</v>
      </c>
      <c r="E4478" s="47" t="str">
        <f>IF(B4478&lt;&gt;B4477, "First Quote", "")</f>
        <v/>
      </c>
      <c r="F4478" s="23" t="str">
        <f>IF(_xlfn.MINIFS($D$3:$D$6287,$A$3:$A$6287,A4478,$B$3:$B$6287,B4478)=D4478,"Lowest point","")</f>
        <v/>
      </c>
      <c r="G4478" s="24" t="str">
        <f>IF(_xlfn.MAXIFS($D$3:$D$6287,$A$3:$A$6287,A4478,$B$3:$B$6287,B4478)=D4478,"Highest point","")</f>
        <v/>
      </c>
      <c r="J4478" s="25" t="str">
        <f>IF(E4478="First Quote", $H$4/D4478, "")</f>
        <v/>
      </c>
      <c r="K4478" s="26">
        <f t="shared" si="287"/>
        <v>51.394543374941982</v>
      </c>
      <c r="L4478" s="27">
        <f>K4478*D4478</f>
        <v>255227.87212713063</v>
      </c>
      <c r="M4478" s="10"/>
      <c r="N4478" s="28">
        <f>IF(F4478="lowest point", $H$4/D4478, 0)</f>
        <v>0</v>
      </c>
      <c r="O4478" s="28">
        <f t="shared" si="288"/>
        <v>53.235645395265308</v>
      </c>
      <c r="P4478" s="29">
        <f>O4478*D4478</f>
        <v>264370.8768151573</v>
      </c>
      <c r="R4478" s="28">
        <f>IF(G4478="highest point", $H$4/D4478, 0)</f>
        <v>0</v>
      </c>
      <c r="S4478" s="28">
        <f t="shared" si="289"/>
        <v>49.840898704837556</v>
      </c>
      <c r="T4478" s="29">
        <f>D4478*S4478</f>
        <v>247512.39501315856</v>
      </c>
    </row>
    <row r="4479" spans="1:20">
      <c r="A4479" s="21">
        <f t="shared" si="290"/>
        <v>2017</v>
      </c>
      <c r="B4479" s="21">
        <f t="shared" si="291"/>
        <v>10</v>
      </c>
      <c r="C4479" s="22">
        <v>43025</v>
      </c>
      <c r="D4479" s="21">
        <v>4969.38</v>
      </c>
      <c r="E4479" s="47" t="str">
        <f>IF(B4479&lt;&gt;B4478, "First Quote", "")</f>
        <v/>
      </c>
      <c r="F4479" s="23" t="str">
        <f>IF(_xlfn.MINIFS($D$3:$D$6287,$A$3:$A$6287,A4479,$B$3:$B$6287,B4479)=D4479,"Lowest point","")</f>
        <v/>
      </c>
      <c r="G4479" s="24" t="str">
        <f>IF(_xlfn.MAXIFS($D$3:$D$6287,$A$3:$A$6287,A4479,$B$3:$B$6287,B4479)=D4479,"Highest point","")</f>
        <v/>
      </c>
      <c r="J4479" s="25" t="str">
        <f>IF(E4479="First Quote", $H$4/D4479, "")</f>
        <v/>
      </c>
      <c r="K4479" s="26">
        <f t="shared" si="287"/>
        <v>51.394543374941982</v>
      </c>
      <c r="L4479" s="27">
        <f>K4479*D4479</f>
        <v>255399.0159565692</v>
      </c>
      <c r="M4479" s="10"/>
      <c r="N4479" s="28">
        <f>IF(F4479="lowest point", $H$4/D4479, 0)</f>
        <v>0</v>
      </c>
      <c r="O4479" s="28">
        <f t="shared" si="288"/>
        <v>53.235645395265308</v>
      </c>
      <c r="P4479" s="29">
        <f>O4479*D4479</f>
        <v>264548.15151432354</v>
      </c>
      <c r="R4479" s="28">
        <f>IF(G4479="highest point", $H$4/D4479, 0)</f>
        <v>0</v>
      </c>
      <c r="S4479" s="28">
        <f t="shared" si="289"/>
        <v>49.840898704837556</v>
      </c>
      <c r="T4479" s="29">
        <f>D4479*S4479</f>
        <v>247678.36520584565</v>
      </c>
    </row>
    <row r="4480" spans="1:20">
      <c r="A4480" s="21">
        <f t="shared" si="290"/>
        <v>2017</v>
      </c>
      <c r="B4480" s="21">
        <f t="shared" si="291"/>
        <v>10</v>
      </c>
      <c r="C4480" s="22">
        <v>43026</v>
      </c>
      <c r="D4480" s="21">
        <v>4973.28</v>
      </c>
      <c r="E4480" s="47" t="str">
        <f>IF(B4480&lt;&gt;B4479, "First Quote", "")</f>
        <v/>
      </c>
      <c r="F4480" s="23" t="str">
        <f>IF(_xlfn.MINIFS($D$3:$D$6287,$A$3:$A$6287,A4480,$B$3:$B$6287,B4480)=D4480,"Lowest point","")</f>
        <v/>
      </c>
      <c r="G4480" s="24" t="str">
        <f>IF(_xlfn.MAXIFS($D$3:$D$6287,$A$3:$A$6287,A4480,$B$3:$B$6287,B4480)=D4480,"Highest point","")</f>
        <v/>
      </c>
      <c r="J4480" s="25" t="str">
        <f>IF(E4480="First Quote", $H$4/D4480, "")</f>
        <v/>
      </c>
      <c r="K4480" s="26">
        <f t="shared" si="287"/>
        <v>51.394543374941982</v>
      </c>
      <c r="L4480" s="27">
        <f>K4480*D4480</f>
        <v>255599.45467573145</v>
      </c>
      <c r="M4480" s="10"/>
      <c r="N4480" s="28">
        <f>IF(F4480="lowest point", $H$4/D4480, 0)</f>
        <v>0</v>
      </c>
      <c r="O4480" s="28">
        <f t="shared" si="288"/>
        <v>53.235645395265308</v>
      </c>
      <c r="P4480" s="29">
        <f>O4480*D4480</f>
        <v>264755.77053136507</v>
      </c>
      <c r="R4480" s="28">
        <f>IF(G4480="highest point", $H$4/D4480, 0)</f>
        <v>0</v>
      </c>
      <c r="S4480" s="28">
        <f t="shared" si="289"/>
        <v>49.840898704837556</v>
      </c>
      <c r="T4480" s="29">
        <f>D4480*S4480</f>
        <v>247872.7447107945</v>
      </c>
    </row>
    <row r="4481" spans="1:20">
      <c r="A4481" s="21">
        <f t="shared" si="290"/>
        <v>2017</v>
      </c>
      <c r="B4481" s="21">
        <f t="shared" si="291"/>
        <v>10</v>
      </c>
      <c r="C4481" s="22">
        <v>43027</v>
      </c>
      <c r="D4481" s="21">
        <v>4975.32</v>
      </c>
      <c r="E4481" s="47" t="str">
        <f>IF(B4481&lt;&gt;B4480, "First Quote", "")</f>
        <v/>
      </c>
      <c r="F4481" s="23" t="str">
        <f>IF(_xlfn.MINIFS($D$3:$D$6287,$A$3:$A$6287,A4481,$B$3:$B$6287,B4481)=D4481,"Lowest point","")</f>
        <v/>
      </c>
      <c r="G4481" s="24" t="str">
        <f>IF(_xlfn.MAXIFS($D$3:$D$6287,$A$3:$A$6287,A4481,$B$3:$B$6287,B4481)=D4481,"Highest point","")</f>
        <v/>
      </c>
      <c r="J4481" s="25" t="str">
        <f>IF(E4481="First Quote", $H$4/D4481, "")</f>
        <v/>
      </c>
      <c r="K4481" s="26">
        <f t="shared" si="287"/>
        <v>51.394543374941982</v>
      </c>
      <c r="L4481" s="27">
        <f>K4481*D4481</f>
        <v>255704.29954421634</v>
      </c>
      <c r="M4481" s="10"/>
      <c r="N4481" s="28">
        <f>IF(F4481="lowest point", $H$4/D4481, 0)</f>
        <v>0</v>
      </c>
      <c r="O4481" s="28">
        <f t="shared" si="288"/>
        <v>53.235645395265308</v>
      </c>
      <c r="P4481" s="29">
        <f>O4481*D4481</f>
        <v>264864.37124797137</v>
      </c>
      <c r="R4481" s="28">
        <f>IF(G4481="highest point", $H$4/D4481, 0)</f>
        <v>0</v>
      </c>
      <c r="S4481" s="28">
        <f t="shared" si="289"/>
        <v>49.840898704837556</v>
      </c>
      <c r="T4481" s="29">
        <f>D4481*S4481</f>
        <v>247974.42014415239</v>
      </c>
    </row>
    <row r="4482" spans="1:20">
      <c r="A4482" s="21">
        <f t="shared" si="290"/>
        <v>2017</v>
      </c>
      <c r="B4482" s="21">
        <f t="shared" si="291"/>
        <v>10</v>
      </c>
      <c r="C4482" s="22">
        <v>43028</v>
      </c>
      <c r="D4482" s="21">
        <v>5001.1099999999997</v>
      </c>
      <c r="E4482" s="47" t="str">
        <f>IF(B4482&lt;&gt;B4481, "First Quote", "")</f>
        <v/>
      </c>
      <c r="F4482" s="23" t="str">
        <f>IF(_xlfn.MINIFS($D$3:$D$6287,$A$3:$A$6287,A4482,$B$3:$B$6287,B4482)=D4482,"Lowest point","")</f>
        <v/>
      </c>
      <c r="G4482" s="24" t="str">
        <f>IF(_xlfn.MAXIFS($D$3:$D$6287,$A$3:$A$6287,A4482,$B$3:$B$6287,B4482)=D4482,"Highest point","")</f>
        <v/>
      </c>
      <c r="J4482" s="25" t="str">
        <f>IF(E4482="First Quote", $H$4/D4482, "")</f>
        <v/>
      </c>
      <c r="K4482" s="26">
        <f t="shared" si="287"/>
        <v>51.394543374941982</v>
      </c>
      <c r="L4482" s="27">
        <f>K4482*D4482</f>
        <v>257029.76481785608</v>
      </c>
      <c r="M4482" s="10"/>
      <c r="N4482" s="28">
        <f>IF(F4482="lowest point", $H$4/D4482, 0)</f>
        <v>0</v>
      </c>
      <c r="O4482" s="28">
        <f t="shared" si="288"/>
        <v>53.235645395265308</v>
      </c>
      <c r="P4482" s="29">
        <f>O4482*D4482</f>
        <v>266237.31854271528</v>
      </c>
      <c r="R4482" s="28">
        <f>IF(G4482="highest point", $H$4/D4482, 0)</f>
        <v>0</v>
      </c>
      <c r="S4482" s="28">
        <f t="shared" si="289"/>
        <v>49.840898704837556</v>
      </c>
      <c r="T4482" s="29">
        <f>D4482*S4482</f>
        <v>249259.81692175014</v>
      </c>
    </row>
    <row r="4483" spans="1:20">
      <c r="A4483" s="21">
        <f t="shared" si="290"/>
        <v>2017</v>
      </c>
      <c r="B4483" s="21">
        <f t="shared" si="291"/>
        <v>10</v>
      </c>
      <c r="C4483" s="22">
        <v>43031</v>
      </c>
      <c r="D4483" s="21">
        <v>4981.37</v>
      </c>
      <c r="E4483" s="47" t="str">
        <f>IF(B4483&lt;&gt;B4482, "First Quote", "")</f>
        <v/>
      </c>
      <c r="F4483" s="23" t="str">
        <f>IF(_xlfn.MINIFS($D$3:$D$6287,$A$3:$A$6287,A4483,$B$3:$B$6287,B4483)=D4483,"Lowest point","")</f>
        <v/>
      </c>
      <c r="G4483" s="24" t="str">
        <f>IF(_xlfn.MAXIFS($D$3:$D$6287,$A$3:$A$6287,A4483,$B$3:$B$6287,B4483)=D4483,"Highest point","")</f>
        <v/>
      </c>
      <c r="J4483" s="25" t="str">
        <f>IF(E4483="First Quote", $H$4/D4483, "")</f>
        <v/>
      </c>
      <c r="K4483" s="26">
        <f t="shared" si="287"/>
        <v>51.394543374941982</v>
      </c>
      <c r="L4483" s="27">
        <f>K4483*D4483</f>
        <v>256015.23653163473</v>
      </c>
      <c r="M4483" s="10"/>
      <c r="N4483" s="28">
        <f>IF(F4483="lowest point", $H$4/D4483, 0)</f>
        <v>0</v>
      </c>
      <c r="O4483" s="28">
        <f t="shared" si="288"/>
        <v>53.235645395265308</v>
      </c>
      <c r="P4483" s="29">
        <f>O4483*D4483</f>
        <v>265186.44690261275</v>
      </c>
      <c r="R4483" s="28">
        <f>IF(G4483="highest point", $H$4/D4483, 0)</f>
        <v>0</v>
      </c>
      <c r="S4483" s="28">
        <f t="shared" si="289"/>
        <v>49.840898704837556</v>
      </c>
      <c r="T4483" s="29">
        <f>D4483*S4483</f>
        <v>248275.95758131664</v>
      </c>
    </row>
    <row r="4484" spans="1:20">
      <c r="A4484" s="21">
        <f t="shared" si="290"/>
        <v>2017</v>
      </c>
      <c r="B4484" s="21">
        <f t="shared" si="291"/>
        <v>10</v>
      </c>
      <c r="C4484" s="22">
        <v>43032</v>
      </c>
      <c r="D4484" s="21">
        <v>4989.5600000000004</v>
      </c>
      <c r="E4484" s="47" t="str">
        <f>IF(B4484&lt;&gt;B4483, "First Quote", "")</f>
        <v/>
      </c>
      <c r="F4484" s="23" t="str">
        <f>IF(_xlfn.MINIFS($D$3:$D$6287,$A$3:$A$6287,A4484,$B$3:$B$6287,B4484)=D4484,"Lowest point","")</f>
        <v/>
      </c>
      <c r="G4484" s="24" t="str">
        <f>IF(_xlfn.MAXIFS($D$3:$D$6287,$A$3:$A$6287,A4484,$B$3:$B$6287,B4484)=D4484,"Highest point","")</f>
        <v/>
      </c>
      <c r="J4484" s="25" t="str">
        <f>IF(E4484="First Quote", $H$4/D4484, "")</f>
        <v/>
      </c>
      <c r="K4484" s="26">
        <f t="shared" si="287"/>
        <v>51.394543374941982</v>
      </c>
      <c r="L4484" s="27">
        <f>K4484*D4484</f>
        <v>256436.15784187554</v>
      </c>
      <c r="M4484" s="10"/>
      <c r="N4484" s="28">
        <f>IF(F4484="lowest point", $H$4/D4484, 0)</f>
        <v>0</v>
      </c>
      <c r="O4484" s="28">
        <f t="shared" si="288"/>
        <v>53.235645395265308</v>
      </c>
      <c r="P4484" s="29">
        <f>O4484*D4484</f>
        <v>265622.44683839998</v>
      </c>
      <c r="R4484" s="28">
        <f>IF(G4484="highest point", $H$4/D4484, 0)</f>
        <v>0</v>
      </c>
      <c r="S4484" s="28">
        <f t="shared" si="289"/>
        <v>49.840898704837556</v>
      </c>
      <c r="T4484" s="29">
        <f>D4484*S4484</f>
        <v>248684.15454170929</v>
      </c>
    </row>
    <row r="4485" spans="1:20">
      <c r="A4485" s="21">
        <f t="shared" si="290"/>
        <v>2017</v>
      </c>
      <c r="B4485" s="21">
        <f t="shared" si="291"/>
        <v>10</v>
      </c>
      <c r="C4485" s="22">
        <v>43033</v>
      </c>
      <c r="D4485" s="21">
        <v>4966.29</v>
      </c>
      <c r="E4485" s="47" t="str">
        <f>IF(B4485&lt;&gt;B4484, "First Quote", "")</f>
        <v/>
      </c>
      <c r="F4485" s="23" t="str">
        <f>IF(_xlfn.MINIFS($D$3:$D$6287,$A$3:$A$6287,A4485,$B$3:$B$6287,B4485)=D4485,"Lowest point","")</f>
        <v/>
      </c>
      <c r="G4485" s="24" t="str">
        <f>IF(_xlfn.MAXIFS($D$3:$D$6287,$A$3:$A$6287,A4485,$B$3:$B$6287,B4485)=D4485,"Highest point","")</f>
        <v/>
      </c>
      <c r="J4485" s="25" t="str">
        <f>IF(E4485="First Quote", $H$4/D4485, "")</f>
        <v/>
      </c>
      <c r="K4485" s="26">
        <f t="shared" ref="K4485:K4548" si="292">IF(E4485="First Quote",J4485+K4484,K4484)</f>
        <v>51.394543374941982</v>
      </c>
      <c r="L4485" s="27">
        <f>K4485*D4485</f>
        <v>255240.2068175406</v>
      </c>
      <c r="M4485" s="10"/>
      <c r="N4485" s="28">
        <f>IF(F4485="lowest point", $H$4/D4485, 0)</f>
        <v>0</v>
      </c>
      <c r="O4485" s="28">
        <f t="shared" ref="O4485:O4548" si="293">IF(F4485="Lowest Point",N4485+O4484,O4484)</f>
        <v>53.235645395265308</v>
      </c>
      <c r="P4485" s="29">
        <f>O4485*D4485</f>
        <v>264383.65337005217</v>
      </c>
      <c r="R4485" s="28">
        <f>IF(G4485="highest point", $H$4/D4485, 0)</f>
        <v>0</v>
      </c>
      <c r="S4485" s="28">
        <f t="shared" ref="S4485:S4548" si="294">IF(G4485="Highest Point",R4485+S4484,S4484)</f>
        <v>49.840898704837556</v>
      </c>
      <c r="T4485" s="29">
        <f>D4485*S4485</f>
        <v>247524.3568288477</v>
      </c>
    </row>
    <row r="4486" spans="1:20">
      <c r="A4486" s="21">
        <f t="shared" si="290"/>
        <v>2017</v>
      </c>
      <c r="B4486" s="21">
        <f t="shared" si="291"/>
        <v>10</v>
      </c>
      <c r="C4486" s="22">
        <v>43034</v>
      </c>
      <c r="D4486" s="21">
        <v>4972.6000000000004</v>
      </c>
      <c r="E4486" s="47" t="str">
        <f>IF(B4486&lt;&gt;B4485, "First Quote", "")</f>
        <v/>
      </c>
      <c r="F4486" s="23" t="str">
        <f>IF(_xlfn.MINIFS($D$3:$D$6287,$A$3:$A$6287,A4486,$B$3:$B$6287,B4486)=D4486,"Lowest point","")</f>
        <v/>
      </c>
      <c r="G4486" s="24" t="str">
        <f>IF(_xlfn.MAXIFS($D$3:$D$6287,$A$3:$A$6287,A4486,$B$3:$B$6287,B4486)=D4486,"Highest point","")</f>
        <v/>
      </c>
      <c r="J4486" s="25" t="str">
        <f>IF(E4486="First Quote", $H$4/D4486, "")</f>
        <v/>
      </c>
      <c r="K4486" s="26">
        <f t="shared" si="292"/>
        <v>51.394543374941982</v>
      </c>
      <c r="L4486" s="27">
        <f>K4486*D4486</f>
        <v>255564.50638623652</v>
      </c>
      <c r="M4486" s="10"/>
      <c r="N4486" s="28">
        <f>IF(F4486="lowest point", $H$4/D4486, 0)</f>
        <v>0</v>
      </c>
      <c r="O4486" s="28">
        <f t="shared" si="293"/>
        <v>53.235645395265308</v>
      </c>
      <c r="P4486" s="29">
        <f>O4486*D4486</f>
        <v>264719.5702924963</v>
      </c>
      <c r="R4486" s="28">
        <f>IF(G4486="highest point", $H$4/D4486, 0)</f>
        <v>0</v>
      </c>
      <c r="S4486" s="28">
        <f t="shared" si="294"/>
        <v>49.840898704837556</v>
      </c>
      <c r="T4486" s="29">
        <f>D4486*S4486</f>
        <v>247838.85289967526</v>
      </c>
    </row>
    <row r="4487" spans="1:20">
      <c r="A4487" s="21">
        <f t="shared" si="290"/>
        <v>2017</v>
      </c>
      <c r="B4487" s="21">
        <f t="shared" si="291"/>
        <v>10</v>
      </c>
      <c r="C4487" s="22">
        <v>43035</v>
      </c>
      <c r="D4487" s="21">
        <v>5012.75</v>
      </c>
      <c r="E4487" s="47" t="str">
        <f>IF(B4487&lt;&gt;B4486, "First Quote", "")</f>
        <v/>
      </c>
      <c r="F4487" s="23" t="str">
        <f>IF(_xlfn.MINIFS($D$3:$D$6287,$A$3:$A$6287,A4487,$B$3:$B$6287,B4487)=D4487,"Lowest point","")</f>
        <v/>
      </c>
      <c r="G4487" s="24" t="str">
        <f>IF(_xlfn.MAXIFS($D$3:$D$6287,$A$3:$A$6287,A4487,$B$3:$B$6287,B4487)=D4487,"Highest point","")</f>
        <v>Highest point</v>
      </c>
      <c r="J4487" s="25" t="str">
        <f>IF(E4487="First Quote", $H$4/D4487, "")</f>
        <v/>
      </c>
      <c r="K4487" s="26">
        <f t="shared" si="292"/>
        <v>51.394543374941982</v>
      </c>
      <c r="L4487" s="27">
        <f>K4487*D4487</f>
        <v>257627.99730274043</v>
      </c>
      <c r="M4487" s="10"/>
      <c r="N4487" s="28">
        <f>IF(F4487="lowest point", $H$4/D4487, 0)</f>
        <v>0</v>
      </c>
      <c r="O4487" s="28">
        <f t="shared" si="293"/>
        <v>53.235645395265308</v>
      </c>
      <c r="P4487" s="29">
        <f>O4487*D4487</f>
        <v>266856.98145511618</v>
      </c>
      <c r="R4487" s="28">
        <f>IF(G4487="highest point", $H$4/D4487, 0)</f>
        <v>9.9745648596079997E-2</v>
      </c>
      <c r="S4487" s="28">
        <f t="shared" si="294"/>
        <v>49.940644353433633</v>
      </c>
      <c r="T4487" s="29">
        <f>D4487*S4487</f>
        <v>250339.96498267446</v>
      </c>
    </row>
    <row r="4488" spans="1:20">
      <c r="A4488" s="21">
        <f t="shared" si="290"/>
        <v>2017</v>
      </c>
      <c r="B4488" s="21">
        <f t="shared" si="291"/>
        <v>10</v>
      </c>
      <c r="C4488" s="22">
        <v>43038</v>
      </c>
      <c r="D4488" s="21">
        <v>4997.1499999999996</v>
      </c>
      <c r="E4488" s="47" t="str">
        <f>IF(B4488&lt;&gt;B4487, "First Quote", "")</f>
        <v/>
      </c>
      <c r="F4488" s="23" t="str">
        <f>IF(_xlfn.MINIFS($D$3:$D$6287,$A$3:$A$6287,A4488,$B$3:$B$6287,B4488)=D4488,"Lowest point","")</f>
        <v/>
      </c>
      <c r="G4488" s="24" t="str">
        <f>IF(_xlfn.MAXIFS($D$3:$D$6287,$A$3:$A$6287,A4488,$B$3:$B$6287,B4488)=D4488,"Highest point","")</f>
        <v/>
      </c>
      <c r="J4488" s="25" t="str">
        <f>IF(E4488="First Quote", $H$4/D4488, "")</f>
        <v/>
      </c>
      <c r="K4488" s="26">
        <f t="shared" si="292"/>
        <v>51.394543374941982</v>
      </c>
      <c r="L4488" s="27">
        <f>K4488*D4488</f>
        <v>256826.24242609131</v>
      </c>
      <c r="M4488" s="10"/>
      <c r="N4488" s="28">
        <f>IF(F4488="lowest point", $H$4/D4488, 0)</f>
        <v>0</v>
      </c>
      <c r="O4488" s="28">
        <f t="shared" si="293"/>
        <v>53.235645395265308</v>
      </c>
      <c r="P4488" s="29">
        <f>O4488*D4488</f>
        <v>266026.50538695004</v>
      </c>
      <c r="R4488" s="28">
        <f>IF(G4488="highest point", $H$4/D4488, 0)</f>
        <v>0</v>
      </c>
      <c r="S4488" s="28">
        <f t="shared" si="294"/>
        <v>49.940644353433633</v>
      </c>
      <c r="T4488" s="29">
        <f>D4488*S4488</f>
        <v>249560.89093076086</v>
      </c>
    </row>
    <row r="4489" spans="1:20">
      <c r="A4489" s="21">
        <f t="shared" si="290"/>
        <v>2017</v>
      </c>
      <c r="B4489" s="21">
        <f t="shared" si="291"/>
        <v>10</v>
      </c>
      <c r="C4489" s="22">
        <v>43039</v>
      </c>
      <c r="D4489" s="21">
        <v>5002.03</v>
      </c>
      <c r="E4489" s="47" t="str">
        <f>IF(B4489&lt;&gt;B4488, "First Quote", "")</f>
        <v/>
      </c>
      <c r="F4489" s="23" t="str">
        <f>IF(_xlfn.MINIFS($D$3:$D$6287,$A$3:$A$6287,A4489,$B$3:$B$6287,B4489)=D4489,"Lowest point","")</f>
        <v/>
      </c>
      <c r="G4489" s="24" t="str">
        <f>IF(_xlfn.MAXIFS($D$3:$D$6287,$A$3:$A$6287,A4489,$B$3:$B$6287,B4489)=D4489,"Highest point","")</f>
        <v/>
      </c>
      <c r="J4489" s="25" t="str">
        <f>IF(E4489="First Quote", $H$4/D4489, "")</f>
        <v/>
      </c>
      <c r="K4489" s="26">
        <f t="shared" si="292"/>
        <v>51.394543374941982</v>
      </c>
      <c r="L4489" s="27">
        <f>K4489*D4489</f>
        <v>257077.04779776104</v>
      </c>
      <c r="M4489" s="10"/>
      <c r="N4489" s="28">
        <f>IF(F4489="lowest point", $H$4/D4489, 0)</f>
        <v>0</v>
      </c>
      <c r="O4489" s="28">
        <f t="shared" si="293"/>
        <v>53.235645395265308</v>
      </c>
      <c r="P4489" s="29">
        <f>O4489*D4489</f>
        <v>266286.29533647891</v>
      </c>
      <c r="R4489" s="28">
        <f>IF(G4489="highest point", $H$4/D4489, 0)</f>
        <v>0</v>
      </c>
      <c r="S4489" s="28">
        <f t="shared" si="294"/>
        <v>49.940644353433633</v>
      </c>
      <c r="T4489" s="29">
        <f>D4489*S4489</f>
        <v>249804.60127520561</v>
      </c>
    </row>
    <row r="4490" spans="1:20">
      <c r="A4490" s="21">
        <f t="shared" si="290"/>
        <v>2017</v>
      </c>
      <c r="B4490" s="21">
        <f t="shared" si="291"/>
        <v>11</v>
      </c>
      <c r="C4490" s="22">
        <v>43040</v>
      </c>
      <c r="D4490" s="21">
        <v>5009.99</v>
      </c>
      <c r="E4490" s="47" t="str">
        <f>IF(B4490&lt;&gt;B4489, "First Quote", "")</f>
        <v>First Quote</v>
      </c>
      <c r="F4490" s="23" t="str">
        <f>IF(_xlfn.MINIFS($D$3:$D$6287,$A$3:$A$6287,A4490,$B$3:$B$6287,B4490)=D4490,"Lowest point","")</f>
        <v/>
      </c>
      <c r="G4490" s="24" t="str">
        <f>IF(_xlfn.MAXIFS($D$3:$D$6287,$A$3:$A$6287,A4490,$B$3:$B$6287,B4490)=D4490,"Highest point","")</f>
        <v/>
      </c>
      <c r="J4490" s="25">
        <f>IF(E4490="First Quote", $H$4/D4490, "")</f>
        <v>9.9800598404388041E-2</v>
      </c>
      <c r="K4490" s="26">
        <f t="shared" si="292"/>
        <v>51.494343973346368</v>
      </c>
      <c r="L4490" s="27">
        <f>K4490*D4490</f>
        <v>257986.14836302557</v>
      </c>
      <c r="M4490" s="10"/>
      <c r="N4490" s="28">
        <f>IF(F4490="lowest point", $H$4/D4490, 0)</f>
        <v>0</v>
      </c>
      <c r="O4490" s="28">
        <f t="shared" si="293"/>
        <v>53.235645395265308</v>
      </c>
      <c r="P4490" s="29">
        <f>O4490*D4490</f>
        <v>266710.05107382522</v>
      </c>
      <c r="R4490" s="28">
        <f>IF(G4490="highest point", $H$4/D4490, 0)</f>
        <v>0</v>
      </c>
      <c r="S4490" s="28">
        <f t="shared" si="294"/>
        <v>49.940644353433633</v>
      </c>
      <c r="T4490" s="29">
        <f>D4490*S4490</f>
        <v>250202.12880425894</v>
      </c>
    </row>
    <row r="4491" spans="1:20">
      <c r="A4491" s="21">
        <f t="shared" si="290"/>
        <v>2017</v>
      </c>
      <c r="B4491" s="21">
        <f t="shared" si="291"/>
        <v>11</v>
      </c>
      <c r="C4491" s="22">
        <v>43041</v>
      </c>
      <c r="D4491" s="21">
        <v>5011.4799999999996</v>
      </c>
      <c r="E4491" s="47" t="str">
        <f>IF(B4491&lt;&gt;B4490, "First Quote", "")</f>
        <v/>
      </c>
      <c r="F4491" s="23" t="str">
        <f>IF(_xlfn.MINIFS($D$3:$D$6287,$A$3:$A$6287,A4491,$B$3:$B$6287,B4491)=D4491,"Lowest point","")</f>
        <v/>
      </c>
      <c r="G4491" s="24" t="str">
        <f>IF(_xlfn.MAXIFS($D$3:$D$6287,$A$3:$A$6287,A4491,$B$3:$B$6287,B4491)=D4491,"Highest point","")</f>
        <v/>
      </c>
      <c r="J4491" s="25" t="str">
        <f>IF(E4491="First Quote", $H$4/D4491, "")</f>
        <v/>
      </c>
      <c r="K4491" s="26">
        <f t="shared" si="292"/>
        <v>51.494343973346368</v>
      </c>
      <c r="L4491" s="27">
        <f>K4491*D4491</f>
        <v>258062.87493554584</v>
      </c>
      <c r="M4491" s="10"/>
      <c r="N4491" s="28">
        <f>IF(F4491="lowest point", $H$4/D4491, 0)</f>
        <v>0</v>
      </c>
      <c r="O4491" s="28">
        <f t="shared" si="293"/>
        <v>53.235645395265308</v>
      </c>
      <c r="P4491" s="29">
        <f>O4491*D4491</f>
        <v>266789.37218546419</v>
      </c>
      <c r="R4491" s="28">
        <f>IF(G4491="highest point", $H$4/D4491, 0)</f>
        <v>0</v>
      </c>
      <c r="S4491" s="28">
        <f t="shared" si="294"/>
        <v>49.940644353433633</v>
      </c>
      <c r="T4491" s="29">
        <f>D4491*S4491</f>
        <v>250276.54036434556</v>
      </c>
    </row>
    <row r="4492" spans="1:20">
      <c r="A4492" s="21">
        <f t="shared" si="290"/>
        <v>2017</v>
      </c>
      <c r="B4492" s="21">
        <f t="shared" si="291"/>
        <v>11</v>
      </c>
      <c r="C4492" s="22">
        <v>43042</v>
      </c>
      <c r="D4492" s="21">
        <v>5027.49</v>
      </c>
      <c r="E4492" s="47" t="str">
        <f>IF(B4492&lt;&gt;B4491, "First Quote", "")</f>
        <v/>
      </c>
      <c r="F4492" s="23" t="str">
        <f>IF(_xlfn.MINIFS($D$3:$D$6287,$A$3:$A$6287,A4492,$B$3:$B$6287,B4492)=D4492,"Lowest point","")</f>
        <v/>
      </c>
      <c r="G4492" s="24" t="str">
        <f>IF(_xlfn.MAXIFS($D$3:$D$6287,$A$3:$A$6287,A4492,$B$3:$B$6287,B4492)=D4492,"Highest point","")</f>
        <v/>
      </c>
      <c r="J4492" s="25" t="str">
        <f>IF(E4492="First Quote", $H$4/D4492, "")</f>
        <v/>
      </c>
      <c r="K4492" s="26">
        <f t="shared" si="292"/>
        <v>51.494343973346368</v>
      </c>
      <c r="L4492" s="27">
        <f>K4492*D4492</f>
        <v>258887.29938255911</v>
      </c>
      <c r="M4492" s="10"/>
      <c r="N4492" s="28">
        <f>IF(F4492="lowest point", $H$4/D4492, 0)</f>
        <v>0</v>
      </c>
      <c r="O4492" s="28">
        <f t="shared" si="293"/>
        <v>53.235645395265308</v>
      </c>
      <c r="P4492" s="29">
        <f>O4492*D4492</f>
        <v>267641.67486824235</v>
      </c>
      <c r="R4492" s="28">
        <f>IF(G4492="highest point", $H$4/D4492, 0)</f>
        <v>0</v>
      </c>
      <c r="S4492" s="28">
        <f t="shared" si="294"/>
        <v>49.940644353433633</v>
      </c>
      <c r="T4492" s="29">
        <f>D4492*S4492</f>
        <v>251076.09008044403</v>
      </c>
    </row>
    <row r="4493" spans="1:20">
      <c r="A4493" s="21">
        <f t="shared" ref="A4493:A4556" si="295">YEAR(C4493)</f>
        <v>2017</v>
      </c>
      <c r="B4493" s="21">
        <f t="shared" si="291"/>
        <v>11</v>
      </c>
      <c r="C4493" s="22">
        <v>43045</v>
      </c>
      <c r="D4493" s="21">
        <v>5034.3</v>
      </c>
      <c r="E4493" s="47" t="str">
        <f>IF(B4493&lt;&gt;B4492, "First Quote", "")</f>
        <v/>
      </c>
      <c r="F4493" s="23" t="str">
        <f>IF(_xlfn.MINIFS($D$3:$D$6287,$A$3:$A$6287,A4493,$B$3:$B$6287,B4493)=D4493,"Lowest point","")</f>
        <v/>
      </c>
      <c r="G4493" s="24" t="str">
        <f>IF(_xlfn.MAXIFS($D$3:$D$6287,$A$3:$A$6287,A4493,$B$3:$B$6287,B4493)=D4493,"Highest point","")</f>
        <v/>
      </c>
      <c r="J4493" s="25" t="str">
        <f>IF(E4493="First Quote", $H$4/D4493, "")</f>
        <v/>
      </c>
      <c r="K4493" s="26">
        <f t="shared" si="292"/>
        <v>51.494343973346368</v>
      </c>
      <c r="L4493" s="27">
        <f>K4493*D4493</f>
        <v>259237.97586501762</v>
      </c>
      <c r="M4493" s="10"/>
      <c r="N4493" s="28">
        <f>IF(F4493="lowest point", $H$4/D4493, 0)</f>
        <v>0</v>
      </c>
      <c r="O4493" s="28">
        <f t="shared" si="293"/>
        <v>53.235645395265308</v>
      </c>
      <c r="P4493" s="29">
        <f>O4493*D4493</f>
        <v>268004.20961338416</v>
      </c>
      <c r="R4493" s="28">
        <f>IF(G4493="highest point", $H$4/D4493, 0)</f>
        <v>0</v>
      </c>
      <c r="S4493" s="28">
        <f t="shared" si="294"/>
        <v>49.940644353433633</v>
      </c>
      <c r="T4493" s="29">
        <f>D4493*S4493</f>
        <v>251416.18586849095</v>
      </c>
    </row>
    <row r="4494" spans="1:20">
      <c r="A4494" s="21">
        <f t="shared" si="295"/>
        <v>2017</v>
      </c>
      <c r="B4494" s="21">
        <f t="shared" si="291"/>
        <v>11</v>
      </c>
      <c r="C4494" s="22">
        <v>43046</v>
      </c>
      <c r="D4494" s="21">
        <v>5033.38</v>
      </c>
      <c r="E4494" s="47" t="str">
        <f>IF(B4494&lt;&gt;B4493, "First Quote", "")</f>
        <v/>
      </c>
      <c r="F4494" s="23" t="str">
        <f>IF(_xlfn.MINIFS($D$3:$D$6287,$A$3:$A$6287,A4494,$B$3:$B$6287,B4494)=D4494,"Lowest point","")</f>
        <v/>
      </c>
      <c r="G4494" s="24" t="str">
        <f>IF(_xlfn.MAXIFS($D$3:$D$6287,$A$3:$A$6287,A4494,$B$3:$B$6287,B4494)=D4494,"Highest point","")</f>
        <v/>
      </c>
      <c r="J4494" s="25" t="str">
        <f>IF(E4494="First Quote", $H$4/D4494, "")</f>
        <v/>
      </c>
      <c r="K4494" s="26">
        <f t="shared" si="292"/>
        <v>51.494343973346368</v>
      </c>
      <c r="L4494" s="27">
        <f>K4494*D4494</f>
        <v>259190.60106856216</v>
      </c>
      <c r="M4494" s="10"/>
      <c r="N4494" s="28">
        <f>IF(F4494="lowest point", $H$4/D4494, 0)</f>
        <v>0</v>
      </c>
      <c r="O4494" s="28">
        <f t="shared" si="293"/>
        <v>53.235645395265308</v>
      </c>
      <c r="P4494" s="29">
        <f>O4494*D4494</f>
        <v>267955.23281962052</v>
      </c>
      <c r="R4494" s="28">
        <f>IF(G4494="highest point", $H$4/D4494, 0)</f>
        <v>0</v>
      </c>
      <c r="S4494" s="28">
        <f t="shared" si="294"/>
        <v>49.940644353433633</v>
      </c>
      <c r="T4494" s="29">
        <f>D4494*S4494</f>
        <v>251370.24047568577</v>
      </c>
    </row>
    <row r="4495" spans="1:20">
      <c r="A4495" s="21">
        <f t="shared" si="295"/>
        <v>2017</v>
      </c>
      <c r="B4495" s="21">
        <f t="shared" si="291"/>
        <v>11</v>
      </c>
      <c r="C4495" s="22">
        <v>43047</v>
      </c>
      <c r="D4495" s="21">
        <v>5040.74</v>
      </c>
      <c r="E4495" s="47" t="str">
        <f>IF(B4495&lt;&gt;B4494, "First Quote", "")</f>
        <v/>
      </c>
      <c r="F4495" s="23" t="str">
        <f>IF(_xlfn.MINIFS($D$3:$D$6287,$A$3:$A$6287,A4495,$B$3:$B$6287,B4495)=D4495,"Lowest point","")</f>
        <v/>
      </c>
      <c r="G4495" s="24" t="str">
        <f>IF(_xlfn.MAXIFS($D$3:$D$6287,$A$3:$A$6287,A4495,$B$3:$B$6287,B4495)=D4495,"Highest point","")</f>
        <v/>
      </c>
      <c r="J4495" s="25" t="str">
        <f>IF(E4495="First Quote", $H$4/D4495, "")</f>
        <v/>
      </c>
      <c r="K4495" s="26">
        <f t="shared" si="292"/>
        <v>51.494343973346368</v>
      </c>
      <c r="L4495" s="27">
        <f>K4495*D4495</f>
        <v>259569.59944020596</v>
      </c>
      <c r="M4495" s="10"/>
      <c r="N4495" s="28">
        <f>IF(F4495="lowest point", $H$4/D4495, 0)</f>
        <v>0</v>
      </c>
      <c r="O4495" s="28">
        <f t="shared" si="293"/>
        <v>53.235645395265308</v>
      </c>
      <c r="P4495" s="29">
        <f>O4495*D4495</f>
        <v>268347.04716972966</v>
      </c>
      <c r="R4495" s="28">
        <f>IF(G4495="highest point", $H$4/D4495, 0)</f>
        <v>0</v>
      </c>
      <c r="S4495" s="28">
        <f t="shared" si="294"/>
        <v>49.940644353433633</v>
      </c>
      <c r="T4495" s="29">
        <f>D4495*S4495</f>
        <v>251737.80361812704</v>
      </c>
    </row>
    <row r="4496" spans="1:20">
      <c r="A4496" s="21">
        <f t="shared" si="295"/>
        <v>2017</v>
      </c>
      <c r="B4496" s="21">
        <f t="shared" si="291"/>
        <v>11</v>
      </c>
      <c r="C4496" s="22">
        <v>43048</v>
      </c>
      <c r="D4496" s="21">
        <v>5023.01</v>
      </c>
      <c r="E4496" s="47" t="str">
        <f>IF(B4496&lt;&gt;B4495, "First Quote", "")</f>
        <v/>
      </c>
      <c r="F4496" s="23" t="str">
        <f>IF(_xlfn.MINIFS($D$3:$D$6287,$A$3:$A$6287,A4496,$B$3:$B$6287,B4496)=D4496,"Lowest point","")</f>
        <v/>
      </c>
      <c r="G4496" s="24" t="str">
        <f>IF(_xlfn.MAXIFS($D$3:$D$6287,$A$3:$A$6287,A4496,$B$3:$B$6287,B4496)=D4496,"Highest point","")</f>
        <v/>
      </c>
      <c r="J4496" s="25" t="str">
        <f>IF(E4496="First Quote", $H$4/D4496, "")</f>
        <v/>
      </c>
      <c r="K4496" s="26">
        <f t="shared" si="292"/>
        <v>51.494343973346368</v>
      </c>
      <c r="L4496" s="27">
        <f>K4496*D4496</f>
        <v>258656.60472155854</v>
      </c>
      <c r="M4496" s="10"/>
      <c r="N4496" s="28">
        <f>IF(F4496="lowest point", $H$4/D4496, 0)</f>
        <v>0</v>
      </c>
      <c r="O4496" s="28">
        <f t="shared" si="293"/>
        <v>53.235645395265308</v>
      </c>
      <c r="P4496" s="29">
        <f>O4496*D4496</f>
        <v>267403.17917687161</v>
      </c>
      <c r="R4496" s="28">
        <f>IF(G4496="highest point", $H$4/D4496, 0)</f>
        <v>0</v>
      </c>
      <c r="S4496" s="28">
        <f t="shared" si="294"/>
        <v>49.940644353433633</v>
      </c>
      <c r="T4496" s="29">
        <f>D4496*S4496</f>
        <v>250852.3559937407</v>
      </c>
    </row>
    <row r="4497" spans="1:20">
      <c r="A4497" s="21">
        <f t="shared" si="295"/>
        <v>2017</v>
      </c>
      <c r="B4497" s="21">
        <f t="shared" si="291"/>
        <v>11</v>
      </c>
      <c r="C4497" s="22">
        <v>43049</v>
      </c>
      <c r="D4497" s="21">
        <v>5020.3100000000004</v>
      </c>
      <c r="E4497" s="47" t="str">
        <f>IF(B4497&lt;&gt;B4496, "First Quote", "")</f>
        <v/>
      </c>
      <c r="F4497" s="23" t="str">
        <f>IF(_xlfn.MINIFS($D$3:$D$6287,$A$3:$A$6287,A4497,$B$3:$B$6287,B4497)=D4497,"Lowest point","")</f>
        <v/>
      </c>
      <c r="G4497" s="24" t="str">
        <f>IF(_xlfn.MAXIFS($D$3:$D$6287,$A$3:$A$6287,A4497,$B$3:$B$6287,B4497)=D4497,"Highest point","")</f>
        <v/>
      </c>
      <c r="J4497" s="25" t="str">
        <f>IF(E4497="First Quote", $H$4/D4497, "")</f>
        <v/>
      </c>
      <c r="K4497" s="26">
        <f t="shared" si="292"/>
        <v>51.494343973346368</v>
      </c>
      <c r="L4497" s="27">
        <f>K4497*D4497</f>
        <v>258517.56999283051</v>
      </c>
      <c r="M4497" s="10"/>
      <c r="N4497" s="28">
        <f>IF(F4497="lowest point", $H$4/D4497, 0)</f>
        <v>0</v>
      </c>
      <c r="O4497" s="28">
        <f t="shared" si="293"/>
        <v>53.235645395265308</v>
      </c>
      <c r="P4497" s="29">
        <f>O4497*D4497</f>
        <v>267259.44293430442</v>
      </c>
      <c r="R4497" s="28">
        <f>IF(G4497="highest point", $H$4/D4497, 0)</f>
        <v>0</v>
      </c>
      <c r="S4497" s="28">
        <f t="shared" si="294"/>
        <v>49.940644353433633</v>
      </c>
      <c r="T4497" s="29">
        <f>D4497*S4497</f>
        <v>250717.51625398642</v>
      </c>
    </row>
    <row r="4498" spans="1:20">
      <c r="A4498" s="21">
        <f t="shared" si="295"/>
        <v>2017</v>
      </c>
      <c r="B4498" s="21">
        <f t="shared" si="291"/>
        <v>11</v>
      </c>
      <c r="C4498" s="22">
        <v>43052</v>
      </c>
      <c r="D4498" s="21">
        <v>5025.3599999999997</v>
      </c>
      <c r="E4498" s="47" t="str">
        <f>IF(B4498&lt;&gt;B4497, "First Quote", "")</f>
        <v/>
      </c>
      <c r="F4498" s="23" t="str">
        <f>IF(_xlfn.MINIFS($D$3:$D$6287,$A$3:$A$6287,A4498,$B$3:$B$6287,B4498)=D4498,"Lowest point","")</f>
        <v/>
      </c>
      <c r="G4498" s="24" t="str">
        <f>IF(_xlfn.MAXIFS($D$3:$D$6287,$A$3:$A$6287,A4498,$B$3:$B$6287,B4498)=D4498,"Highest point","")</f>
        <v/>
      </c>
      <c r="J4498" s="25" t="str">
        <f>IF(E4498="First Quote", $H$4/D4498, "")</f>
        <v/>
      </c>
      <c r="K4498" s="26">
        <f t="shared" si="292"/>
        <v>51.494343973346368</v>
      </c>
      <c r="L4498" s="27">
        <f>K4498*D4498</f>
        <v>258777.61642989589</v>
      </c>
      <c r="M4498" s="10"/>
      <c r="N4498" s="28">
        <f>IF(F4498="lowest point", $H$4/D4498, 0)</f>
        <v>0</v>
      </c>
      <c r="O4498" s="28">
        <f t="shared" si="293"/>
        <v>53.235645395265308</v>
      </c>
      <c r="P4498" s="29">
        <f>O4498*D4498</f>
        <v>267528.28294355044</v>
      </c>
      <c r="R4498" s="28">
        <f>IF(G4498="highest point", $H$4/D4498, 0)</f>
        <v>0</v>
      </c>
      <c r="S4498" s="28">
        <f t="shared" si="294"/>
        <v>49.940644353433633</v>
      </c>
      <c r="T4498" s="29">
        <f>D4498*S4498</f>
        <v>250969.71650797123</v>
      </c>
    </row>
    <row r="4499" spans="1:20">
      <c r="A4499" s="21">
        <f t="shared" si="295"/>
        <v>2017</v>
      </c>
      <c r="B4499" s="21">
        <f t="shared" si="291"/>
        <v>11</v>
      </c>
      <c r="C4499" s="22">
        <v>43053</v>
      </c>
      <c r="D4499" s="21">
        <v>5014.53</v>
      </c>
      <c r="E4499" s="47" t="str">
        <f>IF(B4499&lt;&gt;B4498, "First Quote", "")</f>
        <v/>
      </c>
      <c r="F4499" s="23" t="str">
        <f>IF(_xlfn.MINIFS($D$3:$D$6287,$A$3:$A$6287,A4499,$B$3:$B$6287,B4499)=D4499,"Lowest point","")</f>
        <v/>
      </c>
      <c r="G4499" s="24" t="str">
        <f>IF(_xlfn.MAXIFS($D$3:$D$6287,$A$3:$A$6287,A4499,$B$3:$B$6287,B4499)=D4499,"Highest point","")</f>
        <v/>
      </c>
      <c r="J4499" s="25" t="str">
        <f>IF(E4499="First Quote", $H$4/D4499, "")</f>
        <v/>
      </c>
      <c r="K4499" s="26">
        <f t="shared" si="292"/>
        <v>51.494343973346368</v>
      </c>
      <c r="L4499" s="27">
        <f>K4499*D4499</f>
        <v>258219.93268466456</v>
      </c>
      <c r="M4499" s="10"/>
      <c r="N4499" s="28">
        <f>IF(F4499="lowest point", $H$4/D4499, 0)</f>
        <v>0</v>
      </c>
      <c r="O4499" s="28">
        <f t="shared" si="293"/>
        <v>53.235645395265308</v>
      </c>
      <c r="P4499" s="29">
        <f>O4499*D4499</f>
        <v>266951.74090391974</v>
      </c>
      <c r="R4499" s="28">
        <f>IF(G4499="highest point", $H$4/D4499, 0)</f>
        <v>0</v>
      </c>
      <c r="S4499" s="28">
        <f t="shared" si="294"/>
        <v>49.940644353433633</v>
      </c>
      <c r="T4499" s="29">
        <f>D4499*S4499</f>
        <v>250428.85932962355</v>
      </c>
    </row>
    <row r="4500" spans="1:20">
      <c r="A4500" s="21">
        <f t="shared" si="295"/>
        <v>2017</v>
      </c>
      <c r="B4500" s="21">
        <f t="shared" si="291"/>
        <v>11</v>
      </c>
      <c r="C4500" s="22">
        <v>43054</v>
      </c>
      <c r="D4500" s="21">
        <v>4987.96</v>
      </c>
      <c r="E4500" s="47" t="str">
        <f>IF(B4500&lt;&gt;B4499, "First Quote", "")</f>
        <v/>
      </c>
      <c r="F4500" s="23" t="str">
        <f>IF(_xlfn.MINIFS($D$3:$D$6287,$A$3:$A$6287,A4500,$B$3:$B$6287,B4500)=D4500,"Lowest point","")</f>
        <v>Lowest point</v>
      </c>
      <c r="G4500" s="24" t="str">
        <f>IF(_xlfn.MAXIFS($D$3:$D$6287,$A$3:$A$6287,A4500,$B$3:$B$6287,B4500)=D4500,"Highest point","")</f>
        <v/>
      </c>
      <c r="J4500" s="25" t="str">
        <f>IF(E4500="First Quote", $H$4/D4500, "")</f>
        <v/>
      </c>
      <c r="K4500" s="26">
        <f t="shared" si="292"/>
        <v>51.494343973346368</v>
      </c>
      <c r="L4500" s="27">
        <f>K4500*D4500</f>
        <v>256851.72796529275</v>
      </c>
      <c r="M4500" s="10"/>
      <c r="N4500" s="28">
        <f>IF(F4500="lowest point", $H$4/D4500, 0)</f>
        <v>0.10024138124604047</v>
      </c>
      <c r="O4500" s="28">
        <f t="shared" si="293"/>
        <v>53.335886776511352</v>
      </c>
      <c r="P4500" s="29">
        <f>O4500*D4500</f>
        <v>266037.26980576757</v>
      </c>
      <c r="R4500" s="28">
        <f>IF(G4500="highest point", $H$4/D4500, 0)</f>
        <v>0</v>
      </c>
      <c r="S4500" s="28">
        <f t="shared" si="294"/>
        <v>49.940644353433633</v>
      </c>
      <c r="T4500" s="29">
        <f>D4500*S4500</f>
        <v>249101.93640915284</v>
      </c>
    </row>
    <row r="4501" spans="1:20">
      <c r="A4501" s="21">
        <f t="shared" si="295"/>
        <v>2017</v>
      </c>
      <c r="B4501" s="21">
        <f t="shared" si="291"/>
        <v>11</v>
      </c>
      <c r="C4501" s="22">
        <v>43055</v>
      </c>
      <c r="D4501" s="21">
        <v>5030.4799999999996</v>
      </c>
      <c r="E4501" s="47" t="str">
        <f>IF(B4501&lt;&gt;B4500, "First Quote", "")</f>
        <v/>
      </c>
      <c r="F4501" s="23" t="str">
        <f>IF(_xlfn.MINIFS($D$3:$D$6287,$A$3:$A$6287,A4501,$B$3:$B$6287,B4501)=D4501,"Lowest point","")</f>
        <v/>
      </c>
      <c r="G4501" s="24" t="str">
        <f>IF(_xlfn.MAXIFS($D$3:$D$6287,$A$3:$A$6287,A4501,$B$3:$B$6287,B4501)=D4501,"Highest point","")</f>
        <v/>
      </c>
      <c r="J4501" s="25" t="str">
        <f>IF(E4501="First Quote", $H$4/D4501, "")</f>
        <v/>
      </c>
      <c r="K4501" s="26">
        <f t="shared" si="292"/>
        <v>51.494343973346368</v>
      </c>
      <c r="L4501" s="27">
        <f>K4501*D4501</f>
        <v>259041.26747103941</v>
      </c>
      <c r="M4501" s="10"/>
      <c r="N4501" s="28">
        <f>IF(F4501="lowest point", $H$4/D4501, 0)</f>
        <v>0</v>
      </c>
      <c r="O4501" s="28">
        <f t="shared" si="293"/>
        <v>53.335886776511352</v>
      </c>
      <c r="P4501" s="29">
        <f>O4501*D4501</f>
        <v>268305.11171150481</v>
      </c>
      <c r="R4501" s="28">
        <f>IF(G4501="highest point", $H$4/D4501, 0)</f>
        <v>0</v>
      </c>
      <c r="S4501" s="28">
        <f t="shared" si="294"/>
        <v>49.940644353433633</v>
      </c>
      <c r="T4501" s="29">
        <f>D4501*S4501</f>
        <v>251225.4126070608</v>
      </c>
    </row>
    <row r="4502" spans="1:20">
      <c r="A4502" s="21">
        <f t="shared" si="295"/>
        <v>2017</v>
      </c>
      <c r="B4502" s="21">
        <f t="shared" si="291"/>
        <v>11</v>
      </c>
      <c r="C4502" s="22">
        <v>43056</v>
      </c>
      <c r="D4502" s="21">
        <v>5017.45</v>
      </c>
      <c r="E4502" s="47" t="str">
        <f>IF(B4502&lt;&gt;B4501, "First Quote", "")</f>
        <v/>
      </c>
      <c r="F4502" s="23" t="str">
        <f>IF(_xlfn.MINIFS($D$3:$D$6287,$A$3:$A$6287,A4502,$B$3:$B$6287,B4502)=D4502,"Lowest point","")</f>
        <v/>
      </c>
      <c r="G4502" s="24" t="str">
        <f>IF(_xlfn.MAXIFS($D$3:$D$6287,$A$3:$A$6287,A4502,$B$3:$B$6287,B4502)=D4502,"Highest point","")</f>
        <v/>
      </c>
      <c r="J4502" s="25" t="str">
        <f>IF(E4502="First Quote", $H$4/D4502, "")</f>
        <v/>
      </c>
      <c r="K4502" s="26">
        <f t="shared" si="292"/>
        <v>51.494343973346368</v>
      </c>
      <c r="L4502" s="27">
        <f>K4502*D4502</f>
        <v>258370.29616906671</v>
      </c>
      <c r="M4502" s="10"/>
      <c r="N4502" s="28">
        <f>IF(F4502="lowest point", $H$4/D4502, 0)</f>
        <v>0</v>
      </c>
      <c r="O4502" s="28">
        <f t="shared" si="293"/>
        <v>53.335886776511352</v>
      </c>
      <c r="P4502" s="29">
        <f>O4502*D4502</f>
        <v>267610.14510680689</v>
      </c>
      <c r="R4502" s="28">
        <f>IF(G4502="highest point", $H$4/D4502, 0)</f>
        <v>0</v>
      </c>
      <c r="S4502" s="28">
        <f t="shared" si="294"/>
        <v>49.940644353433633</v>
      </c>
      <c r="T4502" s="29">
        <f>D4502*S4502</f>
        <v>250574.68601113558</v>
      </c>
    </row>
    <row r="4503" spans="1:20">
      <c r="A4503" s="21">
        <f t="shared" si="295"/>
        <v>2017</v>
      </c>
      <c r="B4503" s="21">
        <f t="shared" si="291"/>
        <v>11</v>
      </c>
      <c r="C4503" s="22">
        <v>43059</v>
      </c>
      <c r="D4503" s="21">
        <v>5024.01</v>
      </c>
      <c r="E4503" s="47" t="str">
        <f>IF(B4503&lt;&gt;B4502, "First Quote", "")</f>
        <v/>
      </c>
      <c r="F4503" s="23" t="str">
        <f>IF(_xlfn.MINIFS($D$3:$D$6287,$A$3:$A$6287,A4503,$B$3:$B$6287,B4503)=D4503,"Lowest point","")</f>
        <v/>
      </c>
      <c r="G4503" s="24" t="str">
        <f>IF(_xlfn.MAXIFS($D$3:$D$6287,$A$3:$A$6287,A4503,$B$3:$B$6287,B4503)=D4503,"Highest point","")</f>
        <v/>
      </c>
      <c r="J4503" s="25" t="str">
        <f>IF(E4503="First Quote", $H$4/D4503, "")</f>
        <v/>
      </c>
      <c r="K4503" s="26">
        <f t="shared" si="292"/>
        <v>51.494343973346368</v>
      </c>
      <c r="L4503" s="27">
        <f>K4503*D4503</f>
        <v>258708.09906553189</v>
      </c>
      <c r="M4503" s="10"/>
      <c r="N4503" s="28">
        <f>IF(F4503="lowest point", $H$4/D4503, 0)</f>
        <v>0</v>
      </c>
      <c r="O4503" s="28">
        <f t="shared" si="293"/>
        <v>53.335886776511352</v>
      </c>
      <c r="P4503" s="29">
        <f>O4503*D4503</f>
        <v>267960.02852406079</v>
      </c>
      <c r="R4503" s="28">
        <f>IF(G4503="highest point", $H$4/D4503, 0)</f>
        <v>0</v>
      </c>
      <c r="S4503" s="28">
        <f t="shared" si="294"/>
        <v>49.940644353433633</v>
      </c>
      <c r="T4503" s="29">
        <f>D4503*S4503</f>
        <v>250902.29663809412</v>
      </c>
    </row>
    <row r="4504" spans="1:20">
      <c r="A4504" s="21">
        <f t="shared" si="295"/>
        <v>2017</v>
      </c>
      <c r="B4504" s="21">
        <f t="shared" si="291"/>
        <v>11</v>
      </c>
      <c r="C4504" s="22">
        <v>43060</v>
      </c>
      <c r="D4504" s="21">
        <v>5056.95</v>
      </c>
      <c r="E4504" s="47" t="str">
        <f>IF(B4504&lt;&gt;B4503, "First Quote", "")</f>
        <v/>
      </c>
      <c r="F4504" s="23" t="str">
        <f>IF(_xlfn.MINIFS($D$3:$D$6287,$A$3:$A$6287,A4504,$B$3:$B$6287,B4504)=D4504,"Lowest point","")</f>
        <v/>
      </c>
      <c r="G4504" s="24" t="str">
        <f>IF(_xlfn.MAXIFS($D$3:$D$6287,$A$3:$A$6287,A4504,$B$3:$B$6287,B4504)=D4504,"Highest point","")</f>
        <v/>
      </c>
      <c r="J4504" s="25" t="str">
        <f>IF(E4504="First Quote", $H$4/D4504, "")</f>
        <v/>
      </c>
      <c r="K4504" s="26">
        <f t="shared" si="292"/>
        <v>51.494343973346368</v>
      </c>
      <c r="L4504" s="27">
        <f>K4504*D4504</f>
        <v>260404.32275601389</v>
      </c>
      <c r="M4504" s="10"/>
      <c r="N4504" s="28">
        <f>IF(F4504="lowest point", $H$4/D4504, 0)</f>
        <v>0</v>
      </c>
      <c r="O4504" s="28">
        <f t="shared" si="293"/>
        <v>53.335886776511352</v>
      </c>
      <c r="P4504" s="29">
        <f>O4504*D4504</f>
        <v>269716.91263447906</v>
      </c>
      <c r="R4504" s="28">
        <f>IF(G4504="highest point", $H$4/D4504, 0)</f>
        <v>0</v>
      </c>
      <c r="S4504" s="28">
        <f t="shared" si="294"/>
        <v>49.940644353433633</v>
      </c>
      <c r="T4504" s="29">
        <f>D4504*S4504</f>
        <v>252547.34146309621</v>
      </c>
    </row>
    <row r="4505" spans="1:20">
      <c r="A4505" s="21">
        <f t="shared" si="295"/>
        <v>2017</v>
      </c>
      <c r="B4505" s="21">
        <f t="shared" si="291"/>
        <v>11</v>
      </c>
      <c r="C4505" s="22">
        <v>43061</v>
      </c>
      <c r="D4505" s="21">
        <v>5053.6000000000004</v>
      </c>
      <c r="E4505" s="47" t="str">
        <f>IF(B4505&lt;&gt;B4504, "First Quote", "")</f>
        <v/>
      </c>
      <c r="F4505" s="23" t="str">
        <f>IF(_xlfn.MINIFS($D$3:$D$6287,$A$3:$A$6287,A4505,$B$3:$B$6287,B4505)=D4505,"Lowest point","")</f>
        <v/>
      </c>
      <c r="G4505" s="24" t="str">
        <f>IF(_xlfn.MAXIFS($D$3:$D$6287,$A$3:$A$6287,A4505,$B$3:$B$6287,B4505)=D4505,"Highest point","")</f>
        <v/>
      </c>
      <c r="J4505" s="25" t="str">
        <f>IF(E4505="First Quote", $H$4/D4505, "")</f>
        <v/>
      </c>
      <c r="K4505" s="26">
        <f t="shared" si="292"/>
        <v>51.494343973346368</v>
      </c>
      <c r="L4505" s="27">
        <f>K4505*D4505</f>
        <v>260231.81670370323</v>
      </c>
      <c r="M4505" s="10"/>
      <c r="N4505" s="28">
        <f>IF(F4505="lowest point", $H$4/D4505, 0)</f>
        <v>0</v>
      </c>
      <c r="O4505" s="28">
        <f t="shared" si="293"/>
        <v>53.335886776511352</v>
      </c>
      <c r="P4505" s="29">
        <f>O4505*D4505</f>
        <v>269538.2374137778</v>
      </c>
      <c r="R4505" s="28">
        <f>IF(G4505="highest point", $H$4/D4505, 0)</f>
        <v>0</v>
      </c>
      <c r="S4505" s="28">
        <f t="shared" si="294"/>
        <v>49.940644353433633</v>
      </c>
      <c r="T4505" s="29">
        <f>D4505*S4505</f>
        <v>252380.04030451222</v>
      </c>
    </row>
    <row r="4506" spans="1:20">
      <c r="A4506" s="21">
        <f t="shared" si="295"/>
        <v>2017</v>
      </c>
      <c r="B4506" s="21">
        <f t="shared" si="291"/>
        <v>11</v>
      </c>
      <c r="C4506" s="22">
        <v>43063</v>
      </c>
      <c r="D4506" s="21">
        <v>5064.2299999999996</v>
      </c>
      <c r="E4506" s="47" t="str">
        <f>IF(B4506&lt;&gt;B4505, "First Quote", "")</f>
        <v/>
      </c>
      <c r="F4506" s="23" t="str">
        <f>IF(_xlfn.MINIFS($D$3:$D$6287,$A$3:$A$6287,A4506,$B$3:$B$6287,B4506)=D4506,"Lowest point","")</f>
        <v/>
      </c>
      <c r="G4506" s="24" t="str">
        <f>IF(_xlfn.MAXIFS($D$3:$D$6287,$A$3:$A$6287,A4506,$B$3:$B$6287,B4506)=D4506,"Highest point","")</f>
        <v/>
      </c>
      <c r="J4506" s="25" t="str">
        <f>IF(E4506="First Quote", $H$4/D4506, "")</f>
        <v/>
      </c>
      <c r="K4506" s="26">
        <f t="shared" si="292"/>
        <v>51.494343973346368</v>
      </c>
      <c r="L4506" s="27">
        <f>K4506*D4506</f>
        <v>260779.20158013987</v>
      </c>
      <c r="M4506" s="10"/>
      <c r="N4506" s="28">
        <f>IF(F4506="lowest point", $H$4/D4506, 0)</f>
        <v>0</v>
      </c>
      <c r="O4506" s="28">
        <f t="shared" si="293"/>
        <v>53.335886776511352</v>
      </c>
      <c r="P4506" s="29">
        <f>O4506*D4506</f>
        <v>270105.19789021206</v>
      </c>
      <c r="R4506" s="28">
        <f>IF(G4506="highest point", $H$4/D4506, 0)</f>
        <v>0</v>
      </c>
      <c r="S4506" s="28">
        <f t="shared" si="294"/>
        <v>49.940644353433633</v>
      </c>
      <c r="T4506" s="29">
        <f>D4506*S4506</f>
        <v>252910.90935398918</v>
      </c>
    </row>
    <row r="4507" spans="1:20">
      <c r="A4507" s="21">
        <f t="shared" si="295"/>
        <v>2017</v>
      </c>
      <c r="B4507" s="21">
        <f t="shared" si="291"/>
        <v>11</v>
      </c>
      <c r="C4507" s="22">
        <v>43066</v>
      </c>
      <c r="D4507" s="21">
        <v>5062.8500000000004</v>
      </c>
      <c r="E4507" s="47" t="str">
        <f>IF(B4507&lt;&gt;B4506, "First Quote", "")</f>
        <v/>
      </c>
      <c r="F4507" s="23" t="str">
        <f>IF(_xlfn.MINIFS($D$3:$D$6287,$A$3:$A$6287,A4507,$B$3:$B$6287,B4507)=D4507,"Lowest point","")</f>
        <v/>
      </c>
      <c r="G4507" s="24" t="str">
        <f>IF(_xlfn.MAXIFS($D$3:$D$6287,$A$3:$A$6287,A4507,$B$3:$B$6287,B4507)=D4507,"Highest point","")</f>
        <v/>
      </c>
      <c r="J4507" s="25" t="str">
        <f>IF(E4507="First Quote", $H$4/D4507, "")</f>
        <v/>
      </c>
      <c r="K4507" s="26">
        <f t="shared" si="292"/>
        <v>51.494343973346368</v>
      </c>
      <c r="L4507" s="27">
        <f>K4507*D4507</f>
        <v>260708.13938545668</v>
      </c>
      <c r="M4507" s="10"/>
      <c r="N4507" s="28">
        <f>IF(F4507="lowest point", $H$4/D4507, 0)</f>
        <v>0</v>
      </c>
      <c r="O4507" s="28">
        <f t="shared" si="293"/>
        <v>53.335886776511352</v>
      </c>
      <c r="P4507" s="29">
        <f>O4507*D4507</f>
        <v>270031.59436646051</v>
      </c>
      <c r="R4507" s="28">
        <f>IF(G4507="highest point", $H$4/D4507, 0)</f>
        <v>0</v>
      </c>
      <c r="S4507" s="28">
        <f t="shared" si="294"/>
        <v>49.940644353433633</v>
      </c>
      <c r="T4507" s="29">
        <f>D4507*S4507</f>
        <v>252841.99126478148</v>
      </c>
    </row>
    <row r="4508" spans="1:20">
      <c r="A4508" s="21">
        <f t="shared" si="295"/>
        <v>2017</v>
      </c>
      <c r="B4508" s="21">
        <f t="shared" si="291"/>
        <v>11</v>
      </c>
      <c r="C4508" s="22">
        <v>43067</v>
      </c>
      <c r="D4508" s="21">
        <v>5112.91</v>
      </c>
      <c r="E4508" s="47" t="str">
        <f>IF(B4508&lt;&gt;B4507, "First Quote", "")</f>
        <v/>
      </c>
      <c r="F4508" s="23" t="str">
        <f>IF(_xlfn.MINIFS($D$3:$D$6287,$A$3:$A$6287,A4508,$B$3:$B$6287,B4508)=D4508,"Lowest point","")</f>
        <v/>
      </c>
      <c r="G4508" s="24" t="str">
        <f>IF(_xlfn.MAXIFS($D$3:$D$6287,$A$3:$A$6287,A4508,$B$3:$B$6287,B4508)=D4508,"Highest point","")</f>
        <v/>
      </c>
      <c r="J4508" s="25" t="str">
        <f>IF(E4508="First Quote", $H$4/D4508, "")</f>
        <v/>
      </c>
      <c r="K4508" s="26">
        <f t="shared" si="292"/>
        <v>51.494343973346368</v>
      </c>
      <c r="L4508" s="27">
        <f>K4508*D4508</f>
        <v>263285.9462447624</v>
      </c>
      <c r="M4508" s="10"/>
      <c r="N4508" s="28">
        <f>IF(F4508="lowest point", $H$4/D4508, 0)</f>
        <v>0</v>
      </c>
      <c r="O4508" s="28">
        <f t="shared" si="293"/>
        <v>53.335886776511352</v>
      </c>
      <c r="P4508" s="29">
        <f>O4508*D4508</f>
        <v>272701.58885849267</v>
      </c>
      <c r="R4508" s="28">
        <f>IF(G4508="highest point", $H$4/D4508, 0)</f>
        <v>0</v>
      </c>
      <c r="S4508" s="28">
        <f t="shared" si="294"/>
        <v>49.940644353433633</v>
      </c>
      <c r="T4508" s="29">
        <f>D4508*S4508</f>
        <v>255342.01992111435</v>
      </c>
    </row>
    <row r="4509" spans="1:20">
      <c r="A4509" s="21">
        <f t="shared" si="295"/>
        <v>2017</v>
      </c>
      <c r="B4509" s="21">
        <f t="shared" si="291"/>
        <v>11</v>
      </c>
      <c r="C4509" s="22">
        <v>43068</v>
      </c>
      <c r="D4509" s="21">
        <v>5111.68</v>
      </c>
      <c r="E4509" s="47" t="str">
        <f>IF(B4509&lt;&gt;B4508, "First Quote", "")</f>
        <v/>
      </c>
      <c r="F4509" s="23" t="str">
        <f>IF(_xlfn.MINIFS($D$3:$D$6287,$A$3:$A$6287,A4509,$B$3:$B$6287,B4509)=D4509,"Lowest point","")</f>
        <v/>
      </c>
      <c r="G4509" s="24" t="str">
        <f>IF(_xlfn.MAXIFS($D$3:$D$6287,$A$3:$A$6287,A4509,$B$3:$B$6287,B4509)=D4509,"Highest point","")</f>
        <v/>
      </c>
      <c r="J4509" s="25" t="str">
        <f>IF(E4509="First Quote", $H$4/D4509, "")</f>
        <v/>
      </c>
      <c r="K4509" s="26">
        <f t="shared" si="292"/>
        <v>51.494343973346368</v>
      </c>
      <c r="L4509" s="27">
        <f>K4509*D4509</f>
        <v>263222.60820167518</v>
      </c>
      <c r="M4509" s="10"/>
      <c r="N4509" s="28">
        <f>IF(F4509="lowest point", $H$4/D4509, 0)</f>
        <v>0</v>
      </c>
      <c r="O4509" s="28">
        <f t="shared" si="293"/>
        <v>53.335886776511352</v>
      </c>
      <c r="P4509" s="29">
        <f>O4509*D4509</f>
        <v>272635.98571775755</v>
      </c>
      <c r="R4509" s="28">
        <f>IF(G4509="highest point", $H$4/D4509, 0)</f>
        <v>0</v>
      </c>
      <c r="S4509" s="28">
        <f t="shared" si="294"/>
        <v>49.940644353433633</v>
      </c>
      <c r="T4509" s="29">
        <f>D4509*S4509</f>
        <v>255280.59292855964</v>
      </c>
    </row>
    <row r="4510" spans="1:20">
      <c r="A4510" s="21">
        <f t="shared" si="295"/>
        <v>2017</v>
      </c>
      <c r="B4510" s="21">
        <f t="shared" si="291"/>
        <v>11</v>
      </c>
      <c r="C4510" s="22">
        <v>43069</v>
      </c>
      <c r="D4510" s="21">
        <v>5155.4399999999996</v>
      </c>
      <c r="E4510" s="47" t="str">
        <f>IF(B4510&lt;&gt;B4509, "First Quote", "")</f>
        <v/>
      </c>
      <c r="F4510" s="23" t="str">
        <f>IF(_xlfn.MINIFS($D$3:$D$6287,$A$3:$A$6287,A4510,$B$3:$B$6287,B4510)=D4510,"Lowest point","")</f>
        <v/>
      </c>
      <c r="G4510" s="24" t="str">
        <f>IF(_xlfn.MAXIFS($D$3:$D$6287,$A$3:$A$6287,A4510,$B$3:$B$6287,B4510)=D4510,"Highest point","")</f>
        <v>Highest point</v>
      </c>
      <c r="J4510" s="25" t="str">
        <f>IF(E4510="First Quote", $H$4/D4510, "")</f>
        <v/>
      </c>
      <c r="K4510" s="26">
        <f t="shared" si="292"/>
        <v>51.494343973346368</v>
      </c>
      <c r="L4510" s="27">
        <f>K4510*D4510</f>
        <v>265476.00069394876</v>
      </c>
      <c r="M4510" s="10"/>
      <c r="N4510" s="28">
        <f>IF(F4510="lowest point", $H$4/D4510, 0)</f>
        <v>0</v>
      </c>
      <c r="O4510" s="28">
        <f t="shared" si="293"/>
        <v>53.335886776511352</v>
      </c>
      <c r="P4510" s="29">
        <f>O4510*D4510</f>
        <v>274969.96412309766</v>
      </c>
      <c r="R4510" s="28">
        <f>IF(G4510="highest point", $H$4/D4510, 0)</f>
        <v>9.6984932420899103E-2</v>
      </c>
      <c r="S4510" s="28">
        <f t="shared" si="294"/>
        <v>50.037629285854536</v>
      </c>
      <c r="T4510" s="29">
        <f>D4510*S4510</f>
        <v>257965.9955254659</v>
      </c>
    </row>
    <row r="4511" spans="1:20">
      <c r="A4511" s="21">
        <f t="shared" si="295"/>
        <v>2017</v>
      </c>
      <c r="B4511" s="21">
        <f t="shared" si="291"/>
        <v>12</v>
      </c>
      <c r="C4511" s="22">
        <v>43070</v>
      </c>
      <c r="D4511" s="21">
        <v>5145.21</v>
      </c>
      <c r="E4511" s="47" t="str">
        <f>IF(B4511&lt;&gt;B4510, "First Quote", "")</f>
        <v>First Quote</v>
      </c>
      <c r="F4511" s="23" t="str">
        <f>IF(_xlfn.MINIFS($D$3:$D$6287,$A$3:$A$6287,A4511,$B$3:$B$6287,B4511)=D4511,"Lowest point","")</f>
        <v/>
      </c>
      <c r="G4511" s="24" t="str">
        <f>IF(_xlfn.MAXIFS($D$3:$D$6287,$A$3:$A$6287,A4511,$B$3:$B$6287,B4511)=D4511,"Highest point","")</f>
        <v/>
      </c>
      <c r="J4511" s="25">
        <f>IF(E4511="First Quote", $H$4/D4511, "")</f>
        <v>9.7177763395468797E-2</v>
      </c>
      <c r="K4511" s="26">
        <f t="shared" si="292"/>
        <v>51.591521736741839</v>
      </c>
      <c r="L4511" s="27">
        <f>K4511*D4511</f>
        <v>265449.21355510148</v>
      </c>
      <c r="M4511" s="10"/>
      <c r="N4511" s="28">
        <f>IF(F4511="lowest point", $H$4/D4511, 0)</f>
        <v>0</v>
      </c>
      <c r="O4511" s="28">
        <f t="shared" si="293"/>
        <v>53.335886776511352</v>
      </c>
      <c r="P4511" s="29">
        <f>O4511*D4511</f>
        <v>274424.33800137398</v>
      </c>
      <c r="R4511" s="28">
        <f>IF(G4511="highest point", $H$4/D4511, 0)</f>
        <v>0</v>
      </c>
      <c r="S4511" s="28">
        <f t="shared" si="294"/>
        <v>50.037629285854536</v>
      </c>
      <c r="T4511" s="29">
        <f>D4511*S4511</f>
        <v>257454.11057787162</v>
      </c>
    </row>
    <row r="4512" spans="1:20">
      <c r="A4512" s="21">
        <f t="shared" si="295"/>
        <v>2017</v>
      </c>
      <c r="B4512" s="21">
        <f t="shared" si="291"/>
        <v>12</v>
      </c>
      <c r="C4512" s="22">
        <v>43073</v>
      </c>
      <c r="D4512" s="21">
        <v>5139.91</v>
      </c>
      <c r="E4512" s="47" t="str">
        <f>IF(B4512&lt;&gt;B4511, "First Quote", "")</f>
        <v/>
      </c>
      <c r="F4512" s="23" t="str">
        <f>IF(_xlfn.MINIFS($D$3:$D$6287,$A$3:$A$6287,A4512,$B$3:$B$6287,B4512)=D4512,"Lowest point","")</f>
        <v/>
      </c>
      <c r="G4512" s="24" t="str">
        <f>IF(_xlfn.MAXIFS($D$3:$D$6287,$A$3:$A$6287,A4512,$B$3:$B$6287,B4512)=D4512,"Highest point","")</f>
        <v/>
      </c>
      <c r="J4512" s="25" t="str">
        <f>IF(E4512="First Quote", $H$4/D4512, "")</f>
        <v/>
      </c>
      <c r="K4512" s="26">
        <f t="shared" si="292"/>
        <v>51.591521736741839</v>
      </c>
      <c r="L4512" s="27">
        <f>K4512*D4512</f>
        <v>265175.77848989674</v>
      </c>
      <c r="M4512" s="10"/>
      <c r="N4512" s="28">
        <f>IF(F4512="lowest point", $H$4/D4512, 0)</f>
        <v>0</v>
      </c>
      <c r="O4512" s="28">
        <f t="shared" si="293"/>
        <v>53.335886776511352</v>
      </c>
      <c r="P4512" s="29">
        <f>O4512*D4512</f>
        <v>274141.65780145844</v>
      </c>
      <c r="R4512" s="28">
        <f>IF(G4512="highest point", $H$4/D4512, 0)</f>
        <v>0</v>
      </c>
      <c r="S4512" s="28">
        <f t="shared" si="294"/>
        <v>50.037629285854536</v>
      </c>
      <c r="T4512" s="29">
        <f>D4512*S4512</f>
        <v>257188.91114265658</v>
      </c>
    </row>
    <row r="4513" spans="1:20">
      <c r="A4513" s="21">
        <f t="shared" si="295"/>
        <v>2017</v>
      </c>
      <c r="B4513" s="21">
        <f t="shared" ref="B4513:B4576" si="296">MONTH(C4513)</f>
        <v>12</v>
      </c>
      <c r="C4513" s="22">
        <v>43074</v>
      </c>
      <c r="D4513" s="21">
        <v>5120.92</v>
      </c>
      <c r="E4513" s="47" t="str">
        <f>IF(B4513&lt;&gt;B4512, "First Quote", "")</f>
        <v/>
      </c>
      <c r="F4513" s="23" t="str">
        <f>IF(_xlfn.MINIFS($D$3:$D$6287,$A$3:$A$6287,A4513,$B$3:$B$6287,B4513)=D4513,"Lowest point","")</f>
        <v/>
      </c>
      <c r="G4513" s="24" t="str">
        <f>IF(_xlfn.MAXIFS($D$3:$D$6287,$A$3:$A$6287,A4513,$B$3:$B$6287,B4513)=D4513,"Highest point","")</f>
        <v/>
      </c>
      <c r="J4513" s="25" t="str">
        <f>IF(E4513="First Quote", $H$4/D4513, "")</f>
        <v/>
      </c>
      <c r="K4513" s="26">
        <f t="shared" si="292"/>
        <v>51.591521736741839</v>
      </c>
      <c r="L4513" s="27">
        <f>K4513*D4513</f>
        <v>264196.05549211602</v>
      </c>
      <c r="M4513" s="10"/>
      <c r="N4513" s="28">
        <f>IF(F4513="lowest point", $H$4/D4513, 0)</f>
        <v>0</v>
      </c>
      <c r="O4513" s="28">
        <f t="shared" si="293"/>
        <v>53.335886776511352</v>
      </c>
      <c r="P4513" s="29">
        <f>O4513*D4513</f>
        <v>273128.80931157252</v>
      </c>
      <c r="R4513" s="28">
        <f>IF(G4513="highest point", $H$4/D4513, 0)</f>
        <v>0</v>
      </c>
      <c r="S4513" s="28">
        <f t="shared" si="294"/>
        <v>50.037629285854536</v>
      </c>
      <c r="T4513" s="29">
        <f>D4513*S4513</f>
        <v>256238.69656251822</v>
      </c>
    </row>
    <row r="4514" spans="1:20">
      <c r="A4514" s="21">
        <f t="shared" si="295"/>
        <v>2017</v>
      </c>
      <c r="B4514" s="21">
        <f t="shared" si="296"/>
        <v>12</v>
      </c>
      <c r="C4514" s="22">
        <v>43075</v>
      </c>
      <c r="D4514" s="21">
        <v>5120.46</v>
      </c>
      <c r="E4514" s="47" t="str">
        <f>IF(B4514&lt;&gt;B4513, "First Quote", "")</f>
        <v/>
      </c>
      <c r="F4514" s="23" t="str">
        <f>IF(_xlfn.MINIFS($D$3:$D$6287,$A$3:$A$6287,A4514,$B$3:$B$6287,B4514)=D4514,"Lowest point","")</f>
        <v>Lowest point</v>
      </c>
      <c r="G4514" s="24" t="str">
        <f>IF(_xlfn.MAXIFS($D$3:$D$6287,$A$3:$A$6287,A4514,$B$3:$B$6287,B4514)=D4514,"Highest point","")</f>
        <v/>
      </c>
      <c r="J4514" s="25" t="str">
        <f>IF(E4514="First Quote", $H$4/D4514, "")</f>
        <v/>
      </c>
      <c r="K4514" s="26">
        <f t="shared" si="292"/>
        <v>51.591521736741839</v>
      </c>
      <c r="L4514" s="27">
        <f>K4514*D4514</f>
        <v>264172.3233921171</v>
      </c>
      <c r="M4514" s="10"/>
      <c r="N4514" s="28">
        <f>IF(F4514="lowest point", $H$4/D4514, 0)</f>
        <v>9.7647476984489667E-2</v>
      </c>
      <c r="O4514" s="28">
        <f t="shared" si="293"/>
        <v>53.433534253495843</v>
      </c>
      <c r="P4514" s="29">
        <f>O4514*D4514</f>
        <v>273604.27480365534</v>
      </c>
      <c r="R4514" s="28">
        <f>IF(G4514="highest point", $H$4/D4514, 0)</f>
        <v>0</v>
      </c>
      <c r="S4514" s="28">
        <f t="shared" si="294"/>
        <v>50.037629285854536</v>
      </c>
      <c r="T4514" s="29">
        <f>D4514*S4514</f>
        <v>256215.67925304672</v>
      </c>
    </row>
    <row r="4515" spans="1:20">
      <c r="A4515" s="21">
        <f t="shared" si="295"/>
        <v>2017</v>
      </c>
      <c r="B4515" s="21">
        <f t="shared" si="296"/>
        <v>12</v>
      </c>
      <c r="C4515" s="22">
        <v>43076</v>
      </c>
      <c r="D4515" s="21">
        <v>5136.37</v>
      </c>
      <c r="E4515" s="47" t="str">
        <f>IF(B4515&lt;&gt;B4514, "First Quote", "")</f>
        <v/>
      </c>
      <c r="F4515" s="23" t="str">
        <f>IF(_xlfn.MINIFS($D$3:$D$6287,$A$3:$A$6287,A4515,$B$3:$B$6287,B4515)=D4515,"Lowest point","")</f>
        <v/>
      </c>
      <c r="G4515" s="24" t="str">
        <f>IF(_xlfn.MAXIFS($D$3:$D$6287,$A$3:$A$6287,A4515,$B$3:$B$6287,B4515)=D4515,"Highest point","")</f>
        <v/>
      </c>
      <c r="J4515" s="25" t="str">
        <f>IF(E4515="First Quote", $H$4/D4515, "")</f>
        <v/>
      </c>
      <c r="K4515" s="26">
        <f t="shared" si="292"/>
        <v>51.591521736741839</v>
      </c>
      <c r="L4515" s="27">
        <f>K4515*D4515</f>
        <v>264993.14450294868</v>
      </c>
      <c r="M4515" s="10"/>
      <c r="N4515" s="28">
        <f>IF(F4515="lowest point", $H$4/D4515, 0)</f>
        <v>0</v>
      </c>
      <c r="O4515" s="28">
        <f t="shared" si="293"/>
        <v>53.433534253495843</v>
      </c>
      <c r="P4515" s="29">
        <f>O4515*D4515</f>
        <v>274454.40233362844</v>
      </c>
      <c r="R4515" s="28">
        <f>IF(G4515="highest point", $H$4/D4515, 0)</f>
        <v>0</v>
      </c>
      <c r="S4515" s="28">
        <f t="shared" si="294"/>
        <v>50.037629285854536</v>
      </c>
      <c r="T4515" s="29">
        <f>D4515*S4515</f>
        <v>257011.77793498465</v>
      </c>
    </row>
    <row r="4516" spans="1:20">
      <c r="A4516" s="21">
        <f t="shared" si="295"/>
        <v>2017</v>
      </c>
      <c r="B4516" s="21">
        <f t="shared" si="296"/>
        <v>12</v>
      </c>
      <c r="C4516" s="22">
        <v>43077</v>
      </c>
      <c r="D4516" s="21">
        <v>5165.1899999999996</v>
      </c>
      <c r="E4516" s="47" t="str">
        <f>IF(B4516&lt;&gt;B4515, "First Quote", "")</f>
        <v/>
      </c>
      <c r="F4516" s="23" t="str">
        <f>IF(_xlfn.MINIFS($D$3:$D$6287,$A$3:$A$6287,A4516,$B$3:$B$6287,B4516)=D4516,"Lowest point","")</f>
        <v/>
      </c>
      <c r="G4516" s="24" t="str">
        <f>IF(_xlfn.MAXIFS($D$3:$D$6287,$A$3:$A$6287,A4516,$B$3:$B$6287,B4516)=D4516,"Highest point","")</f>
        <v/>
      </c>
      <c r="J4516" s="25" t="str">
        <f>IF(E4516="First Quote", $H$4/D4516, "")</f>
        <v/>
      </c>
      <c r="K4516" s="26">
        <f t="shared" si="292"/>
        <v>51.591521736741839</v>
      </c>
      <c r="L4516" s="27">
        <f>K4516*D4516</f>
        <v>266480.01215940155</v>
      </c>
      <c r="M4516" s="10"/>
      <c r="N4516" s="28">
        <f>IF(F4516="lowest point", $H$4/D4516, 0)</f>
        <v>0</v>
      </c>
      <c r="O4516" s="28">
        <f t="shared" si="293"/>
        <v>53.433534253495843</v>
      </c>
      <c r="P4516" s="29">
        <f>O4516*D4516</f>
        <v>275994.3567908142</v>
      </c>
      <c r="R4516" s="28">
        <f>IF(G4516="highest point", $H$4/D4516, 0)</f>
        <v>0</v>
      </c>
      <c r="S4516" s="28">
        <f t="shared" si="294"/>
        <v>50.037629285854536</v>
      </c>
      <c r="T4516" s="29">
        <f>D4516*S4516</f>
        <v>258453.86241100298</v>
      </c>
    </row>
    <row r="4517" spans="1:20">
      <c r="A4517" s="21">
        <f t="shared" si="295"/>
        <v>2017</v>
      </c>
      <c r="B4517" s="21">
        <f t="shared" si="296"/>
        <v>12</v>
      </c>
      <c r="C4517" s="22">
        <v>43080</v>
      </c>
      <c r="D4517" s="21">
        <v>5181.75</v>
      </c>
      <c r="E4517" s="47" t="str">
        <f>IF(B4517&lt;&gt;B4516, "First Quote", "")</f>
        <v/>
      </c>
      <c r="F4517" s="23" t="str">
        <f>IF(_xlfn.MINIFS($D$3:$D$6287,$A$3:$A$6287,A4517,$B$3:$B$6287,B4517)=D4517,"Lowest point","")</f>
        <v/>
      </c>
      <c r="G4517" s="24" t="str">
        <f>IF(_xlfn.MAXIFS($D$3:$D$6287,$A$3:$A$6287,A4517,$B$3:$B$6287,B4517)=D4517,"Highest point","")</f>
        <v/>
      </c>
      <c r="J4517" s="25" t="str">
        <f>IF(E4517="First Quote", $H$4/D4517, "")</f>
        <v/>
      </c>
      <c r="K4517" s="26">
        <f t="shared" si="292"/>
        <v>51.591521736741839</v>
      </c>
      <c r="L4517" s="27">
        <f>K4517*D4517</f>
        <v>267334.36775936204</v>
      </c>
      <c r="M4517" s="10"/>
      <c r="N4517" s="28">
        <f>IF(F4517="lowest point", $H$4/D4517, 0)</f>
        <v>0</v>
      </c>
      <c r="O4517" s="28">
        <f t="shared" si="293"/>
        <v>53.433534253495843</v>
      </c>
      <c r="P4517" s="29">
        <f>O4517*D4517</f>
        <v>276879.21611805208</v>
      </c>
      <c r="R4517" s="28">
        <f>IF(G4517="highest point", $H$4/D4517, 0)</f>
        <v>0</v>
      </c>
      <c r="S4517" s="28">
        <f t="shared" si="294"/>
        <v>50.037629285854536</v>
      </c>
      <c r="T4517" s="29">
        <f>D4517*S4517</f>
        <v>259282.48555197674</v>
      </c>
    </row>
    <row r="4518" spans="1:20">
      <c r="A4518" s="21">
        <f t="shared" si="295"/>
        <v>2017</v>
      </c>
      <c r="B4518" s="21">
        <f t="shared" si="296"/>
        <v>12</v>
      </c>
      <c r="C4518" s="22">
        <v>43081</v>
      </c>
      <c r="D4518" s="21">
        <v>5189.96</v>
      </c>
      <c r="E4518" s="47" t="str">
        <f>IF(B4518&lt;&gt;B4517, "First Quote", "")</f>
        <v/>
      </c>
      <c r="F4518" s="23" t="str">
        <f>IF(_xlfn.MINIFS($D$3:$D$6287,$A$3:$A$6287,A4518,$B$3:$B$6287,B4518)=D4518,"Lowest point","")</f>
        <v/>
      </c>
      <c r="G4518" s="24" t="str">
        <f>IF(_xlfn.MAXIFS($D$3:$D$6287,$A$3:$A$6287,A4518,$B$3:$B$6287,B4518)=D4518,"Highest point","")</f>
        <v/>
      </c>
      <c r="J4518" s="25" t="str">
        <f>IF(E4518="First Quote", $H$4/D4518, "")</f>
        <v/>
      </c>
      <c r="K4518" s="26">
        <f t="shared" si="292"/>
        <v>51.591521736741839</v>
      </c>
      <c r="L4518" s="27">
        <f>K4518*D4518</f>
        <v>267757.93415282067</v>
      </c>
      <c r="M4518" s="10"/>
      <c r="N4518" s="28">
        <f>IF(F4518="lowest point", $H$4/D4518, 0)</f>
        <v>0</v>
      </c>
      <c r="O4518" s="28">
        <f t="shared" si="293"/>
        <v>53.433534253495843</v>
      </c>
      <c r="P4518" s="29">
        <f>O4518*D4518</f>
        <v>277317.9054342733</v>
      </c>
      <c r="R4518" s="28">
        <f>IF(G4518="highest point", $H$4/D4518, 0)</f>
        <v>0</v>
      </c>
      <c r="S4518" s="28">
        <f t="shared" si="294"/>
        <v>50.037629285854536</v>
      </c>
      <c r="T4518" s="29">
        <f>D4518*S4518</f>
        <v>259693.29448841361</v>
      </c>
    </row>
    <row r="4519" spans="1:20">
      <c r="A4519" s="21">
        <f t="shared" si="295"/>
        <v>2017</v>
      </c>
      <c r="B4519" s="21">
        <f t="shared" si="296"/>
        <v>12</v>
      </c>
      <c r="C4519" s="22">
        <v>43082</v>
      </c>
      <c r="D4519" s="21">
        <v>5187.68</v>
      </c>
      <c r="E4519" s="47" t="str">
        <f>IF(B4519&lt;&gt;B4518, "First Quote", "")</f>
        <v/>
      </c>
      <c r="F4519" s="23" t="str">
        <f>IF(_xlfn.MINIFS($D$3:$D$6287,$A$3:$A$6287,A4519,$B$3:$B$6287,B4519)=D4519,"Lowest point","")</f>
        <v/>
      </c>
      <c r="G4519" s="24" t="str">
        <f>IF(_xlfn.MAXIFS($D$3:$D$6287,$A$3:$A$6287,A4519,$B$3:$B$6287,B4519)=D4519,"Highest point","")</f>
        <v/>
      </c>
      <c r="J4519" s="25" t="str">
        <f>IF(E4519="First Quote", $H$4/D4519, "")</f>
        <v/>
      </c>
      <c r="K4519" s="26">
        <f t="shared" si="292"/>
        <v>51.591521736741839</v>
      </c>
      <c r="L4519" s="27">
        <f>K4519*D4519</f>
        <v>267640.30548326095</v>
      </c>
      <c r="M4519" s="10"/>
      <c r="N4519" s="28">
        <f>IF(F4519="lowest point", $H$4/D4519, 0)</f>
        <v>0</v>
      </c>
      <c r="O4519" s="28">
        <f t="shared" si="293"/>
        <v>53.433534253495843</v>
      </c>
      <c r="P4519" s="29">
        <f>O4519*D4519</f>
        <v>277196.0769761753</v>
      </c>
      <c r="R4519" s="28">
        <f>IF(G4519="highest point", $H$4/D4519, 0)</f>
        <v>0</v>
      </c>
      <c r="S4519" s="28">
        <f t="shared" si="294"/>
        <v>50.037629285854536</v>
      </c>
      <c r="T4519" s="29">
        <f>D4519*S4519</f>
        <v>259579.20869364188</v>
      </c>
    </row>
    <row r="4520" spans="1:20">
      <c r="A4520" s="21">
        <f t="shared" si="295"/>
        <v>2017</v>
      </c>
      <c r="B4520" s="21">
        <f t="shared" si="296"/>
        <v>12</v>
      </c>
      <c r="C4520" s="22">
        <v>43083</v>
      </c>
      <c r="D4520" s="21">
        <v>5167.45</v>
      </c>
      <c r="E4520" s="47" t="str">
        <f>IF(B4520&lt;&gt;B4519, "First Quote", "")</f>
        <v/>
      </c>
      <c r="F4520" s="23" t="str">
        <f>IF(_xlfn.MINIFS($D$3:$D$6287,$A$3:$A$6287,A4520,$B$3:$B$6287,B4520)=D4520,"Lowest point","")</f>
        <v/>
      </c>
      <c r="G4520" s="24" t="str">
        <f>IF(_xlfn.MAXIFS($D$3:$D$6287,$A$3:$A$6287,A4520,$B$3:$B$6287,B4520)=D4520,"Highest point","")</f>
        <v/>
      </c>
      <c r="J4520" s="25" t="str">
        <f>IF(E4520="First Quote", $H$4/D4520, "")</f>
        <v/>
      </c>
      <c r="K4520" s="26">
        <f t="shared" si="292"/>
        <v>51.591521736741839</v>
      </c>
      <c r="L4520" s="27">
        <f>K4520*D4520</f>
        <v>266596.60899852659</v>
      </c>
      <c r="M4520" s="10"/>
      <c r="N4520" s="28">
        <f>IF(F4520="lowest point", $H$4/D4520, 0)</f>
        <v>0</v>
      </c>
      <c r="O4520" s="28">
        <f t="shared" si="293"/>
        <v>53.433534253495843</v>
      </c>
      <c r="P4520" s="29">
        <f>O4520*D4520</f>
        <v>276115.11657822708</v>
      </c>
      <c r="R4520" s="28">
        <f>IF(G4520="highest point", $H$4/D4520, 0)</f>
        <v>0</v>
      </c>
      <c r="S4520" s="28">
        <f t="shared" si="294"/>
        <v>50.037629285854536</v>
      </c>
      <c r="T4520" s="29">
        <f>D4520*S4520</f>
        <v>258566.947453189</v>
      </c>
    </row>
    <row r="4521" spans="1:20">
      <c r="A4521" s="21">
        <f t="shared" si="295"/>
        <v>2017</v>
      </c>
      <c r="B4521" s="21">
        <f t="shared" si="296"/>
        <v>12</v>
      </c>
      <c r="C4521" s="22">
        <v>43084</v>
      </c>
      <c r="D4521" s="21">
        <v>5214.1000000000004</v>
      </c>
      <c r="E4521" s="47" t="str">
        <f>IF(B4521&lt;&gt;B4520, "First Quote", "")</f>
        <v/>
      </c>
      <c r="F4521" s="23" t="str">
        <f>IF(_xlfn.MINIFS($D$3:$D$6287,$A$3:$A$6287,A4521,$B$3:$B$6287,B4521)=D4521,"Lowest point","")</f>
        <v/>
      </c>
      <c r="G4521" s="24" t="str">
        <f>IF(_xlfn.MAXIFS($D$3:$D$6287,$A$3:$A$6287,A4521,$B$3:$B$6287,B4521)=D4521,"Highest point","")</f>
        <v/>
      </c>
      <c r="J4521" s="25" t="str">
        <f>IF(E4521="First Quote", $H$4/D4521, "")</f>
        <v/>
      </c>
      <c r="K4521" s="26">
        <f t="shared" si="292"/>
        <v>51.591521736741839</v>
      </c>
      <c r="L4521" s="27">
        <f>K4521*D4521</f>
        <v>269003.35348754562</v>
      </c>
      <c r="M4521" s="10"/>
      <c r="N4521" s="28">
        <f>IF(F4521="lowest point", $H$4/D4521, 0)</f>
        <v>0</v>
      </c>
      <c r="O4521" s="28">
        <f t="shared" si="293"/>
        <v>53.433534253495843</v>
      </c>
      <c r="P4521" s="29">
        <f>O4521*D4521</f>
        <v>278607.79095115268</v>
      </c>
      <c r="R4521" s="28">
        <f>IF(G4521="highest point", $H$4/D4521, 0)</f>
        <v>0</v>
      </c>
      <c r="S4521" s="28">
        <f t="shared" si="294"/>
        <v>50.037629285854536</v>
      </c>
      <c r="T4521" s="29">
        <f>D4521*S4521</f>
        <v>260901.20285937414</v>
      </c>
    </row>
    <row r="4522" spans="1:20">
      <c r="A4522" s="21">
        <f t="shared" si="295"/>
        <v>2017</v>
      </c>
      <c r="B4522" s="21">
        <f t="shared" si="296"/>
        <v>12</v>
      </c>
      <c r="C4522" s="22">
        <v>43087</v>
      </c>
      <c r="D4522" s="21">
        <v>5242.28</v>
      </c>
      <c r="E4522" s="47" t="str">
        <f>IF(B4522&lt;&gt;B4521, "First Quote", "")</f>
        <v/>
      </c>
      <c r="F4522" s="23" t="str">
        <f>IF(_xlfn.MINIFS($D$3:$D$6287,$A$3:$A$6287,A4522,$B$3:$B$6287,B4522)=D4522,"Lowest point","")</f>
        <v/>
      </c>
      <c r="G4522" s="24" t="str">
        <f>IF(_xlfn.MAXIFS($D$3:$D$6287,$A$3:$A$6287,A4522,$B$3:$B$6287,B4522)=D4522,"Highest point","")</f>
        <v>Highest point</v>
      </c>
      <c r="J4522" s="25" t="str">
        <f>IF(E4522="First Quote", $H$4/D4522, "")</f>
        <v/>
      </c>
      <c r="K4522" s="26">
        <f t="shared" si="292"/>
        <v>51.591521736741839</v>
      </c>
      <c r="L4522" s="27">
        <f>K4522*D4522</f>
        <v>270457.20257008699</v>
      </c>
      <c r="M4522" s="10"/>
      <c r="N4522" s="28">
        <f>IF(F4522="lowest point", $H$4/D4522, 0)</f>
        <v>0</v>
      </c>
      <c r="O4522" s="28">
        <f t="shared" si="293"/>
        <v>53.433534253495843</v>
      </c>
      <c r="P4522" s="29">
        <f>O4522*D4522</f>
        <v>280113.54794641619</v>
      </c>
      <c r="R4522" s="28">
        <f>IF(G4522="highest point", $H$4/D4522, 0)</f>
        <v>9.5378346826190133E-2</v>
      </c>
      <c r="S4522" s="28">
        <f t="shared" si="294"/>
        <v>50.133007632680723</v>
      </c>
      <c r="T4522" s="29">
        <f>D4522*S4522</f>
        <v>262811.26325264951</v>
      </c>
    </row>
    <row r="4523" spans="1:20">
      <c r="A4523" s="21">
        <f t="shared" si="295"/>
        <v>2017</v>
      </c>
      <c r="B4523" s="21">
        <f t="shared" si="296"/>
        <v>12</v>
      </c>
      <c r="C4523" s="22">
        <v>43088</v>
      </c>
      <c r="D4523" s="21">
        <v>5225.43</v>
      </c>
      <c r="E4523" s="47" t="str">
        <f>IF(B4523&lt;&gt;B4522, "First Quote", "")</f>
        <v/>
      </c>
      <c r="F4523" s="23" t="str">
        <f>IF(_xlfn.MINIFS($D$3:$D$6287,$A$3:$A$6287,A4523,$B$3:$B$6287,B4523)=D4523,"Lowest point","")</f>
        <v/>
      </c>
      <c r="G4523" s="24" t="str">
        <f>IF(_xlfn.MAXIFS($D$3:$D$6287,$A$3:$A$6287,A4523,$B$3:$B$6287,B4523)=D4523,"Highest point","")</f>
        <v/>
      </c>
      <c r="J4523" s="25" t="str">
        <f>IF(E4523="First Quote", $H$4/D4523, "")</f>
        <v/>
      </c>
      <c r="K4523" s="26">
        <f t="shared" si="292"/>
        <v>51.591521736741839</v>
      </c>
      <c r="L4523" s="27">
        <f>K4523*D4523</f>
        <v>269587.88542882295</v>
      </c>
      <c r="M4523" s="10"/>
      <c r="N4523" s="28">
        <f>IF(F4523="lowest point", $H$4/D4523, 0)</f>
        <v>0</v>
      </c>
      <c r="O4523" s="28">
        <f t="shared" si="293"/>
        <v>53.433534253495843</v>
      </c>
      <c r="P4523" s="29">
        <f>O4523*D4523</f>
        <v>279213.1928942448</v>
      </c>
      <c r="R4523" s="28">
        <f>IF(G4523="highest point", $H$4/D4523, 0)</f>
        <v>0</v>
      </c>
      <c r="S4523" s="28">
        <f t="shared" si="294"/>
        <v>50.133007632680723</v>
      </c>
      <c r="T4523" s="29">
        <f>D4523*S4523</f>
        <v>261966.52207403883</v>
      </c>
    </row>
    <row r="4524" spans="1:20">
      <c r="A4524" s="21">
        <f t="shared" si="295"/>
        <v>2017</v>
      </c>
      <c r="B4524" s="21">
        <f t="shared" si="296"/>
        <v>12</v>
      </c>
      <c r="C4524" s="22">
        <v>43089</v>
      </c>
      <c r="D4524" s="21">
        <v>5221.79</v>
      </c>
      <c r="E4524" s="47" t="str">
        <f>IF(B4524&lt;&gt;B4523, "First Quote", "")</f>
        <v/>
      </c>
      <c r="F4524" s="23" t="str">
        <f>IF(_xlfn.MINIFS($D$3:$D$6287,$A$3:$A$6287,A4524,$B$3:$B$6287,B4524)=D4524,"Lowest point","")</f>
        <v/>
      </c>
      <c r="G4524" s="24" t="str">
        <f>IF(_xlfn.MAXIFS($D$3:$D$6287,$A$3:$A$6287,A4524,$B$3:$B$6287,B4524)=D4524,"Highest point","")</f>
        <v/>
      </c>
      <c r="J4524" s="25" t="str">
        <f>IF(E4524="First Quote", $H$4/D4524, "")</f>
        <v/>
      </c>
      <c r="K4524" s="26">
        <f t="shared" si="292"/>
        <v>51.591521736741839</v>
      </c>
      <c r="L4524" s="27">
        <f>K4524*D4524</f>
        <v>269400.09228970116</v>
      </c>
      <c r="M4524" s="10"/>
      <c r="N4524" s="28">
        <f>IF(F4524="lowest point", $H$4/D4524, 0)</f>
        <v>0</v>
      </c>
      <c r="O4524" s="28">
        <f t="shared" si="293"/>
        <v>53.433534253495843</v>
      </c>
      <c r="P4524" s="29">
        <f>O4524*D4524</f>
        <v>279018.69482956204</v>
      </c>
      <c r="R4524" s="28">
        <f>IF(G4524="highest point", $H$4/D4524, 0)</f>
        <v>0</v>
      </c>
      <c r="S4524" s="28">
        <f t="shared" si="294"/>
        <v>50.133007632680723</v>
      </c>
      <c r="T4524" s="29">
        <f>D4524*S4524</f>
        <v>261784.03792625587</v>
      </c>
    </row>
    <row r="4525" spans="1:20">
      <c r="A4525" s="21">
        <f t="shared" si="295"/>
        <v>2017</v>
      </c>
      <c r="B4525" s="21">
        <f t="shared" si="296"/>
        <v>12</v>
      </c>
      <c r="C4525" s="22">
        <v>43090</v>
      </c>
      <c r="D4525" s="21">
        <v>5232.16</v>
      </c>
      <c r="E4525" s="47" t="str">
        <f>IF(B4525&lt;&gt;B4524, "First Quote", "")</f>
        <v/>
      </c>
      <c r="F4525" s="23" t="str">
        <f>IF(_xlfn.MINIFS($D$3:$D$6287,$A$3:$A$6287,A4525,$B$3:$B$6287,B4525)=D4525,"Lowest point","")</f>
        <v/>
      </c>
      <c r="G4525" s="24" t="str">
        <f>IF(_xlfn.MAXIFS($D$3:$D$6287,$A$3:$A$6287,A4525,$B$3:$B$6287,B4525)=D4525,"Highest point","")</f>
        <v/>
      </c>
      <c r="J4525" s="25" t="str">
        <f>IF(E4525="First Quote", $H$4/D4525, "")</f>
        <v/>
      </c>
      <c r="K4525" s="26">
        <f t="shared" si="292"/>
        <v>51.591521736741839</v>
      </c>
      <c r="L4525" s="27">
        <f>K4525*D4525</f>
        <v>269935.09637011116</v>
      </c>
      <c r="M4525" s="10"/>
      <c r="N4525" s="28">
        <f>IF(F4525="lowest point", $H$4/D4525, 0)</f>
        <v>0</v>
      </c>
      <c r="O4525" s="28">
        <f t="shared" si="293"/>
        <v>53.433534253495843</v>
      </c>
      <c r="P4525" s="29">
        <f>O4525*D4525</f>
        <v>279572.80057977082</v>
      </c>
      <c r="R4525" s="28">
        <f>IF(G4525="highest point", $H$4/D4525, 0)</f>
        <v>0</v>
      </c>
      <c r="S4525" s="28">
        <f t="shared" si="294"/>
        <v>50.133007632680723</v>
      </c>
      <c r="T4525" s="29">
        <f>D4525*S4525</f>
        <v>262303.91721540678</v>
      </c>
    </row>
    <row r="4526" spans="1:20">
      <c r="A4526" s="21">
        <f t="shared" si="295"/>
        <v>2017</v>
      </c>
      <c r="B4526" s="21">
        <f t="shared" si="296"/>
        <v>12</v>
      </c>
      <c r="C4526" s="22">
        <v>43091</v>
      </c>
      <c r="D4526" s="21">
        <v>5229.79</v>
      </c>
      <c r="E4526" s="47" t="str">
        <f>IF(B4526&lt;&gt;B4525, "First Quote", "")</f>
        <v/>
      </c>
      <c r="F4526" s="23" t="str">
        <f>IF(_xlfn.MINIFS($D$3:$D$6287,$A$3:$A$6287,A4526,$B$3:$B$6287,B4526)=D4526,"Lowest point","")</f>
        <v/>
      </c>
      <c r="G4526" s="24" t="str">
        <f>IF(_xlfn.MAXIFS($D$3:$D$6287,$A$3:$A$6287,A4526,$B$3:$B$6287,B4526)=D4526,"Highest point","")</f>
        <v/>
      </c>
      <c r="J4526" s="25" t="str">
        <f>IF(E4526="First Quote", $H$4/D4526, "")</f>
        <v/>
      </c>
      <c r="K4526" s="26">
        <f t="shared" si="292"/>
        <v>51.591521736741839</v>
      </c>
      <c r="L4526" s="27">
        <f>K4526*D4526</f>
        <v>269812.82446359511</v>
      </c>
      <c r="M4526" s="10"/>
      <c r="N4526" s="28">
        <f>IF(F4526="lowest point", $H$4/D4526, 0)</f>
        <v>0</v>
      </c>
      <c r="O4526" s="28">
        <f t="shared" si="293"/>
        <v>53.433534253495843</v>
      </c>
      <c r="P4526" s="29">
        <f>O4526*D4526</f>
        <v>279446.16310359002</v>
      </c>
      <c r="R4526" s="28">
        <f>IF(G4526="highest point", $H$4/D4526, 0)</f>
        <v>0</v>
      </c>
      <c r="S4526" s="28">
        <f t="shared" si="294"/>
        <v>50.133007632680723</v>
      </c>
      <c r="T4526" s="29">
        <f>D4526*S4526</f>
        <v>262185.10198731732</v>
      </c>
    </row>
    <row r="4527" spans="1:20">
      <c r="A4527" s="21">
        <f t="shared" si="295"/>
        <v>2017</v>
      </c>
      <c r="B4527" s="21">
        <f t="shared" si="296"/>
        <v>12</v>
      </c>
      <c r="C4527" s="22">
        <v>43095</v>
      </c>
      <c r="D4527" s="21">
        <v>5224.51</v>
      </c>
      <c r="E4527" s="47" t="str">
        <f>IF(B4527&lt;&gt;B4526, "First Quote", "")</f>
        <v/>
      </c>
      <c r="F4527" s="23" t="str">
        <f>IF(_xlfn.MINIFS($D$3:$D$6287,$A$3:$A$6287,A4527,$B$3:$B$6287,B4527)=D4527,"Lowest point","")</f>
        <v/>
      </c>
      <c r="G4527" s="24" t="str">
        <f>IF(_xlfn.MAXIFS($D$3:$D$6287,$A$3:$A$6287,A4527,$B$3:$B$6287,B4527)=D4527,"Highest point","")</f>
        <v/>
      </c>
      <c r="J4527" s="25" t="str">
        <f>IF(E4527="First Quote", $H$4/D4527, "")</f>
        <v/>
      </c>
      <c r="K4527" s="26">
        <f t="shared" si="292"/>
        <v>51.591521736741839</v>
      </c>
      <c r="L4527" s="27">
        <f>K4527*D4527</f>
        <v>269540.42122882511</v>
      </c>
      <c r="M4527" s="10"/>
      <c r="N4527" s="28">
        <f>IF(F4527="lowest point", $H$4/D4527, 0)</f>
        <v>0</v>
      </c>
      <c r="O4527" s="28">
        <f t="shared" si="293"/>
        <v>53.433534253495843</v>
      </c>
      <c r="P4527" s="29">
        <f>O4527*D4527</f>
        <v>279164.03404273157</v>
      </c>
      <c r="R4527" s="28">
        <f>IF(G4527="highest point", $H$4/D4527, 0)</f>
        <v>0</v>
      </c>
      <c r="S4527" s="28">
        <f t="shared" si="294"/>
        <v>50.133007632680723</v>
      </c>
      <c r="T4527" s="29">
        <f>D4527*S4527</f>
        <v>261920.39970701677</v>
      </c>
    </row>
    <row r="4528" spans="1:20">
      <c r="A4528" s="21">
        <f t="shared" si="295"/>
        <v>2017</v>
      </c>
      <c r="B4528" s="21">
        <f t="shared" si="296"/>
        <v>12</v>
      </c>
      <c r="C4528" s="22">
        <v>43096</v>
      </c>
      <c r="D4528" s="21">
        <v>5229.01</v>
      </c>
      <c r="E4528" s="47" t="str">
        <f>IF(B4528&lt;&gt;B4527, "First Quote", "")</f>
        <v/>
      </c>
      <c r="F4528" s="23" t="str">
        <f>IF(_xlfn.MINIFS($D$3:$D$6287,$A$3:$A$6287,A4528,$B$3:$B$6287,B4528)=D4528,"Lowest point","")</f>
        <v/>
      </c>
      <c r="G4528" s="24" t="str">
        <f>IF(_xlfn.MAXIFS($D$3:$D$6287,$A$3:$A$6287,A4528,$B$3:$B$6287,B4528)=D4528,"Highest point","")</f>
        <v/>
      </c>
      <c r="J4528" s="25" t="str">
        <f>IF(E4528="First Quote", $H$4/D4528, "")</f>
        <v/>
      </c>
      <c r="K4528" s="26">
        <f t="shared" si="292"/>
        <v>51.591521736741839</v>
      </c>
      <c r="L4528" s="27">
        <f>K4528*D4528</f>
        <v>269772.58307664044</v>
      </c>
      <c r="M4528" s="10"/>
      <c r="N4528" s="28">
        <f>IF(F4528="lowest point", $H$4/D4528, 0)</f>
        <v>0</v>
      </c>
      <c r="O4528" s="28">
        <f t="shared" si="293"/>
        <v>53.433534253495843</v>
      </c>
      <c r="P4528" s="29">
        <f>O4528*D4528</f>
        <v>279404.48494687228</v>
      </c>
      <c r="R4528" s="28">
        <f>IF(G4528="highest point", $H$4/D4528, 0)</f>
        <v>0</v>
      </c>
      <c r="S4528" s="28">
        <f t="shared" si="294"/>
        <v>50.133007632680723</v>
      </c>
      <c r="T4528" s="29">
        <f>D4528*S4528</f>
        <v>262145.99824136385</v>
      </c>
    </row>
    <row r="4529" spans="1:20">
      <c r="A4529" s="21">
        <f t="shared" si="295"/>
        <v>2017</v>
      </c>
      <c r="B4529" s="21">
        <f t="shared" si="296"/>
        <v>12</v>
      </c>
      <c r="C4529" s="22">
        <v>43097</v>
      </c>
      <c r="D4529" s="21">
        <v>5239.59</v>
      </c>
      <c r="E4529" s="47" t="str">
        <f>IF(B4529&lt;&gt;B4528, "First Quote", "")</f>
        <v/>
      </c>
      <c r="F4529" s="23" t="str">
        <f>IF(_xlfn.MINIFS($D$3:$D$6287,$A$3:$A$6287,A4529,$B$3:$B$6287,B4529)=D4529,"Lowest point","")</f>
        <v/>
      </c>
      <c r="G4529" s="24" t="str">
        <f>IF(_xlfn.MAXIFS($D$3:$D$6287,$A$3:$A$6287,A4529,$B$3:$B$6287,B4529)=D4529,"Highest point","")</f>
        <v/>
      </c>
      <c r="J4529" s="25" t="str">
        <f>IF(E4529="First Quote", $H$4/D4529, "")</f>
        <v/>
      </c>
      <c r="K4529" s="26">
        <f t="shared" si="292"/>
        <v>51.591521736741839</v>
      </c>
      <c r="L4529" s="27">
        <f>K4529*D4529</f>
        <v>270318.42137661518</v>
      </c>
      <c r="M4529" s="10"/>
      <c r="N4529" s="28">
        <f>IF(F4529="lowest point", $H$4/D4529, 0)</f>
        <v>0</v>
      </c>
      <c r="O4529" s="28">
        <f t="shared" si="293"/>
        <v>53.433534253495843</v>
      </c>
      <c r="P4529" s="29">
        <f>O4529*D4529</f>
        <v>279969.8117392743</v>
      </c>
      <c r="R4529" s="28">
        <f>IF(G4529="highest point", $H$4/D4529, 0)</f>
        <v>0</v>
      </c>
      <c r="S4529" s="28">
        <f t="shared" si="294"/>
        <v>50.133007632680723</v>
      </c>
      <c r="T4529" s="29">
        <f>D4529*S4529</f>
        <v>262676.40546211757</v>
      </c>
    </row>
    <row r="4530" spans="1:20">
      <c r="A4530" s="21">
        <f t="shared" si="295"/>
        <v>2017</v>
      </c>
      <c r="B4530" s="21">
        <f t="shared" si="296"/>
        <v>12</v>
      </c>
      <c r="C4530" s="22">
        <v>43098</v>
      </c>
      <c r="D4530" s="21">
        <v>5212.76</v>
      </c>
      <c r="E4530" s="47" t="str">
        <f>IF(B4530&lt;&gt;B4529, "First Quote", "")</f>
        <v/>
      </c>
      <c r="F4530" s="23" t="str">
        <f>IF(_xlfn.MINIFS($D$3:$D$6287,$A$3:$A$6287,A4530,$B$3:$B$6287,B4530)=D4530,"Lowest point","")</f>
        <v/>
      </c>
      <c r="G4530" s="24" t="str">
        <f>IF(_xlfn.MAXIFS($D$3:$D$6287,$A$3:$A$6287,A4530,$B$3:$B$6287,B4530)=D4530,"Highest point","")</f>
        <v/>
      </c>
      <c r="J4530" s="25" t="str">
        <f>IF(E4530="First Quote", $H$4/D4530, "")</f>
        <v/>
      </c>
      <c r="K4530" s="26">
        <f t="shared" si="292"/>
        <v>51.591521736741839</v>
      </c>
      <c r="L4530" s="27">
        <f>K4530*D4530</f>
        <v>268934.22084841842</v>
      </c>
      <c r="M4530" s="10"/>
      <c r="N4530" s="28">
        <f>IF(F4530="lowest point", $H$4/D4530, 0)</f>
        <v>0</v>
      </c>
      <c r="O4530" s="28">
        <f t="shared" si="293"/>
        <v>53.433534253495843</v>
      </c>
      <c r="P4530" s="29">
        <f>O4530*D4530</f>
        <v>278536.19001525303</v>
      </c>
      <c r="R4530" s="28">
        <f>IF(G4530="highest point", $H$4/D4530, 0)</f>
        <v>0</v>
      </c>
      <c r="S4530" s="28">
        <f t="shared" si="294"/>
        <v>50.133007632680723</v>
      </c>
      <c r="T4530" s="29">
        <f>D4530*S4530</f>
        <v>261331.33686733278</v>
      </c>
    </row>
    <row r="4531" spans="1:20">
      <c r="A4531" s="21">
        <f t="shared" si="295"/>
        <v>2018</v>
      </c>
      <c r="B4531" s="21">
        <f t="shared" si="296"/>
        <v>1</v>
      </c>
      <c r="C4531" s="22">
        <v>43102</v>
      </c>
      <c r="D4531" s="21">
        <v>5256.28</v>
      </c>
      <c r="E4531" s="47" t="str">
        <f>IF(B4531&lt;&gt;B4530, "First Quote", "")</f>
        <v>First Quote</v>
      </c>
      <c r="F4531" s="23" t="str">
        <f>IF(_xlfn.MINIFS($D$3:$D$6287,$A$3:$A$6287,A4531,$B$3:$B$6287,B4531)=D4531,"Lowest point","")</f>
        <v>Lowest point</v>
      </c>
      <c r="G4531" s="24" t="str">
        <f>IF(_xlfn.MAXIFS($D$3:$D$6287,$A$3:$A$6287,A4531,$B$3:$B$6287,B4531)=D4531,"Highest point","")</f>
        <v/>
      </c>
      <c r="J4531" s="25">
        <f>IF(E4531="First Quote", $H$4/D4531, "")</f>
        <v>9.5124308446277603E-2</v>
      </c>
      <c r="K4531" s="26">
        <f t="shared" si="292"/>
        <v>51.68664604518812</v>
      </c>
      <c r="L4531" s="27">
        <f>K4531*D4531</f>
        <v>271679.48387440137</v>
      </c>
      <c r="M4531" s="10"/>
      <c r="N4531" s="28">
        <f>IF(F4531="lowest point", $H$4/D4531, 0)</f>
        <v>9.5124308446277603E-2</v>
      </c>
      <c r="O4531" s="28">
        <f t="shared" si="293"/>
        <v>53.528658561942123</v>
      </c>
      <c r="P4531" s="29">
        <f>O4531*D4531</f>
        <v>281361.61742596515</v>
      </c>
      <c r="R4531" s="28">
        <f>IF(G4531="highest point", $H$4/D4531, 0)</f>
        <v>0</v>
      </c>
      <c r="S4531" s="28">
        <f t="shared" si="294"/>
        <v>50.133007632680723</v>
      </c>
      <c r="T4531" s="29">
        <f>D4531*S4531</f>
        <v>263513.12535950704</v>
      </c>
    </row>
    <row r="4532" spans="1:20">
      <c r="A4532" s="21">
        <f t="shared" si="295"/>
        <v>2018</v>
      </c>
      <c r="B4532" s="21">
        <f t="shared" si="296"/>
        <v>1</v>
      </c>
      <c r="C4532" s="22">
        <v>43103</v>
      </c>
      <c r="D4532" s="21">
        <v>5289.92</v>
      </c>
      <c r="E4532" s="47" t="str">
        <f>IF(B4532&lt;&gt;B4531, "First Quote", "")</f>
        <v/>
      </c>
      <c r="F4532" s="23" t="str">
        <f>IF(_xlfn.MINIFS($D$3:$D$6287,$A$3:$A$6287,A4532,$B$3:$B$6287,B4532)=D4532,"Lowest point","")</f>
        <v/>
      </c>
      <c r="G4532" s="24" t="str">
        <f>IF(_xlfn.MAXIFS($D$3:$D$6287,$A$3:$A$6287,A4532,$B$3:$B$6287,B4532)=D4532,"Highest point","")</f>
        <v/>
      </c>
      <c r="J4532" s="25" t="str">
        <f>IF(E4532="First Quote", $H$4/D4532, "")</f>
        <v/>
      </c>
      <c r="K4532" s="26">
        <f t="shared" si="292"/>
        <v>51.68664604518812</v>
      </c>
      <c r="L4532" s="27">
        <f>K4532*D4532</f>
        <v>273418.22264736152</v>
      </c>
      <c r="M4532" s="10"/>
      <c r="N4532" s="28">
        <f>IF(F4532="lowest point", $H$4/D4532, 0)</f>
        <v>0</v>
      </c>
      <c r="O4532" s="28">
        <f t="shared" si="293"/>
        <v>53.528658561942123</v>
      </c>
      <c r="P4532" s="29">
        <f>O4532*D4532</f>
        <v>283162.3214999889</v>
      </c>
      <c r="R4532" s="28">
        <f>IF(G4532="highest point", $H$4/D4532, 0)</f>
        <v>0</v>
      </c>
      <c r="S4532" s="28">
        <f t="shared" si="294"/>
        <v>50.133007632680723</v>
      </c>
      <c r="T4532" s="29">
        <f>D4532*S4532</f>
        <v>265199.59973627044</v>
      </c>
    </row>
    <row r="4533" spans="1:20">
      <c r="A4533" s="21">
        <f t="shared" si="295"/>
        <v>2018</v>
      </c>
      <c r="B4533" s="21">
        <f t="shared" si="296"/>
        <v>1</v>
      </c>
      <c r="C4533" s="22">
        <v>43104</v>
      </c>
      <c r="D4533" s="21">
        <v>5312.33</v>
      </c>
      <c r="E4533" s="47" t="str">
        <f>IF(B4533&lt;&gt;B4532, "First Quote", "")</f>
        <v/>
      </c>
      <c r="F4533" s="23" t="str">
        <f>IF(_xlfn.MINIFS($D$3:$D$6287,$A$3:$A$6287,A4533,$B$3:$B$6287,B4533)=D4533,"Lowest point","")</f>
        <v/>
      </c>
      <c r="G4533" s="24" t="str">
        <f>IF(_xlfn.MAXIFS($D$3:$D$6287,$A$3:$A$6287,A4533,$B$3:$B$6287,B4533)=D4533,"Highest point","")</f>
        <v/>
      </c>
      <c r="J4533" s="25" t="str">
        <f>IF(E4533="First Quote", $H$4/D4533, "")</f>
        <v/>
      </c>
      <c r="K4533" s="26">
        <f t="shared" si="292"/>
        <v>51.68664604518812</v>
      </c>
      <c r="L4533" s="27">
        <f>K4533*D4533</f>
        <v>274576.52038523421</v>
      </c>
      <c r="M4533" s="10"/>
      <c r="N4533" s="28">
        <f>IF(F4533="lowest point", $H$4/D4533, 0)</f>
        <v>0</v>
      </c>
      <c r="O4533" s="28">
        <f t="shared" si="293"/>
        <v>53.528658561942123</v>
      </c>
      <c r="P4533" s="29">
        <f>O4533*D4533</f>
        <v>284361.89873836201</v>
      </c>
      <c r="R4533" s="28">
        <f>IF(G4533="highest point", $H$4/D4533, 0)</f>
        <v>0</v>
      </c>
      <c r="S4533" s="28">
        <f t="shared" si="294"/>
        <v>50.133007632680723</v>
      </c>
      <c r="T4533" s="29">
        <f>D4533*S4533</f>
        <v>266323.08043731877</v>
      </c>
    </row>
    <row r="4534" spans="1:20">
      <c r="A4534" s="21">
        <f t="shared" si="295"/>
        <v>2018</v>
      </c>
      <c r="B4534" s="21">
        <f t="shared" si="296"/>
        <v>1</v>
      </c>
      <c r="C4534" s="22">
        <v>43105</v>
      </c>
      <c r="D4534" s="21">
        <v>5349.69</v>
      </c>
      <c r="E4534" s="47" t="str">
        <f>IF(B4534&lt;&gt;B4533, "First Quote", "")</f>
        <v/>
      </c>
      <c r="F4534" s="23" t="str">
        <f>IF(_xlfn.MINIFS($D$3:$D$6287,$A$3:$A$6287,A4534,$B$3:$B$6287,B4534)=D4534,"Lowest point","")</f>
        <v/>
      </c>
      <c r="G4534" s="24" t="str">
        <f>IF(_xlfn.MAXIFS($D$3:$D$6287,$A$3:$A$6287,A4534,$B$3:$B$6287,B4534)=D4534,"Highest point","")</f>
        <v/>
      </c>
      <c r="J4534" s="25" t="str">
        <f>IF(E4534="First Quote", $H$4/D4534, "")</f>
        <v/>
      </c>
      <c r="K4534" s="26">
        <f t="shared" si="292"/>
        <v>51.68664604518812</v>
      </c>
      <c r="L4534" s="27">
        <f>K4534*D4534</f>
        <v>276507.53348148242</v>
      </c>
      <c r="M4534" s="10"/>
      <c r="N4534" s="28">
        <f>IF(F4534="lowest point", $H$4/D4534, 0)</f>
        <v>0</v>
      </c>
      <c r="O4534" s="28">
        <f t="shared" si="293"/>
        <v>53.528658561942123</v>
      </c>
      <c r="P4534" s="29">
        <f>O4534*D4534</f>
        <v>286361.72942223615</v>
      </c>
      <c r="R4534" s="28">
        <f>IF(G4534="highest point", $H$4/D4534, 0)</f>
        <v>0</v>
      </c>
      <c r="S4534" s="28">
        <f t="shared" si="294"/>
        <v>50.133007632680723</v>
      </c>
      <c r="T4534" s="29">
        <f>D4534*S4534</f>
        <v>268196.04960247572</v>
      </c>
    </row>
    <row r="4535" spans="1:20">
      <c r="A4535" s="21">
        <f t="shared" si="295"/>
        <v>2018</v>
      </c>
      <c r="B4535" s="21">
        <f t="shared" si="296"/>
        <v>1</v>
      </c>
      <c r="C4535" s="22">
        <v>43108</v>
      </c>
      <c r="D4535" s="21">
        <v>5358.68</v>
      </c>
      <c r="E4535" s="47" t="str">
        <f>IF(B4535&lt;&gt;B4534, "First Quote", "")</f>
        <v/>
      </c>
      <c r="F4535" s="23" t="str">
        <f>IF(_xlfn.MINIFS($D$3:$D$6287,$A$3:$A$6287,A4535,$B$3:$B$6287,B4535)=D4535,"Lowest point","")</f>
        <v/>
      </c>
      <c r="G4535" s="24" t="str">
        <f>IF(_xlfn.MAXIFS($D$3:$D$6287,$A$3:$A$6287,A4535,$B$3:$B$6287,B4535)=D4535,"Highest point","")</f>
        <v/>
      </c>
      <c r="J4535" s="25" t="str">
        <f>IF(E4535="First Quote", $H$4/D4535, "")</f>
        <v/>
      </c>
      <c r="K4535" s="26">
        <f t="shared" si="292"/>
        <v>51.68664604518812</v>
      </c>
      <c r="L4535" s="27">
        <f>K4535*D4535</f>
        <v>276972.1964294287</v>
      </c>
      <c r="M4535" s="10"/>
      <c r="N4535" s="28">
        <f>IF(F4535="lowest point", $H$4/D4535, 0)</f>
        <v>0</v>
      </c>
      <c r="O4535" s="28">
        <f t="shared" si="293"/>
        <v>53.528658561942123</v>
      </c>
      <c r="P4535" s="29">
        <f>O4535*D4535</f>
        <v>286842.95206270803</v>
      </c>
      <c r="R4535" s="28">
        <f>IF(G4535="highest point", $H$4/D4535, 0)</f>
        <v>0</v>
      </c>
      <c r="S4535" s="28">
        <f t="shared" si="294"/>
        <v>50.133007632680723</v>
      </c>
      <c r="T4535" s="29">
        <f>D4535*S4535</f>
        <v>268646.74534109357</v>
      </c>
    </row>
    <row r="4536" spans="1:20">
      <c r="A4536" s="21">
        <f t="shared" si="295"/>
        <v>2018</v>
      </c>
      <c r="B4536" s="21">
        <f t="shared" si="296"/>
        <v>1</v>
      </c>
      <c r="C4536" s="22">
        <v>43109</v>
      </c>
      <c r="D4536" s="21">
        <v>5367.26</v>
      </c>
      <c r="E4536" s="47" t="str">
        <f>IF(B4536&lt;&gt;B4535, "First Quote", "")</f>
        <v/>
      </c>
      <c r="F4536" s="23" t="str">
        <f>IF(_xlfn.MINIFS($D$3:$D$6287,$A$3:$A$6287,A4536,$B$3:$B$6287,B4536)=D4536,"Lowest point","")</f>
        <v/>
      </c>
      <c r="G4536" s="24" t="str">
        <f>IF(_xlfn.MAXIFS($D$3:$D$6287,$A$3:$A$6287,A4536,$B$3:$B$6287,B4536)=D4536,"Highest point","")</f>
        <v/>
      </c>
      <c r="J4536" s="25" t="str">
        <f>IF(E4536="First Quote", $H$4/D4536, "")</f>
        <v/>
      </c>
      <c r="K4536" s="26">
        <f t="shared" si="292"/>
        <v>51.68664604518812</v>
      </c>
      <c r="L4536" s="27">
        <f>K4536*D4536</f>
        <v>277415.66785249638</v>
      </c>
      <c r="M4536" s="10"/>
      <c r="N4536" s="28">
        <f>IF(F4536="lowest point", $H$4/D4536, 0)</f>
        <v>0</v>
      </c>
      <c r="O4536" s="28">
        <f t="shared" si="293"/>
        <v>53.528658561942123</v>
      </c>
      <c r="P4536" s="29">
        <f>O4536*D4536</f>
        <v>287302.22795316949</v>
      </c>
      <c r="R4536" s="28">
        <f>IF(G4536="highest point", $H$4/D4536, 0)</f>
        <v>0</v>
      </c>
      <c r="S4536" s="28">
        <f t="shared" si="294"/>
        <v>50.133007632680723</v>
      </c>
      <c r="T4536" s="29">
        <f>D4536*S4536</f>
        <v>269076.88654658193</v>
      </c>
    </row>
    <row r="4537" spans="1:20">
      <c r="A4537" s="21">
        <f t="shared" si="295"/>
        <v>2018</v>
      </c>
      <c r="B4537" s="21">
        <f t="shared" si="296"/>
        <v>1</v>
      </c>
      <c r="C4537" s="22">
        <v>43110</v>
      </c>
      <c r="D4537" s="21">
        <v>5361.33</v>
      </c>
      <c r="E4537" s="47" t="str">
        <f>IF(B4537&lt;&gt;B4536, "First Quote", "")</f>
        <v/>
      </c>
      <c r="F4537" s="23" t="str">
        <f>IF(_xlfn.MINIFS($D$3:$D$6287,$A$3:$A$6287,A4537,$B$3:$B$6287,B4537)=D4537,"Lowest point","")</f>
        <v/>
      </c>
      <c r="G4537" s="24" t="str">
        <f>IF(_xlfn.MAXIFS($D$3:$D$6287,$A$3:$A$6287,A4537,$B$3:$B$6287,B4537)=D4537,"Highest point","")</f>
        <v/>
      </c>
      <c r="J4537" s="25" t="str">
        <f>IF(E4537="First Quote", $H$4/D4537, "")</f>
        <v/>
      </c>
      <c r="K4537" s="26">
        <f t="shared" si="292"/>
        <v>51.68664604518812</v>
      </c>
      <c r="L4537" s="27">
        <f>K4537*D4537</f>
        <v>277109.16604144842</v>
      </c>
      <c r="M4537" s="10"/>
      <c r="N4537" s="28">
        <f>IF(F4537="lowest point", $H$4/D4537, 0)</f>
        <v>0</v>
      </c>
      <c r="O4537" s="28">
        <f t="shared" si="293"/>
        <v>53.528658561942123</v>
      </c>
      <c r="P4537" s="29">
        <f>O4537*D4537</f>
        <v>286984.80300789716</v>
      </c>
      <c r="R4537" s="28">
        <f>IF(G4537="highest point", $H$4/D4537, 0)</f>
        <v>0</v>
      </c>
      <c r="S4537" s="28">
        <f t="shared" si="294"/>
        <v>50.133007632680723</v>
      </c>
      <c r="T4537" s="29">
        <f>D4537*S4537</f>
        <v>268779.59781132016</v>
      </c>
    </row>
    <row r="4538" spans="1:20">
      <c r="A4538" s="21">
        <f t="shared" si="295"/>
        <v>2018</v>
      </c>
      <c r="B4538" s="21">
        <f t="shared" si="296"/>
        <v>1</v>
      </c>
      <c r="C4538" s="22">
        <v>43111</v>
      </c>
      <c r="D4538" s="21">
        <v>5399.46</v>
      </c>
      <c r="E4538" s="47" t="str">
        <f>IF(B4538&lt;&gt;B4537, "First Quote", "")</f>
        <v/>
      </c>
      <c r="F4538" s="23" t="str">
        <f>IF(_xlfn.MINIFS($D$3:$D$6287,$A$3:$A$6287,A4538,$B$3:$B$6287,B4538)=D4538,"Lowest point","")</f>
        <v/>
      </c>
      <c r="G4538" s="24" t="str">
        <f>IF(_xlfn.MAXIFS($D$3:$D$6287,$A$3:$A$6287,A4538,$B$3:$B$6287,B4538)=D4538,"Highest point","")</f>
        <v/>
      </c>
      <c r="J4538" s="25" t="str">
        <f>IF(E4538="First Quote", $H$4/D4538, "")</f>
        <v/>
      </c>
      <c r="K4538" s="26">
        <f t="shared" si="292"/>
        <v>51.68664604518812</v>
      </c>
      <c r="L4538" s="27">
        <f>K4538*D4538</f>
        <v>279079.97785515146</v>
      </c>
      <c r="M4538" s="10"/>
      <c r="N4538" s="28">
        <f>IF(F4538="lowest point", $H$4/D4538, 0)</f>
        <v>0</v>
      </c>
      <c r="O4538" s="28">
        <f t="shared" si="293"/>
        <v>53.528658561942123</v>
      </c>
      <c r="P4538" s="29">
        <f>O4538*D4538</f>
        <v>289025.85075886402</v>
      </c>
      <c r="R4538" s="28">
        <f>IF(G4538="highest point", $H$4/D4538, 0)</f>
        <v>0</v>
      </c>
      <c r="S4538" s="28">
        <f t="shared" si="294"/>
        <v>50.133007632680723</v>
      </c>
      <c r="T4538" s="29">
        <f>D4538*S4538</f>
        <v>270691.16939235426</v>
      </c>
    </row>
    <row r="4539" spans="1:20">
      <c r="A4539" s="21">
        <f t="shared" si="295"/>
        <v>2018</v>
      </c>
      <c r="B4539" s="21">
        <f t="shared" si="296"/>
        <v>1</v>
      </c>
      <c r="C4539" s="22">
        <v>43112</v>
      </c>
      <c r="D4539" s="21">
        <v>5435.92</v>
      </c>
      <c r="E4539" s="47" t="str">
        <f>IF(B4539&lt;&gt;B4538, "First Quote", "")</f>
        <v/>
      </c>
      <c r="F4539" s="23" t="str">
        <f>IF(_xlfn.MINIFS($D$3:$D$6287,$A$3:$A$6287,A4539,$B$3:$B$6287,B4539)=D4539,"Lowest point","")</f>
        <v/>
      </c>
      <c r="G4539" s="24" t="str">
        <f>IF(_xlfn.MAXIFS($D$3:$D$6287,$A$3:$A$6287,A4539,$B$3:$B$6287,B4539)=D4539,"Highest point","")</f>
        <v/>
      </c>
      <c r="J4539" s="25" t="str">
        <f>IF(E4539="First Quote", $H$4/D4539, "")</f>
        <v/>
      </c>
      <c r="K4539" s="26">
        <f t="shared" si="292"/>
        <v>51.68664604518812</v>
      </c>
      <c r="L4539" s="27">
        <f>K4539*D4539</f>
        <v>280964.47296995902</v>
      </c>
      <c r="M4539" s="10"/>
      <c r="N4539" s="28">
        <f>IF(F4539="lowest point", $H$4/D4539, 0)</f>
        <v>0</v>
      </c>
      <c r="O4539" s="28">
        <f t="shared" si="293"/>
        <v>53.528658561942123</v>
      </c>
      <c r="P4539" s="29">
        <f>O4539*D4539</f>
        <v>290977.50565003243</v>
      </c>
      <c r="R4539" s="28">
        <f>IF(G4539="highest point", $H$4/D4539, 0)</f>
        <v>0</v>
      </c>
      <c r="S4539" s="28">
        <f t="shared" si="294"/>
        <v>50.133007632680723</v>
      </c>
      <c r="T4539" s="29">
        <f>D4539*S4539</f>
        <v>272519.01885064179</v>
      </c>
    </row>
    <row r="4540" spans="1:20">
      <c r="A4540" s="21">
        <f t="shared" si="295"/>
        <v>2018</v>
      </c>
      <c r="B4540" s="21">
        <f t="shared" si="296"/>
        <v>1</v>
      </c>
      <c r="C4540" s="22">
        <v>43116</v>
      </c>
      <c r="D4540" s="21">
        <v>5416.86</v>
      </c>
      <c r="E4540" s="47" t="str">
        <f>IF(B4540&lt;&gt;B4539, "First Quote", "")</f>
        <v/>
      </c>
      <c r="F4540" s="23" t="str">
        <f>IF(_xlfn.MINIFS($D$3:$D$6287,$A$3:$A$6287,A4540,$B$3:$B$6287,B4540)=D4540,"Lowest point","")</f>
        <v/>
      </c>
      <c r="G4540" s="24" t="str">
        <f>IF(_xlfn.MAXIFS($D$3:$D$6287,$A$3:$A$6287,A4540,$B$3:$B$6287,B4540)=D4540,"Highest point","")</f>
        <v/>
      </c>
      <c r="J4540" s="25" t="str">
        <f>IF(E4540="First Quote", $H$4/D4540, "")</f>
        <v/>
      </c>
      <c r="K4540" s="26">
        <f t="shared" si="292"/>
        <v>51.68664604518812</v>
      </c>
      <c r="L4540" s="27">
        <f>K4540*D4540</f>
        <v>279979.32549633773</v>
      </c>
      <c r="M4540" s="10"/>
      <c r="N4540" s="28">
        <f>IF(F4540="lowest point", $H$4/D4540, 0)</f>
        <v>0</v>
      </c>
      <c r="O4540" s="28">
        <f t="shared" si="293"/>
        <v>53.528658561942123</v>
      </c>
      <c r="P4540" s="29">
        <f>O4540*D4540</f>
        <v>289957.24941784178</v>
      </c>
      <c r="R4540" s="28">
        <f>IF(G4540="highest point", $H$4/D4540, 0)</f>
        <v>0</v>
      </c>
      <c r="S4540" s="28">
        <f t="shared" si="294"/>
        <v>50.133007632680723</v>
      </c>
      <c r="T4540" s="29">
        <f>D4540*S4540</f>
        <v>271563.48372516286</v>
      </c>
    </row>
    <row r="4541" spans="1:20">
      <c r="A4541" s="21">
        <f t="shared" si="295"/>
        <v>2018</v>
      </c>
      <c r="B4541" s="21">
        <f t="shared" si="296"/>
        <v>1</v>
      </c>
      <c r="C4541" s="22">
        <v>43117</v>
      </c>
      <c r="D4541" s="21">
        <v>5467.85</v>
      </c>
      <c r="E4541" s="47" t="str">
        <f>IF(B4541&lt;&gt;B4540, "First Quote", "")</f>
        <v/>
      </c>
      <c r="F4541" s="23" t="str">
        <f>IF(_xlfn.MINIFS($D$3:$D$6287,$A$3:$A$6287,A4541,$B$3:$B$6287,B4541)=D4541,"Lowest point","")</f>
        <v/>
      </c>
      <c r="G4541" s="24" t="str">
        <f>IF(_xlfn.MAXIFS($D$3:$D$6287,$A$3:$A$6287,A4541,$B$3:$B$6287,B4541)=D4541,"Highest point","")</f>
        <v/>
      </c>
      <c r="J4541" s="25" t="str">
        <f>IF(E4541="First Quote", $H$4/D4541, "")</f>
        <v/>
      </c>
      <c r="K4541" s="26">
        <f t="shared" si="292"/>
        <v>51.68664604518812</v>
      </c>
      <c r="L4541" s="27">
        <f>K4541*D4541</f>
        <v>282614.82757818187</v>
      </c>
      <c r="M4541" s="10"/>
      <c r="N4541" s="28">
        <f>IF(F4541="lowest point", $H$4/D4541, 0)</f>
        <v>0</v>
      </c>
      <c r="O4541" s="28">
        <f t="shared" si="293"/>
        <v>53.528658561942123</v>
      </c>
      <c r="P4541" s="29">
        <f>O4541*D4541</f>
        <v>292686.67571791523</v>
      </c>
      <c r="R4541" s="28">
        <f>IF(G4541="highest point", $H$4/D4541, 0)</f>
        <v>0</v>
      </c>
      <c r="S4541" s="28">
        <f t="shared" si="294"/>
        <v>50.133007632680723</v>
      </c>
      <c r="T4541" s="29">
        <f>D4541*S4541</f>
        <v>274119.76578435331</v>
      </c>
    </row>
    <row r="4542" spans="1:20">
      <c r="A4542" s="21">
        <f t="shared" si="295"/>
        <v>2018</v>
      </c>
      <c r="B4542" s="21">
        <f t="shared" si="296"/>
        <v>1</v>
      </c>
      <c r="C4542" s="22">
        <v>43118</v>
      </c>
      <c r="D4542" s="21">
        <v>5459.5</v>
      </c>
      <c r="E4542" s="47" t="str">
        <f>IF(B4542&lt;&gt;B4541, "First Quote", "")</f>
        <v/>
      </c>
      <c r="F4542" s="23" t="str">
        <f>IF(_xlfn.MINIFS($D$3:$D$6287,$A$3:$A$6287,A4542,$B$3:$B$6287,B4542)=D4542,"Lowest point","")</f>
        <v/>
      </c>
      <c r="G4542" s="24" t="str">
        <f>IF(_xlfn.MAXIFS($D$3:$D$6287,$A$3:$A$6287,A4542,$B$3:$B$6287,B4542)=D4542,"Highest point","")</f>
        <v/>
      </c>
      <c r="J4542" s="25" t="str">
        <f>IF(E4542="First Quote", $H$4/D4542, "")</f>
        <v/>
      </c>
      <c r="K4542" s="26">
        <f t="shared" si="292"/>
        <v>51.68664604518812</v>
      </c>
      <c r="L4542" s="27">
        <f>K4542*D4542</f>
        <v>282183.24408370454</v>
      </c>
      <c r="M4542" s="10"/>
      <c r="N4542" s="28">
        <f>IF(F4542="lowest point", $H$4/D4542, 0)</f>
        <v>0</v>
      </c>
      <c r="O4542" s="28">
        <f t="shared" si="293"/>
        <v>53.528658561942123</v>
      </c>
      <c r="P4542" s="29">
        <f>O4542*D4542</f>
        <v>292239.71141892305</v>
      </c>
      <c r="R4542" s="28">
        <f>IF(G4542="highest point", $H$4/D4542, 0)</f>
        <v>0</v>
      </c>
      <c r="S4542" s="28">
        <f t="shared" si="294"/>
        <v>50.133007632680723</v>
      </c>
      <c r="T4542" s="29">
        <f>D4542*S4542</f>
        <v>273701.15517062042</v>
      </c>
    </row>
    <row r="4543" spans="1:20">
      <c r="A4543" s="21">
        <f t="shared" si="295"/>
        <v>2018</v>
      </c>
      <c r="B4543" s="21">
        <f t="shared" si="296"/>
        <v>1</v>
      </c>
      <c r="C4543" s="22">
        <v>43119</v>
      </c>
      <c r="D4543" s="21">
        <v>5483.57</v>
      </c>
      <c r="E4543" s="47" t="str">
        <f>IF(B4543&lt;&gt;B4542, "First Quote", "")</f>
        <v/>
      </c>
      <c r="F4543" s="23" t="str">
        <f>IF(_xlfn.MINIFS($D$3:$D$6287,$A$3:$A$6287,A4543,$B$3:$B$6287,B4543)=D4543,"Lowest point","")</f>
        <v/>
      </c>
      <c r="G4543" s="24" t="str">
        <f>IF(_xlfn.MAXIFS($D$3:$D$6287,$A$3:$A$6287,A4543,$B$3:$B$6287,B4543)=D4543,"Highest point","")</f>
        <v/>
      </c>
      <c r="J4543" s="25" t="str">
        <f>IF(E4543="First Quote", $H$4/D4543, "")</f>
        <v/>
      </c>
      <c r="K4543" s="26">
        <f t="shared" si="292"/>
        <v>51.68664604518812</v>
      </c>
      <c r="L4543" s="27">
        <f>K4543*D4543</f>
        <v>283427.34165401221</v>
      </c>
      <c r="M4543" s="10"/>
      <c r="N4543" s="28">
        <f>IF(F4543="lowest point", $H$4/D4543, 0)</f>
        <v>0</v>
      </c>
      <c r="O4543" s="28">
        <f t="shared" si="293"/>
        <v>53.528658561942123</v>
      </c>
      <c r="P4543" s="29">
        <f>O4543*D4543</f>
        <v>293528.14623050898</v>
      </c>
      <c r="R4543" s="28">
        <f>IF(G4543="highest point", $H$4/D4543, 0)</f>
        <v>0</v>
      </c>
      <c r="S4543" s="28">
        <f t="shared" si="294"/>
        <v>50.133007632680723</v>
      </c>
      <c r="T4543" s="29">
        <f>D4543*S4543</f>
        <v>274907.85666433902</v>
      </c>
    </row>
    <row r="4544" spans="1:20">
      <c r="A4544" s="21">
        <f t="shared" si="295"/>
        <v>2018</v>
      </c>
      <c r="B4544" s="21">
        <f t="shared" si="296"/>
        <v>1</v>
      </c>
      <c r="C4544" s="22">
        <v>43122</v>
      </c>
      <c r="D4544" s="21">
        <v>5527.89</v>
      </c>
      <c r="E4544" s="47" t="str">
        <f>IF(B4544&lt;&gt;B4543, "First Quote", "")</f>
        <v/>
      </c>
      <c r="F4544" s="23" t="str">
        <f>IF(_xlfn.MINIFS($D$3:$D$6287,$A$3:$A$6287,A4544,$B$3:$B$6287,B4544)=D4544,"Lowest point","")</f>
        <v/>
      </c>
      <c r="G4544" s="24" t="str">
        <f>IF(_xlfn.MAXIFS($D$3:$D$6287,$A$3:$A$6287,A4544,$B$3:$B$6287,B4544)=D4544,"Highest point","")</f>
        <v/>
      </c>
      <c r="J4544" s="25" t="str">
        <f>IF(E4544="First Quote", $H$4/D4544, "")</f>
        <v/>
      </c>
      <c r="K4544" s="26">
        <f t="shared" si="292"/>
        <v>51.68664604518812</v>
      </c>
      <c r="L4544" s="27">
        <f>K4544*D4544</f>
        <v>285718.09380673495</v>
      </c>
      <c r="M4544" s="10"/>
      <c r="N4544" s="28">
        <f>IF(F4544="lowest point", $H$4/D4544, 0)</f>
        <v>0</v>
      </c>
      <c r="O4544" s="28">
        <f t="shared" si="293"/>
        <v>53.528658561942123</v>
      </c>
      <c r="P4544" s="29">
        <f>O4544*D4544</f>
        <v>295900.53637797426</v>
      </c>
      <c r="R4544" s="28">
        <f>IF(G4544="highest point", $H$4/D4544, 0)</f>
        <v>0</v>
      </c>
      <c r="S4544" s="28">
        <f t="shared" si="294"/>
        <v>50.133007632680723</v>
      </c>
      <c r="T4544" s="29">
        <f>D4544*S4544</f>
        <v>277129.75156261947</v>
      </c>
    </row>
    <row r="4545" spans="1:20">
      <c r="A4545" s="21">
        <f t="shared" si="295"/>
        <v>2018</v>
      </c>
      <c r="B4545" s="21">
        <f t="shared" si="296"/>
        <v>1</v>
      </c>
      <c r="C4545" s="22">
        <v>43123</v>
      </c>
      <c r="D4545" s="21">
        <v>5540.13</v>
      </c>
      <c r="E4545" s="47" t="str">
        <f>IF(B4545&lt;&gt;B4544, "First Quote", "")</f>
        <v/>
      </c>
      <c r="F4545" s="23" t="str">
        <f>IF(_xlfn.MINIFS($D$3:$D$6287,$A$3:$A$6287,A4545,$B$3:$B$6287,B4545)=D4545,"Lowest point","")</f>
        <v/>
      </c>
      <c r="G4545" s="24" t="str">
        <f>IF(_xlfn.MAXIFS($D$3:$D$6287,$A$3:$A$6287,A4545,$B$3:$B$6287,B4545)=D4545,"Highest point","")</f>
        <v/>
      </c>
      <c r="J4545" s="25" t="str">
        <f>IF(E4545="First Quote", $H$4/D4545, "")</f>
        <v/>
      </c>
      <c r="K4545" s="26">
        <f t="shared" si="292"/>
        <v>51.68664604518812</v>
      </c>
      <c r="L4545" s="27">
        <f>K4545*D4545</f>
        <v>286350.73835432809</v>
      </c>
      <c r="M4545" s="10"/>
      <c r="N4545" s="28">
        <f>IF(F4545="lowest point", $H$4/D4545, 0)</f>
        <v>0</v>
      </c>
      <c r="O4545" s="28">
        <f t="shared" si="293"/>
        <v>53.528658561942123</v>
      </c>
      <c r="P4545" s="29">
        <f>O4545*D4545</f>
        <v>296555.72715877241</v>
      </c>
      <c r="R4545" s="28">
        <f>IF(G4545="highest point", $H$4/D4545, 0)</f>
        <v>0</v>
      </c>
      <c r="S4545" s="28">
        <f t="shared" si="294"/>
        <v>50.133007632680723</v>
      </c>
      <c r="T4545" s="29">
        <f>D4545*S4545</f>
        <v>277743.37957604346</v>
      </c>
    </row>
    <row r="4546" spans="1:20">
      <c r="A4546" s="21">
        <f t="shared" si="295"/>
        <v>2018</v>
      </c>
      <c r="B4546" s="21">
        <f t="shared" si="296"/>
        <v>1</v>
      </c>
      <c r="C4546" s="22">
        <v>43124</v>
      </c>
      <c r="D4546" s="21">
        <v>5537.03</v>
      </c>
      <c r="E4546" s="47" t="str">
        <f>IF(B4546&lt;&gt;B4545, "First Quote", "")</f>
        <v/>
      </c>
      <c r="F4546" s="23" t="str">
        <f>IF(_xlfn.MINIFS($D$3:$D$6287,$A$3:$A$6287,A4546,$B$3:$B$6287,B4546)=D4546,"Lowest point","")</f>
        <v/>
      </c>
      <c r="G4546" s="24" t="str">
        <f>IF(_xlfn.MAXIFS($D$3:$D$6287,$A$3:$A$6287,A4546,$B$3:$B$6287,B4546)=D4546,"Highest point","")</f>
        <v/>
      </c>
      <c r="J4546" s="25" t="str">
        <f>IF(E4546="First Quote", $H$4/D4546, "")</f>
        <v/>
      </c>
      <c r="K4546" s="26">
        <f t="shared" si="292"/>
        <v>51.68664604518812</v>
      </c>
      <c r="L4546" s="27">
        <f>K4546*D4546</f>
        <v>286190.50975158793</v>
      </c>
      <c r="M4546" s="10"/>
      <c r="N4546" s="28">
        <f>IF(F4546="lowest point", $H$4/D4546, 0)</f>
        <v>0</v>
      </c>
      <c r="O4546" s="28">
        <f t="shared" si="293"/>
        <v>53.528658561942123</v>
      </c>
      <c r="P4546" s="29">
        <f>O4546*D4546</f>
        <v>296389.78831723036</v>
      </c>
      <c r="R4546" s="28">
        <f>IF(G4546="highest point", $H$4/D4546, 0)</f>
        <v>0</v>
      </c>
      <c r="S4546" s="28">
        <f t="shared" si="294"/>
        <v>50.133007632680723</v>
      </c>
      <c r="T4546" s="29">
        <f>D4546*S4546</f>
        <v>277587.96725238214</v>
      </c>
    </row>
    <row r="4547" spans="1:20">
      <c r="A4547" s="21">
        <f t="shared" si="295"/>
        <v>2018</v>
      </c>
      <c r="B4547" s="21">
        <f t="shared" si="296"/>
        <v>1</v>
      </c>
      <c r="C4547" s="22">
        <v>43125</v>
      </c>
      <c r="D4547" s="21">
        <v>5540.38</v>
      </c>
      <c r="E4547" s="47" t="str">
        <f>IF(B4547&lt;&gt;B4546, "First Quote", "")</f>
        <v/>
      </c>
      <c r="F4547" s="23" t="str">
        <f>IF(_xlfn.MINIFS($D$3:$D$6287,$A$3:$A$6287,A4547,$B$3:$B$6287,B4547)=D4547,"Lowest point","")</f>
        <v/>
      </c>
      <c r="G4547" s="24" t="str">
        <f>IF(_xlfn.MAXIFS($D$3:$D$6287,$A$3:$A$6287,A4547,$B$3:$B$6287,B4547)=D4547,"Highest point","")</f>
        <v/>
      </c>
      <c r="J4547" s="25" t="str">
        <f>IF(E4547="First Quote", $H$4/D4547, "")</f>
        <v/>
      </c>
      <c r="K4547" s="26">
        <f t="shared" si="292"/>
        <v>51.68664604518812</v>
      </c>
      <c r="L4547" s="27">
        <f>K4547*D4547</f>
        <v>286363.66001583938</v>
      </c>
      <c r="M4547" s="10"/>
      <c r="N4547" s="28">
        <f>IF(F4547="lowest point", $H$4/D4547, 0)</f>
        <v>0</v>
      </c>
      <c r="O4547" s="28">
        <f t="shared" si="293"/>
        <v>53.528658561942123</v>
      </c>
      <c r="P4547" s="29">
        <f>O4547*D4547</f>
        <v>296569.10932341288</v>
      </c>
      <c r="R4547" s="28">
        <f>IF(G4547="highest point", $H$4/D4547, 0)</f>
        <v>0</v>
      </c>
      <c r="S4547" s="28">
        <f t="shared" si="294"/>
        <v>50.133007632680723</v>
      </c>
      <c r="T4547" s="29">
        <f>D4547*S4547</f>
        <v>277755.9128279516</v>
      </c>
    </row>
    <row r="4548" spans="1:20">
      <c r="A4548" s="21">
        <f t="shared" si="295"/>
        <v>2018</v>
      </c>
      <c r="B4548" s="21">
        <f t="shared" si="296"/>
        <v>1</v>
      </c>
      <c r="C4548" s="22">
        <v>43126</v>
      </c>
      <c r="D4548" s="21">
        <v>5606.08</v>
      </c>
      <c r="E4548" s="47" t="str">
        <f>IF(B4548&lt;&gt;B4547, "First Quote", "")</f>
        <v/>
      </c>
      <c r="F4548" s="23" t="str">
        <f>IF(_xlfn.MINIFS($D$3:$D$6287,$A$3:$A$6287,A4548,$B$3:$B$6287,B4548)=D4548,"Lowest point","")</f>
        <v/>
      </c>
      <c r="G4548" s="24" t="str">
        <f>IF(_xlfn.MAXIFS($D$3:$D$6287,$A$3:$A$6287,A4548,$B$3:$B$6287,B4548)=D4548,"Highest point","")</f>
        <v>Highest point</v>
      </c>
      <c r="J4548" s="25" t="str">
        <f>IF(E4548="First Quote", $H$4/D4548, "")</f>
        <v/>
      </c>
      <c r="K4548" s="26">
        <f t="shared" si="292"/>
        <v>51.68664604518812</v>
      </c>
      <c r="L4548" s="27">
        <f>K4548*D4548</f>
        <v>289759.47266100819</v>
      </c>
      <c r="M4548" s="10"/>
      <c r="N4548" s="28">
        <f>IF(F4548="lowest point", $H$4/D4548, 0)</f>
        <v>0</v>
      </c>
      <c r="O4548" s="28">
        <f t="shared" si="293"/>
        <v>53.528658561942123</v>
      </c>
      <c r="P4548" s="29">
        <f>O4548*D4548</f>
        <v>300085.94219093252</v>
      </c>
      <c r="R4548" s="28">
        <f>IF(G4548="highest point", $H$4/D4548, 0)</f>
        <v>8.918888064387237E-2</v>
      </c>
      <c r="S4548" s="28">
        <f t="shared" si="294"/>
        <v>50.222196513324597</v>
      </c>
      <c r="T4548" s="29">
        <f>D4548*S4548</f>
        <v>281549.65142941877</v>
      </c>
    </row>
    <row r="4549" spans="1:20">
      <c r="A4549" s="21">
        <f t="shared" si="295"/>
        <v>2018</v>
      </c>
      <c r="B4549" s="21">
        <f t="shared" si="296"/>
        <v>1</v>
      </c>
      <c r="C4549" s="22">
        <v>43129</v>
      </c>
      <c r="D4549" s="21">
        <v>5568.67</v>
      </c>
      <c r="E4549" s="47" t="str">
        <f>IF(B4549&lt;&gt;B4548, "First Quote", "")</f>
        <v/>
      </c>
      <c r="F4549" s="23" t="str">
        <f>IF(_xlfn.MINIFS($D$3:$D$6287,$A$3:$A$6287,A4549,$B$3:$B$6287,B4549)=D4549,"Lowest point","")</f>
        <v/>
      </c>
      <c r="G4549" s="24" t="str">
        <f>IF(_xlfn.MAXIFS($D$3:$D$6287,$A$3:$A$6287,A4549,$B$3:$B$6287,B4549)=D4549,"Highest point","")</f>
        <v/>
      </c>
      <c r="J4549" s="25" t="str">
        <f>IF(E4549="First Quote", $H$4/D4549, "")</f>
        <v/>
      </c>
      <c r="K4549" s="26">
        <f t="shared" ref="K4549:K4612" si="297">IF(E4549="First Quote",J4549+K4548,K4548)</f>
        <v>51.68664604518812</v>
      </c>
      <c r="L4549" s="27">
        <f>K4549*D4549</f>
        <v>287825.87523245771</v>
      </c>
      <c r="M4549" s="10"/>
      <c r="N4549" s="28">
        <f>IF(F4549="lowest point", $H$4/D4549, 0)</f>
        <v>0</v>
      </c>
      <c r="O4549" s="28">
        <f t="shared" ref="O4549:O4612" si="298">IF(F4549="Lowest Point",N4549+O4548,O4548)</f>
        <v>53.528658561942123</v>
      </c>
      <c r="P4549" s="29">
        <f>O4549*D4549</f>
        <v>298083.43507413025</v>
      </c>
      <c r="R4549" s="28">
        <f>IF(G4549="highest point", $H$4/D4549, 0)</f>
        <v>0</v>
      </c>
      <c r="S4549" s="28">
        <f t="shared" ref="S4549:S4612" si="299">IF(G4549="Highest Point",R4549+S4548,S4548)</f>
        <v>50.222196513324597</v>
      </c>
      <c r="T4549" s="29">
        <f>D4549*S4549</f>
        <v>279670.83905785531</v>
      </c>
    </row>
    <row r="4550" spans="1:20">
      <c r="A4550" s="21">
        <f t="shared" si="295"/>
        <v>2018</v>
      </c>
      <c r="B4550" s="21">
        <f t="shared" si="296"/>
        <v>1</v>
      </c>
      <c r="C4550" s="22">
        <v>43130</v>
      </c>
      <c r="D4550" s="21">
        <v>5508.36</v>
      </c>
      <c r="E4550" s="47" t="str">
        <f>IF(B4550&lt;&gt;B4549, "First Quote", "")</f>
        <v/>
      </c>
      <c r="F4550" s="23" t="str">
        <f>IF(_xlfn.MINIFS($D$3:$D$6287,$A$3:$A$6287,A4550,$B$3:$B$6287,B4550)=D4550,"Lowest point","")</f>
        <v/>
      </c>
      <c r="G4550" s="24" t="str">
        <f>IF(_xlfn.MAXIFS($D$3:$D$6287,$A$3:$A$6287,A4550,$B$3:$B$6287,B4550)=D4550,"Highest point","")</f>
        <v/>
      </c>
      <c r="J4550" s="25" t="str">
        <f>IF(E4550="First Quote", $H$4/D4550, "")</f>
        <v/>
      </c>
      <c r="K4550" s="26">
        <f t="shared" si="297"/>
        <v>51.68664604518812</v>
      </c>
      <c r="L4550" s="27">
        <f>K4550*D4550</f>
        <v>284708.65360947239</v>
      </c>
      <c r="M4550" s="10"/>
      <c r="N4550" s="28">
        <f>IF(F4550="lowest point", $H$4/D4550, 0)</f>
        <v>0</v>
      </c>
      <c r="O4550" s="28">
        <f t="shared" si="298"/>
        <v>53.528658561942123</v>
      </c>
      <c r="P4550" s="29">
        <f>O4550*D4550</f>
        <v>294855.1216762595</v>
      </c>
      <c r="R4550" s="28">
        <f>IF(G4550="highest point", $H$4/D4550, 0)</f>
        <v>0</v>
      </c>
      <c r="S4550" s="28">
        <f t="shared" si="299"/>
        <v>50.222196513324597</v>
      </c>
      <c r="T4550" s="29">
        <f>D4550*S4550</f>
        <v>276641.93838613667</v>
      </c>
    </row>
    <row r="4551" spans="1:20">
      <c r="A4551" s="21">
        <f t="shared" si="295"/>
        <v>2018</v>
      </c>
      <c r="B4551" s="21">
        <f t="shared" si="296"/>
        <v>1</v>
      </c>
      <c r="C4551" s="22">
        <v>43131</v>
      </c>
      <c r="D4551" s="21">
        <v>5511.21</v>
      </c>
      <c r="E4551" s="47" t="str">
        <f>IF(B4551&lt;&gt;B4550, "First Quote", "")</f>
        <v/>
      </c>
      <c r="F4551" s="23" t="str">
        <f>IF(_xlfn.MINIFS($D$3:$D$6287,$A$3:$A$6287,A4551,$B$3:$B$6287,B4551)=D4551,"Lowest point","")</f>
        <v/>
      </c>
      <c r="G4551" s="24" t="str">
        <f>IF(_xlfn.MAXIFS($D$3:$D$6287,$A$3:$A$6287,A4551,$B$3:$B$6287,B4551)=D4551,"Highest point","")</f>
        <v/>
      </c>
      <c r="J4551" s="25" t="str">
        <f>IF(E4551="First Quote", $H$4/D4551, "")</f>
        <v/>
      </c>
      <c r="K4551" s="26">
        <f t="shared" si="297"/>
        <v>51.68664604518812</v>
      </c>
      <c r="L4551" s="27">
        <f>K4551*D4551</f>
        <v>284855.96055070125</v>
      </c>
      <c r="M4551" s="10"/>
      <c r="N4551" s="28">
        <f>IF(F4551="lowest point", $H$4/D4551, 0)</f>
        <v>0</v>
      </c>
      <c r="O4551" s="28">
        <f t="shared" si="298"/>
        <v>53.528658561942123</v>
      </c>
      <c r="P4551" s="29">
        <f>O4551*D4551</f>
        <v>295007.67835316103</v>
      </c>
      <c r="R4551" s="28">
        <f>IF(G4551="highest point", $H$4/D4551, 0)</f>
        <v>0</v>
      </c>
      <c r="S4551" s="28">
        <f t="shared" si="299"/>
        <v>50.222196513324597</v>
      </c>
      <c r="T4551" s="29">
        <f>D4551*S4551</f>
        <v>276785.07164619968</v>
      </c>
    </row>
    <row r="4552" spans="1:20">
      <c r="A4552" s="21">
        <f t="shared" si="295"/>
        <v>2018</v>
      </c>
      <c r="B4552" s="21">
        <f t="shared" si="296"/>
        <v>2</v>
      </c>
      <c r="C4552" s="22">
        <v>43132</v>
      </c>
      <c r="D4552" s="21">
        <v>5508.7</v>
      </c>
      <c r="E4552" s="47" t="str">
        <f>IF(B4552&lt;&gt;B4551, "First Quote", "")</f>
        <v>First Quote</v>
      </c>
      <c r="F4552" s="23" t="str">
        <f>IF(_xlfn.MINIFS($D$3:$D$6287,$A$3:$A$6287,A4552,$B$3:$B$6287,B4552)=D4552,"Lowest point","")</f>
        <v/>
      </c>
      <c r="G4552" s="24" t="str">
        <f>IF(_xlfn.MAXIFS($D$3:$D$6287,$A$3:$A$6287,A4552,$B$3:$B$6287,B4552)=D4552,"Highest point","")</f>
        <v>Highest point</v>
      </c>
      <c r="J4552" s="25">
        <f>IF(E4552="First Quote", $H$4/D4552, "")</f>
        <v>9.07655163650226E-2</v>
      </c>
      <c r="K4552" s="26">
        <f t="shared" si="297"/>
        <v>51.777411561553144</v>
      </c>
      <c r="L4552" s="27">
        <f>K4552*D4552</f>
        <v>285226.22706912778</v>
      </c>
      <c r="M4552" s="10"/>
      <c r="N4552" s="28">
        <f>IF(F4552="lowest point", $H$4/D4552, 0)</f>
        <v>0</v>
      </c>
      <c r="O4552" s="28">
        <f t="shared" si="298"/>
        <v>53.528658561942123</v>
      </c>
      <c r="P4552" s="29">
        <f>O4552*D4552</f>
        <v>294873.32142017054</v>
      </c>
      <c r="R4552" s="28">
        <f>IF(G4552="highest point", $H$4/D4552, 0)</f>
        <v>9.07655163650226E-2</v>
      </c>
      <c r="S4552" s="28">
        <f t="shared" si="299"/>
        <v>50.312962029689622</v>
      </c>
      <c r="T4552" s="29">
        <f>D4552*S4552</f>
        <v>277159.0139329512</v>
      </c>
    </row>
    <row r="4553" spans="1:20">
      <c r="A4553" s="21">
        <f t="shared" si="295"/>
        <v>2018</v>
      </c>
      <c r="B4553" s="21">
        <f t="shared" si="296"/>
        <v>2</v>
      </c>
      <c r="C4553" s="22">
        <v>43133</v>
      </c>
      <c r="D4553" s="21">
        <v>5392.21</v>
      </c>
      <c r="E4553" s="47" t="str">
        <f>IF(B4553&lt;&gt;B4552, "First Quote", "")</f>
        <v/>
      </c>
      <c r="F4553" s="23" t="str">
        <f>IF(_xlfn.MINIFS($D$3:$D$6287,$A$3:$A$6287,A4553,$B$3:$B$6287,B4553)=D4553,"Lowest point","")</f>
        <v/>
      </c>
      <c r="G4553" s="24" t="str">
        <f>IF(_xlfn.MAXIFS($D$3:$D$6287,$A$3:$A$6287,A4553,$B$3:$B$6287,B4553)=D4553,"Highest point","")</f>
        <v/>
      </c>
      <c r="J4553" s="25" t="str">
        <f>IF(E4553="First Quote", $H$4/D4553, "")</f>
        <v/>
      </c>
      <c r="K4553" s="26">
        <f t="shared" si="297"/>
        <v>51.777411561553144</v>
      </c>
      <c r="L4553" s="27">
        <f>K4553*D4553</f>
        <v>279194.67639632249</v>
      </c>
      <c r="M4553" s="10"/>
      <c r="N4553" s="28">
        <f>IF(F4553="lowest point", $H$4/D4553, 0)</f>
        <v>0</v>
      </c>
      <c r="O4553" s="28">
        <f t="shared" si="298"/>
        <v>53.528658561942123</v>
      </c>
      <c r="P4553" s="29">
        <f>O4553*D4553</f>
        <v>288637.76798428991</v>
      </c>
      <c r="R4553" s="28">
        <f>IF(G4553="highest point", $H$4/D4553, 0)</f>
        <v>0</v>
      </c>
      <c r="S4553" s="28">
        <f t="shared" si="299"/>
        <v>50.312962029689622</v>
      </c>
      <c r="T4553" s="29">
        <f>D4553*S4553</f>
        <v>271298.05698611267</v>
      </c>
    </row>
    <row r="4554" spans="1:20">
      <c r="A4554" s="21">
        <f t="shared" si="295"/>
        <v>2018</v>
      </c>
      <c r="B4554" s="21">
        <f t="shared" si="296"/>
        <v>2</v>
      </c>
      <c r="C4554" s="22">
        <v>43136</v>
      </c>
      <c r="D4554" s="21">
        <v>5171.26</v>
      </c>
      <c r="E4554" s="47" t="str">
        <f>IF(B4554&lt;&gt;B4553, "First Quote", "")</f>
        <v/>
      </c>
      <c r="F4554" s="23" t="str">
        <f>IF(_xlfn.MINIFS($D$3:$D$6287,$A$3:$A$6287,A4554,$B$3:$B$6287,B4554)=D4554,"Lowest point","")</f>
        <v/>
      </c>
      <c r="G4554" s="24" t="str">
        <f>IF(_xlfn.MAXIFS($D$3:$D$6287,$A$3:$A$6287,A4554,$B$3:$B$6287,B4554)=D4554,"Highest point","")</f>
        <v/>
      </c>
      <c r="J4554" s="25" t="str">
        <f>IF(E4554="First Quote", $H$4/D4554, "")</f>
        <v/>
      </c>
      <c r="K4554" s="26">
        <f t="shared" si="297"/>
        <v>51.777411561553144</v>
      </c>
      <c r="L4554" s="27">
        <f>K4554*D4554</f>
        <v>267754.45731179731</v>
      </c>
      <c r="M4554" s="10"/>
      <c r="N4554" s="28">
        <f>IF(F4554="lowest point", $H$4/D4554, 0)</f>
        <v>0</v>
      </c>
      <c r="O4554" s="28">
        <f t="shared" si="298"/>
        <v>53.528658561942123</v>
      </c>
      <c r="P4554" s="29">
        <f>O4554*D4554</f>
        <v>276810.61087502883</v>
      </c>
      <c r="R4554" s="28">
        <f>IF(G4554="highest point", $H$4/D4554, 0)</f>
        <v>0</v>
      </c>
      <c r="S4554" s="28">
        <f t="shared" si="299"/>
        <v>50.312962029689622</v>
      </c>
      <c r="T4554" s="29">
        <f>D4554*S4554</f>
        <v>260181.40802565275</v>
      </c>
    </row>
    <row r="4555" spans="1:20">
      <c r="A4555" s="21">
        <f t="shared" si="295"/>
        <v>2018</v>
      </c>
      <c r="B4555" s="21">
        <f t="shared" si="296"/>
        <v>2</v>
      </c>
      <c r="C4555" s="22">
        <v>43137</v>
      </c>
      <c r="D4555" s="21">
        <v>5262.02</v>
      </c>
      <c r="E4555" s="47" t="str">
        <f>IF(B4555&lt;&gt;B4554, "First Quote", "")</f>
        <v/>
      </c>
      <c r="F4555" s="23" t="str">
        <f>IF(_xlfn.MINIFS($D$3:$D$6287,$A$3:$A$6287,A4555,$B$3:$B$6287,B4555)=D4555,"Lowest point","")</f>
        <v/>
      </c>
      <c r="G4555" s="24" t="str">
        <f>IF(_xlfn.MAXIFS($D$3:$D$6287,$A$3:$A$6287,A4555,$B$3:$B$6287,B4555)=D4555,"Highest point","")</f>
        <v/>
      </c>
      <c r="J4555" s="25" t="str">
        <f>IF(E4555="First Quote", $H$4/D4555, "")</f>
        <v/>
      </c>
      <c r="K4555" s="26">
        <f t="shared" si="297"/>
        <v>51.777411561553144</v>
      </c>
      <c r="L4555" s="27">
        <f>K4555*D4555</f>
        <v>272453.7751851239</v>
      </c>
      <c r="M4555" s="10"/>
      <c r="N4555" s="28">
        <f>IF(F4555="lowest point", $H$4/D4555, 0)</f>
        <v>0</v>
      </c>
      <c r="O4555" s="28">
        <f t="shared" si="298"/>
        <v>53.528658561942123</v>
      </c>
      <c r="P4555" s="29">
        <f>O4555*D4555</f>
        <v>281668.8719261107</v>
      </c>
      <c r="R4555" s="28">
        <f>IF(G4555="highest point", $H$4/D4555, 0)</f>
        <v>0</v>
      </c>
      <c r="S4555" s="28">
        <f t="shared" si="299"/>
        <v>50.312962029689622</v>
      </c>
      <c r="T4555" s="29">
        <f>D4555*S4555</f>
        <v>264747.81245946739</v>
      </c>
    </row>
    <row r="4556" spans="1:20">
      <c r="A4556" s="21">
        <f t="shared" si="295"/>
        <v>2018</v>
      </c>
      <c r="B4556" s="21">
        <f t="shared" si="296"/>
        <v>2</v>
      </c>
      <c r="C4556" s="22">
        <v>43138</v>
      </c>
      <c r="D4556" s="21">
        <v>5235.84</v>
      </c>
      <c r="E4556" s="47" t="str">
        <f>IF(B4556&lt;&gt;B4555, "First Quote", "")</f>
        <v/>
      </c>
      <c r="F4556" s="23" t="str">
        <f>IF(_xlfn.MINIFS($D$3:$D$6287,$A$3:$A$6287,A4556,$B$3:$B$6287,B4556)=D4556,"Lowest point","")</f>
        <v/>
      </c>
      <c r="G4556" s="24" t="str">
        <f>IF(_xlfn.MAXIFS($D$3:$D$6287,$A$3:$A$6287,A4556,$B$3:$B$6287,B4556)=D4556,"Highest point","")</f>
        <v/>
      </c>
      <c r="J4556" s="25" t="str">
        <f>IF(E4556="First Quote", $H$4/D4556, "")</f>
        <v/>
      </c>
      <c r="K4556" s="26">
        <f t="shared" si="297"/>
        <v>51.777411561553144</v>
      </c>
      <c r="L4556" s="27">
        <f>K4556*D4556</f>
        <v>271098.2425504424</v>
      </c>
      <c r="M4556" s="10"/>
      <c r="N4556" s="28">
        <f>IF(F4556="lowest point", $H$4/D4556, 0)</f>
        <v>0</v>
      </c>
      <c r="O4556" s="28">
        <f t="shared" si="298"/>
        <v>53.528658561942123</v>
      </c>
      <c r="P4556" s="29">
        <f>O4556*D4556</f>
        <v>280267.49164495908</v>
      </c>
      <c r="R4556" s="28">
        <f>IF(G4556="highest point", $H$4/D4556, 0)</f>
        <v>0</v>
      </c>
      <c r="S4556" s="28">
        <f t="shared" si="299"/>
        <v>50.312962029689622</v>
      </c>
      <c r="T4556" s="29">
        <f>D4556*S4556</f>
        <v>263430.61911353009</v>
      </c>
    </row>
    <row r="4557" spans="1:20">
      <c r="A4557" s="21">
        <f t="shared" ref="A4557:A4620" si="300">YEAR(C4557)</f>
        <v>2018</v>
      </c>
      <c r="B4557" s="21">
        <f t="shared" si="296"/>
        <v>2</v>
      </c>
      <c r="C4557" s="22">
        <v>43139</v>
      </c>
      <c r="D4557" s="21">
        <v>5040.0600000000004</v>
      </c>
      <c r="E4557" s="47" t="str">
        <f>IF(B4557&lt;&gt;B4556, "First Quote", "")</f>
        <v/>
      </c>
      <c r="F4557" s="23" t="str">
        <f>IF(_xlfn.MINIFS($D$3:$D$6287,$A$3:$A$6287,A4557,$B$3:$B$6287,B4557)=D4557,"Lowest point","")</f>
        <v>Lowest point</v>
      </c>
      <c r="G4557" s="24" t="str">
        <f>IF(_xlfn.MAXIFS($D$3:$D$6287,$A$3:$A$6287,A4557,$B$3:$B$6287,B4557)=D4557,"Highest point","")</f>
        <v/>
      </c>
      <c r="J4557" s="25" t="str">
        <f>IF(E4557="First Quote", $H$4/D4557, "")</f>
        <v/>
      </c>
      <c r="K4557" s="26">
        <f t="shared" si="297"/>
        <v>51.777411561553144</v>
      </c>
      <c r="L4557" s="27">
        <f>K4557*D4557</f>
        <v>260961.26091492156</v>
      </c>
      <c r="M4557" s="10"/>
      <c r="N4557" s="28">
        <f>IF(F4557="lowest point", $H$4/D4557, 0)</f>
        <v>9.9205168192442142E-2</v>
      </c>
      <c r="O4557" s="28">
        <f t="shared" si="298"/>
        <v>53.627863730134564</v>
      </c>
      <c r="P4557" s="29">
        <f>O4557*D4557</f>
        <v>270287.650871702</v>
      </c>
      <c r="R4557" s="28">
        <f>IF(G4557="highest point", $H$4/D4557, 0)</f>
        <v>0</v>
      </c>
      <c r="S4557" s="28">
        <f t="shared" si="299"/>
        <v>50.312962029689622</v>
      </c>
      <c r="T4557" s="29">
        <f>D4557*S4557</f>
        <v>253580.34740735751</v>
      </c>
    </row>
    <row r="4558" spans="1:20">
      <c r="A4558" s="21">
        <f t="shared" si="300"/>
        <v>2018</v>
      </c>
      <c r="B4558" s="21">
        <f t="shared" si="296"/>
        <v>2</v>
      </c>
      <c r="C4558" s="22">
        <v>43140</v>
      </c>
      <c r="D4558" s="21">
        <v>5116.99</v>
      </c>
      <c r="E4558" s="47" t="str">
        <f>IF(B4558&lt;&gt;B4557, "First Quote", "")</f>
        <v/>
      </c>
      <c r="F4558" s="23" t="str">
        <f>IF(_xlfn.MINIFS($D$3:$D$6287,$A$3:$A$6287,A4558,$B$3:$B$6287,B4558)=D4558,"Lowest point","")</f>
        <v/>
      </c>
      <c r="G4558" s="24" t="str">
        <f>IF(_xlfn.MAXIFS($D$3:$D$6287,$A$3:$A$6287,A4558,$B$3:$B$6287,B4558)=D4558,"Highest point","")</f>
        <v/>
      </c>
      <c r="J4558" s="25" t="str">
        <f>IF(E4558="First Quote", $H$4/D4558, "")</f>
        <v/>
      </c>
      <c r="K4558" s="26">
        <f t="shared" si="297"/>
        <v>51.777411561553144</v>
      </c>
      <c r="L4558" s="27">
        <f>K4558*D4558</f>
        <v>264944.4971863518</v>
      </c>
      <c r="M4558" s="10"/>
      <c r="N4558" s="28">
        <f>IF(F4558="lowest point", $H$4/D4558, 0)</f>
        <v>0</v>
      </c>
      <c r="O4558" s="28">
        <f t="shared" si="298"/>
        <v>53.627863730134564</v>
      </c>
      <c r="P4558" s="29">
        <f>O4558*D4558</f>
        <v>274413.24242846126</v>
      </c>
      <c r="R4558" s="28">
        <f>IF(G4558="highest point", $H$4/D4558, 0)</f>
        <v>0</v>
      </c>
      <c r="S4558" s="28">
        <f t="shared" si="299"/>
        <v>50.312962029689622</v>
      </c>
      <c r="T4558" s="29">
        <f>D4558*S4558</f>
        <v>257450.92357630149</v>
      </c>
    </row>
    <row r="4559" spans="1:20">
      <c r="A4559" s="21">
        <f t="shared" si="300"/>
        <v>2018</v>
      </c>
      <c r="B4559" s="21">
        <f t="shared" si="296"/>
        <v>2</v>
      </c>
      <c r="C4559" s="22">
        <v>43143</v>
      </c>
      <c r="D4559" s="21">
        <v>5188.37</v>
      </c>
      <c r="E4559" s="47" t="str">
        <f>IF(B4559&lt;&gt;B4558, "First Quote", "")</f>
        <v/>
      </c>
      <c r="F4559" s="23" t="str">
        <f>IF(_xlfn.MINIFS($D$3:$D$6287,$A$3:$A$6287,A4559,$B$3:$B$6287,B4559)=D4559,"Lowest point","")</f>
        <v/>
      </c>
      <c r="G4559" s="24" t="str">
        <f>IF(_xlfn.MAXIFS($D$3:$D$6287,$A$3:$A$6287,A4559,$B$3:$B$6287,B4559)=D4559,"Highest point","")</f>
        <v/>
      </c>
      <c r="J4559" s="25" t="str">
        <f>IF(E4559="First Quote", $H$4/D4559, "")</f>
        <v/>
      </c>
      <c r="K4559" s="26">
        <f t="shared" si="297"/>
        <v>51.777411561553144</v>
      </c>
      <c r="L4559" s="27">
        <f>K4559*D4559</f>
        <v>268640.36882361548</v>
      </c>
      <c r="M4559" s="10"/>
      <c r="N4559" s="28">
        <f>IF(F4559="lowest point", $H$4/D4559, 0)</f>
        <v>0</v>
      </c>
      <c r="O4559" s="28">
        <f t="shared" si="298"/>
        <v>53.627863730134564</v>
      </c>
      <c r="P4559" s="29">
        <f>O4559*D4559</f>
        <v>278241.19934151828</v>
      </c>
      <c r="R4559" s="28">
        <f>IF(G4559="highest point", $H$4/D4559, 0)</f>
        <v>0</v>
      </c>
      <c r="S4559" s="28">
        <f t="shared" si="299"/>
        <v>50.312962029689622</v>
      </c>
      <c r="T4559" s="29">
        <f>D4559*S4559</f>
        <v>261042.26280598075</v>
      </c>
    </row>
    <row r="4560" spans="1:20">
      <c r="A4560" s="21">
        <f t="shared" si="300"/>
        <v>2018</v>
      </c>
      <c r="B4560" s="21">
        <f t="shared" si="296"/>
        <v>2</v>
      </c>
      <c r="C4560" s="22">
        <v>43144</v>
      </c>
      <c r="D4560" s="21">
        <v>5202.22</v>
      </c>
      <c r="E4560" s="47" t="str">
        <f>IF(B4560&lt;&gt;B4559, "First Quote", "")</f>
        <v/>
      </c>
      <c r="F4560" s="23" t="str">
        <f>IF(_xlfn.MINIFS($D$3:$D$6287,$A$3:$A$6287,A4560,$B$3:$B$6287,B4560)=D4560,"Lowest point","")</f>
        <v/>
      </c>
      <c r="G4560" s="24" t="str">
        <f>IF(_xlfn.MAXIFS($D$3:$D$6287,$A$3:$A$6287,A4560,$B$3:$B$6287,B4560)=D4560,"Highest point","")</f>
        <v/>
      </c>
      <c r="J4560" s="25" t="str">
        <f>IF(E4560="First Quote", $H$4/D4560, "")</f>
        <v/>
      </c>
      <c r="K4560" s="26">
        <f t="shared" si="297"/>
        <v>51.777411561553144</v>
      </c>
      <c r="L4560" s="27">
        <f>K4560*D4560</f>
        <v>269357.48597374302</v>
      </c>
      <c r="M4560" s="10"/>
      <c r="N4560" s="28">
        <f>IF(F4560="lowest point", $H$4/D4560, 0)</f>
        <v>0</v>
      </c>
      <c r="O4560" s="28">
        <f t="shared" si="298"/>
        <v>53.627863730134564</v>
      </c>
      <c r="P4560" s="29">
        <f>O4560*D4560</f>
        <v>278983.94525418064</v>
      </c>
      <c r="R4560" s="28">
        <f>IF(G4560="highest point", $H$4/D4560, 0)</f>
        <v>0</v>
      </c>
      <c r="S4560" s="28">
        <f t="shared" si="299"/>
        <v>50.312962029689622</v>
      </c>
      <c r="T4560" s="29">
        <f>D4560*S4560</f>
        <v>261739.09733009196</v>
      </c>
    </row>
    <row r="4561" spans="1:20">
      <c r="A4561" s="21">
        <f t="shared" si="300"/>
        <v>2018</v>
      </c>
      <c r="B4561" s="21">
        <f t="shared" si="296"/>
        <v>2</v>
      </c>
      <c r="C4561" s="22">
        <v>43145</v>
      </c>
      <c r="D4561" s="21">
        <v>5273.43</v>
      </c>
      <c r="E4561" s="47" t="str">
        <f>IF(B4561&lt;&gt;B4560, "First Quote", "")</f>
        <v/>
      </c>
      <c r="F4561" s="23" t="str">
        <f>IF(_xlfn.MINIFS($D$3:$D$6287,$A$3:$A$6287,A4561,$B$3:$B$6287,B4561)=D4561,"Lowest point","")</f>
        <v/>
      </c>
      <c r="G4561" s="24" t="str">
        <f>IF(_xlfn.MAXIFS($D$3:$D$6287,$A$3:$A$6287,A4561,$B$3:$B$6287,B4561)=D4561,"Highest point","")</f>
        <v/>
      </c>
      <c r="J4561" s="25" t="str">
        <f>IF(E4561="First Quote", $H$4/D4561, "")</f>
        <v/>
      </c>
      <c r="K4561" s="26">
        <f t="shared" si="297"/>
        <v>51.777411561553144</v>
      </c>
      <c r="L4561" s="27">
        <f>K4561*D4561</f>
        <v>273044.5554510412</v>
      </c>
      <c r="M4561" s="10"/>
      <c r="N4561" s="28">
        <f>IF(F4561="lowest point", $H$4/D4561, 0)</f>
        <v>0</v>
      </c>
      <c r="O4561" s="28">
        <f t="shared" si="298"/>
        <v>53.627863730134564</v>
      </c>
      <c r="P4561" s="29">
        <f>O4561*D4561</f>
        <v>282802.78543040354</v>
      </c>
      <c r="R4561" s="28">
        <f>IF(G4561="highest point", $H$4/D4561, 0)</f>
        <v>0</v>
      </c>
      <c r="S4561" s="28">
        <f t="shared" si="299"/>
        <v>50.312962029689622</v>
      </c>
      <c r="T4561" s="29">
        <f>D4561*S4561</f>
        <v>265321.88335622614</v>
      </c>
    </row>
    <row r="4562" spans="1:20">
      <c r="A4562" s="21">
        <f t="shared" si="300"/>
        <v>2018</v>
      </c>
      <c r="B4562" s="21">
        <f t="shared" si="296"/>
        <v>2</v>
      </c>
      <c r="C4562" s="22">
        <v>43146</v>
      </c>
      <c r="D4562" s="21">
        <v>5338.35</v>
      </c>
      <c r="E4562" s="47" t="str">
        <f>IF(B4562&lt;&gt;B4561, "First Quote", "")</f>
        <v/>
      </c>
      <c r="F4562" s="23" t="str">
        <f>IF(_xlfn.MINIFS($D$3:$D$6287,$A$3:$A$6287,A4562,$B$3:$B$6287,B4562)=D4562,"Lowest point","")</f>
        <v/>
      </c>
      <c r="G4562" s="24" t="str">
        <f>IF(_xlfn.MAXIFS($D$3:$D$6287,$A$3:$A$6287,A4562,$B$3:$B$6287,B4562)=D4562,"Highest point","")</f>
        <v/>
      </c>
      <c r="J4562" s="25" t="str">
        <f>IF(E4562="First Quote", $H$4/D4562, "")</f>
        <v/>
      </c>
      <c r="K4562" s="26">
        <f t="shared" si="297"/>
        <v>51.777411561553144</v>
      </c>
      <c r="L4562" s="27">
        <f>K4562*D4562</f>
        <v>276405.94500961725</v>
      </c>
      <c r="M4562" s="10"/>
      <c r="N4562" s="28">
        <f>IF(F4562="lowest point", $H$4/D4562, 0)</f>
        <v>0</v>
      </c>
      <c r="O4562" s="28">
        <f t="shared" si="298"/>
        <v>53.627863730134564</v>
      </c>
      <c r="P4562" s="29">
        <f>O4562*D4562</f>
        <v>286284.30634376389</v>
      </c>
      <c r="R4562" s="28">
        <f>IF(G4562="highest point", $H$4/D4562, 0)</f>
        <v>0</v>
      </c>
      <c r="S4562" s="28">
        <f t="shared" si="299"/>
        <v>50.312962029689622</v>
      </c>
      <c r="T4562" s="29">
        <f>D4562*S4562</f>
        <v>268588.20085119363</v>
      </c>
    </row>
    <row r="4563" spans="1:20">
      <c r="A4563" s="21">
        <f t="shared" si="300"/>
        <v>2018</v>
      </c>
      <c r="B4563" s="21">
        <f t="shared" si="296"/>
        <v>2</v>
      </c>
      <c r="C4563" s="22">
        <v>43147</v>
      </c>
      <c r="D4563" s="21">
        <v>5340.82</v>
      </c>
      <c r="E4563" s="47" t="str">
        <f>IF(B4563&lt;&gt;B4562, "First Quote", "")</f>
        <v/>
      </c>
      <c r="F4563" s="23" t="str">
        <f>IF(_xlfn.MINIFS($D$3:$D$6287,$A$3:$A$6287,A4563,$B$3:$B$6287,B4563)=D4563,"Lowest point","")</f>
        <v/>
      </c>
      <c r="G4563" s="24" t="str">
        <f>IF(_xlfn.MAXIFS($D$3:$D$6287,$A$3:$A$6287,A4563,$B$3:$B$6287,B4563)=D4563,"Highest point","")</f>
        <v/>
      </c>
      <c r="J4563" s="25" t="str">
        <f>IF(E4563="First Quote", $H$4/D4563, "")</f>
        <v/>
      </c>
      <c r="K4563" s="26">
        <f t="shared" si="297"/>
        <v>51.777411561553144</v>
      </c>
      <c r="L4563" s="27">
        <f>K4563*D4563</f>
        <v>276533.83521617425</v>
      </c>
      <c r="M4563" s="10"/>
      <c r="N4563" s="28">
        <f>IF(F4563="lowest point", $H$4/D4563, 0)</f>
        <v>0</v>
      </c>
      <c r="O4563" s="28">
        <f t="shared" si="298"/>
        <v>53.627863730134564</v>
      </c>
      <c r="P4563" s="29">
        <f>O4563*D4563</f>
        <v>286416.76716717728</v>
      </c>
      <c r="R4563" s="28">
        <f>IF(G4563="highest point", $H$4/D4563, 0)</f>
        <v>0</v>
      </c>
      <c r="S4563" s="28">
        <f t="shared" si="299"/>
        <v>50.312962029689622</v>
      </c>
      <c r="T4563" s="29">
        <f>D4563*S4563</f>
        <v>268712.47386740689</v>
      </c>
    </row>
    <row r="4564" spans="1:20">
      <c r="A4564" s="21">
        <f t="shared" si="300"/>
        <v>2018</v>
      </c>
      <c r="B4564" s="21">
        <f t="shared" si="296"/>
        <v>2</v>
      </c>
      <c r="C4564" s="22">
        <v>43151</v>
      </c>
      <c r="D4564" s="21">
        <v>5309.99</v>
      </c>
      <c r="E4564" s="47" t="str">
        <f>IF(B4564&lt;&gt;B4563, "First Quote", "")</f>
        <v/>
      </c>
      <c r="F4564" s="23" t="str">
        <f>IF(_xlfn.MINIFS($D$3:$D$6287,$A$3:$A$6287,A4564,$B$3:$B$6287,B4564)=D4564,"Lowest point","")</f>
        <v/>
      </c>
      <c r="G4564" s="24" t="str">
        <f>IF(_xlfn.MAXIFS($D$3:$D$6287,$A$3:$A$6287,A4564,$B$3:$B$6287,B4564)=D4564,"Highest point","")</f>
        <v/>
      </c>
      <c r="J4564" s="25" t="str">
        <f>IF(E4564="First Quote", $H$4/D4564, "")</f>
        <v/>
      </c>
      <c r="K4564" s="26">
        <f t="shared" si="297"/>
        <v>51.777411561553144</v>
      </c>
      <c r="L4564" s="27">
        <f>K4564*D4564</f>
        <v>274937.53761773155</v>
      </c>
      <c r="M4564" s="10"/>
      <c r="N4564" s="28">
        <f>IF(F4564="lowest point", $H$4/D4564, 0)</f>
        <v>0</v>
      </c>
      <c r="O4564" s="28">
        <f t="shared" si="298"/>
        <v>53.627863730134564</v>
      </c>
      <c r="P4564" s="29">
        <f>O4564*D4564</f>
        <v>284763.42012837721</v>
      </c>
      <c r="R4564" s="28">
        <f>IF(G4564="highest point", $H$4/D4564, 0)</f>
        <v>0</v>
      </c>
      <c r="S4564" s="28">
        <f t="shared" si="299"/>
        <v>50.312962029689622</v>
      </c>
      <c r="T4564" s="29">
        <f>D4564*S4564</f>
        <v>267161.32524803159</v>
      </c>
    </row>
    <row r="4565" spans="1:20">
      <c r="A4565" s="21">
        <f t="shared" si="300"/>
        <v>2018</v>
      </c>
      <c r="B4565" s="21">
        <f t="shared" si="296"/>
        <v>2</v>
      </c>
      <c r="C4565" s="22">
        <v>43152</v>
      </c>
      <c r="D4565" s="21">
        <v>5280.91</v>
      </c>
      <c r="E4565" s="47" t="str">
        <f>IF(B4565&lt;&gt;B4564, "First Quote", "")</f>
        <v/>
      </c>
      <c r="F4565" s="23" t="str">
        <f>IF(_xlfn.MINIFS($D$3:$D$6287,$A$3:$A$6287,A4565,$B$3:$B$6287,B4565)=D4565,"Lowest point","")</f>
        <v/>
      </c>
      <c r="G4565" s="24" t="str">
        <f>IF(_xlfn.MAXIFS($D$3:$D$6287,$A$3:$A$6287,A4565,$B$3:$B$6287,B4565)=D4565,"Highest point","")</f>
        <v/>
      </c>
      <c r="J4565" s="25" t="str">
        <f>IF(E4565="First Quote", $H$4/D4565, "")</f>
        <v/>
      </c>
      <c r="K4565" s="26">
        <f t="shared" si="297"/>
        <v>51.777411561553144</v>
      </c>
      <c r="L4565" s="27">
        <f>K4565*D4565</f>
        <v>273431.85048952163</v>
      </c>
      <c r="M4565" s="10"/>
      <c r="N4565" s="28">
        <f>IF(F4565="lowest point", $H$4/D4565, 0)</f>
        <v>0</v>
      </c>
      <c r="O4565" s="28">
        <f t="shared" si="298"/>
        <v>53.627863730134564</v>
      </c>
      <c r="P4565" s="29">
        <f>O4565*D4565</f>
        <v>283203.92185110494</v>
      </c>
      <c r="R4565" s="28">
        <f>IF(G4565="highest point", $H$4/D4565, 0)</f>
        <v>0</v>
      </c>
      <c r="S4565" s="28">
        <f t="shared" si="299"/>
        <v>50.312962029689622</v>
      </c>
      <c r="T4565" s="29">
        <f>D4565*S4565</f>
        <v>265698.22431220824</v>
      </c>
    </row>
    <row r="4566" spans="1:20">
      <c r="A4566" s="21">
        <f t="shared" si="300"/>
        <v>2018</v>
      </c>
      <c r="B4566" s="21">
        <f t="shared" si="296"/>
        <v>2</v>
      </c>
      <c r="C4566" s="22">
        <v>43153</v>
      </c>
      <c r="D4566" s="21">
        <v>5286.49</v>
      </c>
      <c r="E4566" s="47" t="str">
        <f>IF(B4566&lt;&gt;B4565, "First Quote", "")</f>
        <v/>
      </c>
      <c r="F4566" s="23" t="str">
        <f>IF(_xlfn.MINIFS($D$3:$D$6287,$A$3:$A$6287,A4566,$B$3:$B$6287,B4566)=D4566,"Lowest point","")</f>
        <v/>
      </c>
      <c r="G4566" s="24" t="str">
        <f>IF(_xlfn.MAXIFS($D$3:$D$6287,$A$3:$A$6287,A4566,$B$3:$B$6287,B4566)=D4566,"Highest point","")</f>
        <v/>
      </c>
      <c r="J4566" s="25" t="str">
        <f>IF(E4566="First Quote", $H$4/D4566, "")</f>
        <v/>
      </c>
      <c r="K4566" s="26">
        <f t="shared" si="297"/>
        <v>51.777411561553144</v>
      </c>
      <c r="L4566" s="27">
        <f>K4566*D4566</f>
        <v>273720.76844603504</v>
      </c>
      <c r="M4566" s="10"/>
      <c r="N4566" s="28">
        <f>IF(F4566="lowest point", $H$4/D4566, 0)</f>
        <v>0</v>
      </c>
      <c r="O4566" s="28">
        <f t="shared" si="298"/>
        <v>53.627863730134564</v>
      </c>
      <c r="P4566" s="29">
        <f>O4566*D4566</f>
        <v>283503.16533071909</v>
      </c>
      <c r="R4566" s="28">
        <f>IF(G4566="highest point", $H$4/D4566, 0)</f>
        <v>0</v>
      </c>
      <c r="S4566" s="28">
        <f t="shared" si="299"/>
        <v>50.312962029689622</v>
      </c>
      <c r="T4566" s="29">
        <f>D4566*S4566</f>
        <v>265978.97064033389</v>
      </c>
    </row>
    <row r="4567" spans="1:20">
      <c r="A4567" s="21">
        <f t="shared" si="300"/>
        <v>2018</v>
      </c>
      <c r="B4567" s="21">
        <f t="shared" si="296"/>
        <v>2</v>
      </c>
      <c r="C4567" s="22">
        <v>43154</v>
      </c>
      <c r="D4567" s="21">
        <v>5371.56</v>
      </c>
      <c r="E4567" s="47" t="str">
        <f>IF(B4567&lt;&gt;B4566, "First Quote", "")</f>
        <v/>
      </c>
      <c r="F4567" s="23" t="str">
        <f>IF(_xlfn.MINIFS($D$3:$D$6287,$A$3:$A$6287,A4567,$B$3:$B$6287,B4567)=D4567,"Lowest point","")</f>
        <v/>
      </c>
      <c r="G4567" s="24" t="str">
        <f>IF(_xlfn.MAXIFS($D$3:$D$6287,$A$3:$A$6287,A4567,$B$3:$B$6287,B4567)=D4567,"Highest point","")</f>
        <v/>
      </c>
      <c r="J4567" s="25" t="str">
        <f>IF(E4567="First Quote", $H$4/D4567, "")</f>
        <v/>
      </c>
      <c r="K4567" s="26">
        <f t="shared" si="297"/>
        <v>51.777411561553144</v>
      </c>
      <c r="L4567" s="27">
        <f>K4567*D4567</f>
        <v>278125.47284757643</v>
      </c>
      <c r="M4567" s="10"/>
      <c r="N4567" s="28">
        <f>IF(F4567="lowest point", $H$4/D4567, 0)</f>
        <v>0</v>
      </c>
      <c r="O4567" s="28">
        <f t="shared" si="298"/>
        <v>53.627863730134564</v>
      </c>
      <c r="P4567" s="29">
        <f>O4567*D4567</f>
        <v>288065.28769824165</v>
      </c>
      <c r="R4567" s="28">
        <f>IF(G4567="highest point", $H$4/D4567, 0)</f>
        <v>0</v>
      </c>
      <c r="S4567" s="28">
        <f t="shared" si="299"/>
        <v>50.312962029689622</v>
      </c>
      <c r="T4567" s="29">
        <f>D4567*S4567</f>
        <v>270259.09432019963</v>
      </c>
    </row>
    <row r="4568" spans="1:20">
      <c r="A4568" s="21">
        <f t="shared" si="300"/>
        <v>2018</v>
      </c>
      <c r="B4568" s="21">
        <f t="shared" si="296"/>
        <v>2</v>
      </c>
      <c r="C4568" s="22">
        <v>43157</v>
      </c>
      <c r="D4568" s="21">
        <v>5435.38</v>
      </c>
      <c r="E4568" s="47" t="str">
        <f>IF(B4568&lt;&gt;B4567, "First Quote", "")</f>
        <v/>
      </c>
      <c r="F4568" s="23" t="str">
        <f>IF(_xlfn.MINIFS($D$3:$D$6287,$A$3:$A$6287,A4568,$B$3:$B$6287,B4568)=D4568,"Lowest point","")</f>
        <v/>
      </c>
      <c r="G4568" s="24" t="str">
        <f>IF(_xlfn.MAXIFS($D$3:$D$6287,$A$3:$A$6287,A4568,$B$3:$B$6287,B4568)=D4568,"Highest point","")</f>
        <v/>
      </c>
      <c r="J4568" s="25" t="str">
        <f>IF(E4568="First Quote", $H$4/D4568, "")</f>
        <v/>
      </c>
      <c r="K4568" s="26">
        <f t="shared" si="297"/>
        <v>51.777411561553144</v>
      </c>
      <c r="L4568" s="27">
        <f>K4568*D4568</f>
        <v>281429.90725343471</v>
      </c>
      <c r="M4568" s="10"/>
      <c r="N4568" s="28">
        <f>IF(F4568="lowest point", $H$4/D4568, 0)</f>
        <v>0</v>
      </c>
      <c r="O4568" s="28">
        <f t="shared" si="298"/>
        <v>53.627863730134564</v>
      </c>
      <c r="P4568" s="29">
        <f>O4568*D4568</f>
        <v>291487.8179614988</v>
      </c>
      <c r="R4568" s="28">
        <f>IF(G4568="highest point", $H$4/D4568, 0)</f>
        <v>0</v>
      </c>
      <c r="S4568" s="28">
        <f t="shared" si="299"/>
        <v>50.312962029689622</v>
      </c>
      <c r="T4568" s="29">
        <f>D4568*S4568</f>
        <v>273470.06755693437</v>
      </c>
    </row>
    <row r="4569" spans="1:20">
      <c r="A4569" s="21">
        <f t="shared" si="300"/>
        <v>2018</v>
      </c>
      <c r="B4569" s="21">
        <f t="shared" si="296"/>
        <v>2</v>
      </c>
      <c r="C4569" s="22">
        <v>43158</v>
      </c>
      <c r="D4569" s="21">
        <v>5367.09</v>
      </c>
      <c r="E4569" s="47" t="str">
        <f>IF(B4569&lt;&gt;B4568, "First Quote", "")</f>
        <v/>
      </c>
      <c r="F4569" s="23" t="str">
        <f>IF(_xlfn.MINIFS($D$3:$D$6287,$A$3:$A$6287,A4569,$B$3:$B$6287,B4569)=D4569,"Lowest point","")</f>
        <v/>
      </c>
      <c r="G4569" s="24" t="str">
        <f>IF(_xlfn.MAXIFS($D$3:$D$6287,$A$3:$A$6287,A4569,$B$3:$B$6287,B4569)=D4569,"Highest point","")</f>
        <v/>
      </c>
      <c r="J4569" s="25" t="str">
        <f>IF(E4569="First Quote", $H$4/D4569, "")</f>
        <v/>
      </c>
      <c r="K4569" s="26">
        <f t="shared" si="297"/>
        <v>51.777411561553144</v>
      </c>
      <c r="L4569" s="27">
        <f>K4569*D4569</f>
        <v>277894.02781789628</v>
      </c>
      <c r="M4569" s="10"/>
      <c r="N4569" s="28">
        <f>IF(F4569="lowest point", $H$4/D4569, 0)</f>
        <v>0</v>
      </c>
      <c r="O4569" s="28">
        <f t="shared" si="298"/>
        <v>53.627863730134564</v>
      </c>
      <c r="P4569" s="29">
        <f>O4569*D4569</f>
        <v>287825.57114736794</v>
      </c>
      <c r="R4569" s="28">
        <f>IF(G4569="highest point", $H$4/D4569, 0)</f>
        <v>0</v>
      </c>
      <c r="S4569" s="28">
        <f t="shared" si="299"/>
        <v>50.312962029689622</v>
      </c>
      <c r="T4569" s="29">
        <f>D4569*S4569</f>
        <v>270034.19537992688</v>
      </c>
    </row>
    <row r="4570" spans="1:20">
      <c r="A4570" s="21">
        <f t="shared" si="300"/>
        <v>2018</v>
      </c>
      <c r="B4570" s="21">
        <f t="shared" si="296"/>
        <v>2</v>
      </c>
      <c r="C4570" s="22">
        <v>43159</v>
      </c>
      <c r="D4570" s="21">
        <v>5308.09</v>
      </c>
      <c r="E4570" s="47" t="str">
        <f>IF(B4570&lt;&gt;B4569, "First Quote", "")</f>
        <v/>
      </c>
      <c r="F4570" s="23" t="str">
        <f>IF(_xlfn.MINIFS($D$3:$D$6287,$A$3:$A$6287,A4570,$B$3:$B$6287,B4570)=D4570,"Lowest point","")</f>
        <v/>
      </c>
      <c r="G4570" s="24" t="str">
        <f>IF(_xlfn.MAXIFS($D$3:$D$6287,$A$3:$A$6287,A4570,$B$3:$B$6287,B4570)=D4570,"Highest point","")</f>
        <v/>
      </c>
      <c r="J4570" s="25" t="str">
        <f>IF(E4570="First Quote", $H$4/D4570, "")</f>
        <v/>
      </c>
      <c r="K4570" s="26">
        <f t="shared" si="297"/>
        <v>51.777411561553144</v>
      </c>
      <c r="L4570" s="27">
        <f>K4570*D4570</f>
        <v>274839.16053576465</v>
      </c>
      <c r="M4570" s="10"/>
      <c r="N4570" s="28">
        <f>IF(F4570="lowest point", $H$4/D4570, 0)</f>
        <v>0</v>
      </c>
      <c r="O4570" s="28">
        <f t="shared" si="298"/>
        <v>53.627863730134564</v>
      </c>
      <c r="P4570" s="29">
        <f>O4570*D4570</f>
        <v>284661.52718728996</v>
      </c>
      <c r="R4570" s="28">
        <f>IF(G4570="highest point", $H$4/D4570, 0)</f>
        <v>0</v>
      </c>
      <c r="S4570" s="28">
        <f t="shared" si="299"/>
        <v>50.312962029689622</v>
      </c>
      <c r="T4570" s="29">
        <f>D4570*S4570</f>
        <v>267065.73062017519</v>
      </c>
    </row>
    <row r="4571" spans="1:20">
      <c r="A4571" s="21">
        <f t="shared" si="300"/>
        <v>2018</v>
      </c>
      <c r="B4571" s="21">
        <f t="shared" si="296"/>
        <v>3</v>
      </c>
      <c r="C4571" s="22">
        <v>43160</v>
      </c>
      <c r="D4571" s="21">
        <v>5238.18</v>
      </c>
      <c r="E4571" s="47" t="str">
        <f>IF(B4571&lt;&gt;B4570, "First Quote", "")</f>
        <v>First Quote</v>
      </c>
      <c r="F4571" s="23" t="str">
        <f>IF(_xlfn.MINIFS($D$3:$D$6287,$A$3:$A$6287,A4571,$B$3:$B$6287,B4571)=D4571,"Lowest point","")</f>
        <v/>
      </c>
      <c r="G4571" s="24" t="str">
        <f>IF(_xlfn.MAXIFS($D$3:$D$6287,$A$3:$A$6287,A4571,$B$3:$B$6287,B4571)=D4571,"Highest point","")</f>
        <v/>
      </c>
      <c r="J4571" s="25">
        <f>IF(E4571="First Quote", $H$4/D4571, "")</f>
        <v>9.5453000851440761E-2</v>
      </c>
      <c r="K4571" s="26">
        <f t="shared" si="297"/>
        <v>51.872864562404587</v>
      </c>
      <c r="L4571" s="27">
        <f>K4571*D4571</f>
        <v>271719.40169349645</v>
      </c>
      <c r="M4571" s="10"/>
      <c r="N4571" s="28">
        <f>IF(F4571="lowest point", $H$4/D4571, 0)</f>
        <v>0</v>
      </c>
      <c r="O4571" s="28">
        <f t="shared" si="298"/>
        <v>53.627863730134564</v>
      </c>
      <c r="P4571" s="29">
        <f>O4571*D4571</f>
        <v>280912.40323391627</v>
      </c>
      <c r="R4571" s="28">
        <f>IF(G4571="highest point", $H$4/D4571, 0)</f>
        <v>0</v>
      </c>
      <c r="S4571" s="28">
        <f t="shared" si="299"/>
        <v>50.312962029689622</v>
      </c>
      <c r="T4571" s="29">
        <f>D4571*S4571</f>
        <v>263548.3514446796</v>
      </c>
    </row>
    <row r="4572" spans="1:20">
      <c r="A4572" s="21">
        <f t="shared" si="300"/>
        <v>2018</v>
      </c>
      <c r="B4572" s="21">
        <f t="shared" si="296"/>
        <v>3</v>
      </c>
      <c r="C4572" s="22">
        <v>43161</v>
      </c>
      <c r="D4572" s="21">
        <v>5265.24</v>
      </c>
      <c r="E4572" s="47" t="str">
        <f>IF(B4572&lt;&gt;B4571, "First Quote", "")</f>
        <v/>
      </c>
      <c r="F4572" s="23" t="str">
        <f>IF(_xlfn.MINIFS($D$3:$D$6287,$A$3:$A$6287,A4572,$B$3:$B$6287,B4572)=D4572,"Lowest point","")</f>
        <v/>
      </c>
      <c r="G4572" s="24" t="str">
        <f>IF(_xlfn.MAXIFS($D$3:$D$6287,$A$3:$A$6287,A4572,$B$3:$B$6287,B4572)=D4572,"Highest point","")</f>
        <v/>
      </c>
      <c r="J4572" s="25" t="str">
        <f>IF(E4572="First Quote", $H$4/D4572, "")</f>
        <v/>
      </c>
      <c r="K4572" s="26">
        <f t="shared" si="297"/>
        <v>51.872864562404587</v>
      </c>
      <c r="L4572" s="27">
        <f>K4572*D4572</f>
        <v>273123.0814085551</v>
      </c>
      <c r="M4572" s="10"/>
      <c r="N4572" s="28">
        <f>IF(F4572="lowest point", $H$4/D4572, 0)</f>
        <v>0</v>
      </c>
      <c r="O4572" s="28">
        <f t="shared" si="298"/>
        <v>53.627863730134564</v>
      </c>
      <c r="P4572" s="29">
        <f>O4572*D4572</f>
        <v>282363.57322645368</v>
      </c>
      <c r="R4572" s="28">
        <f>IF(G4572="highest point", $H$4/D4572, 0)</f>
        <v>0</v>
      </c>
      <c r="S4572" s="28">
        <f t="shared" si="299"/>
        <v>50.312962029689622</v>
      </c>
      <c r="T4572" s="29">
        <f>D4572*S4572</f>
        <v>264909.82019720296</v>
      </c>
    </row>
    <row r="4573" spans="1:20">
      <c r="A4573" s="21">
        <f t="shared" si="300"/>
        <v>2018</v>
      </c>
      <c r="B4573" s="21">
        <f t="shared" si="296"/>
        <v>3</v>
      </c>
      <c r="C4573" s="22">
        <v>43164</v>
      </c>
      <c r="D4573" s="21">
        <v>5323.36</v>
      </c>
      <c r="E4573" s="47" t="str">
        <f>IF(B4573&lt;&gt;B4572, "First Quote", "")</f>
        <v/>
      </c>
      <c r="F4573" s="23" t="str">
        <f>IF(_xlfn.MINIFS($D$3:$D$6287,$A$3:$A$6287,A4573,$B$3:$B$6287,B4573)=D4573,"Lowest point","")</f>
        <v/>
      </c>
      <c r="G4573" s="24" t="str">
        <f>IF(_xlfn.MAXIFS($D$3:$D$6287,$A$3:$A$6287,A4573,$B$3:$B$6287,B4573)=D4573,"Highest point","")</f>
        <v/>
      </c>
      <c r="J4573" s="25" t="str">
        <f>IF(E4573="First Quote", $H$4/D4573, "")</f>
        <v/>
      </c>
      <c r="K4573" s="26">
        <f t="shared" si="297"/>
        <v>51.872864562404587</v>
      </c>
      <c r="L4573" s="27">
        <f>K4573*D4573</f>
        <v>276137.93229692208</v>
      </c>
      <c r="M4573" s="10"/>
      <c r="N4573" s="28">
        <f>IF(F4573="lowest point", $H$4/D4573, 0)</f>
        <v>0</v>
      </c>
      <c r="O4573" s="28">
        <f t="shared" si="298"/>
        <v>53.627863730134564</v>
      </c>
      <c r="P4573" s="29">
        <f>O4573*D4573</f>
        <v>285480.42466644914</v>
      </c>
      <c r="R4573" s="28">
        <f>IF(G4573="highest point", $H$4/D4573, 0)</f>
        <v>0</v>
      </c>
      <c r="S4573" s="28">
        <f t="shared" si="299"/>
        <v>50.312962029689622</v>
      </c>
      <c r="T4573" s="29">
        <f>D4573*S4573</f>
        <v>267834.00955036853</v>
      </c>
    </row>
    <row r="4574" spans="1:20">
      <c r="A4574" s="21">
        <f t="shared" si="300"/>
        <v>2018</v>
      </c>
      <c r="B4574" s="21">
        <f t="shared" si="296"/>
        <v>3</v>
      </c>
      <c r="C4574" s="22">
        <v>43165</v>
      </c>
      <c r="D4574" s="21">
        <v>5337.69</v>
      </c>
      <c r="E4574" s="47" t="str">
        <f>IF(B4574&lt;&gt;B4573, "First Quote", "")</f>
        <v/>
      </c>
      <c r="F4574" s="23" t="str">
        <f>IF(_xlfn.MINIFS($D$3:$D$6287,$A$3:$A$6287,A4574,$B$3:$B$6287,B4574)=D4574,"Lowest point","")</f>
        <v/>
      </c>
      <c r="G4574" s="24" t="str">
        <f>IF(_xlfn.MAXIFS($D$3:$D$6287,$A$3:$A$6287,A4574,$B$3:$B$6287,B4574)=D4574,"Highest point","")</f>
        <v/>
      </c>
      <c r="J4574" s="25" t="str">
        <f>IF(E4574="First Quote", $H$4/D4574, "")</f>
        <v/>
      </c>
      <c r="K4574" s="26">
        <f t="shared" si="297"/>
        <v>51.872864562404587</v>
      </c>
      <c r="L4574" s="27">
        <f>K4574*D4574</f>
        <v>276881.27044610132</v>
      </c>
      <c r="M4574" s="10"/>
      <c r="N4574" s="28">
        <f>IF(F4574="lowest point", $H$4/D4574, 0)</f>
        <v>0</v>
      </c>
      <c r="O4574" s="28">
        <f t="shared" si="298"/>
        <v>53.627863730134564</v>
      </c>
      <c r="P4574" s="29">
        <f>O4574*D4574</f>
        <v>286248.91195370193</v>
      </c>
      <c r="R4574" s="28">
        <f>IF(G4574="highest point", $H$4/D4574, 0)</f>
        <v>0</v>
      </c>
      <c r="S4574" s="28">
        <f t="shared" si="299"/>
        <v>50.312962029689622</v>
      </c>
      <c r="T4574" s="29">
        <f>D4574*S4574</f>
        <v>268554.99429625395</v>
      </c>
    </row>
    <row r="4575" spans="1:20">
      <c r="A4575" s="21">
        <f t="shared" si="300"/>
        <v>2018</v>
      </c>
      <c r="B4575" s="21">
        <f t="shared" si="296"/>
        <v>3</v>
      </c>
      <c r="C4575" s="22">
        <v>43166</v>
      </c>
      <c r="D4575" s="21">
        <v>5335.47</v>
      </c>
      <c r="E4575" s="47" t="str">
        <f>IF(B4575&lt;&gt;B4574, "First Quote", "")</f>
        <v/>
      </c>
      <c r="F4575" s="23" t="str">
        <f>IF(_xlfn.MINIFS($D$3:$D$6287,$A$3:$A$6287,A4575,$B$3:$B$6287,B4575)=D4575,"Lowest point","")</f>
        <v/>
      </c>
      <c r="G4575" s="24" t="str">
        <f>IF(_xlfn.MAXIFS($D$3:$D$6287,$A$3:$A$6287,A4575,$B$3:$B$6287,B4575)=D4575,"Highest point","")</f>
        <v/>
      </c>
      <c r="J4575" s="25" t="str">
        <f>IF(E4575="First Quote", $H$4/D4575, "")</f>
        <v/>
      </c>
      <c r="K4575" s="26">
        <f t="shared" si="297"/>
        <v>51.872864562404587</v>
      </c>
      <c r="L4575" s="27">
        <f>K4575*D4575</f>
        <v>276766.11268677283</v>
      </c>
      <c r="M4575" s="10"/>
      <c r="N4575" s="28">
        <f>IF(F4575="lowest point", $H$4/D4575, 0)</f>
        <v>0</v>
      </c>
      <c r="O4575" s="28">
        <f t="shared" si="298"/>
        <v>53.627863730134564</v>
      </c>
      <c r="P4575" s="29">
        <f>O4575*D4575</f>
        <v>286129.85809622105</v>
      </c>
      <c r="R4575" s="28">
        <f>IF(G4575="highest point", $H$4/D4575, 0)</f>
        <v>0</v>
      </c>
      <c r="S4575" s="28">
        <f t="shared" si="299"/>
        <v>50.312962029689622</v>
      </c>
      <c r="T4575" s="29">
        <f>D4575*S4575</f>
        <v>268443.29952054808</v>
      </c>
    </row>
    <row r="4576" spans="1:20">
      <c r="A4576" s="21">
        <f t="shared" si="300"/>
        <v>2018</v>
      </c>
      <c r="B4576" s="21">
        <f t="shared" si="296"/>
        <v>3</v>
      </c>
      <c r="C4576" s="22">
        <v>43167</v>
      </c>
      <c r="D4576" s="21">
        <v>5360.73</v>
      </c>
      <c r="E4576" s="47" t="str">
        <f>IF(B4576&lt;&gt;B4575, "First Quote", "")</f>
        <v/>
      </c>
      <c r="F4576" s="23" t="str">
        <f>IF(_xlfn.MINIFS($D$3:$D$6287,$A$3:$A$6287,A4576,$B$3:$B$6287,B4576)=D4576,"Lowest point","")</f>
        <v/>
      </c>
      <c r="G4576" s="24" t="str">
        <f>IF(_xlfn.MAXIFS($D$3:$D$6287,$A$3:$A$6287,A4576,$B$3:$B$6287,B4576)=D4576,"Highest point","")</f>
        <v/>
      </c>
      <c r="J4576" s="25" t="str">
        <f>IF(E4576="First Quote", $H$4/D4576, "")</f>
        <v/>
      </c>
      <c r="K4576" s="26">
        <f t="shared" si="297"/>
        <v>51.872864562404587</v>
      </c>
      <c r="L4576" s="27">
        <f>K4576*D4576</f>
        <v>278076.42124561913</v>
      </c>
      <c r="M4576" s="10"/>
      <c r="N4576" s="28">
        <f>IF(F4576="lowest point", $H$4/D4576, 0)</f>
        <v>0</v>
      </c>
      <c r="O4576" s="28">
        <f t="shared" si="298"/>
        <v>53.627863730134564</v>
      </c>
      <c r="P4576" s="29">
        <f>O4576*D4576</f>
        <v>287484.49793404422</v>
      </c>
      <c r="R4576" s="28">
        <f>IF(G4576="highest point", $H$4/D4576, 0)</f>
        <v>0</v>
      </c>
      <c r="S4576" s="28">
        <f t="shared" si="299"/>
        <v>50.312962029689622</v>
      </c>
      <c r="T4576" s="29">
        <f>D4576*S4576</f>
        <v>269714.20494141802</v>
      </c>
    </row>
    <row r="4577" spans="1:20">
      <c r="A4577" s="21">
        <f t="shared" si="300"/>
        <v>2018</v>
      </c>
      <c r="B4577" s="21">
        <f t="shared" ref="B4577:B4640" si="301">MONTH(C4577)</f>
        <v>3</v>
      </c>
      <c r="C4577" s="22">
        <v>43168</v>
      </c>
      <c r="D4577" s="21">
        <v>5454.03</v>
      </c>
      <c r="E4577" s="47" t="str">
        <f>IF(B4577&lt;&gt;B4576, "First Quote", "")</f>
        <v/>
      </c>
      <c r="F4577" s="23" t="str">
        <f>IF(_xlfn.MINIFS($D$3:$D$6287,$A$3:$A$6287,A4577,$B$3:$B$6287,B4577)=D4577,"Lowest point","")</f>
        <v/>
      </c>
      <c r="G4577" s="24" t="str">
        <f>IF(_xlfn.MAXIFS($D$3:$D$6287,$A$3:$A$6287,A4577,$B$3:$B$6287,B4577)=D4577,"Highest point","")</f>
        <v>Highest point</v>
      </c>
      <c r="J4577" s="25" t="str">
        <f>IF(E4577="First Quote", $H$4/D4577, "")</f>
        <v/>
      </c>
      <c r="K4577" s="26">
        <f t="shared" si="297"/>
        <v>51.872864562404587</v>
      </c>
      <c r="L4577" s="27">
        <f>K4577*D4577</f>
        <v>282916.15950929146</v>
      </c>
      <c r="M4577" s="10"/>
      <c r="N4577" s="28">
        <f>IF(F4577="lowest point", $H$4/D4577, 0)</f>
        <v>0</v>
      </c>
      <c r="O4577" s="28">
        <f t="shared" si="298"/>
        <v>53.627863730134564</v>
      </c>
      <c r="P4577" s="29">
        <f>O4577*D4577</f>
        <v>292487.97762006579</v>
      </c>
      <c r="R4577" s="28">
        <f>IF(G4577="highest point", $H$4/D4577, 0)</f>
        <v>9.1675329985350287E-2</v>
      </c>
      <c r="S4577" s="28">
        <f t="shared" si="299"/>
        <v>50.404637359674972</v>
      </c>
      <c r="T4577" s="29">
        <f>D4577*S4577</f>
        <v>274908.40429878805</v>
      </c>
    </row>
    <row r="4578" spans="1:20">
      <c r="A4578" s="21">
        <f t="shared" si="300"/>
        <v>2018</v>
      </c>
      <c r="B4578" s="21">
        <f t="shared" si="301"/>
        <v>3</v>
      </c>
      <c r="C4578" s="22">
        <v>43171</v>
      </c>
      <c r="D4578" s="21">
        <v>5447.1</v>
      </c>
      <c r="E4578" s="47" t="str">
        <f>IF(B4578&lt;&gt;B4577, "First Quote", "")</f>
        <v/>
      </c>
      <c r="F4578" s="23" t="str">
        <f>IF(_xlfn.MINIFS($D$3:$D$6287,$A$3:$A$6287,A4578,$B$3:$B$6287,B4578)=D4578,"Lowest point","")</f>
        <v/>
      </c>
      <c r="G4578" s="24" t="str">
        <f>IF(_xlfn.MAXIFS($D$3:$D$6287,$A$3:$A$6287,A4578,$B$3:$B$6287,B4578)=D4578,"Highest point","")</f>
        <v/>
      </c>
      <c r="J4578" s="25" t="str">
        <f>IF(E4578="First Quote", $H$4/D4578, "")</f>
        <v/>
      </c>
      <c r="K4578" s="26">
        <f t="shared" si="297"/>
        <v>51.872864562404587</v>
      </c>
      <c r="L4578" s="27">
        <f>K4578*D4578</f>
        <v>282556.68055787403</v>
      </c>
      <c r="M4578" s="10"/>
      <c r="N4578" s="28">
        <f>IF(F4578="lowest point", $H$4/D4578, 0)</f>
        <v>0</v>
      </c>
      <c r="O4578" s="28">
        <f t="shared" si="298"/>
        <v>53.627863730134564</v>
      </c>
      <c r="P4578" s="29">
        <f>O4578*D4578</f>
        <v>292116.33652441599</v>
      </c>
      <c r="R4578" s="28">
        <f>IF(G4578="highest point", $H$4/D4578, 0)</f>
        <v>0</v>
      </c>
      <c r="S4578" s="28">
        <f t="shared" si="299"/>
        <v>50.404637359674972</v>
      </c>
      <c r="T4578" s="29">
        <f>D4578*S4578</f>
        <v>274559.10016188555</v>
      </c>
    </row>
    <row r="4579" spans="1:20">
      <c r="A4579" s="21">
        <f t="shared" si="300"/>
        <v>2018</v>
      </c>
      <c r="B4579" s="21">
        <f t="shared" si="301"/>
        <v>3</v>
      </c>
      <c r="C4579" s="22">
        <v>43172</v>
      </c>
      <c r="D4579" s="21">
        <v>5412.75</v>
      </c>
      <c r="E4579" s="47" t="str">
        <f>IF(B4579&lt;&gt;B4578, "First Quote", "")</f>
        <v/>
      </c>
      <c r="F4579" s="23" t="str">
        <f>IF(_xlfn.MINIFS($D$3:$D$6287,$A$3:$A$6287,A4579,$B$3:$B$6287,B4579)=D4579,"Lowest point","")</f>
        <v/>
      </c>
      <c r="G4579" s="24" t="str">
        <f>IF(_xlfn.MAXIFS($D$3:$D$6287,$A$3:$A$6287,A4579,$B$3:$B$6287,B4579)=D4579,"Highest point","")</f>
        <v/>
      </c>
      <c r="J4579" s="25" t="str">
        <f>IF(E4579="First Quote", $H$4/D4579, "")</f>
        <v/>
      </c>
      <c r="K4579" s="26">
        <f t="shared" si="297"/>
        <v>51.872864562404587</v>
      </c>
      <c r="L4579" s="27">
        <f>K4579*D4579</f>
        <v>280774.84766015544</v>
      </c>
      <c r="M4579" s="10"/>
      <c r="N4579" s="28">
        <f>IF(F4579="lowest point", $H$4/D4579, 0)</f>
        <v>0</v>
      </c>
      <c r="O4579" s="28">
        <f t="shared" si="298"/>
        <v>53.627863730134564</v>
      </c>
      <c r="P4579" s="29">
        <f>O4579*D4579</f>
        <v>290274.21940528584</v>
      </c>
      <c r="R4579" s="28">
        <f>IF(G4579="highest point", $H$4/D4579, 0)</f>
        <v>0</v>
      </c>
      <c r="S4579" s="28">
        <f t="shared" si="299"/>
        <v>50.404637359674972</v>
      </c>
      <c r="T4579" s="29">
        <f>D4579*S4579</f>
        <v>272827.70086858072</v>
      </c>
    </row>
    <row r="4580" spans="1:20">
      <c r="A4580" s="21">
        <f t="shared" si="300"/>
        <v>2018</v>
      </c>
      <c r="B4580" s="21">
        <f t="shared" si="301"/>
        <v>3</v>
      </c>
      <c r="C4580" s="22">
        <v>43173</v>
      </c>
      <c r="D4580" s="21">
        <v>5383.27</v>
      </c>
      <c r="E4580" s="47" t="str">
        <f>IF(B4580&lt;&gt;B4579, "First Quote", "")</f>
        <v/>
      </c>
      <c r="F4580" s="23" t="str">
        <f>IF(_xlfn.MINIFS($D$3:$D$6287,$A$3:$A$6287,A4580,$B$3:$B$6287,B4580)=D4580,"Lowest point","")</f>
        <v/>
      </c>
      <c r="G4580" s="24" t="str">
        <f>IF(_xlfn.MAXIFS($D$3:$D$6287,$A$3:$A$6287,A4580,$B$3:$B$6287,B4580)=D4580,"Highest point","")</f>
        <v/>
      </c>
      <c r="J4580" s="25" t="str">
        <f>IF(E4580="First Quote", $H$4/D4580, "")</f>
        <v/>
      </c>
      <c r="K4580" s="26">
        <f t="shared" si="297"/>
        <v>51.872864562404587</v>
      </c>
      <c r="L4580" s="27">
        <f>K4580*D4580</f>
        <v>279245.63561285578</v>
      </c>
      <c r="M4580" s="10"/>
      <c r="N4580" s="28">
        <f>IF(F4580="lowest point", $H$4/D4580, 0)</f>
        <v>0</v>
      </c>
      <c r="O4580" s="28">
        <f t="shared" si="298"/>
        <v>53.627863730134564</v>
      </c>
      <c r="P4580" s="29">
        <f>O4580*D4580</f>
        <v>288693.26998252154</v>
      </c>
      <c r="R4580" s="28">
        <f>IF(G4580="highest point", $H$4/D4580, 0)</f>
        <v>0</v>
      </c>
      <c r="S4580" s="28">
        <f t="shared" si="299"/>
        <v>50.404637359674972</v>
      </c>
      <c r="T4580" s="29">
        <f>D4580*S4580</f>
        <v>271341.77215921751</v>
      </c>
    </row>
    <row r="4581" spans="1:20">
      <c r="A4581" s="21">
        <f t="shared" si="300"/>
        <v>2018</v>
      </c>
      <c r="B4581" s="21">
        <f t="shared" si="301"/>
        <v>3</v>
      </c>
      <c r="C4581" s="22">
        <v>43174</v>
      </c>
      <c r="D4581" s="21">
        <v>5379.39</v>
      </c>
      <c r="E4581" s="47" t="str">
        <f>IF(B4581&lt;&gt;B4580, "First Quote", "")</f>
        <v/>
      </c>
      <c r="F4581" s="23" t="str">
        <f>IF(_xlfn.MINIFS($D$3:$D$6287,$A$3:$A$6287,A4581,$B$3:$B$6287,B4581)=D4581,"Lowest point","")</f>
        <v/>
      </c>
      <c r="G4581" s="24" t="str">
        <f>IF(_xlfn.MAXIFS($D$3:$D$6287,$A$3:$A$6287,A4581,$B$3:$B$6287,B4581)=D4581,"Highest point","")</f>
        <v/>
      </c>
      <c r="J4581" s="25" t="str">
        <f>IF(E4581="First Quote", $H$4/D4581, "")</f>
        <v/>
      </c>
      <c r="K4581" s="26">
        <f t="shared" si="297"/>
        <v>51.872864562404587</v>
      </c>
      <c r="L4581" s="27">
        <f>K4581*D4581</f>
        <v>279044.36889835366</v>
      </c>
      <c r="M4581" s="10"/>
      <c r="N4581" s="28">
        <f>IF(F4581="lowest point", $H$4/D4581, 0)</f>
        <v>0</v>
      </c>
      <c r="O4581" s="28">
        <f t="shared" si="298"/>
        <v>53.627863730134564</v>
      </c>
      <c r="P4581" s="29">
        <f>O4581*D4581</f>
        <v>288485.19387124857</v>
      </c>
      <c r="R4581" s="28">
        <f>IF(G4581="highest point", $H$4/D4581, 0)</f>
        <v>0</v>
      </c>
      <c r="S4581" s="28">
        <f t="shared" si="299"/>
        <v>50.404637359674972</v>
      </c>
      <c r="T4581" s="29">
        <f>D4581*S4581</f>
        <v>271146.20216626197</v>
      </c>
    </row>
    <row r="4582" spans="1:20">
      <c r="A4582" s="21">
        <f t="shared" si="300"/>
        <v>2018</v>
      </c>
      <c r="B4582" s="21">
        <f t="shared" si="301"/>
        <v>3</v>
      </c>
      <c r="C4582" s="22">
        <v>43175</v>
      </c>
      <c r="D4582" s="21">
        <v>5388.74</v>
      </c>
      <c r="E4582" s="47" t="str">
        <f>IF(B4582&lt;&gt;B4581, "First Quote", "")</f>
        <v/>
      </c>
      <c r="F4582" s="23" t="str">
        <f>IF(_xlfn.MINIFS($D$3:$D$6287,$A$3:$A$6287,A4582,$B$3:$B$6287,B4582)=D4582,"Lowest point","")</f>
        <v/>
      </c>
      <c r="G4582" s="24" t="str">
        <f>IF(_xlfn.MAXIFS($D$3:$D$6287,$A$3:$A$6287,A4582,$B$3:$B$6287,B4582)=D4582,"Highest point","")</f>
        <v/>
      </c>
      <c r="J4582" s="25" t="str">
        <f>IF(E4582="First Quote", $H$4/D4582, "")</f>
        <v/>
      </c>
      <c r="K4582" s="26">
        <f t="shared" si="297"/>
        <v>51.872864562404587</v>
      </c>
      <c r="L4582" s="27">
        <f>K4582*D4582</f>
        <v>279529.3801820121</v>
      </c>
      <c r="M4582" s="10"/>
      <c r="N4582" s="28">
        <f>IF(F4582="lowest point", $H$4/D4582, 0)</f>
        <v>0</v>
      </c>
      <c r="O4582" s="28">
        <f t="shared" si="298"/>
        <v>53.627863730134564</v>
      </c>
      <c r="P4582" s="29">
        <f>O4582*D4582</f>
        <v>288986.61439712532</v>
      </c>
      <c r="R4582" s="28">
        <f>IF(G4582="highest point", $H$4/D4582, 0)</f>
        <v>0</v>
      </c>
      <c r="S4582" s="28">
        <f t="shared" si="299"/>
        <v>50.404637359674972</v>
      </c>
      <c r="T4582" s="29">
        <f>D4582*S4582</f>
        <v>271617.48552557488</v>
      </c>
    </row>
    <row r="4583" spans="1:20">
      <c r="A4583" s="21">
        <f t="shared" si="300"/>
        <v>2018</v>
      </c>
      <c r="B4583" s="21">
        <f t="shared" si="301"/>
        <v>3</v>
      </c>
      <c r="C4583" s="22">
        <v>43178</v>
      </c>
      <c r="D4583" s="21">
        <v>5312.23</v>
      </c>
      <c r="E4583" s="47" t="str">
        <f>IF(B4583&lt;&gt;B4582, "First Quote", "")</f>
        <v/>
      </c>
      <c r="F4583" s="23" t="str">
        <f>IF(_xlfn.MINIFS($D$3:$D$6287,$A$3:$A$6287,A4583,$B$3:$B$6287,B4583)=D4583,"Lowest point","")</f>
        <v/>
      </c>
      <c r="G4583" s="24" t="str">
        <f>IF(_xlfn.MAXIFS($D$3:$D$6287,$A$3:$A$6287,A4583,$B$3:$B$6287,B4583)=D4583,"Highest point","")</f>
        <v/>
      </c>
      <c r="J4583" s="25" t="str">
        <f>IF(E4583="First Quote", $H$4/D4583, "")</f>
        <v/>
      </c>
      <c r="K4583" s="26">
        <f t="shared" si="297"/>
        <v>51.872864562404587</v>
      </c>
      <c r="L4583" s="27">
        <f>K4583*D4583</f>
        <v>275560.5873143425</v>
      </c>
      <c r="M4583" s="10"/>
      <c r="N4583" s="28">
        <f>IF(F4583="lowest point", $H$4/D4583, 0)</f>
        <v>0</v>
      </c>
      <c r="O4583" s="28">
        <f t="shared" si="298"/>
        <v>53.627863730134564</v>
      </c>
      <c r="P4583" s="29">
        <f>O4583*D4583</f>
        <v>284883.54654313269</v>
      </c>
      <c r="R4583" s="28">
        <f>IF(G4583="highest point", $H$4/D4583, 0)</f>
        <v>0</v>
      </c>
      <c r="S4583" s="28">
        <f t="shared" si="299"/>
        <v>50.404637359674972</v>
      </c>
      <c r="T4583" s="29">
        <f>D4583*S4583</f>
        <v>267761.02672118618</v>
      </c>
    </row>
    <row r="4584" spans="1:20">
      <c r="A4584" s="21">
        <f t="shared" si="300"/>
        <v>2018</v>
      </c>
      <c r="B4584" s="21">
        <f t="shared" si="301"/>
        <v>3</v>
      </c>
      <c r="C4584" s="22">
        <v>43179</v>
      </c>
      <c r="D4584" s="21">
        <v>5320.2</v>
      </c>
      <c r="E4584" s="47" t="str">
        <f>IF(B4584&lt;&gt;B4583, "First Quote", "")</f>
        <v/>
      </c>
      <c r="F4584" s="23" t="str">
        <f>IF(_xlfn.MINIFS($D$3:$D$6287,$A$3:$A$6287,A4584,$B$3:$B$6287,B4584)=D4584,"Lowest point","")</f>
        <v/>
      </c>
      <c r="G4584" s="24" t="str">
        <f>IF(_xlfn.MAXIFS($D$3:$D$6287,$A$3:$A$6287,A4584,$B$3:$B$6287,B4584)=D4584,"Highest point","")</f>
        <v/>
      </c>
      <c r="J4584" s="25" t="str">
        <f>IF(E4584="First Quote", $H$4/D4584, "")</f>
        <v/>
      </c>
      <c r="K4584" s="26">
        <f t="shared" si="297"/>
        <v>51.872864562404587</v>
      </c>
      <c r="L4584" s="27">
        <f>K4584*D4584</f>
        <v>275974.01404490485</v>
      </c>
      <c r="M4584" s="10"/>
      <c r="N4584" s="28">
        <f>IF(F4584="lowest point", $H$4/D4584, 0)</f>
        <v>0</v>
      </c>
      <c r="O4584" s="28">
        <f t="shared" si="298"/>
        <v>53.627863730134564</v>
      </c>
      <c r="P4584" s="29">
        <f>O4584*D4584</f>
        <v>285310.96061706188</v>
      </c>
      <c r="R4584" s="28">
        <f>IF(G4584="highest point", $H$4/D4584, 0)</f>
        <v>0</v>
      </c>
      <c r="S4584" s="28">
        <f t="shared" si="299"/>
        <v>50.404637359674972</v>
      </c>
      <c r="T4584" s="29">
        <f>D4584*S4584</f>
        <v>268162.75168094278</v>
      </c>
    </row>
    <row r="4585" spans="1:20">
      <c r="A4585" s="21">
        <f t="shared" si="300"/>
        <v>2018</v>
      </c>
      <c r="B4585" s="21">
        <f t="shared" si="301"/>
        <v>3</v>
      </c>
      <c r="C4585" s="22">
        <v>43180</v>
      </c>
      <c r="D4585" s="21">
        <v>5310.96</v>
      </c>
      <c r="E4585" s="47" t="str">
        <f>IF(B4585&lt;&gt;B4584, "First Quote", "")</f>
        <v/>
      </c>
      <c r="F4585" s="23" t="str">
        <f>IF(_xlfn.MINIFS($D$3:$D$6287,$A$3:$A$6287,A4585,$B$3:$B$6287,B4585)=D4585,"Lowest point","")</f>
        <v/>
      </c>
      <c r="G4585" s="24" t="str">
        <f>IF(_xlfn.MAXIFS($D$3:$D$6287,$A$3:$A$6287,A4585,$B$3:$B$6287,B4585)=D4585,"Highest point","")</f>
        <v/>
      </c>
      <c r="J4585" s="25" t="str">
        <f>IF(E4585="First Quote", $H$4/D4585, "")</f>
        <v/>
      </c>
      <c r="K4585" s="26">
        <f t="shared" si="297"/>
        <v>51.872864562404587</v>
      </c>
      <c r="L4585" s="27">
        <f>K4585*D4585</f>
        <v>275494.70877634827</v>
      </c>
      <c r="M4585" s="10"/>
      <c r="N4585" s="28">
        <f>IF(F4585="lowest point", $H$4/D4585, 0)</f>
        <v>0</v>
      </c>
      <c r="O4585" s="28">
        <f t="shared" si="298"/>
        <v>53.627863730134564</v>
      </c>
      <c r="P4585" s="29">
        <f>O4585*D4585</f>
        <v>284815.43915619544</v>
      </c>
      <c r="R4585" s="28">
        <f>IF(G4585="highest point", $H$4/D4585, 0)</f>
        <v>0</v>
      </c>
      <c r="S4585" s="28">
        <f t="shared" si="299"/>
        <v>50.404637359674972</v>
      </c>
      <c r="T4585" s="29">
        <f>D4585*S4585</f>
        <v>267697.01283173938</v>
      </c>
    </row>
    <row r="4586" spans="1:20">
      <c r="A4586" s="21">
        <f t="shared" si="300"/>
        <v>2018</v>
      </c>
      <c r="B4586" s="21">
        <f t="shared" si="301"/>
        <v>3</v>
      </c>
      <c r="C4586" s="22">
        <v>43181</v>
      </c>
      <c r="D4586" s="21">
        <v>5177.5200000000004</v>
      </c>
      <c r="E4586" s="47" t="str">
        <f>IF(B4586&lt;&gt;B4585, "First Quote", "")</f>
        <v/>
      </c>
      <c r="F4586" s="23" t="str">
        <f>IF(_xlfn.MINIFS($D$3:$D$6287,$A$3:$A$6287,A4586,$B$3:$B$6287,B4586)=D4586,"Lowest point","")</f>
        <v/>
      </c>
      <c r="G4586" s="24" t="str">
        <f>IF(_xlfn.MAXIFS($D$3:$D$6287,$A$3:$A$6287,A4586,$B$3:$B$6287,B4586)=D4586,"Highest point","")</f>
        <v/>
      </c>
      <c r="J4586" s="25" t="str">
        <f>IF(E4586="First Quote", $H$4/D4586, "")</f>
        <v/>
      </c>
      <c r="K4586" s="26">
        <f t="shared" si="297"/>
        <v>51.872864562404587</v>
      </c>
      <c r="L4586" s="27">
        <f>K4586*D4586</f>
        <v>268572.79372914101</v>
      </c>
      <c r="M4586" s="10"/>
      <c r="N4586" s="28">
        <f>IF(F4586="lowest point", $H$4/D4586, 0)</f>
        <v>0</v>
      </c>
      <c r="O4586" s="28">
        <f t="shared" si="298"/>
        <v>53.627863730134564</v>
      </c>
      <c r="P4586" s="29">
        <f>O4586*D4586</f>
        <v>277659.33702004631</v>
      </c>
      <c r="R4586" s="28">
        <f>IF(G4586="highest point", $H$4/D4586, 0)</f>
        <v>0</v>
      </c>
      <c r="S4586" s="28">
        <f t="shared" si="299"/>
        <v>50.404637359674972</v>
      </c>
      <c r="T4586" s="29">
        <f>D4586*S4586</f>
        <v>260971.01802246438</v>
      </c>
    </row>
    <row r="4587" spans="1:20">
      <c r="A4587" s="21">
        <f t="shared" si="300"/>
        <v>2018</v>
      </c>
      <c r="B4587" s="21">
        <f t="shared" si="301"/>
        <v>3</v>
      </c>
      <c r="C4587" s="22">
        <v>43182</v>
      </c>
      <c r="D4587" s="21">
        <v>5069.03</v>
      </c>
      <c r="E4587" s="47" t="str">
        <f>IF(B4587&lt;&gt;B4586, "First Quote", "")</f>
        <v/>
      </c>
      <c r="F4587" s="23" t="str">
        <f>IF(_xlfn.MINIFS($D$3:$D$6287,$A$3:$A$6287,A4587,$B$3:$B$6287,B4587)=D4587,"Lowest point","")</f>
        <v>Lowest point</v>
      </c>
      <c r="G4587" s="24" t="str">
        <f>IF(_xlfn.MAXIFS($D$3:$D$6287,$A$3:$A$6287,A4587,$B$3:$B$6287,B4587)=D4587,"Highest point","")</f>
        <v/>
      </c>
      <c r="J4587" s="25" t="str">
        <f>IF(E4587="First Quote", $H$4/D4587, "")</f>
        <v/>
      </c>
      <c r="K4587" s="26">
        <f t="shared" si="297"/>
        <v>51.872864562404587</v>
      </c>
      <c r="L4587" s="27">
        <f>K4587*D4587</f>
        <v>262945.10665276571</v>
      </c>
      <c r="M4587" s="10"/>
      <c r="N4587" s="28">
        <f>IF(F4587="lowest point", $H$4/D4587, 0)</f>
        <v>9.8638200997034936E-2</v>
      </c>
      <c r="O4587" s="28">
        <f t="shared" si="298"/>
        <v>53.726501931131601</v>
      </c>
      <c r="P4587" s="29">
        <f>O4587*D4587</f>
        <v>272341.25008396403</v>
      </c>
      <c r="R4587" s="28">
        <f>IF(G4587="highest point", $H$4/D4587, 0)</f>
        <v>0</v>
      </c>
      <c r="S4587" s="28">
        <f t="shared" si="299"/>
        <v>50.404637359674972</v>
      </c>
      <c r="T4587" s="29">
        <f>D4587*S4587</f>
        <v>255502.61891531321</v>
      </c>
    </row>
    <row r="4588" spans="1:20">
      <c r="A4588" s="21">
        <f t="shared" si="300"/>
        <v>2018</v>
      </c>
      <c r="B4588" s="21">
        <f t="shared" si="301"/>
        <v>3</v>
      </c>
      <c r="C4588" s="22">
        <v>43185</v>
      </c>
      <c r="D4588" s="21">
        <v>5206.6899999999996</v>
      </c>
      <c r="E4588" s="47" t="str">
        <f>IF(B4588&lt;&gt;B4587, "First Quote", "")</f>
        <v/>
      </c>
      <c r="F4588" s="23" t="str">
        <f>IF(_xlfn.MINIFS($D$3:$D$6287,$A$3:$A$6287,A4588,$B$3:$B$6287,B4588)=D4588,"Lowest point","")</f>
        <v/>
      </c>
      <c r="G4588" s="24" t="str">
        <f>IF(_xlfn.MAXIFS($D$3:$D$6287,$A$3:$A$6287,A4588,$B$3:$B$6287,B4588)=D4588,"Highest point","")</f>
        <v/>
      </c>
      <c r="J4588" s="25" t="str">
        <f>IF(E4588="First Quote", $H$4/D4588, "")</f>
        <v/>
      </c>
      <c r="K4588" s="26">
        <f t="shared" si="297"/>
        <v>51.872864562404587</v>
      </c>
      <c r="L4588" s="27">
        <f>K4588*D4588</f>
        <v>270085.92518842634</v>
      </c>
      <c r="M4588" s="10"/>
      <c r="N4588" s="28">
        <f>IF(F4588="lowest point", $H$4/D4588, 0)</f>
        <v>0</v>
      </c>
      <c r="O4588" s="28">
        <f t="shared" si="298"/>
        <v>53.726501931131601</v>
      </c>
      <c r="P4588" s="29">
        <f>O4588*D4588</f>
        <v>279737.24033980357</v>
      </c>
      <c r="R4588" s="28">
        <f>IF(G4588="highest point", $H$4/D4588, 0)</f>
        <v>0</v>
      </c>
      <c r="S4588" s="28">
        <f t="shared" si="299"/>
        <v>50.404637359674972</v>
      </c>
      <c r="T4588" s="29">
        <f>D4588*S4588</f>
        <v>262441.32129424607</v>
      </c>
    </row>
    <row r="4589" spans="1:20">
      <c r="A4589" s="21">
        <f t="shared" si="300"/>
        <v>2018</v>
      </c>
      <c r="B4589" s="21">
        <f t="shared" si="301"/>
        <v>3</v>
      </c>
      <c r="C4589" s="22">
        <v>43186</v>
      </c>
      <c r="D4589" s="21">
        <v>5116.75</v>
      </c>
      <c r="E4589" s="47" t="str">
        <f>IF(B4589&lt;&gt;B4588, "First Quote", "")</f>
        <v/>
      </c>
      <c r="F4589" s="23" t="str">
        <f>IF(_xlfn.MINIFS($D$3:$D$6287,$A$3:$A$6287,A4589,$B$3:$B$6287,B4589)=D4589,"Lowest point","")</f>
        <v/>
      </c>
      <c r="G4589" s="24" t="str">
        <f>IF(_xlfn.MAXIFS($D$3:$D$6287,$A$3:$A$6287,A4589,$B$3:$B$6287,B4589)=D4589,"Highest point","")</f>
        <v/>
      </c>
      <c r="J4589" s="25" t="str">
        <f>IF(E4589="First Quote", $H$4/D4589, "")</f>
        <v/>
      </c>
      <c r="K4589" s="26">
        <f t="shared" si="297"/>
        <v>51.872864562404587</v>
      </c>
      <c r="L4589" s="27">
        <f>K4589*D4589</f>
        <v>265420.4797496837</v>
      </c>
      <c r="M4589" s="10"/>
      <c r="N4589" s="28">
        <f>IF(F4589="lowest point", $H$4/D4589, 0)</f>
        <v>0</v>
      </c>
      <c r="O4589" s="28">
        <f t="shared" si="298"/>
        <v>53.726501931131601</v>
      </c>
      <c r="P4589" s="29">
        <f>O4589*D4589</f>
        <v>274905.07875611761</v>
      </c>
      <c r="R4589" s="28">
        <f>IF(G4589="highest point", $H$4/D4589, 0)</f>
        <v>0</v>
      </c>
      <c r="S4589" s="28">
        <f t="shared" si="299"/>
        <v>50.404637359674972</v>
      </c>
      <c r="T4589" s="29">
        <f>D4589*S4589</f>
        <v>257907.92821011692</v>
      </c>
    </row>
    <row r="4590" spans="1:20">
      <c r="A4590" s="21">
        <f t="shared" si="300"/>
        <v>2018</v>
      </c>
      <c r="B4590" s="21">
        <f t="shared" si="301"/>
        <v>3</v>
      </c>
      <c r="C4590" s="22">
        <v>43187</v>
      </c>
      <c r="D4590" s="21">
        <v>5102.6899999999996</v>
      </c>
      <c r="E4590" s="47" t="str">
        <f>IF(B4590&lt;&gt;B4589, "First Quote", "")</f>
        <v/>
      </c>
      <c r="F4590" s="23" t="str">
        <f>IF(_xlfn.MINIFS($D$3:$D$6287,$A$3:$A$6287,A4590,$B$3:$B$6287,B4590)=D4590,"Lowest point","")</f>
        <v/>
      </c>
      <c r="G4590" s="24" t="str">
        <f>IF(_xlfn.MAXIFS($D$3:$D$6287,$A$3:$A$6287,A4590,$B$3:$B$6287,B4590)=D4590,"Highest point","")</f>
        <v/>
      </c>
      <c r="J4590" s="25" t="str">
        <f>IF(E4590="First Quote", $H$4/D4590, "")</f>
        <v/>
      </c>
      <c r="K4590" s="26">
        <f t="shared" si="297"/>
        <v>51.872864562404587</v>
      </c>
      <c r="L4590" s="27">
        <f>K4590*D4590</f>
        <v>264691.14727393625</v>
      </c>
      <c r="M4590" s="10"/>
      <c r="N4590" s="28">
        <f>IF(F4590="lowest point", $H$4/D4590, 0)</f>
        <v>0</v>
      </c>
      <c r="O4590" s="28">
        <f t="shared" si="298"/>
        <v>53.726501931131601</v>
      </c>
      <c r="P4590" s="29">
        <f>O4590*D4590</f>
        <v>274149.68413896591</v>
      </c>
      <c r="R4590" s="28">
        <f>IF(G4590="highest point", $H$4/D4590, 0)</f>
        <v>0</v>
      </c>
      <c r="S4590" s="28">
        <f t="shared" si="299"/>
        <v>50.404637359674972</v>
      </c>
      <c r="T4590" s="29">
        <f>D4590*S4590</f>
        <v>257199.23900883985</v>
      </c>
    </row>
    <row r="4591" spans="1:20">
      <c r="A4591" s="21">
        <f t="shared" si="300"/>
        <v>2018</v>
      </c>
      <c r="B4591" s="21">
        <f t="shared" si="301"/>
        <v>3</v>
      </c>
      <c r="C4591" s="22">
        <v>43188</v>
      </c>
      <c r="D4591" s="21">
        <v>5173.1899999999996</v>
      </c>
      <c r="E4591" s="47" t="str">
        <f>IF(B4591&lt;&gt;B4590, "First Quote", "")</f>
        <v/>
      </c>
      <c r="F4591" s="23" t="str">
        <f>IF(_xlfn.MINIFS($D$3:$D$6287,$A$3:$A$6287,A4591,$B$3:$B$6287,B4591)=D4591,"Lowest point","")</f>
        <v/>
      </c>
      <c r="G4591" s="24" t="str">
        <f>IF(_xlfn.MAXIFS($D$3:$D$6287,$A$3:$A$6287,A4591,$B$3:$B$6287,B4591)=D4591,"Highest point","")</f>
        <v/>
      </c>
      <c r="J4591" s="25" t="str">
        <f>IF(E4591="First Quote", $H$4/D4591, "")</f>
        <v/>
      </c>
      <c r="K4591" s="26">
        <f t="shared" si="297"/>
        <v>51.872864562404587</v>
      </c>
      <c r="L4591" s="27">
        <f>K4591*D4591</f>
        <v>268348.18422558578</v>
      </c>
      <c r="M4591" s="10"/>
      <c r="N4591" s="28">
        <f>IF(F4591="lowest point", $H$4/D4591, 0)</f>
        <v>0</v>
      </c>
      <c r="O4591" s="28">
        <f t="shared" si="298"/>
        <v>53.726501931131601</v>
      </c>
      <c r="P4591" s="29">
        <f>O4591*D4591</f>
        <v>277937.40252511069</v>
      </c>
      <c r="R4591" s="28">
        <f>IF(G4591="highest point", $H$4/D4591, 0)</f>
        <v>0</v>
      </c>
      <c r="S4591" s="28">
        <f t="shared" si="299"/>
        <v>50.404637359674972</v>
      </c>
      <c r="T4591" s="29">
        <f>D4591*S4591</f>
        <v>260752.76594269695</v>
      </c>
    </row>
    <row r="4592" spans="1:20">
      <c r="A4592" s="21">
        <f t="shared" si="300"/>
        <v>2018</v>
      </c>
      <c r="B4592" s="21">
        <f t="shared" si="301"/>
        <v>4</v>
      </c>
      <c r="C4592" s="22">
        <v>43192</v>
      </c>
      <c r="D4592" s="21">
        <v>5057.6899999999996</v>
      </c>
      <c r="E4592" s="47" t="str">
        <f>IF(B4592&lt;&gt;B4591, "First Quote", "")</f>
        <v>First Quote</v>
      </c>
      <c r="F4592" s="23" t="str">
        <f>IF(_xlfn.MINIFS($D$3:$D$6287,$A$3:$A$6287,A4592,$B$3:$B$6287,B4592)=D4592,"Lowest point","")</f>
        <v>Lowest point</v>
      </c>
      <c r="G4592" s="24" t="str">
        <f>IF(_xlfn.MAXIFS($D$3:$D$6287,$A$3:$A$6287,A4592,$B$3:$B$6287,B4592)=D4592,"Highest point","")</f>
        <v/>
      </c>
      <c r="J4592" s="25">
        <f>IF(E4592="First Quote", $H$4/D4592, "")</f>
        <v>9.8859360696286258E-2</v>
      </c>
      <c r="K4592" s="26">
        <f t="shared" si="297"/>
        <v>51.971723923100875</v>
      </c>
      <c r="L4592" s="27">
        <f>K4592*D4592</f>
        <v>262856.86836862803</v>
      </c>
      <c r="M4592" s="10"/>
      <c r="N4592" s="28">
        <f>IF(F4592="lowest point", $H$4/D4592, 0)</f>
        <v>9.8859360696286258E-2</v>
      </c>
      <c r="O4592" s="28">
        <f t="shared" si="298"/>
        <v>53.825361291827889</v>
      </c>
      <c r="P4592" s="29">
        <f>O4592*D4592</f>
        <v>272231.99155206495</v>
      </c>
      <c r="R4592" s="28">
        <f>IF(G4592="highest point", $H$4/D4592, 0)</f>
        <v>0</v>
      </c>
      <c r="S4592" s="28">
        <f t="shared" si="299"/>
        <v>50.404637359674972</v>
      </c>
      <c r="T4592" s="29">
        <f>D4592*S4592</f>
        <v>254931.0303276545</v>
      </c>
    </row>
    <row r="4593" spans="1:20">
      <c r="A4593" s="21">
        <f t="shared" si="300"/>
        <v>2018</v>
      </c>
      <c r="B4593" s="21">
        <f t="shared" si="301"/>
        <v>4</v>
      </c>
      <c r="C4593" s="22">
        <v>43193</v>
      </c>
      <c r="D4593" s="21">
        <v>5121.7</v>
      </c>
      <c r="E4593" s="47" t="str">
        <f>IF(B4593&lt;&gt;B4592, "First Quote", "")</f>
        <v/>
      </c>
      <c r="F4593" s="23" t="str">
        <f>IF(_xlfn.MINIFS($D$3:$D$6287,$A$3:$A$6287,A4593,$B$3:$B$6287,B4593)=D4593,"Lowest point","")</f>
        <v/>
      </c>
      <c r="G4593" s="24" t="str">
        <f>IF(_xlfn.MAXIFS($D$3:$D$6287,$A$3:$A$6287,A4593,$B$3:$B$6287,B4593)=D4593,"Highest point","")</f>
        <v/>
      </c>
      <c r="J4593" s="25" t="str">
        <f>IF(E4593="First Quote", $H$4/D4593, "")</f>
        <v/>
      </c>
      <c r="K4593" s="26">
        <f t="shared" si="297"/>
        <v>51.971723923100875</v>
      </c>
      <c r="L4593" s="27">
        <f>K4593*D4593</f>
        <v>266183.57841694576</v>
      </c>
      <c r="M4593" s="10"/>
      <c r="N4593" s="28">
        <f>IF(F4593="lowest point", $H$4/D4593, 0)</f>
        <v>0</v>
      </c>
      <c r="O4593" s="28">
        <f t="shared" si="298"/>
        <v>53.825361291827889</v>
      </c>
      <c r="P4593" s="29">
        <f>O4593*D4593</f>
        <v>275677.35292835487</v>
      </c>
      <c r="R4593" s="28">
        <f>IF(G4593="highest point", $H$4/D4593, 0)</f>
        <v>0</v>
      </c>
      <c r="S4593" s="28">
        <f t="shared" si="299"/>
        <v>50.404637359674972</v>
      </c>
      <c r="T4593" s="29">
        <f>D4593*S4593</f>
        <v>258157.43116504728</v>
      </c>
    </row>
    <row r="4594" spans="1:20">
      <c r="A4594" s="21">
        <f t="shared" si="300"/>
        <v>2018</v>
      </c>
      <c r="B4594" s="21">
        <f t="shared" si="301"/>
        <v>4</v>
      </c>
      <c r="C4594" s="22">
        <v>43194</v>
      </c>
      <c r="D4594" s="21">
        <v>5181.3100000000004</v>
      </c>
      <c r="E4594" s="47" t="str">
        <f>IF(B4594&lt;&gt;B4593, "First Quote", "")</f>
        <v/>
      </c>
      <c r="F4594" s="23" t="str">
        <f>IF(_xlfn.MINIFS($D$3:$D$6287,$A$3:$A$6287,A4594,$B$3:$B$6287,B4594)=D4594,"Lowest point","")</f>
        <v/>
      </c>
      <c r="G4594" s="24" t="str">
        <f>IF(_xlfn.MAXIFS($D$3:$D$6287,$A$3:$A$6287,A4594,$B$3:$B$6287,B4594)=D4594,"Highest point","")</f>
        <v/>
      </c>
      <c r="J4594" s="25" t="str">
        <f>IF(E4594="First Quote", $H$4/D4594, "")</f>
        <v/>
      </c>
      <c r="K4594" s="26">
        <f t="shared" si="297"/>
        <v>51.971723923100875</v>
      </c>
      <c r="L4594" s="27">
        <f>K4594*D4594</f>
        <v>269281.61288000183</v>
      </c>
      <c r="M4594" s="10"/>
      <c r="N4594" s="28">
        <f>IF(F4594="lowest point", $H$4/D4594, 0)</f>
        <v>0</v>
      </c>
      <c r="O4594" s="28">
        <f t="shared" si="298"/>
        <v>53.825361291827889</v>
      </c>
      <c r="P4594" s="29">
        <f>O4594*D4594</f>
        <v>278885.88271496078</v>
      </c>
      <c r="R4594" s="28">
        <f>IF(G4594="highest point", $H$4/D4594, 0)</f>
        <v>0</v>
      </c>
      <c r="S4594" s="28">
        <f t="shared" si="299"/>
        <v>50.404637359674972</v>
      </c>
      <c r="T4594" s="29">
        <f>D4594*S4594</f>
        <v>261162.05159805756</v>
      </c>
    </row>
    <row r="4595" spans="1:20">
      <c r="A4595" s="21">
        <f t="shared" si="300"/>
        <v>2018</v>
      </c>
      <c r="B4595" s="21">
        <f t="shared" si="301"/>
        <v>4</v>
      </c>
      <c r="C4595" s="22">
        <v>43195</v>
      </c>
      <c r="D4595" s="21">
        <v>5217.62</v>
      </c>
      <c r="E4595" s="47" t="str">
        <f>IF(B4595&lt;&gt;B4594, "First Quote", "")</f>
        <v/>
      </c>
      <c r="F4595" s="23" t="str">
        <f>IF(_xlfn.MINIFS($D$3:$D$6287,$A$3:$A$6287,A4595,$B$3:$B$6287,B4595)=D4595,"Lowest point","")</f>
        <v/>
      </c>
      <c r="G4595" s="24" t="str">
        <f>IF(_xlfn.MAXIFS($D$3:$D$6287,$A$3:$A$6287,A4595,$B$3:$B$6287,B4595)=D4595,"Highest point","")</f>
        <v/>
      </c>
      <c r="J4595" s="25" t="str">
        <f>IF(E4595="First Quote", $H$4/D4595, "")</f>
        <v/>
      </c>
      <c r="K4595" s="26">
        <f t="shared" si="297"/>
        <v>51.971723923100875</v>
      </c>
      <c r="L4595" s="27">
        <f>K4595*D4595</f>
        <v>271168.7061756496</v>
      </c>
      <c r="M4595" s="10"/>
      <c r="N4595" s="28">
        <f>IF(F4595="lowest point", $H$4/D4595, 0)</f>
        <v>0</v>
      </c>
      <c r="O4595" s="28">
        <f t="shared" si="298"/>
        <v>53.825361291827889</v>
      </c>
      <c r="P4595" s="29">
        <f>O4595*D4595</f>
        <v>280840.28158346703</v>
      </c>
      <c r="R4595" s="28">
        <f>IF(G4595="highest point", $H$4/D4595, 0)</f>
        <v>0</v>
      </c>
      <c r="S4595" s="28">
        <f t="shared" si="299"/>
        <v>50.404637359674972</v>
      </c>
      <c r="T4595" s="29">
        <f>D4595*S4595</f>
        <v>262992.24398058734</v>
      </c>
    </row>
    <row r="4596" spans="1:20">
      <c r="A4596" s="21">
        <f t="shared" si="300"/>
        <v>2018</v>
      </c>
      <c r="B4596" s="21">
        <f t="shared" si="301"/>
        <v>4</v>
      </c>
      <c r="C4596" s="22">
        <v>43196</v>
      </c>
      <c r="D4596" s="21">
        <v>5103.3500000000004</v>
      </c>
      <c r="E4596" s="47" t="str">
        <f>IF(B4596&lt;&gt;B4595, "First Quote", "")</f>
        <v/>
      </c>
      <c r="F4596" s="23" t="str">
        <f>IF(_xlfn.MINIFS($D$3:$D$6287,$A$3:$A$6287,A4596,$B$3:$B$6287,B4596)=D4596,"Lowest point","")</f>
        <v/>
      </c>
      <c r="G4596" s="24" t="str">
        <f>IF(_xlfn.MAXIFS($D$3:$D$6287,$A$3:$A$6287,A4596,$B$3:$B$6287,B4596)=D4596,"Highest point","")</f>
        <v/>
      </c>
      <c r="J4596" s="25" t="str">
        <f>IF(E4596="First Quote", $H$4/D4596, "")</f>
        <v/>
      </c>
      <c r="K4596" s="26">
        <f t="shared" si="297"/>
        <v>51.971723923100875</v>
      </c>
      <c r="L4596" s="27">
        <f>K4596*D4596</f>
        <v>265229.89728295687</v>
      </c>
      <c r="M4596" s="10"/>
      <c r="N4596" s="28">
        <f>IF(F4596="lowest point", $H$4/D4596, 0)</f>
        <v>0</v>
      </c>
      <c r="O4596" s="28">
        <f t="shared" si="298"/>
        <v>53.825361291827889</v>
      </c>
      <c r="P4596" s="29">
        <f>O4596*D4596</f>
        <v>274689.65754864988</v>
      </c>
      <c r="R4596" s="28">
        <f>IF(G4596="highest point", $H$4/D4596, 0)</f>
        <v>0</v>
      </c>
      <c r="S4596" s="28">
        <f t="shared" si="299"/>
        <v>50.404637359674972</v>
      </c>
      <c r="T4596" s="29">
        <f>D4596*S4596</f>
        <v>257232.50606949729</v>
      </c>
    </row>
    <row r="4597" spans="1:20">
      <c r="A4597" s="21">
        <f t="shared" si="300"/>
        <v>2018</v>
      </c>
      <c r="B4597" s="21">
        <f t="shared" si="301"/>
        <v>4</v>
      </c>
      <c r="C4597" s="22">
        <v>43199</v>
      </c>
      <c r="D4597" s="21">
        <v>5121.8999999999996</v>
      </c>
      <c r="E4597" s="47" t="str">
        <f>IF(B4597&lt;&gt;B4596, "First Quote", "")</f>
        <v/>
      </c>
      <c r="F4597" s="23" t="str">
        <f>IF(_xlfn.MINIFS($D$3:$D$6287,$A$3:$A$6287,A4597,$B$3:$B$6287,B4597)=D4597,"Lowest point","")</f>
        <v/>
      </c>
      <c r="G4597" s="24" t="str">
        <f>IF(_xlfn.MAXIFS($D$3:$D$6287,$A$3:$A$6287,A4597,$B$3:$B$6287,B4597)=D4597,"Highest point","")</f>
        <v/>
      </c>
      <c r="J4597" s="25" t="str">
        <f>IF(E4597="First Quote", $H$4/D4597, "")</f>
        <v/>
      </c>
      <c r="K4597" s="26">
        <f t="shared" si="297"/>
        <v>51.971723923100875</v>
      </c>
      <c r="L4597" s="27">
        <f>K4597*D4597</f>
        <v>266193.97276173037</v>
      </c>
      <c r="M4597" s="10"/>
      <c r="N4597" s="28">
        <f>IF(F4597="lowest point", $H$4/D4597, 0)</f>
        <v>0</v>
      </c>
      <c r="O4597" s="28">
        <f t="shared" si="298"/>
        <v>53.825361291827889</v>
      </c>
      <c r="P4597" s="29">
        <f>O4597*D4597</f>
        <v>275688.11800061323</v>
      </c>
      <c r="R4597" s="28">
        <f>IF(G4597="highest point", $H$4/D4597, 0)</f>
        <v>0</v>
      </c>
      <c r="S4597" s="28">
        <f t="shared" si="299"/>
        <v>50.404637359674972</v>
      </c>
      <c r="T4597" s="29">
        <f>D4597*S4597</f>
        <v>258167.51209251923</v>
      </c>
    </row>
    <row r="4598" spans="1:20">
      <c r="A4598" s="21">
        <f t="shared" si="300"/>
        <v>2018</v>
      </c>
      <c r="B4598" s="21">
        <f t="shared" si="301"/>
        <v>4</v>
      </c>
      <c r="C4598" s="22">
        <v>43200</v>
      </c>
      <c r="D4598" s="21">
        <v>5207.7299999999996</v>
      </c>
      <c r="E4598" s="47" t="str">
        <f>IF(B4598&lt;&gt;B4597, "First Quote", "")</f>
        <v/>
      </c>
      <c r="F4598" s="23" t="str">
        <f>IF(_xlfn.MINIFS($D$3:$D$6287,$A$3:$A$6287,A4598,$B$3:$B$6287,B4598)=D4598,"Lowest point","")</f>
        <v/>
      </c>
      <c r="G4598" s="24" t="str">
        <f>IF(_xlfn.MAXIFS($D$3:$D$6287,$A$3:$A$6287,A4598,$B$3:$B$6287,B4598)=D4598,"Highest point","")</f>
        <v/>
      </c>
      <c r="J4598" s="25" t="str">
        <f>IF(E4598="First Quote", $H$4/D4598, "")</f>
        <v/>
      </c>
      <c r="K4598" s="26">
        <f t="shared" si="297"/>
        <v>51.971723923100875</v>
      </c>
      <c r="L4598" s="27">
        <f>K4598*D4598</f>
        <v>270654.70582605008</v>
      </c>
      <c r="M4598" s="10"/>
      <c r="N4598" s="28">
        <f>IF(F4598="lowest point", $H$4/D4598, 0)</f>
        <v>0</v>
      </c>
      <c r="O4598" s="28">
        <f t="shared" si="298"/>
        <v>53.825361291827889</v>
      </c>
      <c r="P4598" s="29">
        <f>O4598*D4598</f>
        <v>280307.9487602908</v>
      </c>
      <c r="R4598" s="28">
        <f>IF(G4598="highest point", $H$4/D4598, 0)</f>
        <v>0</v>
      </c>
      <c r="S4598" s="28">
        <f t="shared" si="299"/>
        <v>50.404637359674972</v>
      </c>
      <c r="T4598" s="29">
        <f>D4598*S4598</f>
        <v>262493.7421171001</v>
      </c>
    </row>
    <row r="4599" spans="1:20">
      <c r="A4599" s="21">
        <f t="shared" si="300"/>
        <v>2018</v>
      </c>
      <c r="B4599" s="21">
        <f t="shared" si="301"/>
        <v>4</v>
      </c>
      <c r="C4599" s="22">
        <v>43201</v>
      </c>
      <c r="D4599" s="21">
        <v>5179.1899999999996</v>
      </c>
      <c r="E4599" s="47" t="str">
        <f>IF(B4599&lt;&gt;B4598, "First Quote", "")</f>
        <v/>
      </c>
      <c r="F4599" s="23" t="str">
        <f>IF(_xlfn.MINIFS($D$3:$D$6287,$A$3:$A$6287,A4599,$B$3:$B$6287,B4599)=D4599,"Lowest point","")</f>
        <v/>
      </c>
      <c r="G4599" s="24" t="str">
        <f>IF(_xlfn.MAXIFS($D$3:$D$6287,$A$3:$A$6287,A4599,$B$3:$B$6287,B4599)=D4599,"Highest point","")</f>
        <v/>
      </c>
      <c r="J4599" s="25" t="str">
        <f>IF(E4599="First Quote", $H$4/D4599, "")</f>
        <v/>
      </c>
      <c r="K4599" s="26">
        <f t="shared" si="297"/>
        <v>51.971723923100875</v>
      </c>
      <c r="L4599" s="27">
        <f>K4599*D4599</f>
        <v>269171.43282528478</v>
      </c>
      <c r="M4599" s="10"/>
      <c r="N4599" s="28">
        <f>IF(F4599="lowest point", $H$4/D4599, 0)</f>
        <v>0</v>
      </c>
      <c r="O4599" s="28">
        <f t="shared" si="298"/>
        <v>53.825361291827889</v>
      </c>
      <c r="P4599" s="29">
        <f>O4599*D4599</f>
        <v>278771.77294902207</v>
      </c>
      <c r="R4599" s="28">
        <f>IF(G4599="highest point", $H$4/D4599, 0)</f>
        <v>0</v>
      </c>
      <c r="S4599" s="28">
        <f t="shared" si="299"/>
        <v>50.404637359674972</v>
      </c>
      <c r="T4599" s="29">
        <f>D4599*S4599</f>
        <v>261055.19376685499</v>
      </c>
    </row>
    <row r="4600" spans="1:20">
      <c r="A4600" s="21">
        <f t="shared" si="300"/>
        <v>2018</v>
      </c>
      <c r="B4600" s="21">
        <f t="shared" si="301"/>
        <v>4</v>
      </c>
      <c r="C4600" s="22">
        <v>43202</v>
      </c>
      <c r="D4600" s="21">
        <v>5222.55</v>
      </c>
      <c r="E4600" s="47" t="str">
        <f>IF(B4600&lt;&gt;B4599, "First Quote", "")</f>
        <v/>
      </c>
      <c r="F4600" s="23" t="str">
        <f>IF(_xlfn.MINIFS($D$3:$D$6287,$A$3:$A$6287,A4600,$B$3:$B$6287,B4600)=D4600,"Lowest point","")</f>
        <v/>
      </c>
      <c r="G4600" s="24" t="str">
        <f>IF(_xlfn.MAXIFS($D$3:$D$6287,$A$3:$A$6287,A4600,$B$3:$B$6287,B4600)=D4600,"Highest point","")</f>
        <v/>
      </c>
      <c r="J4600" s="25" t="str">
        <f>IF(E4600="First Quote", $H$4/D4600, "")</f>
        <v/>
      </c>
      <c r="K4600" s="26">
        <f t="shared" si="297"/>
        <v>51.971723923100875</v>
      </c>
      <c r="L4600" s="27">
        <f>K4600*D4600</f>
        <v>271424.92677459051</v>
      </c>
      <c r="M4600" s="10"/>
      <c r="N4600" s="28">
        <f>IF(F4600="lowest point", $H$4/D4600, 0)</f>
        <v>0</v>
      </c>
      <c r="O4600" s="28">
        <f t="shared" si="298"/>
        <v>53.825361291827889</v>
      </c>
      <c r="P4600" s="29">
        <f>O4600*D4600</f>
        <v>281105.64061463578</v>
      </c>
      <c r="R4600" s="28">
        <f>IF(G4600="highest point", $H$4/D4600, 0)</f>
        <v>0</v>
      </c>
      <c r="S4600" s="28">
        <f t="shared" si="299"/>
        <v>50.404637359674972</v>
      </c>
      <c r="T4600" s="29">
        <f>D4600*S4600</f>
        <v>263240.73884277052</v>
      </c>
    </row>
    <row r="4601" spans="1:20">
      <c r="A4601" s="21">
        <f t="shared" si="300"/>
        <v>2018</v>
      </c>
      <c r="B4601" s="21">
        <f t="shared" si="301"/>
        <v>4</v>
      </c>
      <c r="C4601" s="22">
        <v>43203</v>
      </c>
      <c r="D4601" s="21">
        <v>5207.57</v>
      </c>
      <c r="E4601" s="47" t="str">
        <f>IF(B4601&lt;&gt;B4600, "First Quote", "")</f>
        <v/>
      </c>
      <c r="F4601" s="23" t="str">
        <f>IF(_xlfn.MINIFS($D$3:$D$6287,$A$3:$A$6287,A4601,$B$3:$B$6287,B4601)=D4601,"Lowest point","")</f>
        <v/>
      </c>
      <c r="G4601" s="24" t="str">
        <f>IF(_xlfn.MAXIFS($D$3:$D$6287,$A$3:$A$6287,A4601,$B$3:$B$6287,B4601)=D4601,"Highest point","")</f>
        <v/>
      </c>
      <c r="J4601" s="25" t="str">
        <f>IF(E4601="First Quote", $H$4/D4601, "")</f>
        <v/>
      </c>
      <c r="K4601" s="26">
        <f t="shared" si="297"/>
        <v>51.971723923100875</v>
      </c>
      <c r="L4601" s="27">
        <f>K4601*D4601</f>
        <v>270646.39035022241</v>
      </c>
      <c r="M4601" s="10"/>
      <c r="N4601" s="28">
        <f>IF(F4601="lowest point", $H$4/D4601, 0)</f>
        <v>0</v>
      </c>
      <c r="O4601" s="28">
        <f t="shared" si="298"/>
        <v>53.825361291827889</v>
      </c>
      <c r="P4601" s="29">
        <f>O4601*D4601</f>
        <v>280299.33670248417</v>
      </c>
      <c r="R4601" s="28">
        <f>IF(G4601="highest point", $H$4/D4601, 0)</f>
        <v>0</v>
      </c>
      <c r="S4601" s="28">
        <f t="shared" si="299"/>
        <v>50.404637359674972</v>
      </c>
      <c r="T4601" s="29">
        <f>D4601*S4601</f>
        <v>262485.67737512256</v>
      </c>
    </row>
    <row r="4602" spans="1:20">
      <c r="A4602" s="21">
        <f t="shared" si="300"/>
        <v>2018</v>
      </c>
      <c r="B4602" s="21">
        <f t="shared" si="301"/>
        <v>4</v>
      </c>
      <c r="C4602" s="22">
        <v>43206</v>
      </c>
      <c r="D4602" s="21">
        <v>5249.94</v>
      </c>
      <c r="E4602" s="47" t="str">
        <f>IF(B4602&lt;&gt;B4601, "First Quote", "")</f>
        <v/>
      </c>
      <c r="F4602" s="23" t="str">
        <f>IF(_xlfn.MINIFS($D$3:$D$6287,$A$3:$A$6287,A4602,$B$3:$B$6287,B4602)=D4602,"Lowest point","")</f>
        <v/>
      </c>
      <c r="G4602" s="24" t="str">
        <f>IF(_xlfn.MAXIFS($D$3:$D$6287,$A$3:$A$6287,A4602,$B$3:$B$6287,B4602)=D4602,"Highest point","")</f>
        <v/>
      </c>
      <c r="J4602" s="25" t="str">
        <f>IF(E4602="First Quote", $H$4/D4602, "")</f>
        <v/>
      </c>
      <c r="K4602" s="26">
        <f t="shared" si="297"/>
        <v>51.971723923100875</v>
      </c>
      <c r="L4602" s="27">
        <f>K4602*D4602</f>
        <v>272848.43229284417</v>
      </c>
      <c r="M4602" s="10"/>
      <c r="N4602" s="28">
        <f>IF(F4602="lowest point", $H$4/D4602, 0)</f>
        <v>0</v>
      </c>
      <c r="O4602" s="28">
        <f t="shared" si="298"/>
        <v>53.825361291827889</v>
      </c>
      <c r="P4602" s="29">
        <f>O4602*D4602</f>
        <v>282579.91726041888</v>
      </c>
      <c r="R4602" s="28">
        <f>IF(G4602="highest point", $H$4/D4602, 0)</f>
        <v>0</v>
      </c>
      <c r="S4602" s="28">
        <f t="shared" si="299"/>
        <v>50.404637359674972</v>
      </c>
      <c r="T4602" s="29">
        <f>D4602*S4602</f>
        <v>264621.321860052</v>
      </c>
    </row>
    <row r="4603" spans="1:20">
      <c r="A4603" s="21">
        <f t="shared" si="300"/>
        <v>2018</v>
      </c>
      <c r="B4603" s="21">
        <f t="shared" si="301"/>
        <v>4</v>
      </c>
      <c r="C4603" s="22">
        <v>43207</v>
      </c>
      <c r="D4603" s="21">
        <v>5305.9</v>
      </c>
      <c r="E4603" s="47" t="str">
        <f>IF(B4603&lt;&gt;B4602, "First Quote", "")</f>
        <v/>
      </c>
      <c r="F4603" s="23" t="str">
        <f>IF(_xlfn.MINIFS($D$3:$D$6287,$A$3:$A$6287,A4603,$B$3:$B$6287,B4603)=D4603,"Lowest point","")</f>
        <v/>
      </c>
      <c r="G4603" s="24" t="str">
        <f>IF(_xlfn.MAXIFS($D$3:$D$6287,$A$3:$A$6287,A4603,$B$3:$B$6287,B4603)=D4603,"Highest point","")</f>
        <v/>
      </c>
      <c r="J4603" s="25" t="str">
        <f>IF(E4603="First Quote", $H$4/D4603, "")</f>
        <v/>
      </c>
      <c r="K4603" s="26">
        <f t="shared" si="297"/>
        <v>51.971723923100875</v>
      </c>
      <c r="L4603" s="27">
        <f>K4603*D4603</f>
        <v>275756.76996358094</v>
      </c>
      <c r="M4603" s="10"/>
      <c r="N4603" s="28">
        <f>IF(F4603="lowest point", $H$4/D4603, 0)</f>
        <v>0</v>
      </c>
      <c r="O4603" s="28">
        <f t="shared" si="298"/>
        <v>53.825361291827889</v>
      </c>
      <c r="P4603" s="29">
        <f>O4603*D4603</f>
        <v>285591.98447830958</v>
      </c>
      <c r="R4603" s="28">
        <f>IF(G4603="highest point", $H$4/D4603, 0)</f>
        <v>0</v>
      </c>
      <c r="S4603" s="28">
        <f t="shared" si="299"/>
        <v>50.404637359674972</v>
      </c>
      <c r="T4603" s="29">
        <f>D4603*S4603</f>
        <v>267441.96536669944</v>
      </c>
    </row>
    <row r="4604" spans="1:20">
      <c r="A4604" s="21">
        <f t="shared" si="300"/>
        <v>2018</v>
      </c>
      <c r="B4604" s="21">
        <f t="shared" si="301"/>
        <v>4</v>
      </c>
      <c r="C4604" s="22">
        <v>43208</v>
      </c>
      <c r="D4604" s="21">
        <v>5310.32</v>
      </c>
      <c r="E4604" s="47" t="str">
        <f>IF(B4604&lt;&gt;B4603, "First Quote", "")</f>
        <v/>
      </c>
      <c r="F4604" s="23" t="str">
        <f>IF(_xlfn.MINIFS($D$3:$D$6287,$A$3:$A$6287,A4604,$B$3:$B$6287,B4604)=D4604,"Lowest point","")</f>
        <v/>
      </c>
      <c r="G4604" s="24" t="str">
        <f>IF(_xlfn.MAXIFS($D$3:$D$6287,$A$3:$A$6287,A4604,$B$3:$B$6287,B4604)=D4604,"Highest point","")</f>
        <v>Highest point</v>
      </c>
      <c r="J4604" s="25" t="str">
        <f>IF(E4604="First Quote", $H$4/D4604, "")</f>
        <v/>
      </c>
      <c r="K4604" s="26">
        <f t="shared" si="297"/>
        <v>51.971723923100875</v>
      </c>
      <c r="L4604" s="27">
        <f>K4604*D4604</f>
        <v>275986.48498332105</v>
      </c>
      <c r="M4604" s="10"/>
      <c r="N4604" s="28">
        <f>IF(F4604="lowest point", $H$4/D4604, 0)</f>
        <v>0</v>
      </c>
      <c r="O4604" s="28">
        <f t="shared" si="298"/>
        <v>53.825361291827889</v>
      </c>
      <c r="P4604" s="29">
        <f>O4604*D4604</f>
        <v>285829.89257521945</v>
      </c>
      <c r="R4604" s="28">
        <f>IF(G4604="highest point", $H$4/D4604, 0)</f>
        <v>9.4156284367043805E-2</v>
      </c>
      <c r="S4604" s="28">
        <f t="shared" si="299"/>
        <v>50.498793644042017</v>
      </c>
      <c r="T4604" s="29">
        <f>D4604*S4604</f>
        <v>268164.75386382919</v>
      </c>
    </row>
    <row r="4605" spans="1:20">
      <c r="A4605" s="21">
        <f t="shared" si="300"/>
        <v>2018</v>
      </c>
      <c r="B4605" s="21">
        <f t="shared" si="301"/>
        <v>4</v>
      </c>
      <c r="C4605" s="22">
        <v>43209</v>
      </c>
      <c r="D4605" s="21">
        <v>5280.57</v>
      </c>
      <c r="E4605" s="47" t="str">
        <f>IF(B4605&lt;&gt;B4604, "First Quote", "")</f>
        <v/>
      </c>
      <c r="F4605" s="23" t="str">
        <f>IF(_xlfn.MINIFS($D$3:$D$6287,$A$3:$A$6287,A4605,$B$3:$B$6287,B4605)=D4605,"Lowest point","")</f>
        <v/>
      </c>
      <c r="G4605" s="24" t="str">
        <f>IF(_xlfn.MAXIFS($D$3:$D$6287,$A$3:$A$6287,A4605,$B$3:$B$6287,B4605)=D4605,"Highest point","")</f>
        <v/>
      </c>
      <c r="J4605" s="25" t="str">
        <f>IF(E4605="First Quote", $H$4/D4605, "")</f>
        <v/>
      </c>
      <c r="K4605" s="26">
        <f t="shared" si="297"/>
        <v>51.971723923100875</v>
      </c>
      <c r="L4605" s="27">
        <f>K4605*D4605</f>
        <v>274440.32619660877</v>
      </c>
      <c r="M4605" s="10"/>
      <c r="N4605" s="28">
        <f>IF(F4605="lowest point", $H$4/D4605, 0)</f>
        <v>0</v>
      </c>
      <c r="O4605" s="28">
        <f t="shared" si="298"/>
        <v>53.825361291827889</v>
      </c>
      <c r="P4605" s="29">
        <f>O4605*D4605</f>
        <v>284228.58807678759</v>
      </c>
      <c r="R4605" s="28">
        <f>IF(G4605="highest point", $H$4/D4605, 0)</f>
        <v>0</v>
      </c>
      <c r="S4605" s="28">
        <f t="shared" si="299"/>
        <v>50.498793644042017</v>
      </c>
      <c r="T4605" s="29">
        <f>D4605*S4605</f>
        <v>266662.41475291894</v>
      </c>
    </row>
    <row r="4606" spans="1:20">
      <c r="A4606" s="21">
        <f t="shared" si="300"/>
        <v>2018</v>
      </c>
      <c r="B4606" s="21">
        <f t="shared" si="301"/>
        <v>4</v>
      </c>
      <c r="C4606" s="22">
        <v>43210</v>
      </c>
      <c r="D4606" s="21">
        <v>5235.75</v>
      </c>
      <c r="E4606" s="47" t="str">
        <f>IF(B4606&lt;&gt;B4605, "First Quote", "")</f>
        <v/>
      </c>
      <c r="F4606" s="23" t="str">
        <f>IF(_xlfn.MINIFS($D$3:$D$6287,$A$3:$A$6287,A4606,$B$3:$B$6287,B4606)=D4606,"Lowest point","")</f>
        <v/>
      </c>
      <c r="G4606" s="24" t="str">
        <f>IF(_xlfn.MAXIFS($D$3:$D$6287,$A$3:$A$6287,A4606,$B$3:$B$6287,B4606)=D4606,"Highest point","")</f>
        <v/>
      </c>
      <c r="J4606" s="25" t="str">
        <f>IF(E4606="First Quote", $H$4/D4606, "")</f>
        <v/>
      </c>
      <c r="K4606" s="26">
        <f t="shared" si="297"/>
        <v>51.971723923100875</v>
      </c>
      <c r="L4606" s="27">
        <f>K4606*D4606</f>
        <v>272110.95353037538</v>
      </c>
      <c r="M4606" s="10"/>
      <c r="N4606" s="28">
        <f>IF(F4606="lowest point", $H$4/D4606, 0)</f>
        <v>0</v>
      </c>
      <c r="O4606" s="28">
        <f t="shared" si="298"/>
        <v>53.825361291827889</v>
      </c>
      <c r="P4606" s="29">
        <f>O4606*D4606</f>
        <v>281816.13538368786</v>
      </c>
      <c r="R4606" s="28">
        <f>IF(G4606="highest point", $H$4/D4606, 0)</f>
        <v>0</v>
      </c>
      <c r="S4606" s="28">
        <f t="shared" si="299"/>
        <v>50.498793644042017</v>
      </c>
      <c r="T4606" s="29">
        <f>D4606*S4606</f>
        <v>264399.05882179301</v>
      </c>
    </row>
    <row r="4607" spans="1:20">
      <c r="A4607" s="21">
        <f t="shared" si="300"/>
        <v>2018</v>
      </c>
      <c r="B4607" s="21">
        <f t="shared" si="301"/>
        <v>4</v>
      </c>
      <c r="C4607" s="22">
        <v>43213</v>
      </c>
      <c r="D4607" s="21">
        <v>5236.04</v>
      </c>
      <c r="E4607" s="47" t="str">
        <f>IF(B4607&lt;&gt;B4606, "First Quote", "")</f>
        <v/>
      </c>
      <c r="F4607" s="23" t="str">
        <f>IF(_xlfn.MINIFS($D$3:$D$6287,$A$3:$A$6287,A4607,$B$3:$B$6287,B4607)=D4607,"Lowest point","")</f>
        <v/>
      </c>
      <c r="G4607" s="24" t="str">
        <f>IF(_xlfn.MAXIFS($D$3:$D$6287,$A$3:$A$6287,A4607,$B$3:$B$6287,B4607)=D4607,"Highest point","")</f>
        <v/>
      </c>
      <c r="J4607" s="25" t="str">
        <f>IF(E4607="First Quote", $H$4/D4607, "")</f>
        <v/>
      </c>
      <c r="K4607" s="26">
        <f t="shared" si="297"/>
        <v>51.971723923100875</v>
      </c>
      <c r="L4607" s="27">
        <f>K4607*D4607</f>
        <v>272126.02533031307</v>
      </c>
      <c r="M4607" s="10"/>
      <c r="N4607" s="28">
        <f>IF(F4607="lowest point", $H$4/D4607, 0)</f>
        <v>0</v>
      </c>
      <c r="O4607" s="28">
        <f t="shared" si="298"/>
        <v>53.825361291827889</v>
      </c>
      <c r="P4607" s="29">
        <f>O4607*D4607</f>
        <v>281831.7447384625</v>
      </c>
      <c r="R4607" s="28">
        <f>IF(G4607="highest point", $H$4/D4607, 0)</f>
        <v>0</v>
      </c>
      <c r="S4607" s="28">
        <f t="shared" si="299"/>
        <v>50.498793644042017</v>
      </c>
      <c r="T4607" s="29">
        <f>D4607*S4607</f>
        <v>264413.70347194979</v>
      </c>
    </row>
    <row r="4608" spans="1:20">
      <c r="A4608" s="21">
        <f t="shared" si="300"/>
        <v>2018</v>
      </c>
      <c r="B4608" s="21">
        <f t="shared" si="301"/>
        <v>4</v>
      </c>
      <c r="C4608" s="22">
        <v>43214</v>
      </c>
      <c r="D4608" s="21">
        <v>5166.1000000000004</v>
      </c>
      <c r="E4608" s="47" t="str">
        <f>IF(B4608&lt;&gt;B4607, "First Quote", "")</f>
        <v/>
      </c>
      <c r="F4608" s="23" t="str">
        <f>IF(_xlfn.MINIFS($D$3:$D$6287,$A$3:$A$6287,A4608,$B$3:$B$6287,B4608)=D4608,"Lowest point","")</f>
        <v/>
      </c>
      <c r="G4608" s="24" t="str">
        <f>IF(_xlfn.MAXIFS($D$3:$D$6287,$A$3:$A$6287,A4608,$B$3:$B$6287,B4608)=D4608,"Highest point","")</f>
        <v/>
      </c>
      <c r="J4608" s="25" t="str">
        <f>IF(E4608="First Quote", $H$4/D4608, "")</f>
        <v/>
      </c>
      <c r="K4608" s="26">
        <f t="shared" si="297"/>
        <v>51.971723923100875</v>
      </c>
      <c r="L4608" s="27">
        <f>K4608*D4608</f>
        <v>268491.12295913143</v>
      </c>
      <c r="M4608" s="10"/>
      <c r="N4608" s="28">
        <f>IF(F4608="lowest point", $H$4/D4608, 0)</f>
        <v>0</v>
      </c>
      <c r="O4608" s="28">
        <f t="shared" si="298"/>
        <v>53.825361291827889</v>
      </c>
      <c r="P4608" s="29">
        <f>O4608*D4608</f>
        <v>278067.19896971207</v>
      </c>
      <c r="R4608" s="28">
        <f>IF(G4608="highest point", $H$4/D4608, 0)</f>
        <v>0</v>
      </c>
      <c r="S4608" s="28">
        <f t="shared" si="299"/>
        <v>50.498793644042017</v>
      </c>
      <c r="T4608" s="29">
        <f>D4608*S4608</f>
        <v>260881.81784448549</v>
      </c>
    </row>
    <row r="4609" spans="1:20">
      <c r="A4609" s="21">
        <f t="shared" si="300"/>
        <v>2018</v>
      </c>
      <c r="B4609" s="21">
        <f t="shared" si="301"/>
        <v>4</v>
      </c>
      <c r="C4609" s="22">
        <v>43215</v>
      </c>
      <c r="D4609" s="21">
        <v>5175.59</v>
      </c>
      <c r="E4609" s="47" t="str">
        <f>IF(B4609&lt;&gt;B4608, "First Quote", "")</f>
        <v/>
      </c>
      <c r="F4609" s="23" t="str">
        <f>IF(_xlfn.MINIFS($D$3:$D$6287,$A$3:$A$6287,A4609,$B$3:$B$6287,B4609)=D4609,"Lowest point","")</f>
        <v/>
      </c>
      <c r="G4609" s="24" t="str">
        <f>IF(_xlfn.MAXIFS($D$3:$D$6287,$A$3:$A$6287,A4609,$B$3:$B$6287,B4609)=D4609,"Highest point","")</f>
        <v/>
      </c>
      <c r="J4609" s="25" t="str">
        <f>IF(E4609="First Quote", $H$4/D4609, "")</f>
        <v/>
      </c>
      <c r="K4609" s="26">
        <f t="shared" si="297"/>
        <v>51.971723923100875</v>
      </c>
      <c r="L4609" s="27">
        <f>K4609*D4609</f>
        <v>268984.33461916167</v>
      </c>
      <c r="M4609" s="10"/>
      <c r="N4609" s="28">
        <f>IF(F4609="lowest point", $H$4/D4609, 0)</f>
        <v>0</v>
      </c>
      <c r="O4609" s="28">
        <f t="shared" si="298"/>
        <v>53.825361291827889</v>
      </c>
      <c r="P4609" s="29">
        <f>O4609*D4609</f>
        <v>278578.00164837152</v>
      </c>
      <c r="R4609" s="28">
        <f>IF(G4609="highest point", $H$4/D4609, 0)</f>
        <v>0</v>
      </c>
      <c r="S4609" s="28">
        <f t="shared" si="299"/>
        <v>50.498793644042017</v>
      </c>
      <c r="T4609" s="29">
        <f>D4609*S4609</f>
        <v>261361.05139616743</v>
      </c>
    </row>
    <row r="4610" spans="1:20">
      <c r="A4610" s="21">
        <f t="shared" si="300"/>
        <v>2018</v>
      </c>
      <c r="B4610" s="21">
        <f t="shared" si="301"/>
        <v>4</v>
      </c>
      <c r="C4610" s="22">
        <v>43216</v>
      </c>
      <c r="D4610" s="21">
        <v>5229.6099999999997</v>
      </c>
      <c r="E4610" s="47" t="str">
        <f>IF(B4610&lt;&gt;B4609, "First Quote", "")</f>
        <v/>
      </c>
      <c r="F4610" s="23" t="str">
        <f>IF(_xlfn.MINIFS($D$3:$D$6287,$A$3:$A$6287,A4610,$B$3:$B$6287,B4610)=D4610,"Lowest point","")</f>
        <v/>
      </c>
      <c r="G4610" s="24" t="str">
        <f>IF(_xlfn.MAXIFS($D$3:$D$6287,$A$3:$A$6287,A4610,$B$3:$B$6287,B4610)=D4610,"Highest point","")</f>
        <v/>
      </c>
      <c r="J4610" s="25" t="str">
        <f>IF(E4610="First Quote", $H$4/D4610, "")</f>
        <v/>
      </c>
      <c r="K4610" s="26">
        <f t="shared" si="297"/>
        <v>51.971723923100875</v>
      </c>
      <c r="L4610" s="27">
        <f>K4610*D4610</f>
        <v>271791.84714548755</v>
      </c>
      <c r="M4610" s="10"/>
      <c r="N4610" s="28">
        <f>IF(F4610="lowest point", $H$4/D4610, 0)</f>
        <v>0</v>
      </c>
      <c r="O4610" s="28">
        <f t="shared" si="298"/>
        <v>53.825361291827889</v>
      </c>
      <c r="P4610" s="29">
        <f>O4610*D4610</f>
        <v>281485.64766535605</v>
      </c>
      <c r="R4610" s="28">
        <f>IF(G4610="highest point", $H$4/D4610, 0)</f>
        <v>0</v>
      </c>
      <c r="S4610" s="28">
        <f t="shared" si="299"/>
        <v>50.498793644042017</v>
      </c>
      <c r="T4610" s="29">
        <f>D4610*S4610</f>
        <v>264088.99622881855</v>
      </c>
    </row>
    <row r="4611" spans="1:20">
      <c r="A4611" s="21">
        <f t="shared" si="300"/>
        <v>2018</v>
      </c>
      <c r="B4611" s="21">
        <f t="shared" si="301"/>
        <v>4</v>
      </c>
      <c r="C4611" s="22">
        <v>43217</v>
      </c>
      <c r="D4611" s="21">
        <v>5235.7299999999996</v>
      </c>
      <c r="E4611" s="47" t="str">
        <f>IF(B4611&lt;&gt;B4610, "First Quote", "")</f>
        <v/>
      </c>
      <c r="F4611" s="23" t="str">
        <f>IF(_xlfn.MINIFS($D$3:$D$6287,$A$3:$A$6287,A4611,$B$3:$B$6287,B4611)=D4611,"Lowest point","")</f>
        <v/>
      </c>
      <c r="G4611" s="24" t="str">
        <f>IF(_xlfn.MAXIFS($D$3:$D$6287,$A$3:$A$6287,A4611,$B$3:$B$6287,B4611)=D4611,"Highest point","")</f>
        <v/>
      </c>
      <c r="J4611" s="25" t="str">
        <f>IF(E4611="First Quote", $H$4/D4611, "")</f>
        <v/>
      </c>
      <c r="K4611" s="26">
        <f t="shared" si="297"/>
        <v>51.971723923100875</v>
      </c>
      <c r="L4611" s="27">
        <f>K4611*D4611</f>
        <v>272109.91409589694</v>
      </c>
      <c r="M4611" s="10"/>
      <c r="N4611" s="28">
        <f>IF(F4611="lowest point", $H$4/D4611, 0)</f>
        <v>0</v>
      </c>
      <c r="O4611" s="28">
        <f t="shared" si="298"/>
        <v>53.825361291827889</v>
      </c>
      <c r="P4611" s="29">
        <f>O4611*D4611</f>
        <v>281815.05887646199</v>
      </c>
      <c r="R4611" s="28">
        <f>IF(G4611="highest point", $H$4/D4611, 0)</f>
        <v>0</v>
      </c>
      <c r="S4611" s="28">
        <f t="shared" si="299"/>
        <v>50.498793644042017</v>
      </c>
      <c r="T4611" s="29">
        <f>D4611*S4611</f>
        <v>264398.04884592007</v>
      </c>
    </row>
    <row r="4612" spans="1:20">
      <c r="A4612" s="21">
        <f t="shared" si="300"/>
        <v>2018</v>
      </c>
      <c r="B4612" s="21">
        <f t="shared" si="301"/>
        <v>4</v>
      </c>
      <c r="C4612" s="22">
        <v>43220</v>
      </c>
      <c r="D4612" s="21">
        <v>5193.04</v>
      </c>
      <c r="E4612" s="47" t="str">
        <f>IF(B4612&lt;&gt;B4611, "First Quote", "")</f>
        <v/>
      </c>
      <c r="F4612" s="23" t="str">
        <f>IF(_xlfn.MINIFS($D$3:$D$6287,$A$3:$A$6287,A4612,$B$3:$B$6287,B4612)=D4612,"Lowest point","")</f>
        <v/>
      </c>
      <c r="G4612" s="24" t="str">
        <f>IF(_xlfn.MAXIFS($D$3:$D$6287,$A$3:$A$6287,A4612,$B$3:$B$6287,B4612)=D4612,"Highest point","")</f>
        <v/>
      </c>
      <c r="J4612" s="25" t="str">
        <f>IF(E4612="First Quote", $H$4/D4612, "")</f>
        <v/>
      </c>
      <c r="K4612" s="26">
        <f t="shared" si="297"/>
        <v>51.971723923100875</v>
      </c>
      <c r="L4612" s="27">
        <f>K4612*D4612</f>
        <v>269891.24120161979</v>
      </c>
      <c r="M4612" s="10"/>
      <c r="N4612" s="28">
        <f>IF(F4612="lowest point", $H$4/D4612, 0)</f>
        <v>0</v>
      </c>
      <c r="O4612" s="28">
        <f t="shared" si="298"/>
        <v>53.825361291827889</v>
      </c>
      <c r="P4612" s="29">
        <f>O4612*D4612</f>
        <v>279517.2542029139</v>
      </c>
      <c r="R4612" s="28">
        <f>IF(G4612="highest point", $H$4/D4612, 0)</f>
        <v>0</v>
      </c>
      <c r="S4612" s="28">
        <f t="shared" si="299"/>
        <v>50.498793644042017</v>
      </c>
      <c r="T4612" s="29">
        <f>D4612*S4612</f>
        <v>262242.25534525595</v>
      </c>
    </row>
    <row r="4613" spans="1:20">
      <c r="A4613" s="21">
        <f t="shared" si="300"/>
        <v>2018</v>
      </c>
      <c r="B4613" s="21">
        <f t="shared" si="301"/>
        <v>5</v>
      </c>
      <c r="C4613" s="22">
        <v>43221</v>
      </c>
      <c r="D4613" s="21">
        <v>5206.3100000000004</v>
      </c>
      <c r="E4613" s="47" t="str">
        <f>IF(B4613&lt;&gt;B4612, "First Quote", "")</f>
        <v>First Quote</v>
      </c>
      <c r="F4613" s="23" t="str">
        <f>IF(_xlfn.MINIFS($D$3:$D$6287,$A$3:$A$6287,A4613,$B$3:$B$6287,B4613)=D4613,"Lowest point","")</f>
        <v/>
      </c>
      <c r="G4613" s="24" t="str">
        <f>IF(_xlfn.MAXIFS($D$3:$D$6287,$A$3:$A$6287,A4613,$B$3:$B$6287,B4613)=D4613,"Highest point","")</f>
        <v/>
      </c>
      <c r="J4613" s="25">
        <f>IF(E4613="First Quote", $H$4/D4613, "")</f>
        <v>9.6037308573634683E-2</v>
      </c>
      <c r="K4613" s="26">
        <f t="shared" ref="K4613:K4676" si="302">IF(E4613="First Quote",J4613+K4612,K4612)</f>
        <v>52.06776123167451</v>
      </c>
      <c r="L4613" s="27">
        <f>K4613*D4613</f>
        <v>271080.90597807936</v>
      </c>
      <c r="M4613" s="10"/>
      <c r="N4613" s="28">
        <f>IF(F4613="lowest point", $H$4/D4613, 0)</f>
        <v>0</v>
      </c>
      <c r="O4613" s="28">
        <f t="shared" ref="O4613:O4676" si="303">IF(F4613="Lowest Point",N4613+O4612,O4612)</f>
        <v>53.825361291827889</v>
      </c>
      <c r="P4613" s="29">
        <f>O4613*D4613</f>
        <v>280231.51674725645</v>
      </c>
      <c r="R4613" s="28">
        <f>IF(G4613="highest point", $H$4/D4613, 0)</f>
        <v>0</v>
      </c>
      <c r="S4613" s="28">
        <f t="shared" ref="S4613:S4676" si="304">IF(G4613="Highest Point",R4613+S4612,S4612)</f>
        <v>50.498793644042017</v>
      </c>
      <c r="T4613" s="29">
        <f>D4613*S4613</f>
        <v>262912.37433691241</v>
      </c>
    </row>
    <row r="4614" spans="1:20">
      <c r="A4614" s="21">
        <f t="shared" si="300"/>
        <v>2018</v>
      </c>
      <c r="B4614" s="21">
        <f t="shared" si="301"/>
        <v>5</v>
      </c>
      <c r="C4614" s="22">
        <v>43222</v>
      </c>
      <c r="D4614" s="21">
        <v>5168.79</v>
      </c>
      <c r="E4614" s="47" t="str">
        <f>IF(B4614&lt;&gt;B4613, "First Quote", "")</f>
        <v/>
      </c>
      <c r="F4614" s="23" t="str">
        <f>IF(_xlfn.MINIFS($D$3:$D$6287,$A$3:$A$6287,A4614,$B$3:$B$6287,B4614)=D4614,"Lowest point","")</f>
        <v/>
      </c>
      <c r="G4614" s="24" t="str">
        <f>IF(_xlfn.MAXIFS($D$3:$D$6287,$A$3:$A$6287,A4614,$B$3:$B$6287,B4614)=D4614,"Highest point","")</f>
        <v/>
      </c>
      <c r="J4614" s="25" t="str">
        <f>IF(E4614="First Quote", $H$4/D4614, "")</f>
        <v/>
      </c>
      <c r="K4614" s="26">
        <f t="shared" si="302"/>
        <v>52.06776123167451</v>
      </c>
      <c r="L4614" s="27">
        <f>K4614*D4614</f>
        <v>269127.32357666688</v>
      </c>
      <c r="M4614" s="10"/>
      <c r="N4614" s="28">
        <f>IF(F4614="lowest point", $H$4/D4614, 0)</f>
        <v>0</v>
      </c>
      <c r="O4614" s="28">
        <f t="shared" si="303"/>
        <v>53.825361291827889</v>
      </c>
      <c r="P4614" s="29">
        <f>O4614*D4614</f>
        <v>278211.98919158708</v>
      </c>
      <c r="R4614" s="28">
        <f>IF(G4614="highest point", $H$4/D4614, 0)</f>
        <v>0</v>
      </c>
      <c r="S4614" s="28">
        <f t="shared" si="304"/>
        <v>50.498793644042017</v>
      </c>
      <c r="T4614" s="29">
        <f>D4614*S4614</f>
        <v>261017.65959938793</v>
      </c>
    </row>
    <row r="4615" spans="1:20">
      <c r="A4615" s="21">
        <f t="shared" si="300"/>
        <v>2018</v>
      </c>
      <c r="B4615" s="21">
        <f t="shared" si="301"/>
        <v>5</v>
      </c>
      <c r="C4615" s="22">
        <v>43223</v>
      </c>
      <c r="D4615" s="21">
        <v>5157.7</v>
      </c>
      <c r="E4615" s="47" t="str">
        <f>IF(B4615&lt;&gt;B4614, "First Quote", "")</f>
        <v/>
      </c>
      <c r="F4615" s="23" t="str">
        <f>IF(_xlfn.MINIFS($D$3:$D$6287,$A$3:$A$6287,A4615,$B$3:$B$6287,B4615)=D4615,"Lowest point","")</f>
        <v>Lowest point</v>
      </c>
      <c r="G4615" s="24" t="str">
        <f>IF(_xlfn.MAXIFS($D$3:$D$6287,$A$3:$A$6287,A4615,$B$3:$B$6287,B4615)=D4615,"Highest point","")</f>
        <v/>
      </c>
      <c r="J4615" s="25" t="str">
        <f>IF(E4615="First Quote", $H$4/D4615, "")</f>
        <v/>
      </c>
      <c r="K4615" s="26">
        <f t="shared" si="302"/>
        <v>52.06776123167451</v>
      </c>
      <c r="L4615" s="27">
        <f>K4615*D4615</f>
        <v>268549.8921046076</v>
      </c>
      <c r="M4615" s="10"/>
      <c r="N4615" s="28">
        <f>IF(F4615="lowest point", $H$4/D4615, 0)</f>
        <v>9.6942435581751557E-2</v>
      </c>
      <c r="O4615" s="28">
        <f t="shared" si="303"/>
        <v>53.922303727409641</v>
      </c>
      <c r="P4615" s="29">
        <f>O4615*D4615</f>
        <v>278115.06593486067</v>
      </c>
      <c r="R4615" s="28">
        <f>IF(G4615="highest point", $H$4/D4615, 0)</f>
        <v>0</v>
      </c>
      <c r="S4615" s="28">
        <f t="shared" si="304"/>
        <v>50.498793644042017</v>
      </c>
      <c r="T4615" s="29">
        <f>D4615*S4615</f>
        <v>260457.6279778755</v>
      </c>
    </row>
    <row r="4616" spans="1:20">
      <c r="A4616" s="21">
        <f t="shared" si="300"/>
        <v>2018</v>
      </c>
      <c r="B4616" s="21">
        <f t="shared" si="301"/>
        <v>5</v>
      </c>
      <c r="C4616" s="22">
        <v>43224</v>
      </c>
      <c r="D4616" s="21">
        <v>5224.71</v>
      </c>
      <c r="E4616" s="47" t="str">
        <f>IF(B4616&lt;&gt;B4615, "First Quote", "")</f>
        <v/>
      </c>
      <c r="F4616" s="23" t="str">
        <f>IF(_xlfn.MINIFS($D$3:$D$6287,$A$3:$A$6287,A4616,$B$3:$B$6287,B4616)=D4616,"Lowest point","")</f>
        <v/>
      </c>
      <c r="G4616" s="24" t="str">
        <f>IF(_xlfn.MAXIFS($D$3:$D$6287,$A$3:$A$6287,A4616,$B$3:$B$6287,B4616)=D4616,"Highest point","")</f>
        <v/>
      </c>
      <c r="J4616" s="25" t="str">
        <f>IF(E4616="First Quote", $H$4/D4616, "")</f>
        <v/>
      </c>
      <c r="K4616" s="26">
        <f t="shared" si="302"/>
        <v>52.06776123167451</v>
      </c>
      <c r="L4616" s="27">
        <f>K4616*D4616</f>
        <v>272038.95278474211</v>
      </c>
      <c r="M4616" s="10"/>
      <c r="N4616" s="28">
        <f>IF(F4616="lowest point", $H$4/D4616, 0)</f>
        <v>0</v>
      </c>
      <c r="O4616" s="28">
        <f t="shared" si="303"/>
        <v>53.922303727409641</v>
      </c>
      <c r="P4616" s="29">
        <f>O4616*D4616</f>
        <v>281728.3995076344</v>
      </c>
      <c r="R4616" s="28">
        <f>IF(G4616="highest point", $H$4/D4616, 0)</f>
        <v>0</v>
      </c>
      <c r="S4616" s="28">
        <f t="shared" si="304"/>
        <v>50.498793644042017</v>
      </c>
      <c r="T4616" s="29">
        <f>D4616*S4616</f>
        <v>263841.55213996279</v>
      </c>
    </row>
    <row r="4617" spans="1:20">
      <c r="A4617" s="21">
        <f t="shared" si="300"/>
        <v>2018</v>
      </c>
      <c r="B4617" s="21">
        <f t="shared" si="301"/>
        <v>5</v>
      </c>
      <c r="C4617" s="22">
        <v>43227</v>
      </c>
      <c r="D4617" s="21">
        <v>5242.87</v>
      </c>
      <c r="E4617" s="47" t="str">
        <f>IF(B4617&lt;&gt;B4616, "First Quote", "")</f>
        <v/>
      </c>
      <c r="F4617" s="23" t="str">
        <f>IF(_xlfn.MINIFS($D$3:$D$6287,$A$3:$A$6287,A4617,$B$3:$B$6287,B4617)=D4617,"Lowest point","")</f>
        <v/>
      </c>
      <c r="G4617" s="24" t="str">
        <f>IF(_xlfn.MAXIFS($D$3:$D$6287,$A$3:$A$6287,A4617,$B$3:$B$6287,B4617)=D4617,"Highest point","")</f>
        <v/>
      </c>
      <c r="J4617" s="25" t="str">
        <f>IF(E4617="First Quote", $H$4/D4617, "")</f>
        <v/>
      </c>
      <c r="K4617" s="26">
        <f t="shared" si="302"/>
        <v>52.06776123167451</v>
      </c>
      <c r="L4617" s="27">
        <f>K4617*D4617</f>
        <v>272984.50332870934</v>
      </c>
      <c r="M4617" s="10"/>
      <c r="N4617" s="28">
        <f>IF(F4617="lowest point", $H$4/D4617, 0)</f>
        <v>0</v>
      </c>
      <c r="O4617" s="28">
        <f t="shared" si="303"/>
        <v>53.922303727409641</v>
      </c>
      <c r="P4617" s="29">
        <f>O4617*D4617</f>
        <v>282707.62854332419</v>
      </c>
      <c r="R4617" s="28">
        <f>IF(G4617="highest point", $H$4/D4617, 0)</f>
        <v>0</v>
      </c>
      <c r="S4617" s="28">
        <f t="shared" si="304"/>
        <v>50.498793644042017</v>
      </c>
      <c r="T4617" s="29">
        <f>D4617*S4617</f>
        <v>264758.61023253854</v>
      </c>
    </row>
    <row r="4618" spans="1:20">
      <c r="A4618" s="21">
        <f t="shared" si="300"/>
        <v>2018</v>
      </c>
      <c r="B4618" s="21">
        <f t="shared" si="301"/>
        <v>5</v>
      </c>
      <c r="C4618" s="22">
        <v>43228</v>
      </c>
      <c r="D4618" s="21">
        <v>5241.53</v>
      </c>
      <c r="E4618" s="47" t="str">
        <f>IF(B4618&lt;&gt;B4617, "First Quote", "")</f>
        <v/>
      </c>
      <c r="F4618" s="23" t="str">
        <f>IF(_xlfn.MINIFS($D$3:$D$6287,$A$3:$A$6287,A4618,$B$3:$B$6287,B4618)=D4618,"Lowest point","")</f>
        <v/>
      </c>
      <c r="G4618" s="24" t="str">
        <f>IF(_xlfn.MAXIFS($D$3:$D$6287,$A$3:$A$6287,A4618,$B$3:$B$6287,B4618)=D4618,"Highest point","")</f>
        <v/>
      </c>
      <c r="J4618" s="25" t="str">
        <f>IF(E4618="First Quote", $H$4/D4618, "")</f>
        <v/>
      </c>
      <c r="K4618" s="26">
        <f t="shared" si="302"/>
        <v>52.06776123167451</v>
      </c>
      <c r="L4618" s="27">
        <f>K4618*D4618</f>
        <v>272914.73252865887</v>
      </c>
      <c r="M4618" s="10"/>
      <c r="N4618" s="28">
        <f>IF(F4618="lowest point", $H$4/D4618, 0)</f>
        <v>0</v>
      </c>
      <c r="O4618" s="28">
        <f t="shared" si="303"/>
        <v>53.922303727409641</v>
      </c>
      <c r="P4618" s="29">
        <f>O4618*D4618</f>
        <v>282635.37265632942</v>
      </c>
      <c r="R4618" s="28">
        <f>IF(G4618="highest point", $H$4/D4618, 0)</f>
        <v>0</v>
      </c>
      <c r="S4618" s="28">
        <f t="shared" si="304"/>
        <v>50.498793644042017</v>
      </c>
      <c r="T4618" s="29">
        <f>D4618*S4618</f>
        <v>264690.94184905553</v>
      </c>
    </row>
    <row r="4619" spans="1:20">
      <c r="A4619" s="21">
        <f t="shared" si="300"/>
        <v>2018</v>
      </c>
      <c r="B4619" s="21">
        <f t="shared" si="301"/>
        <v>5</v>
      </c>
      <c r="C4619" s="22">
        <v>43229</v>
      </c>
      <c r="D4619" s="21">
        <v>5292.9</v>
      </c>
      <c r="E4619" s="47" t="str">
        <f>IF(B4619&lt;&gt;B4618, "First Quote", "")</f>
        <v/>
      </c>
      <c r="F4619" s="23" t="str">
        <f>IF(_xlfn.MINIFS($D$3:$D$6287,$A$3:$A$6287,A4619,$B$3:$B$6287,B4619)=D4619,"Lowest point","")</f>
        <v/>
      </c>
      <c r="G4619" s="24" t="str">
        <f>IF(_xlfn.MAXIFS($D$3:$D$6287,$A$3:$A$6287,A4619,$B$3:$B$6287,B4619)=D4619,"Highest point","")</f>
        <v/>
      </c>
      <c r="J4619" s="25" t="str">
        <f>IF(E4619="First Quote", $H$4/D4619, "")</f>
        <v/>
      </c>
      <c r="K4619" s="26">
        <f t="shared" si="302"/>
        <v>52.06776123167451</v>
      </c>
      <c r="L4619" s="27">
        <f>K4619*D4619</f>
        <v>275589.45342312998</v>
      </c>
      <c r="M4619" s="10"/>
      <c r="N4619" s="28">
        <f>IF(F4619="lowest point", $H$4/D4619, 0)</f>
        <v>0</v>
      </c>
      <c r="O4619" s="28">
        <f t="shared" si="303"/>
        <v>53.922303727409641</v>
      </c>
      <c r="P4619" s="29">
        <f>O4619*D4619</f>
        <v>285405.36139880645</v>
      </c>
      <c r="R4619" s="28">
        <f>IF(G4619="highest point", $H$4/D4619, 0)</f>
        <v>0</v>
      </c>
      <c r="S4619" s="28">
        <f t="shared" si="304"/>
        <v>50.498793644042017</v>
      </c>
      <c r="T4619" s="29">
        <f>D4619*S4619</f>
        <v>267285.06487854995</v>
      </c>
    </row>
    <row r="4620" spans="1:20">
      <c r="A4620" s="21">
        <f t="shared" si="300"/>
        <v>2018</v>
      </c>
      <c r="B4620" s="21">
        <f t="shared" si="301"/>
        <v>5</v>
      </c>
      <c r="C4620" s="22">
        <v>43230</v>
      </c>
      <c r="D4620" s="21">
        <v>5343.7</v>
      </c>
      <c r="E4620" s="47" t="str">
        <f>IF(B4620&lt;&gt;B4619, "First Quote", "")</f>
        <v/>
      </c>
      <c r="F4620" s="23" t="str">
        <f>IF(_xlfn.MINIFS($D$3:$D$6287,$A$3:$A$6287,A4620,$B$3:$B$6287,B4620)=D4620,"Lowest point","")</f>
        <v/>
      </c>
      <c r="G4620" s="24" t="str">
        <f>IF(_xlfn.MAXIFS($D$3:$D$6287,$A$3:$A$6287,A4620,$B$3:$B$6287,B4620)=D4620,"Highest point","")</f>
        <v/>
      </c>
      <c r="J4620" s="25" t="str">
        <f>IF(E4620="First Quote", $H$4/D4620, "")</f>
        <v/>
      </c>
      <c r="K4620" s="26">
        <f t="shared" si="302"/>
        <v>52.06776123167451</v>
      </c>
      <c r="L4620" s="27">
        <f>K4620*D4620</f>
        <v>278234.49569369905</v>
      </c>
      <c r="M4620" s="10"/>
      <c r="N4620" s="28">
        <f>IF(F4620="lowest point", $H$4/D4620, 0)</f>
        <v>0</v>
      </c>
      <c r="O4620" s="28">
        <f t="shared" si="303"/>
        <v>53.922303727409641</v>
      </c>
      <c r="P4620" s="29">
        <f>O4620*D4620</f>
        <v>288144.61442815891</v>
      </c>
      <c r="R4620" s="28">
        <f>IF(G4620="highest point", $H$4/D4620, 0)</f>
        <v>0</v>
      </c>
      <c r="S4620" s="28">
        <f t="shared" si="304"/>
        <v>50.498793644042017</v>
      </c>
      <c r="T4620" s="29">
        <f>D4620*S4620</f>
        <v>269850.40359566733</v>
      </c>
    </row>
    <row r="4621" spans="1:20">
      <c r="A4621" s="21">
        <f t="shared" ref="A4621:A4684" si="305">YEAR(C4621)</f>
        <v>2018</v>
      </c>
      <c r="B4621" s="21">
        <f t="shared" si="301"/>
        <v>5</v>
      </c>
      <c r="C4621" s="22">
        <v>43231</v>
      </c>
      <c r="D4621" s="21">
        <v>5354.69</v>
      </c>
      <c r="E4621" s="47" t="str">
        <f>IF(B4621&lt;&gt;B4620, "First Quote", "")</f>
        <v/>
      </c>
      <c r="F4621" s="23" t="str">
        <f>IF(_xlfn.MINIFS($D$3:$D$6287,$A$3:$A$6287,A4621,$B$3:$B$6287,B4621)=D4621,"Lowest point","")</f>
        <v/>
      </c>
      <c r="G4621" s="24" t="str">
        <f>IF(_xlfn.MAXIFS($D$3:$D$6287,$A$3:$A$6287,A4621,$B$3:$B$6287,B4621)=D4621,"Highest point","")</f>
        <v/>
      </c>
      <c r="J4621" s="25" t="str">
        <f>IF(E4621="First Quote", $H$4/D4621, "")</f>
        <v/>
      </c>
      <c r="K4621" s="26">
        <f t="shared" si="302"/>
        <v>52.06776123167451</v>
      </c>
      <c r="L4621" s="27">
        <f>K4621*D4621</f>
        <v>278806.72038963519</v>
      </c>
      <c r="M4621" s="10"/>
      <c r="N4621" s="28">
        <f>IF(F4621="lowest point", $H$4/D4621, 0)</f>
        <v>0</v>
      </c>
      <c r="O4621" s="28">
        <f t="shared" si="303"/>
        <v>53.922303727409641</v>
      </c>
      <c r="P4621" s="29">
        <f>O4621*D4621</f>
        <v>288737.22054612311</v>
      </c>
      <c r="R4621" s="28">
        <f>IF(G4621="highest point", $H$4/D4621, 0)</f>
        <v>0</v>
      </c>
      <c r="S4621" s="28">
        <f t="shared" si="304"/>
        <v>50.498793644042017</v>
      </c>
      <c r="T4621" s="29">
        <f>D4621*S4621</f>
        <v>270405.38533781533</v>
      </c>
    </row>
    <row r="4622" spans="1:20">
      <c r="A4622" s="21">
        <f t="shared" si="305"/>
        <v>2018</v>
      </c>
      <c r="B4622" s="21">
        <f t="shared" si="301"/>
        <v>5</v>
      </c>
      <c r="C4622" s="22">
        <v>43234</v>
      </c>
      <c r="D4622" s="21">
        <v>5359.66</v>
      </c>
      <c r="E4622" s="47" t="str">
        <f>IF(B4622&lt;&gt;B4621, "First Quote", "")</f>
        <v/>
      </c>
      <c r="F4622" s="23" t="str">
        <f>IF(_xlfn.MINIFS($D$3:$D$6287,$A$3:$A$6287,A4622,$B$3:$B$6287,B4622)=D4622,"Lowest point","")</f>
        <v/>
      </c>
      <c r="G4622" s="24" t="str">
        <f>IF(_xlfn.MAXIFS($D$3:$D$6287,$A$3:$A$6287,A4622,$B$3:$B$6287,B4622)=D4622,"Highest point","")</f>
        <v/>
      </c>
      <c r="J4622" s="25" t="str">
        <f>IF(E4622="First Quote", $H$4/D4622, "")</f>
        <v/>
      </c>
      <c r="K4622" s="26">
        <f t="shared" si="302"/>
        <v>52.06776123167451</v>
      </c>
      <c r="L4622" s="27">
        <f>K4622*D4622</f>
        <v>279065.49716295657</v>
      </c>
      <c r="M4622" s="10"/>
      <c r="N4622" s="28">
        <f>IF(F4622="lowest point", $H$4/D4622, 0)</f>
        <v>0</v>
      </c>
      <c r="O4622" s="28">
        <f t="shared" si="303"/>
        <v>53.922303727409641</v>
      </c>
      <c r="P4622" s="29">
        <f>O4622*D4622</f>
        <v>289005.21439564833</v>
      </c>
      <c r="R4622" s="28">
        <f>IF(G4622="highest point", $H$4/D4622, 0)</f>
        <v>0</v>
      </c>
      <c r="S4622" s="28">
        <f t="shared" si="304"/>
        <v>50.498793644042017</v>
      </c>
      <c r="T4622" s="29">
        <f>D4622*S4622</f>
        <v>270656.36434222624</v>
      </c>
    </row>
    <row r="4623" spans="1:20">
      <c r="A4623" s="21">
        <f t="shared" si="305"/>
        <v>2018</v>
      </c>
      <c r="B4623" s="21">
        <f t="shared" si="301"/>
        <v>5</v>
      </c>
      <c r="C4623" s="22">
        <v>43235</v>
      </c>
      <c r="D4623" s="21">
        <v>5323.23</v>
      </c>
      <c r="E4623" s="47" t="str">
        <f>IF(B4623&lt;&gt;B4622, "First Quote", "")</f>
        <v/>
      </c>
      <c r="F4623" s="23" t="str">
        <f>IF(_xlfn.MINIFS($D$3:$D$6287,$A$3:$A$6287,A4623,$B$3:$B$6287,B4623)=D4623,"Lowest point","")</f>
        <v/>
      </c>
      <c r="G4623" s="24" t="str">
        <f>IF(_xlfn.MAXIFS($D$3:$D$6287,$A$3:$A$6287,A4623,$B$3:$B$6287,B4623)=D4623,"Highest point","")</f>
        <v/>
      </c>
      <c r="J4623" s="25" t="str">
        <f>IF(E4623="First Quote", $H$4/D4623, "")</f>
        <v/>
      </c>
      <c r="K4623" s="26">
        <f t="shared" si="302"/>
        <v>52.06776123167451</v>
      </c>
      <c r="L4623" s="27">
        <f>K4623*D4623</f>
        <v>277168.66862128669</v>
      </c>
      <c r="M4623" s="10"/>
      <c r="N4623" s="28">
        <f>IF(F4623="lowest point", $H$4/D4623, 0)</f>
        <v>0</v>
      </c>
      <c r="O4623" s="28">
        <f t="shared" si="303"/>
        <v>53.922303727409641</v>
      </c>
      <c r="P4623" s="29">
        <f>O4623*D4623</f>
        <v>287040.82487085881</v>
      </c>
      <c r="R4623" s="28">
        <f>IF(G4623="highest point", $H$4/D4623, 0)</f>
        <v>0</v>
      </c>
      <c r="S4623" s="28">
        <f t="shared" si="304"/>
        <v>50.498793644042017</v>
      </c>
      <c r="T4623" s="29">
        <f>D4623*S4623</f>
        <v>268816.69328977377</v>
      </c>
    </row>
    <row r="4624" spans="1:20">
      <c r="A4624" s="21">
        <f t="shared" si="305"/>
        <v>2018</v>
      </c>
      <c r="B4624" s="21">
        <f t="shared" si="301"/>
        <v>5</v>
      </c>
      <c r="C4624" s="22">
        <v>43236</v>
      </c>
      <c r="D4624" s="21">
        <v>5346.33</v>
      </c>
      <c r="E4624" s="47" t="str">
        <f>IF(B4624&lt;&gt;B4623, "First Quote", "")</f>
        <v/>
      </c>
      <c r="F4624" s="23" t="str">
        <f>IF(_xlfn.MINIFS($D$3:$D$6287,$A$3:$A$6287,A4624,$B$3:$B$6287,B4624)=D4624,"Lowest point","")</f>
        <v/>
      </c>
      <c r="G4624" s="24" t="str">
        <f>IF(_xlfn.MAXIFS($D$3:$D$6287,$A$3:$A$6287,A4624,$B$3:$B$6287,B4624)=D4624,"Highest point","")</f>
        <v/>
      </c>
      <c r="J4624" s="25" t="str">
        <f>IF(E4624="First Quote", $H$4/D4624, "")</f>
        <v/>
      </c>
      <c r="K4624" s="26">
        <f t="shared" si="302"/>
        <v>52.06776123167451</v>
      </c>
      <c r="L4624" s="27">
        <f>K4624*D4624</f>
        <v>278371.43390573841</v>
      </c>
      <c r="M4624" s="10"/>
      <c r="N4624" s="28">
        <f>IF(F4624="lowest point", $H$4/D4624, 0)</f>
        <v>0</v>
      </c>
      <c r="O4624" s="28">
        <f t="shared" si="303"/>
        <v>53.922303727409641</v>
      </c>
      <c r="P4624" s="29">
        <f>O4624*D4624</f>
        <v>288286.43008696201</v>
      </c>
      <c r="R4624" s="28">
        <f>IF(G4624="highest point", $H$4/D4624, 0)</f>
        <v>0</v>
      </c>
      <c r="S4624" s="28">
        <f t="shared" si="304"/>
        <v>50.498793644042017</v>
      </c>
      <c r="T4624" s="29">
        <f>D4624*S4624</f>
        <v>269983.21542295115</v>
      </c>
    </row>
    <row r="4625" spans="1:20">
      <c r="A4625" s="21">
        <f t="shared" si="305"/>
        <v>2018</v>
      </c>
      <c r="B4625" s="21">
        <f t="shared" si="301"/>
        <v>5</v>
      </c>
      <c r="C4625" s="22">
        <v>43237</v>
      </c>
      <c r="D4625" s="21">
        <v>5343.29</v>
      </c>
      <c r="E4625" s="47" t="str">
        <f>IF(B4625&lt;&gt;B4624, "First Quote", "")</f>
        <v/>
      </c>
      <c r="F4625" s="23" t="str">
        <f>IF(_xlfn.MINIFS($D$3:$D$6287,$A$3:$A$6287,A4625,$B$3:$B$6287,B4625)=D4625,"Lowest point","")</f>
        <v/>
      </c>
      <c r="G4625" s="24" t="str">
        <f>IF(_xlfn.MAXIFS($D$3:$D$6287,$A$3:$A$6287,A4625,$B$3:$B$6287,B4625)=D4625,"Highest point","")</f>
        <v/>
      </c>
      <c r="J4625" s="25" t="str">
        <f>IF(E4625="First Quote", $H$4/D4625, "")</f>
        <v/>
      </c>
      <c r="K4625" s="26">
        <f t="shared" si="302"/>
        <v>52.06776123167451</v>
      </c>
      <c r="L4625" s="27">
        <f>K4625*D4625</f>
        <v>278213.14791159407</v>
      </c>
      <c r="M4625" s="10"/>
      <c r="N4625" s="28">
        <f>IF(F4625="lowest point", $H$4/D4625, 0)</f>
        <v>0</v>
      </c>
      <c r="O4625" s="28">
        <f t="shared" si="303"/>
        <v>53.922303727409641</v>
      </c>
      <c r="P4625" s="29">
        <f>O4625*D4625</f>
        <v>288122.50628363068</v>
      </c>
      <c r="R4625" s="28">
        <f>IF(G4625="highest point", $H$4/D4625, 0)</f>
        <v>0</v>
      </c>
      <c r="S4625" s="28">
        <f t="shared" si="304"/>
        <v>50.498793644042017</v>
      </c>
      <c r="T4625" s="29">
        <f>D4625*S4625</f>
        <v>269829.69909027329</v>
      </c>
    </row>
    <row r="4626" spans="1:20">
      <c r="A4626" s="21">
        <f t="shared" si="305"/>
        <v>2018</v>
      </c>
      <c r="B4626" s="21">
        <f t="shared" si="301"/>
        <v>5</v>
      </c>
      <c r="C4626" s="22">
        <v>43238</v>
      </c>
      <c r="D4626" s="21">
        <v>5329.66</v>
      </c>
      <c r="E4626" s="47" t="str">
        <f>IF(B4626&lt;&gt;B4625, "First Quote", "")</f>
        <v/>
      </c>
      <c r="F4626" s="23" t="str">
        <f>IF(_xlfn.MINIFS($D$3:$D$6287,$A$3:$A$6287,A4626,$B$3:$B$6287,B4626)=D4626,"Lowest point","")</f>
        <v/>
      </c>
      <c r="G4626" s="24" t="str">
        <f>IF(_xlfn.MAXIFS($D$3:$D$6287,$A$3:$A$6287,A4626,$B$3:$B$6287,B4626)=D4626,"Highest point","")</f>
        <v/>
      </c>
      <c r="J4626" s="25" t="str">
        <f>IF(E4626="First Quote", $H$4/D4626, "")</f>
        <v/>
      </c>
      <c r="K4626" s="26">
        <f t="shared" si="302"/>
        <v>52.06776123167451</v>
      </c>
      <c r="L4626" s="27">
        <f>K4626*D4626</f>
        <v>277503.46432600636</v>
      </c>
      <c r="M4626" s="10"/>
      <c r="N4626" s="28">
        <f>IF(F4626="lowest point", $H$4/D4626, 0)</f>
        <v>0</v>
      </c>
      <c r="O4626" s="28">
        <f t="shared" si="303"/>
        <v>53.922303727409641</v>
      </c>
      <c r="P4626" s="29">
        <f>O4626*D4626</f>
        <v>287387.54528382607</v>
      </c>
      <c r="R4626" s="28">
        <f>IF(G4626="highest point", $H$4/D4626, 0)</f>
        <v>0</v>
      </c>
      <c r="S4626" s="28">
        <f t="shared" si="304"/>
        <v>50.498793644042017</v>
      </c>
      <c r="T4626" s="29">
        <f>D4626*S4626</f>
        <v>269141.40053290495</v>
      </c>
    </row>
    <row r="4627" spans="1:20">
      <c r="A4627" s="21">
        <f t="shared" si="305"/>
        <v>2018</v>
      </c>
      <c r="B4627" s="21">
        <f t="shared" si="301"/>
        <v>5</v>
      </c>
      <c r="C4627" s="22">
        <v>43241</v>
      </c>
      <c r="D4627" s="21">
        <v>5369.19</v>
      </c>
      <c r="E4627" s="47" t="str">
        <f>IF(B4627&lt;&gt;B4626, "First Quote", "")</f>
        <v/>
      </c>
      <c r="F4627" s="23" t="str">
        <f>IF(_xlfn.MINIFS($D$3:$D$6287,$A$3:$A$6287,A4627,$B$3:$B$6287,B4627)=D4627,"Lowest point","")</f>
        <v/>
      </c>
      <c r="G4627" s="24" t="str">
        <f>IF(_xlfn.MAXIFS($D$3:$D$6287,$A$3:$A$6287,A4627,$B$3:$B$6287,B4627)=D4627,"Highest point","")</f>
        <v/>
      </c>
      <c r="J4627" s="25" t="str">
        <f>IF(E4627="First Quote", $H$4/D4627, "")</f>
        <v/>
      </c>
      <c r="K4627" s="26">
        <f t="shared" si="302"/>
        <v>52.06776123167451</v>
      </c>
      <c r="L4627" s="27">
        <f>K4627*D4627</f>
        <v>279561.70292749442</v>
      </c>
      <c r="M4627" s="10"/>
      <c r="N4627" s="28">
        <f>IF(F4627="lowest point", $H$4/D4627, 0)</f>
        <v>0</v>
      </c>
      <c r="O4627" s="28">
        <f t="shared" si="303"/>
        <v>53.922303727409641</v>
      </c>
      <c r="P4627" s="29">
        <f>O4627*D4627</f>
        <v>289519.09395017056</v>
      </c>
      <c r="R4627" s="28">
        <f>IF(G4627="highest point", $H$4/D4627, 0)</f>
        <v>0</v>
      </c>
      <c r="S4627" s="28">
        <f t="shared" si="304"/>
        <v>50.498793644042017</v>
      </c>
      <c r="T4627" s="29">
        <f>D4627*S4627</f>
        <v>271137.61784565396</v>
      </c>
    </row>
    <row r="4628" spans="1:20">
      <c r="A4628" s="21">
        <f t="shared" si="305"/>
        <v>2018</v>
      </c>
      <c r="B4628" s="21">
        <f t="shared" si="301"/>
        <v>5</v>
      </c>
      <c r="C4628" s="22">
        <v>43242</v>
      </c>
      <c r="D4628" s="21">
        <v>5352.45</v>
      </c>
      <c r="E4628" s="47" t="str">
        <f>IF(B4628&lt;&gt;B4627, "First Quote", "")</f>
        <v/>
      </c>
      <c r="F4628" s="23" t="str">
        <f>IF(_xlfn.MINIFS($D$3:$D$6287,$A$3:$A$6287,A4628,$B$3:$B$6287,B4628)=D4628,"Lowest point","")</f>
        <v/>
      </c>
      <c r="G4628" s="24" t="str">
        <f>IF(_xlfn.MAXIFS($D$3:$D$6287,$A$3:$A$6287,A4628,$B$3:$B$6287,B4628)=D4628,"Highest point","")</f>
        <v/>
      </c>
      <c r="J4628" s="25" t="str">
        <f>IF(E4628="First Quote", $H$4/D4628, "")</f>
        <v/>
      </c>
      <c r="K4628" s="26">
        <f t="shared" si="302"/>
        <v>52.06776123167451</v>
      </c>
      <c r="L4628" s="27">
        <f>K4628*D4628</f>
        <v>278690.08860447624</v>
      </c>
      <c r="M4628" s="10"/>
      <c r="N4628" s="28">
        <f>IF(F4628="lowest point", $H$4/D4628, 0)</f>
        <v>0</v>
      </c>
      <c r="O4628" s="28">
        <f t="shared" si="303"/>
        <v>53.922303727409641</v>
      </c>
      <c r="P4628" s="29">
        <f>O4628*D4628</f>
        <v>288616.43458577374</v>
      </c>
      <c r="R4628" s="28">
        <f>IF(G4628="highest point", $H$4/D4628, 0)</f>
        <v>0</v>
      </c>
      <c r="S4628" s="28">
        <f t="shared" si="304"/>
        <v>50.498793644042017</v>
      </c>
      <c r="T4628" s="29">
        <f>D4628*S4628</f>
        <v>270292.26804005267</v>
      </c>
    </row>
    <row r="4629" spans="1:20">
      <c r="A4629" s="21">
        <f t="shared" si="305"/>
        <v>2018</v>
      </c>
      <c r="B4629" s="21">
        <f t="shared" si="301"/>
        <v>5</v>
      </c>
      <c r="C4629" s="22">
        <v>43243</v>
      </c>
      <c r="D4629" s="21">
        <v>5369.99</v>
      </c>
      <c r="E4629" s="47" t="str">
        <f>IF(B4629&lt;&gt;B4628, "First Quote", "")</f>
        <v/>
      </c>
      <c r="F4629" s="23" t="str">
        <f>IF(_xlfn.MINIFS($D$3:$D$6287,$A$3:$A$6287,A4629,$B$3:$B$6287,B4629)=D4629,"Lowest point","")</f>
        <v/>
      </c>
      <c r="G4629" s="24" t="str">
        <f>IF(_xlfn.MAXIFS($D$3:$D$6287,$A$3:$A$6287,A4629,$B$3:$B$6287,B4629)=D4629,"Highest point","")</f>
        <v>Highest point</v>
      </c>
      <c r="J4629" s="25" t="str">
        <f>IF(E4629="First Quote", $H$4/D4629, "")</f>
        <v/>
      </c>
      <c r="K4629" s="26">
        <f t="shared" si="302"/>
        <v>52.06776123167451</v>
      </c>
      <c r="L4629" s="27">
        <f>K4629*D4629</f>
        <v>279603.35713647981</v>
      </c>
      <c r="M4629" s="10"/>
      <c r="N4629" s="28">
        <f>IF(F4629="lowest point", $H$4/D4629, 0)</f>
        <v>0</v>
      </c>
      <c r="O4629" s="28">
        <f t="shared" si="303"/>
        <v>53.922303727409641</v>
      </c>
      <c r="P4629" s="29">
        <f>O4629*D4629</f>
        <v>289562.23179315246</v>
      </c>
      <c r="R4629" s="28">
        <f>IF(G4629="highest point", $H$4/D4629, 0)</f>
        <v>9.3110043035461901E-2</v>
      </c>
      <c r="S4629" s="28">
        <f t="shared" si="304"/>
        <v>50.591903687077476</v>
      </c>
      <c r="T4629" s="29">
        <f>D4629*S4629</f>
        <v>271678.01688056916</v>
      </c>
    </row>
    <row r="4630" spans="1:20">
      <c r="A4630" s="21">
        <f t="shared" si="305"/>
        <v>2018</v>
      </c>
      <c r="B4630" s="21">
        <f t="shared" si="301"/>
        <v>5</v>
      </c>
      <c r="C4630" s="22">
        <v>43244</v>
      </c>
      <c r="D4630" s="21">
        <v>5359.32</v>
      </c>
      <c r="E4630" s="47" t="str">
        <f>IF(B4630&lt;&gt;B4629, "First Quote", "")</f>
        <v/>
      </c>
      <c r="F4630" s="23" t="str">
        <f>IF(_xlfn.MINIFS($D$3:$D$6287,$A$3:$A$6287,A4630,$B$3:$B$6287,B4630)=D4630,"Lowest point","")</f>
        <v/>
      </c>
      <c r="G4630" s="24" t="str">
        <f>IF(_xlfn.MAXIFS($D$3:$D$6287,$A$3:$A$6287,A4630,$B$3:$B$6287,B4630)=D4630,"Highest point","")</f>
        <v/>
      </c>
      <c r="J4630" s="25" t="str">
        <f>IF(E4630="First Quote", $H$4/D4630, "")</f>
        <v/>
      </c>
      <c r="K4630" s="26">
        <f t="shared" si="302"/>
        <v>52.06776123167451</v>
      </c>
      <c r="L4630" s="27">
        <f>K4630*D4630</f>
        <v>279047.79412413784</v>
      </c>
      <c r="M4630" s="10"/>
      <c r="N4630" s="28">
        <f>IF(F4630="lowest point", $H$4/D4630, 0)</f>
        <v>0</v>
      </c>
      <c r="O4630" s="28">
        <f t="shared" si="303"/>
        <v>53.922303727409641</v>
      </c>
      <c r="P4630" s="29">
        <f>O4630*D4630</f>
        <v>288986.88081238104</v>
      </c>
      <c r="R4630" s="28">
        <f>IF(G4630="highest point", $H$4/D4630, 0)</f>
        <v>0</v>
      </c>
      <c r="S4630" s="28">
        <f t="shared" si="304"/>
        <v>50.591903687077476</v>
      </c>
      <c r="T4630" s="29">
        <f>D4630*S4630</f>
        <v>271138.20126822806</v>
      </c>
    </row>
    <row r="4631" spans="1:20">
      <c r="A4631" s="21">
        <f t="shared" si="305"/>
        <v>2018</v>
      </c>
      <c r="B4631" s="21">
        <f t="shared" si="301"/>
        <v>5</v>
      </c>
      <c r="C4631" s="22">
        <v>43245</v>
      </c>
      <c r="D4631" s="21">
        <v>5347.31</v>
      </c>
      <c r="E4631" s="47" t="str">
        <f>IF(B4631&lt;&gt;B4630, "First Quote", "")</f>
        <v/>
      </c>
      <c r="F4631" s="23" t="str">
        <f>IF(_xlfn.MINIFS($D$3:$D$6287,$A$3:$A$6287,A4631,$B$3:$B$6287,B4631)=D4631,"Lowest point","")</f>
        <v/>
      </c>
      <c r="G4631" s="24" t="str">
        <f>IF(_xlfn.MAXIFS($D$3:$D$6287,$A$3:$A$6287,A4631,$B$3:$B$6287,B4631)=D4631,"Highest point","")</f>
        <v/>
      </c>
      <c r="J4631" s="25" t="str">
        <f>IF(E4631="First Quote", $H$4/D4631, "")</f>
        <v/>
      </c>
      <c r="K4631" s="26">
        <f t="shared" si="302"/>
        <v>52.06776123167451</v>
      </c>
      <c r="L4631" s="27">
        <f>K4631*D4631</f>
        <v>278422.46031174547</v>
      </c>
      <c r="M4631" s="10"/>
      <c r="N4631" s="28">
        <f>IF(F4631="lowest point", $H$4/D4631, 0)</f>
        <v>0</v>
      </c>
      <c r="O4631" s="28">
        <f t="shared" si="303"/>
        <v>53.922303727409641</v>
      </c>
      <c r="P4631" s="29">
        <f>O4631*D4631</f>
        <v>288339.27394461486</v>
      </c>
      <c r="R4631" s="28">
        <f>IF(G4631="highest point", $H$4/D4631, 0)</f>
        <v>0</v>
      </c>
      <c r="S4631" s="28">
        <f t="shared" si="304"/>
        <v>50.591903687077476</v>
      </c>
      <c r="T4631" s="29">
        <f>D4631*S4631</f>
        <v>270530.59250494628</v>
      </c>
    </row>
    <row r="4632" spans="1:20">
      <c r="A4632" s="21">
        <f t="shared" si="305"/>
        <v>2018</v>
      </c>
      <c r="B4632" s="21">
        <f t="shared" si="301"/>
        <v>5</v>
      </c>
      <c r="C4632" s="22">
        <v>43249</v>
      </c>
      <c r="D4632" s="21">
        <v>5285.7</v>
      </c>
      <c r="E4632" s="47" t="str">
        <f>IF(B4632&lt;&gt;B4631, "First Quote", "")</f>
        <v/>
      </c>
      <c r="F4632" s="23" t="str">
        <f>IF(_xlfn.MINIFS($D$3:$D$6287,$A$3:$A$6287,A4632,$B$3:$B$6287,B4632)=D4632,"Lowest point","")</f>
        <v/>
      </c>
      <c r="G4632" s="24" t="str">
        <f>IF(_xlfn.MAXIFS($D$3:$D$6287,$A$3:$A$6287,A4632,$B$3:$B$6287,B4632)=D4632,"Highest point","")</f>
        <v/>
      </c>
      <c r="J4632" s="25" t="str">
        <f>IF(E4632="First Quote", $H$4/D4632, "")</f>
        <v/>
      </c>
      <c r="K4632" s="26">
        <f t="shared" si="302"/>
        <v>52.06776123167451</v>
      </c>
      <c r="L4632" s="27">
        <f>K4632*D4632</f>
        <v>275214.56554226193</v>
      </c>
      <c r="M4632" s="10"/>
      <c r="N4632" s="28">
        <f>IF(F4632="lowest point", $H$4/D4632, 0)</f>
        <v>0</v>
      </c>
      <c r="O4632" s="28">
        <f t="shared" si="303"/>
        <v>53.922303727409641</v>
      </c>
      <c r="P4632" s="29">
        <f>O4632*D4632</f>
        <v>285017.12081196916</v>
      </c>
      <c r="R4632" s="28">
        <f>IF(G4632="highest point", $H$4/D4632, 0)</f>
        <v>0</v>
      </c>
      <c r="S4632" s="28">
        <f t="shared" si="304"/>
        <v>50.591903687077476</v>
      </c>
      <c r="T4632" s="29">
        <f>D4632*S4632</f>
        <v>267413.62531878543</v>
      </c>
    </row>
    <row r="4633" spans="1:20">
      <c r="A4633" s="21">
        <f t="shared" si="305"/>
        <v>2018</v>
      </c>
      <c r="B4633" s="21">
        <f t="shared" si="301"/>
        <v>5</v>
      </c>
      <c r="C4633" s="22">
        <v>43250</v>
      </c>
      <c r="D4633" s="21">
        <v>5353.76</v>
      </c>
      <c r="E4633" s="47" t="str">
        <f>IF(B4633&lt;&gt;B4632, "First Quote", "")</f>
        <v/>
      </c>
      <c r="F4633" s="23" t="str">
        <f>IF(_xlfn.MINIFS($D$3:$D$6287,$A$3:$A$6287,A4633,$B$3:$B$6287,B4633)=D4633,"Lowest point","")</f>
        <v/>
      </c>
      <c r="G4633" s="24" t="str">
        <f>IF(_xlfn.MAXIFS($D$3:$D$6287,$A$3:$A$6287,A4633,$B$3:$B$6287,B4633)=D4633,"Highest point","")</f>
        <v/>
      </c>
      <c r="J4633" s="25" t="str">
        <f>IF(E4633="First Quote", $H$4/D4633, "")</f>
        <v/>
      </c>
      <c r="K4633" s="26">
        <f t="shared" si="302"/>
        <v>52.06776123167451</v>
      </c>
      <c r="L4633" s="27">
        <f>K4633*D4633</f>
        <v>278758.29737168975</v>
      </c>
      <c r="M4633" s="10"/>
      <c r="N4633" s="28">
        <f>IF(F4633="lowest point", $H$4/D4633, 0)</f>
        <v>0</v>
      </c>
      <c r="O4633" s="28">
        <f t="shared" si="303"/>
        <v>53.922303727409641</v>
      </c>
      <c r="P4633" s="29">
        <f>O4633*D4633</f>
        <v>288687.07280365663</v>
      </c>
      <c r="R4633" s="28">
        <f>IF(G4633="highest point", $H$4/D4633, 0)</f>
        <v>0</v>
      </c>
      <c r="S4633" s="28">
        <f t="shared" si="304"/>
        <v>50.591903687077476</v>
      </c>
      <c r="T4633" s="29">
        <f>D4633*S4633</f>
        <v>270856.91028372792</v>
      </c>
    </row>
    <row r="4634" spans="1:20">
      <c r="A4634" s="21">
        <f t="shared" si="305"/>
        <v>2018</v>
      </c>
      <c r="B4634" s="21">
        <f t="shared" si="301"/>
        <v>5</v>
      </c>
      <c r="C4634" s="22">
        <v>43251</v>
      </c>
      <c r="D4634" s="21">
        <v>5318.1</v>
      </c>
      <c r="E4634" s="47" t="str">
        <f>IF(B4634&lt;&gt;B4633, "First Quote", "")</f>
        <v/>
      </c>
      <c r="F4634" s="23" t="str">
        <f>IF(_xlfn.MINIFS($D$3:$D$6287,$A$3:$A$6287,A4634,$B$3:$B$6287,B4634)=D4634,"Lowest point","")</f>
        <v/>
      </c>
      <c r="G4634" s="24" t="str">
        <f>IF(_xlfn.MAXIFS($D$3:$D$6287,$A$3:$A$6287,A4634,$B$3:$B$6287,B4634)=D4634,"Highest point","")</f>
        <v/>
      </c>
      <c r="J4634" s="25" t="str">
        <f>IF(E4634="First Quote", $H$4/D4634, "")</f>
        <v/>
      </c>
      <c r="K4634" s="26">
        <f t="shared" si="302"/>
        <v>52.06776123167451</v>
      </c>
      <c r="L4634" s="27">
        <f>K4634*D4634</f>
        <v>276901.56100616825</v>
      </c>
      <c r="M4634" s="10"/>
      <c r="N4634" s="28">
        <f>IF(F4634="lowest point", $H$4/D4634, 0)</f>
        <v>0</v>
      </c>
      <c r="O4634" s="28">
        <f t="shared" si="303"/>
        <v>53.922303727409641</v>
      </c>
      <c r="P4634" s="29">
        <f>O4634*D4634</f>
        <v>286764.20345273725</v>
      </c>
      <c r="R4634" s="28">
        <f>IF(G4634="highest point", $H$4/D4634, 0)</f>
        <v>0</v>
      </c>
      <c r="S4634" s="28">
        <f t="shared" si="304"/>
        <v>50.591903687077476</v>
      </c>
      <c r="T4634" s="29">
        <f>D4634*S4634</f>
        <v>269052.80299824674</v>
      </c>
    </row>
    <row r="4635" spans="1:20">
      <c r="A4635" s="21">
        <f t="shared" si="305"/>
        <v>2018</v>
      </c>
      <c r="B4635" s="21">
        <f t="shared" si="301"/>
        <v>6</v>
      </c>
      <c r="C4635" s="22">
        <v>43252</v>
      </c>
      <c r="D4635" s="21">
        <v>5376.29</v>
      </c>
      <c r="E4635" s="47" t="str">
        <f>IF(B4635&lt;&gt;B4634, "First Quote", "")</f>
        <v>First Quote</v>
      </c>
      <c r="F4635" s="23" t="str">
        <f>IF(_xlfn.MINIFS($D$3:$D$6287,$A$3:$A$6287,A4635,$B$3:$B$6287,B4635)=D4635,"Lowest point","")</f>
        <v/>
      </c>
      <c r="G4635" s="24" t="str">
        <f>IF(_xlfn.MAXIFS($D$3:$D$6287,$A$3:$A$6287,A4635,$B$3:$B$6287,B4635)=D4635,"Highest point","")</f>
        <v/>
      </c>
      <c r="J4635" s="25">
        <f>IF(E4635="First Quote", $H$4/D4635, "")</f>
        <v>9.3000935589412026E-2</v>
      </c>
      <c r="K4635" s="26">
        <f t="shared" si="302"/>
        <v>52.160762167263918</v>
      </c>
      <c r="L4635" s="27">
        <f>K4635*D4635</f>
        <v>280431.38403223932</v>
      </c>
      <c r="M4635" s="10"/>
      <c r="N4635" s="28">
        <f>IF(F4635="lowest point", $H$4/D4635, 0)</f>
        <v>0</v>
      </c>
      <c r="O4635" s="28">
        <f t="shared" si="303"/>
        <v>53.922303727409641</v>
      </c>
      <c r="P4635" s="29">
        <f>O4635*D4635</f>
        <v>289901.9423066352</v>
      </c>
      <c r="R4635" s="28">
        <f>IF(G4635="highest point", $H$4/D4635, 0)</f>
        <v>0</v>
      </c>
      <c r="S4635" s="28">
        <f t="shared" si="304"/>
        <v>50.591903687077476</v>
      </c>
      <c r="T4635" s="29">
        <f>D4635*S4635</f>
        <v>271996.74587379774</v>
      </c>
    </row>
    <row r="4636" spans="1:20">
      <c r="A4636" s="21">
        <f t="shared" si="305"/>
        <v>2018</v>
      </c>
      <c r="B4636" s="21">
        <f t="shared" si="301"/>
        <v>6</v>
      </c>
      <c r="C4636" s="22">
        <v>43255</v>
      </c>
      <c r="D4636" s="21">
        <v>5400.5</v>
      </c>
      <c r="E4636" s="47" t="str">
        <f>IF(B4636&lt;&gt;B4635, "First Quote", "")</f>
        <v/>
      </c>
      <c r="F4636" s="23" t="str">
        <f>IF(_xlfn.MINIFS($D$3:$D$6287,$A$3:$A$6287,A4636,$B$3:$B$6287,B4636)=D4636,"Lowest point","")</f>
        <v/>
      </c>
      <c r="G4636" s="24" t="str">
        <f>IF(_xlfn.MAXIFS($D$3:$D$6287,$A$3:$A$6287,A4636,$B$3:$B$6287,B4636)=D4636,"Highest point","")</f>
        <v/>
      </c>
      <c r="J4636" s="25" t="str">
        <f>IF(E4636="First Quote", $H$4/D4636, "")</f>
        <v/>
      </c>
      <c r="K4636" s="26">
        <f t="shared" si="302"/>
        <v>52.160762167263918</v>
      </c>
      <c r="L4636" s="27">
        <f>K4636*D4636</f>
        <v>281694.19608430879</v>
      </c>
      <c r="M4636" s="10"/>
      <c r="N4636" s="28">
        <f>IF(F4636="lowest point", $H$4/D4636, 0)</f>
        <v>0</v>
      </c>
      <c r="O4636" s="28">
        <f t="shared" si="303"/>
        <v>53.922303727409641</v>
      </c>
      <c r="P4636" s="29">
        <f>O4636*D4636</f>
        <v>291207.40127987578</v>
      </c>
      <c r="R4636" s="28">
        <f>IF(G4636="highest point", $H$4/D4636, 0)</f>
        <v>0</v>
      </c>
      <c r="S4636" s="28">
        <f t="shared" si="304"/>
        <v>50.591903687077476</v>
      </c>
      <c r="T4636" s="29">
        <f>D4636*S4636</f>
        <v>273221.57586206193</v>
      </c>
    </row>
    <row r="4637" spans="1:20">
      <c r="A4637" s="21">
        <f t="shared" si="305"/>
        <v>2018</v>
      </c>
      <c r="B4637" s="21">
        <f t="shared" si="301"/>
        <v>6</v>
      </c>
      <c r="C4637" s="22">
        <v>43256</v>
      </c>
      <c r="D4637" s="21">
        <v>5404.62</v>
      </c>
      <c r="E4637" s="47" t="str">
        <f>IF(B4637&lt;&gt;B4636, "First Quote", "")</f>
        <v/>
      </c>
      <c r="F4637" s="23" t="str">
        <f>IF(_xlfn.MINIFS($D$3:$D$6287,$A$3:$A$6287,A4637,$B$3:$B$6287,B4637)=D4637,"Lowest point","")</f>
        <v/>
      </c>
      <c r="G4637" s="24" t="str">
        <f>IF(_xlfn.MAXIFS($D$3:$D$6287,$A$3:$A$6287,A4637,$B$3:$B$6287,B4637)=D4637,"Highest point","")</f>
        <v/>
      </c>
      <c r="J4637" s="25" t="str">
        <f>IF(E4637="First Quote", $H$4/D4637, "")</f>
        <v/>
      </c>
      <c r="K4637" s="26">
        <f t="shared" si="302"/>
        <v>52.160762167263918</v>
      </c>
      <c r="L4637" s="27">
        <f>K4637*D4637</f>
        <v>281909.09842443792</v>
      </c>
      <c r="M4637" s="10"/>
      <c r="N4637" s="28">
        <f>IF(F4637="lowest point", $H$4/D4637, 0)</f>
        <v>0</v>
      </c>
      <c r="O4637" s="28">
        <f t="shared" si="303"/>
        <v>53.922303727409641</v>
      </c>
      <c r="P4637" s="29">
        <f>O4637*D4637</f>
        <v>291429.56117123266</v>
      </c>
      <c r="R4637" s="28">
        <f>IF(G4637="highest point", $H$4/D4637, 0)</f>
        <v>0</v>
      </c>
      <c r="S4637" s="28">
        <f t="shared" si="304"/>
        <v>50.591903687077476</v>
      </c>
      <c r="T4637" s="29">
        <f>D4637*S4637</f>
        <v>273430.01450525265</v>
      </c>
    </row>
    <row r="4638" spans="1:20">
      <c r="A4638" s="21">
        <f t="shared" si="305"/>
        <v>2018</v>
      </c>
      <c r="B4638" s="21">
        <f t="shared" si="301"/>
        <v>6</v>
      </c>
      <c r="C4638" s="22">
        <v>43257</v>
      </c>
      <c r="D4638" s="21">
        <v>5451.09</v>
      </c>
      <c r="E4638" s="47" t="str">
        <f>IF(B4638&lt;&gt;B4637, "First Quote", "")</f>
        <v/>
      </c>
      <c r="F4638" s="23" t="str">
        <f>IF(_xlfn.MINIFS($D$3:$D$6287,$A$3:$A$6287,A4638,$B$3:$B$6287,B4638)=D4638,"Lowest point","")</f>
        <v/>
      </c>
      <c r="G4638" s="24" t="str">
        <f>IF(_xlfn.MAXIFS($D$3:$D$6287,$A$3:$A$6287,A4638,$B$3:$B$6287,B4638)=D4638,"Highest point","")</f>
        <v/>
      </c>
      <c r="J4638" s="25" t="str">
        <f>IF(E4638="First Quote", $H$4/D4638, "")</f>
        <v/>
      </c>
      <c r="K4638" s="26">
        <f t="shared" si="302"/>
        <v>52.160762167263918</v>
      </c>
      <c r="L4638" s="27">
        <f>K4638*D4638</f>
        <v>284333.00904235069</v>
      </c>
      <c r="M4638" s="10"/>
      <c r="N4638" s="28">
        <f>IF(F4638="lowest point", $H$4/D4638, 0)</f>
        <v>0</v>
      </c>
      <c r="O4638" s="28">
        <f t="shared" si="303"/>
        <v>53.922303727409641</v>
      </c>
      <c r="P4638" s="29">
        <f>O4638*D4638</f>
        <v>293935.33062544541</v>
      </c>
      <c r="R4638" s="28">
        <f>IF(G4638="highest point", $H$4/D4638, 0)</f>
        <v>0</v>
      </c>
      <c r="S4638" s="28">
        <f t="shared" si="304"/>
        <v>50.591903687077476</v>
      </c>
      <c r="T4638" s="29">
        <f>D4638*S4638</f>
        <v>275781.02026959119</v>
      </c>
    </row>
    <row r="4639" spans="1:20">
      <c r="A4639" s="21">
        <f t="shared" si="305"/>
        <v>2018</v>
      </c>
      <c r="B4639" s="21">
        <f t="shared" si="301"/>
        <v>6</v>
      </c>
      <c r="C4639" s="22">
        <v>43258</v>
      </c>
      <c r="D4639" s="21">
        <v>5448.18</v>
      </c>
      <c r="E4639" s="47" t="str">
        <f>IF(B4639&lt;&gt;B4638, "First Quote", "")</f>
        <v/>
      </c>
      <c r="F4639" s="23" t="str">
        <f>IF(_xlfn.MINIFS($D$3:$D$6287,$A$3:$A$6287,A4639,$B$3:$B$6287,B4639)=D4639,"Lowest point","")</f>
        <v/>
      </c>
      <c r="G4639" s="24" t="str">
        <f>IF(_xlfn.MAXIFS($D$3:$D$6287,$A$3:$A$6287,A4639,$B$3:$B$6287,B4639)=D4639,"Highest point","")</f>
        <v/>
      </c>
      <c r="J4639" s="25" t="str">
        <f>IF(E4639="First Quote", $H$4/D4639, "")</f>
        <v/>
      </c>
      <c r="K4639" s="26">
        <f t="shared" si="302"/>
        <v>52.160762167263918</v>
      </c>
      <c r="L4639" s="27">
        <f>K4639*D4639</f>
        <v>284181.22122444393</v>
      </c>
      <c r="M4639" s="10"/>
      <c r="N4639" s="28">
        <f>IF(F4639="lowest point", $H$4/D4639, 0)</f>
        <v>0</v>
      </c>
      <c r="O4639" s="28">
        <f t="shared" si="303"/>
        <v>53.922303727409641</v>
      </c>
      <c r="P4639" s="29">
        <f>O4639*D4639</f>
        <v>293778.41672159865</v>
      </c>
      <c r="R4639" s="28">
        <f>IF(G4639="highest point", $H$4/D4639, 0)</f>
        <v>0</v>
      </c>
      <c r="S4639" s="28">
        <f t="shared" si="304"/>
        <v>50.591903687077476</v>
      </c>
      <c r="T4639" s="29">
        <f>D4639*S4639</f>
        <v>275633.79782986175</v>
      </c>
    </row>
    <row r="4640" spans="1:20">
      <c r="A4640" s="21">
        <f t="shared" si="305"/>
        <v>2018</v>
      </c>
      <c r="B4640" s="21">
        <f t="shared" si="301"/>
        <v>6</v>
      </c>
      <c r="C4640" s="22">
        <v>43259</v>
      </c>
      <c r="D4640" s="21">
        <v>5465.42</v>
      </c>
      <c r="E4640" s="47" t="str">
        <f>IF(B4640&lt;&gt;B4639, "First Quote", "")</f>
        <v/>
      </c>
      <c r="F4640" s="23" t="str">
        <f>IF(_xlfn.MINIFS($D$3:$D$6287,$A$3:$A$6287,A4640,$B$3:$B$6287,B4640)=D4640,"Lowest point","")</f>
        <v/>
      </c>
      <c r="G4640" s="24" t="str">
        <f>IF(_xlfn.MAXIFS($D$3:$D$6287,$A$3:$A$6287,A4640,$B$3:$B$6287,B4640)=D4640,"Highest point","")</f>
        <v/>
      </c>
      <c r="J4640" s="25" t="str">
        <f>IF(E4640="First Quote", $H$4/D4640, "")</f>
        <v/>
      </c>
      <c r="K4640" s="26">
        <f t="shared" si="302"/>
        <v>52.160762167263918</v>
      </c>
      <c r="L4640" s="27">
        <f>K4640*D4640</f>
        <v>285080.47276420757</v>
      </c>
      <c r="M4640" s="10"/>
      <c r="N4640" s="28">
        <f>IF(F4640="lowest point", $H$4/D4640, 0)</f>
        <v>0</v>
      </c>
      <c r="O4640" s="28">
        <f t="shared" si="303"/>
        <v>53.922303727409641</v>
      </c>
      <c r="P4640" s="29">
        <f>O4640*D4640</f>
        <v>294708.03723785921</v>
      </c>
      <c r="R4640" s="28">
        <f>IF(G4640="highest point", $H$4/D4640, 0)</f>
        <v>0</v>
      </c>
      <c r="S4640" s="28">
        <f t="shared" si="304"/>
        <v>50.591903687077476</v>
      </c>
      <c r="T4640" s="29">
        <f>D4640*S4640</f>
        <v>276506.00224942697</v>
      </c>
    </row>
    <row r="4641" spans="1:20">
      <c r="A4641" s="21">
        <f t="shared" si="305"/>
        <v>2018</v>
      </c>
      <c r="B4641" s="21">
        <f t="shared" ref="B4641:B4704" si="306">MONTH(C4641)</f>
        <v>6</v>
      </c>
      <c r="C4641" s="22">
        <v>43262</v>
      </c>
      <c r="D4641" s="21">
        <v>5471.29</v>
      </c>
      <c r="E4641" s="47" t="str">
        <f>IF(B4641&lt;&gt;B4640, "First Quote", "")</f>
        <v/>
      </c>
      <c r="F4641" s="23" t="str">
        <f>IF(_xlfn.MINIFS($D$3:$D$6287,$A$3:$A$6287,A4641,$B$3:$B$6287,B4641)=D4641,"Lowest point","")</f>
        <v/>
      </c>
      <c r="G4641" s="24" t="str">
        <f>IF(_xlfn.MAXIFS($D$3:$D$6287,$A$3:$A$6287,A4641,$B$3:$B$6287,B4641)=D4641,"Highest point","")</f>
        <v/>
      </c>
      <c r="J4641" s="25" t="str">
        <f>IF(E4641="First Quote", $H$4/D4641, "")</f>
        <v/>
      </c>
      <c r="K4641" s="26">
        <f t="shared" si="302"/>
        <v>52.160762167263918</v>
      </c>
      <c r="L4641" s="27">
        <f>K4641*D4641</f>
        <v>285386.65643812943</v>
      </c>
      <c r="M4641" s="10"/>
      <c r="N4641" s="28">
        <f>IF(F4641="lowest point", $H$4/D4641, 0)</f>
        <v>0</v>
      </c>
      <c r="O4641" s="28">
        <f t="shared" si="303"/>
        <v>53.922303727409641</v>
      </c>
      <c r="P4641" s="29">
        <f>O4641*D4641</f>
        <v>295024.5611607391</v>
      </c>
      <c r="R4641" s="28">
        <f>IF(G4641="highest point", $H$4/D4641, 0)</f>
        <v>0</v>
      </c>
      <c r="S4641" s="28">
        <f t="shared" si="304"/>
        <v>50.591903687077476</v>
      </c>
      <c r="T4641" s="29">
        <f>D4641*S4641</f>
        <v>276802.97672407015</v>
      </c>
    </row>
    <row r="4642" spans="1:20">
      <c r="A4642" s="21">
        <f t="shared" si="305"/>
        <v>2018</v>
      </c>
      <c r="B4642" s="21">
        <f t="shared" si="306"/>
        <v>6</v>
      </c>
      <c r="C4642" s="22">
        <v>43263</v>
      </c>
      <c r="D4642" s="21">
        <v>5481.07</v>
      </c>
      <c r="E4642" s="47" t="str">
        <f>IF(B4642&lt;&gt;B4641, "First Quote", "")</f>
        <v/>
      </c>
      <c r="F4642" s="23" t="str">
        <f>IF(_xlfn.MINIFS($D$3:$D$6287,$A$3:$A$6287,A4642,$B$3:$B$6287,B4642)=D4642,"Lowest point","")</f>
        <v/>
      </c>
      <c r="G4642" s="24" t="str">
        <f>IF(_xlfn.MAXIFS($D$3:$D$6287,$A$3:$A$6287,A4642,$B$3:$B$6287,B4642)=D4642,"Highest point","")</f>
        <v>Highest point</v>
      </c>
      <c r="J4642" s="25" t="str">
        <f>IF(E4642="First Quote", $H$4/D4642, "")</f>
        <v/>
      </c>
      <c r="K4642" s="26">
        <f t="shared" si="302"/>
        <v>52.160762167263918</v>
      </c>
      <c r="L4642" s="27">
        <f>K4642*D4642</f>
        <v>285896.78869212524</v>
      </c>
      <c r="M4642" s="10"/>
      <c r="N4642" s="28">
        <f>IF(F4642="lowest point", $H$4/D4642, 0)</f>
        <v>0</v>
      </c>
      <c r="O4642" s="28">
        <f t="shared" si="303"/>
        <v>53.922303727409641</v>
      </c>
      <c r="P4642" s="29">
        <f>O4642*D4642</f>
        <v>295551.92129119317</v>
      </c>
      <c r="R4642" s="28">
        <f>IF(G4642="highest point", $H$4/D4642, 0)</f>
        <v>9.1223064109744997E-2</v>
      </c>
      <c r="S4642" s="28">
        <f t="shared" si="304"/>
        <v>50.683126751187224</v>
      </c>
      <c r="T4642" s="29">
        <f>D4642*S4642</f>
        <v>277797.76554212975</v>
      </c>
    </row>
    <row r="4643" spans="1:20">
      <c r="A4643" s="21">
        <f t="shared" si="305"/>
        <v>2018</v>
      </c>
      <c r="B4643" s="21">
        <f t="shared" si="306"/>
        <v>6</v>
      </c>
      <c r="C4643" s="22">
        <v>43264</v>
      </c>
      <c r="D4643" s="21">
        <v>5459.21</v>
      </c>
      <c r="E4643" s="47" t="str">
        <f>IF(B4643&lt;&gt;B4642, "First Quote", "")</f>
        <v/>
      </c>
      <c r="F4643" s="23" t="str">
        <f>IF(_xlfn.MINIFS($D$3:$D$6287,$A$3:$A$6287,A4643,$B$3:$B$6287,B4643)=D4643,"Lowest point","")</f>
        <v/>
      </c>
      <c r="G4643" s="24" t="str">
        <f>IF(_xlfn.MAXIFS($D$3:$D$6287,$A$3:$A$6287,A4643,$B$3:$B$6287,B4643)=D4643,"Highest point","")</f>
        <v/>
      </c>
      <c r="J4643" s="25" t="str">
        <f>IF(E4643="First Quote", $H$4/D4643, "")</f>
        <v/>
      </c>
      <c r="K4643" s="26">
        <f t="shared" si="302"/>
        <v>52.160762167263918</v>
      </c>
      <c r="L4643" s="27">
        <f>K4643*D4643</f>
        <v>284756.55443114886</v>
      </c>
      <c r="M4643" s="10"/>
      <c r="N4643" s="28">
        <f>IF(F4643="lowest point", $H$4/D4643, 0)</f>
        <v>0</v>
      </c>
      <c r="O4643" s="28">
        <f t="shared" si="303"/>
        <v>53.922303727409641</v>
      </c>
      <c r="P4643" s="29">
        <f>O4643*D4643</f>
        <v>294373.17973171198</v>
      </c>
      <c r="R4643" s="28">
        <f>IF(G4643="highest point", $H$4/D4643, 0)</f>
        <v>0</v>
      </c>
      <c r="S4643" s="28">
        <f t="shared" si="304"/>
        <v>50.683126751187224</v>
      </c>
      <c r="T4643" s="29">
        <f>D4643*S4643</f>
        <v>276689.83239134878</v>
      </c>
    </row>
    <row r="4644" spans="1:20">
      <c r="A4644" s="21">
        <f t="shared" si="305"/>
        <v>2018</v>
      </c>
      <c r="B4644" s="21">
        <f t="shared" si="306"/>
        <v>6</v>
      </c>
      <c r="C4644" s="22">
        <v>43265</v>
      </c>
      <c r="D4644" s="21">
        <v>5474.37</v>
      </c>
      <c r="E4644" s="47" t="str">
        <f>IF(B4644&lt;&gt;B4643, "First Quote", "")</f>
        <v/>
      </c>
      <c r="F4644" s="23" t="str">
        <f>IF(_xlfn.MINIFS($D$3:$D$6287,$A$3:$A$6287,A4644,$B$3:$B$6287,B4644)=D4644,"Lowest point","")</f>
        <v/>
      </c>
      <c r="G4644" s="24" t="str">
        <f>IF(_xlfn.MAXIFS($D$3:$D$6287,$A$3:$A$6287,A4644,$B$3:$B$6287,B4644)=D4644,"Highest point","")</f>
        <v/>
      </c>
      <c r="J4644" s="25" t="str">
        <f>IF(E4644="First Quote", $H$4/D4644, "")</f>
        <v/>
      </c>
      <c r="K4644" s="26">
        <f t="shared" si="302"/>
        <v>52.160762167263918</v>
      </c>
      <c r="L4644" s="27">
        <f>K4644*D4644</f>
        <v>285547.31158560456</v>
      </c>
      <c r="M4644" s="10"/>
      <c r="N4644" s="28">
        <f>IF(F4644="lowest point", $H$4/D4644, 0)</f>
        <v>0</v>
      </c>
      <c r="O4644" s="28">
        <f t="shared" si="303"/>
        <v>53.922303727409641</v>
      </c>
      <c r="P4644" s="29">
        <f>O4644*D4644</f>
        <v>295190.6418562195</v>
      </c>
      <c r="R4644" s="28">
        <f>IF(G4644="highest point", $H$4/D4644, 0)</f>
        <v>0</v>
      </c>
      <c r="S4644" s="28">
        <f t="shared" si="304"/>
        <v>50.683126751187224</v>
      </c>
      <c r="T4644" s="29">
        <f>D4644*S4644</f>
        <v>277458.1885928968</v>
      </c>
    </row>
    <row r="4645" spans="1:20">
      <c r="A4645" s="21">
        <f t="shared" si="305"/>
        <v>2018</v>
      </c>
      <c r="B4645" s="21">
        <f t="shared" si="306"/>
        <v>6</v>
      </c>
      <c r="C4645" s="22">
        <v>43266</v>
      </c>
      <c r="D4645" s="21">
        <v>5469.37</v>
      </c>
      <c r="E4645" s="47" t="str">
        <f>IF(B4645&lt;&gt;B4644, "First Quote", "")</f>
        <v/>
      </c>
      <c r="F4645" s="23" t="str">
        <f>IF(_xlfn.MINIFS($D$3:$D$6287,$A$3:$A$6287,A4645,$B$3:$B$6287,B4645)=D4645,"Lowest point","")</f>
        <v/>
      </c>
      <c r="G4645" s="24" t="str">
        <f>IF(_xlfn.MAXIFS($D$3:$D$6287,$A$3:$A$6287,A4645,$B$3:$B$6287,B4645)=D4645,"Highest point","")</f>
        <v/>
      </c>
      <c r="J4645" s="25" t="str">
        <f>IF(E4645="First Quote", $H$4/D4645, "")</f>
        <v/>
      </c>
      <c r="K4645" s="26">
        <f t="shared" si="302"/>
        <v>52.160762167263918</v>
      </c>
      <c r="L4645" s="27">
        <f>K4645*D4645</f>
        <v>285286.50777476822</v>
      </c>
      <c r="M4645" s="10"/>
      <c r="N4645" s="28">
        <f>IF(F4645="lowest point", $H$4/D4645, 0)</f>
        <v>0</v>
      </c>
      <c r="O4645" s="28">
        <f t="shared" si="303"/>
        <v>53.922303727409641</v>
      </c>
      <c r="P4645" s="29">
        <f>O4645*D4645</f>
        <v>294921.03033758246</v>
      </c>
      <c r="R4645" s="28">
        <f>IF(G4645="highest point", $H$4/D4645, 0)</f>
        <v>0</v>
      </c>
      <c r="S4645" s="28">
        <f t="shared" si="304"/>
        <v>50.683126751187224</v>
      </c>
      <c r="T4645" s="29">
        <f>D4645*S4645</f>
        <v>277204.77295914089</v>
      </c>
    </row>
    <row r="4646" spans="1:20">
      <c r="A4646" s="21">
        <f t="shared" si="305"/>
        <v>2018</v>
      </c>
      <c r="B4646" s="21">
        <f t="shared" si="306"/>
        <v>6</v>
      </c>
      <c r="C4646" s="22">
        <v>43269</v>
      </c>
      <c r="D4646" s="21">
        <v>5457.83</v>
      </c>
      <c r="E4646" s="47" t="str">
        <f>IF(B4646&lt;&gt;B4645, "First Quote", "")</f>
        <v/>
      </c>
      <c r="F4646" s="23" t="str">
        <f>IF(_xlfn.MINIFS($D$3:$D$6287,$A$3:$A$6287,A4646,$B$3:$B$6287,B4646)=D4646,"Lowest point","")</f>
        <v/>
      </c>
      <c r="G4646" s="24" t="str">
        <f>IF(_xlfn.MAXIFS($D$3:$D$6287,$A$3:$A$6287,A4646,$B$3:$B$6287,B4646)=D4646,"Highest point","")</f>
        <v/>
      </c>
      <c r="J4646" s="25" t="str">
        <f>IF(E4646="First Quote", $H$4/D4646, "")</f>
        <v/>
      </c>
      <c r="K4646" s="26">
        <f t="shared" si="302"/>
        <v>52.160762167263918</v>
      </c>
      <c r="L4646" s="27">
        <f>K4646*D4646</f>
        <v>284684.57257935801</v>
      </c>
      <c r="M4646" s="10"/>
      <c r="N4646" s="28">
        <f>IF(F4646="lowest point", $H$4/D4646, 0)</f>
        <v>0</v>
      </c>
      <c r="O4646" s="28">
        <f t="shared" si="303"/>
        <v>53.922303727409641</v>
      </c>
      <c r="P4646" s="29">
        <f>O4646*D4646</f>
        <v>294298.76695256814</v>
      </c>
      <c r="R4646" s="28">
        <f>IF(G4646="highest point", $H$4/D4646, 0)</f>
        <v>0</v>
      </c>
      <c r="S4646" s="28">
        <f t="shared" si="304"/>
        <v>50.683126751187224</v>
      </c>
      <c r="T4646" s="29">
        <f>D4646*S4646</f>
        <v>276619.88967643218</v>
      </c>
    </row>
    <row r="4647" spans="1:20">
      <c r="A4647" s="21">
        <f t="shared" si="305"/>
        <v>2018</v>
      </c>
      <c r="B4647" s="21">
        <f t="shared" si="306"/>
        <v>6</v>
      </c>
      <c r="C4647" s="22">
        <v>43270</v>
      </c>
      <c r="D4647" s="21">
        <v>5436.13</v>
      </c>
      <c r="E4647" s="47" t="str">
        <f>IF(B4647&lt;&gt;B4646, "First Quote", "")</f>
        <v/>
      </c>
      <c r="F4647" s="23" t="str">
        <f>IF(_xlfn.MINIFS($D$3:$D$6287,$A$3:$A$6287,A4647,$B$3:$B$6287,B4647)=D4647,"Lowest point","")</f>
        <v/>
      </c>
      <c r="G4647" s="24" t="str">
        <f>IF(_xlfn.MAXIFS($D$3:$D$6287,$A$3:$A$6287,A4647,$B$3:$B$6287,B4647)=D4647,"Highest point","")</f>
        <v/>
      </c>
      <c r="J4647" s="25" t="str">
        <f>IF(E4647="First Quote", $H$4/D4647, "")</f>
        <v/>
      </c>
      <c r="K4647" s="26">
        <f t="shared" si="302"/>
        <v>52.160762167263918</v>
      </c>
      <c r="L4647" s="27">
        <f>K4647*D4647</f>
        <v>283552.68404032843</v>
      </c>
      <c r="M4647" s="10"/>
      <c r="N4647" s="28">
        <f>IF(F4647="lowest point", $H$4/D4647, 0)</f>
        <v>0</v>
      </c>
      <c r="O4647" s="28">
        <f t="shared" si="303"/>
        <v>53.922303727409641</v>
      </c>
      <c r="P4647" s="29">
        <f>O4647*D4647</f>
        <v>293128.6529616834</v>
      </c>
      <c r="R4647" s="28">
        <f>IF(G4647="highest point", $H$4/D4647, 0)</f>
        <v>0</v>
      </c>
      <c r="S4647" s="28">
        <f t="shared" si="304"/>
        <v>50.683126751187224</v>
      </c>
      <c r="T4647" s="29">
        <f>D4647*S4647</f>
        <v>275520.06582593144</v>
      </c>
    </row>
    <row r="4648" spans="1:20">
      <c r="A4648" s="21">
        <f t="shared" si="305"/>
        <v>2018</v>
      </c>
      <c r="B4648" s="21">
        <f t="shared" si="306"/>
        <v>6</v>
      </c>
      <c r="C4648" s="22">
        <v>43271</v>
      </c>
      <c r="D4648" s="21">
        <v>5445.43</v>
      </c>
      <c r="E4648" s="47" t="str">
        <f>IF(B4648&lt;&gt;B4647, "First Quote", "")</f>
        <v/>
      </c>
      <c r="F4648" s="23" t="str">
        <f>IF(_xlfn.MINIFS($D$3:$D$6287,$A$3:$A$6287,A4648,$B$3:$B$6287,B4648)=D4648,"Lowest point","")</f>
        <v/>
      </c>
      <c r="G4648" s="24" t="str">
        <f>IF(_xlfn.MAXIFS($D$3:$D$6287,$A$3:$A$6287,A4648,$B$3:$B$6287,B4648)=D4648,"Highest point","")</f>
        <v/>
      </c>
      <c r="J4648" s="25" t="str">
        <f>IF(E4648="First Quote", $H$4/D4648, "")</f>
        <v/>
      </c>
      <c r="K4648" s="26">
        <f t="shared" si="302"/>
        <v>52.160762167263918</v>
      </c>
      <c r="L4648" s="27">
        <f>K4648*D4648</f>
        <v>284037.77912848396</v>
      </c>
      <c r="M4648" s="10"/>
      <c r="N4648" s="28">
        <f>IF(F4648="lowest point", $H$4/D4648, 0)</f>
        <v>0</v>
      </c>
      <c r="O4648" s="28">
        <f t="shared" si="303"/>
        <v>53.922303727409641</v>
      </c>
      <c r="P4648" s="29">
        <f>O4648*D4648</f>
        <v>293630.13038634829</v>
      </c>
      <c r="R4648" s="28">
        <f>IF(G4648="highest point", $H$4/D4648, 0)</f>
        <v>0</v>
      </c>
      <c r="S4648" s="28">
        <f t="shared" si="304"/>
        <v>50.683126751187224</v>
      </c>
      <c r="T4648" s="29">
        <f>D4648*S4648</f>
        <v>275991.41890471749</v>
      </c>
    </row>
    <row r="4649" spans="1:20">
      <c r="A4649" s="21">
        <f t="shared" si="305"/>
        <v>2018</v>
      </c>
      <c r="B4649" s="21">
        <f t="shared" si="306"/>
        <v>6</v>
      </c>
      <c r="C4649" s="22">
        <v>43272</v>
      </c>
      <c r="D4649" s="21">
        <v>5411.4</v>
      </c>
      <c r="E4649" s="47" t="str">
        <f>IF(B4649&lt;&gt;B4648, "First Quote", "")</f>
        <v/>
      </c>
      <c r="F4649" s="23" t="str">
        <f>IF(_xlfn.MINIFS($D$3:$D$6287,$A$3:$A$6287,A4649,$B$3:$B$6287,B4649)=D4649,"Lowest point","")</f>
        <v/>
      </c>
      <c r="G4649" s="24" t="str">
        <f>IF(_xlfn.MAXIFS($D$3:$D$6287,$A$3:$A$6287,A4649,$B$3:$B$6287,B4649)=D4649,"Highest point","")</f>
        <v/>
      </c>
      <c r="J4649" s="25" t="str">
        <f>IF(E4649="First Quote", $H$4/D4649, "")</f>
        <v/>
      </c>
      <c r="K4649" s="26">
        <f t="shared" si="302"/>
        <v>52.160762167263918</v>
      </c>
      <c r="L4649" s="27">
        <f>K4649*D4649</f>
        <v>282262.74839193193</v>
      </c>
      <c r="M4649" s="10"/>
      <c r="N4649" s="28">
        <f>IF(F4649="lowest point", $H$4/D4649, 0)</f>
        <v>0</v>
      </c>
      <c r="O4649" s="28">
        <f t="shared" si="303"/>
        <v>53.922303727409641</v>
      </c>
      <c r="P4649" s="29">
        <f>O4649*D4649</f>
        <v>291795.15439050453</v>
      </c>
      <c r="R4649" s="28">
        <f>IF(G4649="highest point", $H$4/D4649, 0)</f>
        <v>0</v>
      </c>
      <c r="S4649" s="28">
        <f t="shared" si="304"/>
        <v>50.683126751187224</v>
      </c>
      <c r="T4649" s="29">
        <f>D4649*S4649</f>
        <v>274266.67210137454</v>
      </c>
    </row>
    <row r="4650" spans="1:20">
      <c r="A4650" s="21">
        <f t="shared" si="305"/>
        <v>2018</v>
      </c>
      <c r="B4650" s="21">
        <f t="shared" si="306"/>
        <v>6</v>
      </c>
      <c r="C4650" s="22">
        <v>43273</v>
      </c>
      <c r="D4650" s="21">
        <v>5421.63</v>
      </c>
      <c r="E4650" s="47" t="str">
        <f>IF(B4650&lt;&gt;B4649, "First Quote", "")</f>
        <v/>
      </c>
      <c r="F4650" s="23" t="str">
        <f>IF(_xlfn.MINIFS($D$3:$D$6287,$A$3:$A$6287,A4650,$B$3:$B$6287,B4650)=D4650,"Lowest point","")</f>
        <v/>
      </c>
      <c r="G4650" s="24" t="str">
        <f>IF(_xlfn.MAXIFS($D$3:$D$6287,$A$3:$A$6287,A4650,$B$3:$B$6287,B4650)=D4650,"Highest point","")</f>
        <v/>
      </c>
      <c r="J4650" s="25" t="str">
        <f>IF(E4650="First Quote", $H$4/D4650, "")</f>
        <v/>
      </c>
      <c r="K4650" s="26">
        <f t="shared" si="302"/>
        <v>52.160762167263918</v>
      </c>
      <c r="L4650" s="27">
        <f>K4650*D4650</f>
        <v>282796.35298890306</v>
      </c>
      <c r="M4650" s="10"/>
      <c r="N4650" s="28">
        <f>IF(F4650="lowest point", $H$4/D4650, 0)</f>
        <v>0</v>
      </c>
      <c r="O4650" s="28">
        <f t="shared" si="303"/>
        <v>53.922303727409641</v>
      </c>
      <c r="P4650" s="29">
        <f>O4650*D4650</f>
        <v>292346.77955763595</v>
      </c>
      <c r="R4650" s="28">
        <f>IF(G4650="highest point", $H$4/D4650, 0)</f>
        <v>0</v>
      </c>
      <c r="S4650" s="28">
        <f t="shared" si="304"/>
        <v>50.683126751187224</v>
      </c>
      <c r="T4650" s="29">
        <f>D4650*S4650</f>
        <v>274785.1604880392</v>
      </c>
    </row>
    <row r="4651" spans="1:20">
      <c r="A4651" s="21">
        <f t="shared" si="305"/>
        <v>2018</v>
      </c>
      <c r="B4651" s="21">
        <f t="shared" si="306"/>
        <v>6</v>
      </c>
      <c r="C4651" s="22">
        <v>43276</v>
      </c>
      <c r="D4651" s="21">
        <v>5347.23</v>
      </c>
      <c r="E4651" s="47" t="str">
        <f>IF(B4651&lt;&gt;B4650, "First Quote", "")</f>
        <v/>
      </c>
      <c r="F4651" s="23" t="str">
        <f>IF(_xlfn.MINIFS($D$3:$D$6287,$A$3:$A$6287,A4651,$B$3:$B$6287,B4651)=D4651,"Lowest point","")</f>
        <v/>
      </c>
      <c r="G4651" s="24" t="str">
        <f>IF(_xlfn.MAXIFS($D$3:$D$6287,$A$3:$A$6287,A4651,$B$3:$B$6287,B4651)=D4651,"Highest point","")</f>
        <v/>
      </c>
      <c r="J4651" s="25" t="str">
        <f>IF(E4651="First Quote", $H$4/D4651, "")</f>
        <v/>
      </c>
      <c r="K4651" s="26">
        <f t="shared" si="302"/>
        <v>52.160762167263918</v>
      </c>
      <c r="L4651" s="27">
        <f>K4651*D4651</f>
        <v>278915.59228365863</v>
      </c>
      <c r="M4651" s="10"/>
      <c r="N4651" s="28">
        <f>IF(F4651="lowest point", $H$4/D4651, 0)</f>
        <v>0</v>
      </c>
      <c r="O4651" s="28">
        <f t="shared" si="303"/>
        <v>53.922303727409641</v>
      </c>
      <c r="P4651" s="29">
        <f>O4651*D4651</f>
        <v>288334.96016031661</v>
      </c>
      <c r="R4651" s="28">
        <f>IF(G4651="highest point", $H$4/D4651, 0)</f>
        <v>0</v>
      </c>
      <c r="S4651" s="28">
        <f t="shared" si="304"/>
        <v>50.683126751187224</v>
      </c>
      <c r="T4651" s="29">
        <f>D4651*S4651</f>
        <v>271014.33585775085</v>
      </c>
    </row>
    <row r="4652" spans="1:20">
      <c r="A4652" s="21">
        <f t="shared" si="305"/>
        <v>2018</v>
      </c>
      <c r="B4652" s="21">
        <f t="shared" si="306"/>
        <v>6</v>
      </c>
      <c r="C4652" s="22">
        <v>43277</v>
      </c>
      <c r="D4652" s="21">
        <v>5359.01</v>
      </c>
      <c r="E4652" s="47" t="str">
        <f>IF(B4652&lt;&gt;B4651, "First Quote", "")</f>
        <v/>
      </c>
      <c r="F4652" s="23" t="str">
        <f>IF(_xlfn.MINIFS($D$3:$D$6287,$A$3:$A$6287,A4652,$B$3:$B$6287,B4652)=D4652,"Lowest point","")</f>
        <v/>
      </c>
      <c r="G4652" s="24" t="str">
        <f>IF(_xlfn.MAXIFS($D$3:$D$6287,$A$3:$A$6287,A4652,$B$3:$B$6287,B4652)=D4652,"Highest point","")</f>
        <v/>
      </c>
      <c r="J4652" s="25" t="str">
        <f>IF(E4652="First Quote", $H$4/D4652, "")</f>
        <v/>
      </c>
      <c r="K4652" s="26">
        <f t="shared" si="302"/>
        <v>52.160762167263918</v>
      </c>
      <c r="L4652" s="27">
        <f>K4652*D4652</f>
        <v>279530.04606198904</v>
      </c>
      <c r="M4652" s="10"/>
      <c r="N4652" s="28">
        <f>IF(F4652="lowest point", $H$4/D4652, 0)</f>
        <v>0</v>
      </c>
      <c r="O4652" s="28">
        <f t="shared" si="303"/>
        <v>53.922303727409641</v>
      </c>
      <c r="P4652" s="29">
        <f>O4652*D4652</f>
        <v>288970.16489822557</v>
      </c>
      <c r="R4652" s="28">
        <f>IF(G4652="highest point", $H$4/D4652, 0)</f>
        <v>0</v>
      </c>
      <c r="S4652" s="28">
        <f t="shared" si="304"/>
        <v>50.683126751187224</v>
      </c>
      <c r="T4652" s="29">
        <f>D4652*S4652</f>
        <v>271611.38309087988</v>
      </c>
    </row>
    <row r="4653" spans="1:20">
      <c r="A4653" s="21">
        <f t="shared" si="305"/>
        <v>2018</v>
      </c>
      <c r="B4653" s="21">
        <f t="shared" si="306"/>
        <v>6</v>
      </c>
      <c r="C4653" s="22">
        <v>43278</v>
      </c>
      <c r="D4653" s="21">
        <v>5312.89</v>
      </c>
      <c r="E4653" s="47" t="str">
        <f>IF(B4653&lt;&gt;B4652, "First Quote", "")</f>
        <v/>
      </c>
      <c r="F4653" s="23" t="str">
        <f>IF(_xlfn.MINIFS($D$3:$D$6287,$A$3:$A$6287,A4653,$B$3:$B$6287,B4653)=D4653,"Lowest point","")</f>
        <v>Lowest point</v>
      </c>
      <c r="G4653" s="24" t="str">
        <f>IF(_xlfn.MAXIFS($D$3:$D$6287,$A$3:$A$6287,A4653,$B$3:$B$6287,B4653)=D4653,"Highest point","")</f>
        <v/>
      </c>
      <c r="J4653" s="25" t="str">
        <f>IF(E4653="First Quote", $H$4/D4653, "")</f>
        <v/>
      </c>
      <c r="K4653" s="26">
        <f t="shared" si="302"/>
        <v>52.160762167263918</v>
      </c>
      <c r="L4653" s="27">
        <f>K4653*D4653</f>
        <v>277124.39171083481</v>
      </c>
      <c r="M4653" s="10"/>
      <c r="N4653" s="28">
        <f>IF(F4653="lowest point", $H$4/D4653, 0)</f>
        <v>9.411073822345277E-2</v>
      </c>
      <c r="O4653" s="28">
        <f t="shared" si="303"/>
        <v>54.016414465633098</v>
      </c>
      <c r="P4653" s="29">
        <f>O4653*D4653</f>
        <v>286983.26825031743</v>
      </c>
      <c r="R4653" s="28">
        <f>IF(G4653="highest point", $H$4/D4653, 0)</f>
        <v>0</v>
      </c>
      <c r="S4653" s="28">
        <f t="shared" si="304"/>
        <v>50.683126751187224</v>
      </c>
      <c r="T4653" s="29">
        <f>D4653*S4653</f>
        <v>269273.87728511513</v>
      </c>
    </row>
    <row r="4654" spans="1:20">
      <c r="A4654" s="21">
        <f t="shared" si="305"/>
        <v>2018</v>
      </c>
      <c r="B4654" s="21">
        <f t="shared" si="306"/>
        <v>6</v>
      </c>
      <c r="C4654" s="22">
        <v>43279</v>
      </c>
      <c r="D4654" s="21">
        <v>5346.44</v>
      </c>
      <c r="E4654" s="47" t="str">
        <f>IF(B4654&lt;&gt;B4653, "First Quote", "")</f>
        <v/>
      </c>
      <c r="F4654" s="23" t="str">
        <f>IF(_xlfn.MINIFS($D$3:$D$6287,$A$3:$A$6287,A4654,$B$3:$B$6287,B4654)=D4654,"Lowest point","")</f>
        <v/>
      </c>
      <c r="G4654" s="24" t="str">
        <f>IF(_xlfn.MAXIFS($D$3:$D$6287,$A$3:$A$6287,A4654,$B$3:$B$6287,B4654)=D4654,"Highest point","")</f>
        <v/>
      </c>
      <c r="J4654" s="25" t="str">
        <f>IF(E4654="First Quote", $H$4/D4654, "")</f>
        <v/>
      </c>
      <c r="K4654" s="26">
        <f t="shared" si="302"/>
        <v>52.160762167263918</v>
      </c>
      <c r="L4654" s="27">
        <f>K4654*D4654</f>
        <v>278874.38528154651</v>
      </c>
      <c r="M4654" s="10"/>
      <c r="N4654" s="28">
        <f>IF(F4654="lowest point", $H$4/D4654, 0)</f>
        <v>0</v>
      </c>
      <c r="O4654" s="28">
        <f t="shared" si="303"/>
        <v>54.016414465633098</v>
      </c>
      <c r="P4654" s="29">
        <f>O4654*D4654</f>
        <v>288795.51895563939</v>
      </c>
      <c r="R4654" s="28">
        <f>IF(G4654="highest point", $H$4/D4654, 0)</f>
        <v>0</v>
      </c>
      <c r="S4654" s="28">
        <f t="shared" si="304"/>
        <v>50.683126751187224</v>
      </c>
      <c r="T4654" s="29">
        <f>D4654*S4654</f>
        <v>270974.29618761741</v>
      </c>
    </row>
    <row r="4655" spans="1:20">
      <c r="A4655" s="21">
        <f t="shared" si="305"/>
        <v>2018</v>
      </c>
      <c r="B4655" s="21">
        <f t="shared" si="306"/>
        <v>6</v>
      </c>
      <c r="C4655" s="22">
        <v>43280</v>
      </c>
      <c r="D4655" s="21">
        <v>5350.83</v>
      </c>
      <c r="E4655" s="47" t="str">
        <f>IF(B4655&lt;&gt;B4654, "First Quote", "")</f>
        <v/>
      </c>
      <c r="F4655" s="23" t="str">
        <f>IF(_xlfn.MINIFS($D$3:$D$6287,$A$3:$A$6287,A4655,$B$3:$B$6287,B4655)=D4655,"Lowest point","")</f>
        <v/>
      </c>
      <c r="G4655" s="24" t="str">
        <f>IF(_xlfn.MAXIFS($D$3:$D$6287,$A$3:$A$6287,A4655,$B$3:$B$6287,B4655)=D4655,"Highest point","")</f>
        <v/>
      </c>
      <c r="J4655" s="25" t="str">
        <f>IF(E4655="First Quote", $H$4/D4655, "")</f>
        <v/>
      </c>
      <c r="K4655" s="26">
        <f t="shared" si="302"/>
        <v>52.160762167263918</v>
      </c>
      <c r="L4655" s="27">
        <f>K4655*D4655</f>
        <v>279103.37102746079</v>
      </c>
      <c r="M4655" s="10"/>
      <c r="N4655" s="28">
        <f>IF(F4655="lowest point", $H$4/D4655, 0)</f>
        <v>0</v>
      </c>
      <c r="O4655" s="28">
        <f t="shared" si="303"/>
        <v>54.016414465633098</v>
      </c>
      <c r="P4655" s="29">
        <f>O4655*D4655</f>
        <v>289032.65101514355</v>
      </c>
      <c r="R4655" s="28">
        <f>IF(G4655="highest point", $H$4/D4655, 0)</f>
        <v>0</v>
      </c>
      <c r="S4655" s="28">
        <f t="shared" si="304"/>
        <v>50.683126751187224</v>
      </c>
      <c r="T4655" s="29">
        <f>D4655*S4655</f>
        <v>271196.79511405516</v>
      </c>
    </row>
    <row r="4656" spans="1:20">
      <c r="A4656" s="21">
        <f t="shared" si="305"/>
        <v>2018</v>
      </c>
      <c r="B4656" s="21">
        <f t="shared" si="306"/>
        <v>7</v>
      </c>
      <c r="C4656" s="22">
        <v>43283</v>
      </c>
      <c r="D4656" s="21">
        <v>5367.49</v>
      </c>
      <c r="E4656" s="47" t="str">
        <f>IF(B4656&lt;&gt;B4655, "First Quote", "")</f>
        <v>First Quote</v>
      </c>
      <c r="F4656" s="23" t="str">
        <f>IF(_xlfn.MINIFS($D$3:$D$6287,$A$3:$A$6287,A4656,$B$3:$B$6287,B4656)=D4656,"Lowest point","")</f>
        <v/>
      </c>
      <c r="G4656" s="24" t="str">
        <f>IF(_xlfn.MAXIFS($D$3:$D$6287,$A$3:$A$6287,A4656,$B$3:$B$6287,B4656)=D4656,"Highest point","")</f>
        <v/>
      </c>
      <c r="J4656" s="25">
        <f>IF(E4656="First Quote", $H$4/D4656, "")</f>
        <v>9.3153410625823246E-2</v>
      </c>
      <c r="K4656" s="26">
        <f t="shared" si="302"/>
        <v>52.253915577889742</v>
      </c>
      <c r="L4656" s="27">
        <f>K4656*D4656</f>
        <v>280472.36932516738</v>
      </c>
      <c r="M4656" s="10"/>
      <c r="N4656" s="28">
        <f>IF(F4656="lowest point", $H$4/D4656, 0)</f>
        <v>0</v>
      </c>
      <c r="O4656" s="28">
        <f t="shared" si="303"/>
        <v>54.016414465633098</v>
      </c>
      <c r="P4656" s="29">
        <f>O4656*D4656</f>
        <v>289932.56448014098</v>
      </c>
      <c r="R4656" s="28">
        <f>IF(G4656="highest point", $H$4/D4656, 0)</f>
        <v>0</v>
      </c>
      <c r="S4656" s="28">
        <f t="shared" si="304"/>
        <v>50.683126751187224</v>
      </c>
      <c r="T4656" s="29">
        <f>D4656*S4656</f>
        <v>272041.17600572988</v>
      </c>
    </row>
    <row r="4657" spans="1:20">
      <c r="A4657" s="21">
        <f t="shared" si="305"/>
        <v>2018</v>
      </c>
      <c r="B4657" s="21">
        <f t="shared" si="306"/>
        <v>7</v>
      </c>
      <c r="C4657" s="22">
        <v>43284</v>
      </c>
      <c r="D4657" s="21">
        <v>5340.93</v>
      </c>
      <c r="E4657" s="47" t="str">
        <f>IF(B4657&lt;&gt;B4656, "First Quote", "")</f>
        <v/>
      </c>
      <c r="F4657" s="23" t="str">
        <f>IF(_xlfn.MINIFS($D$3:$D$6287,$A$3:$A$6287,A4657,$B$3:$B$6287,B4657)=D4657,"Lowest point","")</f>
        <v>Lowest point</v>
      </c>
      <c r="G4657" s="24" t="str">
        <f>IF(_xlfn.MAXIFS($D$3:$D$6287,$A$3:$A$6287,A4657,$B$3:$B$6287,B4657)=D4657,"Highest point","")</f>
        <v/>
      </c>
      <c r="J4657" s="25" t="str">
        <f>IF(E4657="First Quote", $H$4/D4657, "")</f>
        <v/>
      </c>
      <c r="K4657" s="26">
        <f t="shared" si="302"/>
        <v>52.253915577889742</v>
      </c>
      <c r="L4657" s="27">
        <f>K4657*D4657</f>
        <v>279084.50532741868</v>
      </c>
      <c r="M4657" s="10"/>
      <c r="N4657" s="28">
        <f>IF(F4657="lowest point", $H$4/D4657, 0)</f>
        <v>9.361665477735151E-2</v>
      </c>
      <c r="O4657" s="28">
        <f t="shared" si="303"/>
        <v>54.110031120410447</v>
      </c>
      <c r="P4657" s="29">
        <f>O4657*D4657</f>
        <v>288997.88851193379</v>
      </c>
      <c r="R4657" s="28">
        <f>IF(G4657="highest point", $H$4/D4657, 0)</f>
        <v>0</v>
      </c>
      <c r="S4657" s="28">
        <f t="shared" si="304"/>
        <v>50.683126751187224</v>
      </c>
      <c r="T4657" s="29">
        <f>D4657*S4657</f>
        <v>270695.03215921839</v>
      </c>
    </row>
    <row r="4658" spans="1:20">
      <c r="A4658" s="21">
        <f t="shared" si="305"/>
        <v>2018</v>
      </c>
      <c r="B4658" s="21">
        <f t="shared" si="306"/>
        <v>7</v>
      </c>
      <c r="C4658" s="22">
        <v>43286</v>
      </c>
      <c r="D4658" s="21">
        <v>5388.28</v>
      </c>
      <c r="E4658" s="47" t="str">
        <f>IF(B4658&lt;&gt;B4657, "First Quote", "")</f>
        <v/>
      </c>
      <c r="F4658" s="23" t="str">
        <f>IF(_xlfn.MINIFS($D$3:$D$6287,$A$3:$A$6287,A4658,$B$3:$B$6287,B4658)=D4658,"Lowest point","")</f>
        <v/>
      </c>
      <c r="G4658" s="24" t="str">
        <f>IF(_xlfn.MAXIFS($D$3:$D$6287,$A$3:$A$6287,A4658,$B$3:$B$6287,B4658)=D4658,"Highest point","")</f>
        <v/>
      </c>
      <c r="J4658" s="25" t="str">
        <f>IF(E4658="First Quote", $H$4/D4658, "")</f>
        <v/>
      </c>
      <c r="K4658" s="26">
        <f t="shared" si="302"/>
        <v>52.253915577889742</v>
      </c>
      <c r="L4658" s="27">
        <f>K4658*D4658</f>
        <v>281558.72823003173</v>
      </c>
      <c r="M4658" s="10"/>
      <c r="N4658" s="28">
        <f>IF(F4658="lowest point", $H$4/D4658, 0)</f>
        <v>0</v>
      </c>
      <c r="O4658" s="28">
        <f t="shared" si="303"/>
        <v>54.110031120410447</v>
      </c>
      <c r="P4658" s="29">
        <f>O4658*D4658</f>
        <v>291559.99848548521</v>
      </c>
      <c r="R4658" s="28">
        <f>IF(G4658="highest point", $H$4/D4658, 0)</f>
        <v>0</v>
      </c>
      <c r="S4658" s="28">
        <f t="shared" si="304"/>
        <v>50.683126751187224</v>
      </c>
      <c r="T4658" s="29">
        <f>D4658*S4658</f>
        <v>273094.87821088708</v>
      </c>
    </row>
    <row r="4659" spans="1:20">
      <c r="A4659" s="21">
        <f t="shared" si="305"/>
        <v>2018</v>
      </c>
      <c r="B4659" s="21">
        <f t="shared" si="306"/>
        <v>7</v>
      </c>
      <c r="C4659" s="22">
        <v>43287</v>
      </c>
      <c r="D4659" s="21">
        <v>5434.36</v>
      </c>
      <c r="E4659" s="47" t="str">
        <f>IF(B4659&lt;&gt;B4658, "First Quote", "")</f>
        <v/>
      </c>
      <c r="F4659" s="23" t="str">
        <f>IF(_xlfn.MINIFS($D$3:$D$6287,$A$3:$A$6287,A4659,$B$3:$B$6287,B4659)=D4659,"Lowest point","")</f>
        <v/>
      </c>
      <c r="G4659" s="24" t="str">
        <f>IF(_xlfn.MAXIFS($D$3:$D$6287,$A$3:$A$6287,A4659,$B$3:$B$6287,B4659)=D4659,"Highest point","")</f>
        <v/>
      </c>
      <c r="J4659" s="25" t="str">
        <f>IF(E4659="First Quote", $H$4/D4659, "")</f>
        <v/>
      </c>
      <c r="K4659" s="26">
        <f t="shared" si="302"/>
        <v>52.253915577889742</v>
      </c>
      <c r="L4659" s="27">
        <f>K4659*D4659</f>
        <v>283966.58865986089</v>
      </c>
      <c r="M4659" s="10"/>
      <c r="N4659" s="28">
        <f>IF(F4659="lowest point", $H$4/D4659, 0)</f>
        <v>0</v>
      </c>
      <c r="O4659" s="28">
        <f t="shared" si="303"/>
        <v>54.110031120410447</v>
      </c>
      <c r="P4659" s="29">
        <f>O4659*D4659</f>
        <v>294053.38871951372</v>
      </c>
      <c r="R4659" s="28">
        <f>IF(G4659="highest point", $H$4/D4659, 0)</f>
        <v>0</v>
      </c>
      <c r="S4659" s="28">
        <f t="shared" si="304"/>
        <v>50.683126751187224</v>
      </c>
      <c r="T4659" s="29">
        <f>D4659*S4659</f>
        <v>275430.35669158178</v>
      </c>
    </row>
    <row r="4660" spans="1:20">
      <c r="A4660" s="21">
        <f t="shared" si="305"/>
        <v>2018</v>
      </c>
      <c r="B4660" s="21">
        <f t="shared" si="306"/>
        <v>7</v>
      </c>
      <c r="C4660" s="22">
        <v>43290</v>
      </c>
      <c r="D4660" s="21">
        <v>5483.89</v>
      </c>
      <c r="E4660" s="47" t="str">
        <f>IF(B4660&lt;&gt;B4659, "First Quote", "")</f>
        <v/>
      </c>
      <c r="F4660" s="23" t="str">
        <f>IF(_xlfn.MINIFS($D$3:$D$6287,$A$3:$A$6287,A4660,$B$3:$B$6287,B4660)=D4660,"Lowest point","")</f>
        <v/>
      </c>
      <c r="G4660" s="24" t="str">
        <f>IF(_xlfn.MAXIFS($D$3:$D$6287,$A$3:$A$6287,A4660,$B$3:$B$6287,B4660)=D4660,"Highest point","")</f>
        <v/>
      </c>
      <c r="J4660" s="25" t="str">
        <f>IF(E4660="First Quote", $H$4/D4660, "")</f>
        <v/>
      </c>
      <c r="K4660" s="26">
        <f t="shared" si="302"/>
        <v>52.253915577889742</v>
      </c>
      <c r="L4660" s="27">
        <f>K4660*D4660</f>
        <v>286554.72509843379</v>
      </c>
      <c r="M4660" s="10"/>
      <c r="N4660" s="28">
        <f>IF(F4660="lowest point", $H$4/D4660, 0)</f>
        <v>0</v>
      </c>
      <c r="O4660" s="28">
        <f t="shared" si="303"/>
        <v>54.110031120410447</v>
      </c>
      <c r="P4660" s="29">
        <f>O4660*D4660</f>
        <v>296733.45856090769</v>
      </c>
      <c r="R4660" s="28">
        <f>IF(G4660="highest point", $H$4/D4660, 0)</f>
        <v>0</v>
      </c>
      <c r="S4660" s="28">
        <f t="shared" si="304"/>
        <v>50.683126751187224</v>
      </c>
      <c r="T4660" s="29">
        <f>D4660*S4660</f>
        <v>277940.69195956812</v>
      </c>
    </row>
    <row r="4661" spans="1:20">
      <c r="A4661" s="21">
        <f t="shared" si="305"/>
        <v>2018</v>
      </c>
      <c r="B4661" s="21">
        <f t="shared" si="306"/>
        <v>7</v>
      </c>
      <c r="C4661" s="22">
        <v>43291</v>
      </c>
      <c r="D4661" s="21">
        <v>5503.05</v>
      </c>
      <c r="E4661" s="47" t="str">
        <f>IF(B4661&lt;&gt;B4660, "First Quote", "")</f>
        <v/>
      </c>
      <c r="F4661" s="23" t="str">
        <f>IF(_xlfn.MINIFS($D$3:$D$6287,$A$3:$A$6287,A4661,$B$3:$B$6287,B4661)=D4661,"Lowest point","")</f>
        <v/>
      </c>
      <c r="G4661" s="24" t="str">
        <f>IF(_xlfn.MAXIFS($D$3:$D$6287,$A$3:$A$6287,A4661,$B$3:$B$6287,B4661)=D4661,"Highest point","")</f>
        <v/>
      </c>
      <c r="J4661" s="25" t="str">
        <f>IF(E4661="First Quote", $H$4/D4661, "")</f>
        <v/>
      </c>
      <c r="K4661" s="26">
        <f t="shared" si="302"/>
        <v>52.253915577889742</v>
      </c>
      <c r="L4661" s="27">
        <f>K4661*D4661</f>
        <v>287555.91012090613</v>
      </c>
      <c r="M4661" s="10"/>
      <c r="N4661" s="28">
        <f>IF(F4661="lowest point", $H$4/D4661, 0)</f>
        <v>0</v>
      </c>
      <c r="O4661" s="28">
        <f t="shared" si="303"/>
        <v>54.110031120410447</v>
      </c>
      <c r="P4661" s="29">
        <f>O4661*D4661</f>
        <v>297770.20675717475</v>
      </c>
      <c r="R4661" s="28">
        <f>IF(G4661="highest point", $H$4/D4661, 0)</f>
        <v>0</v>
      </c>
      <c r="S4661" s="28">
        <f t="shared" si="304"/>
        <v>50.683126751187224</v>
      </c>
      <c r="T4661" s="29">
        <f>D4661*S4661</f>
        <v>278911.78066812089</v>
      </c>
    </row>
    <row r="4662" spans="1:20">
      <c r="A4662" s="21">
        <f t="shared" si="305"/>
        <v>2018</v>
      </c>
      <c r="B4662" s="21">
        <f t="shared" si="306"/>
        <v>7</v>
      </c>
      <c r="C4662" s="22">
        <v>43292</v>
      </c>
      <c r="D4662" s="21">
        <v>5464.01</v>
      </c>
      <c r="E4662" s="47" t="str">
        <f>IF(B4662&lt;&gt;B4661, "First Quote", "")</f>
        <v/>
      </c>
      <c r="F4662" s="23" t="str">
        <f>IF(_xlfn.MINIFS($D$3:$D$6287,$A$3:$A$6287,A4662,$B$3:$B$6287,B4662)=D4662,"Lowest point","")</f>
        <v/>
      </c>
      <c r="G4662" s="24" t="str">
        <f>IF(_xlfn.MAXIFS($D$3:$D$6287,$A$3:$A$6287,A4662,$B$3:$B$6287,B4662)=D4662,"Highest point","")</f>
        <v/>
      </c>
      <c r="J4662" s="25" t="str">
        <f>IF(E4662="First Quote", $H$4/D4662, "")</f>
        <v/>
      </c>
      <c r="K4662" s="26">
        <f t="shared" si="302"/>
        <v>52.253915577889742</v>
      </c>
      <c r="L4662" s="27">
        <f>K4662*D4662</f>
        <v>285515.91725674534</v>
      </c>
      <c r="M4662" s="10"/>
      <c r="N4662" s="28">
        <f>IF(F4662="lowest point", $H$4/D4662, 0)</f>
        <v>0</v>
      </c>
      <c r="O4662" s="28">
        <f t="shared" si="303"/>
        <v>54.110031120410447</v>
      </c>
      <c r="P4662" s="29">
        <f>O4662*D4662</f>
        <v>295657.7511422339</v>
      </c>
      <c r="R4662" s="28">
        <f>IF(G4662="highest point", $H$4/D4662, 0)</f>
        <v>0</v>
      </c>
      <c r="S4662" s="28">
        <f t="shared" si="304"/>
        <v>50.683126751187224</v>
      </c>
      <c r="T4662" s="29">
        <f>D4662*S4662</f>
        <v>276933.11139975453</v>
      </c>
    </row>
    <row r="4663" spans="1:20">
      <c r="A4663" s="21">
        <f t="shared" si="305"/>
        <v>2018</v>
      </c>
      <c r="B4663" s="21">
        <f t="shared" si="306"/>
        <v>7</v>
      </c>
      <c r="C4663" s="22">
        <v>43293</v>
      </c>
      <c r="D4663" s="21">
        <v>5512.36</v>
      </c>
      <c r="E4663" s="47" t="str">
        <f>IF(B4663&lt;&gt;B4662, "First Quote", "")</f>
        <v/>
      </c>
      <c r="F4663" s="23" t="str">
        <f>IF(_xlfn.MINIFS($D$3:$D$6287,$A$3:$A$6287,A4663,$B$3:$B$6287,B4663)=D4663,"Lowest point","")</f>
        <v/>
      </c>
      <c r="G4663" s="24" t="str">
        <f>IF(_xlfn.MAXIFS($D$3:$D$6287,$A$3:$A$6287,A4663,$B$3:$B$6287,B4663)=D4663,"Highest point","")</f>
        <v/>
      </c>
      <c r="J4663" s="25" t="str">
        <f>IF(E4663="First Quote", $H$4/D4663, "")</f>
        <v/>
      </c>
      <c r="K4663" s="26">
        <f t="shared" si="302"/>
        <v>52.253915577889742</v>
      </c>
      <c r="L4663" s="27">
        <f>K4663*D4663</f>
        <v>288042.39407493628</v>
      </c>
      <c r="M4663" s="10"/>
      <c r="N4663" s="28">
        <f>IF(F4663="lowest point", $H$4/D4663, 0)</f>
        <v>0</v>
      </c>
      <c r="O4663" s="28">
        <f t="shared" si="303"/>
        <v>54.110031120410447</v>
      </c>
      <c r="P4663" s="29">
        <f>O4663*D4663</f>
        <v>298273.97114690574</v>
      </c>
      <c r="R4663" s="28">
        <f>IF(G4663="highest point", $H$4/D4663, 0)</f>
        <v>0</v>
      </c>
      <c r="S4663" s="28">
        <f t="shared" si="304"/>
        <v>50.683126751187224</v>
      </c>
      <c r="T4663" s="29">
        <f>D4663*S4663</f>
        <v>279383.64057817438</v>
      </c>
    </row>
    <row r="4664" spans="1:20">
      <c r="A4664" s="21">
        <f t="shared" si="305"/>
        <v>2018</v>
      </c>
      <c r="B4664" s="21">
        <f t="shared" si="306"/>
        <v>7</v>
      </c>
      <c r="C4664" s="22">
        <v>43294</v>
      </c>
      <c r="D4664" s="21">
        <v>5518.33</v>
      </c>
      <c r="E4664" s="47" t="str">
        <f>IF(B4664&lt;&gt;B4663, "First Quote", "")</f>
        <v/>
      </c>
      <c r="F4664" s="23" t="str">
        <f>IF(_xlfn.MINIFS($D$3:$D$6287,$A$3:$A$6287,A4664,$B$3:$B$6287,B4664)=D4664,"Lowest point","")</f>
        <v/>
      </c>
      <c r="G4664" s="24" t="str">
        <f>IF(_xlfn.MAXIFS($D$3:$D$6287,$A$3:$A$6287,A4664,$B$3:$B$6287,B4664)=D4664,"Highest point","")</f>
        <v/>
      </c>
      <c r="J4664" s="25" t="str">
        <f>IF(E4664="First Quote", $H$4/D4664, "")</f>
        <v/>
      </c>
      <c r="K4664" s="26">
        <f t="shared" si="302"/>
        <v>52.253915577889742</v>
      </c>
      <c r="L4664" s="27">
        <f>K4664*D4664</f>
        <v>288354.34995093627</v>
      </c>
      <c r="M4664" s="10"/>
      <c r="N4664" s="28">
        <f>IF(F4664="lowest point", $H$4/D4664, 0)</f>
        <v>0</v>
      </c>
      <c r="O4664" s="28">
        <f t="shared" si="303"/>
        <v>54.110031120410447</v>
      </c>
      <c r="P4664" s="29">
        <f>O4664*D4664</f>
        <v>298597.00803269458</v>
      </c>
      <c r="R4664" s="28">
        <f>IF(G4664="highest point", $H$4/D4664, 0)</f>
        <v>0</v>
      </c>
      <c r="S4664" s="28">
        <f t="shared" si="304"/>
        <v>50.683126751187224</v>
      </c>
      <c r="T4664" s="29">
        <f>D4664*S4664</f>
        <v>279686.21884487901</v>
      </c>
    </row>
    <row r="4665" spans="1:20">
      <c r="A4665" s="21">
        <f t="shared" si="305"/>
        <v>2018</v>
      </c>
      <c r="B4665" s="21">
        <f t="shared" si="306"/>
        <v>7</v>
      </c>
      <c r="C4665" s="22">
        <v>43297</v>
      </c>
      <c r="D4665" s="21">
        <v>5512.92</v>
      </c>
      <c r="E4665" s="47" t="str">
        <f>IF(B4665&lt;&gt;B4664, "First Quote", "")</f>
        <v/>
      </c>
      <c r="F4665" s="23" t="str">
        <f>IF(_xlfn.MINIFS($D$3:$D$6287,$A$3:$A$6287,A4665,$B$3:$B$6287,B4665)=D4665,"Lowest point","")</f>
        <v/>
      </c>
      <c r="G4665" s="24" t="str">
        <f>IF(_xlfn.MAXIFS($D$3:$D$6287,$A$3:$A$6287,A4665,$B$3:$B$6287,B4665)=D4665,"Highest point","")</f>
        <v/>
      </c>
      <c r="J4665" s="25" t="str">
        <f>IF(E4665="First Quote", $H$4/D4665, "")</f>
        <v/>
      </c>
      <c r="K4665" s="26">
        <f t="shared" si="302"/>
        <v>52.253915577889742</v>
      </c>
      <c r="L4665" s="27">
        <f>K4665*D4665</f>
        <v>288071.65626765991</v>
      </c>
      <c r="M4665" s="10"/>
      <c r="N4665" s="28">
        <f>IF(F4665="lowest point", $H$4/D4665, 0)</f>
        <v>0</v>
      </c>
      <c r="O4665" s="28">
        <f t="shared" si="303"/>
        <v>54.110031120410447</v>
      </c>
      <c r="P4665" s="29">
        <f>O4665*D4665</f>
        <v>298304.27276433317</v>
      </c>
      <c r="R4665" s="28">
        <f>IF(G4665="highest point", $H$4/D4665, 0)</f>
        <v>0</v>
      </c>
      <c r="S4665" s="28">
        <f t="shared" si="304"/>
        <v>50.683126751187224</v>
      </c>
      <c r="T4665" s="29">
        <f>D4665*S4665</f>
        <v>279412.0231291551</v>
      </c>
    </row>
    <row r="4666" spans="1:20">
      <c r="A4666" s="21">
        <f t="shared" si="305"/>
        <v>2018</v>
      </c>
      <c r="B4666" s="21">
        <f t="shared" si="306"/>
        <v>7</v>
      </c>
      <c r="C4666" s="22">
        <v>43298</v>
      </c>
      <c r="D4666" s="21">
        <v>5534.91</v>
      </c>
      <c r="E4666" s="47" t="str">
        <f>IF(B4666&lt;&gt;B4665, "First Quote", "")</f>
        <v/>
      </c>
      <c r="F4666" s="23" t="str">
        <f>IF(_xlfn.MINIFS($D$3:$D$6287,$A$3:$A$6287,A4666,$B$3:$B$6287,B4666)=D4666,"Lowest point","")</f>
        <v/>
      </c>
      <c r="G4666" s="24" t="str">
        <f>IF(_xlfn.MAXIFS($D$3:$D$6287,$A$3:$A$6287,A4666,$B$3:$B$6287,B4666)=D4666,"Highest point","")</f>
        <v/>
      </c>
      <c r="J4666" s="25" t="str">
        <f>IF(E4666="First Quote", $H$4/D4666, "")</f>
        <v/>
      </c>
      <c r="K4666" s="26">
        <f t="shared" si="302"/>
        <v>52.253915577889742</v>
      </c>
      <c r="L4666" s="27">
        <f>K4666*D4666</f>
        <v>289220.71987121773</v>
      </c>
      <c r="M4666" s="10"/>
      <c r="N4666" s="28">
        <f>IF(F4666="lowest point", $H$4/D4666, 0)</f>
        <v>0</v>
      </c>
      <c r="O4666" s="28">
        <f t="shared" si="303"/>
        <v>54.110031120410447</v>
      </c>
      <c r="P4666" s="29">
        <f>O4666*D4666</f>
        <v>299494.15234867099</v>
      </c>
      <c r="R4666" s="28">
        <f>IF(G4666="highest point", $H$4/D4666, 0)</f>
        <v>0</v>
      </c>
      <c r="S4666" s="28">
        <f t="shared" si="304"/>
        <v>50.683126751187224</v>
      </c>
      <c r="T4666" s="29">
        <f>D4666*S4666</f>
        <v>280526.54508641368</v>
      </c>
    </row>
    <row r="4667" spans="1:20">
      <c r="A4667" s="21">
        <f t="shared" si="305"/>
        <v>2018</v>
      </c>
      <c r="B4667" s="21">
        <f t="shared" si="306"/>
        <v>7</v>
      </c>
      <c r="C4667" s="22">
        <v>43299</v>
      </c>
      <c r="D4667" s="21">
        <v>5546.86</v>
      </c>
      <c r="E4667" s="47" t="str">
        <f>IF(B4667&lt;&gt;B4666, "First Quote", "")</f>
        <v/>
      </c>
      <c r="F4667" s="23" t="str">
        <f>IF(_xlfn.MINIFS($D$3:$D$6287,$A$3:$A$6287,A4667,$B$3:$B$6287,B4667)=D4667,"Lowest point","")</f>
        <v/>
      </c>
      <c r="G4667" s="24" t="str">
        <f>IF(_xlfn.MAXIFS($D$3:$D$6287,$A$3:$A$6287,A4667,$B$3:$B$6287,B4667)=D4667,"Highest point","")</f>
        <v/>
      </c>
      <c r="J4667" s="25" t="str">
        <f>IF(E4667="First Quote", $H$4/D4667, "")</f>
        <v/>
      </c>
      <c r="K4667" s="26">
        <f t="shared" si="302"/>
        <v>52.253915577889742</v>
      </c>
      <c r="L4667" s="27">
        <f>K4667*D4667</f>
        <v>289845.15416237345</v>
      </c>
      <c r="M4667" s="10"/>
      <c r="N4667" s="28">
        <f>IF(F4667="lowest point", $H$4/D4667, 0)</f>
        <v>0</v>
      </c>
      <c r="O4667" s="28">
        <f t="shared" si="303"/>
        <v>54.110031120410447</v>
      </c>
      <c r="P4667" s="29">
        <f>O4667*D4667</f>
        <v>300140.76722055988</v>
      </c>
      <c r="R4667" s="28">
        <f>IF(G4667="highest point", $H$4/D4667, 0)</f>
        <v>0</v>
      </c>
      <c r="S4667" s="28">
        <f t="shared" si="304"/>
        <v>50.683126751187224</v>
      </c>
      <c r="T4667" s="29">
        <f>D4667*S4667</f>
        <v>281132.20845109032</v>
      </c>
    </row>
    <row r="4668" spans="1:20">
      <c r="A4668" s="21">
        <f t="shared" si="305"/>
        <v>2018</v>
      </c>
      <c r="B4668" s="21">
        <f t="shared" si="306"/>
        <v>7</v>
      </c>
      <c r="C4668" s="22">
        <v>43300</v>
      </c>
      <c r="D4668" s="21">
        <v>5525.51</v>
      </c>
      <c r="E4668" s="47" t="str">
        <f>IF(B4668&lt;&gt;B4667, "First Quote", "")</f>
        <v/>
      </c>
      <c r="F4668" s="23" t="str">
        <f>IF(_xlfn.MINIFS($D$3:$D$6287,$A$3:$A$6287,A4668,$B$3:$B$6287,B4668)=D4668,"Lowest point","")</f>
        <v/>
      </c>
      <c r="G4668" s="24" t="str">
        <f>IF(_xlfn.MAXIFS($D$3:$D$6287,$A$3:$A$6287,A4668,$B$3:$B$6287,B4668)=D4668,"Highest point","")</f>
        <v/>
      </c>
      <c r="J4668" s="25" t="str">
        <f>IF(E4668="First Quote", $H$4/D4668, "")</f>
        <v/>
      </c>
      <c r="K4668" s="26">
        <f t="shared" si="302"/>
        <v>52.253915577889742</v>
      </c>
      <c r="L4668" s="27">
        <f>K4668*D4668</f>
        <v>288729.53306478559</v>
      </c>
      <c r="M4668" s="10"/>
      <c r="N4668" s="28">
        <f>IF(F4668="lowest point", $H$4/D4668, 0)</f>
        <v>0</v>
      </c>
      <c r="O4668" s="28">
        <f t="shared" si="303"/>
        <v>54.110031120410447</v>
      </c>
      <c r="P4668" s="29">
        <f>O4668*D4668</f>
        <v>298985.51805613912</v>
      </c>
      <c r="R4668" s="28">
        <f>IF(G4668="highest point", $H$4/D4668, 0)</f>
        <v>0</v>
      </c>
      <c r="S4668" s="28">
        <f t="shared" si="304"/>
        <v>50.683126751187224</v>
      </c>
      <c r="T4668" s="29">
        <f>D4668*S4668</f>
        <v>280050.12369495252</v>
      </c>
    </row>
    <row r="4669" spans="1:20">
      <c r="A4669" s="21">
        <f t="shared" si="305"/>
        <v>2018</v>
      </c>
      <c r="B4669" s="21">
        <f t="shared" si="306"/>
        <v>7</v>
      </c>
      <c r="C4669" s="22">
        <v>43301</v>
      </c>
      <c r="D4669" s="21">
        <v>5520.5</v>
      </c>
      <c r="E4669" s="47" t="str">
        <f>IF(B4669&lt;&gt;B4668, "First Quote", "")</f>
        <v/>
      </c>
      <c r="F4669" s="23" t="str">
        <f>IF(_xlfn.MINIFS($D$3:$D$6287,$A$3:$A$6287,A4669,$B$3:$B$6287,B4669)=D4669,"Lowest point","")</f>
        <v/>
      </c>
      <c r="G4669" s="24" t="str">
        <f>IF(_xlfn.MAXIFS($D$3:$D$6287,$A$3:$A$6287,A4669,$B$3:$B$6287,B4669)=D4669,"Highest point","")</f>
        <v/>
      </c>
      <c r="J4669" s="25" t="str">
        <f>IF(E4669="First Quote", $H$4/D4669, "")</f>
        <v/>
      </c>
      <c r="K4669" s="26">
        <f t="shared" si="302"/>
        <v>52.253915577889742</v>
      </c>
      <c r="L4669" s="27">
        <f>K4669*D4669</f>
        <v>288467.74094774033</v>
      </c>
      <c r="M4669" s="10"/>
      <c r="N4669" s="28">
        <f>IF(F4669="lowest point", $H$4/D4669, 0)</f>
        <v>0</v>
      </c>
      <c r="O4669" s="28">
        <f t="shared" si="303"/>
        <v>54.110031120410447</v>
      </c>
      <c r="P4669" s="29">
        <f>O4669*D4669</f>
        <v>298714.42680022586</v>
      </c>
      <c r="R4669" s="28">
        <f>IF(G4669="highest point", $H$4/D4669, 0)</f>
        <v>0</v>
      </c>
      <c r="S4669" s="28">
        <f t="shared" si="304"/>
        <v>50.683126751187224</v>
      </c>
      <c r="T4669" s="29">
        <f>D4669*S4669</f>
        <v>279796.20122992905</v>
      </c>
    </row>
    <row r="4670" spans="1:20">
      <c r="A4670" s="21">
        <f t="shared" si="305"/>
        <v>2018</v>
      </c>
      <c r="B4670" s="21">
        <f t="shared" si="306"/>
        <v>7</v>
      </c>
      <c r="C4670" s="22">
        <v>43304</v>
      </c>
      <c r="D4670" s="21">
        <v>5530.66</v>
      </c>
      <c r="E4670" s="47" t="str">
        <f>IF(B4670&lt;&gt;B4669, "First Quote", "")</f>
        <v/>
      </c>
      <c r="F4670" s="23" t="str">
        <f>IF(_xlfn.MINIFS($D$3:$D$6287,$A$3:$A$6287,A4670,$B$3:$B$6287,B4670)=D4670,"Lowest point","")</f>
        <v/>
      </c>
      <c r="G4670" s="24" t="str">
        <f>IF(_xlfn.MAXIFS($D$3:$D$6287,$A$3:$A$6287,A4670,$B$3:$B$6287,B4670)=D4670,"Highest point","")</f>
        <v/>
      </c>
      <c r="J4670" s="25" t="str">
        <f>IF(E4670="First Quote", $H$4/D4670, "")</f>
        <v/>
      </c>
      <c r="K4670" s="26">
        <f t="shared" si="302"/>
        <v>52.253915577889742</v>
      </c>
      <c r="L4670" s="27">
        <f>K4670*D4670</f>
        <v>288998.64073001168</v>
      </c>
      <c r="M4670" s="10"/>
      <c r="N4670" s="28">
        <f>IF(F4670="lowest point", $H$4/D4670, 0)</f>
        <v>0</v>
      </c>
      <c r="O4670" s="28">
        <f t="shared" si="303"/>
        <v>54.110031120410447</v>
      </c>
      <c r="P4670" s="29">
        <f>O4670*D4670</f>
        <v>299264.18471640925</v>
      </c>
      <c r="R4670" s="28">
        <f>IF(G4670="highest point", $H$4/D4670, 0)</f>
        <v>0</v>
      </c>
      <c r="S4670" s="28">
        <f t="shared" si="304"/>
        <v>50.683126751187224</v>
      </c>
      <c r="T4670" s="29">
        <f>D4670*S4670</f>
        <v>280311.14179772115</v>
      </c>
    </row>
    <row r="4671" spans="1:20">
      <c r="A4671" s="21">
        <f t="shared" si="305"/>
        <v>2018</v>
      </c>
      <c r="B4671" s="21">
        <f t="shared" si="306"/>
        <v>7</v>
      </c>
      <c r="C4671" s="22">
        <v>43305</v>
      </c>
      <c r="D4671" s="21">
        <v>5557.37</v>
      </c>
      <c r="E4671" s="47" t="str">
        <f>IF(B4671&lt;&gt;B4670, "First Quote", "")</f>
        <v/>
      </c>
      <c r="F4671" s="23" t="str">
        <f>IF(_xlfn.MINIFS($D$3:$D$6287,$A$3:$A$6287,A4671,$B$3:$B$6287,B4671)=D4671,"Lowest point","")</f>
        <v/>
      </c>
      <c r="G4671" s="24" t="str">
        <f>IF(_xlfn.MAXIFS($D$3:$D$6287,$A$3:$A$6287,A4671,$B$3:$B$6287,B4671)=D4671,"Highest point","")</f>
        <v/>
      </c>
      <c r="J4671" s="25" t="str">
        <f>IF(E4671="First Quote", $H$4/D4671, "")</f>
        <v/>
      </c>
      <c r="K4671" s="26">
        <f t="shared" si="302"/>
        <v>52.253915577889742</v>
      </c>
      <c r="L4671" s="27">
        <f>K4671*D4671</f>
        <v>290394.34281509713</v>
      </c>
      <c r="M4671" s="10"/>
      <c r="N4671" s="28">
        <f>IF(F4671="lowest point", $H$4/D4671, 0)</f>
        <v>0</v>
      </c>
      <c r="O4671" s="28">
        <f t="shared" si="303"/>
        <v>54.110031120410447</v>
      </c>
      <c r="P4671" s="29">
        <f>O4671*D4671</f>
        <v>300709.46364763542</v>
      </c>
      <c r="R4671" s="28">
        <f>IF(G4671="highest point", $H$4/D4671, 0)</f>
        <v>0</v>
      </c>
      <c r="S4671" s="28">
        <f t="shared" si="304"/>
        <v>50.683126751187224</v>
      </c>
      <c r="T4671" s="29">
        <f>D4671*S4671</f>
        <v>281664.88811324531</v>
      </c>
    </row>
    <row r="4672" spans="1:20">
      <c r="A4672" s="21">
        <f t="shared" si="305"/>
        <v>2018</v>
      </c>
      <c r="B4672" s="21">
        <f t="shared" si="306"/>
        <v>7</v>
      </c>
      <c r="C4672" s="22">
        <v>43306</v>
      </c>
      <c r="D4672" s="21">
        <v>5607.99</v>
      </c>
      <c r="E4672" s="47" t="str">
        <f>IF(B4672&lt;&gt;B4671, "First Quote", "")</f>
        <v/>
      </c>
      <c r="F4672" s="23" t="str">
        <f>IF(_xlfn.MINIFS($D$3:$D$6287,$A$3:$A$6287,A4672,$B$3:$B$6287,B4672)=D4672,"Lowest point","")</f>
        <v/>
      </c>
      <c r="G4672" s="24" t="str">
        <f>IF(_xlfn.MAXIFS($D$3:$D$6287,$A$3:$A$6287,A4672,$B$3:$B$6287,B4672)=D4672,"Highest point","")</f>
        <v>Highest point</v>
      </c>
      <c r="J4672" s="25" t="str">
        <f>IF(E4672="First Quote", $H$4/D4672, "")</f>
        <v/>
      </c>
      <c r="K4672" s="26">
        <f t="shared" si="302"/>
        <v>52.253915577889742</v>
      </c>
      <c r="L4672" s="27">
        <f>K4672*D4672</f>
        <v>293039.43602164986</v>
      </c>
      <c r="M4672" s="10"/>
      <c r="N4672" s="28">
        <f>IF(F4672="lowest point", $H$4/D4672, 0)</f>
        <v>0</v>
      </c>
      <c r="O4672" s="28">
        <f t="shared" si="303"/>
        <v>54.110031120410447</v>
      </c>
      <c r="P4672" s="29">
        <f>O4672*D4672</f>
        <v>303448.51342295058</v>
      </c>
      <c r="R4672" s="28">
        <f>IF(G4672="highest point", $H$4/D4672, 0)</f>
        <v>8.9158504205606642E-2</v>
      </c>
      <c r="S4672" s="28">
        <f t="shared" si="304"/>
        <v>50.772285255392831</v>
      </c>
      <c r="T4672" s="29">
        <f>D4672*S4672</f>
        <v>284730.46798939042</v>
      </c>
    </row>
    <row r="4673" spans="1:20">
      <c r="A4673" s="21">
        <f t="shared" si="305"/>
        <v>2018</v>
      </c>
      <c r="B4673" s="21">
        <f t="shared" si="306"/>
        <v>7</v>
      </c>
      <c r="C4673" s="22">
        <v>43307</v>
      </c>
      <c r="D4673" s="21">
        <v>5590.99</v>
      </c>
      <c r="E4673" s="47" t="str">
        <f>IF(B4673&lt;&gt;B4672, "First Quote", "")</f>
        <v/>
      </c>
      <c r="F4673" s="23" t="str">
        <f>IF(_xlfn.MINIFS($D$3:$D$6287,$A$3:$A$6287,A4673,$B$3:$B$6287,B4673)=D4673,"Lowest point","")</f>
        <v/>
      </c>
      <c r="G4673" s="24" t="str">
        <f>IF(_xlfn.MAXIFS($D$3:$D$6287,$A$3:$A$6287,A4673,$B$3:$B$6287,B4673)=D4673,"Highest point","")</f>
        <v/>
      </c>
      <c r="J4673" s="25" t="str">
        <f>IF(E4673="First Quote", $H$4/D4673, "")</f>
        <v/>
      </c>
      <c r="K4673" s="26">
        <f t="shared" si="302"/>
        <v>52.253915577889742</v>
      </c>
      <c r="L4673" s="27">
        <f>K4673*D4673</f>
        <v>292151.11945682578</v>
      </c>
      <c r="M4673" s="10"/>
      <c r="N4673" s="28">
        <f>IF(F4673="lowest point", $H$4/D4673, 0)</f>
        <v>0</v>
      </c>
      <c r="O4673" s="28">
        <f t="shared" si="303"/>
        <v>54.110031120410447</v>
      </c>
      <c r="P4673" s="29">
        <f>O4673*D4673</f>
        <v>302528.6428939036</v>
      </c>
      <c r="R4673" s="28">
        <f>IF(G4673="highest point", $H$4/D4673, 0)</f>
        <v>0</v>
      </c>
      <c r="S4673" s="28">
        <f t="shared" si="304"/>
        <v>50.772285255392831</v>
      </c>
      <c r="T4673" s="29">
        <f>D4673*S4673</f>
        <v>283867.33914004877</v>
      </c>
    </row>
    <row r="4674" spans="1:20">
      <c r="A4674" s="21">
        <f t="shared" si="305"/>
        <v>2018</v>
      </c>
      <c r="B4674" s="21">
        <f t="shared" si="306"/>
        <v>7</v>
      </c>
      <c r="C4674" s="22">
        <v>43308</v>
      </c>
      <c r="D4674" s="21">
        <v>5554.31</v>
      </c>
      <c r="E4674" s="47" t="str">
        <f>IF(B4674&lt;&gt;B4673, "First Quote", "")</f>
        <v/>
      </c>
      <c r="F4674" s="23" t="str">
        <f>IF(_xlfn.MINIFS($D$3:$D$6287,$A$3:$A$6287,A4674,$B$3:$B$6287,B4674)=D4674,"Lowest point","")</f>
        <v/>
      </c>
      <c r="G4674" s="24" t="str">
        <f>IF(_xlfn.MAXIFS($D$3:$D$6287,$A$3:$A$6287,A4674,$B$3:$B$6287,B4674)=D4674,"Highest point","")</f>
        <v/>
      </c>
      <c r="J4674" s="25" t="str">
        <f>IF(E4674="First Quote", $H$4/D4674, "")</f>
        <v/>
      </c>
      <c r="K4674" s="26">
        <f t="shared" si="302"/>
        <v>52.253915577889742</v>
      </c>
      <c r="L4674" s="27">
        <f>K4674*D4674</f>
        <v>290234.44583342882</v>
      </c>
      <c r="M4674" s="10"/>
      <c r="N4674" s="28">
        <f>IF(F4674="lowest point", $H$4/D4674, 0)</f>
        <v>0</v>
      </c>
      <c r="O4674" s="28">
        <f t="shared" si="303"/>
        <v>54.110031120410447</v>
      </c>
      <c r="P4674" s="29">
        <f>O4674*D4674</f>
        <v>300543.88695240696</v>
      </c>
      <c r="R4674" s="28">
        <f>IF(G4674="highest point", $H$4/D4674, 0)</f>
        <v>0</v>
      </c>
      <c r="S4674" s="28">
        <f t="shared" si="304"/>
        <v>50.772285255392831</v>
      </c>
      <c r="T4674" s="29">
        <f>D4674*S4674</f>
        <v>282005.01171688095</v>
      </c>
    </row>
    <row r="4675" spans="1:20">
      <c r="A4675" s="21">
        <f t="shared" si="305"/>
        <v>2018</v>
      </c>
      <c r="B4675" s="21">
        <f t="shared" si="306"/>
        <v>7</v>
      </c>
      <c r="C4675" s="22">
        <v>43311</v>
      </c>
      <c r="D4675" s="21">
        <v>5522.81</v>
      </c>
      <c r="E4675" s="47" t="str">
        <f>IF(B4675&lt;&gt;B4674, "First Quote", "")</f>
        <v/>
      </c>
      <c r="F4675" s="23" t="str">
        <f>IF(_xlfn.MINIFS($D$3:$D$6287,$A$3:$A$6287,A4675,$B$3:$B$6287,B4675)=D4675,"Lowest point","")</f>
        <v/>
      </c>
      <c r="G4675" s="24" t="str">
        <f>IF(_xlfn.MAXIFS($D$3:$D$6287,$A$3:$A$6287,A4675,$B$3:$B$6287,B4675)=D4675,"Highest point","")</f>
        <v/>
      </c>
      <c r="J4675" s="25" t="str">
        <f>IF(E4675="First Quote", $H$4/D4675, "")</f>
        <v/>
      </c>
      <c r="K4675" s="26">
        <f t="shared" si="302"/>
        <v>52.253915577889742</v>
      </c>
      <c r="L4675" s="27">
        <f>K4675*D4675</f>
        <v>288588.44749272527</v>
      </c>
      <c r="M4675" s="10"/>
      <c r="N4675" s="28">
        <f>IF(F4675="lowest point", $H$4/D4675, 0)</f>
        <v>0</v>
      </c>
      <c r="O4675" s="28">
        <f t="shared" si="303"/>
        <v>54.110031120410447</v>
      </c>
      <c r="P4675" s="29">
        <f>O4675*D4675</f>
        <v>298839.42097211402</v>
      </c>
      <c r="R4675" s="28">
        <f>IF(G4675="highest point", $H$4/D4675, 0)</f>
        <v>0</v>
      </c>
      <c r="S4675" s="28">
        <f t="shared" si="304"/>
        <v>50.772285255392831</v>
      </c>
      <c r="T4675" s="29">
        <f>D4675*S4675</f>
        <v>280405.68473133608</v>
      </c>
    </row>
    <row r="4676" spans="1:20">
      <c r="A4676" s="21">
        <f t="shared" si="305"/>
        <v>2018</v>
      </c>
      <c r="B4676" s="21">
        <f t="shared" si="306"/>
        <v>7</v>
      </c>
      <c r="C4676" s="22">
        <v>43312</v>
      </c>
      <c r="D4676" s="21">
        <v>5549.96</v>
      </c>
      <c r="E4676" s="47" t="str">
        <f>IF(B4676&lt;&gt;B4675, "First Quote", "")</f>
        <v/>
      </c>
      <c r="F4676" s="23" t="str">
        <f>IF(_xlfn.MINIFS($D$3:$D$6287,$A$3:$A$6287,A4676,$B$3:$B$6287,B4676)=D4676,"Lowest point","")</f>
        <v/>
      </c>
      <c r="G4676" s="24" t="str">
        <f>IF(_xlfn.MAXIFS($D$3:$D$6287,$A$3:$A$6287,A4676,$B$3:$B$6287,B4676)=D4676,"Highest point","")</f>
        <v/>
      </c>
      <c r="J4676" s="25" t="str">
        <f>IF(E4676="First Quote", $H$4/D4676, "")</f>
        <v/>
      </c>
      <c r="K4676" s="26">
        <f t="shared" si="302"/>
        <v>52.253915577889742</v>
      </c>
      <c r="L4676" s="27">
        <f>K4676*D4676</f>
        <v>290007.14130066498</v>
      </c>
      <c r="M4676" s="10"/>
      <c r="N4676" s="28">
        <f>IF(F4676="lowest point", $H$4/D4676, 0)</f>
        <v>0</v>
      </c>
      <c r="O4676" s="28">
        <f t="shared" si="303"/>
        <v>54.110031120410447</v>
      </c>
      <c r="P4676" s="29">
        <f>O4676*D4676</f>
        <v>300308.50831703318</v>
      </c>
      <c r="R4676" s="28">
        <f>IF(G4676="highest point", $H$4/D4676, 0)</f>
        <v>0</v>
      </c>
      <c r="S4676" s="28">
        <f t="shared" si="304"/>
        <v>50.772285255392831</v>
      </c>
      <c r="T4676" s="29">
        <f>D4676*S4676</f>
        <v>281784.15227601997</v>
      </c>
    </row>
    <row r="4677" spans="1:20">
      <c r="A4677" s="21">
        <f t="shared" si="305"/>
        <v>2018</v>
      </c>
      <c r="B4677" s="21">
        <f t="shared" si="306"/>
        <v>8</v>
      </c>
      <c r="C4677" s="22">
        <v>43313</v>
      </c>
      <c r="D4677" s="21">
        <v>5544.19</v>
      </c>
      <c r="E4677" s="47" t="str">
        <f>IF(B4677&lt;&gt;B4676, "First Quote", "")</f>
        <v>First Quote</v>
      </c>
      <c r="F4677" s="23" t="str">
        <f>IF(_xlfn.MINIFS($D$3:$D$6287,$A$3:$A$6287,A4677,$B$3:$B$6287,B4677)=D4677,"Lowest point","")</f>
        <v>Lowest point</v>
      </c>
      <c r="G4677" s="24" t="str">
        <f>IF(_xlfn.MAXIFS($D$3:$D$6287,$A$3:$A$6287,A4677,$B$3:$B$6287,B4677)=D4677,"Highest point","")</f>
        <v/>
      </c>
      <c r="J4677" s="25">
        <f>IF(E4677="First Quote", $H$4/D4677, "")</f>
        <v>9.0184499448972721E-2</v>
      </c>
      <c r="K4677" s="26">
        <f t="shared" ref="K4677:K4740" si="307">IF(E4677="First Quote",J4677+K4676,K4676)</f>
        <v>52.344100077338716</v>
      </c>
      <c r="L4677" s="27">
        <f>K4677*D4677</f>
        <v>290205.63620778051</v>
      </c>
      <c r="M4677" s="10"/>
      <c r="N4677" s="28">
        <f>IF(F4677="lowest point", $H$4/D4677, 0)</f>
        <v>9.0184499448972721E-2</v>
      </c>
      <c r="O4677" s="28">
        <f t="shared" ref="O4677:O4740" si="308">IF(F4677="Lowest Point",N4677+O4676,O4676)</f>
        <v>54.200215619859421</v>
      </c>
      <c r="P4677" s="29">
        <f>O4677*D4677</f>
        <v>300496.29343746835</v>
      </c>
      <c r="R4677" s="28">
        <f>IF(G4677="highest point", $H$4/D4677, 0)</f>
        <v>0</v>
      </c>
      <c r="S4677" s="28">
        <f t="shared" ref="S4677:S4740" si="309">IF(G4677="Highest Point",R4677+S4676,S4676)</f>
        <v>50.772285255392831</v>
      </c>
      <c r="T4677" s="29">
        <f>D4677*S4677</f>
        <v>281491.19619009638</v>
      </c>
    </row>
    <row r="4678" spans="1:20">
      <c r="A4678" s="21">
        <f t="shared" si="305"/>
        <v>2018</v>
      </c>
      <c r="B4678" s="21">
        <f t="shared" si="306"/>
        <v>8</v>
      </c>
      <c r="C4678" s="22">
        <v>43314</v>
      </c>
      <c r="D4678" s="21">
        <v>5572.08</v>
      </c>
      <c r="E4678" s="47" t="str">
        <f>IF(B4678&lt;&gt;B4677, "First Quote", "")</f>
        <v/>
      </c>
      <c r="F4678" s="23" t="str">
        <f>IF(_xlfn.MINIFS($D$3:$D$6287,$A$3:$A$6287,A4678,$B$3:$B$6287,B4678)=D4678,"Lowest point","")</f>
        <v/>
      </c>
      <c r="G4678" s="24" t="str">
        <f>IF(_xlfn.MAXIFS($D$3:$D$6287,$A$3:$A$6287,A4678,$B$3:$B$6287,B4678)=D4678,"Highest point","")</f>
        <v/>
      </c>
      <c r="J4678" s="25" t="str">
        <f>IF(E4678="First Quote", $H$4/D4678, "")</f>
        <v/>
      </c>
      <c r="K4678" s="26">
        <f t="shared" si="307"/>
        <v>52.344100077338716</v>
      </c>
      <c r="L4678" s="27">
        <f>K4678*D4678</f>
        <v>291665.51315893751</v>
      </c>
      <c r="M4678" s="10"/>
      <c r="N4678" s="28">
        <f>IF(F4678="lowest point", $H$4/D4678, 0)</f>
        <v>0</v>
      </c>
      <c r="O4678" s="28">
        <f t="shared" si="308"/>
        <v>54.200215619859421</v>
      </c>
      <c r="P4678" s="29">
        <f>O4678*D4678</f>
        <v>302007.93745110626</v>
      </c>
      <c r="R4678" s="28">
        <f>IF(G4678="highest point", $H$4/D4678, 0)</f>
        <v>0</v>
      </c>
      <c r="S4678" s="28">
        <f t="shared" si="309"/>
        <v>50.772285255392831</v>
      </c>
      <c r="T4678" s="29">
        <f>D4678*S4678</f>
        <v>282907.23522586928</v>
      </c>
    </row>
    <row r="4679" spans="1:20">
      <c r="A4679" s="21">
        <f t="shared" si="305"/>
        <v>2018</v>
      </c>
      <c r="B4679" s="21">
        <f t="shared" si="306"/>
        <v>8</v>
      </c>
      <c r="C4679" s="22">
        <v>43315</v>
      </c>
      <c r="D4679" s="21">
        <v>5598.71</v>
      </c>
      <c r="E4679" s="47" t="str">
        <f>IF(B4679&lt;&gt;B4678, "First Quote", "")</f>
        <v/>
      </c>
      <c r="F4679" s="23" t="str">
        <f>IF(_xlfn.MINIFS($D$3:$D$6287,$A$3:$A$6287,A4679,$B$3:$B$6287,B4679)=D4679,"Lowest point","")</f>
        <v/>
      </c>
      <c r="G4679" s="24" t="str">
        <f>IF(_xlfn.MAXIFS($D$3:$D$6287,$A$3:$A$6287,A4679,$B$3:$B$6287,B4679)=D4679,"Highest point","")</f>
        <v/>
      </c>
      <c r="J4679" s="25" t="str">
        <f>IF(E4679="First Quote", $H$4/D4679, "")</f>
        <v/>
      </c>
      <c r="K4679" s="26">
        <f t="shared" si="307"/>
        <v>52.344100077338716</v>
      </c>
      <c r="L4679" s="27">
        <f>K4679*D4679</f>
        <v>293059.43654399703</v>
      </c>
      <c r="M4679" s="10"/>
      <c r="N4679" s="28">
        <f>IF(F4679="lowest point", $H$4/D4679, 0)</f>
        <v>0</v>
      </c>
      <c r="O4679" s="28">
        <f t="shared" si="308"/>
        <v>54.200215619859421</v>
      </c>
      <c r="P4679" s="29">
        <f>O4679*D4679</f>
        <v>303451.28919306316</v>
      </c>
      <c r="R4679" s="28">
        <f>IF(G4679="highest point", $H$4/D4679, 0)</f>
        <v>0</v>
      </c>
      <c r="S4679" s="28">
        <f t="shared" si="309"/>
        <v>50.772285255392831</v>
      </c>
      <c r="T4679" s="29">
        <f>D4679*S4679</f>
        <v>284259.3011822204</v>
      </c>
    </row>
    <row r="4680" spans="1:20">
      <c r="A4680" s="21">
        <f t="shared" si="305"/>
        <v>2018</v>
      </c>
      <c r="B4680" s="21">
        <f t="shared" si="306"/>
        <v>8</v>
      </c>
      <c r="C4680" s="22">
        <v>43318</v>
      </c>
      <c r="D4680" s="21">
        <v>5619.05</v>
      </c>
      <c r="E4680" s="47" t="str">
        <f>IF(B4680&lt;&gt;B4679, "First Quote", "")</f>
        <v/>
      </c>
      <c r="F4680" s="23" t="str">
        <f>IF(_xlfn.MINIFS($D$3:$D$6287,$A$3:$A$6287,A4680,$B$3:$B$6287,B4680)=D4680,"Lowest point","")</f>
        <v/>
      </c>
      <c r="G4680" s="24" t="str">
        <f>IF(_xlfn.MAXIFS($D$3:$D$6287,$A$3:$A$6287,A4680,$B$3:$B$6287,B4680)=D4680,"Highest point","")</f>
        <v/>
      </c>
      <c r="J4680" s="25" t="str">
        <f>IF(E4680="First Quote", $H$4/D4680, "")</f>
        <v/>
      </c>
      <c r="K4680" s="26">
        <f t="shared" si="307"/>
        <v>52.344100077338716</v>
      </c>
      <c r="L4680" s="27">
        <f>K4680*D4680</f>
        <v>294124.11553957011</v>
      </c>
      <c r="M4680" s="10"/>
      <c r="N4680" s="28">
        <f>IF(F4680="lowest point", $H$4/D4680, 0)</f>
        <v>0</v>
      </c>
      <c r="O4680" s="28">
        <f t="shared" si="308"/>
        <v>54.200215619859421</v>
      </c>
      <c r="P4680" s="29">
        <f>O4680*D4680</f>
        <v>304553.72157877107</v>
      </c>
      <c r="R4680" s="28">
        <f>IF(G4680="highest point", $H$4/D4680, 0)</f>
        <v>0</v>
      </c>
      <c r="S4680" s="28">
        <f t="shared" si="309"/>
        <v>50.772285255392831</v>
      </c>
      <c r="T4680" s="29">
        <f>D4680*S4680</f>
        <v>285292.00946431508</v>
      </c>
    </row>
    <row r="4681" spans="1:20">
      <c r="A4681" s="21">
        <f t="shared" si="305"/>
        <v>2018</v>
      </c>
      <c r="B4681" s="21">
        <f t="shared" si="306"/>
        <v>8</v>
      </c>
      <c r="C4681" s="22">
        <v>43319</v>
      </c>
      <c r="D4681" s="21">
        <v>5634.98</v>
      </c>
      <c r="E4681" s="47" t="str">
        <f>IF(B4681&lt;&gt;B4680, "First Quote", "")</f>
        <v/>
      </c>
      <c r="F4681" s="23" t="str">
        <f>IF(_xlfn.MINIFS($D$3:$D$6287,$A$3:$A$6287,A4681,$B$3:$B$6287,B4681)=D4681,"Lowest point","")</f>
        <v/>
      </c>
      <c r="G4681" s="24" t="str">
        <f>IF(_xlfn.MAXIFS($D$3:$D$6287,$A$3:$A$6287,A4681,$B$3:$B$6287,B4681)=D4681,"Highest point","")</f>
        <v/>
      </c>
      <c r="J4681" s="25" t="str">
        <f>IF(E4681="First Quote", $H$4/D4681, "")</f>
        <v/>
      </c>
      <c r="K4681" s="26">
        <f t="shared" si="307"/>
        <v>52.344100077338716</v>
      </c>
      <c r="L4681" s="27">
        <f>K4681*D4681</f>
        <v>294957.95705380209</v>
      </c>
      <c r="M4681" s="10"/>
      <c r="N4681" s="28">
        <f>IF(F4681="lowest point", $H$4/D4681, 0)</f>
        <v>0</v>
      </c>
      <c r="O4681" s="28">
        <f t="shared" si="308"/>
        <v>54.200215619859421</v>
      </c>
      <c r="P4681" s="29">
        <f>O4681*D4681</f>
        <v>305417.13101359544</v>
      </c>
      <c r="R4681" s="28">
        <f>IF(G4681="highest point", $H$4/D4681, 0)</f>
        <v>0</v>
      </c>
      <c r="S4681" s="28">
        <f t="shared" si="309"/>
        <v>50.772285255392831</v>
      </c>
      <c r="T4681" s="29">
        <f>D4681*S4681</f>
        <v>286100.8119684335</v>
      </c>
    </row>
    <row r="4682" spans="1:20">
      <c r="A4682" s="21">
        <f t="shared" si="305"/>
        <v>2018</v>
      </c>
      <c r="B4682" s="21">
        <f t="shared" si="306"/>
        <v>8</v>
      </c>
      <c r="C4682" s="22">
        <v>43320</v>
      </c>
      <c r="D4682" s="21">
        <v>5633.67</v>
      </c>
      <c r="E4682" s="47" t="str">
        <f>IF(B4682&lt;&gt;B4681, "First Quote", "")</f>
        <v/>
      </c>
      <c r="F4682" s="23" t="str">
        <f>IF(_xlfn.MINIFS($D$3:$D$6287,$A$3:$A$6287,A4682,$B$3:$B$6287,B4682)=D4682,"Lowest point","")</f>
        <v/>
      </c>
      <c r="G4682" s="24" t="str">
        <f>IF(_xlfn.MAXIFS($D$3:$D$6287,$A$3:$A$6287,A4682,$B$3:$B$6287,B4682)=D4682,"Highest point","")</f>
        <v/>
      </c>
      <c r="J4682" s="25" t="str">
        <f>IF(E4682="First Quote", $H$4/D4682, "")</f>
        <v/>
      </c>
      <c r="K4682" s="26">
        <f t="shared" si="307"/>
        <v>52.344100077338716</v>
      </c>
      <c r="L4682" s="27">
        <f>K4682*D4682</f>
        <v>294889.38628270081</v>
      </c>
      <c r="M4682" s="10"/>
      <c r="N4682" s="28">
        <f>IF(F4682="lowest point", $H$4/D4682, 0)</f>
        <v>0</v>
      </c>
      <c r="O4682" s="28">
        <f t="shared" si="308"/>
        <v>54.200215619859421</v>
      </c>
      <c r="P4682" s="29">
        <f>O4682*D4682</f>
        <v>305346.12873113342</v>
      </c>
      <c r="R4682" s="28">
        <f>IF(G4682="highest point", $H$4/D4682, 0)</f>
        <v>0</v>
      </c>
      <c r="S4682" s="28">
        <f t="shared" si="309"/>
        <v>50.772285255392831</v>
      </c>
      <c r="T4682" s="29">
        <f>D4682*S4682</f>
        <v>286034.30027474894</v>
      </c>
    </row>
    <row r="4683" spans="1:20">
      <c r="A4683" s="21">
        <f t="shared" si="305"/>
        <v>2018</v>
      </c>
      <c r="B4683" s="21">
        <f t="shared" si="306"/>
        <v>8</v>
      </c>
      <c r="C4683" s="22">
        <v>43321</v>
      </c>
      <c r="D4683" s="21">
        <v>5627</v>
      </c>
      <c r="E4683" s="47" t="str">
        <f>IF(B4683&lt;&gt;B4682, "First Quote", "")</f>
        <v/>
      </c>
      <c r="F4683" s="23" t="str">
        <f>IF(_xlfn.MINIFS($D$3:$D$6287,$A$3:$A$6287,A4683,$B$3:$B$6287,B4683)=D4683,"Lowest point","")</f>
        <v/>
      </c>
      <c r="G4683" s="24" t="str">
        <f>IF(_xlfn.MAXIFS($D$3:$D$6287,$A$3:$A$6287,A4683,$B$3:$B$6287,B4683)=D4683,"Highest point","")</f>
        <v/>
      </c>
      <c r="J4683" s="25" t="str">
        <f>IF(E4683="First Quote", $H$4/D4683, "")</f>
        <v/>
      </c>
      <c r="K4683" s="26">
        <f t="shared" si="307"/>
        <v>52.344100077338716</v>
      </c>
      <c r="L4683" s="27">
        <f>K4683*D4683</f>
        <v>294540.25113518495</v>
      </c>
      <c r="M4683" s="10"/>
      <c r="N4683" s="28">
        <f>IF(F4683="lowest point", $H$4/D4683, 0)</f>
        <v>0</v>
      </c>
      <c r="O4683" s="28">
        <f t="shared" si="308"/>
        <v>54.200215619859421</v>
      </c>
      <c r="P4683" s="29">
        <f>O4683*D4683</f>
        <v>304984.61329294898</v>
      </c>
      <c r="R4683" s="28">
        <f>IF(G4683="highest point", $H$4/D4683, 0)</f>
        <v>0</v>
      </c>
      <c r="S4683" s="28">
        <f t="shared" si="309"/>
        <v>50.772285255392831</v>
      </c>
      <c r="T4683" s="29">
        <f>D4683*S4683</f>
        <v>285695.64913209545</v>
      </c>
    </row>
    <row r="4684" spans="1:20">
      <c r="A4684" s="21">
        <f t="shared" si="305"/>
        <v>2018</v>
      </c>
      <c r="B4684" s="21">
        <f t="shared" si="306"/>
        <v>8</v>
      </c>
      <c r="C4684" s="22">
        <v>43322</v>
      </c>
      <c r="D4684" s="21">
        <v>5588.66</v>
      </c>
      <c r="E4684" s="47" t="str">
        <f>IF(B4684&lt;&gt;B4683, "First Quote", "")</f>
        <v/>
      </c>
      <c r="F4684" s="23" t="str">
        <f>IF(_xlfn.MINIFS($D$3:$D$6287,$A$3:$A$6287,A4684,$B$3:$B$6287,B4684)=D4684,"Lowest point","")</f>
        <v/>
      </c>
      <c r="G4684" s="24" t="str">
        <f>IF(_xlfn.MAXIFS($D$3:$D$6287,$A$3:$A$6287,A4684,$B$3:$B$6287,B4684)=D4684,"Highest point","")</f>
        <v/>
      </c>
      <c r="J4684" s="25" t="str">
        <f>IF(E4684="First Quote", $H$4/D4684, "")</f>
        <v/>
      </c>
      <c r="K4684" s="26">
        <f t="shared" si="307"/>
        <v>52.344100077338716</v>
      </c>
      <c r="L4684" s="27">
        <f>K4684*D4684</f>
        <v>292533.37833821977</v>
      </c>
      <c r="M4684" s="10"/>
      <c r="N4684" s="28">
        <f>IF(F4684="lowest point", $H$4/D4684, 0)</f>
        <v>0</v>
      </c>
      <c r="O4684" s="28">
        <f t="shared" si="308"/>
        <v>54.200215619859421</v>
      </c>
      <c r="P4684" s="29">
        <f>O4684*D4684</f>
        <v>302906.57702608354</v>
      </c>
      <c r="R4684" s="28">
        <f>IF(G4684="highest point", $H$4/D4684, 0)</f>
        <v>0</v>
      </c>
      <c r="S4684" s="28">
        <f t="shared" si="309"/>
        <v>50.772285255392831</v>
      </c>
      <c r="T4684" s="29">
        <f>D4684*S4684</f>
        <v>283749.03971540369</v>
      </c>
    </row>
    <row r="4685" spans="1:20">
      <c r="A4685" s="21">
        <f t="shared" ref="A4685:A4748" si="310">YEAR(C4685)</f>
        <v>2018</v>
      </c>
      <c r="B4685" s="21">
        <f t="shared" si="306"/>
        <v>8</v>
      </c>
      <c r="C4685" s="22">
        <v>43325</v>
      </c>
      <c r="D4685" s="21">
        <v>5566.36</v>
      </c>
      <c r="E4685" s="47" t="str">
        <f>IF(B4685&lt;&gt;B4684, "First Quote", "")</f>
        <v/>
      </c>
      <c r="F4685" s="23" t="str">
        <f>IF(_xlfn.MINIFS($D$3:$D$6287,$A$3:$A$6287,A4685,$B$3:$B$6287,B4685)=D4685,"Lowest point","")</f>
        <v/>
      </c>
      <c r="G4685" s="24" t="str">
        <f>IF(_xlfn.MAXIFS($D$3:$D$6287,$A$3:$A$6287,A4685,$B$3:$B$6287,B4685)=D4685,"Highest point","")</f>
        <v/>
      </c>
      <c r="J4685" s="25" t="str">
        <f>IF(E4685="First Quote", $H$4/D4685, "")</f>
        <v/>
      </c>
      <c r="K4685" s="26">
        <f t="shared" si="307"/>
        <v>52.344100077338716</v>
      </c>
      <c r="L4685" s="27">
        <f>K4685*D4685</f>
        <v>291366.10490649514</v>
      </c>
      <c r="M4685" s="10"/>
      <c r="N4685" s="28">
        <f>IF(F4685="lowest point", $H$4/D4685, 0)</f>
        <v>0</v>
      </c>
      <c r="O4685" s="28">
        <f t="shared" si="308"/>
        <v>54.200215619859421</v>
      </c>
      <c r="P4685" s="29">
        <f>O4685*D4685</f>
        <v>301697.91221776069</v>
      </c>
      <c r="R4685" s="28">
        <f>IF(G4685="highest point", $H$4/D4685, 0)</f>
        <v>0</v>
      </c>
      <c r="S4685" s="28">
        <f t="shared" si="309"/>
        <v>50.772285255392831</v>
      </c>
      <c r="T4685" s="29">
        <f>D4685*S4685</f>
        <v>282616.8177542084</v>
      </c>
    </row>
    <row r="4686" spans="1:20">
      <c r="A4686" s="21">
        <f t="shared" si="310"/>
        <v>2018</v>
      </c>
      <c r="B4686" s="21">
        <f t="shared" si="306"/>
        <v>8</v>
      </c>
      <c r="C4686" s="22">
        <v>43326</v>
      </c>
      <c r="D4686" s="21">
        <v>5602.41</v>
      </c>
      <c r="E4686" s="47" t="str">
        <f>IF(B4686&lt;&gt;B4685, "First Quote", "")</f>
        <v/>
      </c>
      <c r="F4686" s="23" t="str">
        <f>IF(_xlfn.MINIFS($D$3:$D$6287,$A$3:$A$6287,A4686,$B$3:$B$6287,B4686)=D4686,"Lowest point","")</f>
        <v/>
      </c>
      <c r="G4686" s="24" t="str">
        <f>IF(_xlfn.MAXIFS($D$3:$D$6287,$A$3:$A$6287,A4686,$B$3:$B$6287,B4686)=D4686,"Highest point","")</f>
        <v/>
      </c>
      <c r="J4686" s="25" t="str">
        <f>IF(E4686="First Quote", $H$4/D4686, "")</f>
        <v/>
      </c>
      <c r="K4686" s="26">
        <f t="shared" si="307"/>
        <v>52.344100077338716</v>
      </c>
      <c r="L4686" s="27">
        <f>K4686*D4686</f>
        <v>293253.1097142832</v>
      </c>
      <c r="M4686" s="10"/>
      <c r="N4686" s="28">
        <f>IF(F4686="lowest point", $H$4/D4686, 0)</f>
        <v>0</v>
      </c>
      <c r="O4686" s="28">
        <f t="shared" si="308"/>
        <v>54.200215619859421</v>
      </c>
      <c r="P4686" s="29">
        <f>O4686*D4686</f>
        <v>303651.82999085658</v>
      </c>
      <c r="R4686" s="28">
        <f>IF(G4686="highest point", $H$4/D4686, 0)</f>
        <v>0</v>
      </c>
      <c r="S4686" s="28">
        <f t="shared" si="309"/>
        <v>50.772285255392831</v>
      </c>
      <c r="T4686" s="29">
        <f>D4686*S4686</f>
        <v>284447.15863766533</v>
      </c>
    </row>
    <row r="4687" spans="1:20">
      <c r="A4687" s="21">
        <f t="shared" si="310"/>
        <v>2018</v>
      </c>
      <c r="B4687" s="21">
        <f t="shared" si="306"/>
        <v>8</v>
      </c>
      <c r="C4687" s="22">
        <v>43327</v>
      </c>
      <c r="D4687" s="21">
        <v>5560.85</v>
      </c>
      <c r="E4687" s="47" t="str">
        <f>IF(B4687&lt;&gt;B4686, "First Quote", "")</f>
        <v/>
      </c>
      <c r="F4687" s="23" t="str">
        <f>IF(_xlfn.MINIFS($D$3:$D$6287,$A$3:$A$6287,A4687,$B$3:$B$6287,B4687)=D4687,"Lowest point","")</f>
        <v/>
      </c>
      <c r="G4687" s="24" t="str">
        <f>IF(_xlfn.MAXIFS($D$3:$D$6287,$A$3:$A$6287,A4687,$B$3:$B$6287,B4687)=D4687,"Highest point","")</f>
        <v/>
      </c>
      <c r="J4687" s="25" t="str">
        <f>IF(E4687="First Quote", $H$4/D4687, "")</f>
        <v/>
      </c>
      <c r="K4687" s="26">
        <f t="shared" si="307"/>
        <v>52.344100077338716</v>
      </c>
      <c r="L4687" s="27">
        <f>K4687*D4687</f>
        <v>291077.68891506904</v>
      </c>
      <c r="M4687" s="10"/>
      <c r="N4687" s="28">
        <f>IF(F4687="lowest point", $H$4/D4687, 0)</f>
        <v>0</v>
      </c>
      <c r="O4687" s="28">
        <f t="shared" si="308"/>
        <v>54.200215619859421</v>
      </c>
      <c r="P4687" s="29">
        <f>O4687*D4687</f>
        <v>301399.26902969531</v>
      </c>
      <c r="R4687" s="28">
        <f>IF(G4687="highest point", $H$4/D4687, 0)</f>
        <v>0</v>
      </c>
      <c r="S4687" s="28">
        <f t="shared" si="309"/>
        <v>50.772285255392831</v>
      </c>
      <c r="T4687" s="29">
        <f>D4687*S4687</f>
        <v>282337.06246245123</v>
      </c>
    </row>
    <row r="4688" spans="1:20">
      <c r="A4688" s="21">
        <f t="shared" si="310"/>
        <v>2018</v>
      </c>
      <c r="B4688" s="21">
        <f t="shared" si="306"/>
        <v>8</v>
      </c>
      <c r="C4688" s="22">
        <v>43328</v>
      </c>
      <c r="D4688" s="21">
        <v>5606.56</v>
      </c>
      <c r="E4688" s="47" t="str">
        <f>IF(B4688&lt;&gt;B4687, "First Quote", "")</f>
        <v/>
      </c>
      <c r="F4688" s="23" t="str">
        <f>IF(_xlfn.MINIFS($D$3:$D$6287,$A$3:$A$6287,A4688,$B$3:$B$6287,B4688)=D4688,"Lowest point","")</f>
        <v/>
      </c>
      <c r="G4688" s="24" t="str">
        <f>IF(_xlfn.MAXIFS($D$3:$D$6287,$A$3:$A$6287,A4688,$B$3:$B$6287,B4688)=D4688,"Highest point","")</f>
        <v/>
      </c>
      <c r="J4688" s="25" t="str">
        <f>IF(E4688="First Quote", $H$4/D4688, "")</f>
        <v/>
      </c>
      <c r="K4688" s="26">
        <f t="shared" si="307"/>
        <v>52.344100077338716</v>
      </c>
      <c r="L4688" s="27">
        <f>K4688*D4688</f>
        <v>293470.33772960416</v>
      </c>
      <c r="M4688" s="10"/>
      <c r="N4688" s="28">
        <f>IF(F4688="lowest point", $H$4/D4688, 0)</f>
        <v>0</v>
      </c>
      <c r="O4688" s="28">
        <f t="shared" si="308"/>
        <v>54.200215619859421</v>
      </c>
      <c r="P4688" s="29">
        <f>O4688*D4688</f>
        <v>303876.76088567905</v>
      </c>
      <c r="R4688" s="28">
        <f>IF(G4688="highest point", $H$4/D4688, 0)</f>
        <v>0</v>
      </c>
      <c r="S4688" s="28">
        <f t="shared" si="309"/>
        <v>50.772285255392831</v>
      </c>
      <c r="T4688" s="29">
        <f>D4688*S4688</f>
        <v>284657.86362147523</v>
      </c>
    </row>
    <row r="4689" spans="1:20">
      <c r="A4689" s="21">
        <f t="shared" si="310"/>
        <v>2018</v>
      </c>
      <c r="B4689" s="21">
        <f t="shared" si="306"/>
        <v>8</v>
      </c>
      <c r="C4689" s="22">
        <v>43329</v>
      </c>
      <c r="D4689" s="21">
        <v>5625.66</v>
      </c>
      <c r="E4689" s="47" t="str">
        <f>IF(B4689&lt;&gt;B4688, "First Quote", "")</f>
        <v/>
      </c>
      <c r="F4689" s="23" t="str">
        <f>IF(_xlfn.MINIFS($D$3:$D$6287,$A$3:$A$6287,A4689,$B$3:$B$6287,B4689)=D4689,"Lowest point","")</f>
        <v/>
      </c>
      <c r="G4689" s="24" t="str">
        <f>IF(_xlfn.MAXIFS($D$3:$D$6287,$A$3:$A$6287,A4689,$B$3:$B$6287,B4689)=D4689,"Highest point","")</f>
        <v/>
      </c>
      <c r="J4689" s="25" t="str">
        <f>IF(E4689="First Quote", $H$4/D4689, "")</f>
        <v/>
      </c>
      <c r="K4689" s="26">
        <f t="shared" si="307"/>
        <v>52.344100077338716</v>
      </c>
      <c r="L4689" s="27">
        <f>K4689*D4689</f>
        <v>294470.11004108132</v>
      </c>
      <c r="M4689" s="10"/>
      <c r="N4689" s="28">
        <f>IF(F4689="lowest point", $H$4/D4689, 0)</f>
        <v>0</v>
      </c>
      <c r="O4689" s="28">
        <f t="shared" si="308"/>
        <v>54.200215619859421</v>
      </c>
      <c r="P4689" s="29">
        <f>O4689*D4689</f>
        <v>304911.98500401835</v>
      </c>
      <c r="R4689" s="28">
        <f>IF(G4689="highest point", $H$4/D4689, 0)</f>
        <v>0</v>
      </c>
      <c r="S4689" s="28">
        <f t="shared" si="309"/>
        <v>50.772285255392831</v>
      </c>
      <c r="T4689" s="29">
        <f>D4689*S4689</f>
        <v>285627.61426985322</v>
      </c>
    </row>
    <row r="4690" spans="1:20">
      <c r="A4690" s="21">
        <f t="shared" si="310"/>
        <v>2018</v>
      </c>
      <c r="B4690" s="21">
        <f t="shared" si="306"/>
        <v>8</v>
      </c>
      <c r="C4690" s="22">
        <v>43332</v>
      </c>
      <c r="D4690" s="21">
        <v>5639.53</v>
      </c>
      <c r="E4690" s="47" t="str">
        <f>IF(B4690&lt;&gt;B4689, "First Quote", "")</f>
        <v/>
      </c>
      <c r="F4690" s="23" t="str">
        <f>IF(_xlfn.MINIFS($D$3:$D$6287,$A$3:$A$6287,A4690,$B$3:$B$6287,B4690)=D4690,"Lowest point","")</f>
        <v/>
      </c>
      <c r="G4690" s="24" t="str">
        <f>IF(_xlfn.MAXIFS($D$3:$D$6287,$A$3:$A$6287,A4690,$B$3:$B$6287,B4690)=D4690,"Highest point","")</f>
        <v/>
      </c>
      <c r="J4690" s="25" t="str">
        <f>IF(E4690="First Quote", $H$4/D4690, "")</f>
        <v/>
      </c>
      <c r="K4690" s="26">
        <f t="shared" si="307"/>
        <v>52.344100077338716</v>
      </c>
      <c r="L4690" s="27">
        <f>K4690*D4690</f>
        <v>295196.12270915398</v>
      </c>
      <c r="M4690" s="10"/>
      <c r="N4690" s="28">
        <f>IF(F4690="lowest point", $H$4/D4690, 0)</f>
        <v>0</v>
      </c>
      <c r="O4690" s="28">
        <f t="shared" si="308"/>
        <v>54.200215619859421</v>
      </c>
      <c r="P4690" s="29">
        <f>O4690*D4690</f>
        <v>305663.74199466576</v>
      </c>
      <c r="R4690" s="28">
        <f>IF(G4690="highest point", $H$4/D4690, 0)</f>
        <v>0</v>
      </c>
      <c r="S4690" s="28">
        <f t="shared" si="309"/>
        <v>50.772285255392831</v>
      </c>
      <c r="T4690" s="29">
        <f>D4690*S4690</f>
        <v>286331.82586634549</v>
      </c>
    </row>
    <row r="4691" spans="1:20">
      <c r="A4691" s="21">
        <f t="shared" si="310"/>
        <v>2018</v>
      </c>
      <c r="B4691" s="21">
        <f t="shared" si="306"/>
        <v>8</v>
      </c>
      <c r="C4691" s="22">
        <v>43333</v>
      </c>
      <c r="D4691" s="21">
        <v>5651.39</v>
      </c>
      <c r="E4691" s="47" t="str">
        <f>IF(B4691&lt;&gt;B4690, "First Quote", "")</f>
        <v/>
      </c>
      <c r="F4691" s="23" t="str">
        <f>IF(_xlfn.MINIFS($D$3:$D$6287,$A$3:$A$6287,A4691,$B$3:$B$6287,B4691)=D4691,"Lowest point","")</f>
        <v/>
      </c>
      <c r="G4691" s="24" t="str">
        <f>IF(_xlfn.MAXIFS($D$3:$D$6287,$A$3:$A$6287,A4691,$B$3:$B$6287,B4691)=D4691,"Highest point","")</f>
        <v/>
      </c>
      <c r="J4691" s="25" t="str">
        <f>IF(E4691="First Quote", $H$4/D4691, "")</f>
        <v/>
      </c>
      <c r="K4691" s="26">
        <f t="shared" si="307"/>
        <v>52.344100077338716</v>
      </c>
      <c r="L4691" s="27">
        <f>K4691*D4691</f>
        <v>295816.92373607127</v>
      </c>
      <c r="M4691" s="10"/>
      <c r="N4691" s="28">
        <f>IF(F4691="lowest point", $H$4/D4691, 0)</f>
        <v>0</v>
      </c>
      <c r="O4691" s="28">
        <f t="shared" si="308"/>
        <v>54.200215619859421</v>
      </c>
      <c r="P4691" s="29">
        <f>O4691*D4691</f>
        <v>306306.55655191734</v>
      </c>
      <c r="R4691" s="28">
        <f>IF(G4691="highest point", $H$4/D4691, 0)</f>
        <v>0</v>
      </c>
      <c r="S4691" s="28">
        <f t="shared" si="309"/>
        <v>50.772285255392831</v>
      </c>
      <c r="T4691" s="29">
        <f>D4691*S4691</f>
        <v>286933.9851694745</v>
      </c>
    </row>
    <row r="4692" spans="1:20">
      <c r="A4692" s="21">
        <f t="shared" si="310"/>
        <v>2018</v>
      </c>
      <c r="B4692" s="21">
        <f t="shared" si="306"/>
        <v>8</v>
      </c>
      <c r="C4692" s="22">
        <v>43334</v>
      </c>
      <c r="D4692" s="21">
        <v>5649.31</v>
      </c>
      <c r="E4692" s="47" t="str">
        <f>IF(B4692&lt;&gt;B4691, "First Quote", "")</f>
        <v/>
      </c>
      <c r="F4692" s="23" t="str">
        <f>IF(_xlfn.MINIFS($D$3:$D$6287,$A$3:$A$6287,A4692,$B$3:$B$6287,B4692)=D4692,"Lowest point","")</f>
        <v/>
      </c>
      <c r="G4692" s="24" t="str">
        <f>IF(_xlfn.MAXIFS($D$3:$D$6287,$A$3:$A$6287,A4692,$B$3:$B$6287,B4692)=D4692,"Highest point","")</f>
        <v/>
      </c>
      <c r="J4692" s="25" t="str">
        <f>IF(E4692="First Quote", $H$4/D4692, "")</f>
        <v/>
      </c>
      <c r="K4692" s="26">
        <f t="shared" si="307"/>
        <v>52.344100077338716</v>
      </c>
      <c r="L4692" s="27">
        <f>K4692*D4692</f>
        <v>295708.04800791043</v>
      </c>
      <c r="M4692" s="10"/>
      <c r="N4692" s="28">
        <f>IF(F4692="lowest point", $H$4/D4692, 0)</f>
        <v>0</v>
      </c>
      <c r="O4692" s="28">
        <f t="shared" si="308"/>
        <v>54.200215619859421</v>
      </c>
      <c r="P4692" s="29">
        <f>O4692*D4692</f>
        <v>306193.82010342804</v>
      </c>
      <c r="R4692" s="28">
        <f>IF(G4692="highest point", $H$4/D4692, 0)</f>
        <v>0</v>
      </c>
      <c r="S4692" s="28">
        <f t="shared" si="309"/>
        <v>50.772285255392831</v>
      </c>
      <c r="T4692" s="29">
        <f>D4692*S4692</f>
        <v>286828.37881614332</v>
      </c>
    </row>
    <row r="4693" spans="1:20">
      <c r="A4693" s="21">
        <f t="shared" si="310"/>
        <v>2018</v>
      </c>
      <c r="B4693" s="21">
        <f t="shared" si="306"/>
        <v>8</v>
      </c>
      <c r="C4693" s="22">
        <v>43335</v>
      </c>
      <c r="D4693" s="21">
        <v>5640.1</v>
      </c>
      <c r="E4693" s="47" t="str">
        <f>IF(B4693&lt;&gt;B4692, "First Quote", "")</f>
        <v/>
      </c>
      <c r="F4693" s="23" t="str">
        <f>IF(_xlfn.MINIFS($D$3:$D$6287,$A$3:$A$6287,A4693,$B$3:$B$6287,B4693)=D4693,"Lowest point","")</f>
        <v/>
      </c>
      <c r="G4693" s="24" t="str">
        <f>IF(_xlfn.MAXIFS($D$3:$D$6287,$A$3:$A$6287,A4693,$B$3:$B$6287,B4693)=D4693,"Highest point","")</f>
        <v/>
      </c>
      <c r="J4693" s="25" t="str">
        <f>IF(E4693="First Quote", $H$4/D4693, "")</f>
        <v/>
      </c>
      <c r="K4693" s="26">
        <f t="shared" si="307"/>
        <v>52.344100077338716</v>
      </c>
      <c r="L4693" s="27">
        <f>K4693*D4693</f>
        <v>295225.9588461981</v>
      </c>
      <c r="M4693" s="10"/>
      <c r="N4693" s="28">
        <f>IF(F4693="lowest point", $H$4/D4693, 0)</f>
        <v>0</v>
      </c>
      <c r="O4693" s="28">
        <f t="shared" si="308"/>
        <v>54.200215619859421</v>
      </c>
      <c r="P4693" s="29">
        <f>O4693*D4693</f>
        <v>305694.63611756911</v>
      </c>
      <c r="R4693" s="28">
        <f>IF(G4693="highest point", $H$4/D4693, 0)</f>
        <v>0</v>
      </c>
      <c r="S4693" s="28">
        <f t="shared" si="309"/>
        <v>50.772285255392831</v>
      </c>
      <c r="T4693" s="29">
        <f>D4693*S4693</f>
        <v>286360.7660689411</v>
      </c>
    </row>
    <row r="4694" spans="1:20">
      <c r="A4694" s="21">
        <f t="shared" si="310"/>
        <v>2018</v>
      </c>
      <c r="B4694" s="21">
        <f t="shared" si="306"/>
        <v>8</v>
      </c>
      <c r="C4694" s="22">
        <v>43336</v>
      </c>
      <c r="D4694" s="21">
        <v>5675.12</v>
      </c>
      <c r="E4694" s="47" t="str">
        <f>IF(B4694&lt;&gt;B4693, "First Quote", "")</f>
        <v/>
      </c>
      <c r="F4694" s="23" t="str">
        <f>IF(_xlfn.MINIFS($D$3:$D$6287,$A$3:$A$6287,A4694,$B$3:$B$6287,B4694)=D4694,"Lowest point","")</f>
        <v/>
      </c>
      <c r="G4694" s="24" t="str">
        <f>IF(_xlfn.MAXIFS($D$3:$D$6287,$A$3:$A$6287,A4694,$B$3:$B$6287,B4694)=D4694,"Highest point","")</f>
        <v/>
      </c>
      <c r="J4694" s="25" t="str">
        <f>IF(E4694="First Quote", $H$4/D4694, "")</f>
        <v/>
      </c>
      <c r="K4694" s="26">
        <f t="shared" si="307"/>
        <v>52.344100077338716</v>
      </c>
      <c r="L4694" s="27">
        <f>K4694*D4694</f>
        <v>297059.04923090647</v>
      </c>
      <c r="M4694" s="10"/>
      <c r="N4694" s="28">
        <f>IF(F4694="lowest point", $H$4/D4694, 0)</f>
        <v>0</v>
      </c>
      <c r="O4694" s="28">
        <f t="shared" si="308"/>
        <v>54.200215619859421</v>
      </c>
      <c r="P4694" s="29">
        <f>O4694*D4694</f>
        <v>307592.72766857658</v>
      </c>
      <c r="R4694" s="28">
        <f>IF(G4694="highest point", $H$4/D4694, 0)</f>
        <v>0</v>
      </c>
      <c r="S4694" s="28">
        <f t="shared" si="309"/>
        <v>50.772285255392831</v>
      </c>
      <c r="T4694" s="29">
        <f>D4694*S4694</f>
        <v>288138.81149858498</v>
      </c>
    </row>
    <row r="4695" spans="1:20">
      <c r="A4695" s="21">
        <f t="shared" si="310"/>
        <v>2018</v>
      </c>
      <c r="B4695" s="21">
        <f t="shared" si="306"/>
        <v>8</v>
      </c>
      <c r="C4695" s="22">
        <v>43339</v>
      </c>
      <c r="D4695" s="21">
        <v>5719.3</v>
      </c>
      <c r="E4695" s="47" t="str">
        <f>IF(B4695&lt;&gt;B4694, "First Quote", "")</f>
        <v/>
      </c>
      <c r="F4695" s="23" t="str">
        <f>IF(_xlfn.MINIFS($D$3:$D$6287,$A$3:$A$6287,A4695,$B$3:$B$6287,B4695)=D4695,"Lowest point","")</f>
        <v/>
      </c>
      <c r="G4695" s="24" t="str">
        <f>IF(_xlfn.MAXIFS($D$3:$D$6287,$A$3:$A$6287,A4695,$B$3:$B$6287,B4695)=D4695,"Highest point","")</f>
        <v/>
      </c>
      <c r="J4695" s="25" t="str">
        <f>IF(E4695="First Quote", $H$4/D4695, "")</f>
        <v/>
      </c>
      <c r="K4695" s="26">
        <f t="shared" si="307"/>
        <v>52.344100077338716</v>
      </c>
      <c r="L4695" s="27">
        <f>K4695*D4695</f>
        <v>299371.61157232331</v>
      </c>
      <c r="M4695" s="10"/>
      <c r="N4695" s="28">
        <f>IF(F4695="lowest point", $H$4/D4695, 0)</f>
        <v>0</v>
      </c>
      <c r="O4695" s="28">
        <f t="shared" si="308"/>
        <v>54.200215619859421</v>
      </c>
      <c r="P4695" s="29">
        <f>O4695*D4695</f>
        <v>309987.29319466202</v>
      </c>
      <c r="R4695" s="28">
        <f>IF(G4695="highest point", $H$4/D4695, 0)</f>
        <v>0</v>
      </c>
      <c r="S4695" s="28">
        <f t="shared" si="309"/>
        <v>50.772285255392831</v>
      </c>
      <c r="T4695" s="29">
        <f>D4695*S4695</f>
        <v>290381.9310611682</v>
      </c>
    </row>
    <row r="4696" spans="1:20">
      <c r="A4696" s="21">
        <f t="shared" si="310"/>
        <v>2018</v>
      </c>
      <c r="B4696" s="21">
        <f t="shared" si="306"/>
        <v>8</v>
      </c>
      <c r="C4696" s="22">
        <v>43340</v>
      </c>
      <c r="D4696" s="21">
        <v>5720.89</v>
      </c>
      <c r="E4696" s="47" t="str">
        <f>IF(B4696&lt;&gt;B4695, "First Quote", "")</f>
        <v/>
      </c>
      <c r="F4696" s="23" t="str">
        <f>IF(_xlfn.MINIFS($D$3:$D$6287,$A$3:$A$6287,A4696,$B$3:$B$6287,B4696)=D4696,"Lowest point","")</f>
        <v/>
      </c>
      <c r="G4696" s="24" t="str">
        <f>IF(_xlfn.MAXIFS($D$3:$D$6287,$A$3:$A$6287,A4696,$B$3:$B$6287,B4696)=D4696,"Highest point","")</f>
        <v/>
      </c>
      <c r="J4696" s="25" t="str">
        <f>IF(E4696="First Quote", $H$4/D4696, "")</f>
        <v/>
      </c>
      <c r="K4696" s="26">
        <f t="shared" si="307"/>
        <v>52.344100077338716</v>
      </c>
      <c r="L4696" s="27">
        <f>K4696*D4696</f>
        <v>299454.83869144629</v>
      </c>
      <c r="M4696" s="10"/>
      <c r="N4696" s="28">
        <f>IF(F4696="lowest point", $H$4/D4696, 0)</f>
        <v>0</v>
      </c>
      <c r="O4696" s="28">
        <f t="shared" si="308"/>
        <v>54.200215619859421</v>
      </c>
      <c r="P4696" s="29">
        <f>O4696*D4696</f>
        <v>310073.47153749759</v>
      </c>
      <c r="R4696" s="28">
        <f>IF(G4696="highest point", $H$4/D4696, 0)</f>
        <v>0</v>
      </c>
      <c r="S4696" s="28">
        <f t="shared" si="309"/>
        <v>50.772285255392831</v>
      </c>
      <c r="T4696" s="29">
        <f>D4696*S4696</f>
        <v>290462.65899472433</v>
      </c>
    </row>
    <row r="4697" spans="1:20">
      <c r="A4697" s="21">
        <f t="shared" si="310"/>
        <v>2018</v>
      </c>
      <c r="B4697" s="21">
        <f t="shared" si="306"/>
        <v>8</v>
      </c>
      <c r="C4697" s="22">
        <v>43341</v>
      </c>
      <c r="D4697" s="21">
        <v>5754</v>
      </c>
      <c r="E4697" s="47" t="str">
        <f>IF(B4697&lt;&gt;B4696, "First Quote", "")</f>
        <v/>
      </c>
      <c r="F4697" s="23" t="str">
        <f>IF(_xlfn.MINIFS($D$3:$D$6287,$A$3:$A$6287,A4697,$B$3:$B$6287,B4697)=D4697,"Lowest point","")</f>
        <v/>
      </c>
      <c r="G4697" s="24" t="str">
        <f>IF(_xlfn.MAXIFS($D$3:$D$6287,$A$3:$A$6287,A4697,$B$3:$B$6287,B4697)=D4697,"Highest point","")</f>
        <v>Highest point</v>
      </c>
      <c r="J4697" s="25" t="str">
        <f>IF(E4697="First Quote", $H$4/D4697, "")</f>
        <v/>
      </c>
      <c r="K4697" s="26">
        <f t="shared" si="307"/>
        <v>52.344100077338716</v>
      </c>
      <c r="L4697" s="27">
        <f>K4697*D4697</f>
        <v>301187.95184500696</v>
      </c>
      <c r="M4697" s="10"/>
      <c r="N4697" s="28">
        <f>IF(F4697="lowest point", $H$4/D4697, 0)</f>
        <v>0</v>
      </c>
      <c r="O4697" s="28">
        <f t="shared" si="308"/>
        <v>54.200215619859421</v>
      </c>
      <c r="P4697" s="29">
        <f>O4697*D4697</f>
        <v>311868.04067667108</v>
      </c>
      <c r="R4697" s="28">
        <f>IF(G4697="highest point", $H$4/D4697, 0)</f>
        <v>8.6896072297532156E-2</v>
      </c>
      <c r="S4697" s="28">
        <f t="shared" si="309"/>
        <v>50.859181327690365</v>
      </c>
      <c r="T4697" s="29">
        <f>D4697*S4697</f>
        <v>292643.72935953038</v>
      </c>
    </row>
    <row r="4698" spans="1:20">
      <c r="A4698" s="21">
        <f t="shared" si="310"/>
        <v>2018</v>
      </c>
      <c r="B4698" s="21">
        <f t="shared" si="306"/>
        <v>8</v>
      </c>
      <c r="C4698" s="22">
        <v>43342</v>
      </c>
      <c r="D4698" s="21">
        <v>5729.45</v>
      </c>
      <c r="E4698" s="47" t="str">
        <f>IF(B4698&lt;&gt;B4697, "First Quote", "")</f>
        <v/>
      </c>
      <c r="F4698" s="23" t="str">
        <f>IF(_xlfn.MINIFS($D$3:$D$6287,$A$3:$A$6287,A4698,$B$3:$B$6287,B4698)=D4698,"Lowest point","")</f>
        <v/>
      </c>
      <c r="G4698" s="24" t="str">
        <f>IF(_xlfn.MAXIFS($D$3:$D$6287,$A$3:$A$6287,A4698,$B$3:$B$6287,B4698)=D4698,"Highest point","")</f>
        <v/>
      </c>
      <c r="J4698" s="25" t="str">
        <f>IF(E4698="First Quote", $H$4/D4698, "")</f>
        <v/>
      </c>
      <c r="K4698" s="26">
        <f t="shared" si="307"/>
        <v>52.344100077338716</v>
      </c>
      <c r="L4698" s="27">
        <f>K4698*D4698</f>
        <v>299902.90418810828</v>
      </c>
      <c r="M4698" s="10"/>
      <c r="N4698" s="28">
        <f>IF(F4698="lowest point", $H$4/D4698, 0)</f>
        <v>0</v>
      </c>
      <c r="O4698" s="28">
        <f t="shared" si="308"/>
        <v>54.200215619859421</v>
      </c>
      <c r="P4698" s="29">
        <f>O4698*D4698</f>
        <v>310537.42538320355</v>
      </c>
      <c r="R4698" s="28">
        <f>IF(G4698="highest point", $H$4/D4698, 0)</f>
        <v>0</v>
      </c>
      <c r="S4698" s="28">
        <f t="shared" si="309"/>
        <v>50.859181327690365</v>
      </c>
      <c r="T4698" s="29">
        <f>D4698*S4698</f>
        <v>291395.13645793556</v>
      </c>
    </row>
    <row r="4699" spans="1:20">
      <c r="A4699" s="21">
        <f t="shared" si="310"/>
        <v>2018</v>
      </c>
      <c r="B4699" s="21">
        <f t="shared" si="306"/>
        <v>8</v>
      </c>
      <c r="C4699" s="22">
        <v>43343</v>
      </c>
      <c r="D4699" s="21">
        <v>5730.8</v>
      </c>
      <c r="E4699" s="47" t="str">
        <f>IF(B4699&lt;&gt;B4698, "First Quote", "")</f>
        <v/>
      </c>
      <c r="F4699" s="23" t="str">
        <f>IF(_xlfn.MINIFS($D$3:$D$6287,$A$3:$A$6287,A4699,$B$3:$B$6287,B4699)=D4699,"Lowest point","")</f>
        <v/>
      </c>
      <c r="G4699" s="24" t="str">
        <f>IF(_xlfn.MAXIFS($D$3:$D$6287,$A$3:$A$6287,A4699,$B$3:$B$6287,B4699)=D4699,"Highest point","")</f>
        <v/>
      </c>
      <c r="J4699" s="25" t="str">
        <f>IF(E4699="First Quote", $H$4/D4699, "")</f>
        <v/>
      </c>
      <c r="K4699" s="26">
        <f t="shared" si="307"/>
        <v>52.344100077338716</v>
      </c>
      <c r="L4699" s="27">
        <f>K4699*D4699</f>
        <v>299973.56872321269</v>
      </c>
      <c r="M4699" s="10"/>
      <c r="N4699" s="28">
        <f>IF(F4699="lowest point", $H$4/D4699, 0)</f>
        <v>0</v>
      </c>
      <c r="O4699" s="28">
        <f t="shared" si="308"/>
        <v>54.200215619859421</v>
      </c>
      <c r="P4699" s="29">
        <f>O4699*D4699</f>
        <v>310610.59567429038</v>
      </c>
      <c r="R4699" s="28">
        <f>IF(G4699="highest point", $H$4/D4699, 0)</f>
        <v>0</v>
      </c>
      <c r="S4699" s="28">
        <f t="shared" si="309"/>
        <v>50.859181327690365</v>
      </c>
      <c r="T4699" s="29">
        <f>D4699*S4699</f>
        <v>291463.79635272798</v>
      </c>
    </row>
    <row r="4700" spans="1:20">
      <c r="A4700" s="21">
        <f t="shared" si="310"/>
        <v>2018</v>
      </c>
      <c r="B4700" s="21">
        <f t="shared" si="306"/>
        <v>9</v>
      </c>
      <c r="C4700" s="22">
        <v>43347</v>
      </c>
      <c r="D4700" s="21">
        <v>5721.86</v>
      </c>
      <c r="E4700" s="47" t="str">
        <f>IF(B4700&lt;&gt;B4699, "First Quote", "")</f>
        <v>First Quote</v>
      </c>
      <c r="F4700" s="23" t="str">
        <f>IF(_xlfn.MINIFS($D$3:$D$6287,$A$3:$A$6287,A4700,$B$3:$B$6287,B4700)=D4700,"Lowest point","")</f>
        <v/>
      </c>
      <c r="G4700" s="24" t="str">
        <f>IF(_xlfn.MAXIFS($D$3:$D$6287,$A$3:$A$6287,A4700,$B$3:$B$6287,B4700)=D4700,"Highest point","")</f>
        <v/>
      </c>
      <c r="J4700" s="25">
        <f>IF(E4700="First Quote", $H$4/D4700, "")</f>
        <v>8.7384172279643332E-2</v>
      </c>
      <c r="K4700" s="26">
        <f t="shared" si="307"/>
        <v>52.431484249618357</v>
      </c>
      <c r="L4700" s="27">
        <f>K4700*D4700</f>
        <v>300005.61246852129</v>
      </c>
      <c r="M4700" s="10"/>
      <c r="N4700" s="28">
        <f>IF(F4700="lowest point", $H$4/D4700, 0)</f>
        <v>0</v>
      </c>
      <c r="O4700" s="28">
        <f t="shared" si="308"/>
        <v>54.200215619859421</v>
      </c>
      <c r="P4700" s="29">
        <f>O4700*D4700</f>
        <v>310126.0457466488</v>
      </c>
      <c r="R4700" s="28">
        <f>IF(G4700="highest point", $H$4/D4700, 0)</f>
        <v>0</v>
      </c>
      <c r="S4700" s="28">
        <f t="shared" si="309"/>
        <v>50.859181327690365</v>
      </c>
      <c r="T4700" s="29">
        <f>D4700*S4700</f>
        <v>291009.1152716584</v>
      </c>
    </row>
    <row r="4701" spans="1:20">
      <c r="A4701" s="21">
        <f t="shared" si="310"/>
        <v>2018</v>
      </c>
      <c r="B4701" s="21">
        <f t="shared" si="306"/>
        <v>9</v>
      </c>
      <c r="C4701" s="22">
        <v>43348</v>
      </c>
      <c r="D4701" s="21">
        <v>5705.86</v>
      </c>
      <c r="E4701" s="47" t="str">
        <f>IF(B4701&lt;&gt;B4700, "First Quote", "")</f>
        <v/>
      </c>
      <c r="F4701" s="23" t="str">
        <f>IF(_xlfn.MINIFS($D$3:$D$6287,$A$3:$A$6287,A4701,$B$3:$B$6287,B4701)=D4701,"Lowest point","")</f>
        <v/>
      </c>
      <c r="G4701" s="24" t="str">
        <f>IF(_xlfn.MAXIFS($D$3:$D$6287,$A$3:$A$6287,A4701,$B$3:$B$6287,B4701)=D4701,"Highest point","")</f>
        <v/>
      </c>
      <c r="J4701" s="25" t="str">
        <f>IF(E4701="First Quote", $H$4/D4701, "")</f>
        <v/>
      </c>
      <c r="K4701" s="26">
        <f t="shared" si="307"/>
        <v>52.431484249618357</v>
      </c>
      <c r="L4701" s="27">
        <f>K4701*D4701</f>
        <v>299166.70872052736</v>
      </c>
      <c r="M4701" s="10"/>
      <c r="N4701" s="28">
        <f>IF(F4701="lowest point", $H$4/D4701, 0)</f>
        <v>0</v>
      </c>
      <c r="O4701" s="28">
        <f t="shared" si="308"/>
        <v>54.200215619859421</v>
      </c>
      <c r="P4701" s="29">
        <f>O4701*D4701</f>
        <v>309258.84229673108</v>
      </c>
      <c r="R4701" s="28">
        <f>IF(G4701="highest point", $H$4/D4701, 0)</f>
        <v>0</v>
      </c>
      <c r="S4701" s="28">
        <f t="shared" si="309"/>
        <v>50.859181327690365</v>
      </c>
      <c r="T4701" s="29">
        <f>D4701*S4701</f>
        <v>290195.36837041535</v>
      </c>
    </row>
    <row r="4702" spans="1:20">
      <c r="A4702" s="21">
        <f t="shared" si="310"/>
        <v>2018</v>
      </c>
      <c r="B4702" s="21">
        <f t="shared" si="306"/>
        <v>9</v>
      </c>
      <c r="C4702" s="22">
        <v>43349</v>
      </c>
      <c r="D4702" s="21">
        <v>5686.7</v>
      </c>
      <c r="E4702" s="47" t="str">
        <f>IF(B4702&lt;&gt;B4701, "First Quote", "")</f>
        <v/>
      </c>
      <c r="F4702" s="23" t="str">
        <f>IF(_xlfn.MINIFS($D$3:$D$6287,$A$3:$A$6287,A4702,$B$3:$B$6287,B4702)=D4702,"Lowest point","")</f>
        <v/>
      </c>
      <c r="G4702" s="24" t="str">
        <f>IF(_xlfn.MAXIFS($D$3:$D$6287,$A$3:$A$6287,A4702,$B$3:$B$6287,B4702)=D4702,"Highest point","")</f>
        <v/>
      </c>
      <c r="J4702" s="25" t="str">
        <f>IF(E4702="First Quote", $H$4/D4702, "")</f>
        <v/>
      </c>
      <c r="K4702" s="26">
        <f t="shared" si="307"/>
        <v>52.431484249618357</v>
      </c>
      <c r="L4702" s="27">
        <f>K4702*D4702</f>
        <v>298162.1214823047</v>
      </c>
      <c r="M4702" s="10"/>
      <c r="N4702" s="28">
        <f>IF(F4702="lowest point", $H$4/D4702, 0)</f>
        <v>0</v>
      </c>
      <c r="O4702" s="28">
        <f t="shared" si="308"/>
        <v>54.200215619859421</v>
      </c>
      <c r="P4702" s="29">
        <f>O4702*D4702</f>
        <v>308220.36616545456</v>
      </c>
      <c r="R4702" s="28">
        <f>IF(G4702="highest point", $H$4/D4702, 0)</f>
        <v>0</v>
      </c>
      <c r="S4702" s="28">
        <f t="shared" si="309"/>
        <v>50.859181327690365</v>
      </c>
      <c r="T4702" s="29">
        <f>D4702*S4702</f>
        <v>289220.90645617677</v>
      </c>
    </row>
    <row r="4703" spans="1:20">
      <c r="A4703" s="21">
        <f t="shared" si="310"/>
        <v>2018</v>
      </c>
      <c r="B4703" s="21">
        <f t="shared" si="306"/>
        <v>9</v>
      </c>
      <c r="C4703" s="22">
        <v>43350</v>
      </c>
      <c r="D4703" s="21">
        <v>5674.58</v>
      </c>
      <c r="E4703" s="47" t="str">
        <f>IF(B4703&lt;&gt;B4702, "First Quote", "")</f>
        <v/>
      </c>
      <c r="F4703" s="23" t="str">
        <f>IF(_xlfn.MINIFS($D$3:$D$6287,$A$3:$A$6287,A4703,$B$3:$B$6287,B4703)=D4703,"Lowest point","")</f>
        <v>Lowest point</v>
      </c>
      <c r="G4703" s="24" t="str">
        <f>IF(_xlfn.MAXIFS($D$3:$D$6287,$A$3:$A$6287,A4703,$B$3:$B$6287,B4703)=D4703,"Highest point","")</f>
        <v/>
      </c>
      <c r="J4703" s="25" t="str">
        <f>IF(E4703="First Quote", $H$4/D4703, "")</f>
        <v/>
      </c>
      <c r="K4703" s="26">
        <f t="shared" si="307"/>
        <v>52.431484249618357</v>
      </c>
      <c r="L4703" s="27">
        <f>K4703*D4703</f>
        <v>297526.65189319931</v>
      </c>
      <c r="M4703" s="10"/>
      <c r="N4703" s="28">
        <f>IF(F4703="lowest point", $H$4/D4703, 0)</f>
        <v>8.8112247954914721E-2</v>
      </c>
      <c r="O4703" s="28">
        <f t="shared" si="308"/>
        <v>54.288327867814338</v>
      </c>
      <c r="P4703" s="29">
        <f>O4703*D4703</f>
        <v>308063.4595521419</v>
      </c>
      <c r="R4703" s="28">
        <f>IF(G4703="highest point", $H$4/D4703, 0)</f>
        <v>0</v>
      </c>
      <c r="S4703" s="28">
        <f t="shared" si="309"/>
        <v>50.859181327690365</v>
      </c>
      <c r="T4703" s="29">
        <f>D4703*S4703</f>
        <v>288604.49317848519</v>
      </c>
    </row>
    <row r="4704" spans="1:20">
      <c r="A4704" s="21">
        <f t="shared" si="310"/>
        <v>2018</v>
      </c>
      <c r="B4704" s="21">
        <f t="shared" si="306"/>
        <v>9</v>
      </c>
      <c r="C4704" s="22">
        <v>43353</v>
      </c>
      <c r="D4704" s="21">
        <v>5685.34</v>
      </c>
      <c r="E4704" s="47" t="str">
        <f>IF(B4704&lt;&gt;B4703, "First Quote", "")</f>
        <v/>
      </c>
      <c r="F4704" s="23" t="str">
        <f>IF(_xlfn.MINIFS($D$3:$D$6287,$A$3:$A$6287,A4704,$B$3:$B$6287,B4704)=D4704,"Lowest point","")</f>
        <v/>
      </c>
      <c r="G4704" s="24" t="str">
        <f>IF(_xlfn.MAXIFS($D$3:$D$6287,$A$3:$A$6287,A4704,$B$3:$B$6287,B4704)=D4704,"Highest point","")</f>
        <v/>
      </c>
      <c r="J4704" s="25" t="str">
        <f>IF(E4704="First Quote", $H$4/D4704, "")</f>
        <v/>
      </c>
      <c r="K4704" s="26">
        <f t="shared" si="307"/>
        <v>52.431484249618357</v>
      </c>
      <c r="L4704" s="27">
        <f>K4704*D4704</f>
        <v>298090.81466372526</v>
      </c>
      <c r="M4704" s="10"/>
      <c r="N4704" s="28">
        <f>IF(F4704="lowest point", $H$4/D4704, 0)</f>
        <v>0</v>
      </c>
      <c r="O4704" s="28">
        <f t="shared" si="308"/>
        <v>54.288327867814338</v>
      </c>
      <c r="P4704" s="29">
        <f>O4704*D4704</f>
        <v>308647.60195999959</v>
      </c>
      <c r="R4704" s="28">
        <f>IF(G4704="highest point", $H$4/D4704, 0)</f>
        <v>0</v>
      </c>
      <c r="S4704" s="28">
        <f t="shared" si="309"/>
        <v>50.859181327690365</v>
      </c>
      <c r="T4704" s="29">
        <f>D4704*S4704</f>
        <v>289151.73796957114</v>
      </c>
    </row>
    <row r="4705" spans="1:20">
      <c r="A4705" s="21">
        <f t="shared" si="310"/>
        <v>2018</v>
      </c>
      <c r="B4705" s="21">
        <f t="shared" ref="B4705:B4768" si="311">MONTH(C4705)</f>
        <v>9</v>
      </c>
      <c r="C4705" s="22">
        <v>43354</v>
      </c>
      <c r="D4705" s="21">
        <v>5706.99</v>
      </c>
      <c r="E4705" s="47" t="str">
        <f>IF(B4705&lt;&gt;B4704, "First Quote", "")</f>
        <v/>
      </c>
      <c r="F4705" s="23" t="str">
        <f>IF(_xlfn.MINIFS($D$3:$D$6287,$A$3:$A$6287,A4705,$B$3:$B$6287,B4705)=D4705,"Lowest point","")</f>
        <v/>
      </c>
      <c r="G4705" s="24" t="str">
        <f>IF(_xlfn.MAXIFS($D$3:$D$6287,$A$3:$A$6287,A4705,$B$3:$B$6287,B4705)=D4705,"Highest point","")</f>
        <v/>
      </c>
      <c r="J4705" s="25" t="str">
        <f>IF(E4705="First Quote", $H$4/D4705, "")</f>
        <v/>
      </c>
      <c r="K4705" s="26">
        <f t="shared" si="307"/>
        <v>52.431484249618357</v>
      </c>
      <c r="L4705" s="27">
        <f>K4705*D4705</f>
        <v>299225.95629772946</v>
      </c>
      <c r="M4705" s="10"/>
      <c r="N4705" s="28">
        <f>IF(F4705="lowest point", $H$4/D4705, 0)</f>
        <v>0</v>
      </c>
      <c r="O4705" s="28">
        <f t="shared" si="308"/>
        <v>54.288327867814338</v>
      </c>
      <c r="P4705" s="29">
        <f>O4705*D4705</f>
        <v>309822.94425833772</v>
      </c>
      <c r="R4705" s="28">
        <f>IF(G4705="highest point", $H$4/D4705, 0)</f>
        <v>0</v>
      </c>
      <c r="S4705" s="28">
        <f t="shared" si="309"/>
        <v>50.859181327690365</v>
      </c>
      <c r="T4705" s="29">
        <f>D4705*S4705</f>
        <v>290252.83924531564</v>
      </c>
    </row>
    <row r="4706" spans="1:20">
      <c r="A4706" s="21">
        <f t="shared" si="310"/>
        <v>2018</v>
      </c>
      <c r="B4706" s="21">
        <f t="shared" si="311"/>
        <v>9</v>
      </c>
      <c r="C4706" s="22">
        <v>43355</v>
      </c>
      <c r="D4706" s="21">
        <v>5709.08</v>
      </c>
      <c r="E4706" s="47" t="str">
        <f>IF(B4706&lt;&gt;B4705, "First Quote", "")</f>
        <v/>
      </c>
      <c r="F4706" s="23" t="str">
        <f>IF(_xlfn.MINIFS($D$3:$D$6287,$A$3:$A$6287,A4706,$B$3:$B$6287,B4706)=D4706,"Lowest point","")</f>
        <v/>
      </c>
      <c r="G4706" s="24" t="str">
        <f>IF(_xlfn.MAXIFS($D$3:$D$6287,$A$3:$A$6287,A4706,$B$3:$B$6287,B4706)=D4706,"Highest point","")</f>
        <v/>
      </c>
      <c r="J4706" s="25" t="str">
        <f>IF(E4706="First Quote", $H$4/D4706, "")</f>
        <v/>
      </c>
      <c r="K4706" s="26">
        <f t="shared" si="307"/>
        <v>52.431484249618357</v>
      </c>
      <c r="L4706" s="27">
        <f>K4706*D4706</f>
        <v>299335.53809981118</v>
      </c>
      <c r="M4706" s="10"/>
      <c r="N4706" s="28">
        <f>IF(F4706="lowest point", $H$4/D4706, 0)</f>
        <v>0</v>
      </c>
      <c r="O4706" s="28">
        <f t="shared" si="308"/>
        <v>54.288327867814338</v>
      </c>
      <c r="P4706" s="29">
        <f>O4706*D4706</f>
        <v>309936.40686358151</v>
      </c>
      <c r="R4706" s="28">
        <f>IF(G4706="highest point", $H$4/D4706, 0)</f>
        <v>0</v>
      </c>
      <c r="S4706" s="28">
        <f t="shared" si="309"/>
        <v>50.859181327690365</v>
      </c>
      <c r="T4706" s="29">
        <f>D4706*S4706</f>
        <v>290359.13493429049</v>
      </c>
    </row>
    <row r="4707" spans="1:20">
      <c r="A4707" s="21">
        <f t="shared" si="310"/>
        <v>2018</v>
      </c>
      <c r="B4707" s="21">
        <f t="shared" si="311"/>
        <v>9</v>
      </c>
      <c r="C4707" s="22">
        <v>43356</v>
      </c>
      <c r="D4707" s="21">
        <v>5740.75</v>
      </c>
      <c r="E4707" s="47" t="str">
        <f>IF(B4707&lt;&gt;B4706, "First Quote", "")</f>
        <v/>
      </c>
      <c r="F4707" s="23" t="str">
        <f>IF(_xlfn.MINIFS($D$3:$D$6287,$A$3:$A$6287,A4707,$B$3:$B$6287,B4707)=D4707,"Lowest point","")</f>
        <v/>
      </c>
      <c r="G4707" s="24" t="str">
        <f>IF(_xlfn.MAXIFS($D$3:$D$6287,$A$3:$A$6287,A4707,$B$3:$B$6287,B4707)=D4707,"Highest point","")</f>
        <v/>
      </c>
      <c r="J4707" s="25" t="str">
        <f>IF(E4707="First Quote", $H$4/D4707, "")</f>
        <v/>
      </c>
      <c r="K4707" s="26">
        <f t="shared" si="307"/>
        <v>52.431484249618357</v>
      </c>
      <c r="L4707" s="27">
        <f>K4707*D4707</f>
        <v>300996.04320599657</v>
      </c>
      <c r="M4707" s="10"/>
      <c r="N4707" s="28">
        <f>IF(F4707="lowest point", $H$4/D4707, 0)</f>
        <v>0</v>
      </c>
      <c r="O4707" s="28">
        <f t="shared" si="308"/>
        <v>54.288327867814338</v>
      </c>
      <c r="P4707" s="29">
        <f>O4707*D4707</f>
        <v>311655.71820715518</v>
      </c>
      <c r="R4707" s="28">
        <f>IF(G4707="highest point", $H$4/D4707, 0)</f>
        <v>0</v>
      </c>
      <c r="S4707" s="28">
        <f t="shared" si="309"/>
        <v>50.859181327690365</v>
      </c>
      <c r="T4707" s="29">
        <f>D4707*S4707</f>
        <v>291969.84520693845</v>
      </c>
    </row>
    <row r="4708" spans="1:20">
      <c r="A4708" s="21">
        <f t="shared" si="310"/>
        <v>2018</v>
      </c>
      <c r="B4708" s="21">
        <f t="shared" si="311"/>
        <v>9</v>
      </c>
      <c r="C4708" s="22">
        <v>43357</v>
      </c>
      <c r="D4708" s="21">
        <v>5743.19</v>
      </c>
      <c r="E4708" s="47" t="str">
        <f>IF(B4708&lt;&gt;B4707, "First Quote", "")</f>
        <v/>
      </c>
      <c r="F4708" s="23" t="str">
        <f>IF(_xlfn.MINIFS($D$3:$D$6287,$A$3:$A$6287,A4708,$B$3:$B$6287,B4708)=D4708,"Lowest point","")</f>
        <v/>
      </c>
      <c r="G4708" s="24" t="str">
        <f>IF(_xlfn.MAXIFS($D$3:$D$6287,$A$3:$A$6287,A4708,$B$3:$B$6287,B4708)=D4708,"Highest point","")</f>
        <v/>
      </c>
      <c r="J4708" s="25" t="str">
        <f>IF(E4708="First Quote", $H$4/D4708, "")</f>
        <v/>
      </c>
      <c r="K4708" s="26">
        <f t="shared" si="307"/>
        <v>52.431484249618357</v>
      </c>
      <c r="L4708" s="27">
        <f>K4708*D4708</f>
        <v>301123.97602756566</v>
      </c>
      <c r="M4708" s="10"/>
      <c r="N4708" s="28">
        <f>IF(F4708="lowest point", $H$4/D4708, 0)</f>
        <v>0</v>
      </c>
      <c r="O4708" s="28">
        <f t="shared" si="308"/>
        <v>54.288327867814338</v>
      </c>
      <c r="P4708" s="29">
        <f>O4708*D4708</f>
        <v>311788.18172715261</v>
      </c>
      <c r="R4708" s="28">
        <f>IF(G4708="highest point", $H$4/D4708, 0)</f>
        <v>0</v>
      </c>
      <c r="S4708" s="28">
        <f t="shared" si="309"/>
        <v>50.859181327690365</v>
      </c>
      <c r="T4708" s="29">
        <f>D4708*S4708</f>
        <v>292093.94160937803</v>
      </c>
    </row>
    <row r="4709" spans="1:20">
      <c r="A4709" s="21">
        <f t="shared" si="310"/>
        <v>2018</v>
      </c>
      <c r="B4709" s="21">
        <f t="shared" si="311"/>
        <v>9</v>
      </c>
      <c r="C4709" s="22">
        <v>43360</v>
      </c>
      <c r="D4709" s="21">
        <v>5711.29</v>
      </c>
      <c r="E4709" s="47" t="str">
        <f>IF(B4709&lt;&gt;B4708, "First Quote", "")</f>
        <v/>
      </c>
      <c r="F4709" s="23" t="str">
        <f>IF(_xlfn.MINIFS($D$3:$D$6287,$A$3:$A$6287,A4709,$B$3:$B$6287,B4709)=D4709,"Lowest point","")</f>
        <v/>
      </c>
      <c r="G4709" s="24" t="str">
        <f>IF(_xlfn.MAXIFS($D$3:$D$6287,$A$3:$A$6287,A4709,$B$3:$B$6287,B4709)=D4709,"Highest point","")</f>
        <v/>
      </c>
      <c r="J4709" s="25" t="str">
        <f>IF(E4709="First Quote", $H$4/D4709, "")</f>
        <v/>
      </c>
      <c r="K4709" s="26">
        <f t="shared" si="307"/>
        <v>52.431484249618357</v>
      </c>
      <c r="L4709" s="27">
        <f>K4709*D4709</f>
        <v>299451.41168000281</v>
      </c>
      <c r="M4709" s="10"/>
      <c r="N4709" s="28">
        <f>IF(F4709="lowest point", $H$4/D4709, 0)</f>
        <v>0</v>
      </c>
      <c r="O4709" s="28">
        <f t="shared" si="308"/>
        <v>54.288327867814338</v>
      </c>
      <c r="P4709" s="29">
        <f>O4709*D4709</f>
        <v>310056.38406816934</v>
      </c>
      <c r="R4709" s="28">
        <f>IF(G4709="highest point", $H$4/D4709, 0)</f>
        <v>0</v>
      </c>
      <c r="S4709" s="28">
        <f t="shared" si="309"/>
        <v>50.859181327690365</v>
      </c>
      <c r="T4709" s="29">
        <f>D4709*S4709</f>
        <v>290471.53372502472</v>
      </c>
    </row>
    <row r="4710" spans="1:20">
      <c r="A4710" s="21">
        <f t="shared" si="310"/>
        <v>2018</v>
      </c>
      <c r="B4710" s="21">
        <f t="shared" si="311"/>
        <v>9</v>
      </c>
      <c r="C4710" s="22">
        <v>43361</v>
      </c>
      <c r="D4710" s="21">
        <v>5742.18</v>
      </c>
      <c r="E4710" s="47" t="str">
        <f>IF(B4710&lt;&gt;B4709, "First Quote", "")</f>
        <v/>
      </c>
      <c r="F4710" s="23" t="str">
        <f>IF(_xlfn.MINIFS($D$3:$D$6287,$A$3:$A$6287,A4710,$B$3:$B$6287,B4710)=D4710,"Lowest point","")</f>
        <v/>
      </c>
      <c r="G4710" s="24" t="str">
        <f>IF(_xlfn.MAXIFS($D$3:$D$6287,$A$3:$A$6287,A4710,$B$3:$B$6287,B4710)=D4710,"Highest point","")</f>
        <v/>
      </c>
      <c r="J4710" s="25" t="str">
        <f>IF(E4710="First Quote", $H$4/D4710, "")</f>
        <v/>
      </c>
      <c r="K4710" s="26">
        <f t="shared" si="307"/>
        <v>52.431484249618357</v>
      </c>
      <c r="L4710" s="27">
        <f>K4710*D4710</f>
        <v>301071.02022847353</v>
      </c>
      <c r="M4710" s="10"/>
      <c r="N4710" s="28">
        <f>IF(F4710="lowest point", $H$4/D4710, 0)</f>
        <v>0</v>
      </c>
      <c r="O4710" s="28">
        <f t="shared" si="308"/>
        <v>54.288327867814338</v>
      </c>
      <c r="P4710" s="29">
        <f>O4710*D4710</f>
        <v>311733.35051600618</v>
      </c>
      <c r="R4710" s="28">
        <f>IF(G4710="highest point", $H$4/D4710, 0)</f>
        <v>0</v>
      </c>
      <c r="S4710" s="28">
        <f t="shared" si="309"/>
        <v>50.859181327690365</v>
      </c>
      <c r="T4710" s="29">
        <f>D4710*S4710</f>
        <v>292042.57383623708</v>
      </c>
    </row>
    <row r="4711" spans="1:20">
      <c r="A4711" s="21">
        <f t="shared" si="310"/>
        <v>2018</v>
      </c>
      <c r="B4711" s="21">
        <f t="shared" si="311"/>
        <v>9</v>
      </c>
      <c r="C4711" s="22">
        <v>43362</v>
      </c>
      <c r="D4711" s="21">
        <v>5749.39</v>
      </c>
      <c r="E4711" s="47" t="str">
        <f>IF(B4711&lt;&gt;B4710, "First Quote", "")</f>
        <v/>
      </c>
      <c r="F4711" s="23" t="str">
        <f>IF(_xlfn.MINIFS($D$3:$D$6287,$A$3:$A$6287,A4711,$B$3:$B$6287,B4711)=D4711,"Lowest point","")</f>
        <v/>
      </c>
      <c r="G4711" s="24" t="str">
        <f>IF(_xlfn.MAXIFS($D$3:$D$6287,$A$3:$A$6287,A4711,$B$3:$B$6287,B4711)=D4711,"Highest point","")</f>
        <v/>
      </c>
      <c r="J4711" s="25" t="str">
        <f>IF(E4711="First Quote", $H$4/D4711, "")</f>
        <v/>
      </c>
      <c r="K4711" s="26">
        <f t="shared" si="307"/>
        <v>52.431484249618357</v>
      </c>
      <c r="L4711" s="27">
        <f>K4711*D4711</f>
        <v>301449.05122991331</v>
      </c>
      <c r="M4711" s="10"/>
      <c r="N4711" s="28">
        <f>IF(F4711="lowest point", $H$4/D4711, 0)</f>
        <v>0</v>
      </c>
      <c r="O4711" s="28">
        <f t="shared" si="308"/>
        <v>54.288327867814338</v>
      </c>
      <c r="P4711" s="29">
        <f>O4711*D4711</f>
        <v>312124.7693599331</v>
      </c>
      <c r="R4711" s="28">
        <f>IF(G4711="highest point", $H$4/D4711, 0)</f>
        <v>0</v>
      </c>
      <c r="S4711" s="28">
        <f t="shared" si="309"/>
        <v>50.859181327690365</v>
      </c>
      <c r="T4711" s="29">
        <f>D4711*S4711</f>
        <v>292409.26853360975</v>
      </c>
    </row>
    <row r="4712" spans="1:20">
      <c r="A4712" s="21">
        <f t="shared" si="310"/>
        <v>2018</v>
      </c>
      <c r="B4712" s="21">
        <f t="shared" si="311"/>
        <v>9</v>
      </c>
      <c r="C4712" s="22">
        <v>43363</v>
      </c>
      <c r="D4712" s="21">
        <v>5794.72</v>
      </c>
      <c r="E4712" s="47" t="str">
        <f>IF(B4712&lt;&gt;B4711, "First Quote", "")</f>
        <v/>
      </c>
      <c r="F4712" s="23" t="str">
        <f>IF(_xlfn.MINIFS($D$3:$D$6287,$A$3:$A$6287,A4712,$B$3:$B$6287,B4712)=D4712,"Lowest point","")</f>
        <v/>
      </c>
      <c r="G4712" s="24" t="str">
        <f>IF(_xlfn.MAXIFS($D$3:$D$6287,$A$3:$A$6287,A4712,$B$3:$B$6287,B4712)=D4712,"Highest point","")</f>
        <v>Highest point</v>
      </c>
      <c r="J4712" s="25" t="str">
        <f>IF(E4712="First Quote", $H$4/D4712, "")</f>
        <v/>
      </c>
      <c r="K4712" s="26">
        <f t="shared" si="307"/>
        <v>52.431484249618357</v>
      </c>
      <c r="L4712" s="27">
        <f>K4712*D4712</f>
        <v>303825.77041094849</v>
      </c>
      <c r="M4712" s="10"/>
      <c r="N4712" s="28">
        <f>IF(F4712="lowest point", $H$4/D4712, 0)</f>
        <v>0</v>
      </c>
      <c r="O4712" s="28">
        <f t="shared" si="308"/>
        <v>54.288327867814338</v>
      </c>
      <c r="P4712" s="29">
        <f>O4712*D4712</f>
        <v>314585.65926218114</v>
      </c>
      <c r="R4712" s="28">
        <f>IF(G4712="highest point", $H$4/D4712, 0)</f>
        <v>8.6285446061241958E-2</v>
      </c>
      <c r="S4712" s="28">
        <f t="shared" si="309"/>
        <v>50.945466773751605</v>
      </c>
      <c r="T4712" s="29">
        <f>D4712*S4712</f>
        <v>295214.71522319393</v>
      </c>
    </row>
    <row r="4713" spans="1:20">
      <c r="A4713" s="21">
        <f t="shared" si="310"/>
        <v>2018</v>
      </c>
      <c r="B4713" s="21">
        <f t="shared" si="311"/>
        <v>9</v>
      </c>
      <c r="C4713" s="22">
        <v>43364</v>
      </c>
      <c r="D4713" s="21">
        <v>5792.72</v>
      </c>
      <c r="E4713" s="47" t="str">
        <f>IF(B4713&lt;&gt;B4712, "First Quote", "")</f>
        <v/>
      </c>
      <c r="F4713" s="23" t="str">
        <f>IF(_xlfn.MINIFS($D$3:$D$6287,$A$3:$A$6287,A4713,$B$3:$B$6287,B4713)=D4713,"Lowest point","")</f>
        <v/>
      </c>
      <c r="G4713" s="24" t="str">
        <f>IF(_xlfn.MAXIFS($D$3:$D$6287,$A$3:$A$6287,A4713,$B$3:$B$6287,B4713)=D4713,"Highest point","")</f>
        <v/>
      </c>
      <c r="J4713" s="25" t="str">
        <f>IF(E4713="First Quote", $H$4/D4713, "")</f>
        <v/>
      </c>
      <c r="K4713" s="26">
        <f t="shared" si="307"/>
        <v>52.431484249618357</v>
      </c>
      <c r="L4713" s="27">
        <f>K4713*D4713</f>
        <v>303720.90744244924</v>
      </c>
      <c r="M4713" s="10"/>
      <c r="N4713" s="28">
        <f>IF(F4713="lowest point", $H$4/D4713, 0)</f>
        <v>0</v>
      </c>
      <c r="O4713" s="28">
        <f t="shared" si="308"/>
        <v>54.288327867814338</v>
      </c>
      <c r="P4713" s="29">
        <f>O4713*D4713</f>
        <v>314477.08260644547</v>
      </c>
      <c r="R4713" s="28">
        <f>IF(G4713="highest point", $H$4/D4713, 0)</f>
        <v>0</v>
      </c>
      <c r="S4713" s="28">
        <f t="shared" si="309"/>
        <v>50.945466773751605</v>
      </c>
      <c r="T4713" s="29">
        <f>D4713*S4713</f>
        <v>295112.82428964641</v>
      </c>
    </row>
    <row r="4714" spans="1:20">
      <c r="A4714" s="21">
        <f t="shared" si="310"/>
        <v>2018</v>
      </c>
      <c r="B4714" s="21">
        <f t="shared" si="311"/>
        <v>9</v>
      </c>
      <c r="C4714" s="22">
        <v>43367</v>
      </c>
      <c r="D4714" s="21">
        <v>5772.36</v>
      </c>
      <c r="E4714" s="47" t="str">
        <f>IF(B4714&lt;&gt;B4713, "First Quote", "")</f>
        <v/>
      </c>
      <c r="F4714" s="23" t="str">
        <f>IF(_xlfn.MINIFS($D$3:$D$6287,$A$3:$A$6287,A4714,$B$3:$B$6287,B4714)=D4714,"Lowest point","")</f>
        <v/>
      </c>
      <c r="G4714" s="24" t="str">
        <f>IF(_xlfn.MAXIFS($D$3:$D$6287,$A$3:$A$6287,A4714,$B$3:$B$6287,B4714)=D4714,"Highest point","")</f>
        <v/>
      </c>
      <c r="J4714" s="25" t="str">
        <f>IF(E4714="First Quote", $H$4/D4714, "")</f>
        <v/>
      </c>
      <c r="K4714" s="26">
        <f t="shared" si="307"/>
        <v>52.431484249618357</v>
      </c>
      <c r="L4714" s="27">
        <f>K4714*D4714</f>
        <v>302653.40242312703</v>
      </c>
      <c r="M4714" s="10"/>
      <c r="N4714" s="28">
        <f>IF(F4714="lowest point", $H$4/D4714, 0)</f>
        <v>0</v>
      </c>
      <c r="O4714" s="28">
        <f t="shared" si="308"/>
        <v>54.288327867814338</v>
      </c>
      <c r="P4714" s="29">
        <f>O4714*D4714</f>
        <v>313371.77225105674</v>
      </c>
      <c r="R4714" s="28">
        <f>IF(G4714="highest point", $H$4/D4714, 0)</f>
        <v>0</v>
      </c>
      <c r="S4714" s="28">
        <f t="shared" si="309"/>
        <v>50.945466773751605</v>
      </c>
      <c r="T4714" s="29">
        <f>D4714*S4714</f>
        <v>294075.57458613277</v>
      </c>
    </row>
    <row r="4715" spans="1:20">
      <c r="A4715" s="21">
        <f t="shared" si="310"/>
        <v>2018</v>
      </c>
      <c r="B4715" s="21">
        <f t="shared" si="311"/>
        <v>9</v>
      </c>
      <c r="C4715" s="22">
        <v>43368</v>
      </c>
      <c r="D4715" s="21">
        <v>5765.25</v>
      </c>
      <c r="E4715" s="47" t="str">
        <f>IF(B4715&lt;&gt;B4714, "First Quote", "")</f>
        <v/>
      </c>
      <c r="F4715" s="23" t="str">
        <f>IF(_xlfn.MINIFS($D$3:$D$6287,$A$3:$A$6287,A4715,$B$3:$B$6287,B4715)=D4715,"Lowest point","")</f>
        <v/>
      </c>
      <c r="G4715" s="24" t="str">
        <f>IF(_xlfn.MAXIFS($D$3:$D$6287,$A$3:$A$6287,A4715,$B$3:$B$6287,B4715)=D4715,"Highest point","")</f>
        <v/>
      </c>
      <c r="J4715" s="25" t="str">
        <f>IF(E4715="First Quote", $H$4/D4715, "")</f>
        <v/>
      </c>
      <c r="K4715" s="26">
        <f t="shared" si="307"/>
        <v>52.431484249618357</v>
      </c>
      <c r="L4715" s="27">
        <f>K4715*D4715</f>
        <v>302280.61457011226</v>
      </c>
      <c r="M4715" s="10"/>
      <c r="N4715" s="28">
        <f>IF(F4715="lowest point", $H$4/D4715, 0)</f>
        <v>0</v>
      </c>
      <c r="O4715" s="28">
        <f t="shared" si="308"/>
        <v>54.288327867814338</v>
      </c>
      <c r="P4715" s="29">
        <f>O4715*D4715</f>
        <v>312985.78223991662</v>
      </c>
      <c r="R4715" s="28">
        <f>IF(G4715="highest point", $H$4/D4715, 0)</f>
        <v>0</v>
      </c>
      <c r="S4715" s="28">
        <f t="shared" si="309"/>
        <v>50.945466773751605</v>
      </c>
      <c r="T4715" s="29">
        <f>D4715*S4715</f>
        <v>293713.35231737146</v>
      </c>
    </row>
    <row r="4716" spans="1:20">
      <c r="A4716" s="21">
        <f t="shared" si="310"/>
        <v>2018</v>
      </c>
      <c r="B4716" s="21">
        <f t="shared" si="311"/>
        <v>9</v>
      </c>
      <c r="C4716" s="22">
        <v>43369</v>
      </c>
      <c r="D4716" s="21">
        <v>5746.27</v>
      </c>
      <c r="E4716" s="47" t="str">
        <f>IF(B4716&lt;&gt;B4715, "First Quote", "")</f>
        <v/>
      </c>
      <c r="F4716" s="23" t="str">
        <f>IF(_xlfn.MINIFS($D$3:$D$6287,$A$3:$A$6287,A4716,$B$3:$B$6287,B4716)=D4716,"Lowest point","")</f>
        <v/>
      </c>
      <c r="G4716" s="24" t="str">
        <f>IF(_xlfn.MAXIFS($D$3:$D$6287,$A$3:$A$6287,A4716,$B$3:$B$6287,B4716)=D4716,"Highest point","")</f>
        <v/>
      </c>
      <c r="J4716" s="25" t="str">
        <f>IF(E4716="First Quote", $H$4/D4716, "")</f>
        <v/>
      </c>
      <c r="K4716" s="26">
        <f t="shared" si="307"/>
        <v>52.431484249618357</v>
      </c>
      <c r="L4716" s="27">
        <f>K4716*D4716</f>
        <v>301285.4649990545</v>
      </c>
      <c r="M4716" s="10"/>
      <c r="N4716" s="28">
        <f>IF(F4716="lowest point", $H$4/D4716, 0)</f>
        <v>0</v>
      </c>
      <c r="O4716" s="28">
        <f t="shared" si="308"/>
        <v>54.288327867814338</v>
      </c>
      <c r="P4716" s="29">
        <f>O4716*D4716</f>
        <v>311955.38977698551</v>
      </c>
      <c r="R4716" s="28">
        <f>IF(G4716="highest point", $H$4/D4716, 0)</f>
        <v>0</v>
      </c>
      <c r="S4716" s="28">
        <f t="shared" si="309"/>
        <v>50.945466773751605</v>
      </c>
      <c r="T4716" s="29">
        <f>D4716*S4716</f>
        <v>292746.40735800564</v>
      </c>
    </row>
    <row r="4717" spans="1:20">
      <c r="A4717" s="21">
        <f t="shared" si="310"/>
        <v>2018</v>
      </c>
      <c r="B4717" s="21">
        <f t="shared" si="311"/>
        <v>9</v>
      </c>
      <c r="C4717" s="22">
        <v>43370</v>
      </c>
      <c r="D4717" s="21">
        <v>5763.22</v>
      </c>
      <c r="E4717" s="47" t="str">
        <f>IF(B4717&lt;&gt;B4716, "First Quote", "")</f>
        <v/>
      </c>
      <c r="F4717" s="23" t="str">
        <f>IF(_xlfn.MINIFS($D$3:$D$6287,$A$3:$A$6287,A4717,$B$3:$B$6287,B4717)=D4717,"Lowest point","")</f>
        <v/>
      </c>
      <c r="G4717" s="24" t="str">
        <f>IF(_xlfn.MAXIFS($D$3:$D$6287,$A$3:$A$6287,A4717,$B$3:$B$6287,B4717)=D4717,"Highest point","")</f>
        <v/>
      </c>
      <c r="J4717" s="25" t="str">
        <f>IF(E4717="First Quote", $H$4/D4717, "")</f>
        <v/>
      </c>
      <c r="K4717" s="26">
        <f t="shared" si="307"/>
        <v>52.431484249618357</v>
      </c>
      <c r="L4717" s="27">
        <f>K4717*D4717</f>
        <v>302174.17865708552</v>
      </c>
      <c r="M4717" s="10"/>
      <c r="N4717" s="28">
        <f>IF(F4717="lowest point", $H$4/D4717, 0)</f>
        <v>0</v>
      </c>
      <c r="O4717" s="28">
        <f t="shared" si="308"/>
        <v>54.288327867814338</v>
      </c>
      <c r="P4717" s="29">
        <f>O4717*D4717</f>
        <v>312875.57693434495</v>
      </c>
      <c r="R4717" s="28">
        <f>IF(G4717="highest point", $H$4/D4717, 0)</f>
        <v>0</v>
      </c>
      <c r="S4717" s="28">
        <f t="shared" si="309"/>
        <v>50.945466773751605</v>
      </c>
      <c r="T4717" s="29">
        <f>D4717*S4717</f>
        <v>293609.93301982072</v>
      </c>
    </row>
    <row r="4718" spans="1:20">
      <c r="A4718" s="21">
        <f t="shared" si="310"/>
        <v>2018</v>
      </c>
      <c r="B4718" s="21">
        <f t="shared" si="311"/>
        <v>9</v>
      </c>
      <c r="C4718" s="22">
        <v>43371</v>
      </c>
      <c r="D4718" s="21">
        <v>5763.42</v>
      </c>
      <c r="E4718" s="47" t="str">
        <f>IF(B4718&lt;&gt;B4717, "First Quote", "")</f>
        <v/>
      </c>
      <c r="F4718" s="23" t="str">
        <f>IF(_xlfn.MINIFS($D$3:$D$6287,$A$3:$A$6287,A4718,$B$3:$B$6287,B4718)=D4718,"Lowest point","")</f>
        <v/>
      </c>
      <c r="G4718" s="24" t="str">
        <f>IF(_xlfn.MAXIFS($D$3:$D$6287,$A$3:$A$6287,A4718,$B$3:$B$6287,B4718)=D4718,"Highest point","")</f>
        <v/>
      </c>
      <c r="J4718" s="25" t="str">
        <f>IF(E4718="First Quote", $H$4/D4718, "")</f>
        <v/>
      </c>
      <c r="K4718" s="26">
        <f t="shared" si="307"/>
        <v>52.431484249618357</v>
      </c>
      <c r="L4718" s="27">
        <f>K4718*D4718</f>
        <v>302184.66495393543</v>
      </c>
      <c r="M4718" s="10"/>
      <c r="N4718" s="28">
        <f>IF(F4718="lowest point", $H$4/D4718, 0)</f>
        <v>0</v>
      </c>
      <c r="O4718" s="28">
        <f t="shared" si="308"/>
        <v>54.288327867814338</v>
      </c>
      <c r="P4718" s="29">
        <f>O4718*D4718</f>
        <v>312886.43459991855</v>
      </c>
      <c r="R4718" s="28">
        <f>IF(G4718="highest point", $H$4/D4718, 0)</f>
        <v>0</v>
      </c>
      <c r="S4718" s="28">
        <f t="shared" si="309"/>
        <v>50.945466773751605</v>
      </c>
      <c r="T4718" s="29">
        <f>D4718*S4718</f>
        <v>293620.12211317546</v>
      </c>
    </row>
    <row r="4719" spans="1:20">
      <c r="A4719" s="21">
        <f t="shared" si="310"/>
        <v>2018</v>
      </c>
      <c r="B4719" s="21">
        <f t="shared" si="311"/>
        <v>10</v>
      </c>
      <c r="C4719" s="22">
        <v>43374</v>
      </c>
      <c r="D4719" s="21">
        <v>5784.45</v>
      </c>
      <c r="E4719" s="47" t="str">
        <f>IF(B4719&lt;&gt;B4718, "First Quote", "")</f>
        <v>First Quote</v>
      </c>
      <c r="F4719" s="23" t="str">
        <f>IF(_xlfn.MINIFS($D$3:$D$6287,$A$3:$A$6287,A4719,$B$3:$B$6287,B4719)=D4719,"Lowest point","")</f>
        <v/>
      </c>
      <c r="G4719" s="24" t="str">
        <f>IF(_xlfn.MAXIFS($D$3:$D$6287,$A$3:$A$6287,A4719,$B$3:$B$6287,B4719)=D4719,"Highest point","")</f>
        <v/>
      </c>
      <c r="J4719" s="25">
        <f>IF(E4719="First Quote", $H$4/D4719, "")</f>
        <v>8.6438641530309709E-2</v>
      </c>
      <c r="K4719" s="26">
        <f t="shared" si="307"/>
        <v>52.517922891148665</v>
      </c>
      <c r="L4719" s="27">
        <f>K4719*D4719</f>
        <v>303787.29906770488</v>
      </c>
      <c r="M4719" s="10"/>
      <c r="N4719" s="28">
        <f>IF(F4719="lowest point", $H$4/D4719, 0)</f>
        <v>0</v>
      </c>
      <c r="O4719" s="28">
        <f t="shared" si="308"/>
        <v>54.288327867814338</v>
      </c>
      <c r="P4719" s="29">
        <f>O4719*D4719</f>
        <v>314028.11813497863</v>
      </c>
      <c r="R4719" s="28">
        <f>IF(G4719="highest point", $H$4/D4719, 0)</f>
        <v>0</v>
      </c>
      <c r="S4719" s="28">
        <f t="shared" si="309"/>
        <v>50.945466773751605</v>
      </c>
      <c r="T4719" s="29">
        <f>D4719*S4719</f>
        <v>294691.50527942745</v>
      </c>
    </row>
    <row r="4720" spans="1:20">
      <c r="A4720" s="21">
        <f t="shared" si="310"/>
        <v>2018</v>
      </c>
      <c r="B4720" s="21">
        <f t="shared" si="311"/>
        <v>10</v>
      </c>
      <c r="C4720" s="22">
        <v>43375</v>
      </c>
      <c r="D4720" s="21">
        <v>5782.37</v>
      </c>
      <c r="E4720" s="47" t="str">
        <f>IF(B4720&lt;&gt;B4719, "First Quote", "")</f>
        <v/>
      </c>
      <c r="F4720" s="23" t="str">
        <f>IF(_xlfn.MINIFS($D$3:$D$6287,$A$3:$A$6287,A4720,$B$3:$B$6287,B4720)=D4720,"Lowest point","")</f>
        <v/>
      </c>
      <c r="G4720" s="24" t="str">
        <f>IF(_xlfn.MAXIFS($D$3:$D$6287,$A$3:$A$6287,A4720,$B$3:$B$6287,B4720)=D4720,"Highest point","")</f>
        <v/>
      </c>
      <c r="J4720" s="25" t="str">
        <f>IF(E4720="First Quote", $H$4/D4720, "")</f>
        <v/>
      </c>
      <c r="K4720" s="26">
        <f t="shared" si="307"/>
        <v>52.517922891148665</v>
      </c>
      <c r="L4720" s="27">
        <f>K4720*D4720</f>
        <v>303678.06178809132</v>
      </c>
      <c r="M4720" s="10"/>
      <c r="N4720" s="28">
        <f>IF(F4720="lowest point", $H$4/D4720, 0)</f>
        <v>0</v>
      </c>
      <c r="O4720" s="28">
        <f t="shared" si="308"/>
        <v>54.288327867814338</v>
      </c>
      <c r="P4720" s="29">
        <f>O4720*D4720</f>
        <v>313915.1984130136</v>
      </c>
      <c r="R4720" s="28">
        <f>IF(G4720="highest point", $H$4/D4720, 0)</f>
        <v>0</v>
      </c>
      <c r="S4720" s="28">
        <f t="shared" si="309"/>
        <v>50.945466773751605</v>
      </c>
      <c r="T4720" s="29">
        <f>D4720*S4720</f>
        <v>294585.53870853805</v>
      </c>
    </row>
    <row r="4721" spans="1:20">
      <c r="A4721" s="21">
        <f t="shared" si="310"/>
        <v>2018</v>
      </c>
      <c r="B4721" s="21">
        <f t="shared" si="311"/>
        <v>10</v>
      </c>
      <c r="C4721" s="22">
        <v>43376</v>
      </c>
      <c r="D4721" s="21">
        <v>5786.48</v>
      </c>
      <c r="E4721" s="47" t="str">
        <f>IF(B4721&lt;&gt;B4720, "First Quote", "")</f>
        <v/>
      </c>
      <c r="F4721" s="23" t="str">
        <f>IF(_xlfn.MINIFS($D$3:$D$6287,$A$3:$A$6287,A4721,$B$3:$B$6287,B4721)=D4721,"Lowest point","")</f>
        <v/>
      </c>
      <c r="G4721" s="24" t="str">
        <f>IF(_xlfn.MAXIFS($D$3:$D$6287,$A$3:$A$6287,A4721,$B$3:$B$6287,B4721)=D4721,"Highest point","")</f>
        <v>Highest point</v>
      </c>
      <c r="J4721" s="25" t="str">
        <f>IF(E4721="First Quote", $H$4/D4721, "")</f>
        <v/>
      </c>
      <c r="K4721" s="26">
        <f t="shared" si="307"/>
        <v>52.517922891148665</v>
      </c>
      <c r="L4721" s="27">
        <f>K4721*D4721</f>
        <v>303893.9104511739</v>
      </c>
      <c r="M4721" s="10"/>
      <c r="N4721" s="28">
        <f>IF(F4721="lowest point", $H$4/D4721, 0)</f>
        <v>0</v>
      </c>
      <c r="O4721" s="28">
        <f t="shared" si="308"/>
        <v>54.288327867814338</v>
      </c>
      <c r="P4721" s="29">
        <f>O4721*D4721</f>
        <v>314138.3234405503</v>
      </c>
      <c r="R4721" s="28">
        <f>IF(G4721="highest point", $H$4/D4721, 0)</f>
        <v>8.6408317318991859E-2</v>
      </c>
      <c r="S4721" s="28">
        <f t="shared" si="309"/>
        <v>51.031875091070596</v>
      </c>
      <c r="T4721" s="29">
        <f>D4721*S4721</f>
        <v>295294.92457697814</v>
      </c>
    </row>
    <row r="4722" spans="1:20">
      <c r="A4722" s="21">
        <f t="shared" si="310"/>
        <v>2018</v>
      </c>
      <c r="B4722" s="21">
        <f t="shared" si="311"/>
        <v>10</v>
      </c>
      <c r="C4722" s="22">
        <v>43377</v>
      </c>
      <c r="D4722" s="21">
        <v>5740.56</v>
      </c>
      <c r="E4722" s="47" t="str">
        <f>IF(B4722&lt;&gt;B4721, "First Quote", "")</f>
        <v/>
      </c>
      <c r="F4722" s="23" t="str">
        <f>IF(_xlfn.MINIFS($D$3:$D$6287,$A$3:$A$6287,A4722,$B$3:$B$6287,B4722)=D4722,"Lowest point","")</f>
        <v/>
      </c>
      <c r="G4722" s="24" t="str">
        <f>IF(_xlfn.MAXIFS($D$3:$D$6287,$A$3:$A$6287,A4722,$B$3:$B$6287,B4722)=D4722,"Highest point","")</f>
        <v/>
      </c>
      <c r="J4722" s="25" t="str">
        <f>IF(E4722="First Quote", $H$4/D4722, "")</f>
        <v/>
      </c>
      <c r="K4722" s="26">
        <f t="shared" si="307"/>
        <v>52.517922891148665</v>
      </c>
      <c r="L4722" s="27">
        <f>K4722*D4722</f>
        <v>301482.28743201238</v>
      </c>
      <c r="M4722" s="10"/>
      <c r="N4722" s="28">
        <f>IF(F4722="lowest point", $H$4/D4722, 0)</f>
        <v>0</v>
      </c>
      <c r="O4722" s="28">
        <f t="shared" si="308"/>
        <v>54.288327867814338</v>
      </c>
      <c r="P4722" s="29">
        <f>O4722*D4722</f>
        <v>311645.40342486033</v>
      </c>
      <c r="R4722" s="28">
        <f>IF(G4722="highest point", $H$4/D4722, 0)</f>
        <v>0</v>
      </c>
      <c r="S4722" s="28">
        <f t="shared" si="309"/>
        <v>51.031875091070596</v>
      </c>
      <c r="T4722" s="29">
        <f>D4722*S4722</f>
        <v>292951.54087279626</v>
      </c>
    </row>
    <row r="4723" spans="1:20">
      <c r="A4723" s="21">
        <f t="shared" si="310"/>
        <v>2018</v>
      </c>
      <c r="B4723" s="21">
        <f t="shared" si="311"/>
        <v>10</v>
      </c>
      <c r="C4723" s="22">
        <v>43378</v>
      </c>
      <c r="D4723" s="21">
        <v>5708.9</v>
      </c>
      <c r="E4723" s="47" t="str">
        <f>IF(B4723&lt;&gt;B4722, "First Quote", "")</f>
        <v/>
      </c>
      <c r="F4723" s="23" t="str">
        <f>IF(_xlfn.MINIFS($D$3:$D$6287,$A$3:$A$6287,A4723,$B$3:$B$6287,B4723)=D4723,"Lowest point","")</f>
        <v/>
      </c>
      <c r="G4723" s="24" t="str">
        <f>IF(_xlfn.MAXIFS($D$3:$D$6287,$A$3:$A$6287,A4723,$B$3:$B$6287,B4723)=D4723,"Highest point","")</f>
        <v/>
      </c>
      <c r="J4723" s="25" t="str">
        <f>IF(E4723="First Quote", $H$4/D4723, "")</f>
        <v/>
      </c>
      <c r="K4723" s="26">
        <f t="shared" si="307"/>
        <v>52.517922891148665</v>
      </c>
      <c r="L4723" s="27">
        <f>K4723*D4723</f>
        <v>299819.56999327859</v>
      </c>
      <c r="M4723" s="10"/>
      <c r="N4723" s="28">
        <f>IF(F4723="lowest point", $H$4/D4723, 0)</f>
        <v>0</v>
      </c>
      <c r="O4723" s="28">
        <f t="shared" si="308"/>
        <v>54.288327867814338</v>
      </c>
      <c r="P4723" s="29">
        <f>O4723*D4723</f>
        <v>309926.63496456528</v>
      </c>
      <c r="R4723" s="28">
        <f>IF(G4723="highest point", $H$4/D4723, 0)</f>
        <v>0</v>
      </c>
      <c r="S4723" s="28">
        <f t="shared" si="309"/>
        <v>51.031875091070596</v>
      </c>
      <c r="T4723" s="29">
        <f>D4723*S4723</f>
        <v>291335.87170741288</v>
      </c>
    </row>
    <row r="4724" spans="1:20">
      <c r="A4724" s="21">
        <f t="shared" si="310"/>
        <v>2018</v>
      </c>
      <c r="B4724" s="21">
        <f t="shared" si="311"/>
        <v>10</v>
      </c>
      <c r="C4724" s="22">
        <v>43381</v>
      </c>
      <c r="D4724" s="21">
        <v>5706.66</v>
      </c>
      <c r="E4724" s="47" t="str">
        <f>IF(B4724&lt;&gt;B4723, "First Quote", "")</f>
        <v/>
      </c>
      <c r="F4724" s="23" t="str">
        <f>IF(_xlfn.MINIFS($D$3:$D$6287,$A$3:$A$6287,A4724,$B$3:$B$6287,B4724)=D4724,"Lowest point","")</f>
        <v/>
      </c>
      <c r="G4724" s="24" t="str">
        <f>IF(_xlfn.MAXIFS($D$3:$D$6287,$A$3:$A$6287,A4724,$B$3:$B$6287,B4724)=D4724,"Highest point","")</f>
        <v/>
      </c>
      <c r="J4724" s="25" t="str">
        <f>IF(E4724="First Quote", $H$4/D4724, "")</f>
        <v/>
      </c>
      <c r="K4724" s="26">
        <f t="shared" si="307"/>
        <v>52.517922891148665</v>
      </c>
      <c r="L4724" s="27">
        <f>K4724*D4724</f>
        <v>299701.92984600243</v>
      </c>
      <c r="M4724" s="10"/>
      <c r="N4724" s="28">
        <f>IF(F4724="lowest point", $H$4/D4724, 0)</f>
        <v>0</v>
      </c>
      <c r="O4724" s="28">
        <f t="shared" si="308"/>
        <v>54.288327867814338</v>
      </c>
      <c r="P4724" s="29">
        <f>O4724*D4724</f>
        <v>309805.02911014139</v>
      </c>
      <c r="R4724" s="28">
        <f>IF(G4724="highest point", $H$4/D4724, 0)</f>
        <v>0</v>
      </c>
      <c r="S4724" s="28">
        <f t="shared" si="309"/>
        <v>51.031875091070596</v>
      </c>
      <c r="T4724" s="29">
        <f>D4724*S4724</f>
        <v>291221.56030720891</v>
      </c>
    </row>
    <row r="4725" spans="1:20">
      <c r="A4725" s="21">
        <f t="shared" si="310"/>
        <v>2018</v>
      </c>
      <c r="B4725" s="21">
        <f t="shared" si="311"/>
        <v>10</v>
      </c>
      <c r="C4725" s="22">
        <v>43382</v>
      </c>
      <c r="D4725" s="21">
        <v>5700.23</v>
      </c>
      <c r="E4725" s="47" t="str">
        <f>IF(B4725&lt;&gt;B4724, "First Quote", "")</f>
        <v/>
      </c>
      <c r="F4725" s="23" t="str">
        <f>IF(_xlfn.MINIFS($D$3:$D$6287,$A$3:$A$6287,A4725,$B$3:$B$6287,B4725)=D4725,"Lowest point","")</f>
        <v/>
      </c>
      <c r="G4725" s="24" t="str">
        <f>IF(_xlfn.MAXIFS($D$3:$D$6287,$A$3:$A$6287,A4725,$B$3:$B$6287,B4725)=D4725,"Highest point","")</f>
        <v/>
      </c>
      <c r="J4725" s="25" t="str">
        <f>IF(E4725="First Quote", $H$4/D4725, "")</f>
        <v/>
      </c>
      <c r="K4725" s="26">
        <f t="shared" si="307"/>
        <v>52.517922891148665</v>
      </c>
      <c r="L4725" s="27">
        <f>K4725*D4725</f>
        <v>299364.23960181233</v>
      </c>
      <c r="M4725" s="10"/>
      <c r="N4725" s="28">
        <f>IF(F4725="lowest point", $H$4/D4725, 0)</f>
        <v>0</v>
      </c>
      <c r="O4725" s="28">
        <f t="shared" si="308"/>
        <v>54.288327867814338</v>
      </c>
      <c r="P4725" s="29">
        <f>O4725*D4725</f>
        <v>309455.95516195131</v>
      </c>
      <c r="R4725" s="28">
        <f>IF(G4725="highest point", $H$4/D4725, 0)</f>
        <v>0</v>
      </c>
      <c r="S4725" s="28">
        <f t="shared" si="309"/>
        <v>51.031875091070596</v>
      </c>
      <c r="T4725" s="29">
        <f>D4725*S4725</f>
        <v>290893.42535037332</v>
      </c>
    </row>
    <row r="4726" spans="1:20">
      <c r="A4726" s="21">
        <f t="shared" si="310"/>
        <v>2018</v>
      </c>
      <c r="B4726" s="21">
        <f t="shared" si="311"/>
        <v>10</v>
      </c>
      <c r="C4726" s="22">
        <v>43383</v>
      </c>
      <c r="D4726" s="21">
        <v>5512.94</v>
      </c>
      <c r="E4726" s="47" t="str">
        <f>IF(B4726&lt;&gt;B4725, "First Quote", "")</f>
        <v/>
      </c>
      <c r="F4726" s="23" t="str">
        <f>IF(_xlfn.MINIFS($D$3:$D$6287,$A$3:$A$6287,A4726,$B$3:$B$6287,B4726)=D4726,"Lowest point","")</f>
        <v/>
      </c>
      <c r="G4726" s="24" t="str">
        <f>IF(_xlfn.MAXIFS($D$3:$D$6287,$A$3:$A$6287,A4726,$B$3:$B$6287,B4726)=D4726,"Highest point","")</f>
        <v/>
      </c>
      <c r="J4726" s="25" t="str">
        <f>IF(E4726="First Quote", $H$4/D4726, "")</f>
        <v/>
      </c>
      <c r="K4726" s="26">
        <f t="shared" si="307"/>
        <v>52.517922891148665</v>
      </c>
      <c r="L4726" s="27">
        <f>K4726*D4726</f>
        <v>289528.15782352909</v>
      </c>
      <c r="M4726" s="10"/>
      <c r="N4726" s="28">
        <f>IF(F4726="lowest point", $H$4/D4726, 0)</f>
        <v>0</v>
      </c>
      <c r="O4726" s="28">
        <f t="shared" si="308"/>
        <v>54.288327867814338</v>
      </c>
      <c r="P4726" s="29">
        <f>O4726*D4726</f>
        <v>299288.29423558834</v>
      </c>
      <c r="R4726" s="28">
        <f>IF(G4726="highest point", $H$4/D4726, 0)</f>
        <v>0</v>
      </c>
      <c r="S4726" s="28">
        <f t="shared" si="309"/>
        <v>51.031875091070596</v>
      </c>
      <c r="T4726" s="29">
        <f>D4726*S4726</f>
        <v>281335.66546456673</v>
      </c>
    </row>
    <row r="4727" spans="1:20">
      <c r="A4727" s="21">
        <f t="shared" si="310"/>
        <v>2018</v>
      </c>
      <c r="B4727" s="21">
        <f t="shared" si="311"/>
        <v>10</v>
      </c>
      <c r="C4727" s="22">
        <v>43384</v>
      </c>
      <c r="D4727" s="21">
        <v>5399.54</v>
      </c>
      <c r="E4727" s="47" t="str">
        <f>IF(B4727&lt;&gt;B4726, "First Quote", "")</f>
        <v/>
      </c>
      <c r="F4727" s="23" t="str">
        <f>IF(_xlfn.MINIFS($D$3:$D$6287,$A$3:$A$6287,A4727,$B$3:$B$6287,B4727)=D4727,"Lowest point","")</f>
        <v/>
      </c>
      <c r="G4727" s="24" t="str">
        <f>IF(_xlfn.MAXIFS($D$3:$D$6287,$A$3:$A$6287,A4727,$B$3:$B$6287,B4727)=D4727,"Highest point","")</f>
        <v/>
      </c>
      <c r="J4727" s="25" t="str">
        <f>IF(E4727="First Quote", $H$4/D4727, "")</f>
        <v/>
      </c>
      <c r="K4727" s="26">
        <f t="shared" si="307"/>
        <v>52.517922891148665</v>
      </c>
      <c r="L4727" s="27">
        <f>K4727*D4727</f>
        <v>283572.62536767288</v>
      </c>
      <c r="M4727" s="10"/>
      <c r="N4727" s="28">
        <f>IF(F4727="lowest point", $H$4/D4727, 0)</f>
        <v>0</v>
      </c>
      <c r="O4727" s="28">
        <f t="shared" si="308"/>
        <v>54.288327867814338</v>
      </c>
      <c r="P4727" s="29">
        <f>O4727*D4727</f>
        <v>293131.99785537826</v>
      </c>
      <c r="R4727" s="28">
        <f>IF(G4727="highest point", $H$4/D4727, 0)</f>
        <v>0</v>
      </c>
      <c r="S4727" s="28">
        <f t="shared" si="309"/>
        <v>51.031875091070596</v>
      </c>
      <c r="T4727" s="29">
        <f>D4727*S4727</f>
        <v>275548.65082923934</v>
      </c>
    </row>
    <row r="4728" spans="1:20">
      <c r="A4728" s="21">
        <f t="shared" si="310"/>
        <v>2018</v>
      </c>
      <c r="B4728" s="21">
        <f t="shared" si="311"/>
        <v>10</v>
      </c>
      <c r="C4728" s="22">
        <v>43385</v>
      </c>
      <c r="D4728" s="21">
        <v>5476.83</v>
      </c>
      <c r="E4728" s="47" t="str">
        <f>IF(B4728&lt;&gt;B4727, "First Quote", "")</f>
        <v/>
      </c>
      <c r="F4728" s="23" t="str">
        <f>IF(_xlfn.MINIFS($D$3:$D$6287,$A$3:$A$6287,A4728,$B$3:$B$6287,B4728)=D4728,"Lowest point","")</f>
        <v/>
      </c>
      <c r="G4728" s="24" t="str">
        <f>IF(_xlfn.MAXIFS($D$3:$D$6287,$A$3:$A$6287,A4728,$B$3:$B$6287,B4728)=D4728,"Highest point","")</f>
        <v/>
      </c>
      <c r="J4728" s="25" t="str">
        <f>IF(E4728="First Quote", $H$4/D4728, "")</f>
        <v/>
      </c>
      <c r="K4728" s="26">
        <f t="shared" si="307"/>
        <v>52.517922891148665</v>
      </c>
      <c r="L4728" s="27">
        <f>K4728*D4728</f>
        <v>287631.73562792974</v>
      </c>
      <c r="M4728" s="10"/>
      <c r="N4728" s="28">
        <f>IF(F4728="lowest point", $H$4/D4728, 0)</f>
        <v>0</v>
      </c>
      <c r="O4728" s="28">
        <f t="shared" si="308"/>
        <v>54.288327867814338</v>
      </c>
      <c r="P4728" s="29">
        <f>O4728*D4728</f>
        <v>297327.94271628157</v>
      </c>
      <c r="R4728" s="28">
        <f>IF(G4728="highest point", $H$4/D4728, 0)</f>
        <v>0</v>
      </c>
      <c r="S4728" s="28">
        <f t="shared" si="309"/>
        <v>51.031875091070596</v>
      </c>
      <c r="T4728" s="29">
        <f>D4728*S4728</f>
        <v>279492.90445502818</v>
      </c>
    </row>
    <row r="4729" spans="1:20">
      <c r="A4729" s="21">
        <f t="shared" si="310"/>
        <v>2018</v>
      </c>
      <c r="B4729" s="21">
        <f t="shared" si="311"/>
        <v>10</v>
      </c>
      <c r="C4729" s="22">
        <v>43388</v>
      </c>
      <c r="D4729" s="21">
        <v>5444.61</v>
      </c>
      <c r="E4729" s="47" t="str">
        <f>IF(B4729&lt;&gt;B4728, "First Quote", "")</f>
        <v/>
      </c>
      <c r="F4729" s="23" t="str">
        <f>IF(_xlfn.MINIFS($D$3:$D$6287,$A$3:$A$6287,A4729,$B$3:$B$6287,B4729)=D4729,"Lowest point","")</f>
        <v/>
      </c>
      <c r="G4729" s="24" t="str">
        <f>IF(_xlfn.MAXIFS($D$3:$D$6287,$A$3:$A$6287,A4729,$B$3:$B$6287,B4729)=D4729,"Highest point","")</f>
        <v/>
      </c>
      <c r="J4729" s="25" t="str">
        <f>IF(E4729="First Quote", $H$4/D4729, "")</f>
        <v/>
      </c>
      <c r="K4729" s="26">
        <f t="shared" si="307"/>
        <v>52.517922891148665</v>
      </c>
      <c r="L4729" s="27">
        <f>K4729*D4729</f>
        <v>285939.6081523769</v>
      </c>
      <c r="M4729" s="10"/>
      <c r="N4729" s="28">
        <f>IF(F4729="lowest point", $H$4/D4729, 0)</f>
        <v>0</v>
      </c>
      <c r="O4729" s="28">
        <f t="shared" si="308"/>
        <v>54.288327867814338</v>
      </c>
      <c r="P4729" s="29">
        <f>O4729*D4729</f>
        <v>295578.77279238059</v>
      </c>
      <c r="R4729" s="28">
        <f>IF(G4729="highest point", $H$4/D4729, 0)</f>
        <v>0</v>
      </c>
      <c r="S4729" s="28">
        <f t="shared" si="309"/>
        <v>51.031875091070596</v>
      </c>
      <c r="T4729" s="29">
        <f>D4729*S4729</f>
        <v>277848.65743959387</v>
      </c>
    </row>
    <row r="4730" spans="1:20">
      <c r="A4730" s="21">
        <f t="shared" si="310"/>
        <v>2018</v>
      </c>
      <c r="B4730" s="21">
        <f t="shared" si="311"/>
        <v>10</v>
      </c>
      <c r="C4730" s="22">
        <v>43389</v>
      </c>
      <c r="D4730" s="21">
        <v>5561.8</v>
      </c>
      <c r="E4730" s="47" t="str">
        <f>IF(B4730&lt;&gt;B4729, "First Quote", "")</f>
        <v/>
      </c>
      <c r="F4730" s="23" t="str">
        <f>IF(_xlfn.MINIFS($D$3:$D$6287,$A$3:$A$6287,A4730,$B$3:$B$6287,B4730)=D4730,"Lowest point","")</f>
        <v/>
      </c>
      <c r="G4730" s="24" t="str">
        <f>IF(_xlfn.MAXIFS($D$3:$D$6287,$A$3:$A$6287,A4730,$B$3:$B$6287,B4730)=D4730,"Highest point","")</f>
        <v/>
      </c>
      <c r="J4730" s="25" t="str">
        <f>IF(E4730="First Quote", $H$4/D4730, "")</f>
        <v/>
      </c>
      <c r="K4730" s="26">
        <f t="shared" si="307"/>
        <v>52.517922891148665</v>
      </c>
      <c r="L4730" s="27">
        <f>K4730*D4730</f>
        <v>292094.18353599065</v>
      </c>
      <c r="M4730" s="10"/>
      <c r="N4730" s="28">
        <f>IF(F4730="lowest point", $H$4/D4730, 0)</f>
        <v>0</v>
      </c>
      <c r="O4730" s="28">
        <f t="shared" si="308"/>
        <v>54.288327867814338</v>
      </c>
      <c r="P4730" s="29">
        <f>O4730*D4730</f>
        <v>301940.82193520979</v>
      </c>
      <c r="R4730" s="28">
        <f>IF(G4730="highest point", $H$4/D4730, 0)</f>
        <v>0</v>
      </c>
      <c r="S4730" s="28">
        <f t="shared" si="309"/>
        <v>51.031875091070596</v>
      </c>
      <c r="T4730" s="29">
        <f>D4730*S4730</f>
        <v>283829.08288151643</v>
      </c>
    </row>
    <row r="4731" spans="1:20">
      <c r="A4731" s="21">
        <f t="shared" si="310"/>
        <v>2018</v>
      </c>
      <c r="B4731" s="21">
        <f t="shared" si="311"/>
        <v>10</v>
      </c>
      <c r="C4731" s="22">
        <v>43390</v>
      </c>
      <c r="D4731" s="21">
        <v>5560.62</v>
      </c>
      <c r="E4731" s="47" t="str">
        <f>IF(B4731&lt;&gt;B4730, "First Quote", "")</f>
        <v/>
      </c>
      <c r="F4731" s="23" t="str">
        <f>IF(_xlfn.MINIFS($D$3:$D$6287,$A$3:$A$6287,A4731,$B$3:$B$6287,B4731)=D4731,"Lowest point","")</f>
        <v/>
      </c>
      <c r="G4731" s="24" t="str">
        <f>IF(_xlfn.MAXIFS($D$3:$D$6287,$A$3:$A$6287,A4731,$B$3:$B$6287,B4731)=D4731,"Highest point","")</f>
        <v/>
      </c>
      <c r="J4731" s="25" t="str">
        <f>IF(E4731="First Quote", $H$4/D4731, "")</f>
        <v/>
      </c>
      <c r="K4731" s="26">
        <f t="shared" si="307"/>
        <v>52.517922891148665</v>
      </c>
      <c r="L4731" s="27">
        <f>K4731*D4731</f>
        <v>292032.21238697908</v>
      </c>
      <c r="M4731" s="10"/>
      <c r="N4731" s="28">
        <f>IF(F4731="lowest point", $H$4/D4731, 0)</f>
        <v>0</v>
      </c>
      <c r="O4731" s="28">
        <f t="shared" si="308"/>
        <v>54.288327867814338</v>
      </c>
      <c r="P4731" s="29">
        <f>O4731*D4731</f>
        <v>301876.76170832576</v>
      </c>
      <c r="R4731" s="28">
        <f>IF(G4731="highest point", $H$4/D4731, 0)</f>
        <v>0</v>
      </c>
      <c r="S4731" s="28">
        <f t="shared" si="309"/>
        <v>51.031875091070596</v>
      </c>
      <c r="T4731" s="29">
        <f>D4731*S4731</f>
        <v>283768.86526890896</v>
      </c>
    </row>
    <row r="4732" spans="1:20">
      <c r="A4732" s="21">
        <f t="shared" si="310"/>
        <v>2018</v>
      </c>
      <c r="B4732" s="21">
        <f t="shared" si="311"/>
        <v>10</v>
      </c>
      <c r="C4732" s="22">
        <v>43391</v>
      </c>
      <c r="D4732" s="21">
        <v>5481.13</v>
      </c>
      <c r="E4732" s="47" t="str">
        <f>IF(B4732&lt;&gt;B4731, "First Quote", "")</f>
        <v/>
      </c>
      <c r="F4732" s="23" t="str">
        <f>IF(_xlfn.MINIFS($D$3:$D$6287,$A$3:$A$6287,A4732,$B$3:$B$6287,B4732)=D4732,"Lowest point","")</f>
        <v/>
      </c>
      <c r="G4732" s="24" t="str">
        <f>IF(_xlfn.MAXIFS($D$3:$D$6287,$A$3:$A$6287,A4732,$B$3:$B$6287,B4732)=D4732,"Highest point","")</f>
        <v/>
      </c>
      <c r="J4732" s="25" t="str">
        <f>IF(E4732="First Quote", $H$4/D4732, "")</f>
        <v/>
      </c>
      <c r="K4732" s="26">
        <f t="shared" si="307"/>
        <v>52.517922891148665</v>
      </c>
      <c r="L4732" s="27">
        <f>K4732*D4732</f>
        <v>287857.56269636168</v>
      </c>
      <c r="M4732" s="10"/>
      <c r="N4732" s="28">
        <f>IF(F4732="lowest point", $H$4/D4732, 0)</f>
        <v>0</v>
      </c>
      <c r="O4732" s="28">
        <f t="shared" si="308"/>
        <v>54.288327867814338</v>
      </c>
      <c r="P4732" s="29">
        <f>O4732*D4732</f>
        <v>297561.38252611319</v>
      </c>
      <c r="R4732" s="28">
        <f>IF(G4732="highest point", $H$4/D4732, 0)</f>
        <v>0</v>
      </c>
      <c r="S4732" s="28">
        <f t="shared" si="309"/>
        <v>51.031875091070596</v>
      </c>
      <c r="T4732" s="29">
        <f>D4732*S4732</f>
        <v>279712.34151791979</v>
      </c>
    </row>
    <row r="4733" spans="1:20">
      <c r="A4733" s="21">
        <f t="shared" si="310"/>
        <v>2018</v>
      </c>
      <c r="B4733" s="21">
        <f t="shared" si="311"/>
        <v>10</v>
      </c>
      <c r="C4733" s="22">
        <v>43392</v>
      </c>
      <c r="D4733" s="21">
        <v>5479.3</v>
      </c>
      <c r="E4733" s="47" t="str">
        <f>IF(B4733&lt;&gt;B4732, "First Quote", "")</f>
        <v/>
      </c>
      <c r="F4733" s="23" t="str">
        <f>IF(_xlfn.MINIFS($D$3:$D$6287,$A$3:$A$6287,A4733,$B$3:$B$6287,B4733)=D4733,"Lowest point","")</f>
        <v/>
      </c>
      <c r="G4733" s="24" t="str">
        <f>IF(_xlfn.MAXIFS($D$3:$D$6287,$A$3:$A$6287,A4733,$B$3:$B$6287,B4733)=D4733,"Highest point","")</f>
        <v/>
      </c>
      <c r="J4733" s="25" t="str">
        <f>IF(E4733="First Quote", $H$4/D4733, "")</f>
        <v/>
      </c>
      <c r="K4733" s="26">
        <f t="shared" si="307"/>
        <v>52.517922891148665</v>
      </c>
      <c r="L4733" s="27">
        <f>K4733*D4733</f>
        <v>287761.45489747089</v>
      </c>
      <c r="M4733" s="10"/>
      <c r="N4733" s="28">
        <f>IF(F4733="lowest point", $H$4/D4733, 0)</f>
        <v>0</v>
      </c>
      <c r="O4733" s="28">
        <f t="shared" si="308"/>
        <v>54.288327867814338</v>
      </c>
      <c r="P4733" s="29">
        <f>O4733*D4733</f>
        <v>297462.03488611511</v>
      </c>
      <c r="R4733" s="28">
        <f>IF(G4733="highest point", $H$4/D4733, 0)</f>
        <v>0</v>
      </c>
      <c r="S4733" s="28">
        <f t="shared" si="309"/>
        <v>51.031875091070596</v>
      </c>
      <c r="T4733" s="29">
        <f>D4733*S4733</f>
        <v>279618.95318650315</v>
      </c>
    </row>
    <row r="4734" spans="1:20">
      <c r="A4734" s="21">
        <f t="shared" si="310"/>
        <v>2018</v>
      </c>
      <c r="B4734" s="21">
        <f t="shared" si="311"/>
        <v>10</v>
      </c>
      <c r="C4734" s="22">
        <v>43395</v>
      </c>
      <c r="D4734" s="21">
        <v>5455.88</v>
      </c>
      <c r="E4734" s="47" t="str">
        <f>IF(B4734&lt;&gt;B4733, "First Quote", "")</f>
        <v/>
      </c>
      <c r="F4734" s="23" t="str">
        <f>IF(_xlfn.MINIFS($D$3:$D$6287,$A$3:$A$6287,A4734,$B$3:$B$6287,B4734)=D4734,"Lowest point","")</f>
        <v/>
      </c>
      <c r="G4734" s="24" t="str">
        <f>IF(_xlfn.MAXIFS($D$3:$D$6287,$A$3:$A$6287,A4734,$B$3:$B$6287,B4734)=D4734,"Highest point","")</f>
        <v/>
      </c>
      <c r="J4734" s="25" t="str">
        <f>IF(E4734="First Quote", $H$4/D4734, "")</f>
        <v/>
      </c>
      <c r="K4734" s="26">
        <f t="shared" si="307"/>
        <v>52.517922891148665</v>
      </c>
      <c r="L4734" s="27">
        <f>K4734*D4734</f>
        <v>286531.48514336016</v>
      </c>
      <c r="M4734" s="10"/>
      <c r="N4734" s="28">
        <f>IF(F4734="lowest point", $H$4/D4734, 0)</f>
        <v>0</v>
      </c>
      <c r="O4734" s="28">
        <f t="shared" si="308"/>
        <v>54.288327867814338</v>
      </c>
      <c r="P4734" s="29">
        <f>O4734*D4734</f>
        <v>296190.60224745091</v>
      </c>
      <c r="R4734" s="28">
        <f>IF(G4734="highest point", $H$4/D4734, 0)</f>
        <v>0</v>
      </c>
      <c r="S4734" s="28">
        <f t="shared" si="309"/>
        <v>51.031875091070596</v>
      </c>
      <c r="T4734" s="29">
        <f>D4734*S4734</f>
        <v>278423.78667187027</v>
      </c>
    </row>
    <row r="4735" spans="1:20">
      <c r="A4735" s="21">
        <f t="shared" si="310"/>
        <v>2018</v>
      </c>
      <c r="B4735" s="21">
        <f t="shared" si="311"/>
        <v>10</v>
      </c>
      <c r="C4735" s="22">
        <v>43396</v>
      </c>
      <c r="D4735" s="21">
        <v>5426.08</v>
      </c>
      <c r="E4735" s="47" t="str">
        <f>IF(B4735&lt;&gt;B4734, "First Quote", "")</f>
        <v/>
      </c>
      <c r="F4735" s="23" t="str">
        <f>IF(_xlfn.MINIFS($D$3:$D$6287,$A$3:$A$6287,A4735,$B$3:$B$6287,B4735)=D4735,"Lowest point","")</f>
        <v/>
      </c>
      <c r="G4735" s="24" t="str">
        <f>IF(_xlfn.MAXIFS($D$3:$D$6287,$A$3:$A$6287,A4735,$B$3:$B$6287,B4735)=D4735,"Highest point","")</f>
        <v/>
      </c>
      <c r="J4735" s="25" t="str">
        <f>IF(E4735="First Quote", $H$4/D4735, "")</f>
        <v/>
      </c>
      <c r="K4735" s="26">
        <f t="shared" si="307"/>
        <v>52.517922891148665</v>
      </c>
      <c r="L4735" s="27">
        <f>K4735*D4735</f>
        <v>284966.45104120392</v>
      </c>
      <c r="M4735" s="10"/>
      <c r="N4735" s="28">
        <f>IF(F4735="lowest point", $H$4/D4735, 0)</f>
        <v>0</v>
      </c>
      <c r="O4735" s="28">
        <f t="shared" si="308"/>
        <v>54.288327867814338</v>
      </c>
      <c r="P4735" s="29">
        <f>O4735*D4735</f>
        <v>294572.81007699005</v>
      </c>
      <c r="R4735" s="28">
        <f>IF(G4735="highest point", $H$4/D4735, 0)</f>
        <v>0</v>
      </c>
      <c r="S4735" s="28">
        <f t="shared" si="309"/>
        <v>51.031875091070596</v>
      </c>
      <c r="T4735" s="29">
        <f>D4735*S4735</f>
        <v>276903.03679415636</v>
      </c>
    </row>
    <row r="4736" spans="1:20">
      <c r="A4736" s="21">
        <f t="shared" si="310"/>
        <v>2018</v>
      </c>
      <c r="B4736" s="21">
        <f t="shared" si="311"/>
        <v>10</v>
      </c>
      <c r="C4736" s="22">
        <v>43397</v>
      </c>
      <c r="D4736" s="21">
        <v>5258.61</v>
      </c>
      <c r="E4736" s="47" t="str">
        <f>IF(B4736&lt;&gt;B4735, "First Quote", "")</f>
        <v/>
      </c>
      <c r="F4736" s="23" t="str">
        <f>IF(_xlfn.MINIFS($D$3:$D$6287,$A$3:$A$6287,A4736,$B$3:$B$6287,B4736)=D4736,"Lowest point","")</f>
        <v/>
      </c>
      <c r="G4736" s="24" t="str">
        <f>IF(_xlfn.MAXIFS($D$3:$D$6287,$A$3:$A$6287,A4736,$B$3:$B$6287,B4736)=D4736,"Highest point","")</f>
        <v/>
      </c>
      <c r="J4736" s="25" t="str">
        <f>IF(E4736="First Quote", $H$4/D4736, "")</f>
        <v/>
      </c>
      <c r="K4736" s="26">
        <f t="shared" si="307"/>
        <v>52.517922891148665</v>
      </c>
      <c r="L4736" s="27">
        <f>K4736*D4736</f>
        <v>276171.27449462324</v>
      </c>
      <c r="M4736" s="10"/>
      <c r="N4736" s="28">
        <f>IF(F4736="lowest point", $H$4/D4736, 0)</f>
        <v>0</v>
      </c>
      <c r="O4736" s="28">
        <f t="shared" si="308"/>
        <v>54.288327867814338</v>
      </c>
      <c r="P4736" s="29">
        <f>O4736*D4736</f>
        <v>285481.14380896714</v>
      </c>
      <c r="R4736" s="28">
        <f>IF(G4736="highest point", $H$4/D4736, 0)</f>
        <v>0</v>
      </c>
      <c r="S4736" s="28">
        <f t="shared" si="309"/>
        <v>51.031875091070596</v>
      </c>
      <c r="T4736" s="29">
        <f>D4736*S4736</f>
        <v>268356.72867265472</v>
      </c>
    </row>
    <row r="4737" spans="1:20">
      <c r="A4737" s="21">
        <f t="shared" si="310"/>
        <v>2018</v>
      </c>
      <c r="B4737" s="21">
        <f t="shared" si="311"/>
        <v>10</v>
      </c>
      <c r="C4737" s="22">
        <v>43398</v>
      </c>
      <c r="D4737" s="21">
        <v>5356.54</v>
      </c>
      <c r="E4737" s="47" t="str">
        <f>IF(B4737&lt;&gt;B4736, "First Quote", "")</f>
        <v/>
      </c>
      <c r="F4737" s="23" t="str">
        <f>IF(_xlfn.MINIFS($D$3:$D$6287,$A$3:$A$6287,A4737,$B$3:$B$6287,B4737)=D4737,"Lowest point","")</f>
        <v/>
      </c>
      <c r="G4737" s="24" t="str">
        <f>IF(_xlfn.MAXIFS($D$3:$D$6287,$A$3:$A$6287,A4737,$B$3:$B$6287,B4737)=D4737,"Highest point","")</f>
        <v/>
      </c>
      <c r="J4737" s="25" t="str">
        <f>IF(E4737="First Quote", $H$4/D4737, "")</f>
        <v/>
      </c>
      <c r="K4737" s="26">
        <f t="shared" si="307"/>
        <v>52.517922891148665</v>
      </c>
      <c r="L4737" s="27">
        <f>K4737*D4737</f>
        <v>281314.35468335345</v>
      </c>
      <c r="M4737" s="10"/>
      <c r="N4737" s="28">
        <f>IF(F4737="lowest point", $H$4/D4737, 0)</f>
        <v>0</v>
      </c>
      <c r="O4737" s="28">
        <f t="shared" si="308"/>
        <v>54.288327867814338</v>
      </c>
      <c r="P4737" s="29">
        <f>O4737*D4737</f>
        <v>290797.59975706221</v>
      </c>
      <c r="R4737" s="28">
        <f>IF(G4737="highest point", $H$4/D4737, 0)</f>
        <v>0</v>
      </c>
      <c r="S4737" s="28">
        <f t="shared" si="309"/>
        <v>51.031875091070596</v>
      </c>
      <c r="T4737" s="29">
        <f>D4737*S4737</f>
        <v>273354.28020032326</v>
      </c>
    </row>
    <row r="4738" spans="1:20">
      <c r="A4738" s="21">
        <f t="shared" si="310"/>
        <v>2018</v>
      </c>
      <c r="B4738" s="21">
        <f t="shared" si="311"/>
        <v>10</v>
      </c>
      <c r="C4738" s="22">
        <v>43399</v>
      </c>
      <c r="D4738" s="21">
        <v>5263.74</v>
      </c>
      <c r="E4738" s="47" t="str">
        <f>IF(B4738&lt;&gt;B4737, "First Quote", "")</f>
        <v/>
      </c>
      <c r="F4738" s="23" t="str">
        <f>IF(_xlfn.MINIFS($D$3:$D$6287,$A$3:$A$6287,A4738,$B$3:$B$6287,B4738)=D4738,"Lowest point","")</f>
        <v/>
      </c>
      <c r="G4738" s="24" t="str">
        <f>IF(_xlfn.MAXIFS($D$3:$D$6287,$A$3:$A$6287,A4738,$B$3:$B$6287,B4738)=D4738,"Highest point","")</f>
        <v/>
      </c>
      <c r="J4738" s="25" t="str">
        <f>IF(E4738="First Quote", $H$4/D4738, "")</f>
        <v/>
      </c>
      <c r="K4738" s="26">
        <f t="shared" si="307"/>
        <v>52.517922891148665</v>
      </c>
      <c r="L4738" s="27">
        <f>K4738*D4738</f>
        <v>276440.69143905485</v>
      </c>
      <c r="M4738" s="10"/>
      <c r="N4738" s="28">
        <f>IF(F4738="lowest point", $H$4/D4738, 0)</f>
        <v>0</v>
      </c>
      <c r="O4738" s="28">
        <f t="shared" si="308"/>
        <v>54.288327867814338</v>
      </c>
      <c r="P4738" s="29">
        <f>O4738*D4738</f>
        <v>285759.64293092903</v>
      </c>
      <c r="R4738" s="28">
        <f>IF(G4738="highest point", $H$4/D4738, 0)</f>
        <v>0</v>
      </c>
      <c r="S4738" s="28">
        <f t="shared" si="309"/>
        <v>51.031875091070596</v>
      </c>
      <c r="T4738" s="29">
        <f>D4738*S4738</f>
        <v>268618.52219187195</v>
      </c>
    </row>
    <row r="4739" spans="1:20">
      <c r="A4739" s="21">
        <f t="shared" si="310"/>
        <v>2018</v>
      </c>
      <c r="B4739" s="21">
        <f t="shared" si="311"/>
        <v>10</v>
      </c>
      <c r="C4739" s="22">
        <v>43402</v>
      </c>
      <c r="D4739" s="21">
        <v>5229.28</v>
      </c>
      <c r="E4739" s="47" t="str">
        <f>IF(B4739&lt;&gt;B4738, "First Quote", "")</f>
        <v/>
      </c>
      <c r="F4739" s="23" t="str">
        <f>IF(_xlfn.MINIFS($D$3:$D$6287,$A$3:$A$6287,A4739,$B$3:$B$6287,B4739)=D4739,"Lowest point","")</f>
        <v>Lowest point</v>
      </c>
      <c r="G4739" s="24" t="str">
        <f>IF(_xlfn.MAXIFS($D$3:$D$6287,$A$3:$A$6287,A4739,$B$3:$B$6287,B4739)=D4739,"Highest point","")</f>
        <v/>
      </c>
      <c r="J4739" s="25" t="str">
        <f>IF(E4739="First Quote", $H$4/D4739, "")</f>
        <v/>
      </c>
      <c r="K4739" s="26">
        <f t="shared" si="307"/>
        <v>52.517922891148665</v>
      </c>
      <c r="L4739" s="27">
        <f>K4739*D4739</f>
        <v>274630.9238162259</v>
      </c>
      <c r="M4739" s="10"/>
      <c r="N4739" s="28">
        <f>IF(F4739="lowest point", $H$4/D4739, 0)</f>
        <v>9.5615457577333793E-2</v>
      </c>
      <c r="O4739" s="28">
        <f t="shared" si="308"/>
        <v>54.38394332539167</v>
      </c>
      <c r="P4739" s="29">
        <f>O4739*D4739</f>
        <v>284388.86715260416</v>
      </c>
      <c r="R4739" s="28">
        <f>IF(G4739="highest point", $H$4/D4739, 0)</f>
        <v>0</v>
      </c>
      <c r="S4739" s="28">
        <f t="shared" si="309"/>
        <v>51.031875091070596</v>
      </c>
      <c r="T4739" s="29">
        <f>D4739*S4739</f>
        <v>266859.96377623361</v>
      </c>
    </row>
    <row r="4740" spans="1:20">
      <c r="A4740" s="21">
        <f t="shared" si="310"/>
        <v>2018</v>
      </c>
      <c r="B4740" s="21">
        <f t="shared" si="311"/>
        <v>10</v>
      </c>
      <c r="C4740" s="22">
        <v>43403</v>
      </c>
      <c r="D4740" s="21">
        <v>5311.67</v>
      </c>
      <c r="E4740" s="47" t="str">
        <f>IF(B4740&lt;&gt;B4739, "First Quote", "")</f>
        <v/>
      </c>
      <c r="F4740" s="23" t="str">
        <f>IF(_xlfn.MINIFS($D$3:$D$6287,$A$3:$A$6287,A4740,$B$3:$B$6287,B4740)=D4740,"Lowest point","")</f>
        <v/>
      </c>
      <c r="G4740" s="24" t="str">
        <f>IF(_xlfn.MAXIFS($D$3:$D$6287,$A$3:$A$6287,A4740,$B$3:$B$6287,B4740)=D4740,"Highest point","")</f>
        <v/>
      </c>
      <c r="J4740" s="25" t="str">
        <f>IF(E4740="First Quote", $H$4/D4740, "")</f>
        <v/>
      </c>
      <c r="K4740" s="26">
        <f t="shared" si="307"/>
        <v>52.517922891148665</v>
      </c>
      <c r="L4740" s="27">
        <f>K4740*D4740</f>
        <v>278957.8754832276</v>
      </c>
      <c r="M4740" s="10"/>
      <c r="N4740" s="28">
        <f>IF(F4740="lowest point", $H$4/D4740, 0)</f>
        <v>0</v>
      </c>
      <c r="O4740" s="28">
        <f t="shared" si="308"/>
        <v>54.38394332539167</v>
      </c>
      <c r="P4740" s="29">
        <f>O4740*D4740</f>
        <v>288869.56024318316</v>
      </c>
      <c r="R4740" s="28">
        <f>IF(G4740="highest point", $H$4/D4740, 0)</f>
        <v>0</v>
      </c>
      <c r="S4740" s="28">
        <f t="shared" si="309"/>
        <v>51.031875091070596</v>
      </c>
      <c r="T4740" s="29">
        <f>D4740*S4740</f>
        <v>271064.47996498697</v>
      </c>
    </row>
    <row r="4741" spans="1:20">
      <c r="A4741" s="21">
        <f t="shared" si="310"/>
        <v>2018</v>
      </c>
      <c r="B4741" s="21">
        <f t="shared" si="311"/>
        <v>10</v>
      </c>
      <c r="C4741" s="22">
        <v>43404</v>
      </c>
      <c r="D4741" s="21">
        <v>5369.49</v>
      </c>
      <c r="E4741" s="47" t="str">
        <f>IF(B4741&lt;&gt;B4740, "First Quote", "")</f>
        <v/>
      </c>
      <c r="F4741" s="23" t="str">
        <f>IF(_xlfn.MINIFS($D$3:$D$6287,$A$3:$A$6287,A4741,$B$3:$B$6287,B4741)=D4741,"Lowest point","")</f>
        <v/>
      </c>
      <c r="G4741" s="24" t="str">
        <f>IF(_xlfn.MAXIFS($D$3:$D$6287,$A$3:$A$6287,A4741,$B$3:$B$6287,B4741)=D4741,"Highest point","")</f>
        <v/>
      </c>
      <c r="J4741" s="25" t="str">
        <f>IF(E4741="First Quote", $H$4/D4741, "")</f>
        <v/>
      </c>
      <c r="K4741" s="26">
        <f t="shared" ref="K4741:K4804" si="312">IF(E4741="First Quote",J4741+K4740,K4740)</f>
        <v>52.517922891148665</v>
      </c>
      <c r="L4741" s="27">
        <f>K4741*D4741</f>
        <v>281994.46178479382</v>
      </c>
      <c r="M4741" s="10"/>
      <c r="N4741" s="28">
        <f>IF(F4741="lowest point", $H$4/D4741, 0)</f>
        <v>0</v>
      </c>
      <c r="O4741" s="28">
        <f t="shared" ref="O4741:O4804" si="313">IF(F4741="Lowest Point",N4741+O4740,O4740)</f>
        <v>54.38394332539167</v>
      </c>
      <c r="P4741" s="29">
        <f>O4741*D4741</f>
        <v>292014.03984625731</v>
      </c>
      <c r="R4741" s="28">
        <f>IF(G4741="highest point", $H$4/D4741, 0)</f>
        <v>0</v>
      </c>
      <c r="S4741" s="28">
        <f t="shared" ref="S4741:S4804" si="314">IF(G4741="Highest Point",R4741+S4740,S4740)</f>
        <v>51.031875091070596</v>
      </c>
      <c r="T4741" s="29">
        <f>D4741*S4741</f>
        <v>274015.14298275264</v>
      </c>
    </row>
    <row r="4742" spans="1:20">
      <c r="A4742" s="21">
        <f t="shared" si="310"/>
        <v>2018</v>
      </c>
      <c r="B4742" s="21">
        <f t="shared" si="311"/>
        <v>11</v>
      </c>
      <c r="C4742" s="22">
        <v>43405</v>
      </c>
      <c r="D4742" s="21">
        <v>5426.33</v>
      </c>
      <c r="E4742" s="47" t="str">
        <f>IF(B4742&lt;&gt;B4741, "First Quote", "")</f>
        <v>First Quote</v>
      </c>
      <c r="F4742" s="23" t="str">
        <f>IF(_xlfn.MINIFS($D$3:$D$6287,$A$3:$A$6287,A4742,$B$3:$B$6287,B4742)=D4742,"Lowest point","")</f>
        <v/>
      </c>
      <c r="G4742" s="24" t="str">
        <f>IF(_xlfn.MAXIFS($D$3:$D$6287,$A$3:$A$6287,A4742,$B$3:$B$6287,B4742)=D4742,"Highest point","")</f>
        <v/>
      </c>
      <c r="J4742" s="25">
        <f>IF(E4742="First Quote", $H$4/D4742, "")</f>
        <v>9.2143308645069505E-2</v>
      </c>
      <c r="K4742" s="26">
        <f t="shared" si="312"/>
        <v>52.610066199793735</v>
      </c>
      <c r="L4742" s="27">
        <f>K4742*D4742</f>
        <v>285479.58052192675</v>
      </c>
      <c r="M4742" s="10"/>
      <c r="N4742" s="28">
        <f>IF(F4742="lowest point", $H$4/D4742, 0)</f>
        <v>0</v>
      </c>
      <c r="O4742" s="28">
        <f t="shared" si="313"/>
        <v>54.38394332539167</v>
      </c>
      <c r="P4742" s="29">
        <f>O4742*D4742</f>
        <v>295105.22318487259</v>
      </c>
      <c r="R4742" s="28">
        <f>IF(G4742="highest point", $H$4/D4742, 0)</f>
        <v>0</v>
      </c>
      <c r="S4742" s="28">
        <f t="shared" si="314"/>
        <v>51.031875091070596</v>
      </c>
      <c r="T4742" s="29">
        <f>D4742*S4742</f>
        <v>276915.79476292909</v>
      </c>
    </row>
    <row r="4743" spans="1:20">
      <c r="A4743" s="21">
        <f t="shared" si="310"/>
        <v>2018</v>
      </c>
      <c r="B4743" s="21">
        <f t="shared" si="311"/>
        <v>11</v>
      </c>
      <c r="C4743" s="22">
        <v>43406</v>
      </c>
      <c r="D4743" s="21">
        <v>5392.53</v>
      </c>
      <c r="E4743" s="47" t="str">
        <f>IF(B4743&lt;&gt;B4742, "First Quote", "")</f>
        <v/>
      </c>
      <c r="F4743" s="23" t="str">
        <f>IF(_xlfn.MINIFS($D$3:$D$6287,$A$3:$A$6287,A4743,$B$3:$B$6287,B4743)=D4743,"Lowest point","")</f>
        <v/>
      </c>
      <c r="G4743" s="24" t="str">
        <f>IF(_xlfn.MAXIFS($D$3:$D$6287,$A$3:$A$6287,A4743,$B$3:$B$6287,B4743)=D4743,"Highest point","")</f>
        <v/>
      </c>
      <c r="J4743" s="25" t="str">
        <f>IF(E4743="First Quote", $H$4/D4743, "")</f>
        <v/>
      </c>
      <c r="K4743" s="26">
        <f t="shared" si="312"/>
        <v>52.610066199793735</v>
      </c>
      <c r="L4743" s="27">
        <f>K4743*D4743</f>
        <v>283701.36028437369</v>
      </c>
      <c r="M4743" s="10"/>
      <c r="N4743" s="28">
        <f>IF(F4743="lowest point", $H$4/D4743, 0)</f>
        <v>0</v>
      </c>
      <c r="O4743" s="28">
        <f t="shared" si="313"/>
        <v>54.38394332539167</v>
      </c>
      <c r="P4743" s="29">
        <f>O4743*D4743</f>
        <v>293267.0459004743</v>
      </c>
      <c r="R4743" s="28">
        <f>IF(G4743="highest point", $H$4/D4743, 0)</f>
        <v>0</v>
      </c>
      <c r="S4743" s="28">
        <f t="shared" si="314"/>
        <v>51.031875091070596</v>
      </c>
      <c r="T4743" s="29">
        <f>D4743*S4743</f>
        <v>275190.91738485091</v>
      </c>
    </row>
    <row r="4744" spans="1:20">
      <c r="A4744" s="21">
        <f t="shared" si="310"/>
        <v>2018</v>
      </c>
      <c r="B4744" s="21">
        <f t="shared" si="311"/>
        <v>11</v>
      </c>
      <c r="C4744" s="22">
        <v>43409</v>
      </c>
      <c r="D4744" s="21">
        <v>5422.88</v>
      </c>
      <c r="E4744" s="47" t="str">
        <f>IF(B4744&lt;&gt;B4743, "First Quote", "")</f>
        <v/>
      </c>
      <c r="F4744" s="23" t="str">
        <f>IF(_xlfn.MINIFS($D$3:$D$6287,$A$3:$A$6287,A4744,$B$3:$B$6287,B4744)=D4744,"Lowest point","")</f>
        <v/>
      </c>
      <c r="G4744" s="24" t="str">
        <f>IF(_xlfn.MAXIFS($D$3:$D$6287,$A$3:$A$6287,A4744,$B$3:$B$6287,B4744)=D4744,"Highest point","")</f>
        <v/>
      </c>
      <c r="J4744" s="25" t="str">
        <f>IF(E4744="First Quote", $H$4/D4744, "")</f>
        <v/>
      </c>
      <c r="K4744" s="26">
        <f t="shared" si="312"/>
        <v>52.610066199793735</v>
      </c>
      <c r="L4744" s="27">
        <f>K4744*D4744</f>
        <v>285298.07579353743</v>
      </c>
      <c r="M4744" s="10"/>
      <c r="N4744" s="28">
        <f>IF(F4744="lowest point", $H$4/D4744, 0)</f>
        <v>0</v>
      </c>
      <c r="O4744" s="28">
        <f t="shared" si="313"/>
        <v>54.38394332539167</v>
      </c>
      <c r="P4744" s="29">
        <f>O4744*D4744</f>
        <v>294917.59858039999</v>
      </c>
      <c r="R4744" s="28">
        <f>IF(G4744="highest point", $H$4/D4744, 0)</f>
        <v>0</v>
      </c>
      <c r="S4744" s="28">
        <f t="shared" si="314"/>
        <v>51.031875091070596</v>
      </c>
      <c r="T4744" s="29">
        <f>D4744*S4744</f>
        <v>276739.73479386495</v>
      </c>
    </row>
    <row r="4745" spans="1:20">
      <c r="A4745" s="21">
        <f t="shared" si="310"/>
        <v>2018</v>
      </c>
      <c r="B4745" s="21">
        <f t="shared" si="311"/>
        <v>11</v>
      </c>
      <c r="C4745" s="22">
        <v>43410</v>
      </c>
      <c r="D4745" s="21">
        <v>5457.25</v>
      </c>
      <c r="E4745" s="47" t="str">
        <f>IF(B4745&lt;&gt;B4744, "First Quote", "")</f>
        <v/>
      </c>
      <c r="F4745" s="23" t="str">
        <f>IF(_xlfn.MINIFS($D$3:$D$6287,$A$3:$A$6287,A4745,$B$3:$B$6287,B4745)=D4745,"Lowest point","")</f>
        <v/>
      </c>
      <c r="G4745" s="24" t="str">
        <f>IF(_xlfn.MAXIFS($D$3:$D$6287,$A$3:$A$6287,A4745,$B$3:$B$6287,B4745)=D4745,"Highest point","")</f>
        <v/>
      </c>
      <c r="J4745" s="25" t="str">
        <f>IF(E4745="First Quote", $H$4/D4745, "")</f>
        <v/>
      </c>
      <c r="K4745" s="26">
        <f t="shared" si="312"/>
        <v>52.610066199793735</v>
      </c>
      <c r="L4745" s="27">
        <f>K4745*D4745</f>
        <v>287106.28376882436</v>
      </c>
      <c r="M4745" s="10"/>
      <c r="N4745" s="28">
        <f>IF(F4745="lowest point", $H$4/D4745, 0)</f>
        <v>0</v>
      </c>
      <c r="O4745" s="28">
        <f t="shared" si="313"/>
        <v>54.38394332539167</v>
      </c>
      <c r="P4745" s="29">
        <f>O4745*D4745</f>
        <v>296786.7747124937</v>
      </c>
      <c r="R4745" s="28">
        <f>IF(G4745="highest point", $H$4/D4745, 0)</f>
        <v>0</v>
      </c>
      <c r="S4745" s="28">
        <f t="shared" si="314"/>
        <v>51.031875091070596</v>
      </c>
      <c r="T4745" s="29">
        <f>D4745*S4745</f>
        <v>278493.70034074498</v>
      </c>
    </row>
    <row r="4746" spans="1:20">
      <c r="A4746" s="21">
        <f t="shared" si="310"/>
        <v>2018</v>
      </c>
      <c r="B4746" s="21">
        <f t="shared" si="311"/>
        <v>11</v>
      </c>
      <c r="C4746" s="22">
        <v>43411</v>
      </c>
      <c r="D4746" s="21">
        <v>5573.06</v>
      </c>
      <c r="E4746" s="47" t="str">
        <f>IF(B4746&lt;&gt;B4745, "First Quote", "")</f>
        <v/>
      </c>
      <c r="F4746" s="23" t="str">
        <f>IF(_xlfn.MINIFS($D$3:$D$6287,$A$3:$A$6287,A4746,$B$3:$B$6287,B4746)=D4746,"Lowest point","")</f>
        <v/>
      </c>
      <c r="G4746" s="24" t="str">
        <f>IF(_xlfn.MAXIFS($D$3:$D$6287,$A$3:$A$6287,A4746,$B$3:$B$6287,B4746)=D4746,"Highest point","")</f>
        <v>Highest point</v>
      </c>
      <c r="J4746" s="25" t="str">
        <f>IF(E4746="First Quote", $H$4/D4746, "")</f>
        <v/>
      </c>
      <c r="K4746" s="26">
        <f t="shared" si="312"/>
        <v>52.610066199793735</v>
      </c>
      <c r="L4746" s="27">
        <f>K4746*D4746</f>
        <v>293199.05553542252</v>
      </c>
      <c r="M4746" s="10"/>
      <c r="N4746" s="28">
        <f>IF(F4746="lowest point", $H$4/D4746, 0)</f>
        <v>0</v>
      </c>
      <c r="O4746" s="28">
        <f t="shared" si="313"/>
        <v>54.38394332539167</v>
      </c>
      <c r="P4746" s="29">
        <f>O4746*D4746</f>
        <v>303084.97918900731</v>
      </c>
      <c r="R4746" s="28">
        <f>IF(G4746="highest point", $H$4/D4746, 0)</f>
        <v>8.9717318672327226E-2</v>
      </c>
      <c r="S4746" s="28">
        <f t="shared" si="314"/>
        <v>51.121592409742924</v>
      </c>
      <c r="T4746" s="29">
        <f>D4746*S4746</f>
        <v>284903.70179504191</v>
      </c>
    </row>
    <row r="4747" spans="1:20">
      <c r="A4747" s="21">
        <f t="shared" si="310"/>
        <v>2018</v>
      </c>
      <c r="B4747" s="21">
        <f t="shared" si="311"/>
        <v>11</v>
      </c>
      <c r="C4747" s="22">
        <v>43412</v>
      </c>
      <c r="D4747" s="21">
        <v>5562</v>
      </c>
      <c r="E4747" s="47" t="str">
        <f>IF(B4747&lt;&gt;B4746, "First Quote", "")</f>
        <v/>
      </c>
      <c r="F4747" s="23" t="str">
        <f>IF(_xlfn.MINIFS($D$3:$D$6287,$A$3:$A$6287,A4747,$B$3:$B$6287,B4747)=D4747,"Lowest point","")</f>
        <v/>
      </c>
      <c r="G4747" s="24" t="str">
        <f>IF(_xlfn.MAXIFS($D$3:$D$6287,$A$3:$A$6287,A4747,$B$3:$B$6287,B4747)=D4747,"Highest point","")</f>
        <v/>
      </c>
      <c r="J4747" s="25" t="str">
        <f>IF(E4747="First Quote", $H$4/D4747, "")</f>
        <v/>
      </c>
      <c r="K4747" s="26">
        <f t="shared" si="312"/>
        <v>52.610066199793735</v>
      </c>
      <c r="L4747" s="27">
        <f>K4747*D4747</f>
        <v>292617.18820325274</v>
      </c>
      <c r="M4747" s="10"/>
      <c r="N4747" s="28">
        <f>IF(F4747="lowest point", $H$4/D4747, 0)</f>
        <v>0</v>
      </c>
      <c r="O4747" s="28">
        <f t="shared" si="313"/>
        <v>54.38394332539167</v>
      </c>
      <c r="P4747" s="29">
        <f>O4747*D4747</f>
        <v>302483.49277582846</v>
      </c>
      <c r="R4747" s="28">
        <f>IF(G4747="highest point", $H$4/D4747, 0)</f>
        <v>0</v>
      </c>
      <c r="S4747" s="28">
        <f t="shared" si="314"/>
        <v>51.121592409742924</v>
      </c>
      <c r="T4747" s="29">
        <f>D4747*S4747</f>
        <v>284338.29698299017</v>
      </c>
    </row>
    <row r="4748" spans="1:20">
      <c r="A4748" s="21">
        <f t="shared" si="310"/>
        <v>2018</v>
      </c>
      <c r="B4748" s="21">
        <f t="shared" si="311"/>
        <v>11</v>
      </c>
      <c r="C4748" s="22">
        <v>43413</v>
      </c>
      <c r="D4748" s="21">
        <v>5511.79</v>
      </c>
      <c r="E4748" s="47" t="str">
        <f>IF(B4748&lt;&gt;B4747, "First Quote", "")</f>
        <v/>
      </c>
      <c r="F4748" s="23" t="str">
        <f>IF(_xlfn.MINIFS($D$3:$D$6287,$A$3:$A$6287,A4748,$B$3:$B$6287,B4748)=D4748,"Lowest point","")</f>
        <v/>
      </c>
      <c r="G4748" s="24" t="str">
        <f>IF(_xlfn.MAXIFS($D$3:$D$6287,$A$3:$A$6287,A4748,$B$3:$B$6287,B4748)=D4748,"Highest point","")</f>
        <v/>
      </c>
      <c r="J4748" s="25" t="str">
        <f>IF(E4748="First Quote", $H$4/D4748, "")</f>
        <v/>
      </c>
      <c r="K4748" s="26">
        <f t="shared" si="312"/>
        <v>52.610066199793735</v>
      </c>
      <c r="L4748" s="27">
        <f>K4748*D4748</f>
        <v>289975.63677936111</v>
      </c>
      <c r="M4748" s="10"/>
      <c r="N4748" s="28">
        <f>IF(F4748="lowest point", $H$4/D4748, 0)</f>
        <v>0</v>
      </c>
      <c r="O4748" s="28">
        <f t="shared" si="313"/>
        <v>54.38394332539167</v>
      </c>
      <c r="P4748" s="29">
        <f>O4748*D4748</f>
        <v>299752.87498146057</v>
      </c>
      <c r="R4748" s="28">
        <f>IF(G4748="highest point", $H$4/D4748, 0)</f>
        <v>0</v>
      </c>
      <c r="S4748" s="28">
        <f t="shared" si="314"/>
        <v>51.121592409742924</v>
      </c>
      <c r="T4748" s="29">
        <f>D4748*S4748</f>
        <v>281771.48182809696</v>
      </c>
    </row>
    <row r="4749" spans="1:20">
      <c r="A4749" s="21">
        <f t="shared" ref="A4749:A4812" si="315">YEAR(C4749)</f>
        <v>2018</v>
      </c>
      <c r="B4749" s="21">
        <f t="shared" si="311"/>
        <v>11</v>
      </c>
      <c r="C4749" s="22">
        <v>43416</v>
      </c>
      <c r="D4749" s="21">
        <v>5403.19</v>
      </c>
      <c r="E4749" s="47" t="str">
        <f>IF(B4749&lt;&gt;B4748, "First Quote", "")</f>
        <v/>
      </c>
      <c r="F4749" s="23" t="str">
        <f>IF(_xlfn.MINIFS($D$3:$D$6287,$A$3:$A$6287,A4749,$B$3:$B$6287,B4749)=D4749,"Lowest point","")</f>
        <v/>
      </c>
      <c r="G4749" s="24" t="str">
        <f>IF(_xlfn.MAXIFS($D$3:$D$6287,$A$3:$A$6287,A4749,$B$3:$B$6287,B4749)=D4749,"Highest point","")</f>
        <v/>
      </c>
      <c r="J4749" s="25" t="str">
        <f>IF(E4749="First Quote", $H$4/D4749, "")</f>
        <v/>
      </c>
      <c r="K4749" s="26">
        <f t="shared" si="312"/>
        <v>52.610066199793735</v>
      </c>
      <c r="L4749" s="27">
        <f>K4749*D4749</f>
        <v>284262.18359006348</v>
      </c>
      <c r="M4749" s="10"/>
      <c r="N4749" s="28">
        <f>IF(F4749="lowest point", $H$4/D4749, 0)</f>
        <v>0</v>
      </c>
      <c r="O4749" s="28">
        <f t="shared" si="313"/>
        <v>54.38394332539167</v>
      </c>
      <c r="P4749" s="29">
        <f>O4749*D4749</f>
        <v>293846.778736323</v>
      </c>
      <c r="R4749" s="28">
        <f>IF(G4749="highest point", $H$4/D4749, 0)</f>
        <v>0</v>
      </c>
      <c r="S4749" s="28">
        <f t="shared" si="314"/>
        <v>51.121592409742924</v>
      </c>
      <c r="T4749" s="29">
        <f>D4749*S4749</f>
        <v>276219.67689239886</v>
      </c>
    </row>
    <row r="4750" spans="1:20">
      <c r="A4750" s="21">
        <f t="shared" si="315"/>
        <v>2018</v>
      </c>
      <c r="B4750" s="21">
        <f t="shared" si="311"/>
        <v>11</v>
      </c>
      <c r="C4750" s="22">
        <v>43417</v>
      </c>
      <c r="D4750" s="21">
        <v>5395.37</v>
      </c>
      <c r="E4750" s="47" t="str">
        <f>IF(B4750&lt;&gt;B4749, "First Quote", "")</f>
        <v/>
      </c>
      <c r="F4750" s="23" t="str">
        <f>IF(_xlfn.MINIFS($D$3:$D$6287,$A$3:$A$6287,A4750,$B$3:$B$6287,B4750)=D4750,"Lowest point","")</f>
        <v/>
      </c>
      <c r="G4750" s="24" t="str">
        <f>IF(_xlfn.MAXIFS($D$3:$D$6287,$A$3:$A$6287,A4750,$B$3:$B$6287,B4750)=D4750,"Highest point","")</f>
        <v/>
      </c>
      <c r="J4750" s="25" t="str">
        <f>IF(E4750="First Quote", $H$4/D4750, "")</f>
        <v/>
      </c>
      <c r="K4750" s="26">
        <f t="shared" si="312"/>
        <v>52.610066199793735</v>
      </c>
      <c r="L4750" s="27">
        <f>K4750*D4750</f>
        <v>283850.77287238115</v>
      </c>
      <c r="M4750" s="10"/>
      <c r="N4750" s="28">
        <f>IF(F4750="lowest point", $H$4/D4750, 0)</f>
        <v>0</v>
      </c>
      <c r="O4750" s="28">
        <f t="shared" si="313"/>
        <v>54.38394332539167</v>
      </c>
      <c r="P4750" s="29">
        <f>O4750*D4750</f>
        <v>293421.49629951845</v>
      </c>
      <c r="R4750" s="28">
        <f>IF(G4750="highest point", $H$4/D4750, 0)</f>
        <v>0</v>
      </c>
      <c r="S4750" s="28">
        <f t="shared" si="314"/>
        <v>51.121592409742924</v>
      </c>
      <c r="T4750" s="29">
        <f>D4750*S4750</f>
        <v>275819.90603975469</v>
      </c>
    </row>
    <row r="4751" spans="1:20">
      <c r="A4751" s="21">
        <f t="shared" si="315"/>
        <v>2018</v>
      </c>
      <c r="B4751" s="21">
        <f t="shared" si="311"/>
        <v>11</v>
      </c>
      <c r="C4751" s="22">
        <v>43418</v>
      </c>
      <c r="D4751" s="21">
        <v>5355.94</v>
      </c>
      <c r="E4751" s="47" t="str">
        <f>IF(B4751&lt;&gt;B4750, "First Quote", "")</f>
        <v/>
      </c>
      <c r="F4751" s="23" t="str">
        <f>IF(_xlfn.MINIFS($D$3:$D$6287,$A$3:$A$6287,A4751,$B$3:$B$6287,B4751)=D4751,"Lowest point","")</f>
        <v/>
      </c>
      <c r="G4751" s="24" t="str">
        <f>IF(_xlfn.MAXIFS($D$3:$D$6287,$A$3:$A$6287,A4751,$B$3:$B$6287,B4751)=D4751,"Highest point","")</f>
        <v/>
      </c>
      <c r="J4751" s="25" t="str">
        <f>IF(E4751="First Quote", $H$4/D4751, "")</f>
        <v/>
      </c>
      <c r="K4751" s="26">
        <f t="shared" si="312"/>
        <v>52.610066199793735</v>
      </c>
      <c r="L4751" s="27">
        <f>K4751*D4751</f>
        <v>281776.35796212323</v>
      </c>
      <c r="M4751" s="10"/>
      <c r="N4751" s="28">
        <f>IF(F4751="lowest point", $H$4/D4751, 0)</f>
        <v>0</v>
      </c>
      <c r="O4751" s="28">
        <f t="shared" si="313"/>
        <v>54.38394332539167</v>
      </c>
      <c r="P4751" s="29">
        <f>O4751*D4751</f>
        <v>291277.13741419825</v>
      </c>
      <c r="R4751" s="28">
        <f>IF(G4751="highest point", $H$4/D4751, 0)</f>
        <v>0</v>
      </c>
      <c r="S4751" s="28">
        <f t="shared" si="314"/>
        <v>51.121592409742924</v>
      </c>
      <c r="T4751" s="29">
        <f>D4751*S4751</f>
        <v>273804.18165103847</v>
      </c>
    </row>
    <row r="4752" spans="1:20">
      <c r="A4752" s="21">
        <f t="shared" si="315"/>
        <v>2018</v>
      </c>
      <c r="B4752" s="21">
        <f t="shared" si="311"/>
        <v>11</v>
      </c>
      <c r="C4752" s="22">
        <v>43419</v>
      </c>
      <c r="D4752" s="21">
        <v>5414.43</v>
      </c>
      <c r="E4752" s="47" t="str">
        <f>IF(B4752&lt;&gt;B4751, "First Quote", "")</f>
        <v/>
      </c>
      <c r="F4752" s="23" t="str">
        <f>IF(_xlfn.MINIFS($D$3:$D$6287,$A$3:$A$6287,A4752,$B$3:$B$6287,B4752)=D4752,"Lowest point","")</f>
        <v/>
      </c>
      <c r="G4752" s="24" t="str">
        <f>IF(_xlfn.MAXIFS($D$3:$D$6287,$A$3:$A$6287,A4752,$B$3:$B$6287,B4752)=D4752,"Highest point","")</f>
        <v/>
      </c>
      <c r="J4752" s="25" t="str">
        <f>IF(E4752="First Quote", $H$4/D4752, "")</f>
        <v/>
      </c>
      <c r="K4752" s="26">
        <f t="shared" si="312"/>
        <v>52.610066199793735</v>
      </c>
      <c r="L4752" s="27">
        <f>K4752*D4752</f>
        <v>284853.52073414921</v>
      </c>
      <c r="M4752" s="10"/>
      <c r="N4752" s="28">
        <f>IF(F4752="lowest point", $H$4/D4752, 0)</f>
        <v>0</v>
      </c>
      <c r="O4752" s="28">
        <f t="shared" si="313"/>
        <v>54.38394332539167</v>
      </c>
      <c r="P4752" s="29">
        <f>O4752*D4752</f>
        <v>294458.05425930041</v>
      </c>
      <c r="R4752" s="28">
        <f>IF(G4752="highest point", $H$4/D4752, 0)</f>
        <v>0</v>
      </c>
      <c r="S4752" s="28">
        <f t="shared" si="314"/>
        <v>51.121592409742924</v>
      </c>
      <c r="T4752" s="29">
        <f>D4752*S4752</f>
        <v>276794.28359108442</v>
      </c>
    </row>
    <row r="4753" spans="1:20">
      <c r="A4753" s="21">
        <f t="shared" si="315"/>
        <v>2018</v>
      </c>
      <c r="B4753" s="21">
        <f t="shared" si="311"/>
        <v>11</v>
      </c>
      <c r="C4753" s="22">
        <v>43420</v>
      </c>
      <c r="D4753" s="21">
        <v>5426.86</v>
      </c>
      <c r="E4753" s="47" t="str">
        <f>IF(B4753&lt;&gt;B4752, "First Quote", "")</f>
        <v/>
      </c>
      <c r="F4753" s="23" t="str">
        <f>IF(_xlfn.MINIFS($D$3:$D$6287,$A$3:$A$6287,A4753,$B$3:$B$6287,B4753)=D4753,"Lowest point","")</f>
        <v/>
      </c>
      <c r="G4753" s="24" t="str">
        <f>IF(_xlfn.MAXIFS($D$3:$D$6287,$A$3:$A$6287,A4753,$B$3:$B$6287,B4753)=D4753,"Highest point","")</f>
        <v/>
      </c>
      <c r="J4753" s="25" t="str">
        <f>IF(E4753="First Quote", $H$4/D4753, "")</f>
        <v/>
      </c>
      <c r="K4753" s="26">
        <f t="shared" si="312"/>
        <v>52.610066199793735</v>
      </c>
      <c r="L4753" s="27">
        <f>K4753*D4753</f>
        <v>285507.46385701263</v>
      </c>
      <c r="M4753" s="10"/>
      <c r="N4753" s="28">
        <f>IF(F4753="lowest point", $H$4/D4753, 0)</f>
        <v>0</v>
      </c>
      <c r="O4753" s="28">
        <f t="shared" si="313"/>
        <v>54.38394332539167</v>
      </c>
      <c r="P4753" s="29">
        <f>O4753*D4753</f>
        <v>295134.04667483503</v>
      </c>
      <c r="R4753" s="28">
        <f>IF(G4753="highest point", $H$4/D4753, 0)</f>
        <v>0</v>
      </c>
      <c r="S4753" s="28">
        <f t="shared" si="314"/>
        <v>51.121592409742924</v>
      </c>
      <c r="T4753" s="29">
        <f>D4753*S4753</f>
        <v>277429.72498473746</v>
      </c>
    </row>
    <row r="4754" spans="1:20">
      <c r="A4754" s="21">
        <f t="shared" si="315"/>
        <v>2018</v>
      </c>
      <c r="B4754" s="21">
        <f t="shared" si="311"/>
        <v>11</v>
      </c>
      <c r="C4754" s="22">
        <v>43423</v>
      </c>
      <c r="D4754" s="21">
        <v>5336.7</v>
      </c>
      <c r="E4754" s="47" t="str">
        <f>IF(B4754&lt;&gt;B4753, "First Quote", "")</f>
        <v/>
      </c>
      <c r="F4754" s="23" t="str">
        <f>IF(_xlfn.MINIFS($D$3:$D$6287,$A$3:$A$6287,A4754,$B$3:$B$6287,B4754)=D4754,"Lowest point","")</f>
        <v/>
      </c>
      <c r="G4754" s="24" t="str">
        <f>IF(_xlfn.MAXIFS($D$3:$D$6287,$A$3:$A$6287,A4754,$B$3:$B$6287,B4754)=D4754,"Highest point","")</f>
        <v/>
      </c>
      <c r="J4754" s="25" t="str">
        <f>IF(E4754="First Quote", $H$4/D4754, "")</f>
        <v/>
      </c>
      <c r="K4754" s="26">
        <f t="shared" si="312"/>
        <v>52.610066199793735</v>
      </c>
      <c r="L4754" s="27">
        <f>K4754*D4754</f>
        <v>280764.14028843923</v>
      </c>
      <c r="M4754" s="10"/>
      <c r="N4754" s="28">
        <f>IF(F4754="lowest point", $H$4/D4754, 0)</f>
        <v>0</v>
      </c>
      <c r="O4754" s="28">
        <f t="shared" si="313"/>
        <v>54.38394332539167</v>
      </c>
      <c r="P4754" s="29">
        <f>O4754*D4754</f>
        <v>290230.79034461774</v>
      </c>
      <c r="R4754" s="28">
        <f>IF(G4754="highest point", $H$4/D4754, 0)</f>
        <v>0</v>
      </c>
      <c r="S4754" s="28">
        <f t="shared" si="314"/>
        <v>51.121592409742924</v>
      </c>
      <c r="T4754" s="29">
        <f>D4754*S4754</f>
        <v>272820.60221307504</v>
      </c>
    </row>
    <row r="4755" spans="1:20">
      <c r="A4755" s="21">
        <f t="shared" si="315"/>
        <v>2018</v>
      </c>
      <c r="B4755" s="21">
        <f t="shared" si="311"/>
        <v>11</v>
      </c>
      <c r="C4755" s="22">
        <v>43424</v>
      </c>
      <c r="D4755" s="21">
        <v>5240.2299999999996</v>
      </c>
      <c r="E4755" s="47" t="str">
        <f>IF(B4755&lt;&gt;B4754, "First Quote", "")</f>
        <v/>
      </c>
      <c r="F4755" s="23" t="str">
        <f>IF(_xlfn.MINIFS($D$3:$D$6287,$A$3:$A$6287,A4755,$B$3:$B$6287,B4755)=D4755,"Lowest point","")</f>
        <v/>
      </c>
      <c r="G4755" s="24" t="str">
        <f>IF(_xlfn.MAXIFS($D$3:$D$6287,$A$3:$A$6287,A4755,$B$3:$B$6287,B4755)=D4755,"Highest point","")</f>
        <v/>
      </c>
      <c r="J4755" s="25" t="str">
        <f>IF(E4755="First Quote", $H$4/D4755, "")</f>
        <v/>
      </c>
      <c r="K4755" s="26">
        <f t="shared" si="312"/>
        <v>52.610066199793735</v>
      </c>
      <c r="L4755" s="27">
        <f>K4755*D4755</f>
        <v>275688.84720214509</v>
      </c>
      <c r="M4755" s="10"/>
      <c r="N4755" s="28">
        <f>IF(F4755="lowest point", $H$4/D4755, 0)</f>
        <v>0</v>
      </c>
      <c r="O4755" s="28">
        <f t="shared" si="313"/>
        <v>54.38394332539167</v>
      </c>
      <c r="P4755" s="29">
        <f>O4755*D4755</f>
        <v>284984.37133201718</v>
      </c>
      <c r="R4755" s="28">
        <f>IF(G4755="highest point", $H$4/D4755, 0)</f>
        <v>0</v>
      </c>
      <c r="S4755" s="28">
        <f t="shared" si="314"/>
        <v>51.121592409742924</v>
      </c>
      <c r="T4755" s="29">
        <f>D4755*S4755</f>
        <v>267888.90219330712</v>
      </c>
    </row>
    <row r="4756" spans="1:20">
      <c r="A4756" s="21">
        <f t="shared" si="315"/>
        <v>2018</v>
      </c>
      <c r="B4756" s="21">
        <f t="shared" si="311"/>
        <v>11</v>
      </c>
      <c r="C4756" s="22">
        <v>43425</v>
      </c>
      <c r="D4756" s="21">
        <v>5256.61</v>
      </c>
      <c r="E4756" s="47" t="str">
        <f>IF(B4756&lt;&gt;B4755, "First Quote", "")</f>
        <v/>
      </c>
      <c r="F4756" s="23" t="str">
        <f>IF(_xlfn.MINIFS($D$3:$D$6287,$A$3:$A$6287,A4756,$B$3:$B$6287,B4756)=D4756,"Lowest point","")</f>
        <v/>
      </c>
      <c r="G4756" s="24" t="str">
        <f>IF(_xlfn.MAXIFS($D$3:$D$6287,$A$3:$A$6287,A4756,$B$3:$B$6287,B4756)=D4756,"Highest point","")</f>
        <v/>
      </c>
      <c r="J4756" s="25" t="str">
        <f>IF(E4756="First Quote", $H$4/D4756, "")</f>
        <v/>
      </c>
      <c r="K4756" s="26">
        <f t="shared" si="312"/>
        <v>52.610066199793735</v>
      </c>
      <c r="L4756" s="27">
        <f>K4756*D4756</f>
        <v>276550.60008649772</v>
      </c>
      <c r="M4756" s="10"/>
      <c r="N4756" s="28">
        <f>IF(F4756="lowest point", $H$4/D4756, 0)</f>
        <v>0</v>
      </c>
      <c r="O4756" s="28">
        <f t="shared" si="313"/>
        <v>54.38394332539167</v>
      </c>
      <c r="P4756" s="29">
        <f>O4756*D4756</f>
        <v>285875.18032368709</v>
      </c>
      <c r="R4756" s="28">
        <f>IF(G4756="highest point", $H$4/D4756, 0)</f>
        <v>0</v>
      </c>
      <c r="S4756" s="28">
        <f t="shared" si="314"/>
        <v>51.121592409742924</v>
      </c>
      <c r="T4756" s="29">
        <f>D4756*S4756</f>
        <v>268726.27387697872</v>
      </c>
    </row>
    <row r="4757" spans="1:20">
      <c r="A4757" s="21">
        <f t="shared" si="315"/>
        <v>2018</v>
      </c>
      <c r="B4757" s="21">
        <f t="shared" si="311"/>
        <v>11</v>
      </c>
      <c r="C4757" s="22">
        <v>43427</v>
      </c>
      <c r="D4757" s="21">
        <v>5222.43</v>
      </c>
      <c r="E4757" s="47" t="str">
        <f>IF(B4757&lt;&gt;B4756, "First Quote", "")</f>
        <v/>
      </c>
      <c r="F4757" s="23" t="str">
        <f>IF(_xlfn.MINIFS($D$3:$D$6287,$A$3:$A$6287,A4757,$B$3:$B$6287,B4757)=D4757,"Lowest point","")</f>
        <v>Lowest point</v>
      </c>
      <c r="G4757" s="24" t="str">
        <f>IF(_xlfn.MAXIFS($D$3:$D$6287,$A$3:$A$6287,A4757,$B$3:$B$6287,B4757)=D4757,"Highest point","")</f>
        <v/>
      </c>
      <c r="J4757" s="25" t="str">
        <f>IF(E4757="First Quote", $H$4/D4757, "")</f>
        <v/>
      </c>
      <c r="K4757" s="26">
        <f t="shared" si="312"/>
        <v>52.610066199793735</v>
      </c>
      <c r="L4757" s="27">
        <f>K4757*D4757</f>
        <v>274752.38802378881</v>
      </c>
      <c r="M4757" s="10"/>
      <c r="N4757" s="28">
        <f>IF(F4757="lowest point", $H$4/D4757, 0)</f>
        <v>9.5740871586598567E-2</v>
      </c>
      <c r="O4757" s="28">
        <f t="shared" si="313"/>
        <v>54.479684196978269</v>
      </c>
      <c r="P4757" s="29">
        <f>O4757*D4757</f>
        <v>284516.33714082523</v>
      </c>
      <c r="R4757" s="28">
        <f>IF(G4757="highest point", $H$4/D4757, 0)</f>
        <v>0</v>
      </c>
      <c r="S4757" s="28">
        <f t="shared" si="314"/>
        <v>51.121592409742924</v>
      </c>
      <c r="T4757" s="29">
        <f>D4757*S4757</f>
        <v>266978.93784841377</v>
      </c>
    </row>
    <row r="4758" spans="1:20">
      <c r="A4758" s="21">
        <f t="shared" si="315"/>
        <v>2018</v>
      </c>
      <c r="B4758" s="21">
        <f t="shared" si="311"/>
        <v>11</v>
      </c>
      <c r="C4758" s="22">
        <v>43430</v>
      </c>
      <c r="D4758" s="21">
        <v>5304.17</v>
      </c>
      <c r="E4758" s="47" t="str">
        <f>IF(B4758&lt;&gt;B4757, "First Quote", "")</f>
        <v/>
      </c>
      <c r="F4758" s="23" t="str">
        <f>IF(_xlfn.MINIFS($D$3:$D$6287,$A$3:$A$6287,A4758,$B$3:$B$6287,B4758)=D4758,"Lowest point","")</f>
        <v/>
      </c>
      <c r="G4758" s="24" t="str">
        <f>IF(_xlfn.MAXIFS($D$3:$D$6287,$A$3:$A$6287,A4758,$B$3:$B$6287,B4758)=D4758,"Highest point","")</f>
        <v/>
      </c>
      <c r="J4758" s="25" t="str">
        <f>IF(E4758="First Quote", $H$4/D4758, "")</f>
        <v/>
      </c>
      <c r="K4758" s="26">
        <f t="shared" si="312"/>
        <v>52.610066199793735</v>
      </c>
      <c r="L4758" s="27">
        <f>K4758*D4758</f>
        <v>279052.73483495996</v>
      </c>
      <c r="M4758" s="10"/>
      <c r="N4758" s="28">
        <f>IF(F4758="lowest point", $H$4/D4758, 0)</f>
        <v>0</v>
      </c>
      <c r="O4758" s="28">
        <f t="shared" si="313"/>
        <v>54.479684196978269</v>
      </c>
      <c r="P4758" s="29">
        <f>O4758*D4758</f>
        <v>288969.50652708625</v>
      </c>
      <c r="R4758" s="28">
        <f>IF(G4758="highest point", $H$4/D4758, 0)</f>
        <v>0</v>
      </c>
      <c r="S4758" s="28">
        <f t="shared" si="314"/>
        <v>51.121592409742924</v>
      </c>
      <c r="T4758" s="29">
        <f>D4758*S4758</f>
        <v>271157.61681198614</v>
      </c>
    </row>
    <row r="4759" spans="1:20">
      <c r="A4759" s="21">
        <f t="shared" si="315"/>
        <v>2018</v>
      </c>
      <c r="B4759" s="21">
        <f t="shared" si="311"/>
        <v>11</v>
      </c>
      <c r="C4759" s="22">
        <v>43431</v>
      </c>
      <c r="D4759" s="21">
        <v>5321.52</v>
      </c>
      <c r="E4759" s="47" t="str">
        <f>IF(B4759&lt;&gt;B4758, "First Quote", "")</f>
        <v/>
      </c>
      <c r="F4759" s="23" t="str">
        <f>IF(_xlfn.MINIFS($D$3:$D$6287,$A$3:$A$6287,A4759,$B$3:$B$6287,B4759)=D4759,"Lowest point","")</f>
        <v/>
      </c>
      <c r="G4759" s="24" t="str">
        <f>IF(_xlfn.MAXIFS($D$3:$D$6287,$A$3:$A$6287,A4759,$B$3:$B$6287,B4759)=D4759,"Highest point","")</f>
        <v/>
      </c>
      <c r="J4759" s="25" t="str">
        <f>IF(E4759="First Quote", $H$4/D4759, "")</f>
        <v/>
      </c>
      <c r="K4759" s="26">
        <f t="shared" si="312"/>
        <v>52.610066199793735</v>
      </c>
      <c r="L4759" s="27">
        <f>K4759*D4759</f>
        <v>279965.51948352635</v>
      </c>
      <c r="M4759" s="10"/>
      <c r="N4759" s="28">
        <f>IF(F4759="lowest point", $H$4/D4759, 0)</f>
        <v>0</v>
      </c>
      <c r="O4759" s="28">
        <f t="shared" si="313"/>
        <v>54.479684196978269</v>
      </c>
      <c r="P4759" s="29">
        <f>O4759*D4759</f>
        <v>289914.72904790385</v>
      </c>
      <c r="R4759" s="28">
        <f>IF(G4759="highest point", $H$4/D4759, 0)</f>
        <v>0</v>
      </c>
      <c r="S4759" s="28">
        <f t="shared" si="314"/>
        <v>51.121592409742924</v>
      </c>
      <c r="T4759" s="29">
        <f>D4759*S4759</f>
        <v>272044.5764402952</v>
      </c>
    </row>
    <row r="4760" spans="1:20">
      <c r="A4760" s="21">
        <f t="shared" si="315"/>
        <v>2018</v>
      </c>
      <c r="B4760" s="21">
        <f t="shared" si="311"/>
        <v>11</v>
      </c>
      <c r="C4760" s="22">
        <v>43432</v>
      </c>
      <c r="D4760" s="21">
        <v>5444.12</v>
      </c>
      <c r="E4760" s="47" t="str">
        <f>IF(B4760&lt;&gt;B4759, "First Quote", "")</f>
        <v/>
      </c>
      <c r="F4760" s="23" t="str">
        <f>IF(_xlfn.MINIFS($D$3:$D$6287,$A$3:$A$6287,A4760,$B$3:$B$6287,B4760)=D4760,"Lowest point","")</f>
        <v/>
      </c>
      <c r="G4760" s="24" t="str">
        <f>IF(_xlfn.MAXIFS($D$3:$D$6287,$A$3:$A$6287,A4760,$B$3:$B$6287,B4760)=D4760,"Highest point","")</f>
        <v/>
      </c>
      <c r="J4760" s="25" t="str">
        <f>IF(E4760="First Quote", $H$4/D4760, "")</f>
        <v/>
      </c>
      <c r="K4760" s="26">
        <f t="shared" si="312"/>
        <v>52.610066199793735</v>
      </c>
      <c r="L4760" s="27">
        <f>K4760*D4760</f>
        <v>286415.51359962107</v>
      </c>
      <c r="M4760" s="10"/>
      <c r="N4760" s="28">
        <f>IF(F4760="lowest point", $H$4/D4760, 0)</f>
        <v>0</v>
      </c>
      <c r="O4760" s="28">
        <f t="shared" si="313"/>
        <v>54.479684196978269</v>
      </c>
      <c r="P4760" s="29">
        <f>O4760*D4760</f>
        <v>296593.93833045335</v>
      </c>
      <c r="R4760" s="28">
        <f>IF(G4760="highest point", $H$4/D4760, 0)</f>
        <v>0</v>
      </c>
      <c r="S4760" s="28">
        <f t="shared" si="314"/>
        <v>51.121592409742924</v>
      </c>
      <c r="T4760" s="29">
        <f>D4760*S4760</f>
        <v>278312.08366972965</v>
      </c>
    </row>
    <row r="4761" spans="1:20">
      <c r="A4761" s="21">
        <f t="shared" si="315"/>
        <v>2018</v>
      </c>
      <c r="B4761" s="21">
        <f t="shared" si="311"/>
        <v>11</v>
      </c>
      <c r="C4761" s="22">
        <v>43433</v>
      </c>
      <c r="D4761" s="21">
        <v>5433.49</v>
      </c>
      <c r="E4761" s="47" t="str">
        <f>IF(B4761&lt;&gt;B4760, "First Quote", "")</f>
        <v/>
      </c>
      <c r="F4761" s="23" t="str">
        <f>IF(_xlfn.MINIFS($D$3:$D$6287,$A$3:$A$6287,A4761,$B$3:$B$6287,B4761)=D4761,"Lowest point","")</f>
        <v/>
      </c>
      <c r="G4761" s="24" t="str">
        <f>IF(_xlfn.MAXIFS($D$3:$D$6287,$A$3:$A$6287,A4761,$B$3:$B$6287,B4761)=D4761,"Highest point","")</f>
        <v/>
      </c>
      <c r="J4761" s="25" t="str">
        <f>IF(E4761="First Quote", $H$4/D4761, "")</f>
        <v/>
      </c>
      <c r="K4761" s="26">
        <f t="shared" si="312"/>
        <v>52.610066199793735</v>
      </c>
      <c r="L4761" s="27">
        <f>K4761*D4761</f>
        <v>285856.26859591727</v>
      </c>
      <c r="M4761" s="10"/>
      <c r="N4761" s="28">
        <f>IF(F4761="lowest point", $H$4/D4761, 0)</f>
        <v>0</v>
      </c>
      <c r="O4761" s="28">
        <f t="shared" si="313"/>
        <v>54.479684196978269</v>
      </c>
      <c r="P4761" s="29">
        <f>O4761*D4761</f>
        <v>296014.81928743946</v>
      </c>
      <c r="R4761" s="28">
        <f>IF(G4761="highest point", $H$4/D4761, 0)</f>
        <v>0</v>
      </c>
      <c r="S4761" s="28">
        <f t="shared" si="314"/>
        <v>51.121592409742924</v>
      </c>
      <c r="T4761" s="29">
        <f>D4761*S4761</f>
        <v>277768.66114241409</v>
      </c>
    </row>
    <row r="4762" spans="1:20">
      <c r="A4762" s="21">
        <f t="shared" si="315"/>
        <v>2018</v>
      </c>
      <c r="B4762" s="21">
        <f t="shared" si="311"/>
        <v>11</v>
      </c>
      <c r="C4762" s="22">
        <v>43434</v>
      </c>
      <c r="D4762" s="21">
        <v>5478.91</v>
      </c>
      <c r="E4762" s="47" t="str">
        <f>IF(B4762&lt;&gt;B4761, "First Quote", "")</f>
        <v/>
      </c>
      <c r="F4762" s="23" t="str">
        <f>IF(_xlfn.MINIFS($D$3:$D$6287,$A$3:$A$6287,A4762,$B$3:$B$6287,B4762)=D4762,"Lowest point","")</f>
        <v/>
      </c>
      <c r="G4762" s="24" t="str">
        <f>IF(_xlfn.MAXIFS($D$3:$D$6287,$A$3:$A$6287,A4762,$B$3:$B$6287,B4762)=D4762,"Highest point","")</f>
        <v/>
      </c>
      <c r="J4762" s="25" t="str">
        <f>IF(E4762="First Quote", $H$4/D4762, "")</f>
        <v/>
      </c>
      <c r="K4762" s="26">
        <f t="shared" si="312"/>
        <v>52.610066199793735</v>
      </c>
      <c r="L4762" s="27">
        <f>K4762*D4762</f>
        <v>288245.81780271191</v>
      </c>
      <c r="M4762" s="10"/>
      <c r="N4762" s="28">
        <f>IF(F4762="lowest point", $H$4/D4762, 0)</f>
        <v>0</v>
      </c>
      <c r="O4762" s="28">
        <f t="shared" si="313"/>
        <v>54.479684196978269</v>
      </c>
      <c r="P4762" s="29">
        <f>O4762*D4762</f>
        <v>298489.28654366621</v>
      </c>
      <c r="R4762" s="28">
        <f>IF(G4762="highest point", $H$4/D4762, 0)</f>
        <v>0</v>
      </c>
      <c r="S4762" s="28">
        <f t="shared" si="314"/>
        <v>51.121592409742924</v>
      </c>
      <c r="T4762" s="29">
        <f>D4762*S4762</f>
        <v>280090.6038696646</v>
      </c>
    </row>
    <row r="4763" spans="1:20">
      <c r="A4763" s="21">
        <f t="shared" si="315"/>
        <v>2018</v>
      </c>
      <c r="B4763" s="21">
        <f t="shared" si="311"/>
        <v>12</v>
      </c>
      <c r="C4763" s="22">
        <v>43437</v>
      </c>
      <c r="D4763" s="21">
        <v>5538.86</v>
      </c>
      <c r="E4763" s="47" t="str">
        <f>IF(B4763&lt;&gt;B4762, "First Quote", "")</f>
        <v>First Quote</v>
      </c>
      <c r="F4763" s="23" t="str">
        <f>IF(_xlfn.MINIFS($D$3:$D$6287,$A$3:$A$6287,A4763,$B$3:$B$6287,B4763)=D4763,"Lowest point","")</f>
        <v/>
      </c>
      <c r="G4763" s="24" t="str">
        <f>IF(_xlfn.MAXIFS($D$3:$D$6287,$A$3:$A$6287,A4763,$B$3:$B$6287,B4763)=D4763,"Highest point","")</f>
        <v>Highest point</v>
      </c>
      <c r="J4763" s="25">
        <f>IF(E4763="First Quote", $H$4/D4763, "")</f>
        <v>9.0271283260454319E-2</v>
      </c>
      <c r="K4763" s="26">
        <f t="shared" si="312"/>
        <v>52.700337483054192</v>
      </c>
      <c r="L4763" s="27">
        <f>K4763*D4763</f>
        <v>291899.79127138952</v>
      </c>
      <c r="M4763" s="10"/>
      <c r="N4763" s="28">
        <f>IF(F4763="lowest point", $H$4/D4763, 0)</f>
        <v>0</v>
      </c>
      <c r="O4763" s="28">
        <f t="shared" si="313"/>
        <v>54.479684196978269</v>
      </c>
      <c r="P4763" s="29">
        <f>O4763*D4763</f>
        <v>301755.34361127502</v>
      </c>
      <c r="R4763" s="28">
        <f>IF(G4763="highest point", $H$4/D4763, 0)</f>
        <v>9.0271283260454319E-2</v>
      </c>
      <c r="S4763" s="28">
        <f t="shared" si="314"/>
        <v>51.21186369300338</v>
      </c>
      <c r="T4763" s="29">
        <f>D4763*S4763</f>
        <v>283655.34333462868</v>
      </c>
    </row>
    <row r="4764" spans="1:20">
      <c r="A4764" s="21">
        <f t="shared" si="315"/>
        <v>2018</v>
      </c>
      <c r="B4764" s="21">
        <f t="shared" si="311"/>
        <v>12</v>
      </c>
      <c r="C4764" s="22">
        <v>43438</v>
      </c>
      <c r="D4764" s="21">
        <v>5359.91</v>
      </c>
      <c r="E4764" s="47" t="str">
        <f>IF(B4764&lt;&gt;B4763, "First Quote", "")</f>
        <v/>
      </c>
      <c r="F4764" s="23" t="str">
        <f>IF(_xlfn.MINIFS($D$3:$D$6287,$A$3:$A$6287,A4764,$B$3:$B$6287,B4764)=D4764,"Lowest point","")</f>
        <v/>
      </c>
      <c r="G4764" s="24" t="str">
        <f>IF(_xlfn.MAXIFS($D$3:$D$6287,$A$3:$A$6287,A4764,$B$3:$B$6287,B4764)=D4764,"Highest point","")</f>
        <v/>
      </c>
      <c r="J4764" s="25" t="str">
        <f>IF(E4764="First Quote", $H$4/D4764, "")</f>
        <v/>
      </c>
      <c r="K4764" s="26">
        <f t="shared" si="312"/>
        <v>52.700337483054192</v>
      </c>
      <c r="L4764" s="27">
        <f>K4764*D4764</f>
        <v>282469.06587879697</v>
      </c>
      <c r="M4764" s="10"/>
      <c r="N4764" s="28">
        <f>IF(F4764="lowest point", $H$4/D4764, 0)</f>
        <v>0</v>
      </c>
      <c r="O4764" s="28">
        <f t="shared" si="313"/>
        <v>54.479684196978269</v>
      </c>
      <c r="P4764" s="29">
        <f>O4764*D4764</f>
        <v>292006.20412422577</v>
      </c>
      <c r="R4764" s="28">
        <f>IF(G4764="highest point", $H$4/D4764, 0)</f>
        <v>0</v>
      </c>
      <c r="S4764" s="28">
        <f t="shared" si="314"/>
        <v>51.21186369300338</v>
      </c>
      <c r="T4764" s="29">
        <f>D4764*S4764</f>
        <v>274490.98032676574</v>
      </c>
    </row>
    <row r="4765" spans="1:20">
      <c r="A4765" s="21">
        <f t="shared" si="315"/>
        <v>2018</v>
      </c>
      <c r="B4765" s="21">
        <f t="shared" si="311"/>
        <v>12</v>
      </c>
      <c r="C4765" s="22">
        <v>43440</v>
      </c>
      <c r="D4765" s="21">
        <v>5353.43</v>
      </c>
      <c r="E4765" s="47" t="str">
        <f>IF(B4765&lt;&gt;B4764, "First Quote", "")</f>
        <v/>
      </c>
      <c r="F4765" s="23" t="str">
        <f>IF(_xlfn.MINIFS($D$3:$D$6287,$A$3:$A$6287,A4765,$B$3:$B$6287,B4765)=D4765,"Lowest point","")</f>
        <v/>
      </c>
      <c r="G4765" s="24" t="str">
        <f>IF(_xlfn.MAXIFS($D$3:$D$6287,$A$3:$A$6287,A4765,$B$3:$B$6287,B4765)=D4765,"Highest point","")</f>
        <v/>
      </c>
      <c r="J4765" s="25" t="str">
        <f>IF(E4765="First Quote", $H$4/D4765, "")</f>
        <v/>
      </c>
      <c r="K4765" s="26">
        <f t="shared" si="312"/>
        <v>52.700337483054192</v>
      </c>
      <c r="L4765" s="27">
        <f>K4765*D4765</f>
        <v>282127.56769190682</v>
      </c>
      <c r="M4765" s="10"/>
      <c r="N4765" s="28">
        <f>IF(F4765="lowest point", $H$4/D4765, 0)</f>
        <v>0</v>
      </c>
      <c r="O4765" s="28">
        <f t="shared" si="313"/>
        <v>54.479684196978269</v>
      </c>
      <c r="P4765" s="29">
        <f>O4765*D4765</f>
        <v>291653.17577062937</v>
      </c>
      <c r="R4765" s="28">
        <f>IF(G4765="highest point", $H$4/D4765, 0)</f>
        <v>0</v>
      </c>
      <c r="S4765" s="28">
        <f t="shared" si="314"/>
        <v>51.21186369300338</v>
      </c>
      <c r="T4765" s="29">
        <f>D4765*S4765</f>
        <v>274159.12745003513</v>
      </c>
    </row>
    <row r="4766" spans="1:20">
      <c r="A4766" s="21">
        <f t="shared" si="315"/>
        <v>2018</v>
      </c>
      <c r="B4766" s="21">
        <f t="shared" si="311"/>
        <v>12</v>
      </c>
      <c r="C4766" s="22">
        <v>43441</v>
      </c>
      <c r="D4766" s="21">
        <v>5229.4399999999996</v>
      </c>
      <c r="E4766" s="47" t="str">
        <f>IF(B4766&lt;&gt;B4765, "First Quote", "")</f>
        <v/>
      </c>
      <c r="F4766" s="23" t="str">
        <f>IF(_xlfn.MINIFS($D$3:$D$6287,$A$3:$A$6287,A4766,$B$3:$B$6287,B4766)=D4766,"Lowest point","")</f>
        <v/>
      </c>
      <c r="G4766" s="24" t="str">
        <f>IF(_xlfn.MAXIFS($D$3:$D$6287,$A$3:$A$6287,A4766,$B$3:$B$6287,B4766)=D4766,"Highest point","")</f>
        <v/>
      </c>
      <c r="J4766" s="25" t="str">
        <f>IF(E4766="First Quote", $H$4/D4766, "")</f>
        <v/>
      </c>
      <c r="K4766" s="26">
        <f t="shared" si="312"/>
        <v>52.700337483054192</v>
      </c>
      <c r="L4766" s="27">
        <f>K4766*D4766</f>
        <v>275593.25284738292</v>
      </c>
      <c r="M4766" s="10"/>
      <c r="N4766" s="28">
        <f>IF(F4766="lowest point", $H$4/D4766, 0)</f>
        <v>0</v>
      </c>
      <c r="O4766" s="28">
        <f t="shared" si="313"/>
        <v>54.479684196978269</v>
      </c>
      <c r="P4766" s="29">
        <f>O4766*D4766</f>
        <v>284898.23972704599</v>
      </c>
      <c r="R4766" s="28">
        <f>IF(G4766="highest point", $H$4/D4766, 0)</f>
        <v>0</v>
      </c>
      <c r="S4766" s="28">
        <f t="shared" si="314"/>
        <v>51.21186369300338</v>
      </c>
      <c r="T4766" s="29">
        <f>D4766*S4766</f>
        <v>267809.36847073957</v>
      </c>
    </row>
    <row r="4767" spans="1:20">
      <c r="A4767" s="21">
        <f t="shared" si="315"/>
        <v>2018</v>
      </c>
      <c r="B4767" s="21">
        <f t="shared" si="311"/>
        <v>12</v>
      </c>
      <c r="C4767" s="22">
        <v>43444</v>
      </c>
      <c r="D4767" s="21">
        <v>5238.7</v>
      </c>
      <c r="E4767" s="47" t="str">
        <f>IF(B4767&lt;&gt;B4766, "First Quote", "")</f>
        <v/>
      </c>
      <c r="F4767" s="23" t="str">
        <f>IF(_xlfn.MINIFS($D$3:$D$6287,$A$3:$A$6287,A4767,$B$3:$B$6287,B4767)=D4767,"Lowest point","")</f>
        <v/>
      </c>
      <c r="G4767" s="24" t="str">
        <f>IF(_xlfn.MAXIFS($D$3:$D$6287,$A$3:$A$6287,A4767,$B$3:$B$6287,B4767)=D4767,"Highest point","")</f>
        <v/>
      </c>
      <c r="J4767" s="25" t="str">
        <f>IF(E4767="First Quote", $H$4/D4767, "")</f>
        <v/>
      </c>
      <c r="K4767" s="26">
        <f t="shared" si="312"/>
        <v>52.700337483054192</v>
      </c>
      <c r="L4767" s="27">
        <f>K4767*D4767</f>
        <v>276081.25797247596</v>
      </c>
      <c r="M4767" s="10"/>
      <c r="N4767" s="28">
        <f>IF(F4767="lowest point", $H$4/D4767, 0)</f>
        <v>0</v>
      </c>
      <c r="O4767" s="28">
        <f t="shared" si="313"/>
        <v>54.479684196978269</v>
      </c>
      <c r="P4767" s="29">
        <f>O4767*D4767</f>
        <v>285402.72160271002</v>
      </c>
      <c r="R4767" s="28">
        <f>IF(G4767="highest point", $H$4/D4767, 0)</f>
        <v>0</v>
      </c>
      <c r="S4767" s="28">
        <f t="shared" si="314"/>
        <v>51.21186369300338</v>
      </c>
      <c r="T4767" s="29">
        <f>D4767*S4767</f>
        <v>268283.59032853681</v>
      </c>
    </row>
    <row r="4768" spans="1:20">
      <c r="A4768" s="21">
        <f t="shared" si="315"/>
        <v>2018</v>
      </c>
      <c r="B4768" s="21">
        <f t="shared" si="311"/>
        <v>12</v>
      </c>
      <c r="C4768" s="22">
        <v>43445</v>
      </c>
      <c r="D4768" s="21">
        <v>5237.1000000000004</v>
      </c>
      <c r="E4768" s="47" t="str">
        <f>IF(B4768&lt;&gt;B4767, "First Quote", "")</f>
        <v/>
      </c>
      <c r="F4768" s="23" t="str">
        <f>IF(_xlfn.MINIFS($D$3:$D$6287,$A$3:$A$6287,A4768,$B$3:$B$6287,B4768)=D4768,"Lowest point","")</f>
        <v/>
      </c>
      <c r="G4768" s="24" t="str">
        <f>IF(_xlfn.MAXIFS($D$3:$D$6287,$A$3:$A$6287,A4768,$B$3:$B$6287,B4768)=D4768,"Highest point","")</f>
        <v/>
      </c>
      <c r="J4768" s="25" t="str">
        <f>IF(E4768="First Quote", $H$4/D4768, "")</f>
        <v/>
      </c>
      <c r="K4768" s="26">
        <f t="shared" si="312"/>
        <v>52.700337483054192</v>
      </c>
      <c r="L4768" s="27">
        <f>K4768*D4768</f>
        <v>275996.93743250315</v>
      </c>
      <c r="M4768" s="10"/>
      <c r="N4768" s="28">
        <f>IF(F4768="lowest point", $H$4/D4768, 0)</f>
        <v>0</v>
      </c>
      <c r="O4768" s="28">
        <f t="shared" si="313"/>
        <v>54.479684196978269</v>
      </c>
      <c r="P4768" s="29">
        <f>O4768*D4768</f>
        <v>285315.55410799489</v>
      </c>
      <c r="R4768" s="28">
        <f>IF(G4768="highest point", $H$4/D4768, 0)</f>
        <v>0</v>
      </c>
      <c r="S4768" s="28">
        <f t="shared" si="314"/>
        <v>51.21186369300338</v>
      </c>
      <c r="T4768" s="29">
        <f>D4768*S4768</f>
        <v>268201.65134662803</v>
      </c>
    </row>
    <row r="4769" spans="1:20">
      <c r="A4769" s="21">
        <f t="shared" si="315"/>
        <v>2018</v>
      </c>
      <c r="B4769" s="21">
        <f t="shared" ref="B4769:B4832" si="316">MONTH(C4769)</f>
        <v>12</v>
      </c>
      <c r="C4769" s="22">
        <v>43446</v>
      </c>
      <c r="D4769" s="21">
        <v>5265.53</v>
      </c>
      <c r="E4769" s="47" t="str">
        <f>IF(B4769&lt;&gt;B4768, "First Quote", "")</f>
        <v/>
      </c>
      <c r="F4769" s="23" t="str">
        <f>IF(_xlfn.MINIFS($D$3:$D$6287,$A$3:$A$6287,A4769,$B$3:$B$6287,B4769)=D4769,"Lowest point","")</f>
        <v/>
      </c>
      <c r="G4769" s="24" t="str">
        <f>IF(_xlfn.MAXIFS($D$3:$D$6287,$A$3:$A$6287,A4769,$B$3:$B$6287,B4769)=D4769,"Highest point","")</f>
        <v/>
      </c>
      <c r="J4769" s="25" t="str">
        <f>IF(E4769="First Quote", $H$4/D4769, "")</f>
        <v/>
      </c>
      <c r="K4769" s="26">
        <f t="shared" si="312"/>
        <v>52.700337483054192</v>
      </c>
      <c r="L4769" s="27">
        <f>K4769*D4769</f>
        <v>277495.20802714635</v>
      </c>
      <c r="M4769" s="10"/>
      <c r="N4769" s="28">
        <f>IF(F4769="lowest point", $H$4/D4769, 0)</f>
        <v>0</v>
      </c>
      <c r="O4769" s="28">
        <f t="shared" si="313"/>
        <v>54.479684196978269</v>
      </c>
      <c r="P4769" s="29">
        <f>O4769*D4769</f>
        <v>286864.411529715</v>
      </c>
      <c r="R4769" s="28">
        <f>IF(G4769="highest point", $H$4/D4769, 0)</f>
        <v>0</v>
      </c>
      <c r="S4769" s="28">
        <f t="shared" si="314"/>
        <v>51.21186369300338</v>
      </c>
      <c r="T4769" s="29">
        <f>D4769*S4769</f>
        <v>269657.60463142005</v>
      </c>
    </row>
    <row r="4770" spans="1:20">
      <c r="A4770" s="21">
        <f t="shared" si="315"/>
        <v>2018</v>
      </c>
      <c r="B4770" s="21">
        <f t="shared" si="316"/>
        <v>12</v>
      </c>
      <c r="C4770" s="22">
        <v>43447</v>
      </c>
      <c r="D4770" s="21">
        <v>5265.46</v>
      </c>
      <c r="E4770" s="47" t="str">
        <f>IF(B4770&lt;&gt;B4769, "First Quote", "")</f>
        <v/>
      </c>
      <c r="F4770" s="23" t="str">
        <f>IF(_xlfn.MINIFS($D$3:$D$6287,$A$3:$A$6287,A4770,$B$3:$B$6287,B4770)=D4770,"Lowest point","")</f>
        <v/>
      </c>
      <c r="G4770" s="24" t="str">
        <f>IF(_xlfn.MAXIFS($D$3:$D$6287,$A$3:$A$6287,A4770,$B$3:$B$6287,B4770)=D4770,"Highest point","")</f>
        <v/>
      </c>
      <c r="J4770" s="25" t="str">
        <f>IF(E4770="First Quote", $H$4/D4770, "")</f>
        <v/>
      </c>
      <c r="K4770" s="26">
        <f t="shared" si="312"/>
        <v>52.700337483054192</v>
      </c>
      <c r="L4770" s="27">
        <f>K4770*D4770</f>
        <v>277491.51900352252</v>
      </c>
      <c r="M4770" s="10"/>
      <c r="N4770" s="28">
        <f>IF(F4770="lowest point", $H$4/D4770, 0)</f>
        <v>0</v>
      </c>
      <c r="O4770" s="28">
        <f t="shared" si="313"/>
        <v>54.479684196978269</v>
      </c>
      <c r="P4770" s="29">
        <f>O4770*D4770</f>
        <v>286860.59795182123</v>
      </c>
      <c r="R4770" s="28">
        <f>IF(G4770="highest point", $H$4/D4770, 0)</f>
        <v>0</v>
      </c>
      <c r="S4770" s="28">
        <f t="shared" si="314"/>
        <v>51.21186369300338</v>
      </c>
      <c r="T4770" s="29">
        <f>D4770*S4770</f>
        <v>269654.0198009616</v>
      </c>
    </row>
    <row r="4771" spans="1:20">
      <c r="A4771" s="21">
        <f t="shared" si="315"/>
        <v>2018</v>
      </c>
      <c r="B4771" s="21">
        <f t="shared" si="316"/>
        <v>12</v>
      </c>
      <c r="C4771" s="22">
        <v>43448</v>
      </c>
      <c r="D4771" s="21">
        <v>5165.6000000000004</v>
      </c>
      <c r="E4771" s="47" t="str">
        <f>IF(B4771&lt;&gt;B4770, "First Quote", "")</f>
        <v/>
      </c>
      <c r="F4771" s="23" t="str">
        <f>IF(_xlfn.MINIFS($D$3:$D$6287,$A$3:$A$6287,A4771,$B$3:$B$6287,B4771)=D4771,"Lowest point","")</f>
        <v/>
      </c>
      <c r="G4771" s="24" t="str">
        <f>IF(_xlfn.MAXIFS($D$3:$D$6287,$A$3:$A$6287,A4771,$B$3:$B$6287,B4771)=D4771,"Highest point","")</f>
        <v/>
      </c>
      <c r="J4771" s="25" t="str">
        <f>IF(E4771="First Quote", $H$4/D4771, "")</f>
        <v/>
      </c>
      <c r="K4771" s="26">
        <f t="shared" si="312"/>
        <v>52.700337483054192</v>
      </c>
      <c r="L4771" s="27">
        <f>K4771*D4771</f>
        <v>272228.86330246477</v>
      </c>
      <c r="M4771" s="10"/>
      <c r="N4771" s="28">
        <f>IF(F4771="lowest point", $H$4/D4771, 0)</f>
        <v>0</v>
      </c>
      <c r="O4771" s="28">
        <f t="shared" si="313"/>
        <v>54.479684196978269</v>
      </c>
      <c r="P4771" s="29">
        <f>O4771*D4771</f>
        <v>281420.25668791099</v>
      </c>
      <c r="R4771" s="28">
        <f>IF(G4771="highest point", $H$4/D4771, 0)</f>
        <v>0</v>
      </c>
      <c r="S4771" s="28">
        <f t="shared" si="314"/>
        <v>51.21186369300338</v>
      </c>
      <c r="T4771" s="29">
        <f>D4771*S4771</f>
        <v>264540.00309257826</v>
      </c>
    </row>
    <row r="4772" spans="1:20">
      <c r="A4772" s="21">
        <f t="shared" si="315"/>
        <v>2018</v>
      </c>
      <c r="B4772" s="21">
        <f t="shared" si="316"/>
        <v>12</v>
      </c>
      <c r="C4772" s="22">
        <v>43451</v>
      </c>
      <c r="D4772" s="21">
        <v>5058.58</v>
      </c>
      <c r="E4772" s="47" t="str">
        <f>IF(B4772&lt;&gt;B4771, "First Quote", "")</f>
        <v/>
      </c>
      <c r="F4772" s="23" t="str">
        <f>IF(_xlfn.MINIFS($D$3:$D$6287,$A$3:$A$6287,A4772,$B$3:$B$6287,B4772)=D4772,"Lowest point","")</f>
        <v/>
      </c>
      <c r="G4772" s="24" t="str">
        <f>IF(_xlfn.MAXIFS($D$3:$D$6287,$A$3:$A$6287,A4772,$B$3:$B$6287,B4772)=D4772,"Highest point","")</f>
        <v/>
      </c>
      <c r="J4772" s="25" t="str">
        <f>IF(E4772="First Quote", $H$4/D4772, "")</f>
        <v/>
      </c>
      <c r="K4772" s="26">
        <f t="shared" si="312"/>
        <v>52.700337483054192</v>
      </c>
      <c r="L4772" s="27">
        <f>K4772*D4772</f>
        <v>266588.87318502826</v>
      </c>
      <c r="M4772" s="10"/>
      <c r="N4772" s="28">
        <f>IF(F4772="lowest point", $H$4/D4772, 0)</f>
        <v>0</v>
      </c>
      <c r="O4772" s="28">
        <f t="shared" si="313"/>
        <v>54.479684196978269</v>
      </c>
      <c r="P4772" s="29">
        <f>O4772*D4772</f>
        <v>275589.8408851503</v>
      </c>
      <c r="R4772" s="28">
        <f>IF(G4772="highest point", $H$4/D4772, 0)</f>
        <v>0</v>
      </c>
      <c r="S4772" s="28">
        <f t="shared" si="314"/>
        <v>51.21186369300338</v>
      </c>
      <c r="T4772" s="29">
        <f>D4772*S4772</f>
        <v>259059.30944015304</v>
      </c>
    </row>
    <row r="4773" spans="1:20">
      <c r="A4773" s="21">
        <f t="shared" si="315"/>
        <v>2018</v>
      </c>
      <c r="B4773" s="21">
        <f t="shared" si="316"/>
        <v>12</v>
      </c>
      <c r="C4773" s="22">
        <v>43452</v>
      </c>
      <c r="D4773" s="21">
        <v>5059.34</v>
      </c>
      <c r="E4773" s="47" t="str">
        <f>IF(B4773&lt;&gt;B4772, "First Quote", "")</f>
        <v/>
      </c>
      <c r="F4773" s="23" t="str">
        <f>IF(_xlfn.MINIFS($D$3:$D$6287,$A$3:$A$6287,A4773,$B$3:$B$6287,B4773)=D4773,"Lowest point","")</f>
        <v/>
      </c>
      <c r="G4773" s="24" t="str">
        <f>IF(_xlfn.MAXIFS($D$3:$D$6287,$A$3:$A$6287,A4773,$B$3:$B$6287,B4773)=D4773,"Highest point","")</f>
        <v/>
      </c>
      <c r="J4773" s="25" t="str">
        <f>IF(E4773="First Quote", $H$4/D4773, "")</f>
        <v/>
      </c>
      <c r="K4773" s="26">
        <f t="shared" si="312"/>
        <v>52.700337483054192</v>
      </c>
      <c r="L4773" s="27">
        <f>K4773*D4773</f>
        <v>266628.9254415154</v>
      </c>
      <c r="M4773" s="10"/>
      <c r="N4773" s="28">
        <f>IF(F4773="lowest point", $H$4/D4773, 0)</f>
        <v>0</v>
      </c>
      <c r="O4773" s="28">
        <f t="shared" si="313"/>
        <v>54.479684196978269</v>
      </c>
      <c r="P4773" s="29">
        <f>O4773*D4773</f>
        <v>275631.24544514006</v>
      </c>
      <c r="R4773" s="28">
        <f>IF(G4773="highest point", $H$4/D4773, 0)</f>
        <v>0</v>
      </c>
      <c r="S4773" s="28">
        <f t="shared" si="314"/>
        <v>51.21186369300338</v>
      </c>
      <c r="T4773" s="29">
        <f>D4773*S4773</f>
        <v>259098.23045655972</v>
      </c>
    </row>
    <row r="4774" spans="1:20">
      <c r="A4774" s="21">
        <f t="shared" si="315"/>
        <v>2018</v>
      </c>
      <c r="B4774" s="21">
        <f t="shared" si="316"/>
        <v>12</v>
      </c>
      <c r="C4774" s="22">
        <v>43453</v>
      </c>
      <c r="D4774" s="21">
        <v>4981.92</v>
      </c>
      <c r="E4774" s="47" t="str">
        <f>IF(B4774&lt;&gt;B4773, "First Quote", "")</f>
        <v/>
      </c>
      <c r="F4774" s="23" t="str">
        <f>IF(_xlfn.MINIFS($D$3:$D$6287,$A$3:$A$6287,A4774,$B$3:$B$6287,B4774)=D4774,"Lowest point","")</f>
        <v/>
      </c>
      <c r="G4774" s="24" t="str">
        <f>IF(_xlfn.MAXIFS($D$3:$D$6287,$A$3:$A$6287,A4774,$B$3:$B$6287,B4774)=D4774,"Highest point","")</f>
        <v/>
      </c>
      <c r="J4774" s="25" t="str">
        <f>IF(E4774="First Quote", $H$4/D4774, "")</f>
        <v/>
      </c>
      <c r="K4774" s="26">
        <f t="shared" si="312"/>
        <v>52.700337483054192</v>
      </c>
      <c r="L4774" s="27">
        <f>K4774*D4774</f>
        <v>262548.86531357735</v>
      </c>
      <c r="M4774" s="10"/>
      <c r="N4774" s="28">
        <f>IF(F4774="lowest point", $H$4/D4774, 0)</f>
        <v>0</v>
      </c>
      <c r="O4774" s="28">
        <f t="shared" si="313"/>
        <v>54.479684196978269</v>
      </c>
      <c r="P4774" s="29">
        <f>O4774*D4774</f>
        <v>271413.42829461</v>
      </c>
      <c r="R4774" s="28">
        <f>IF(G4774="highest point", $H$4/D4774, 0)</f>
        <v>0</v>
      </c>
      <c r="S4774" s="28">
        <f t="shared" si="314"/>
        <v>51.21186369300338</v>
      </c>
      <c r="T4774" s="29">
        <f>D4774*S4774</f>
        <v>255133.40796944741</v>
      </c>
    </row>
    <row r="4775" spans="1:20">
      <c r="A4775" s="21">
        <f t="shared" si="315"/>
        <v>2018</v>
      </c>
      <c r="B4775" s="21">
        <f t="shared" si="316"/>
        <v>12</v>
      </c>
      <c r="C4775" s="22">
        <v>43454</v>
      </c>
      <c r="D4775" s="21">
        <v>4903.46</v>
      </c>
      <c r="E4775" s="47" t="str">
        <f>IF(B4775&lt;&gt;B4774, "First Quote", "")</f>
        <v/>
      </c>
      <c r="F4775" s="23" t="str">
        <f>IF(_xlfn.MINIFS($D$3:$D$6287,$A$3:$A$6287,A4775,$B$3:$B$6287,B4775)=D4775,"Lowest point","")</f>
        <v/>
      </c>
      <c r="G4775" s="24" t="str">
        <f>IF(_xlfn.MAXIFS($D$3:$D$6287,$A$3:$A$6287,A4775,$B$3:$B$6287,B4775)=D4775,"Highest point","")</f>
        <v/>
      </c>
      <c r="J4775" s="25" t="str">
        <f>IF(E4775="First Quote", $H$4/D4775, "")</f>
        <v/>
      </c>
      <c r="K4775" s="26">
        <f t="shared" si="312"/>
        <v>52.700337483054192</v>
      </c>
      <c r="L4775" s="27">
        <f>K4775*D4775</f>
        <v>258413.99683465692</v>
      </c>
      <c r="M4775" s="10"/>
      <c r="N4775" s="28">
        <f>IF(F4775="lowest point", $H$4/D4775, 0)</f>
        <v>0</v>
      </c>
      <c r="O4775" s="28">
        <f t="shared" si="313"/>
        <v>54.479684196978269</v>
      </c>
      <c r="P4775" s="29">
        <f>O4775*D4775</f>
        <v>267138.95227251505</v>
      </c>
      <c r="R4775" s="28">
        <f>IF(G4775="highest point", $H$4/D4775, 0)</f>
        <v>0</v>
      </c>
      <c r="S4775" s="28">
        <f t="shared" si="314"/>
        <v>51.21186369300338</v>
      </c>
      <c r="T4775" s="29">
        <f>D4775*S4775</f>
        <v>251115.32514409436</v>
      </c>
    </row>
    <row r="4776" spans="1:20">
      <c r="A4776" s="21">
        <f t="shared" si="315"/>
        <v>2018</v>
      </c>
      <c r="B4776" s="21">
        <f t="shared" si="316"/>
        <v>12</v>
      </c>
      <c r="C4776" s="22">
        <v>43455</v>
      </c>
      <c r="D4776" s="21">
        <v>4802.51</v>
      </c>
      <c r="E4776" s="47" t="str">
        <f>IF(B4776&lt;&gt;B4775, "First Quote", "")</f>
        <v/>
      </c>
      <c r="F4776" s="23" t="str">
        <f>IF(_xlfn.MINIFS($D$3:$D$6287,$A$3:$A$6287,A4776,$B$3:$B$6287,B4776)=D4776,"Lowest point","")</f>
        <v/>
      </c>
      <c r="G4776" s="24" t="str">
        <f>IF(_xlfn.MAXIFS($D$3:$D$6287,$A$3:$A$6287,A4776,$B$3:$B$6287,B4776)=D4776,"Highest point","")</f>
        <v/>
      </c>
      <c r="J4776" s="25" t="str">
        <f>IF(E4776="First Quote", $H$4/D4776, "")</f>
        <v/>
      </c>
      <c r="K4776" s="26">
        <f t="shared" si="312"/>
        <v>52.700337483054192</v>
      </c>
      <c r="L4776" s="27">
        <f>K4776*D4776</f>
        <v>253093.89776574259</v>
      </c>
      <c r="M4776" s="10"/>
      <c r="N4776" s="28">
        <f>IF(F4776="lowest point", $H$4/D4776, 0)</f>
        <v>0</v>
      </c>
      <c r="O4776" s="28">
        <f t="shared" si="313"/>
        <v>54.479684196978269</v>
      </c>
      <c r="P4776" s="29">
        <f>O4776*D4776</f>
        <v>261639.22815283012</v>
      </c>
      <c r="R4776" s="28">
        <f>IF(G4776="highest point", $H$4/D4776, 0)</f>
        <v>0</v>
      </c>
      <c r="S4776" s="28">
        <f t="shared" si="314"/>
        <v>51.21186369300338</v>
      </c>
      <c r="T4776" s="29">
        <f>D4776*S4776</f>
        <v>245945.48750428567</v>
      </c>
    </row>
    <row r="4777" spans="1:20">
      <c r="A4777" s="21">
        <f t="shared" si="315"/>
        <v>2018</v>
      </c>
      <c r="B4777" s="21">
        <f t="shared" si="316"/>
        <v>12</v>
      </c>
      <c r="C4777" s="22">
        <v>43458</v>
      </c>
      <c r="D4777" s="21">
        <v>4672.66</v>
      </c>
      <c r="E4777" s="47" t="str">
        <f>IF(B4777&lt;&gt;B4776, "First Quote", "")</f>
        <v/>
      </c>
      <c r="F4777" s="23" t="str">
        <f>IF(_xlfn.MINIFS($D$3:$D$6287,$A$3:$A$6287,A4777,$B$3:$B$6287,B4777)=D4777,"Lowest point","")</f>
        <v>Lowest point</v>
      </c>
      <c r="G4777" s="24" t="str">
        <f>IF(_xlfn.MAXIFS($D$3:$D$6287,$A$3:$A$6287,A4777,$B$3:$B$6287,B4777)=D4777,"Highest point","")</f>
        <v/>
      </c>
      <c r="J4777" s="25" t="str">
        <f>IF(E4777="First Quote", $H$4/D4777, "")</f>
        <v/>
      </c>
      <c r="K4777" s="26">
        <f t="shared" si="312"/>
        <v>52.700337483054192</v>
      </c>
      <c r="L4777" s="27">
        <f>K4777*D4777</f>
        <v>246250.75894356798</v>
      </c>
      <c r="M4777" s="10"/>
      <c r="N4777" s="28">
        <f>IF(F4777="lowest point", $H$4/D4777, 0)</f>
        <v>0.1070054315957078</v>
      </c>
      <c r="O4777" s="28">
        <f t="shared" si="313"/>
        <v>54.586689628573978</v>
      </c>
      <c r="P4777" s="29">
        <f>O4777*D4777</f>
        <v>255065.04115985247</v>
      </c>
      <c r="R4777" s="28">
        <f>IF(G4777="highest point", $H$4/D4777, 0)</f>
        <v>0</v>
      </c>
      <c r="S4777" s="28">
        <f t="shared" si="314"/>
        <v>51.21186369300338</v>
      </c>
      <c r="T4777" s="29">
        <f>D4777*S4777</f>
        <v>239295.62700374916</v>
      </c>
    </row>
    <row r="4778" spans="1:20">
      <c r="A4778" s="21">
        <f t="shared" si="315"/>
        <v>2018</v>
      </c>
      <c r="B4778" s="21">
        <f t="shared" si="316"/>
        <v>12</v>
      </c>
      <c r="C4778" s="22">
        <v>43460</v>
      </c>
      <c r="D4778" s="21">
        <v>4904.49</v>
      </c>
      <c r="E4778" s="47" t="str">
        <f>IF(B4778&lt;&gt;B4777, "First Quote", "")</f>
        <v/>
      </c>
      <c r="F4778" s="23" t="str">
        <f>IF(_xlfn.MINIFS($D$3:$D$6287,$A$3:$A$6287,A4778,$B$3:$B$6287,B4778)=D4778,"Lowest point","")</f>
        <v/>
      </c>
      <c r="G4778" s="24" t="str">
        <f>IF(_xlfn.MAXIFS($D$3:$D$6287,$A$3:$A$6287,A4778,$B$3:$B$6287,B4778)=D4778,"Highest point","")</f>
        <v/>
      </c>
      <c r="J4778" s="25" t="str">
        <f>IF(E4778="First Quote", $H$4/D4778, "")</f>
        <v/>
      </c>
      <c r="K4778" s="26">
        <f t="shared" si="312"/>
        <v>52.700337483054192</v>
      </c>
      <c r="L4778" s="27">
        <f>K4778*D4778</f>
        <v>258468.27818226445</v>
      </c>
      <c r="M4778" s="10"/>
      <c r="N4778" s="28">
        <f>IF(F4778="lowest point", $H$4/D4778, 0)</f>
        <v>0</v>
      </c>
      <c r="O4778" s="28">
        <f t="shared" si="313"/>
        <v>54.586689628573978</v>
      </c>
      <c r="P4778" s="29">
        <f>O4778*D4778</f>
        <v>267719.87341644475</v>
      </c>
      <c r="R4778" s="28">
        <f>IF(G4778="highest point", $H$4/D4778, 0)</f>
        <v>0</v>
      </c>
      <c r="S4778" s="28">
        <f t="shared" si="314"/>
        <v>51.21186369300338</v>
      </c>
      <c r="T4778" s="29">
        <f>D4778*S4778</f>
        <v>251168.07336369815</v>
      </c>
    </row>
    <row r="4779" spans="1:20">
      <c r="A4779" s="21">
        <f t="shared" si="315"/>
        <v>2018</v>
      </c>
      <c r="B4779" s="21">
        <f t="shared" si="316"/>
        <v>12</v>
      </c>
      <c r="C4779" s="22">
        <v>43461</v>
      </c>
      <c r="D4779" s="21">
        <v>4946.9399999999996</v>
      </c>
      <c r="E4779" s="47" t="str">
        <f>IF(B4779&lt;&gt;B4778, "First Quote", "")</f>
        <v/>
      </c>
      <c r="F4779" s="23" t="str">
        <f>IF(_xlfn.MINIFS($D$3:$D$6287,$A$3:$A$6287,A4779,$B$3:$B$6287,B4779)=D4779,"Lowest point","")</f>
        <v/>
      </c>
      <c r="G4779" s="24" t="str">
        <f>IF(_xlfn.MAXIFS($D$3:$D$6287,$A$3:$A$6287,A4779,$B$3:$B$6287,B4779)=D4779,"Highest point","")</f>
        <v/>
      </c>
      <c r="J4779" s="25" t="str">
        <f>IF(E4779="First Quote", $H$4/D4779, "")</f>
        <v/>
      </c>
      <c r="K4779" s="26">
        <f t="shared" si="312"/>
        <v>52.700337483054192</v>
      </c>
      <c r="L4779" s="27">
        <f>K4779*D4779</f>
        <v>260705.40750842009</v>
      </c>
      <c r="M4779" s="10"/>
      <c r="N4779" s="28">
        <f>IF(F4779="lowest point", $H$4/D4779, 0)</f>
        <v>0</v>
      </c>
      <c r="O4779" s="28">
        <f t="shared" si="313"/>
        <v>54.586689628573978</v>
      </c>
      <c r="P4779" s="29">
        <f>O4779*D4779</f>
        <v>270037.07839117775</v>
      </c>
      <c r="R4779" s="28">
        <f>IF(G4779="highest point", $H$4/D4779, 0)</f>
        <v>0</v>
      </c>
      <c r="S4779" s="28">
        <f t="shared" si="314"/>
        <v>51.21186369300338</v>
      </c>
      <c r="T4779" s="29">
        <f>D4779*S4779</f>
        <v>253342.01697746612</v>
      </c>
    </row>
    <row r="4780" spans="1:20">
      <c r="A4780" s="21">
        <f t="shared" si="315"/>
        <v>2018</v>
      </c>
      <c r="B4780" s="21">
        <f t="shared" si="316"/>
        <v>12</v>
      </c>
      <c r="C4780" s="22">
        <v>43462</v>
      </c>
      <c r="D4780" s="21">
        <v>4941.6099999999997</v>
      </c>
      <c r="E4780" s="47" t="str">
        <f>IF(B4780&lt;&gt;B4779, "First Quote", "")</f>
        <v/>
      </c>
      <c r="F4780" s="23" t="str">
        <f>IF(_xlfn.MINIFS($D$3:$D$6287,$A$3:$A$6287,A4780,$B$3:$B$6287,B4780)=D4780,"Lowest point","")</f>
        <v/>
      </c>
      <c r="G4780" s="24" t="str">
        <f>IF(_xlfn.MAXIFS($D$3:$D$6287,$A$3:$A$6287,A4780,$B$3:$B$6287,B4780)=D4780,"Highest point","")</f>
        <v/>
      </c>
      <c r="J4780" s="25" t="str">
        <f>IF(E4780="First Quote", $H$4/D4780, "")</f>
        <v/>
      </c>
      <c r="K4780" s="26">
        <f t="shared" si="312"/>
        <v>52.700337483054192</v>
      </c>
      <c r="L4780" s="27">
        <f>K4780*D4780</f>
        <v>260424.5147096354</v>
      </c>
      <c r="M4780" s="10"/>
      <c r="N4780" s="28">
        <f>IF(F4780="lowest point", $H$4/D4780, 0)</f>
        <v>0</v>
      </c>
      <c r="O4780" s="28">
        <f t="shared" si="313"/>
        <v>54.586689628573978</v>
      </c>
      <c r="P4780" s="29">
        <f>O4780*D4780</f>
        <v>269746.13133545744</v>
      </c>
      <c r="R4780" s="28">
        <f>IF(G4780="highest point", $H$4/D4780, 0)</f>
        <v>0</v>
      </c>
      <c r="S4780" s="28">
        <f t="shared" si="314"/>
        <v>51.21186369300338</v>
      </c>
      <c r="T4780" s="29">
        <f>D4780*S4780</f>
        <v>253069.05774398241</v>
      </c>
    </row>
    <row r="4781" spans="1:20">
      <c r="A4781" s="21">
        <f t="shared" si="315"/>
        <v>2018</v>
      </c>
      <c r="B4781" s="21">
        <f t="shared" si="316"/>
        <v>12</v>
      </c>
      <c r="C4781" s="22">
        <v>43465</v>
      </c>
      <c r="D4781" s="21">
        <v>4984.22</v>
      </c>
      <c r="E4781" s="47" t="str">
        <f>IF(B4781&lt;&gt;B4780, "First Quote", "")</f>
        <v/>
      </c>
      <c r="F4781" s="23" t="str">
        <f>IF(_xlfn.MINIFS($D$3:$D$6287,$A$3:$A$6287,A4781,$B$3:$B$6287,B4781)=D4781,"Lowest point","")</f>
        <v/>
      </c>
      <c r="G4781" s="24" t="str">
        <f>IF(_xlfn.MAXIFS($D$3:$D$6287,$A$3:$A$6287,A4781,$B$3:$B$6287,B4781)=D4781,"Highest point","")</f>
        <v/>
      </c>
      <c r="J4781" s="25" t="str">
        <f>IF(E4781="First Quote", $H$4/D4781, "")</f>
        <v/>
      </c>
      <c r="K4781" s="26">
        <f t="shared" si="312"/>
        <v>52.700337483054192</v>
      </c>
      <c r="L4781" s="27">
        <f>K4781*D4781</f>
        <v>262670.0760897884</v>
      </c>
      <c r="M4781" s="10"/>
      <c r="N4781" s="28">
        <f>IF(F4781="lowest point", $H$4/D4781, 0)</f>
        <v>0</v>
      </c>
      <c r="O4781" s="28">
        <f t="shared" si="313"/>
        <v>54.586689628573978</v>
      </c>
      <c r="P4781" s="29">
        <f>O4781*D4781</f>
        <v>272072.07018053101</v>
      </c>
      <c r="R4781" s="28">
        <f>IF(G4781="highest point", $H$4/D4781, 0)</f>
        <v>0</v>
      </c>
      <c r="S4781" s="28">
        <f t="shared" si="314"/>
        <v>51.21186369300338</v>
      </c>
      <c r="T4781" s="29">
        <f>D4781*S4781</f>
        <v>255251.19525594133</v>
      </c>
    </row>
    <row r="4782" spans="1:20">
      <c r="A4782" s="21">
        <f t="shared" si="315"/>
        <v>2019</v>
      </c>
      <c r="B4782" s="21">
        <f t="shared" si="316"/>
        <v>1</v>
      </c>
      <c r="C4782" s="22">
        <v>43467</v>
      </c>
      <c r="D4782" s="21">
        <v>4990.5600000000004</v>
      </c>
      <c r="E4782" s="47" t="str">
        <f>IF(B4782&lt;&gt;B4781, "First Quote", "")</f>
        <v>First Quote</v>
      </c>
      <c r="F4782" s="23" t="str">
        <f>IF(_xlfn.MINIFS($D$3:$D$6287,$A$3:$A$6287,A4782,$B$3:$B$6287,B4782)=D4782,"Lowest point","")</f>
        <v/>
      </c>
      <c r="G4782" s="24" t="str">
        <f>IF(_xlfn.MAXIFS($D$3:$D$6287,$A$3:$A$6287,A4782,$B$3:$B$6287,B4782)=D4782,"Highest point","")</f>
        <v/>
      </c>
      <c r="J4782" s="25">
        <f>IF(E4782="First Quote", $H$4/D4782, "")</f>
        <v>0.1001891571286589</v>
      </c>
      <c r="K4782" s="26">
        <f t="shared" si="312"/>
        <v>52.800526640182852</v>
      </c>
      <c r="L4782" s="27">
        <f>K4782*D4782</f>
        <v>263504.19622943096</v>
      </c>
      <c r="M4782" s="10"/>
      <c r="N4782" s="28">
        <f>IF(F4782="lowest point", $H$4/D4782, 0)</f>
        <v>0</v>
      </c>
      <c r="O4782" s="28">
        <f t="shared" si="313"/>
        <v>54.586689628573978</v>
      </c>
      <c r="P4782" s="29">
        <f>O4782*D4782</f>
        <v>272418.14979277615</v>
      </c>
      <c r="R4782" s="28">
        <f>IF(G4782="highest point", $H$4/D4782, 0)</f>
        <v>0</v>
      </c>
      <c r="S4782" s="28">
        <f t="shared" si="314"/>
        <v>51.21186369300338</v>
      </c>
      <c r="T4782" s="29">
        <f>D4782*S4782</f>
        <v>255575.87847175496</v>
      </c>
    </row>
    <row r="4783" spans="1:20">
      <c r="A4783" s="21">
        <f t="shared" si="315"/>
        <v>2019</v>
      </c>
      <c r="B4783" s="21">
        <f t="shared" si="316"/>
        <v>1</v>
      </c>
      <c r="C4783" s="22">
        <v>43468</v>
      </c>
      <c r="D4783" s="21">
        <v>4868.3</v>
      </c>
      <c r="E4783" s="47" t="str">
        <f>IF(B4783&lt;&gt;B4782, "First Quote", "")</f>
        <v/>
      </c>
      <c r="F4783" s="23" t="str">
        <f>IF(_xlfn.MINIFS($D$3:$D$6287,$A$3:$A$6287,A4783,$B$3:$B$6287,B4783)=D4783,"Lowest point","")</f>
        <v>Lowest point</v>
      </c>
      <c r="G4783" s="24" t="str">
        <f>IF(_xlfn.MAXIFS($D$3:$D$6287,$A$3:$A$6287,A4783,$B$3:$B$6287,B4783)=D4783,"Highest point","")</f>
        <v/>
      </c>
      <c r="J4783" s="25" t="str">
        <f>IF(E4783="First Quote", $H$4/D4783, "")</f>
        <v/>
      </c>
      <c r="K4783" s="26">
        <f t="shared" si="312"/>
        <v>52.800526640182852</v>
      </c>
      <c r="L4783" s="27">
        <f>K4783*D4783</f>
        <v>257048.80384240218</v>
      </c>
      <c r="M4783" s="10"/>
      <c r="N4783" s="28">
        <f>IF(F4783="lowest point", $H$4/D4783, 0)</f>
        <v>0.10270525645502536</v>
      </c>
      <c r="O4783" s="28">
        <f t="shared" si="313"/>
        <v>54.689394885029003</v>
      </c>
      <c r="P4783" s="29">
        <f>O4783*D4783</f>
        <v>266244.3811187867</v>
      </c>
      <c r="R4783" s="28">
        <f>IF(G4783="highest point", $H$4/D4783, 0)</f>
        <v>0</v>
      </c>
      <c r="S4783" s="28">
        <f t="shared" si="314"/>
        <v>51.21186369300338</v>
      </c>
      <c r="T4783" s="29">
        <f>D4783*S4783</f>
        <v>249314.71601664837</v>
      </c>
    </row>
    <row r="4784" spans="1:20">
      <c r="A4784" s="21">
        <f t="shared" si="315"/>
        <v>2019</v>
      </c>
      <c r="B4784" s="21">
        <f t="shared" si="316"/>
        <v>1</v>
      </c>
      <c r="C4784" s="22">
        <v>43469</v>
      </c>
      <c r="D4784" s="21">
        <v>5035.45</v>
      </c>
      <c r="E4784" s="47" t="str">
        <f>IF(B4784&lt;&gt;B4783, "First Quote", "")</f>
        <v/>
      </c>
      <c r="F4784" s="23" t="str">
        <f>IF(_xlfn.MINIFS($D$3:$D$6287,$A$3:$A$6287,A4784,$B$3:$B$6287,B4784)=D4784,"Lowest point","")</f>
        <v/>
      </c>
      <c r="G4784" s="24" t="str">
        <f>IF(_xlfn.MAXIFS($D$3:$D$6287,$A$3:$A$6287,A4784,$B$3:$B$6287,B4784)=D4784,"Highest point","")</f>
        <v/>
      </c>
      <c r="J4784" s="25" t="str">
        <f>IF(E4784="First Quote", $H$4/D4784, "")</f>
        <v/>
      </c>
      <c r="K4784" s="26">
        <f t="shared" si="312"/>
        <v>52.800526640182852</v>
      </c>
      <c r="L4784" s="27">
        <f>K4784*D4784</f>
        <v>265874.41187030874</v>
      </c>
      <c r="M4784" s="10"/>
      <c r="N4784" s="28">
        <f>IF(F4784="lowest point", $H$4/D4784, 0)</f>
        <v>0</v>
      </c>
      <c r="O4784" s="28">
        <f t="shared" si="313"/>
        <v>54.689394885029003</v>
      </c>
      <c r="P4784" s="29">
        <f>O4784*D4784</f>
        <v>275385.71347381925</v>
      </c>
      <c r="R4784" s="28">
        <f>IF(G4784="highest point", $H$4/D4784, 0)</f>
        <v>0</v>
      </c>
      <c r="S4784" s="28">
        <f t="shared" si="314"/>
        <v>51.21186369300338</v>
      </c>
      <c r="T4784" s="29">
        <f>D4784*S4784</f>
        <v>257874.77903293387</v>
      </c>
    </row>
    <row r="4785" spans="1:20">
      <c r="A4785" s="21">
        <f t="shared" si="315"/>
        <v>2019</v>
      </c>
      <c r="B4785" s="21">
        <f t="shared" si="316"/>
        <v>1</v>
      </c>
      <c r="C4785" s="22">
        <v>43472</v>
      </c>
      <c r="D4785" s="21">
        <v>5070.76</v>
      </c>
      <c r="E4785" s="47" t="str">
        <f>IF(B4785&lt;&gt;B4784, "First Quote", "")</f>
        <v/>
      </c>
      <c r="F4785" s="23" t="str">
        <f>IF(_xlfn.MINIFS($D$3:$D$6287,$A$3:$A$6287,A4785,$B$3:$B$6287,B4785)=D4785,"Lowest point","")</f>
        <v/>
      </c>
      <c r="G4785" s="24" t="str">
        <f>IF(_xlfn.MAXIFS($D$3:$D$6287,$A$3:$A$6287,A4785,$B$3:$B$6287,B4785)=D4785,"Highest point","")</f>
        <v/>
      </c>
      <c r="J4785" s="25" t="str">
        <f>IF(E4785="First Quote", $H$4/D4785, "")</f>
        <v/>
      </c>
      <c r="K4785" s="26">
        <f t="shared" si="312"/>
        <v>52.800526640182852</v>
      </c>
      <c r="L4785" s="27">
        <f>K4785*D4785</f>
        <v>267738.79846597364</v>
      </c>
      <c r="M4785" s="10"/>
      <c r="N4785" s="28">
        <f>IF(F4785="lowest point", $H$4/D4785, 0)</f>
        <v>0</v>
      </c>
      <c r="O4785" s="28">
        <f t="shared" si="313"/>
        <v>54.689394885029003</v>
      </c>
      <c r="P4785" s="29">
        <f>O4785*D4785</f>
        <v>277316.79600720969</v>
      </c>
      <c r="R4785" s="28">
        <f>IF(G4785="highest point", $H$4/D4785, 0)</f>
        <v>0</v>
      </c>
      <c r="S4785" s="28">
        <f t="shared" si="314"/>
        <v>51.21186369300338</v>
      </c>
      <c r="T4785" s="29">
        <f>D4785*S4785</f>
        <v>259683.06993993383</v>
      </c>
    </row>
    <row r="4786" spans="1:20">
      <c r="A4786" s="21">
        <f t="shared" si="315"/>
        <v>2019</v>
      </c>
      <c r="B4786" s="21">
        <f t="shared" si="316"/>
        <v>1</v>
      </c>
      <c r="C4786" s="22">
        <v>43473</v>
      </c>
      <c r="D4786" s="21">
        <v>5120.04</v>
      </c>
      <c r="E4786" s="47" t="str">
        <f>IF(B4786&lt;&gt;B4785, "First Quote", "")</f>
        <v/>
      </c>
      <c r="F4786" s="23" t="str">
        <f>IF(_xlfn.MINIFS($D$3:$D$6287,$A$3:$A$6287,A4786,$B$3:$B$6287,B4786)=D4786,"Lowest point","")</f>
        <v/>
      </c>
      <c r="G4786" s="24" t="str">
        <f>IF(_xlfn.MAXIFS($D$3:$D$6287,$A$3:$A$6287,A4786,$B$3:$B$6287,B4786)=D4786,"Highest point","")</f>
        <v/>
      </c>
      <c r="J4786" s="25" t="str">
        <f>IF(E4786="First Quote", $H$4/D4786, "")</f>
        <v/>
      </c>
      <c r="K4786" s="26">
        <f t="shared" si="312"/>
        <v>52.800526640182852</v>
      </c>
      <c r="L4786" s="27">
        <f>K4786*D4786</f>
        <v>270340.80841880181</v>
      </c>
      <c r="M4786" s="10"/>
      <c r="N4786" s="28">
        <f>IF(F4786="lowest point", $H$4/D4786, 0)</f>
        <v>0</v>
      </c>
      <c r="O4786" s="28">
        <f t="shared" si="313"/>
        <v>54.689394885029003</v>
      </c>
      <c r="P4786" s="29">
        <f>O4786*D4786</f>
        <v>280011.88938714389</v>
      </c>
      <c r="R4786" s="28">
        <f>IF(G4786="highest point", $H$4/D4786, 0)</f>
        <v>0</v>
      </c>
      <c r="S4786" s="28">
        <f t="shared" si="314"/>
        <v>51.21186369300338</v>
      </c>
      <c r="T4786" s="29">
        <f>D4786*S4786</f>
        <v>262206.79058272502</v>
      </c>
    </row>
    <row r="4787" spans="1:20">
      <c r="A4787" s="21">
        <f t="shared" si="315"/>
        <v>2019</v>
      </c>
      <c r="B4787" s="21">
        <f t="shared" si="316"/>
        <v>1</v>
      </c>
      <c r="C4787" s="22">
        <v>43474</v>
      </c>
      <c r="D4787" s="21">
        <v>5142.66</v>
      </c>
      <c r="E4787" s="47" t="str">
        <f>IF(B4787&lt;&gt;B4786, "First Quote", "")</f>
        <v/>
      </c>
      <c r="F4787" s="23" t="str">
        <f>IF(_xlfn.MINIFS($D$3:$D$6287,$A$3:$A$6287,A4787,$B$3:$B$6287,B4787)=D4787,"Lowest point","")</f>
        <v/>
      </c>
      <c r="G4787" s="24" t="str">
        <f>IF(_xlfn.MAXIFS($D$3:$D$6287,$A$3:$A$6287,A4787,$B$3:$B$6287,B4787)=D4787,"Highest point","")</f>
        <v/>
      </c>
      <c r="J4787" s="25" t="str">
        <f>IF(E4787="First Quote", $H$4/D4787, "")</f>
        <v/>
      </c>
      <c r="K4787" s="26">
        <f t="shared" si="312"/>
        <v>52.800526640182852</v>
      </c>
      <c r="L4787" s="27">
        <f>K4787*D4787</f>
        <v>271535.15633140272</v>
      </c>
      <c r="M4787" s="10"/>
      <c r="N4787" s="28">
        <f>IF(F4787="lowest point", $H$4/D4787, 0)</f>
        <v>0</v>
      </c>
      <c r="O4787" s="28">
        <f t="shared" si="313"/>
        <v>54.689394885029003</v>
      </c>
      <c r="P4787" s="29">
        <f>O4787*D4787</f>
        <v>281248.96349944326</v>
      </c>
      <c r="R4787" s="28">
        <f>IF(G4787="highest point", $H$4/D4787, 0)</f>
        <v>0</v>
      </c>
      <c r="S4787" s="28">
        <f t="shared" si="314"/>
        <v>51.21186369300338</v>
      </c>
      <c r="T4787" s="29">
        <f>D4787*S4787</f>
        <v>263365.20293946075</v>
      </c>
    </row>
    <row r="4788" spans="1:20">
      <c r="A4788" s="21">
        <f t="shared" si="315"/>
        <v>2019</v>
      </c>
      <c r="B4788" s="21">
        <f t="shared" si="316"/>
        <v>1</v>
      </c>
      <c r="C4788" s="22">
        <v>43475</v>
      </c>
      <c r="D4788" s="21">
        <v>5165.8900000000003</v>
      </c>
      <c r="E4788" s="47" t="str">
        <f>IF(B4788&lt;&gt;B4787, "First Quote", "")</f>
        <v/>
      </c>
      <c r="F4788" s="23" t="str">
        <f>IF(_xlfn.MINIFS($D$3:$D$6287,$A$3:$A$6287,A4788,$B$3:$B$6287,B4788)=D4788,"Lowest point","")</f>
        <v/>
      </c>
      <c r="G4788" s="24" t="str">
        <f>IF(_xlfn.MAXIFS($D$3:$D$6287,$A$3:$A$6287,A4788,$B$3:$B$6287,B4788)=D4788,"Highest point","")</f>
        <v/>
      </c>
      <c r="J4788" s="25" t="str">
        <f>IF(E4788="First Quote", $H$4/D4788, "")</f>
        <v/>
      </c>
      <c r="K4788" s="26">
        <f t="shared" si="312"/>
        <v>52.800526640182852</v>
      </c>
      <c r="L4788" s="27">
        <f>K4788*D4788</f>
        <v>272761.71256525419</v>
      </c>
      <c r="M4788" s="10"/>
      <c r="N4788" s="28">
        <f>IF(F4788="lowest point", $H$4/D4788, 0)</f>
        <v>0</v>
      </c>
      <c r="O4788" s="28">
        <f t="shared" si="313"/>
        <v>54.689394885029003</v>
      </c>
      <c r="P4788" s="29">
        <f>O4788*D4788</f>
        <v>282519.39814262249</v>
      </c>
      <c r="R4788" s="28">
        <f>IF(G4788="highest point", $H$4/D4788, 0)</f>
        <v>0</v>
      </c>
      <c r="S4788" s="28">
        <f t="shared" si="314"/>
        <v>51.21186369300338</v>
      </c>
      <c r="T4788" s="29">
        <f>D4788*S4788</f>
        <v>264554.85453304922</v>
      </c>
    </row>
    <row r="4789" spans="1:20">
      <c r="A4789" s="21">
        <f t="shared" si="315"/>
        <v>2019</v>
      </c>
      <c r="B4789" s="21">
        <f t="shared" si="316"/>
        <v>1</v>
      </c>
      <c r="C4789" s="22">
        <v>43476</v>
      </c>
      <c r="D4789" s="21">
        <v>5165.1499999999996</v>
      </c>
      <c r="E4789" s="47" t="str">
        <f>IF(B4789&lt;&gt;B4788, "First Quote", "")</f>
        <v/>
      </c>
      <c r="F4789" s="23" t="str">
        <f>IF(_xlfn.MINIFS($D$3:$D$6287,$A$3:$A$6287,A4789,$B$3:$B$6287,B4789)=D4789,"Lowest point","")</f>
        <v/>
      </c>
      <c r="G4789" s="24" t="str">
        <f>IF(_xlfn.MAXIFS($D$3:$D$6287,$A$3:$A$6287,A4789,$B$3:$B$6287,B4789)=D4789,"Highest point","")</f>
        <v/>
      </c>
      <c r="J4789" s="25" t="str">
        <f>IF(E4789="First Quote", $H$4/D4789, "")</f>
        <v/>
      </c>
      <c r="K4789" s="26">
        <f t="shared" si="312"/>
        <v>52.800526640182852</v>
      </c>
      <c r="L4789" s="27">
        <f>K4789*D4789</f>
        <v>272722.64017554047</v>
      </c>
      <c r="M4789" s="10"/>
      <c r="N4789" s="28">
        <f>IF(F4789="lowest point", $H$4/D4789, 0)</f>
        <v>0</v>
      </c>
      <c r="O4789" s="28">
        <f t="shared" si="313"/>
        <v>54.689394885029003</v>
      </c>
      <c r="P4789" s="29">
        <f>O4789*D4789</f>
        <v>282478.92799040751</v>
      </c>
      <c r="R4789" s="28">
        <f>IF(G4789="highest point", $H$4/D4789, 0)</f>
        <v>0</v>
      </c>
      <c r="S4789" s="28">
        <f t="shared" si="314"/>
        <v>51.21186369300338</v>
      </c>
      <c r="T4789" s="29">
        <f>D4789*S4789</f>
        <v>264516.95775391639</v>
      </c>
    </row>
    <row r="4790" spans="1:20">
      <c r="A4790" s="21">
        <f t="shared" si="315"/>
        <v>2019</v>
      </c>
      <c r="B4790" s="21">
        <f t="shared" si="316"/>
        <v>1</v>
      </c>
      <c r="C4790" s="22">
        <v>43479</v>
      </c>
      <c r="D4790" s="21">
        <v>5138.58</v>
      </c>
      <c r="E4790" s="47" t="str">
        <f>IF(B4790&lt;&gt;B4789, "First Quote", "")</f>
        <v/>
      </c>
      <c r="F4790" s="23" t="str">
        <f>IF(_xlfn.MINIFS($D$3:$D$6287,$A$3:$A$6287,A4790,$B$3:$B$6287,B4790)=D4790,"Lowest point","")</f>
        <v/>
      </c>
      <c r="G4790" s="24" t="str">
        <f>IF(_xlfn.MAXIFS($D$3:$D$6287,$A$3:$A$6287,A4790,$B$3:$B$6287,B4790)=D4790,"Highest point","")</f>
        <v/>
      </c>
      <c r="J4790" s="25" t="str">
        <f>IF(E4790="First Quote", $H$4/D4790, "")</f>
        <v/>
      </c>
      <c r="K4790" s="26">
        <f t="shared" si="312"/>
        <v>52.800526640182852</v>
      </c>
      <c r="L4790" s="27">
        <f>K4790*D4790</f>
        <v>271319.7301827108</v>
      </c>
      <c r="M4790" s="10"/>
      <c r="N4790" s="28">
        <f>IF(F4790="lowest point", $H$4/D4790, 0)</f>
        <v>0</v>
      </c>
      <c r="O4790" s="28">
        <f t="shared" si="313"/>
        <v>54.689394885029003</v>
      </c>
      <c r="P4790" s="29">
        <f>O4790*D4790</f>
        <v>281025.83076831233</v>
      </c>
      <c r="R4790" s="28">
        <f>IF(G4790="highest point", $H$4/D4790, 0)</f>
        <v>0</v>
      </c>
      <c r="S4790" s="28">
        <f t="shared" si="314"/>
        <v>51.21186369300338</v>
      </c>
      <c r="T4790" s="29">
        <f>D4790*S4790</f>
        <v>263156.25853559328</v>
      </c>
    </row>
    <row r="4791" spans="1:20">
      <c r="A4791" s="21">
        <f t="shared" si="315"/>
        <v>2019</v>
      </c>
      <c r="B4791" s="21">
        <f t="shared" si="316"/>
        <v>1</v>
      </c>
      <c r="C4791" s="22">
        <v>43480</v>
      </c>
      <c r="D4791" s="21">
        <v>5193.78</v>
      </c>
      <c r="E4791" s="47" t="str">
        <f>IF(B4791&lt;&gt;B4790, "First Quote", "")</f>
        <v/>
      </c>
      <c r="F4791" s="23" t="str">
        <f>IF(_xlfn.MINIFS($D$3:$D$6287,$A$3:$A$6287,A4791,$B$3:$B$6287,B4791)=D4791,"Lowest point","")</f>
        <v/>
      </c>
      <c r="G4791" s="24" t="str">
        <f>IF(_xlfn.MAXIFS($D$3:$D$6287,$A$3:$A$6287,A4791,$B$3:$B$6287,B4791)=D4791,"Highest point","")</f>
        <v/>
      </c>
      <c r="J4791" s="25" t="str">
        <f>IF(E4791="First Quote", $H$4/D4791, "")</f>
        <v/>
      </c>
      <c r="K4791" s="26">
        <f t="shared" si="312"/>
        <v>52.800526640182852</v>
      </c>
      <c r="L4791" s="27">
        <f>K4791*D4791</f>
        <v>274234.31925324886</v>
      </c>
      <c r="M4791" s="10"/>
      <c r="N4791" s="28">
        <f>IF(F4791="lowest point", $H$4/D4791, 0)</f>
        <v>0</v>
      </c>
      <c r="O4791" s="28">
        <f t="shared" si="313"/>
        <v>54.689394885029003</v>
      </c>
      <c r="P4791" s="29">
        <f>O4791*D4791</f>
        <v>284044.68536596594</v>
      </c>
      <c r="R4791" s="28">
        <f>IF(G4791="highest point", $H$4/D4791, 0)</f>
        <v>0</v>
      </c>
      <c r="S4791" s="28">
        <f t="shared" si="314"/>
        <v>51.21186369300338</v>
      </c>
      <c r="T4791" s="29">
        <f>D4791*S4791</f>
        <v>265983.15341144707</v>
      </c>
    </row>
    <row r="4792" spans="1:20">
      <c r="A4792" s="21">
        <f t="shared" si="315"/>
        <v>2019</v>
      </c>
      <c r="B4792" s="21">
        <f t="shared" si="316"/>
        <v>1</v>
      </c>
      <c r="C4792" s="22">
        <v>43481</v>
      </c>
      <c r="D4792" s="21">
        <v>5205.45</v>
      </c>
      <c r="E4792" s="47" t="str">
        <f>IF(B4792&lt;&gt;B4791, "First Quote", "")</f>
        <v/>
      </c>
      <c r="F4792" s="23" t="str">
        <f>IF(_xlfn.MINIFS($D$3:$D$6287,$A$3:$A$6287,A4792,$B$3:$B$6287,B4792)=D4792,"Lowest point","")</f>
        <v/>
      </c>
      <c r="G4792" s="24" t="str">
        <f>IF(_xlfn.MAXIFS($D$3:$D$6287,$A$3:$A$6287,A4792,$B$3:$B$6287,B4792)=D4792,"Highest point","")</f>
        <v/>
      </c>
      <c r="J4792" s="25" t="str">
        <f>IF(E4792="First Quote", $H$4/D4792, "")</f>
        <v/>
      </c>
      <c r="K4792" s="26">
        <f t="shared" si="312"/>
        <v>52.800526640182852</v>
      </c>
      <c r="L4792" s="27">
        <f>K4792*D4792</f>
        <v>274850.50139913982</v>
      </c>
      <c r="M4792" s="10"/>
      <c r="N4792" s="28">
        <f>IF(F4792="lowest point", $H$4/D4792, 0)</f>
        <v>0</v>
      </c>
      <c r="O4792" s="28">
        <f t="shared" si="313"/>
        <v>54.689394885029003</v>
      </c>
      <c r="P4792" s="29">
        <f>O4792*D4792</f>
        <v>284682.91060427419</v>
      </c>
      <c r="R4792" s="28">
        <f>IF(G4792="highest point", $H$4/D4792, 0)</f>
        <v>0</v>
      </c>
      <c r="S4792" s="28">
        <f t="shared" si="314"/>
        <v>51.21186369300338</v>
      </c>
      <c r="T4792" s="29">
        <f>D4792*S4792</f>
        <v>266580.79586074443</v>
      </c>
    </row>
    <row r="4793" spans="1:20">
      <c r="A4793" s="21">
        <f t="shared" si="315"/>
        <v>2019</v>
      </c>
      <c r="B4793" s="21">
        <f t="shared" si="316"/>
        <v>1</v>
      </c>
      <c r="C4793" s="22">
        <v>43482</v>
      </c>
      <c r="D4793" s="21">
        <v>5245.48</v>
      </c>
      <c r="E4793" s="47" t="str">
        <f>IF(B4793&lt;&gt;B4792, "First Quote", "")</f>
        <v/>
      </c>
      <c r="F4793" s="23" t="str">
        <f>IF(_xlfn.MINIFS($D$3:$D$6287,$A$3:$A$6287,A4793,$B$3:$B$6287,B4793)=D4793,"Lowest point","")</f>
        <v/>
      </c>
      <c r="G4793" s="24" t="str">
        <f>IF(_xlfn.MAXIFS($D$3:$D$6287,$A$3:$A$6287,A4793,$B$3:$B$6287,B4793)=D4793,"Highest point","")</f>
        <v/>
      </c>
      <c r="J4793" s="25" t="str">
        <f>IF(E4793="First Quote", $H$4/D4793, "")</f>
        <v/>
      </c>
      <c r="K4793" s="26">
        <f t="shared" si="312"/>
        <v>52.800526640182852</v>
      </c>
      <c r="L4793" s="27">
        <f>K4793*D4793</f>
        <v>276964.1064805463</v>
      </c>
      <c r="M4793" s="10"/>
      <c r="N4793" s="28">
        <f>IF(F4793="lowest point", $H$4/D4793, 0)</f>
        <v>0</v>
      </c>
      <c r="O4793" s="28">
        <f t="shared" si="313"/>
        <v>54.689394885029003</v>
      </c>
      <c r="P4793" s="29">
        <f>O4793*D4793</f>
        <v>286872.1270815219</v>
      </c>
      <c r="R4793" s="28">
        <f>IF(G4793="highest point", $H$4/D4793, 0)</f>
        <v>0</v>
      </c>
      <c r="S4793" s="28">
        <f t="shared" si="314"/>
        <v>51.21186369300338</v>
      </c>
      <c r="T4793" s="29">
        <f>D4793*S4793</f>
        <v>268630.80676437536</v>
      </c>
    </row>
    <row r="4794" spans="1:20">
      <c r="A4794" s="21">
        <f t="shared" si="315"/>
        <v>2019</v>
      </c>
      <c r="B4794" s="21">
        <f t="shared" si="316"/>
        <v>1</v>
      </c>
      <c r="C4794" s="22">
        <v>43483</v>
      </c>
      <c r="D4794" s="21">
        <v>5314.78</v>
      </c>
      <c r="E4794" s="47" t="str">
        <f>IF(B4794&lt;&gt;B4793, "First Quote", "")</f>
        <v/>
      </c>
      <c r="F4794" s="23" t="str">
        <f>IF(_xlfn.MINIFS($D$3:$D$6287,$A$3:$A$6287,A4794,$B$3:$B$6287,B4794)=D4794,"Lowest point","")</f>
        <v/>
      </c>
      <c r="G4794" s="24" t="str">
        <f>IF(_xlfn.MAXIFS($D$3:$D$6287,$A$3:$A$6287,A4794,$B$3:$B$6287,B4794)=D4794,"Highest point","")</f>
        <v/>
      </c>
      <c r="J4794" s="25" t="str">
        <f>IF(E4794="First Quote", $H$4/D4794, "")</f>
        <v/>
      </c>
      <c r="K4794" s="26">
        <f t="shared" si="312"/>
        <v>52.800526640182852</v>
      </c>
      <c r="L4794" s="27">
        <f>K4794*D4794</f>
        <v>280623.18297671102</v>
      </c>
      <c r="M4794" s="10"/>
      <c r="N4794" s="28">
        <f>IF(F4794="lowest point", $H$4/D4794, 0)</f>
        <v>0</v>
      </c>
      <c r="O4794" s="28">
        <f t="shared" si="313"/>
        <v>54.689394885029003</v>
      </c>
      <c r="P4794" s="29">
        <f>O4794*D4794</f>
        <v>290662.10214705445</v>
      </c>
      <c r="R4794" s="28">
        <f>IF(G4794="highest point", $H$4/D4794, 0)</f>
        <v>0</v>
      </c>
      <c r="S4794" s="28">
        <f t="shared" si="314"/>
        <v>51.21186369300338</v>
      </c>
      <c r="T4794" s="29">
        <f>D4794*S4794</f>
        <v>272179.78891830047</v>
      </c>
    </row>
    <row r="4795" spans="1:20">
      <c r="A4795" s="21">
        <f t="shared" si="315"/>
        <v>2019</v>
      </c>
      <c r="B4795" s="21">
        <f t="shared" si="316"/>
        <v>1</v>
      </c>
      <c r="C4795" s="22">
        <v>43487</v>
      </c>
      <c r="D4795" s="21">
        <v>5239.75</v>
      </c>
      <c r="E4795" s="47" t="str">
        <f>IF(B4795&lt;&gt;B4794, "First Quote", "")</f>
        <v/>
      </c>
      <c r="F4795" s="23" t="str">
        <f>IF(_xlfn.MINIFS($D$3:$D$6287,$A$3:$A$6287,A4795,$B$3:$B$6287,B4795)=D4795,"Lowest point","")</f>
        <v/>
      </c>
      <c r="G4795" s="24" t="str">
        <f>IF(_xlfn.MAXIFS($D$3:$D$6287,$A$3:$A$6287,A4795,$B$3:$B$6287,B4795)=D4795,"Highest point","")</f>
        <v/>
      </c>
      <c r="J4795" s="25" t="str">
        <f>IF(E4795="First Quote", $H$4/D4795, "")</f>
        <v/>
      </c>
      <c r="K4795" s="26">
        <f t="shared" si="312"/>
        <v>52.800526640182852</v>
      </c>
      <c r="L4795" s="27">
        <f>K4795*D4795</f>
        <v>276661.55946289812</v>
      </c>
      <c r="M4795" s="10"/>
      <c r="N4795" s="28">
        <f>IF(F4795="lowest point", $H$4/D4795, 0)</f>
        <v>0</v>
      </c>
      <c r="O4795" s="28">
        <f t="shared" si="313"/>
        <v>54.689394885029003</v>
      </c>
      <c r="P4795" s="29">
        <f>O4795*D4795</f>
        <v>286558.75684883073</v>
      </c>
      <c r="R4795" s="28">
        <f>IF(G4795="highest point", $H$4/D4795, 0)</f>
        <v>0</v>
      </c>
      <c r="S4795" s="28">
        <f t="shared" si="314"/>
        <v>51.21186369300338</v>
      </c>
      <c r="T4795" s="29">
        <f>D4795*S4795</f>
        <v>268337.36278541444</v>
      </c>
    </row>
    <row r="4796" spans="1:20">
      <c r="A4796" s="21">
        <f t="shared" si="315"/>
        <v>2019</v>
      </c>
      <c r="B4796" s="21">
        <f t="shared" si="316"/>
        <v>1</v>
      </c>
      <c r="C4796" s="22">
        <v>43488</v>
      </c>
      <c r="D4796" s="21">
        <v>5251.29</v>
      </c>
      <c r="E4796" s="47" t="str">
        <f>IF(B4796&lt;&gt;B4795, "First Quote", "")</f>
        <v/>
      </c>
      <c r="F4796" s="23" t="str">
        <f>IF(_xlfn.MINIFS($D$3:$D$6287,$A$3:$A$6287,A4796,$B$3:$B$6287,B4796)=D4796,"Lowest point","")</f>
        <v/>
      </c>
      <c r="G4796" s="24" t="str">
        <f>IF(_xlfn.MAXIFS($D$3:$D$6287,$A$3:$A$6287,A4796,$B$3:$B$6287,B4796)=D4796,"Highest point","")</f>
        <v/>
      </c>
      <c r="J4796" s="25" t="str">
        <f>IF(E4796="First Quote", $H$4/D4796, "")</f>
        <v/>
      </c>
      <c r="K4796" s="26">
        <f t="shared" si="312"/>
        <v>52.800526640182852</v>
      </c>
      <c r="L4796" s="27">
        <f>K4796*D4796</f>
        <v>277270.8775403258</v>
      </c>
      <c r="M4796" s="10"/>
      <c r="N4796" s="28">
        <f>IF(F4796="lowest point", $H$4/D4796, 0)</f>
        <v>0</v>
      </c>
      <c r="O4796" s="28">
        <f t="shared" si="313"/>
        <v>54.689394885029003</v>
      </c>
      <c r="P4796" s="29">
        <f>O4796*D4796</f>
        <v>287189.87246580393</v>
      </c>
      <c r="R4796" s="28">
        <f>IF(G4796="highest point", $H$4/D4796, 0)</f>
        <v>0</v>
      </c>
      <c r="S4796" s="28">
        <f t="shared" si="314"/>
        <v>51.21186369300338</v>
      </c>
      <c r="T4796" s="29">
        <f>D4796*S4796</f>
        <v>268928.34769243171</v>
      </c>
    </row>
    <row r="4797" spans="1:20">
      <c r="A4797" s="21">
        <f t="shared" si="315"/>
        <v>2019</v>
      </c>
      <c r="B4797" s="21">
        <f t="shared" si="316"/>
        <v>1</v>
      </c>
      <c r="C4797" s="22">
        <v>43489</v>
      </c>
      <c r="D4797" s="21">
        <v>5258.69</v>
      </c>
      <c r="E4797" s="47" t="str">
        <f>IF(B4797&lt;&gt;B4796, "First Quote", "")</f>
        <v/>
      </c>
      <c r="F4797" s="23" t="str">
        <f>IF(_xlfn.MINIFS($D$3:$D$6287,$A$3:$A$6287,A4797,$B$3:$B$6287,B4797)=D4797,"Lowest point","")</f>
        <v/>
      </c>
      <c r="G4797" s="24" t="str">
        <f>IF(_xlfn.MAXIFS($D$3:$D$6287,$A$3:$A$6287,A4797,$B$3:$B$6287,B4797)=D4797,"Highest point","")</f>
        <v/>
      </c>
      <c r="J4797" s="25" t="str">
        <f>IF(E4797="First Quote", $H$4/D4797, "")</f>
        <v/>
      </c>
      <c r="K4797" s="26">
        <f t="shared" si="312"/>
        <v>52.800526640182852</v>
      </c>
      <c r="L4797" s="27">
        <f>K4797*D4797</f>
        <v>277661.60143746313</v>
      </c>
      <c r="M4797" s="10"/>
      <c r="N4797" s="28">
        <f>IF(F4797="lowest point", $H$4/D4797, 0)</f>
        <v>0</v>
      </c>
      <c r="O4797" s="28">
        <f t="shared" si="313"/>
        <v>54.689394885029003</v>
      </c>
      <c r="P4797" s="29">
        <f>O4797*D4797</f>
        <v>287594.57398795313</v>
      </c>
      <c r="R4797" s="28">
        <f>IF(G4797="highest point", $H$4/D4797, 0)</f>
        <v>0</v>
      </c>
      <c r="S4797" s="28">
        <f t="shared" si="314"/>
        <v>51.21186369300338</v>
      </c>
      <c r="T4797" s="29">
        <f>D4797*S4797</f>
        <v>269307.31548375991</v>
      </c>
    </row>
    <row r="4798" spans="1:20">
      <c r="A4798" s="21">
        <f t="shared" si="315"/>
        <v>2019</v>
      </c>
      <c r="B4798" s="21">
        <f t="shared" si="316"/>
        <v>1</v>
      </c>
      <c r="C4798" s="22">
        <v>43490</v>
      </c>
      <c r="D4798" s="21">
        <v>5303.51</v>
      </c>
      <c r="E4798" s="47" t="str">
        <f>IF(B4798&lt;&gt;B4797, "First Quote", "")</f>
        <v/>
      </c>
      <c r="F4798" s="23" t="str">
        <f>IF(_xlfn.MINIFS($D$3:$D$6287,$A$3:$A$6287,A4798,$B$3:$B$6287,B4798)=D4798,"Lowest point","")</f>
        <v/>
      </c>
      <c r="G4798" s="24" t="str">
        <f>IF(_xlfn.MAXIFS($D$3:$D$6287,$A$3:$A$6287,A4798,$B$3:$B$6287,B4798)=D4798,"Highest point","")</f>
        <v/>
      </c>
      <c r="J4798" s="25" t="str">
        <f>IF(E4798="First Quote", $H$4/D4798, "")</f>
        <v/>
      </c>
      <c r="K4798" s="26">
        <f t="shared" si="312"/>
        <v>52.800526640182852</v>
      </c>
      <c r="L4798" s="27">
        <f>K4798*D4798</f>
        <v>280028.12104147614</v>
      </c>
      <c r="M4798" s="10"/>
      <c r="N4798" s="28">
        <f>IF(F4798="lowest point", $H$4/D4798, 0)</f>
        <v>0</v>
      </c>
      <c r="O4798" s="28">
        <f t="shared" si="313"/>
        <v>54.689394885029003</v>
      </c>
      <c r="P4798" s="29">
        <f>O4798*D4798</f>
        <v>290045.75266670017</v>
      </c>
      <c r="R4798" s="28">
        <f>IF(G4798="highest point", $H$4/D4798, 0)</f>
        <v>0</v>
      </c>
      <c r="S4798" s="28">
        <f t="shared" si="314"/>
        <v>51.21186369300338</v>
      </c>
      <c r="T4798" s="29">
        <f>D4798*S4798</f>
        <v>271602.63121448038</v>
      </c>
    </row>
    <row r="4799" spans="1:20">
      <c r="A4799" s="21">
        <f t="shared" si="315"/>
        <v>2019</v>
      </c>
      <c r="B4799" s="21">
        <f t="shared" si="316"/>
        <v>1</v>
      </c>
      <c r="C4799" s="22">
        <v>43493</v>
      </c>
      <c r="D4799" s="21">
        <v>5261.88</v>
      </c>
      <c r="E4799" s="47" t="str">
        <f>IF(B4799&lt;&gt;B4798, "First Quote", "")</f>
        <v/>
      </c>
      <c r="F4799" s="23" t="str">
        <f>IF(_xlfn.MINIFS($D$3:$D$6287,$A$3:$A$6287,A4799,$B$3:$B$6287,B4799)=D4799,"Lowest point","")</f>
        <v/>
      </c>
      <c r="G4799" s="24" t="str">
        <f>IF(_xlfn.MAXIFS($D$3:$D$6287,$A$3:$A$6287,A4799,$B$3:$B$6287,B4799)=D4799,"Highest point","")</f>
        <v/>
      </c>
      <c r="J4799" s="25" t="str">
        <f>IF(E4799="First Quote", $H$4/D4799, "")</f>
        <v/>
      </c>
      <c r="K4799" s="26">
        <f t="shared" si="312"/>
        <v>52.800526640182852</v>
      </c>
      <c r="L4799" s="27">
        <f>K4799*D4799</f>
        <v>277830.03511744534</v>
      </c>
      <c r="M4799" s="10"/>
      <c r="N4799" s="28">
        <f>IF(F4799="lowest point", $H$4/D4799, 0)</f>
        <v>0</v>
      </c>
      <c r="O4799" s="28">
        <f t="shared" si="313"/>
        <v>54.689394885029003</v>
      </c>
      <c r="P4799" s="29">
        <f>O4799*D4799</f>
        <v>287769.03315763641</v>
      </c>
      <c r="R4799" s="28">
        <f>IF(G4799="highest point", $H$4/D4799, 0)</f>
        <v>0</v>
      </c>
      <c r="S4799" s="28">
        <f t="shared" si="314"/>
        <v>51.21186369300338</v>
      </c>
      <c r="T4799" s="29">
        <f>D4799*S4799</f>
        <v>269470.68132894061</v>
      </c>
    </row>
    <row r="4800" spans="1:20">
      <c r="A4800" s="21">
        <f t="shared" si="315"/>
        <v>2019</v>
      </c>
      <c r="B4800" s="21">
        <f t="shared" si="316"/>
        <v>1</v>
      </c>
      <c r="C4800" s="22">
        <v>43494</v>
      </c>
      <c r="D4800" s="21">
        <v>5254.31</v>
      </c>
      <c r="E4800" s="47" t="str">
        <f>IF(B4800&lt;&gt;B4799, "First Quote", "")</f>
        <v/>
      </c>
      <c r="F4800" s="23" t="str">
        <f>IF(_xlfn.MINIFS($D$3:$D$6287,$A$3:$A$6287,A4800,$B$3:$B$6287,B4800)=D4800,"Lowest point","")</f>
        <v/>
      </c>
      <c r="G4800" s="24" t="str">
        <f>IF(_xlfn.MAXIFS($D$3:$D$6287,$A$3:$A$6287,A4800,$B$3:$B$6287,B4800)=D4800,"Highest point","")</f>
        <v/>
      </c>
      <c r="J4800" s="25" t="str">
        <f>IF(E4800="First Quote", $H$4/D4800, "")</f>
        <v/>
      </c>
      <c r="K4800" s="26">
        <f t="shared" si="312"/>
        <v>52.800526640182852</v>
      </c>
      <c r="L4800" s="27">
        <f>K4800*D4800</f>
        <v>277430.33513077919</v>
      </c>
      <c r="M4800" s="10"/>
      <c r="N4800" s="28">
        <f>IF(F4800="lowest point", $H$4/D4800, 0)</f>
        <v>0</v>
      </c>
      <c r="O4800" s="28">
        <f t="shared" si="313"/>
        <v>54.689394885029003</v>
      </c>
      <c r="P4800" s="29">
        <f>O4800*D4800</f>
        <v>287355.03443835676</v>
      </c>
      <c r="R4800" s="28">
        <f>IF(G4800="highest point", $H$4/D4800, 0)</f>
        <v>0</v>
      </c>
      <c r="S4800" s="28">
        <f t="shared" si="314"/>
        <v>51.21186369300338</v>
      </c>
      <c r="T4800" s="29">
        <f>D4800*S4800</f>
        <v>269083.00752078462</v>
      </c>
    </row>
    <row r="4801" spans="1:20">
      <c r="A4801" s="21">
        <f t="shared" si="315"/>
        <v>2019</v>
      </c>
      <c r="B4801" s="21">
        <f t="shared" si="316"/>
        <v>1</v>
      </c>
      <c r="C4801" s="22">
        <v>43495</v>
      </c>
      <c r="D4801" s="21">
        <v>5336.6</v>
      </c>
      <c r="E4801" s="47" t="str">
        <f>IF(B4801&lt;&gt;B4800, "First Quote", "")</f>
        <v/>
      </c>
      <c r="F4801" s="23" t="str">
        <f>IF(_xlfn.MINIFS($D$3:$D$6287,$A$3:$A$6287,A4801,$B$3:$B$6287,B4801)=D4801,"Lowest point","")</f>
        <v/>
      </c>
      <c r="G4801" s="24" t="str">
        <f>IF(_xlfn.MAXIFS($D$3:$D$6287,$A$3:$A$6287,A4801,$B$3:$B$6287,B4801)=D4801,"Highest point","")</f>
        <v/>
      </c>
      <c r="J4801" s="25" t="str">
        <f>IF(E4801="First Quote", $H$4/D4801, "")</f>
        <v/>
      </c>
      <c r="K4801" s="26">
        <f t="shared" si="312"/>
        <v>52.800526640182852</v>
      </c>
      <c r="L4801" s="27">
        <f>K4801*D4801</f>
        <v>281775.29046799982</v>
      </c>
      <c r="M4801" s="10"/>
      <c r="N4801" s="28">
        <f>IF(F4801="lowest point", $H$4/D4801, 0)</f>
        <v>0</v>
      </c>
      <c r="O4801" s="28">
        <f t="shared" si="313"/>
        <v>54.689394885029003</v>
      </c>
      <c r="P4801" s="29">
        <f>O4801*D4801</f>
        <v>291855.42474344582</v>
      </c>
      <c r="R4801" s="28">
        <f>IF(G4801="highest point", $H$4/D4801, 0)</f>
        <v>0</v>
      </c>
      <c r="S4801" s="28">
        <f t="shared" si="314"/>
        <v>51.21186369300338</v>
      </c>
      <c r="T4801" s="29">
        <f>D4801*S4801</f>
        <v>273297.23178408184</v>
      </c>
    </row>
    <row r="4802" spans="1:20">
      <c r="A4802" s="21">
        <f t="shared" si="315"/>
        <v>2019</v>
      </c>
      <c r="B4802" s="21">
        <f t="shared" si="316"/>
        <v>1</v>
      </c>
      <c r="C4802" s="22">
        <v>43496</v>
      </c>
      <c r="D4802" s="21">
        <v>5383.63</v>
      </c>
      <c r="E4802" s="47" t="str">
        <f>IF(B4802&lt;&gt;B4801, "First Quote", "")</f>
        <v/>
      </c>
      <c r="F4802" s="23" t="str">
        <f>IF(_xlfn.MINIFS($D$3:$D$6287,$A$3:$A$6287,A4802,$B$3:$B$6287,B4802)=D4802,"Lowest point","")</f>
        <v/>
      </c>
      <c r="G4802" s="24" t="str">
        <f>IF(_xlfn.MAXIFS($D$3:$D$6287,$A$3:$A$6287,A4802,$B$3:$B$6287,B4802)=D4802,"Highest point","")</f>
        <v>Highest point</v>
      </c>
      <c r="J4802" s="25" t="str">
        <f>IF(E4802="First Quote", $H$4/D4802, "")</f>
        <v/>
      </c>
      <c r="K4802" s="26">
        <f t="shared" si="312"/>
        <v>52.800526640182852</v>
      </c>
      <c r="L4802" s="27">
        <f>K4802*D4802</f>
        <v>284258.4992358876</v>
      </c>
      <c r="M4802" s="10"/>
      <c r="N4802" s="28">
        <f>IF(F4802="lowest point", $H$4/D4802, 0)</f>
        <v>0</v>
      </c>
      <c r="O4802" s="28">
        <f t="shared" si="313"/>
        <v>54.689394885029003</v>
      </c>
      <c r="P4802" s="29">
        <f>O4802*D4802</f>
        <v>294427.46698488871</v>
      </c>
      <c r="R4802" s="28">
        <f>IF(G4802="highest point", $H$4/D4802, 0)</f>
        <v>9.2874138824547744E-2</v>
      </c>
      <c r="S4802" s="28">
        <f t="shared" si="314"/>
        <v>51.304737831827929</v>
      </c>
      <c r="T4802" s="29">
        <f>D4802*S4802</f>
        <v>276205.72573356377</v>
      </c>
    </row>
    <row r="4803" spans="1:20">
      <c r="A4803" s="21">
        <f t="shared" si="315"/>
        <v>2019</v>
      </c>
      <c r="B4803" s="21">
        <f t="shared" si="316"/>
        <v>2</v>
      </c>
      <c r="C4803" s="22">
        <v>43497</v>
      </c>
      <c r="D4803" s="21">
        <v>5389.19</v>
      </c>
      <c r="E4803" s="47" t="str">
        <f>IF(B4803&lt;&gt;B4802, "First Quote", "")</f>
        <v>First Quote</v>
      </c>
      <c r="F4803" s="23" t="str">
        <f>IF(_xlfn.MINIFS($D$3:$D$6287,$A$3:$A$6287,A4803,$B$3:$B$6287,B4803)=D4803,"Lowest point","")</f>
        <v>Lowest point</v>
      </c>
      <c r="G4803" s="24" t="str">
        <f>IF(_xlfn.MAXIFS($D$3:$D$6287,$A$3:$A$6287,A4803,$B$3:$B$6287,B4803)=D4803,"Highest point","")</f>
        <v/>
      </c>
      <c r="J4803" s="25">
        <f>IF(E4803="First Quote", $H$4/D4803, "")</f>
        <v>9.2778321046391027E-2</v>
      </c>
      <c r="K4803" s="26">
        <f t="shared" si="312"/>
        <v>52.893304961229241</v>
      </c>
      <c r="L4803" s="27">
        <f>K4803*D4803</f>
        <v>285052.07016400702</v>
      </c>
      <c r="M4803" s="10"/>
      <c r="N4803" s="28">
        <f>IF(F4803="lowest point", $H$4/D4803, 0)</f>
        <v>9.2778321046391027E-2</v>
      </c>
      <c r="O4803" s="28">
        <f t="shared" si="313"/>
        <v>54.782173206075392</v>
      </c>
      <c r="P4803" s="29">
        <f>O4803*D4803</f>
        <v>295231.54002044944</v>
      </c>
      <c r="R4803" s="28">
        <f>IF(G4803="highest point", $H$4/D4803, 0)</f>
        <v>0</v>
      </c>
      <c r="S4803" s="28">
        <f t="shared" si="314"/>
        <v>51.304737831827929</v>
      </c>
      <c r="T4803" s="29">
        <f>D4803*S4803</f>
        <v>276490.98007590871</v>
      </c>
    </row>
    <row r="4804" spans="1:20">
      <c r="A4804" s="21">
        <f t="shared" si="315"/>
        <v>2019</v>
      </c>
      <c r="B4804" s="21">
        <f t="shared" si="316"/>
        <v>2</v>
      </c>
      <c r="C4804" s="22">
        <v>43500</v>
      </c>
      <c r="D4804" s="21">
        <v>5425.8</v>
      </c>
      <c r="E4804" s="47" t="str">
        <f>IF(B4804&lt;&gt;B4803, "First Quote", "")</f>
        <v/>
      </c>
      <c r="F4804" s="23" t="str">
        <f>IF(_xlfn.MINIFS($D$3:$D$6287,$A$3:$A$6287,A4804,$B$3:$B$6287,B4804)=D4804,"Lowest point","")</f>
        <v/>
      </c>
      <c r="G4804" s="24" t="str">
        <f>IF(_xlfn.MAXIFS($D$3:$D$6287,$A$3:$A$6287,A4804,$B$3:$B$6287,B4804)=D4804,"Highest point","")</f>
        <v/>
      </c>
      <c r="J4804" s="25" t="str">
        <f>IF(E4804="First Quote", $H$4/D4804, "")</f>
        <v/>
      </c>
      <c r="K4804" s="26">
        <f t="shared" si="312"/>
        <v>52.893304961229241</v>
      </c>
      <c r="L4804" s="27">
        <f>K4804*D4804</f>
        <v>286988.49405863765</v>
      </c>
      <c r="M4804" s="10"/>
      <c r="N4804" s="28">
        <f>IF(F4804="lowest point", $H$4/D4804, 0)</f>
        <v>0</v>
      </c>
      <c r="O4804" s="28">
        <f t="shared" si="313"/>
        <v>54.782173206075392</v>
      </c>
      <c r="P4804" s="29">
        <f>O4804*D4804</f>
        <v>297237.11538152385</v>
      </c>
      <c r="R4804" s="28">
        <f>IF(G4804="highest point", $H$4/D4804, 0)</f>
        <v>0</v>
      </c>
      <c r="S4804" s="28">
        <f t="shared" si="314"/>
        <v>51.304737831827929</v>
      </c>
      <c r="T4804" s="29">
        <f>D4804*S4804</f>
        <v>278369.246527932</v>
      </c>
    </row>
    <row r="4805" spans="1:20">
      <c r="A4805" s="21">
        <f t="shared" si="315"/>
        <v>2019</v>
      </c>
      <c r="B4805" s="21">
        <f t="shared" si="316"/>
        <v>2</v>
      </c>
      <c r="C4805" s="22">
        <v>43501</v>
      </c>
      <c r="D4805" s="21">
        <v>5451.4</v>
      </c>
      <c r="E4805" s="47" t="str">
        <f>IF(B4805&lt;&gt;B4804, "First Quote", "")</f>
        <v/>
      </c>
      <c r="F4805" s="23" t="str">
        <f>IF(_xlfn.MINIFS($D$3:$D$6287,$A$3:$A$6287,A4805,$B$3:$B$6287,B4805)=D4805,"Lowest point","")</f>
        <v/>
      </c>
      <c r="G4805" s="24" t="str">
        <f>IF(_xlfn.MAXIFS($D$3:$D$6287,$A$3:$A$6287,A4805,$B$3:$B$6287,B4805)=D4805,"Highest point","")</f>
        <v/>
      </c>
      <c r="J4805" s="25" t="str">
        <f>IF(E4805="First Quote", $H$4/D4805, "")</f>
        <v/>
      </c>
      <c r="K4805" s="26">
        <f t="shared" ref="K4805:K4868" si="317">IF(E4805="First Quote",J4805+K4804,K4804)</f>
        <v>52.893304961229241</v>
      </c>
      <c r="L4805" s="27">
        <f>K4805*D4805</f>
        <v>288342.56266564509</v>
      </c>
      <c r="M4805" s="10"/>
      <c r="N4805" s="28">
        <f>IF(F4805="lowest point", $H$4/D4805, 0)</f>
        <v>0</v>
      </c>
      <c r="O4805" s="28">
        <f t="shared" ref="O4805:O4868" si="318">IF(F4805="Lowest Point",N4805+O4804,O4804)</f>
        <v>54.782173206075392</v>
      </c>
      <c r="P4805" s="29">
        <f>O4805*D4805</f>
        <v>298639.53901559935</v>
      </c>
      <c r="R4805" s="28">
        <f>IF(G4805="highest point", $H$4/D4805, 0)</f>
        <v>0</v>
      </c>
      <c r="S4805" s="28">
        <f t="shared" ref="S4805:S4868" si="319">IF(G4805="Highest Point",R4805+S4804,S4804)</f>
        <v>51.304737831827929</v>
      </c>
      <c r="T4805" s="29">
        <f>D4805*S4805</f>
        <v>279682.64781642676</v>
      </c>
    </row>
    <row r="4806" spans="1:20">
      <c r="A4806" s="21">
        <f t="shared" si="315"/>
        <v>2019</v>
      </c>
      <c r="B4806" s="21">
        <f t="shared" si="316"/>
        <v>2</v>
      </c>
      <c r="C4806" s="22">
        <v>43502</v>
      </c>
      <c r="D4806" s="21">
        <v>5439.8</v>
      </c>
      <c r="E4806" s="47" t="str">
        <f>IF(B4806&lt;&gt;B4805, "First Quote", "")</f>
        <v/>
      </c>
      <c r="F4806" s="23" t="str">
        <f>IF(_xlfn.MINIFS($D$3:$D$6287,$A$3:$A$6287,A4806,$B$3:$B$6287,B4806)=D4806,"Lowest point","")</f>
        <v/>
      </c>
      <c r="G4806" s="24" t="str">
        <f>IF(_xlfn.MAXIFS($D$3:$D$6287,$A$3:$A$6287,A4806,$B$3:$B$6287,B4806)=D4806,"Highest point","")</f>
        <v/>
      </c>
      <c r="J4806" s="25" t="str">
        <f>IF(E4806="First Quote", $H$4/D4806, "")</f>
        <v/>
      </c>
      <c r="K4806" s="26">
        <f t="shared" si="317"/>
        <v>52.893304961229241</v>
      </c>
      <c r="L4806" s="27">
        <f>K4806*D4806</f>
        <v>287729.00032809481</v>
      </c>
      <c r="M4806" s="10"/>
      <c r="N4806" s="28">
        <f>IF(F4806="lowest point", $H$4/D4806, 0)</f>
        <v>0</v>
      </c>
      <c r="O4806" s="28">
        <f t="shared" si="318"/>
        <v>54.782173206075392</v>
      </c>
      <c r="P4806" s="29">
        <f>O4806*D4806</f>
        <v>298004.06580640894</v>
      </c>
      <c r="R4806" s="28">
        <f>IF(G4806="highest point", $H$4/D4806, 0)</f>
        <v>0</v>
      </c>
      <c r="S4806" s="28">
        <f t="shared" si="319"/>
        <v>51.304737831827929</v>
      </c>
      <c r="T4806" s="29">
        <f>D4806*S4806</f>
        <v>279087.51285757759</v>
      </c>
    </row>
    <row r="4807" spans="1:20">
      <c r="A4807" s="21">
        <f t="shared" si="315"/>
        <v>2019</v>
      </c>
      <c r="B4807" s="21">
        <f t="shared" si="316"/>
        <v>2</v>
      </c>
      <c r="C4807" s="22">
        <v>43503</v>
      </c>
      <c r="D4807" s="21">
        <v>5389.69</v>
      </c>
      <c r="E4807" s="47" t="str">
        <f>IF(B4807&lt;&gt;B4806, "First Quote", "")</f>
        <v/>
      </c>
      <c r="F4807" s="23" t="str">
        <f>IF(_xlfn.MINIFS($D$3:$D$6287,$A$3:$A$6287,A4807,$B$3:$B$6287,B4807)=D4807,"Lowest point","")</f>
        <v/>
      </c>
      <c r="G4807" s="24" t="str">
        <f>IF(_xlfn.MAXIFS($D$3:$D$6287,$A$3:$A$6287,A4807,$B$3:$B$6287,B4807)=D4807,"Highest point","")</f>
        <v/>
      </c>
      <c r="J4807" s="25" t="str">
        <f>IF(E4807="First Quote", $H$4/D4807, "")</f>
        <v/>
      </c>
      <c r="K4807" s="26">
        <f t="shared" si="317"/>
        <v>52.893304961229241</v>
      </c>
      <c r="L4807" s="27">
        <f>K4807*D4807</f>
        <v>285078.51681648759</v>
      </c>
      <c r="M4807" s="10"/>
      <c r="N4807" s="28">
        <f>IF(F4807="lowest point", $H$4/D4807, 0)</f>
        <v>0</v>
      </c>
      <c r="O4807" s="28">
        <f t="shared" si="318"/>
        <v>54.782173206075392</v>
      </c>
      <c r="P4807" s="29">
        <f>O4807*D4807</f>
        <v>295258.93110705243</v>
      </c>
      <c r="R4807" s="28">
        <f>IF(G4807="highest point", $H$4/D4807, 0)</f>
        <v>0</v>
      </c>
      <c r="S4807" s="28">
        <f t="shared" si="319"/>
        <v>51.304737831827929</v>
      </c>
      <c r="T4807" s="29">
        <f>D4807*S4807</f>
        <v>276516.63244482467</v>
      </c>
    </row>
    <row r="4808" spans="1:20">
      <c r="A4808" s="21">
        <f t="shared" si="315"/>
        <v>2019</v>
      </c>
      <c r="B4808" s="21">
        <f t="shared" si="316"/>
        <v>2</v>
      </c>
      <c r="C4808" s="22">
        <v>43504</v>
      </c>
      <c r="D4808" s="21">
        <v>5395.12</v>
      </c>
      <c r="E4808" s="47" t="str">
        <f>IF(B4808&lt;&gt;B4807, "First Quote", "")</f>
        <v/>
      </c>
      <c r="F4808" s="23" t="str">
        <f>IF(_xlfn.MINIFS($D$3:$D$6287,$A$3:$A$6287,A4808,$B$3:$B$6287,B4808)=D4808,"Lowest point","")</f>
        <v/>
      </c>
      <c r="G4808" s="24" t="str">
        <f>IF(_xlfn.MAXIFS($D$3:$D$6287,$A$3:$A$6287,A4808,$B$3:$B$6287,B4808)=D4808,"Highest point","")</f>
        <v/>
      </c>
      <c r="J4808" s="25" t="str">
        <f>IF(E4808="First Quote", $H$4/D4808, "")</f>
        <v/>
      </c>
      <c r="K4808" s="26">
        <f t="shared" si="317"/>
        <v>52.893304961229241</v>
      </c>
      <c r="L4808" s="27">
        <f>K4808*D4808</f>
        <v>285365.72746242711</v>
      </c>
      <c r="M4808" s="10"/>
      <c r="N4808" s="28">
        <f>IF(F4808="lowest point", $H$4/D4808, 0)</f>
        <v>0</v>
      </c>
      <c r="O4808" s="28">
        <f t="shared" si="318"/>
        <v>54.782173206075392</v>
      </c>
      <c r="P4808" s="29">
        <f>O4808*D4808</f>
        <v>295556.39830756147</v>
      </c>
      <c r="R4808" s="28">
        <f>IF(G4808="highest point", $H$4/D4808, 0)</f>
        <v>0</v>
      </c>
      <c r="S4808" s="28">
        <f t="shared" si="319"/>
        <v>51.304737831827929</v>
      </c>
      <c r="T4808" s="29">
        <f>D4808*S4808</f>
        <v>276795.21717125148</v>
      </c>
    </row>
    <row r="4809" spans="1:20">
      <c r="A4809" s="21">
        <f t="shared" si="315"/>
        <v>2019</v>
      </c>
      <c r="B4809" s="21">
        <f t="shared" si="316"/>
        <v>2</v>
      </c>
      <c r="C4809" s="22">
        <v>43507</v>
      </c>
      <c r="D4809" s="21">
        <v>5399</v>
      </c>
      <c r="E4809" s="47" t="str">
        <f>IF(B4809&lt;&gt;B4808, "First Quote", "")</f>
        <v/>
      </c>
      <c r="F4809" s="23" t="str">
        <f>IF(_xlfn.MINIFS($D$3:$D$6287,$A$3:$A$6287,A4809,$B$3:$B$6287,B4809)=D4809,"Lowest point","")</f>
        <v/>
      </c>
      <c r="G4809" s="24" t="str">
        <f>IF(_xlfn.MAXIFS($D$3:$D$6287,$A$3:$A$6287,A4809,$B$3:$B$6287,B4809)=D4809,"Highest point","")</f>
        <v/>
      </c>
      <c r="J4809" s="25" t="str">
        <f>IF(E4809="First Quote", $H$4/D4809, "")</f>
        <v/>
      </c>
      <c r="K4809" s="26">
        <f t="shared" si="317"/>
        <v>52.893304961229241</v>
      </c>
      <c r="L4809" s="27">
        <f>K4809*D4809</f>
        <v>285570.95348567667</v>
      </c>
      <c r="M4809" s="10"/>
      <c r="N4809" s="28">
        <f>IF(F4809="lowest point", $H$4/D4809, 0)</f>
        <v>0</v>
      </c>
      <c r="O4809" s="28">
        <f t="shared" si="318"/>
        <v>54.782173206075392</v>
      </c>
      <c r="P4809" s="29">
        <f>O4809*D4809</f>
        <v>295768.95313960104</v>
      </c>
      <c r="R4809" s="28">
        <f>IF(G4809="highest point", $H$4/D4809, 0)</f>
        <v>0</v>
      </c>
      <c r="S4809" s="28">
        <f t="shared" si="319"/>
        <v>51.304737831827929</v>
      </c>
      <c r="T4809" s="29">
        <f>D4809*S4809</f>
        <v>276994.27955403901</v>
      </c>
    </row>
    <row r="4810" spans="1:20">
      <c r="A4810" s="21">
        <f t="shared" si="315"/>
        <v>2019</v>
      </c>
      <c r="B4810" s="21">
        <f t="shared" si="316"/>
        <v>2</v>
      </c>
      <c r="C4810" s="22">
        <v>43508</v>
      </c>
      <c r="D4810" s="21">
        <v>5468.98</v>
      </c>
      <c r="E4810" s="47" t="str">
        <f>IF(B4810&lt;&gt;B4809, "First Quote", "")</f>
        <v/>
      </c>
      <c r="F4810" s="23" t="str">
        <f>IF(_xlfn.MINIFS($D$3:$D$6287,$A$3:$A$6287,A4810,$B$3:$B$6287,B4810)=D4810,"Lowest point","")</f>
        <v/>
      </c>
      <c r="G4810" s="24" t="str">
        <f>IF(_xlfn.MAXIFS($D$3:$D$6287,$A$3:$A$6287,A4810,$B$3:$B$6287,B4810)=D4810,"Highest point","")</f>
        <v/>
      </c>
      <c r="J4810" s="25" t="str">
        <f>IF(E4810="First Quote", $H$4/D4810, "")</f>
        <v/>
      </c>
      <c r="K4810" s="26">
        <f t="shared" si="317"/>
        <v>52.893304961229241</v>
      </c>
      <c r="L4810" s="27">
        <f>K4810*D4810</f>
        <v>289272.42696686345</v>
      </c>
      <c r="M4810" s="10"/>
      <c r="N4810" s="28">
        <f>IF(F4810="lowest point", $H$4/D4810, 0)</f>
        <v>0</v>
      </c>
      <c r="O4810" s="28">
        <f t="shared" si="318"/>
        <v>54.782173206075392</v>
      </c>
      <c r="P4810" s="29">
        <f>O4810*D4810</f>
        <v>299602.60962056217</v>
      </c>
      <c r="R4810" s="28">
        <f>IF(G4810="highest point", $H$4/D4810, 0)</f>
        <v>0</v>
      </c>
      <c r="S4810" s="28">
        <f t="shared" si="319"/>
        <v>51.304737831827929</v>
      </c>
      <c r="T4810" s="29">
        <f>D4810*S4810</f>
        <v>280584.58510751027</v>
      </c>
    </row>
    <row r="4811" spans="1:20">
      <c r="A4811" s="21">
        <f t="shared" si="315"/>
        <v>2019</v>
      </c>
      <c r="B4811" s="21">
        <f t="shared" si="316"/>
        <v>2</v>
      </c>
      <c r="C4811" s="22">
        <v>43509</v>
      </c>
      <c r="D4811" s="21">
        <v>5485.97</v>
      </c>
      <c r="E4811" s="47" t="str">
        <f>IF(B4811&lt;&gt;B4810, "First Quote", "")</f>
        <v/>
      </c>
      <c r="F4811" s="23" t="str">
        <f>IF(_xlfn.MINIFS($D$3:$D$6287,$A$3:$A$6287,A4811,$B$3:$B$6287,B4811)=D4811,"Lowest point","")</f>
        <v/>
      </c>
      <c r="G4811" s="24" t="str">
        <f>IF(_xlfn.MAXIFS($D$3:$D$6287,$A$3:$A$6287,A4811,$B$3:$B$6287,B4811)=D4811,"Highest point","")</f>
        <v/>
      </c>
      <c r="J4811" s="25" t="str">
        <f>IF(E4811="First Quote", $H$4/D4811, "")</f>
        <v/>
      </c>
      <c r="K4811" s="26">
        <f t="shared" si="317"/>
        <v>52.893304961229241</v>
      </c>
      <c r="L4811" s="27">
        <f>K4811*D4811</f>
        <v>290171.08421815478</v>
      </c>
      <c r="M4811" s="10"/>
      <c r="N4811" s="28">
        <f>IF(F4811="lowest point", $H$4/D4811, 0)</f>
        <v>0</v>
      </c>
      <c r="O4811" s="28">
        <f t="shared" si="318"/>
        <v>54.782173206075392</v>
      </c>
      <c r="P4811" s="29">
        <f>O4811*D4811</f>
        <v>300533.35874333343</v>
      </c>
      <c r="R4811" s="28">
        <f>IF(G4811="highest point", $H$4/D4811, 0)</f>
        <v>0</v>
      </c>
      <c r="S4811" s="28">
        <f t="shared" si="319"/>
        <v>51.304737831827929</v>
      </c>
      <c r="T4811" s="29">
        <f>D4811*S4811</f>
        <v>281456.25260327308</v>
      </c>
    </row>
    <row r="4812" spans="1:20">
      <c r="A4812" s="21">
        <f t="shared" si="315"/>
        <v>2019</v>
      </c>
      <c r="B4812" s="21">
        <f t="shared" si="316"/>
        <v>2</v>
      </c>
      <c r="C4812" s="22">
        <v>43510</v>
      </c>
      <c r="D4812" s="21">
        <v>5473.33</v>
      </c>
      <c r="E4812" s="47" t="str">
        <f>IF(B4812&lt;&gt;B4811, "First Quote", "")</f>
        <v/>
      </c>
      <c r="F4812" s="23" t="str">
        <f>IF(_xlfn.MINIFS($D$3:$D$6287,$A$3:$A$6287,A4812,$B$3:$B$6287,B4812)=D4812,"Lowest point","")</f>
        <v/>
      </c>
      <c r="G4812" s="24" t="str">
        <f>IF(_xlfn.MAXIFS($D$3:$D$6287,$A$3:$A$6287,A4812,$B$3:$B$6287,B4812)=D4812,"Highest point","")</f>
        <v/>
      </c>
      <c r="J4812" s="25" t="str">
        <f>IF(E4812="First Quote", $H$4/D4812, "")</f>
        <v/>
      </c>
      <c r="K4812" s="26">
        <f t="shared" si="317"/>
        <v>52.893304961229241</v>
      </c>
      <c r="L4812" s="27">
        <f>K4812*D4812</f>
        <v>289502.51284344483</v>
      </c>
      <c r="M4812" s="10"/>
      <c r="N4812" s="28">
        <f>IF(F4812="lowest point", $H$4/D4812, 0)</f>
        <v>0</v>
      </c>
      <c r="O4812" s="28">
        <f t="shared" si="318"/>
        <v>54.782173206075392</v>
      </c>
      <c r="P4812" s="29">
        <f>O4812*D4812</f>
        <v>299840.91207400861</v>
      </c>
      <c r="R4812" s="28">
        <f>IF(G4812="highest point", $H$4/D4812, 0)</f>
        <v>0</v>
      </c>
      <c r="S4812" s="28">
        <f t="shared" si="319"/>
        <v>51.304737831827929</v>
      </c>
      <c r="T4812" s="29">
        <f>D4812*S4812</f>
        <v>280807.76071707875</v>
      </c>
    </row>
    <row r="4813" spans="1:20">
      <c r="A4813" s="21">
        <f t="shared" ref="A4813:A4876" si="320">YEAR(C4813)</f>
        <v>2019</v>
      </c>
      <c r="B4813" s="21">
        <f t="shared" si="316"/>
        <v>2</v>
      </c>
      <c r="C4813" s="22">
        <v>43511</v>
      </c>
      <c r="D4813" s="21">
        <v>5533.27</v>
      </c>
      <c r="E4813" s="47" t="str">
        <f>IF(B4813&lt;&gt;B4812, "First Quote", "")</f>
        <v/>
      </c>
      <c r="F4813" s="23" t="str">
        <f>IF(_xlfn.MINIFS($D$3:$D$6287,$A$3:$A$6287,A4813,$B$3:$B$6287,B4813)=D4813,"Lowest point","")</f>
        <v/>
      </c>
      <c r="G4813" s="24" t="str">
        <f>IF(_xlfn.MAXIFS($D$3:$D$6287,$A$3:$A$6287,A4813,$B$3:$B$6287,B4813)=D4813,"Highest point","")</f>
        <v/>
      </c>
      <c r="J4813" s="25" t="str">
        <f>IF(E4813="First Quote", $H$4/D4813, "")</f>
        <v/>
      </c>
      <c r="K4813" s="26">
        <f t="shared" si="317"/>
        <v>52.893304961229241</v>
      </c>
      <c r="L4813" s="27">
        <f>K4813*D4813</f>
        <v>292672.93754282093</v>
      </c>
      <c r="M4813" s="10"/>
      <c r="N4813" s="28">
        <f>IF(F4813="lowest point", $H$4/D4813, 0)</f>
        <v>0</v>
      </c>
      <c r="O4813" s="28">
        <f t="shared" si="318"/>
        <v>54.782173206075392</v>
      </c>
      <c r="P4813" s="29">
        <f>O4813*D4813</f>
        <v>303124.55553598079</v>
      </c>
      <c r="R4813" s="28">
        <f>IF(G4813="highest point", $H$4/D4813, 0)</f>
        <v>0</v>
      </c>
      <c r="S4813" s="28">
        <f t="shared" si="319"/>
        <v>51.304737831827929</v>
      </c>
      <c r="T4813" s="29">
        <f>D4813*S4813</f>
        <v>283882.96670271852</v>
      </c>
    </row>
    <row r="4814" spans="1:20">
      <c r="A4814" s="21">
        <f t="shared" si="320"/>
        <v>2019</v>
      </c>
      <c r="B4814" s="21">
        <f t="shared" si="316"/>
        <v>2</v>
      </c>
      <c r="C4814" s="22">
        <v>43515</v>
      </c>
      <c r="D4814" s="21">
        <v>5541.98</v>
      </c>
      <c r="E4814" s="47" t="str">
        <f>IF(B4814&lt;&gt;B4813, "First Quote", "")</f>
        <v/>
      </c>
      <c r="F4814" s="23" t="str">
        <f>IF(_xlfn.MINIFS($D$3:$D$6287,$A$3:$A$6287,A4814,$B$3:$B$6287,B4814)=D4814,"Lowest point","")</f>
        <v/>
      </c>
      <c r="G4814" s="24" t="str">
        <f>IF(_xlfn.MAXIFS($D$3:$D$6287,$A$3:$A$6287,A4814,$B$3:$B$6287,B4814)=D4814,"Highest point","")</f>
        <v/>
      </c>
      <c r="J4814" s="25" t="str">
        <f>IF(E4814="First Quote", $H$4/D4814, "")</f>
        <v/>
      </c>
      <c r="K4814" s="26">
        <f t="shared" si="317"/>
        <v>52.893304961229241</v>
      </c>
      <c r="L4814" s="27">
        <f>K4814*D4814</f>
        <v>293133.63822903321</v>
      </c>
      <c r="M4814" s="10"/>
      <c r="N4814" s="28">
        <f>IF(F4814="lowest point", $H$4/D4814, 0)</f>
        <v>0</v>
      </c>
      <c r="O4814" s="28">
        <f t="shared" si="318"/>
        <v>54.782173206075392</v>
      </c>
      <c r="P4814" s="29">
        <f>O4814*D4814</f>
        <v>303601.70826460567</v>
      </c>
      <c r="R4814" s="28">
        <f>IF(G4814="highest point", $H$4/D4814, 0)</f>
        <v>0</v>
      </c>
      <c r="S4814" s="28">
        <f t="shared" si="319"/>
        <v>51.304737831827929</v>
      </c>
      <c r="T4814" s="29">
        <f>D4814*S4814</f>
        <v>284329.83096923371</v>
      </c>
    </row>
    <row r="4815" spans="1:20">
      <c r="A4815" s="21">
        <f t="shared" si="320"/>
        <v>2019</v>
      </c>
      <c r="B4815" s="21">
        <f t="shared" si="316"/>
        <v>2</v>
      </c>
      <c r="C4815" s="22">
        <v>43516</v>
      </c>
      <c r="D4815" s="21">
        <v>5552.9</v>
      </c>
      <c r="E4815" s="47" t="str">
        <f>IF(B4815&lt;&gt;B4814, "First Quote", "")</f>
        <v/>
      </c>
      <c r="F4815" s="23" t="str">
        <f>IF(_xlfn.MINIFS($D$3:$D$6287,$A$3:$A$6287,A4815,$B$3:$B$6287,B4815)=D4815,"Lowest point","")</f>
        <v/>
      </c>
      <c r="G4815" s="24" t="str">
        <f>IF(_xlfn.MAXIFS($D$3:$D$6287,$A$3:$A$6287,A4815,$B$3:$B$6287,B4815)=D4815,"Highest point","")</f>
        <v/>
      </c>
      <c r="J4815" s="25" t="str">
        <f>IF(E4815="First Quote", $H$4/D4815, "")</f>
        <v/>
      </c>
      <c r="K4815" s="26">
        <f t="shared" si="317"/>
        <v>52.893304961229241</v>
      </c>
      <c r="L4815" s="27">
        <f>K4815*D4815</f>
        <v>293711.23311920982</v>
      </c>
      <c r="M4815" s="10"/>
      <c r="N4815" s="28">
        <f>IF(F4815="lowest point", $H$4/D4815, 0)</f>
        <v>0</v>
      </c>
      <c r="O4815" s="28">
        <f t="shared" si="318"/>
        <v>54.782173206075392</v>
      </c>
      <c r="P4815" s="29">
        <f>O4815*D4815</f>
        <v>304199.92959601601</v>
      </c>
      <c r="R4815" s="28">
        <f>IF(G4815="highest point", $H$4/D4815, 0)</f>
        <v>0</v>
      </c>
      <c r="S4815" s="28">
        <f t="shared" si="319"/>
        <v>51.304737831827929</v>
      </c>
      <c r="T4815" s="29">
        <f>D4815*S4815</f>
        <v>284890.07870635728</v>
      </c>
    </row>
    <row r="4816" spans="1:20">
      <c r="A4816" s="21">
        <f t="shared" si="320"/>
        <v>2019</v>
      </c>
      <c r="B4816" s="21">
        <f t="shared" si="316"/>
        <v>2</v>
      </c>
      <c r="C4816" s="22">
        <v>43517</v>
      </c>
      <c r="D4816" s="21">
        <v>5533.8</v>
      </c>
      <c r="E4816" s="47" t="str">
        <f>IF(B4816&lt;&gt;B4815, "First Quote", "")</f>
        <v/>
      </c>
      <c r="F4816" s="23" t="str">
        <f>IF(_xlfn.MINIFS($D$3:$D$6287,$A$3:$A$6287,A4816,$B$3:$B$6287,B4816)=D4816,"Lowest point","")</f>
        <v/>
      </c>
      <c r="G4816" s="24" t="str">
        <f>IF(_xlfn.MAXIFS($D$3:$D$6287,$A$3:$A$6287,A4816,$B$3:$B$6287,B4816)=D4816,"Highest point","")</f>
        <v/>
      </c>
      <c r="J4816" s="25" t="str">
        <f>IF(E4816="First Quote", $H$4/D4816, "")</f>
        <v/>
      </c>
      <c r="K4816" s="26">
        <f t="shared" si="317"/>
        <v>52.893304961229241</v>
      </c>
      <c r="L4816" s="27">
        <f>K4816*D4816</f>
        <v>292700.97099445038</v>
      </c>
      <c r="M4816" s="10"/>
      <c r="N4816" s="28">
        <f>IF(F4816="lowest point", $H$4/D4816, 0)</f>
        <v>0</v>
      </c>
      <c r="O4816" s="28">
        <f t="shared" si="318"/>
        <v>54.782173206075392</v>
      </c>
      <c r="P4816" s="29">
        <f>O4816*D4816</f>
        <v>303153.59008778003</v>
      </c>
      <c r="R4816" s="28">
        <f>IF(G4816="highest point", $H$4/D4816, 0)</f>
        <v>0</v>
      </c>
      <c r="S4816" s="28">
        <f t="shared" si="319"/>
        <v>51.304737831827929</v>
      </c>
      <c r="T4816" s="29">
        <f>D4816*S4816</f>
        <v>283910.15821376938</v>
      </c>
    </row>
    <row r="4817" spans="1:20">
      <c r="A4817" s="21">
        <f t="shared" si="320"/>
        <v>2019</v>
      </c>
      <c r="B4817" s="21">
        <f t="shared" si="316"/>
        <v>2</v>
      </c>
      <c r="C4817" s="22">
        <v>43518</v>
      </c>
      <c r="D4817" s="21">
        <v>5569.45</v>
      </c>
      <c r="E4817" s="47" t="str">
        <f>IF(B4817&lt;&gt;B4816, "First Quote", "")</f>
        <v/>
      </c>
      <c r="F4817" s="23" t="str">
        <f>IF(_xlfn.MINIFS($D$3:$D$6287,$A$3:$A$6287,A4817,$B$3:$B$6287,B4817)=D4817,"Lowest point","")</f>
        <v/>
      </c>
      <c r="G4817" s="24" t="str">
        <f>IF(_xlfn.MAXIFS($D$3:$D$6287,$A$3:$A$6287,A4817,$B$3:$B$6287,B4817)=D4817,"Highest point","")</f>
        <v/>
      </c>
      <c r="J4817" s="25" t="str">
        <f>IF(E4817="First Quote", $H$4/D4817, "")</f>
        <v/>
      </c>
      <c r="K4817" s="26">
        <f t="shared" si="317"/>
        <v>52.893304961229241</v>
      </c>
      <c r="L4817" s="27">
        <f>K4817*D4817</f>
        <v>294586.61731631821</v>
      </c>
      <c r="M4817" s="10"/>
      <c r="N4817" s="28">
        <f>IF(F4817="lowest point", $H$4/D4817, 0)</f>
        <v>0</v>
      </c>
      <c r="O4817" s="28">
        <f t="shared" si="318"/>
        <v>54.782173206075392</v>
      </c>
      <c r="P4817" s="29">
        <f>O4817*D4817</f>
        <v>305106.5745625766</v>
      </c>
      <c r="R4817" s="28">
        <f>IF(G4817="highest point", $H$4/D4817, 0)</f>
        <v>0</v>
      </c>
      <c r="S4817" s="28">
        <f t="shared" si="319"/>
        <v>51.304737831827929</v>
      </c>
      <c r="T4817" s="29">
        <f>D4817*S4817</f>
        <v>285739.17211747402</v>
      </c>
    </row>
    <row r="4818" spans="1:20">
      <c r="A4818" s="21">
        <f t="shared" si="320"/>
        <v>2019</v>
      </c>
      <c r="B4818" s="21">
        <f t="shared" si="316"/>
        <v>2</v>
      </c>
      <c r="C4818" s="22">
        <v>43521</v>
      </c>
      <c r="D4818" s="21">
        <v>5577.09</v>
      </c>
      <c r="E4818" s="47" t="str">
        <f>IF(B4818&lt;&gt;B4817, "First Quote", "")</f>
        <v/>
      </c>
      <c r="F4818" s="23" t="str">
        <f>IF(_xlfn.MINIFS($D$3:$D$6287,$A$3:$A$6287,A4818,$B$3:$B$6287,B4818)=D4818,"Lowest point","")</f>
        <v/>
      </c>
      <c r="G4818" s="24" t="str">
        <f>IF(_xlfn.MAXIFS($D$3:$D$6287,$A$3:$A$6287,A4818,$B$3:$B$6287,B4818)=D4818,"Highest point","")</f>
        <v>Highest point</v>
      </c>
      <c r="J4818" s="25" t="str">
        <f>IF(E4818="First Quote", $H$4/D4818, "")</f>
        <v/>
      </c>
      <c r="K4818" s="26">
        <f t="shared" si="317"/>
        <v>52.893304961229241</v>
      </c>
      <c r="L4818" s="27">
        <f>K4818*D4818</f>
        <v>294990.722166222</v>
      </c>
      <c r="M4818" s="10"/>
      <c r="N4818" s="28">
        <f>IF(F4818="lowest point", $H$4/D4818, 0)</f>
        <v>0</v>
      </c>
      <c r="O4818" s="28">
        <f t="shared" si="318"/>
        <v>54.782173206075392</v>
      </c>
      <c r="P4818" s="29">
        <f>O4818*D4818</f>
        <v>305525.11036587099</v>
      </c>
      <c r="R4818" s="28">
        <f>IF(G4818="highest point", $H$4/D4818, 0)</f>
        <v>8.9652489022052723E-2</v>
      </c>
      <c r="S4818" s="28">
        <f t="shared" si="319"/>
        <v>51.394390320849979</v>
      </c>
      <c r="T4818" s="29">
        <f>D4818*S4818</f>
        <v>286631.14031450922</v>
      </c>
    </row>
    <row r="4819" spans="1:20">
      <c r="A4819" s="21">
        <f t="shared" si="320"/>
        <v>2019</v>
      </c>
      <c r="B4819" s="21">
        <f t="shared" si="316"/>
        <v>2</v>
      </c>
      <c r="C4819" s="22">
        <v>43522</v>
      </c>
      <c r="D4819" s="21">
        <v>5572.74</v>
      </c>
      <c r="E4819" s="47" t="str">
        <f>IF(B4819&lt;&gt;B4818, "First Quote", "")</f>
        <v/>
      </c>
      <c r="F4819" s="23" t="str">
        <f>IF(_xlfn.MINIFS($D$3:$D$6287,$A$3:$A$6287,A4819,$B$3:$B$6287,B4819)=D4819,"Lowest point","")</f>
        <v/>
      </c>
      <c r="G4819" s="24" t="str">
        <f>IF(_xlfn.MAXIFS($D$3:$D$6287,$A$3:$A$6287,A4819,$B$3:$B$6287,B4819)=D4819,"Highest point","")</f>
        <v/>
      </c>
      <c r="J4819" s="25" t="str">
        <f>IF(E4819="First Quote", $H$4/D4819, "")</f>
        <v/>
      </c>
      <c r="K4819" s="26">
        <f t="shared" si="317"/>
        <v>52.893304961229241</v>
      </c>
      <c r="L4819" s="27">
        <f>K4819*D4819</f>
        <v>294760.63628964062</v>
      </c>
      <c r="M4819" s="10"/>
      <c r="N4819" s="28">
        <f>IF(F4819="lowest point", $H$4/D4819, 0)</f>
        <v>0</v>
      </c>
      <c r="O4819" s="28">
        <f t="shared" si="318"/>
        <v>54.782173206075392</v>
      </c>
      <c r="P4819" s="29">
        <f>O4819*D4819</f>
        <v>305286.80791242456</v>
      </c>
      <c r="R4819" s="28">
        <f>IF(G4819="highest point", $H$4/D4819, 0)</f>
        <v>0</v>
      </c>
      <c r="S4819" s="28">
        <f t="shared" si="319"/>
        <v>51.394390320849979</v>
      </c>
      <c r="T4819" s="29">
        <f>D4819*S4819</f>
        <v>286407.57471661351</v>
      </c>
    </row>
    <row r="4820" spans="1:20">
      <c r="A4820" s="21">
        <f t="shared" si="320"/>
        <v>2019</v>
      </c>
      <c r="B4820" s="21">
        <f t="shared" si="316"/>
        <v>2</v>
      </c>
      <c r="C4820" s="22">
        <v>43523</v>
      </c>
      <c r="D4820" s="21">
        <v>5570.57</v>
      </c>
      <c r="E4820" s="47" t="str">
        <f>IF(B4820&lt;&gt;B4819, "First Quote", "")</f>
        <v/>
      </c>
      <c r="F4820" s="23" t="str">
        <f>IF(_xlfn.MINIFS($D$3:$D$6287,$A$3:$A$6287,A4820,$B$3:$B$6287,B4820)=D4820,"Lowest point","")</f>
        <v/>
      </c>
      <c r="G4820" s="24" t="str">
        <f>IF(_xlfn.MAXIFS($D$3:$D$6287,$A$3:$A$6287,A4820,$B$3:$B$6287,B4820)=D4820,"Highest point","")</f>
        <v/>
      </c>
      <c r="J4820" s="25" t="str">
        <f>IF(E4820="First Quote", $H$4/D4820, "")</f>
        <v/>
      </c>
      <c r="K4820" s="26">
        <f t="shared" si="317"/>
        <v>52.893304961229241</v>
      </c>
      <c r="L4820" s="27">
        <f>K4820*D4820</f>
        <v>294645.85781787476</v>
      </c>
      <c r="M4820" s="10"/>
      <c r="N4820" s="28">
        <f>IF(F4820="lowest point", $H$4/D4820, 0)</f>
        <v>0</v>
      </c>
      <c r="O4820" s="28">
        <f t="shared" si="318"/>
        <v>54.782173206075392</v>
      </c>
      <c r="P4820" s="29">
        <f>O4820*D4820</f>
        <v>305167.9305965674</v>
      </c>
      <c r="R4820" s="28">
        <f>IF(G4820="highest point", $H$4/D4820, 0)</f>
        <v>0</v>
      </c>
      <c r="S4820" s="28">
        <f t="shared" si="319"/>
        <v>51.394390320849979</v>
      </c>
      <c r="T4820" s="29">
        <f>D4820*S4820</f>
        <v>286296.04888961726</v>
      </c>
    </row>
    <row r="4821" spans="1:20">
      <c r="A4821" s="21">
        <f t="shared" si="320"/>
        <v>2019</v>
      </c>
      <c r="B4821" s="21">
        <f t="shared" si="316"/>
        <v>2</v>
      </c>
      <c r="C4821" s="22">
        <v>43524</v>
      </c>
      <c r="D4821" s="21">
        <v>5556.49</v>
      </c>
      <c r="E4821" s="47" t="str">
        <f>IF(B4821&lt;&gt;B4820, "First Quote", "")</f>
        <v/>
      </c>
      <c r="F4821" s="23" t="str">
        <f>IF(_xlfn.MINIFS($D$3:$D$6287,$A$3:$A$6287,A4821,$B$3:$B$6287,B4821)=D4821,"Lowest point","")</f>
        <v/>
      </c>
      <c r="G4821" s="24" t="str">
        <f>IF(_xlfn.MAXIFS($D$3:$D$6287,$A$3:$A$6287,A4821,$B$3:$B$6287,B4821)=D4821,"Highest point","")</f>
        <v/>
      </c>
      <c r="J4821" s="25" t="str">
        <f>IF(E4821="First Quote", $H$4/D4821, "")</f>
        <v/>
      </c>
      <c r="K4821" s="26">
        <f t="shared" si="317"/>
        <v>52.893304961229241</v>
      </c>
      <c r="L4821" s="27">
        <f>K4821*D4821</f>
        <v>293901.12008402066</v>
      </c>
      <c r="M4821" s="10"/>
      <c r="N4821" s="28">
        <f>IF(F4821="lowest point", $H$4/D4821, 0)</f>
        <v>0</v>
      </c>
      <c r="O4821" s="28">
        <f t="shared" si="318"/>
        <v>54.782173206075392</v>
      </c>
      <c r="P4821" s="29">
        <f>O4821*D4821</f>
        <v>304396.59759782586</v>
      </c>
      <c r="R4821" s="28">
        <f>IF(G4821="highest point", $H$4/D4821, 0)</f>
        <v>0</v>
      </c>
      <c r="S4821" s="28">
        <f t="shared" si="319"/>
        <v>51.394390320849979</v>
      </c>
      <c r="T4821" s="29">
        <f>D4821*S4821</f>
        <v>285572.41587389971</v>
      </c>
    </row>
    <row r="4822" spans="1:20">
      <c r="A4822" s="21">
        <f t="shared" si="320"/>
        <v>2019</v>
      </c>
      <c r="B4822" s="21">
        <f t="shared" si="316"/>
        <v>3</v>
      </c>
      <c r="C4822" s="22">
        <v>43525</v>
      </c>
      <c r="D4822" s="21">
        <v>5595.11</v>
      </c>
      <c r="E4822" s="47" t="str">
        <f>IF(B4822&lt;&gt;B4821, "First Quote", "")</f>
        <v>First Quote</v>
      </c>
      <c r="F4822" s="23" t="str">
        <f>IF(_xlfn.MINIFS($D$3:$D$6287,$A$3:$A$6287,A4822,$B$3:$B$6287,B4822)=D4822,"Lowest point","")</f>
        <v/>
      </c>
      <c r="G4822" s="24" t="str">
        <f>IF(_xlfn.MAXIFS($D$3:$D$6287,$A$3:$A$6287,A4822,$B$3:$B$6287,B4822)=D4822,"Highest point","")</f>
        <v/>
      </c>
      <c r="J4822" s="25">
        <f>IF(E4822="First Quote", $H$4/D4822, "")</f>
        <v>8.9363747987081577E-2</v>
      </c>
      <c r="K4822" s="26">
        <f t="shared" si="317"/>
        <v>52.98266870921632</v>
      </c>
      <c r="L4822" s="27">
        <f>K4822*D4822</f>
        <v>296443.85952162329</v>
      </c>
      <c r="M4822" s="10"/>
      <c r="N4822" s="28">
        <f>IF(F4822="lowest point", $H$4/D4822, 0)</f>
        <v>0</v>
      </c>
      <c r="O4822" s="28">
        <f t="shared" si="318"/>
        <v>54.782173206075392</v>
      </c>
      <c r="P4822" s="29">
        <f>O4822*D4822</f>
        <v>306512.28512704448</v>
      </c>
      <c r="R4822" s="28">
        <f>IF(G4822="highest point", $H$4/D4822, 0)</f>
        <v>0</v>
      </c>
      <c r="S4822" s="28">
        <f t="shared" si="319"/>
        <v>51.394390320849979</v>
      </c>
      <c r="T4822" s="29">
        <f>D4822*S4822</f>
        <v>287557.2672280909</v>
      </c>
    </row>
    <row r="4823" spans="1:20">
      <c r="A4823" s="21">
        <f t="shared" si="320"/>
        <v>2019</v>
      </c>
      <c r="B4823" s="21">
        <f t="shared" si="316"/>
        <v>3</v>
      </c>
      <c r="C4823" s="22">
        <v>43528</v>
      </c>
      <c r="D4823" s="21">
        <v>5573.53</v>
      </c>
      <c r="E4823" s="47" t="str">
        <f>IF(B4823&lt;&gt;B4822, "First Quote", "")</f>
        <v/>
      </c>
      <c r="F4823" s="23" t="str">
        <f>IF(_xlfn.MINIFS($D$3:$D$6287,$A$3:$A$6287,A4823,$B$3:$B$6287,B4823)=D4823,"Lowest point","")</f>
        <v/>
      </c>
      <c r="G4823" s="24" t="str">
        <f>IF(_xlfn.MAXIFS($D$3:$D$6287,$A$3:$A$6287,A4823,$B$3:$B$6287,B4823)=D4823,"Highest point","")</f>
        <v/>
      </c>
      <c r="J4823" s="25" t="str">
        <f>IF(E4823="First Quote", $H$4/D4823, "")</f>
        <v/>
      </c>
      <c r="K4823" s="26">
        <f t="shared" si="317"/>
        <v>52.98266870921632</v>
      </c>
      <c r="L4823" s="27">
        <f>K4823*D4823</f>
        <v>295300.49353087845</v>
      </c>
      <c r="M4823" s="10"/>
      <c r="N4823" s="28">
        <f>IF(F4823="lowest point", $H$4/D4823, 0)</f>
        <v>0</v>
      </c>
      <c r="O4823" s="28">
        <f t="shared" si="318"/>
        <v>54.782173206075392</v>
      </c>
      <c r="P4823" s="29">
        <f>O4823*D4823</f>
        <v>305330.08582925738</v>
      </c>
      <c r="R4823" s="28">
        <f>IF(G4823="highest point", $H$4/D4823, 0)</f>
        <v>0</v>
      </c>
      <c r="S4823" s="28">
        <f t="shared" si="319"/>
        <v>51.394390320849979</v>
      </c>
      <c r="T4823" s="29">
        <f>D4823*S4823</f>
        <v>286448.17628496699</v>
      </c>
    </row>
    <row r="4824" spans="1:20">
      <c r="A4824" s="21">
        <f t="shared" si="320"/>
        <v>2019</v>
      </c>
      <c r="B4824" s="21">
        <f t="shared" si="316"/>
        <v>3</v>
      </c>
      <c r="C4824" s="22">
        <v>43529</v>
      </c>
      <c r="D4824" s="21">
        <v>5567.4</v>
      </c>
      <c r="E4824" s="47" t="str">
        <f>IF(B4824&lt;&gt;B4823, "First Quote", "")</f>
        <v/>
      </c>
      <c r="F4824" s="23" t="str">
        <f>IF(_xlfn.MINIFS($D$3:$D$6287,$A$3:$A$6287,A4824,$B$3:$B$6287,B4824)=D4824,"Lowest point","")</f>
        <v/>
      </c>
      <c r="G4824" s="24" t="str">
        <f>IF(_xlfn.MAXIFS($D$3:$D$6287,$A$3:$A$6287,A4824,$B$3:$B$6287,B4824)=D4824,"Highest point","")</f>
        <v/>
      </c>
      <c r="J4824" s="25" t="str">
        <f>IF(E4824="First Quote", $H$4/D4824, "")</f>
        <v/>
      </c>
      <c r="K4824" s="26">
        <f t="shared" si="317"/>
        <v>52.98266870921632</v>
      </c>
      <c r="L4824" s="27">
        <f>K4824*D4824</f>
        <v>294975.70977169095</v>
      </c>
      <c r="M4824" s="10"/>
      <c r="N4824" s="28">
        <f>IF(F4824="lowest point", $H$4/D4824, 0)</f>
        <v>0</v>
      </c>
      <c r="O4824" s="28">
        <f t="shared" si="318"/>
        <v>54.782173206075392</v>
      </c>
      <c r="P4824" s="29">
        <f>O4824*D4824</f>
        <v>304994.27110750414</v>
      </c>
      <c r="R4824" s="28">
        <f>IF(G4824="highest point", $H$4/D4824, 0)</f>
        <v>0</v>
      </c>
      <c r="S4824" s="28">
        <f t="shared" si="319"/>
        <v>51.394390320849979</v>
      </c>
      <c r="T4824" s="29">
        <f>D4824*S4824</f>
        <v>286133.12867230014</v>
      </c>
    </row>
    <row r="4825" spans="1:20">
      <c r="A4825" s="21">
        <f t="shared" si="320"/>
        <v>2019</v>
      </c>
      <c r="B4825" s="21">
        <f t="shared" si="316"/>
        <v>3</v>
      </c>
      <c r="C4825" s="22">
        <v>43530</v>
      </c>
      <c r="D4825" s="21">
        <v>5531.34</v>
      </c>
      <c r="E4825" s="47" t="str">
        <f>IF(B4825&lt;&gt;B4824, "First Quote", "")</f>
        <v/>
      </c>
      <c r="F4825" s="23" t="str">
        <f>IF(_xlfn.MINIFS($D$3:$D$6287,$A$3:$A$6287,A4825,$B$3:$B$6287,B4825)=D4825,"Lowest point","")</f>
        <v/>
      </c>
      <c r="G4825" s="24" t="str">
        <f>IF(_xlfn.MAXIFS($D$3:$D$6287,$A$3:$A$6287,A4825,$B$3:$B$6287,B4825)=D4825,"Highest point","")</f>
        <v/>
      </c>
      <c r="J4825" s="25" t="str">
        <f>IF(E4825="First Quote", $H$4/D4825, "")</f>
        <v/>
      </c>
      <c r="K4825" s="26">
        <f t="shared" si="317"/>
        <v>52.98266870921632</v>
      </c>
      <c r="L4825" s="27">
        <f>K4825*D4825</f>
        <v>293065.15473803662</v>
      </c>
      <c r="M4825" s="10"/>
      <c r="N4825" s="28">
        <f>IF(F4825="lowest point", $H$4/D4825, 0)</f>
        <v>0</v>
      </c>
      <c r="O4825" s="28">
        <f t="shared" si="318"/>
        <v>54.782173206075392</v>
      </c>
      <c r="P4825" s="29">
        <f>O4825*D4825</f>
        <v>303018.82594169304</v>
      </c>
      <c r="R4825" s="28">
        <f>IF(G4825="highest point", $H$4/D4825, 0)</f>
        <v>0</v>
      </c>
      <c r="S4825" s="28">
        <f t="shared" si="319"/>
        <v>51.394390320849979</v>
      </c>
      <c r="T4825" s="29">
        <f>D4825*S4825</f>
        <v>284279.84695733036</v>
      </c>
    </row>
    <row r="4826" spans="1:20">
      <c r="A4826" s="21">
        <f t="shared" si="320"/>
        <v>2019</v>
      </c>
      <c r="B4826" s="21">
        <f t="shared" si="316"/>
        <v>3</v>
      </c>
      <c r="C4826" s="22">
        <v>43531</v>
      </c>
      <c r="D4826" s="21">
        <v>5487.56</v>
      </c>
      <c r="E4826" s="47" t="str">
        <f>IF(B4826&lt;&gt;B4825, "First Quote", "")</f>
        <v/>
      </c>
      <c r="F4826" s="23" t="str">
        <f>IF(_xlfn.MINIFS($D$3:$D$6287,$A$3:$A$6287,A4826,$B$3:$B$6287,B4826)=D4826,"Lowest point","")</f>
        <v/>
      </c>
      <c r="G4826" s="24" t="str">
        <f>IF(_xlfn.MAXIFS($D$3:$D$6287,$A$3:$A$6287,A4826,$B$3:$B$6287,B4826)=D4826,"Highest point","")</f>
        <v/>
      </c>
      <c r="J4826" s="25" t="str">
        <f>IF(E4826="First Quote", $H$4/D4826, "")</f>
        <v/>
      </c>
      <c r="K4826" s="26">
        <f t="shared" si="317"/>
        <v>52.98266870921632</v>
      </c>
      <c r="L4826" s="27">
        <f>K4826*D4826</f>
        <v>290745.5735019471</v>
      </c>
      <c r="M4826" s="10"/>
      <c r="N4826" s="28">
        <f>IF(F4826="lowest point", $H$4/D4826, 0)</f>
        <v>0</v>
      </c>
      <c r="O4826" s="28">
        <f t="shared" si="318"/>
        <v>54.782173206075392</v>
      </c>
      <c r="P4826" s="29">
        <f>O4826*D4826</f>
        <v>300620.46239873109</v>
      </c>
      <c r="R4826" s="28">
        <f>IF(G4826="highest point", $H$4/D4826, 0)</f>
        <v>0</v>
      </c>
      <c r="S4826" s="28">
        <f t="shared" si="319"/>
        <v>51.394390320849979</v>
      </c>
      <c r="T4826" s="29">
        <f>D4826*S4826</f>
        <v>282029.80054908351</v>
      </c>
    </row>
    <row r="4827" spans="1:20">
      <c r="A4827" s="21">
        <f t="shared" si="320"/>
        <v>2019</v>
      </c>
      <c r="B4827" s="21">
        <f t="shared" si="316"/>
        <v>3</v>
      </c>
      <c r="C4827" s="22">
        <v>43532</v>
      </c>
      <c r="D4827" s="21">
        <v>5476.39</v>
      </c>
      <c r="E4827" s="47" t="str">
        <f>IF(B4827&lt;&gt;B4826, "First Quote", "")</f>
        <v/>
      </c>
      <c r="F4827" s="23" t="str">
        <f>IF(_xlfn.MINIFS($D$3:$D$6287,$A$3:$A$6287,A4827,$B$3:$B$6287,B4827)=D4827,"Lowest point","")</f>
        <v>Lowest point</v>
      </c>
      <c r="G4827" s="24" t="str">
        <f>IF(_xlfn.MAXIFS($D$3:$D$6287,$A$3:$A$6287,A4827,$B$3:$B$6287,B4827)=D4827,"Highest point","")</f>
        <v/>
      </c>
      <c r="J4827" s="25" t="str">
        <f>IF(E4827="First Quote", $H$4/D4827, "")</f>
        <v/>
      </c>
      <c r="K4827" s="26">
        <f t="shared" si="317"/>
        <v>52.98266870921632</v>
      </c>
      <c r="L4827" s="27">
        <f>K4827*D4827</f>
        <v>290153.75709246518</v>
      </c>
      <c r="M4827" s="10"/>
      <c r="N4827" s="28">
        <f>IF(F4827="lowest point", $H$4/D4827, 0)</f>
        <v>9.1301021293224177E-2</v>
      </c>
      <c r="O4827" s="28">
        <f t="shared" si="318"/>
        <v>54.873474227368618</v>
      </c>
      <c r="P4827" s="29">
        <f>O4827*D4827</f>
        <v>300508.54552401922</v>
      </c>
      <c r="R4827" s="28">
        <f>IF(G4827="highest point", $H$4/D4827, 0)</f>
        <v>0</v>
      </c>
      <c r="S4827" s="28">
        <f t="shared" si="319"/>
        <v>51.394390320849979</v>
      </c>
      <c r="T4827" s="29">
        <f>D4827*S4827</f>
        <v>281455.72520919965</v>
      </c>
    </row>
    <row r="4828" spans="1:20">
      <c r="A4828" s="21">
        <f t="shared" si="320"/>
        <v>2019</v>
      </c>
      <c r="B4828" s="21">
        <f t="shared" si="316"/>
        <v>3</v>
      </c>
      <c r="C4828" s="22">
        <v>43535</v>
      </c>
      <c r="D4828" s="21">
        <v>5556.77</v>
      </c>
      <c r="E4828" s="47" t="str">
        <f>IF(B4828&lt;&gt;B4827, "First Quote", "")</f>
        <v/>
      </c>
      <c r="F4828" s="23" t="str">
        <f>IF(_xlfn.MINIFS($D$3:$D$6287,$A$3:$A$6287,A4828,$B$3:$B$6287,B4828)=D4828,"Lowest point","")</f>
        <v/>
      </c>
      <c r="G4828" s="24" t="str">
        <f>IF(_xlfn.MAXIFS($D$3:$D$6287,$A$3:$A$6287,A4828,$B$3:$B$6287,B4828)=D4828,"Highest point","")</f>
        <v/>
      </c>
      <c r="J4828" s="25" t="str">
        <f>IF(E4828="First Quote", $H$4/D4828, "")</f>
        <v/>
      </c>
      <c r="K4828" s="26">
        <f t="shared" si="317"/>
        <v>52.98266870921632</v>
      </c>
      <c r="L4828" s="27">
        <f>K4828*D4828</f>
        <v>294412.50400331197</v>
      </c>
      <c r="M4828" s="10"/>
      <c r="N4828" s="28">
        <f>IF(F4828="lowest point", $H$4/D4828, 0)</f>
        <v>0</v>
      </c>
      <c r="O4828" s="28">
        <f t="shared" si="318"/>
        <v>54.873474227368618</v>
      </c>
      <c r="P4828" s="29">
        <f>O4828*D4828</f>
        <v>304919.27538241516</v>
      </c>
      <c r="R4828" s="28">
        <f>IF(G4828="highest point", $H$4/D4828, 0)</f>
        <v>0</v>
      </c>
      <c r="S4828" s="28">
        <f t="shared" si="319"/>
        <v>51.394390320849979</v>
      </c>
      <c r="T4828" s="29">
        <f>D4828*S4828</f>
        <v>285586.80630318954</v>
      </c>
    </row>
    <row r="4829" spans="1:20">
      <c r="A4829" s="21">
        <f t="shared" si="320"/>
        <v>2019</v>
      </c>
      <c r="B4829" s="21">
        <f t="shared" si="316"/>
        <v>3</v>
      </c>
      <c r="C4829" s="22">
        <v>43536</v>
      </c>
      <c r="D4829" s="21">
        <v>5556.77</v>
      </c>
      <c r="E4829" s="47" t="str">
        <f>IF(B4829&lt;&gt;B4828, "First Quote", "")</f>
        <v/>
      </c>
      <c r="F4829" s="23" t="str">
        <f>IF(_xlfn.MINIFS($D$3:$D$6287,$A$3:$A$6287,A4829,$B$3:$B$6287,B4829)=D4829,"Lowest point","")</f>
        <v/>
      </c>
      <c r="G4829" s="24" t="str">
        <f>IF(_xlfn.MAXIFS($D$3:$D$6287,$A$3:$A$6287,A4829,$B$3:$B$6287,B4829)=D4829,"Highest point","")</f>
        <v/>
      </c>
      <c r="J4829" s="25" t="str">
        <f>IF(E4829="First Quote", $H$4/D4829, "")</f>
        <v/>
      </c>
      <c r="K4829" s="26">
        <f t="shared" si="317"/>
        <v>52.98266870921632</v>
      </c>
      <c r="L4829" s="27">
        <f>K4829*D4829</f>
        <v>294412.50400331197</v>
      </c>
      <c r="M4829" s="10"/>
      <c r="N4829" s="28">
        <f>IF(F4829="lowest point", $H$4/D4829, 0)</f>
        <v>0</v>
      </c>
      <c r="O4829" s="28">
        <f t="shared" si="318"/>
        <v>54.873474227368618</v>
      </c>
      <c r="P4829" s="29">
        <f>O4829*D4829</f>
        <v>304919.27538241516</v>
      </c>
      <c r="R4829" s="28">
        <f>IF(G4829="highest point", $H$4/D4829, 0)</f>
        <v>0</v>
      </c>
      <c r="S4829" s="28">
        <f t="shared" si="319"/>
        <v>51.394390320849979</v>
      </c>
      <c r="T4829" s="29">
        <f>D4829*S4829</f>
        <v>285586.80630318954</v>
      </c>
    </row>
    <row r="4830" spans="1:20">
      <c r="A4830" s="21">
        <f t="shared" si="320"/>
        <v>2019</v>
      </c>
      <c r="B4830" s="21">
        <f t="shared" si="316"/>
        <v>3</v>
      </c>
      <c r="C4830" s="22">
        <v>43537</v>
      </c>
      <c r="D4830" s="21">
        <v>5612.56</v>
      </c>
      <c r="E4830" s="47" t="str">
        <f>IF(B4830&lt;&gt;B4829, "First Quote", "")</f>
        <v/>
      </c>
      <c r="F4830" s="23" t="str">
        <f>IF(_xlfn.MINIFS($D$3:$D$6287,$A$3:$A$6287,A4830,$B$3:$B$6287,B4830)=D4830,"Lowest point","")</f>
        <v/>
      </c>
      <c r="G4830" s="24" t="str">
        <f>IF(_xlfn.MAXIFS($D$3:$D$6287,$A$3:$A$6287,A4830,$B$3:$B$6287,B4830)=D4830,"Highest point","")</f>
        <v/>
      </c>
      <c r="J4830" s="25" t="str">
        <f>IF(E4830="First Quote", $H$4/D4830, "")</f>
        <v/>
      </c>
      <c r="K4830" s="26">
        <f t="shared" si="317"/>
        <v>52.98266870921632</v>
      </c>
      <c r="L4830" s="27">
        <f>K4830*D4830</f>
        <v>297368.40709059918</v>
      </c>
      <c r="M4830" s="10"/>
      <c r="N4830" s="28">
        <f>IF(F4830="lowest point", $H$4/D4830, 0)</f>
        <v>0</v>
      </c>
      <c r="O4830" s="28">
        <f t="shared" si="318"/>
        <v>54.873474227368618</v>
      </c>
      <c r="P4830" s="29">
        <f>O4830*D4830</f>
        <v>307980.66650956002</v>
      </c>
      <c r="R4830" s="28">
        <f>IF(G4830="highest point", $H$4/D4830, 0)</f>
        <v>0</v>
      </c>
      <c r="S4830" s="28">
        <f t="shared" si="319"/>
        <v>51.394390320849979</v>
      </c>
      <c r="T4830" s="29">
        <f>D4830*S4830</f>
        <v>288454.09933918976</v>
      </c>
    </row>
    <row r="4831" spans="1:20">
      <c r="A4831" s="21">
        <f t="shared" si="320"/>
        <v>2019</v>
      </c>
      <c r="B4831" s="21">
        <f t="shared" si="316"/>
        <v>3</v>
      </c>
      <c r="C4831" s="22">
        <v>43538</v>
      </c>
      <c r="D4831" s="21">
        <v>5609.59</v>
      </c>
      <c r="E4831" s="47" t="str">
        <f>IF(B4831&lt;&gt;B4830, "First Quote", "")</f>
        <v/>
      </c>
      <c r="F4831" s="23" t="str">
        <f>IF(_xlfn.MINIFS($D$3:$D$6287,$A$3:$A$6287,A4831,$B$3:$B$6287,B4831)=D4831,"Lowest point","")</f>
        <v/>
      </c>
      <c r="G4831" s="24" t="str">
        <f>IF(_xlfn.MAXIFS($D$3:$D$6287,$A$3:$A$6287,A4831,$B$3:$B$6287,B4831)=D4831,"Highest point","")</f>
        <v/>
      </c>
      <c r="J4831" s="25" t="str">
        <f>IF(E4831="First Quote", $H$4/D4831, "")</f>
        <v/>
      </c>
      <c r="K4831" s="26">
        <f t="shared" si="317"/>
        <v>52.98266870921632</v>
      </c>
      <c r="L4831" s="27">
        <f>K4831*D4831</f>
        <v>297211.04856453277</v>
      </c>
      <c r="M4831" s="10"/>
      <c r="N4831" s="28">
        <f>IF(F4831="lowest point", $H$4/D4831, 0)</f>
        <v>0</v>
      </c>
      <c r="O4831" s="28">
        <f t="shared" si="318"/>
        <v>54.873474227368618</v>
      </c>
      <c r="P4831" s="29">
        <f>O4831*D4831</f>
        <v>307817.69229110476</v>
      </c>
      <c r="R4831" s="28">
        <f>IF(G4831="highest point", $H$4/D4831, 0)</f>
        <v>0</v>
      </c>
      <c r="S4831" s="28">
        <f t="shared" si="319"/>
        <v>51.394390320849979</v>
      </c>
      <c r="T4831" s="29">
        <f>D4831*S4831</f>
        <v>288301.45799993683</v>
      </c>
    </row>
    <row r="4832" spans="1:20">
      <c r="A4832" s="21">
        <f t="shared" si="320"/>
        <v>2019</v>
      </c>
      <c r="B4832" s="21">
        <f t="shared" si="316"/>
        <v>3</v>
      </c>
      <c r="C4832" s="22">
        <v>43539</v>
      </c>
      <c r="D4832" s="21">
        <v>5637.77</v>
      </c>
      <c r="E4832" s="47" t="str">
        <f>IF(B4832&lt;&gt;B4831, "First Quote", "")</f>
        <v/>
      </c>
      <c r="F4832" s="23" t="str">
        <f>IF(_xlfn.MINIFS($D$3:$D$6287,$A$3:$A$6287,A4832,$B$3:$B$6287,B4832)=D4832,"Lowest point","")</f>
        <v/>
      </c>
      <c r="G4832" s="24" t="str">
        <f>IF(_xlfn.MAXIFS($D$3:$D$6287,$A$3:$A$6287,A4832,$B$3:$B$6287,B4832)=D4832,"Highest point","")</f>
        <v/>
      </c>
      <c r="J4832" s="25" t="str">
        <f>IF(E4832="First Quote", $H$4/D4832, "")</f>
        <v/>
      </c>
      <c r="K4832" s="26">
        <f t="shared" si="317"/>
        <v>52.98266870921632</v>
      </c>
      <c r="L4832" s="27">
        <f>K4832*D4832</f>
        <v>298704.10016875854</v>
      </c>
      <c r="M4832" s="10"/>
      <c r="N4832" s="28">
        <f>IF(F4832="lowest point", $H$4/D4832, 0)</f>
        <v>0</v>
      </c>
      <c r="O4832" s="28">
        <f t="shared" si="318"/>
        <v>54.873474227368618</v>
      </c>
      <c r="P4832" s="29">
        <f>O4832*D4832</f>
        <v>309364.02679483203</v>
      </c>
      <c r="R4832" s="28">
        <f>IF(G4832="highest point", $H$4/D4832, 0)</f>
        <v>0</v>
      </c>
      <c r="S4832" s="28">
        <f t="shared" si="319"/>
        <v>51.394390320849979</v>
      </c>
      <c r="T4832" s="29">
        <f>D4832*S4832</f>
        <v>289749.75191917841</v>
      </c>
    </row>
    <row r="4833" spans="1:20">
      <c r="A4833" s="21">
        <f t="shared" si="320"/>
        <v>2019</v>
      </c>
      <c r="B4833" s="21">
        <f t="shared" ref="B4833:B4896" si="321">MONTH(C4833)</f>
        <v>3</v>
      </c>
      <c r="C4833" s="22">
        <v>43542</v>
      </c>
      <c r="D4833" s="21">
        <v>5658.73</v>
      </c>
      <c r="E4833" s="47" t="str">
        <f>IF(B4833&lt;&gt;B4832, "First Quote", "")</f>
        <v/>
      </c>
      <c r="F4833" s="23" t="str">
        <f>IF(_xlfn.MINIFS($D$3:$D$6287,$A$3:$A$6287,A4833,$B$3:$B$6287,B4833)=D4833,"Lowest point","")</f>
        <v/>
      </c>
      <c r="G4833" s="24" t="str">
        <f>IF(_xlfn.MAXIFS($D$3:$D$6287,$A$3:$A$6287,A4833,$B$3:$B$6287,B4833)=D4833,"Highest point","")</f>
        <v/>
      </c>
      <c r="J4833" s="25" t="str">
        <f>IF(E4833="First Quote", $H$4/D4833, "")</f>
        <v/>
      </c>
      <c r="K4833" s="26">
        <f t="shared" si="317"/>
        <v>52.98266870921632</v>
      </c>
      <c r="L4833" s="27">
        <f>K4833*D4833</f>
        <v>299814.61690490367</v>
      </c>
      <c r="M4833" s="10"/>
      <c r="N4833" s="28">
        <f>IF(F4833="lowest point", $H$4/D4833, 0)</f>
        <v>0</v>
      </c>
      <c r="O4833" s="28">
        <f t="shared" si="318"/>
        <v>54.873474227368618</v>
      </c>
      <c r="P4833" s="29">
        <f>O4833*D4833</f>
        <v>310514.17481463758</v>
      </c>
      <c r="R4833" s="28">
        <f>IF(G4833="highest point", $H$4/D4833, 0)</f>
        <v>0</v>
      </c>
      <c r="S4833" s="28">
        <f t="shared" si="319"/>
        <v>51.394390320849979</v>
      </c>
      <c r="T4833" s="29">
        <f>D4833*S4833</f>
        <v>290826.97834030335</v>
      </c>
    </row>
    <row r="4834" spans="1:20">
      <c r="A4834" s="21">
        <f t="shared" si="320"/>
        <v>2019</v>
      </c>
      <c r="B4834" s="21">
        <f t="shared" si="321"/>
        <v>3</v>
      </c>
      <c r="C4834" s="22">
        <v>43543</v>
      </c>
      <c r="D4834" s="21">
        <v>5658.15</v>
      </c>
      <c r="E4834" s="47" t="str">
        <f>IF(B4834&lt;&gt;B4833, "First Quote", "")</f>
        <v/>
      </c>
      <c r="F4834" s="23" t="str">
        <f>IF(_xlfn.MINIFS($D$3:$D$6287,$A$3:$A$6287,A4834,$B$3:$B$6287,B4834)=D4834,"Lowest point","")</f>
        <v/>
      </c>
      <c r="G4834" s="24" t="str">
        <f>IF(_xlfn.MAXIFS($D$3:$D$6287,$A$3:$A$6287,A4834,$B$3:$B$6287,B4834)=D4834,"Highest point","")</f>
        <v/>
      </c>
      <c r="J4834" s="25" t="str">
        <f>IF(E4834="First Quote", $H$4/D4834, "")</f>
        <v/>
      </c>
      <c r="K4834" s="26">
        <f t="shared" si="317"/>
        <v>52.98266870921632</v>
      </c>
      <c r="L4834" s="27">
        <f>K4834*D4834</f>
        <v>299783.88695705228</v>
      </c>
      <c r="M4834" s="10"/>
      <c r="N4834" s="28">
        <f>IF(F4834="lowest point", $H$4/D4834, 0)</f>
        <v>0</v>
      </c>
      <c r="O4834" s="28">
        <f t="shared" si="318"/>
        <v>54.873474227368618</v>
      </c>
      <c r="P4834" s="29">
        <f>O4834*D4834</f>
        <v>310482.34819958574</v>
      </c>
      <c r="R4834" s="28">
        <f>IF(G4834="highest point", $H$4/D4834, 0)</f>
        <v>0</v>
      </c>
      <c r="S4834" s="28">
        <f t="shared" si="319"/>
        <v>51.394390320849979</v>
      </c>
      <c r="T4834" s="29">
        <f>D4834*S4834</f>
        <v>290797.16959391726</v>
      </c>
    </row>
    <row r="4835" spans="1:20">
      <c r="A4835" s="21">
        <f t="shared" si="320"/>
        <v>2019</v>
      </c>
      <c r="B4835" s="21">
        <f t="shared" si="321"/>
        <v>3</v>
      </c>
      <c r="C4835" s="22">
        <v>43544</v>
      </c>
      <c r="D4835" s="21">
        <v>5641.74</v>
      </c>
      <c r="E4835" s="47" t="str">
        <f>IF(B4835&lt;&gt;B4834, "First Quote", "")</f>
        <v/>
      </c>
      <c r="F4835" s="23" t="str">
        <f>IF(_xlfn.MINIFS($D$3:$D$6287,$A$3:$A$6287,A4835,$B$3:$B$6287,B4835)=D4835,"Lowest point","")</f>
        <v/>
      </c>
      <c r="G4835" s="24" t="str">
        <f>IF(_xlfn.MAXIFS($D$3:$D$6287,$A$3:$A$6287,A4835,$B$3:$B$6287,B4835)=D4835,"Highest point","")</f>
        <v/>
      </c>
      <c r="J4835" s="25" t="str">
        <f>IF(E4835="First Quote", $H$4/D4835, "")</f>
        <v/>
      </c>
      <c r="K4835" s="26">
        <f t="shared" si="317"/>
        <v>52.98266870921632</v>
      </c>
      <c r="L4835" s="27">
        <f>K4835*D4835</f>
        <v>298914.44136353408</v>
      </c>
      <c r="M4835" s="10"/>
      <c r="N4835" s="28">
        <f>IF(F4835="lowest point", $H$4/D4835, 0)</f>
        <v>0</v>
      </c>
      <c r="O4835" s="28">
        <f t="shared" si="318"/>
        <v>54.873474227368618</v>
      </c>
      <c r="P4835" s="29">
        <f>O4835*D4835</f>
        <v>309581.87448751461</v>
      </c>
      <c r="R4835" s="28">
        <f>IF(G4835="highest point", $H$4/D4835, 0)</f>
        <v>0</v>
      </c>
      <c r="S4835" s="28">
        <f t="shared" si="319"/>
        <v>51.394390320849979</v>
      </c>
      <c r="T4835" s="29">
        <f>D4835*S4835</f>
        <v>289953.78764875216</v>
      </c>
    </row>
    <row r="4836" spans="1:20">
      <c r="A4836" s="21">
        <f t="shared" si="320"/>
        <v>2019</v>
      </c>
      <c r="B4836" s="21">
        <f t="shared" si="321"/>
        <v>3</v>
      </c>
      <c r="C4836" s="22">
        <v>43545</v>
      </c>
      <c r="D4836" s="21">
        <v>5703.28</v>
      </c>
      <c r="E4836" s="47" t="str">
        <f>IF(B4836&lt;&gt;B4835, "First Quote", "")</f>
        <v/>
      </c>
      <c r="F4836" s="23" t="str">
        <f>IF(_xlfn.MINIFS($D$3:$D$6287,$A$3:$A$6287,A4836,$B$3:$B$6287,B4836)=D4836,"Lowest point","")</f>
        <v/>
      </c>
      <c r="G4836" s="24" t="str">
        <f>IF(_xlfn.MAXIFS($D$3:$D$6287,$A$3:$A$6287,A4836,$B$3:$B$6287,B4836)=D4836,"Highest point","")</f>
        <v>Highest point</v>
      </c>
      <c r="J4836" s="25" t="str">
        <f>IF(E4836="First Quote", $H$4/D4836, "")</f>
        <v/>
      </c>
      <c r="K4836" s="26">
        <f t="shared" si="317"/>
        <v>52.98266870921632</v>
      </c>
      <c r="L4836" s="27">
        <f>K4836*D4836</f>
        <v>302174.99479589926</v>
      </c>
      <c r="M4836" s="10"/>
      <c r="N4836" s="28">
        <f>IF(F4836="lowest point", $H$4/D4836, 0)</f>
        <v>0</v>
      </c>
      <c r="O4836" s="28">
        <f t="shared" si="318"/>
        <v>54.873474227368618</v>
      </c>
      <c r="P4836" s="29">
        <f>O4836*D4836</f>
        <v>312958.78809146688</v>
      </c>
      <c r="R4836" s="28">
        <f>IF(G4836="highest point", $H$4/D4836, 0)</f>
        <v>8.7668850205495794E-2</v>
      </c>
      <c r="S4836" s="28">
        <f t="shared" si="319"/>
        <v>51.482059171055475</v>
      </c>
      <c r="T4836" s="29">
        <f>D4836*S4836</f>
        <v>293616.59842909727</v>
      </c>
    </row>
    <row r="4837" spans="1:20">
      <c r="A4837" s="21">
        <f t="shared" si="320"/>
        <v>2019</v>
      </c>
      <c r="B4837" s="21">
        <f t="shared" si="321"/>
        <v>3</v>
      </c>
      <c r="C4837" s="22">
        <v>43546</v>
      </c>
      <c r="D4837" s="21">
        <v>5595.5</v>
      </c>
      <c r="E4837" s="47" t="str">
        <f>IF(B4837&lt;&gt;B4836, "First Quote", "")</f>
        <v/>
      </c>
      <c r="F4837" s="23" t="str">
        <f>IF(_xlfn.MINIFS($D$3:$D$6287,$A$3:$A$6287,A4837,$B$3:$B$6287,B4837)=D4837,"Lowest point","")</f>
        <v/>
      </c>
      <c r="G4837" s="24" t="str">
        <f>IF(_xlfn.MAXIFS($D$3:$D$6287,$A$3:$A$6287,A4837,$B$3:$B$6287,B4837)=D4837,"Highest point","")</f>
        <v/>
      </c>
      <c r="J4837" s="25" t="str">
        <f>IF(E4837="First Quote", $H$4/D4837, "")</f>
        <v/>
      </c>
      <c r="K4837" s="26">
        <f t="shared" si="317"/>
        <v>52.98266870921632</v>
      </c>
      <c r="L4837" s="27">
        <f>K4837*D4837</f>
        <v>296464.52276241989</v>
      </c>
      <c r="M4837" s="10"/>
      <c r="N4837" s="28">
        <f>IF(F4837="lowest point", $H$4/D4837, 0)</f>
        <v>0</v>
      </c>
      <c r="O4837" s="28">
        <f t="shared" si="318"/>
        <v>54.873474227368618</v>
      </c>
      <c r="P4837" s="29">
        <f>O4837*D4837</f>
        <v>307044.52503924113</v>
      </c>
      <c r="R4837" s="28">
        <f>IF(G4837="highest point", $H$4/D4837, 0)</f>
        <v>0</v>
      </c>
      <c r="S4837" s="28">
        <f t="shared" si="319"/>
        <v>51.482059171055475</v>
      </c>
      <c r="T4837" s="29">
        <f>D4837*S4837</f>
        <v>288067.86209164088</v>
      </c>
    </row>
    <row r="4838" spans="1:20">
      <c r="A4838" s="21">
        <f t="shared" si="320"/>
        <v>2019</v>
      </c>
      <c r="B4838" s="21">
        <f t="shared" si="321"/>
        <v>3</v>
      </c>
      <c r="C4838" s="22">
        <v>43549</v>
      </c>
      <c r="D4838" s="21">
        <v>5591.23</v>
      </c>
      <c r="E4838" s="47" t="str">
        <f>IF(B4838&lt;&gt;B4837, "First Quote", "")</f>
        <v/>
      </c>
      <c r="F4838" s="23" t="str">
        <f>IF(_xlfn.MINIFS($D$3:$D$6287,$A$3:$A$6287,A4838,$B$3:$B$6287,B4838)=D4838,"Lowest point","")</f>
        <v/>
      </c>
      <c r="G4838" s="24" t="str">
        <f>IF(_xlfn.MAXIFS($D$3:$D$6287,$A$3:$A$6287,A4838,$B$3:$B$6287,B4838)=D4838,"Highest point","")</f>
        <v/>
      </c>
      <c r="J4838" s="25" t="str">
        <f>IF(E4838="First Quote", $H$4/D4838, "")</f>
        <v/>
      </c>
      <c r="K4838" s="26">
        <f t="shared" si="317"/>
        <v>52.98266870921632</v>
      </c>
      <c r="L4838" s="27">
        <f>K4838*D4838</f>
        <v>296238.28676703153</v>
      </c>
      <c r="M4838" s="10"/>
      <c r="N4838" s="28">
        <f>IF(F4838="lowest point", $H$4/D4838, 0)</f>
        <v>0</v>
      </c>
      <c r="O4838" s="28">
        <f t="shared" si="318"/>
        <v>54.873474227368618</v>
      </c>
      <c r="P4838" s="29">
        <f>O4838*D4838</f>
        <v>306810.21530429024</v>
      </c>
      <c r="R4838" s="28">
        <f>IF(G4838="highest point", $H$4/D4838, 0)</f>
        <v>0</v>
      </c>
      <c r="S4838" s="28">
        <f t="shared" si="319"/>
        <v>51.482059171055475</v>
      </c>
      <c r="T4838" s="29">
        <f>D4838*S4838</f>
        <v>287848.03369898046</v>
      </c>
    </row>
    <row r="4839" spans="1:20">
      <c r="A4839" s="21">
        <f t="shared" si="320"/>
        <v>2019</v>
      </c>
      <c r="B4839" s="21">
        <f t="shared" si="321"/>
        <v>3</v>
      </c>
      <c r="C4839" s="22">
        <v>43550</v>
      </c>
      <c r="D4839" s="21">
        <v>5631.39</v>
      </c>
      <c r="E4839" s="47" t="str">
        <f>IF(B4839&lt;&gt;B4838, "First Quote", "")</f>
        <v/>
      </c>
      <c r="F4839" s="23" t="str">
        <f>IF(_xlfn.MINIFS($D$3:$D$6287,$A$3:$A$6287,A4839,$B$3:$B$6287,B4839)=D4839,"Lowest point","")</f>
        <v/>
      </c>
      <c r="G4839" s="24" t="str">
        <f>IF(_xlfn.MAXIFS($D$3:$D$6287,$A$3:$A$6287,A4839,$B$3:$B$6287,B4839)=D4839,"Highest point","")</f>
        <v/>
      </c>
      <c r="J4839" s="25" t="str">
        <f>IF(E4839="First Quote", $H$4/D4839, "")</f>
        <v/>
      </c>
      <c r="K4839" s="26">
        <f t="shared" si="317"/>
        <v>52.98266870921632</v>
      </c>
      <c r="L4839" s="27">
        <f>K4839*D4839</f>
        <v>298366.07074239373</v>
      </c>
      <c r="M4839" s="10"/>
      <c r="N4839" s="28">
        <f>IF(F4839="lowest point", $H$4/D4839, 0)</f>
        <v>0</v>
      </c>
      <c r="O4839" s="28">
        <f t="shared" si="318"/>
        <v>54.873474227368618</v>
      </c>
      <c r="P4839" s="29">
        <f>O4839*D4839</f>
        <v>309013.93402926141</v>
      </c>
      <c r="R4839" s="28">
        <f>IF(G4839="highest point", $H$4/D4839, 0)</f>
        <v>0</v>
      </c>
      <c r="S4839" s="28">
        <f t="shared" si="319"/>
        <v>51.482059171055475</v>
      </c>
      <c r="T4839" s="29">
        <f>D4839*S4839</f>
        <v>289915.55319529009</v>
      </c>
    </row>
    <row r="4840" spans="1:20">
      <c r="A4840" s="21">
        <f t="shared" si="320"/>
        <v>2019</v>
      </c>
      <c r="B4840" s="21">
        <f t="shared" si="321"/>
        <v>3</v>
      </c>
      <c r="C4840" s="22">
        <v>43551</v>
      </c>
      <c r="D4840" s="21">
        <v>5605.32</v>
      </c>
      <c r="E4840" s="47" t="str">
        <f>IF(B4840&lt;&gt;B4839, "First Quote", "")</f>
        <v/>
      </c>
      <c r="F4840" s="23" t="str">
        <f>IF(_xlfn.MINIFS($D$3:$D$6287,$A$3:$A$6287,A4840,$B$3:$B$6287,B4840)=D4840,"Lowest point","")</f>
        <v/>
      </c>
      <c r="G4840" s="24" t="str">
        <f>IF(_xlfn.MAXIFS($D$3:$D$6287,$A$3:$A$6287,A4840,$B$3:$B$6287,B4840)=D4840,"Highest point","")</f>
        <v/>
      </c>
      <c r="J4840" s="25" t="str">
        <f>IF(E4840="First Quote", $H$4/D4840, "")</f>
        <v/>
      </c>
      <c r="K4840" s="26">
        <f t="shared" si="317"/>
        <v>52.98266870921632</v>
      </c>
      <c r="L4840" s="27">
        <f>K4840*D4840</f>
        <v>296984.81256914441</v>
      </c>
      <c r="M4840" s="10"/>
      <c r="N4840" s="28">
        <f>IF(F4840="lowest point", $H$4/D4840, 0)</f>
        <v>0</v>
      </c>
      <c r="O4840" s="28">
        <f t="shared" si="318"/>
        <v>54.873474227368618</v>
      </c>
      <c r="P4840" s="29">
        <f>O4840*D4840</f>
        <v>307583.38255615387</v>
      </c>
      <c r="R4840" s="28">
        <f>IF(G4840="highest point", $H$4/D4840, 0)</f>
        <v>0</v>
      </c>
      <c r="S4840" s="28">
        <f t="shared" si="319"/>
        <v>51.482059171055475</v>
      </c>
      <c r="T4840" s="29">
        <f>D4840*S4840</f>
        <v>288573.41591270064</v>
      </c>
    </row>
    <row r="4841" spans="1:20">
      <c r="A4841" s="21">
        <f t="shared" si="320"/>
        <v>2019</v>
      </c>
      <c r="B4841" s="21">
        <f t="shared" si="321"/>
        <v>3</v>
      </c>
      <c r="C4841" s="22">
        <v>43552</v>
      </c>
      <c r="D4841" s="21">
        <v>5626.32</v>
      </c>
      <c r="E4841" s="47" t="str">
        <f>IF(B4841&lt;&gt;B4840, "First Quote", "")</f>
        <v/>
      </c>
      <c r="F4841" s="23" t="str">
        <f>IF(_xlfn.MINIFS($D$3:$D$6287,$A$3:$A$6287,A4841,$B$3:$B$6287,B4841)=D4841,"Lowest point","")</f>
        <v/>
      </c>
      <c r="G4841" s="24" t="str">
        <f>IF(_xlfn.MAXIFS($D$3:$D$6287,$A$3:$A$6287,A4841,$B$3:$B$6287,B4841)=D4841,"Highest point","")</f>
        <v/>
      </c>
      <c r="J4841" s="25" t="str">
        <f>IF(E4841="First Quote", $H$4/D4841, "")</f>
        <v/>
      </c>
      <c r="K4841" s="26">
        <f t="shared" si="317"/>
        <v>52.98266870921632</v>
      </c>
      <c r="L4841" s="27">
        <f>K4841*D4841</f>
        <v>298097.44861203793</v>
      </c>
      <c r="M4841" s="10"/>
      <c r="N4841" s="28">
        <f>IF(F4841="lowest point", $H$4/D4841, 0)</f>
        <v>0</v>
      </c>
      <c r="O4841" s="28">
        <f t="shared" si="318"/>
        <v>54.873474227368618</v>
      </c>
      <c r="P4841" s="29">
        <f>O4841*D4841</f>
        <v>308735.72551492858</v>
      </c>
      <c r="R4841" s="28">
        <f>IF(G4841="highest point", $H$4/D4841, 0)</f>
        <v>0</v>
      </c>
      <c r="S4841" s="28">
        <f t="shared" si="319"/>
        <v>51.482059171055475</v>
      </c>
      <c r="T4841" s="29">
        <f>D4841*S4841</f>
        <v>289654.53915529285</v>
      </c>
    </row>
    <row r="4842" spans="1:20">
      <c r="A4842" s="21">
        <f t="shared" si="320"/>
        <v>2019</v>
      </c>
      <c r="B4842" s="21">
        <f t="shared" si="321"/>
        <v>3</v>
      </c>
      <c r="C4842" s="22">
        <v>43553</v>
      </c>
      <c r="D4842" s="21">
        <v>5664.46</v>
      </c>
      <c r="E4842" s="47" t="str">
        <f>IF(B4842&lt;&gt;B4841, "First Quote", "")</f>
        <v/>
      </c>
      <c r="F4842" s="23" t="str">
        <f>IF(_xlfn.MINIFS($D$3:$D$6287,$A$3:$A$6287,A4842,$B$3:$B$6287,B4842)=D4842,"Lowest point","")</f>
        <v/>
      </c>
      <c r="G4842" s="24" t="str">
        <f>IF(_xlfn.MAXIFS($D$3:$D$6287,$A$3:$A$6287,A4842,$B$3:$B$6287,B4842)=D4842,"Highest point","")</f>
        <v/>
      </c>
      <c r="J4842" s="25" t="str">
        <f>IF(E4842="First Quote", $H$4/D4842, "")</f>
        <v/>
      </c>
      <c r="K4842" s="26">
        <f t="shared" si="317"/>
        <v>52.98266870921632</v>
      </c>
      <c r="L4842" s="27">
        <f>K4842*D4842</f>
        <v>300118.20759660745</v>
      </c>
      <c r="M4842" s="10"/>
      <c r="N4842" s="28">
        <f>IF(F4842="lowest point", $H$4/D4842, 0)</f>
        <v>0</v>
      </c>
      <c r="O4842" s="28">
        <f t="shared" si="318"/>
        <v>54.873474227368618</v>
      </c>
      <c r="P4842" s="29">
        <f>O4842*D4842</f>
        <v>310828.59982196044</v>
      </c>
      <c r="R4842" s="28">
        <f>IF(G4842="highest point", $H$4/D4842, 0)</f>
        <v>0</v>
      </c>
      <c r="S4842" s="28">
        <f t="shared" si="319"/>
        <v>51.482059171055475</v>
      </c>
      <c r="T4842" s="29">
        <f>D4842*S4842</f>
        <v>291618.06489207689</v>
      </c>
    </row>
    <row r="4843" spans="1:20">
      <c r="A4843" s="21">
        <f t="shared" si="320"/>
        <v>2019</v>
      </c>
      <c r="B4843" s="21">
        <f t="shared" si="321"/>
        <v>4</v>
      </c>
      <c r="C4843" s="22">
        <v>43556</v>
      </c>
      <c r="D4843" s="21">
        <v>5730.04</v>
      </c>
      <c r="E4843" s="47" t="str">
        <f>IF(B4843&lt;&gt;B4842, "First Quote", "")</f>
        <v>First Quote</v>
      </c>
      <c r="F4843" s="23" t="str">
        <f>IF(_xlfn.MINIFS($D$3:$D$6287,$A$3:$A$6287,A4843,$B$3:$B$6287,B4843)=D4843,"Lowest point","")</f>
        <v>Lowest point</v>
      </c>
      <c r="G4843" s="24" t="str">
        <f>IF(_xlfn.MAXIFS($D$3:$D$6287,$A$3:$A$6287,A4843,$B$3:$B$6287,B4843)=D4843,"Highest point","")</f>
        <v/>
      </c>
      <c r="J4843" s="25">
        <f>IF(E4843="First Quote", $H$4/D4843, "")</f>
        <v>8.7259425763170945E-2</v>
      </c>
      <c r="K4843" s="26">
        <f t="shared" si="317"/>
        <v>53.069928134979492</v>
      </c>
      <c r="L4843" s="27">
        <f>K4843*D4843</f>
        <v>304092.81101055787</v>
      </c>
      <c r="M4843" s="10"/>
      <c r="N4843" s="28">
        <f>IF(F4843="lowest point", $H$4/D4843, 0)</f>
        <v>8.7259425763170945E-2</v>
      </c>
      <c r="O4843" s="28">
        <f t="shared" si="318"/>
        <v>54.96073365313179</v>
      </c>
      <c r="P4843" s="29">
        <f>O4843*D4843</f>
        <v>314927.20226179127</v>
      </c>
      <c r="R4843" s="28">
        <f>IF(G4843="highest point", $H$4/D4843, 0)</f>
        <v>0</v>
      </c>
      <c r="S4843" s="28">
        <f t="shared" si="319"/>
        <v>51.482059171055475</v>
      </c>
      <c r="T4843" s="29">
        <f>D4843*S4843</f>
        <v>294994.25833251473</v>
      </c>
    </row>
    <row r="4844" spans="1:20">
      <c r="A4844" s="21">
        <f t="shared" si="320"/>
        <v>2019</v>
      </c>
      <c r="B4844" s="21">
        <f t="shared" si="321"/>
        <v>4</v>
      </c>
      <c r="C4844" s="22">
        <v>43557</v>
      </c>
      <c r="D4844" s="21">
        <v>5730.35</v>
      </c>
      <c r="E4844" s="47" t="str">
        <f>IF(B4844&lt;&gt;B4843, "First Quote", "")</f>
        <v/>
      </c>
      <c r="F4844" s="23" t="str">
        <f>IF(_xlfn.MINIFS($D$3:$D$6287,$A$3:$A$6287,A4844,$B$3:$B$6287,B4844)=D4844,"Lowest point","")</f>
        <v/>
      </c>
      <c r="G4844" s="24" t="str">
        <f>IF(_xlfn.MAXIFS($D$3:$D$6287,$A$3:$A$6287,A4844,$B$3:$B$6287,B4844)=D4844,"Highest point","")</f>
        <v/>
      </c>
      <c r="J4844" s="25" t="str">
        <f>IF(E4844="First Quote", $H$4/D4844, "")</f>
        <v/>
      </c>
      <c r="K4844" s="26">
        <f t="shared" si="317"/>
        <v>53.069928134979492</v>
      </c>
      <c r="L4844" s="27">
        <f>K4844*D4844</f>
        <v>304109.26268827973</v>
      </c>
      <c r="M4844" s="10"/>
      <c r="N4844" s="28">
        <f>IF(F4844="lowest point", $H$4/D4844, 0)</f>
        <v>0</v>
      </c>
      <c r="O4844" s="28">
        <f t="shared" si="318"/>
        <v>54.96073365313179</v>
      </c>
      <c r="P4844" s="29">
        <f>O4844*D4844</f>
        <v>314944.24008922378</v>
      </c>
      <c r="R4844" s="28">
        <f>IF(G4844="highest point", $H$4/D4844, 0)</f>
        <v>0</v>
      </c>
      <c r="S4844" s="28">
        <f t="shared" si="319"/>
        <v>51.482059171055475</v>
      </c>
      <c r="T4844" s="29">
        <f>D4844*S4844</f>
        <v>295010.21777085774</v>
      </c>
    </row>
    <row r="4845" spans="1:20">
      <c r="A4845" s="21">
        <f t="shared" si="320"/>
        <v>2019</v>
      </c>
      <c r="B4845" s="21">
        <f t="shared" si="321"/>
        <v>4</v>
      </c>
      <c r="C4845" s="22">
        <v>43558</v>
      </c>
      <c r="D4845" s="21">
        <v>5742.67</v>
      </c>
      <c r="E4845" s="47" t="str">
        <f>IF(B4845&lt;&gt;B4844, "First Quote", "")</f>
        <v/>
      </c>
      <c r="F4845" s="23" t="str">
        <f>IF(_xlfn.MINIFS($D$3:$D$6287,$A$3:$A$6287,A4845,$B$3:$B$6287,B4845)=D4845,"Lowest point","")</f>
        <v/>
      </c>
      <c r="G4845" s="24" t="str">
        <f>IF(_xlfn.MAXIFS($D$3:$D$6287,$A$3:$A$6287,A4845,$B$3:$B$6287,B4845)=D4845,"Highest point","")</f>
        <v/>
      </c>
      <c r="J4845" s="25" t="str">
        <f>IF(E4845="First Quote", $H$4/D4845, "")</f>
        <v/>
      </c>
      <c r="K4845" s="26">
        <f t="shared" si="317"/>
        <v>53.069928134979492</v>
      </c>
      <c r="L4845" s="27">
        <f>K4845*D4845</f>
        <v>304763.08420290268</v>
      </c>
      <c r="M4845" s="10"/>
      <c r="N4845" s="28">
        <f>IF(F4845="lowest point", $H$4/D4845, 0)</f>
        <v>0</v>
      </c>
      <c r="O4845" s="28">
        <f t="shared" si="318"/>
        <v>54.96073365313179</v>
      </c>
      <c r="P4845" s="29">
        <f>O4845*D4845</f>
        <v>315621.35632783035</v>
      </c>
      <c r="R4845" s="28">
        <f>IF(G4845="highest point", $H$4/D4845, 0)</f>
        <v>0</v>
      </c>
      <c r="S4845" s="28">
        <f t="shared" si="319"/>
        <v>51.482059171055475</v>
      </c>
      <c r="T4845" s="29">
        <f>D4845*S4845</f>
        <v>295644.47673984512</v>
      </c>
    </row>
    <row r="4846" spans="1:20">
      <c r="A4846" s="21">
        <f t="shared" si="320"/>
        <v>2019</v>
      </c>
      <c r="B4846" s="21">
        <f t="shared" si="321"/>
        <v>4</v>
      </c>
      <c r="C4846" s="22">
        <v>43559</v>
      </c>
      <c r="D4846" s="21">
        <v>5755.96</v>
      </c>
      <c r="E4846" s="47" t="str">
        <f>IF(B4846&lt;&gt;B4845, "First Quote", "")</f>
        <v/>
      </c>
      <c r="F4846" s="23" t="str">
        <f>IF(_xlfn.MINIFS($D$3:$D$6287,$A$3:$A$6287,A4846,$B$3:$B$6287,B4846)=D4846,"Lowest point","")</f>
        <v/>
      </c>
      <c r="G4846" s="24" t="str">
        <f>IF(_xlfn.MAXIFS($D$3:$D$6287,$A$3:$A$6287,A4846,$B$3:$B$6287,B4846)=D4846,"Highest point","")</f>
        <v/>
      </c>
      <c r="J4846" s="25" t="str">
        <f>IF(E4846="First Quote", $H$4/D4846, "")</f>
        <v/>
      </c>
      <c r="K4846" s="26">
        <f t="shared" si="317"/>
        <v>53.069928134979492</v>
      </c>
      <c r="L4846" s="27">
        <f>K4846*D4846</f>
        <v>305468.38354781654</v>
      </c>
      <c r="M4846" s="10"/>
      <c r="N4846" s="28">
        <f>IF(F4846="lowest point", $H$4/D4846, 0)</f>
        <v>0</v>
      </c>
      <c r="O4846" s="28">
        <f t="shared" si="318"/>
        <v>54.96073365313179</v>
      </c>
      <c r="P4846" s="29">
        <f>O4846*D4846</f>
        <v>316351.78447808046</v>
      </c>
      <c r="R4846" s="28">
        <f>IF(G4846="highest point", $H$4/D4846, 0)</f>
        <v>0</v>
      </c>
      <c r="S4846" s="28">
        <f t="shared" si="319"/>
        <v>51.482059171055475</v>
      </c>
      <c r="T4846" s="29">
        <f>D4846*S4846</f>
        <v>296328.67330622848</v>
      </c>
    </row>
    <row r="4847" spans="1:20">
      <c r="A4847" s="21">
        <f t="shared" si="320"/>
        <v>2019</v>
      </c>
      <c r="B4847" s="21">
        <f t="shared" si="321"/>
        <v>4</v>
      </c>
      <c r="C4847" s="22">
        <v>43560</v>
      </c>
      <c r="D4847" s="21">
        <v>5782.7</v>
      </c>
      <c r="E4847" s="47" t="str">
        <f>IF(B4847&lt;&gt;B4846, "First Quote", "")</f>
        <v/>
      </c>
      <c r="F4847" s="23" t="str">
        <f>IF(_xlfn.MINIFS($D$3:$D$6287,$A$3:$A$6287,A4847,$B$3:$B$6287,B4847)=D4847,"Lowest point","")</f>
        <v/>
      </c>
      <c r="G4847" s="24" t="str">
        <f>IF(_xlfn.MAXIFS($D$3:$D$6287,$A$3:$A$6287,A4847,$B$3:$B$6287,B4847)=D4847,"Highest point","")</f>
        <v/>
      </c>
      <c r="J4847" s="25" t="str">
        <f>IF(E4847="First Quote", $H$4/D4847, "")</f>
        <v/>
      </c>
      <c r="K4847" s="26">
        <f t="shared" si="317"/>
        <v>53.069928134979492</v>
      </c>
      <c r="L4847" s="27">
        <f>K4847*D4847</f>
        <v>306887.47342614591</v>
      </c>
      <c r="M4847" s="10"/>
      <c r="N4847" s="28">
        <f>IF(F4847="lowest point", $H$4/D4847, 0)</f>
        <v>0</v>
      </c>
      <c r="O4847" s="28">
        <f t="shared" si="318"/>
        <v>54.96073365313179</v>
      </c>
      <c r="P4847" s="29">
        <f>O4847*D4847</f>
        <v>317821.43449596519</v>
      </c>
      <c r="R4847" s="28">
        <f>IF(G4847="highest point", $H$4/D4847, 0)</f>
        <v>0</v>
      </c>
      <c r="S4847" s="28">
        <f t="shared" si="319"/>
        <v>51.482059171055475</v>
      </c>
      <c r="T4847" s="29">
        <f>D4847*S4847</f>
        <v>297705.30356846249</v>
      </c>
    </row>
    <row r="4848" spans="1:20">
      <c r="A4848" s="21">
        <f t="shared" si="320"/>
        <v>2019</v>
      </c>
      <c r="B4848" s="21">
        <f t="shared" si="321"/>
        <v>4</v>
      </c>
      <c r="C4848" s="22">
        <v>43563</v>
      </c>
      <c r="D4848" s="21">
        <v>5788.86</v>
      </c>
      <c r="E4848" s="47" t="str">
        <f>IF(B4848&lt;&gt;B4847, "First Quote", "")</f>
        <v/>
      </c>
      <c r="F4848" s="23" t="str">
        <f>IF(_xlfn.MINIFS($D$3:$D$6287,$A$3:$A$6287,A4848,$B$3:$B$6287,B4848)=D4848,"Lowest point","")</f>
        <v/>
      </c>
      <c r="G4848" s="24" t="str">
        <f>IF(_xlfn.MAXIFS($D$3:$D$6287,$A$3:$A$6287,A4848,$B$3:$B$6287,B4848)=D4848,"Highest point","")</f>
        <v/>
      </c>
      <c r="J4848" s="25" t="str">
        <f>IF(E4848="First Quote", $H$4/D4848, "")</f>
        <v/>
      </c>
      <c r="K4848" s="26">
        <f t="shared" si="317"/>
        <v>53.069928134979492</v>
      </c>
      <c r="L4848" s="27">
        <f>K4848*D4848</f>
        <v>307214.38418345735</v>
      </c>
      <c r="M4848" s="10"/>
      <c r="N4848" s="28">
        <f>IF(F4848="lowest point", $H$4/D4848, 0)</f>
        <v>0</v>
      </c>
      <c r="O4848" s="28">
        <f t="shared" si="318"/>
        <v>54.96073365313179</v>
      </c>
      <c r="P4848" s="29">
        <f>O4848*D4848</f>
        <v>318159.99261526845</v>
      </c>
      <c r="R4848" s="28">
        <f>IF(G4848="highest point", $H$4/D4848, 0)</f>
        <v>0</v>
      </c>
      <c r="S4848" s="28">
        <f t="shared" si="319"/>
        <v>51.482059171055475</v>
      </c>
      <c r="T4848" s="29">
        <f>D4848*S4848</f>
        <v>298022.43305295618</v>
      </c>
    </row>
    <row r="4849" spans="1:20">
      <c r="A4849" s="21">
        <f t="shared" si="320"/>
        <v>2019</v>
      </c>
      <c r="B4849" s="21">
        <f t="shared" si="321"/>
        <v>4</v>
      </c>
      <c r="C4849" s="22">
        <v>43564</v>
      </c>
      <c r="D4849" s="21">
        <v>5755.49</v>
      </c>
      <c r="E4849" s="47" t="str">
        <f>IF(B4849&lt;&gt;B4848, "First Quote", "")</f>
        <v/>
      </c>
      <c r="F4849" s="23" t="str">
        <f>IF(_xlfn.MINIFS($D$3:$D$6287,$A$3:$A$6287,A4849,$B$3:$B$6287,B4849)=D4849,"Lowest point","")</f>
        <v/>
      </c>
      <c r="G4849" s="24" t="str">
        <f>IF(_xlfn.MAXIFS($D$3:$D$6287,$A$3:$A$6287,A4849,$B$3:$B$6287,B4849)=D4849,"Highest point","")</f>
        <v/>
      </c>
      <c r="J4849" s="25" t="str">
        <f>IF(E4849="First Quote", $H$4/D4849, "")</f>
        <v/>
      </c>
      <c r="K4849" s="26">
        <f t="shared" si="317"/>
        <v>53.069928134979492</v>
      </c>
      <c r="L4849" s="27">
        <f>K4849*D4849</f>
        <v>305443.44068159309</v>
      </c>
      <c r="M4849" s="10"/>
      <c r="N4849" s="28">
        <f>IF(F4849="lowest point", $H$4/D4849, 0)</f>
        <v>0</v>
      </c>
      <c r="O4849" s="28">
        <f t="shared" si="318"/>
        <v>54.96073365313179</v>
      </c>
      <c r="P4849" s="29">
        <f>O4849*D4849</f>
        <v>316325.9529332635</v>
      </c>
      <c r="R4849" s="28">
        <f>IF(G4849="highest point", $H$4/D4849, 0)</f>
        <v>0</v>
      </c>
      <c r="S4849" s="28">
        <f t="shared" si="319"/>
        <v>51.482059171055475</v>
      </c>
      <c r="T4849" s="29">
        <f>D4849*S4849</f>
        <v>296304.47673841804</v>
      </c>
    </row>
    <row r="4850" spans="1:20">
      <c r="A4850" s="21">
        <f t="shared" si="320"/>
        <v>2019</v>
      </c>
      <c r="B4850" s="21">
        <f t="shared" si="321"/>
        <v>4</v>
      </c>
      <c r="C4850" s="22">
        <v>43565</v>
      </c>
      <c r="D4850" s="21">
        <v>5775.99</v>
      </c>
      <c r="E4850" s="47" t="str">
        <f>IF(B4850&lt;&gt;B4849, "First Quote", "")</f>
        <v/>
      </c>
      <c r="F4850" s="23" t="str">
        <f>IF(_xlfn.MINIFS($D$3:$D$6287,$A$3:$A$6287,A4850,$B$3:$B$6287,B4850)=D4850,"Lowest point","")</f>
        <v/>
      </c>
      <c r="G4850" s="24" t="str">
        <f>IF(_xlfn.MAXIFS($D$3:$D$6287,$A$3:$A$6287,A4850,$B$3:$B$6287,B4850)=D4850,"Highest point","")</f>
        <v/>
      </c>
      <c r="J4850" s="25" t="str">
        <f>IF(E4850="First Quote", $H$4/D4850, "")</f>
        <v/>
      </c>
      <c r="K4850" s="26">
        <f t="shared" si="317"/>
        <v>53.069928134979492</v>
      </c>
      <c r="L4850" s="27">
        <f>K4850*D4850</f>
        <v>306531.37420836015</v>
      </c>
      <c r="M4850" s="10"/>
      <c r="N4850" s="28">
        <f>IF(F4850="lowest point", $H$4/D4850, 0)</f>
        <v>0</v>
      </c>
      <c r="O4850" s="28">
        <f t="shared" si="318"/>
        <v>54.96073365313179</v>
      </c>
      <c r="P4850" s="29">
        <f>O4850*D4850</f>
        <v>317452.64797315269</v>
      </c>
      <c r="R4850" s="28">
        <f>IF(G4850="highest point", $H$4/D4850, 0)</f>
        <v>0</v>
      </c>
      <c r="S4850" s="28">
        <f t="shared" si="319"/>
        <v>51.482059171055475</v>
      </c>
      <c r="T4850" s="29">
        <f>D4850*S4850</f>
        <v>297359.85895142471</v>
      </c>
    </row>
    <row r="4851" spans="1:20">
      <c r="A4851" s="21">
        <f t="shared" si="320"/>
        <v>2019</v>
      </c>
      <c r="B4851" s="21">
        <f t="shared" si="321"/>
        <v>4</v>
      </c>
      <c r="C4851" s="22">
        <v>43566</v>
      </c>
      <c r="D4851" s="21">
        <v>5776.28</v>
      </c>
      <c r="E4851" s="47" t="str">
        <f>IF(B4851&lt;&gt;B4850, "First Quote", "")</f>
        <v/>
      </c>
      <c r="F4851" s="23" t="str">
        <f>IF(_xlfn.MINIFS($D$3:$D$6287,$A$3:$A$6287,A4851,$B$3:$B$6287,B4851)=D4851,"Lowest point","")</f>
        <v/>
      </c>
      <c r="G4851" s="24" t="str">
        <f>IF(_xlfn.MAXIFS($D$3:$D$6287,$A$3:$A$6287,A4851,$B$3:$B$6287,B4851)=D4851,"Highest point","")</f>
        <v/>
      </c>
      <c r="J4851" s="25" t="str">
        <f>IF(E4851="First Quote", $H$4/D4851, "")</f>
        <v/>
      </c>
      <c r="K4851" s="26">
        <f t="shared" si="317"/>
        <v>53.069928134979492</v>
      </c>
      <c r="L4851" s="27">
        <f>K4851*D4851</f>
        <v>306546.76448751934</v>
      </c>
      <c r="M4851" s="10"/>
      <c r="N4851" s="28">
        <f>IF(F4851="lowest point", $H$4/D4851, 0)</f>
        <v>0</v>
      </c>
      <c r="O4851" s="28">
        <f t="shared" si="318"/>
        <v>54.96073365313179</v>
      </c>
      <c r="P4851" s="29">
        <f>O4851*D4851</f>
        <v>317468.5865859121</v>
      </c>
      <c r="R4851" s="28">
        <f>IF(G4851="highest point", $H$4/D4851, 0)</f>
        <v>0</v>
      </c>
      <c r="S4851" s="28">
        <f t="shared" si="319"/>
        <v>51.482059171055475</v>
      </c>
      <c r="T4851" s="29">
        <f>D4851*S4851</f>
        <v>297374.78874858428</v>
      </c>
    </row>
    <row r="4852" spans="1:20">
      <c r="A4852" s="21">
        <f t="shared" si="320"/>
        <v>2019</v>
      </c>
      <c r="B4852" s="21">
        <f t="shared" si="321"/>
        <v>4</v>
      </c>
      <c r="C4852" s="22">
        <v>43567</v>
      </c>
      <c r="D4852" s="21">
        <v>5815.04</v>
      </c>
      <c r="E4852" s="47" t="str">
        <f>IF(B4852&lt;&gt;B4851, "First Quote", "")</f>
        <v/>
      </c>
      <c r="F4852" s="23" t="str">
        <f>IF(_xlfn.MINIFS($D$3:$D$6287,$A$3:$A$6287,A4852,$B$3:$B$6287,B4852)=D4852,"Lowest point","")</f>
        <v/>
      </c>
      <c r="G4852" s="24" t="str">
        <f>IF(_xlfn.MAXIFS($D$3:$D$6287,$A$3:$A$6287,A4852,$B$3:$B$6287,B4852)=D4852,"Highest point","")</f>
        <v/>
      </c>
      <c r="J4852" s="25" t="str">
        <f>IF(E4852="First Quote", $H$4/D4852, "")</f>
        <v/>
      </c>
      <c r="K4852" s="26">
        <f t="shared" si="317"/>
        <v>53.069928134979492</v>
      </c>
      <c r="L4852" s="27">
        <f>K4852*D4852</f>
        <v>308603.75490203116</v>
      </c>
      <c r="M4852" s="10"/>
      <c r="N4852" s="28">
        <f>IF(F4852="lowest point", $H$4/D4852, 0)</f>
        <v>0</v>
      </c>
      <c r="O4852" s="28">
        <f t="shared" si="318"/>
        <v>54.96073365313179</v>
      </c>
      <c r="P4852" s="29">
        <f>O4852*D4852</f>
        <v>319598.86462230748</v>
      </c>
      <c r="R4852" s="28">
        <f>IF(G4852="highest point", $H$4/D4852, 0)</f>
        <v>0</v>
      </c>
      <c r="S4852" s="28">
        <f t="shared" si="319"/>
        <v>51.482059171055475</v>
      </c>
      <c r="T4852" s="29">
        <f>D4852*S4852</f>
        <v>299370.23336205445</v>
      </c>
    </row>
    <row r="4853" spans="1:20">
      <c r="A4853" s="21">
        <f t="shared" si="320"/>
        <v>2019</v>
      </c>
      <c r="B4853" s="21">
        <f t="shared" si="321"/>
        <v>4</v>
      </c>
      <c r="C4853" s="22">
        <v>43570</v>
      </c>
      <c r="D4853" s="21">
        <v>5811.51</v>
      </c>
      <c r="E4853" s="47" t="str">
        <f>IF(B4853&lt;&gt;B4852, "First Quote", "")</f>
        <v/>
      </c>
      <c r="F4853" s="23" t="str">
        <f>IF(_xlfn.MINIFS($D$3:$D$6287,$A$3:$A$6287,A4853,$B$3:$B$6287,B4853)=D4853,"Lowest point","")</f>
        <v/>
      </c>
      <c r="G4853" s="24" t="str">
        <f>IF(_xlfn.MAXIFS($D$3:$D$6287,$A$3:$A$6287,A4853,$B$3:$B$6287,B4853)=D4853,"Highest point","")</f>
        <v/>
      </c>
      <c r="J4853" s="25" t="str">
        <f>IF(E4853="First Quote", $H$4/D4853, "")</f>
        <v/>
      </c>
      <c r="K4853" s="26">
        <f t="shared" si="317"/>
        <v>53.069928134979492</v>
      </c>
      <c r="L4853" s="27">
        <f>K4853*D4853</f>
        <v>308416.41805571469</v>
      </c>
      <c r="M4853" s="10"/>
      <c r="N4853" s="28">
        <f>IF(F4853="lowest point", $H$4/D4853, 0)</f>
        <v>0</v>
      </c>
      <c r="O4853" s="28">
        <f t="shared" si="318"/>
        <v>54.96073365313179</v>
      </c>
      <c r="P4853" s="29">
        <f>O4853*D4853</f>
        <v>319404.85323251196</v>
      </c>
      <c r="R4853" s="28">
        <f>IF(G4853="highest point", $H$4/D4853, 0)</f>
        <v>0</v>
      </c>
      <c r="S4853" s="28">
        <f t="shared" si="319"/>
        <v>51.482059171055475</v>
      </c>
      <c r="T4853" s="29">
        <f>D4853*S4853</f>
        <v>299188.50169318059</v>
      </c>
    </row>
    <row r="4854" spans="1:20">
      <c r="A4854" s="21">
        <f t="shared" si="320"/>
        <v>2019</v>
      </c>
      <c r="B4854" s="21">
        <f t="shared" si="321"/>
        <v>4</v>
      </c>
      <c r="C4854" s="22">
        <v>43571</v>
      </c>
      <c r="D4854" s="21">
        <v>5814.46</v>
      </c>
      <c r="E4854" s="47" t="str">
        <f>IF(B4854&lt;&gt;B4853, "First Quote", "")</f>
        <v/>
      </c>
      <c r="F4854" s="23" t="str">
        <f>IF(_xlfn.MINIFS($D$3:$D$6287,$A$3:$A$6287,A4854,$B$3:$B$6287,B4854)=D4854,"Lowest point","")</f>
        <v/>
      </c>
      <c r="G4854" s="24" t="str">
        <f>IF(_xlfn.MAXIFS($D$3:$D$6287,$A$3:$A$6287,A4854,$B$3:$B$6287,B4854)=D4854,"Highest point","")</f>
        <v/>
      </c>
      <c r="J4854" s="25" t="str">
        <f>IF(E4854="First Quote", $H$4/D4854, "")</f>
        <v/>
      </c>
      <c r="K4854" s="26">
        <f t="shared" si="317"/>
        <v>53.069928134979492</v>
      </c>
      <c r="L4854" s="27">
        <f>K4854*D4854</f>
        <v>308572.97434371285</v>
      </c>
      <c r="M4854" s="10"/>
      <c r="N4854" s="28">
        <f>IF(F4854="lowest point", $H$4/D4854, 0)</f>
        <v>0</v>
      </c>
      <c r="O4854" s="28">
        <f t="shared" si="318"/>
        <v>54.96073365313179</v>
      </c>
      <c r="P4854" s="29">
        <f>O4854*D4854</f>
        <v>319566.98739678867</v>
      </c>
      <c r="R4854" s="28">
        <f>IF(G4854="highest point", $H$4/D4854, 0)</f>
        <v>0</v>
      </c>
      <c r="S4854" s="28">
        <f t="shared" si="319"/>
        <v>51.482059171055475</v>
      </c>
      <c r="T4854" s="29">
        <f>D4854*S4854</f>
        <v>299340.3737677352</v>
      </c>
    </row>
    <row r="4855" spans="1:20">
      <c r="A4855" s="21">
        <f t="shared" si="320"/>
        <v>2019</v>
      </c>
      <c r="B4855" s="21">
        <f t="shared" si="321"/>
        <v>4</v>
      </c>
      <c r="C4855" s="22">
        <v>43572</v>
      </c>
      <c r="D4855" s="21">
        <v>5801.83</v>
      </c>
      <c r="E4855" s="47" t="str">
        <f>IF(B4855&lt;&gt;B4854, "First Quote", "")</f>
        <v/>
      </c>
      <c r="F4855" s="23" t="str">
        <f>IF(_xlfn.MINIFS($D$3:$D$6287,$A$3:$A$6287,A4855,$B$3:$B$6287,B4855)=D4855,"Lowest point","")</f>
        <v/>
      </c>
      <c r="G4855" s="24" t="str">
        <f>IF(_xlfn.MAXIFS($D$3:$D$6287,$A$3:$A$6287,A4855,$B$3:$B$6287,B4855)=D4855,"Highest point","")</f>
        <v/>
      </c>
      <c r="J4855" s="25" t="str">
        <f>IF(E4855="First Quote", $H$4/D4855, "")</f>
        <v/>
      </c>
      <c r="K4855" s="26">
        <f t="shared" si="317"/>
        <v>53.069928134979492</v>
      </c>
      <c r="L4855" s="27">
        <f>K4855*D4855</f>
        <v>307902.70115136803</v>
      </c>
      <c r="M4855" s="10"/>
      <c r="N4855" s="28">
        <f>IF(F4855="lowest point", $H$4/D4855, 0)</f>
        <v>0</v>
      </c>
      <c r="O4855" s="28">
        <f t="shared" si="318"/>
        <v>54.96073365313179</v>
      </c>
      <c r="P4855" s="29">
        <f>O4855*D4855</f>
        <v>318872.83333074959</v>
      </c>
      <c r="R4855" s="28">
        <f>IF(G4855="highest point", $H$4/D4855, 0)</f>
        <v>0</v>
      </c>
      <c r="S4855" s="28">
        <f t="shared" si="319"/>
        <v>51.482059171055475</v>
      </c>
      <c r="T4855" s="29">
        <f>D4855*S4855</f>
        <v>298690.15536040481</v>
      </c>
    </row>
    <row r="4856" spans="1:20">
      <c r="A4856" s="21">
        <f t="shared" si="320"/>
        <v>2019</v>
      </c>
      <c r="B4856" s="21">
        <f t="shared" si="321"/>
        <v>4</v>
      </c>
      <c r="C4856" s="22">
        <v>43573</v>
      </c>
      <c r="D4856" s="21">
        <v>5811.13</v>
      </c>
      <c r="E4856" s="47" t="str">
        <f>IF(B4856&lt;&gt;B4855, "First Quote", "")</f>
        <v/>
      </c>
      <c r="F4856" s="23" t="str">
        <f>IF(_xlfn.MINIFS($D$3:$D$6287,$A$3:$A$6287,A4856,$B$3:$B$6287,B4856)=D4856,"Lowest point","")</f>
        <v/>
      </c>
      <c r="G4856" s="24" t="str">
        <f>IF(_xlfn.MAXIFS($D$3:$D$6287,$A$3:$A$6287,A4856,$B$3:$B$6287,B4856)=D4856,"Highest point","")</f>
        <v/>
      </c>
      <c r="J4856" s="25" t="str">
        <f>IF(E4856="First Quote", $H$4/D4856, "")</f>
        <v/>
      </c>
      <c r="K4856" s="26">
        <f t="shared" si="317"/>
        <v>53.069928134979492</v>
      </c>
      <c r="L4856" s="27">
        <f>K4856*D4856</f>
        <v>308396.2514830234</v>
      </c>
      <c r="M4856" s="10"/>
      <c r="N4856" s="28">
        <f>IF(F4856="lowest point", $H$4/D4856, 0)</f>
        <v>0</v>
      </c>
      <c r="O4856" s="28">
        <f t="shared" si="318"/>
        <v>54.96073365313179</v>
      </c>
      <c r="P4856" s="29">
        <f>O4856*D4856</f>
        <v>319383.96815372375</v>
      </c>
      <c r="R4856" s="28">
        <f>IF(G4856="highest point", $H$4/D4856, 0)</f>
        <v>0</v>
      </c>
      <c r="S4856" s="28">
        <f t="shared" si="319"/>
        <v>51.482059171055475</v>
      </c>
      <c r="T4856" s="29">
        <f>D4856*S4856</f>
        <v>299168.93851069559</v>
      </c>
    </row>
    <row r="4857" spans="1:20">
      <c r="A4857" s="21">
        <f t="shared" si="320"/>
        <v>2019</v>
      </c>
      <c r="B4857" s="21">
        <f t="shared" si="321"/>
        <v>4</v>
      </c>
      <c r="C4857" s="22">
        <v>43577</v>
      </c>
      <c r="D4857" s="21">
        <v>5817.16</v>
      </c>
      <c r="E4857" s="47" t="str">
        <f>IF(B4857&lt;&gt;B4856, "First Quote", "")</f>
        <v/>
      </c>
      <c r="F4857" s="23" t="str">
        <f>IF(_xlfn.MINIFS($D$3:$D$6287,$A$3:$A$6287,A4857,$B$3:$B$6287,B4857)=D4857,"Lowest point","")</f>
        <v/>
      </c>
      <c r="G4857" s="24" t="str">
        <f>IF(_xlfn.MAXIFS($D$3:$D$6287,$A$3:$A$6287,A4857,$B$3:$B$6287,B4857)=D4857,"Highest point","")</f>
        <v/>
      </c>
      <c r="J4857" s="25" t="str">
        <f>IF(E4857="First Quote", $H$4/D4857, "")</f>
        <v/>
      </c>
      <c r="K4857" s="26">
        <f t="shared" si="317"/>
        <v>53.069928134979492</v>
      </c>
      <c r="L4857" s="27">
        <f>K4857*D4857</f>
        <v>308716.26314967731</v>
      </c>
      <c r="M4857" s="10"/>
      <c r="N4857" s="28">
        <f>IF(F4857="lowest point", $H$4/D4857, 0)</f>
        <v>0</v>
      </c>
      <c r="O4857" s="28">
        <f t="shared" si="318"/>
        <v>54.96073365313179</v>
      </c>
      <c r="P4857" s="29">
        <f>O4857*D4857</f>
        <v>319715.38137765211</v>
      </c>
      <c r="R4857" s="28">
        <f>IF(G4857="highest point", $H$4/D4857, 0)</f>
        <v>0</v>
      </c>
      <c r="S4857" s="28">
        <f t="shared" si="319"/>
        <v>51.482059171055475</v>
      </c>
      <c r="T4857" s="29">
        <f>D4857*S4857</f>
        <v>299479.37532749708</v>
      </c>
    </row>
    <row r="4858" spans="1:20">
      <c r="A4858" s="21">
        <f t="shared" si="320"/>
        <v>2019</v>
      </c>
      <c r="B4858" s="21">
        <f t="shared" si="321"/>
        <v>4</v>
      </c>
      <c r="C4858" s="22">
        <v>43578</v>
      </c>
      <c r="D4858" s="21">
        <v>5868.88</v>
      </c>
      <c r="E4858" s="47" t="str">
        <f>IF(B4858&lt;&gt;B4857, "First Quote", "")</f>
        <v/>
      </c>
      <c r="F4858" s="23" t="str">
        <f>IF(_xlfn.MINIFS($D$3:$D$6287,$A$3:$A$6287,A4858,$B$3:$B$6287,B4858)=D4858,"Lowest point","")</f>
        <v/>
      </c>
      <c r="G4858" s="24" t="str">
        <f>IF(_xlfn.MAXIFS($D$3:$D$6287,$A$3:$A$6287,A4858,$B$3:$B$6287,B4858)=D4858,"Highest point","")</f>
        <v/>
      </c>
      <c r="J4858" s="25" t="str">
        <f>IF(E4858="First Quote", $H$4/D4858, "")</f>
        <v/>
      </c>
      <c r="K4858" s="26">
        <f t="shared" si="317"/>
        <v>53.069928134979492</v>
      </c>
      <c r="L4858" s="27">
        <f>K4858*D4858</f>
        <v>311461.03983281844</v>
      </c>
      <c r="M4858" s="10"/>
      <c r="N4858" s="28">
        <f>IF(F4858="lowest point", $H$4/D4858, 0)</f>
        <v>0</v>
      </c>
      <c r="O4858" s="28">
        <f t="shared" si="318"/>
        <v>54.96073365313179</v>
      </c>
      <c r="P4858" s="29">
        <f>O4858*D4858</f>
        <v>322557.95052219211</v>
      </c>
      <c r="R4858" s="28">
        <f>IF(G4858="highest point", $H$4/D4858, 0)</f>
        <v>0</v>
      </c>
      <c r="S4858" s="28">
        <f t="shared" si="319"/>
        <v>51.482059171055475</v>
      </c>
      <c r="T4858" s="29">
        <f>D4858*S4858</f>
        <v>302142.02742782404</v>
      </c>
    </row>
    <row r="4859" spans="1:20">
      <c r="A4859" s="21">
        <f t="shared" si="320"/>
        <v>2019</v>
      </c>
      <c r="B4859" s="21">
        <f t="shared" si="321"/>
        <v>4</v>
      </c>
      <c r="C4859" s="22">
        <v>43579</v>
      </c>
      <c r="D4859" s="21">
        <v>5856.03</v>
      </c>
      <c r="E4859" s="47" t="str">
        <f>IF(B4859&lt;&gt;B4858, "First Quote", "")</f>
        <v/>
      </c>
      <c r="F4859" s="23" t="str">
        <f>IF(_xlfn.MINIFS($D$3:$D$6287,$A$3:$A$6287,A4859,$B$3:$B$6287,B4859)=D4859,"Lowest point","")</f>
        <v/>
      </c>
      <c r="G4859" s="24" t="str">
        <f>IF(_xlfn.MAXIFS($D$3:$D$6287,$A$3:$A$6287,A4859,$B$3:$B$6287,B4859)=D4859,"Highest point","")</f>
        <v/>
      </c>
      <c r="J4859" s="25" t="str">
        <f>IF(E4859="First Quote", $H$4/D4859, "")</f>
        <v/>
      </c>
      <c r="K4859" s="26">
        <f t="shared" si="317"/>
        <v>53.069928134979492</v>
      </c>
      <c r="L4859" s="27">
        <f>K4859*D4859</f>
        <v>310779.09125628392</v>
      </c>
      <c r="M4859" s="10"/>
      <c r="N4859" s="28">
        <f>IF(F4859="lowest point", $H$4/D4859, 0)</f>
        <v>0</v>
      </c>
      <c r="O4859" s="28">
        <f t="shared" si="318"/>
        <v>54.96073365313179</v>
      </c>
      <c r="P4859" s="29">
        <f>O4859*D4859</f>
        <v>321851.70509474934</v>
      </c>
      <c r="R4859" s="28">
        <f>IF(G4859="highest point", $H$4/D4859, 0)</f>
        <v>0</v>
      </c>
      <c r="S4859" s="28">
        <f t="shared" si="319"/>
        <v>51.482059171055475</v>
      </c>
      <c r="T4859" s="29">
        <f>D4859*S4859</f>
        <v>301480.48296747595</v>
      </c>
    </row>
    <row r="4860" spans="1:20">
      <c r="A4860" s="21">
        <f t="shared" si="320"/>
        <v>2019</v>
      </c>
      <c r="B4860" s="21">
        <f t="shared" si="321"/>
        <v>4</v>
      </c>
      <c r="C4860" s="22">
        <v>43580</v>
      </c>
      <c r="D4860" s="21">
        <v>5853.87</v>
      </c>
      <c r="E4860" s="47" t="str">
        <f>IF(B4860&lt;&gt;B4859, "First Quote", "")</f>
        <v/>
      </c>
      <c r="F4860" s="23" t="str">
        <f>IF(_xlfn.MINIFS($D$3:$D$6287,$A$3:$A$6287,A4860,$B$3:$B$6287,B4860)=D4860,"Lowest point","")</f>
        <v/>
      </c>
      <c r="G4860" s="24" t="str">
        <f>IF(_xlfn.MAXIFS($D$3:$D$6287,$A$3:$A$6287,A4860,$B$3:$B$6287,B4860)=D4860,"Highest point","")</f>
        <v/>
      </c>
      <c r="J4860" s="25" t="str">
        <f>IF(E4860="First Quote", $H$4/D4860, "")</f>
        <v/>
      </c>
      <c r="K4860" s="26">
        <f t="shared" si="317"/>
        <v>53.069928134979492</v>
      </c>
      <c r="L4860" s="27">
        <f>K4860*D4860</f>
        <v>310664.4602115124</v>
      </c>
      <c r="M4860" s="10"/>
      <c r="N4860" s="28">
        <f>IF(F4860="lowest point", $H$4/D4860, 0)</f>
        <v>0</v>
      </c>
      <c r="O4860" s="28">
        <f t="shared" si="318"/>
        <v>54.96073365313179</v>
      </c>
      <c r="P4860" s="29">
        <f>O4860*D4860</f>
        <v>321732.98991005856</v>
      </c>
      <c r="R4860" s="28">
        <f>IF(G4860="highest point", $H$4/D4860, 0)</f>
        <v>0</v>
      </c>
      <c r="S4860" s="28">
        <f t="shared" si="319"/>
        <v>51.482059171055475</v>
      </c>
      <c r="T4860" s="29">
        <f>D4860*S4860</f>
        <v>301369.2817196665</v>
      </c>
    </row>
    <row r="4861" spans="1:20">
      <c r="A4861" s="21">
        <f t="shared" si="320"/>
        <v>2019</v>
      </c>
      <c r="B4861" s="21">
        <f t="shared" si="321"/>
        <v>4</v>
      </c>
      <c r="C4861" s="22">
        <v>43581</v>
      </c>
      <c r="D4861" s="21">
        <v>5881.48</v>
      </c>
      <c r="E4861" s="47" t="str">
        <f>IF(B4861&lt;&gt;B4860, "First Quote", "")</f>
        <v/>
      </c>
      <c r="F4861" s="23" t="str">
        <f>IF(_xlfn.MINIFS($D$3:$D$6287,$A$3:$A$6287,A4861,$B$3:$B$6287,B4861)=D4861,"Lowest point","")</f>
        <v/>
      </c>
      <c r="G4861" s="24" t="str">
        <f>IF(_xlfn.MAXIFS($D$3:$D$6287,$A$3:$A$6287,A4861,$B$3:$B$6287,B4861)=D4861,"Highest point","")</f>
        <v/>
      </c>
      <c r="J4861" s="25" t="str">
        <f>IF(E4861="First Quote", $H$4/D4861, "")</f>
        <v/>
      </c>
      <c r="K4861" s="26">
        <f t="shared" si="317"/>
        <v>53.069928134979492</v>
      </c>
      <c r="L4861" s="27">
        <f>K4861*D4861</f>
        <v>312129.72092731914</v>
      </c>
      <c r="M4861" s="10"/>
      <c r="N4861" s="28">
        <f>IF(F4861="lowest point", $H$4/D4861, 0)</f>
        <v>0</v>
      </c>
      <c r="O4861" s="28">
        <f t="shared" si="318"/>
        <v>54.96073365313179</v>
      </c>
      <c r="P4861" s="29">
        <f>O4861*D4861</f>
        <v>323250.45576622151</v>
      </c>
      <c r="R4861" s="28">
        <f>IF(G4861="highest point", $H$4/D4861, 0)</f>
        <v>0</v>
      </c>
      <c r="S4861" s="28">
        <f t="shared" si="319"/>
        <v>51.482059171055475</v>
      </c>
      <c r="T4861" s="29">
        <f>D4861*S4861</f>
        <v>302790.70137337933</v>
      </c>
    </row>
    <row r="4862" spans="1:20">
      <c r="A4862" s="21">
        <f t="shared" si="320"/>
        <v>2019</v>
      </c>
      <c r="B4862" s="21">
        <f t="shared" si="321"/>
        <v>4</v>
      </c>
      <c r="C4862" s="22">
        <v>43584</v>
      </c>
      <c r="D4862" s="21">
        <v>5888.05</v>
      </c>
      <c r="E4862" s="47" t="str">
        <f>IF(B4862&lt;&gt;B4861, "First Quote", "")</f>
        <v/>
      </c>
      <c r="F4862" s="23" t="str">
        <f>IF(_xlfn.MINIFS($D$3:$D$6287,$A$3:$A$6287,A4862,$B$3:$B$6287,B4862)=D4862,"Lowest point","")</f>
        <v/>
      </c>
      <c r="G4862" s="24" t="str">
        <f>IF(_xlfn.MAXIFS($D$3:$D$6287,$A$3:$A$6287,A4862,$B$3:$B$6287,B4862)=D4862,"Highest point","")</f>
        <v/>
      </c>
      <c r="J4862" s="25" t="str">
        <f>IF(E4862="First Quote", $H$4/D4862, "")</f>
        <v/>
      </c>
      <c r="K4862" s="26">
        <f t="shared" si="317"/>
        <v>53.069928134979492</v>
      </c>
      <c r="L4862" s="27">
        <f>K4862*D4862</f>
        <v>312478.39035516599</v>
      </c>
      <c r="M4862" s="10"/>
      <c r="N4862" s="28">
        <f>IF(F4862="lowest point", $H$4/D4862, 0)</f>
        <v>0</v>
      </c>
      <c r="O4862" s="28">
        <f t="shared" si="318"/>
        <v>54.96073365313179</v>
      </c>
      <c r="P4862" s="29">
        <f>O4862*D4862</f>
        <v>323611.54778632266</v>
      </c>
      <c r="R4862" s="28">
        <f>IF(G4862="highest point", $H$4/D4862, 0)</f>
        <v>0</v>
      </c>
      <c r="S4862" s="28">
        <f t="shared" si="319"/>
        <v>51.482059171055475</v>
      </c>
      <c r="T4862" s="29">
        <f>D4862*S4862</f>
        <v>303128.93850213318</v>
      </c>
    </row>
    <row r="4863" spans="1:20">
      <c r="A4863" s="21">
        <f t="shared" si="320"/>
        <v>2019</v>
      </c>
      <c r="B4863" s="21">
        <f t="shared" si="321"/>
        <v>4</v>
      </c>
      <c r="C4863" s="22">
        <v>43585</v>
      </c>
      <c r="D4863" s="21">
        <v>5893.81</v>
      </c>
      <c r="E4863" s="47" t="str">
        <f>IF(B4863&lt;&gt;B4862, "First Quote", "")</f>
        <v/>
      </c>
      <c r="F4863" s="23" t="str">
        <f>IF(_xlfn.MINIFS($D$3:$D$6287,$A$3:$A$6287,A4863,$B$3:$B$6287,B4863)=D4863,"Lowest point","")</f>
        <v/>
      </c>
      <c r="G4863" s="24" t="str">
        <f>IF(_xlfn.MAXIFS($D$3:$D$6287,$A$3:$A$6287,A4863,$B$3:$B$6287,B4863)=D4863,"Highest point","")</f>
        <v>Highest point</v>
      </c>
      <c r="J4863" s="25" t="str">
        <f>IF(E4863="First Quote", $H$4/D4863, "")</f>
        <v/>
      </c>
      <c r="K4863" s="26">
        <f t="shared" si="317"/>
        <v>53.069928134979492</v>
      </c>
      <c r="L4863" s="27">
        <f>K4863*D4863</f>
        <v>312784.07314122352</v>
      </c>
      <c r="M4863" s="10"/>
      <c r="N4863" s="28">
        <f>IF(F4863="lowest point", $H$4/D4863, 0)</f>
        <v>0</v>
      </c>
      <c r="O4863" s="28">
        <f t="shared" si="318"/>
        <v>54.96073365313179</v>
      </c>
      <c r="P4863" s="29">
        <f>O4863*D4863</f>
        <v>323928.12161216472</v>
      </c>
      <c r="R4863" s="28">
        <f>IF(G4863="highest point", $H$4/D4863, 0)</f>
        <v>8.4834767323683655E-2</v>
      </c>
      <c r="S4863" s="28">
        <f t="shared" si="319"/>
        <v>51.56689393837916</v>
      </c>
      <c r="T4863" s="29">
        <f>D4863*S4863</f>
        <v>303925.47516295849</v>
      </c>
    </row>
    <row r="4864" spans="1:20">
      <c r="A4864" s="21">
        <f t="shared" si="320"/>
        <v>2019</v>
      </c>
      <c r="B4864" s="21">
        <f t="shared" si="321"/>
        <v>5</v>
      </c>
      <c r="C4864" s="22">
        <v>43586</v>
      </c>
      <c r="D4864" s="21">
        <v>5849.65</v>
      </c>
      <c r="E4864" s="47" t="str">
        <f>IF(B4864&lt;&gt;B4863, "First Quote", "")</f>
        <v>First Quote</v>
      </c>
      <c r="F4864" s="23" t="str">
        <f>IF(_xlfn.MINIFS($D$3:$D$6287,$A$3:$A$6287,A4864,$B$3:$B$6287,B4864)=D4864,"Lowest point","")</f>
        <v/>
      </c>
      <c r="G4864" s="24" t="str">
        <f>IF(_xlfn.MAXIFS($D$3:$D$6287,$A$3:$A$6287,A4864,$B$3:$B$6287,B4864)=D4864,"Highest point","")</f>
        <v/>
      </c>
      <c r="J4864" s="25">
        <f>IF(E4864="First Quote", $H$4/D4864, "")</f>
        <v>8.5475199370902533E-2</v>
      </c>
      <c r="K4864" s="26">
        <f t="shared" si="317"/>
        <v>53.155403334350396</v>
      </c>
      <c r="L4864" s="27">
        <f>K4864*D4864</f>
        <v>310940.50511478278</v>
      </c>
      <c r="M4864" s="10"/>
      <c r="N4864" s="28">
        <f>IF(F4864="lowest point", $H$4/D4864, 0)</f>
        <v>0</v>
      </c>
      <c r="O4864" s="28">
        <f t="shared" si="318"/>
        <v>54.96073365313179</v>
      </c>
      <c r="P4864" s="29">
        <f>O4864*D4864</f>
        <v>321501.05561404233</v>
      </c>
      <c r="R4864" s="28">
        <f>IF(G4864="highest point", $H$4/D4864, 0)</f>
        <v>0</v>
      </c>
      <c r="S4864" s="28">
        <f t="shared" si="319"/>
        <v>51.56689393837916</v>
      </c>
      <c r="T4864" s="29">
        <f>D4864*S4864</f>
        <v>301648.28112663963</v>
      </c>
    </row>
    <row r="4865" spans="1:20">
      <c r="A4865" s="21">
        <f t="shared" si="320"/>
        <v>2019</v>
      </c>
      <c r="B4865" s="21">
        <f t="shared" si="321"/>
        <v>5</v>
      </c>
      <c r="C4865" s="22">
        <v>43587</v>
      </c>
      <c r="D4865" s="21">
        <v>5837.46</v>
      </c>
      <c r="E4865" s="47" t="str">
        <f>IF(B4865&lt;&gt;B4864, "First Quote", "")</f>
        <v/>
      </c>
      <c r="F4865" s="23" t="str">
        <f>IF(_xlfn.MINIFS($D$3:$D$6287,$A$3:$A$6287,A4865,$B$3:$B$6287,B4865)=D4865,"Lowest point","")</f>
        <v/>
      </c>
      <c r="G4865" s="24" t="str">
        <f>IF(_xlfn.MAXIFS($D$3:$D$6287,$A$3:$A$6287,A4865,$B$3:$B$6287,B4865)=D4865,"Highest point","")</f>
        <v/>
      </c>
      <c r="J4865" s="25" t="str">
        <f>IF(E4865="First Quote", $H$4/D4865, "")</f>
        <v/>
      </c>
      <c r="K4865" s="26">
        <f t="shared" si="317"/>
        <v>53.155403334350396</v>
      </c>
      <c r="L4865" s="27">
        <f>K4865*D4865</f>
        <v>310292.54074813705</v>
      </c>
      <c r="M4865" s="10"/>
      <c r="N4865" s="28">
        <f>IF(F4865="lowest point", $H$4/D4865, 0)</f>
        <v>0</v>
      </c>
      <c r="O4865" s="28">
        <f t="shared" si="318"/>
        <v>54.96073365313179</v>
      </c>
      <c r="P4865" s="29">
        <f>O4865*D4865</f>
        <v>320831.08427081071</v>
      </c>
      <c r="R4865" s="28">
        <f>IF(G4865="highest point", $H$4/D4865, 0)</f>
        <v>0</v>
      </c>
      <c r="S4865" s="28">
        <f t="shared" si="319"/>
        <v>51.56689393837916</v>
      </c>
      <c r="T4865" s="29">
        <f>D4865*S4865</f>
        <v>301019.6806895308</v>
      </c>
    </row>
    <row r="4866" spans="1:20">
      <c r="A4866" s="21">
        <f t="shared" si="320"/>
        <v>2019</v>
      </c>
      <c r="B4866" s="21">
        <f t="shared" si="321"/>
        <v>5</v>
      </c>
      <c r="C4866" s="22">
        <v>43588</v>
      </c>
      <c r="D4866" s="21">
        <v>5894.3</v>
      </c>
      <c r="E4866" s="47" t="str">
        <f>IF(B4866&lt;&gt;B4865, "First Quote", "")</f>
        <v/>
      </c>
      <c r="F4866" s="23" t="str">
        <f>IF(_xlfn.MINIFS($D$3:$D$6287,$A$3:$A$6287,A4866,$B$3:$B$6287,B4866)=D4866,"Lowest point","")</f>
        <v/>
      </c>
      <c r="G4866" s="24" t="str">
        <f>IF(_xlfn.MAXIFS($D$3:$D$6287,$A$3:$A$6287,A4866,$B$3:$B$6287,B4866)=D4866,"Highest point","")</f>
        <v>Highest point</v>
      </c>
      <c r="J4866" s="25" t="str">
        <f>IF(E4866="First Quote", $H$4/D4866, "")</f>
        <v/>
      </c>
      <c r="K4866" s="26">
        <f t="shared" si="317"/>
        <v>53.155403334350396</v>
      </c>
      <c r="L4866" s="27">
        <f>K4866*D4866</f>
        <v>313313.89387366152</v>
      </c>
      <c r="M4866" s="10"/>
      <c r="N4866" s="28">
        <f>IF(F4866="lowest point", $H$4/D4866, 0)</f>
        <v>0</v>
      </c>
      <c r="O4866" s="28">
        <f t="shared" si="318"/>
        <v>54.96073365313179</v>
      </c>
      <c r="P4866" s="29">
        <f>O4866*D4866</f>
        <v>323955.05237165472</v>
      </c>
      <c r="R4866" s="28">
        <f>IF(G4866="highest point", $H$4/D4866, 0)</f>
        <v>8.482771491101572E-2</v>
      </c>
      <c r="S4866" s="28">
        <f t="shared" si="319"/>
        <v>51.651721653290174</v>
      </c>
      <c r="T4866" s="29">
        <f>D4866*S4866</f>
        <v>304450.74294098828</v>
      </c>
    </row>
    <row r="4867" spans="1:20">
      <c r="A4867" s="21">
        <f t="shared" si="320"/>
        <v>2019</v>
      </c>
      <c r="B4867" s="21">
        <f t="shared" si="321"/>
        <v>5</v>
      </c>
      <c r="C4867" s="22">
        <v>43591</v>
      </c>
      <c r="D4867" s="21">
        <v>5868.45</v>
      </c>
      <c r="E4867" s="47" t="str">
        <f>IF(B4867&lt;&gt;B4866, "First Quote", "")</f>
        <v/>
      </c>
      <c r="F4867" s="23" t="str">
        <f>IF(_xlfn.MINIFS($D$3:$D$6287,$A$3:$A$6287,A4867,$B$3:$B$6287,B4867)=D4867,"Lowest point","")</f>
        <v/>
      </c>
      <c r="G4867" s="24" t="str">
        <f>IF(_xlfn.MAXIFS($D$3:$D$6287,$A$3:$A$6287,A4867,$B$3:$B$6287,B4867)=D4867,"Highest point","")</f>
        <v/>
      </c>
      <c r="J4867" s="25" t="str">
        <f>IF(E4867="First Quote", $H$4/D4867, "")</f>
        <v/>
      </c>
      <c r="K4867" s="26">
        <f t="shared" si="317"/>
        <v>53.155403334350396</v>
      </c>
      <c r="L4867" s="27">
        <f>K4867*D4867</f>
        <v>311939.82669746858</v>
      </c>
      <c r="M4867" s="10"/>
      <c r="N4867" s="28">
        <f>IF(F4867="lowest point", $H$4/D4867, 0)</f>
        <v>0</v>
      </c>
      <c r="O4867" s="28">
        <f t="shared" si="318"/>
        <v>54.96073365313179</v>
      </c>
      <c r="P4867" s="29">
        <f>O4867*D4867</f>
        <v>322534.31740672124</v>
      </c>
      <c r="R4867" s="28">
        <f>IF(G4867="highest point", $H$4/D4867, 0)</f>
        <v>0</v>
      </c>
      <c r="S4867" s="28">
        <f t="shared" si="319"/>
        <v>51.651721653290174</v>
      </c>
      <c r="T4867" s="29">
        <f>D4867*S4867</f>
        <v>303115.54593625071</v>
      </c>
    </row>
    <row r="4868" spans="1:20">
      <c r="A4868" s="21">
        <f t="shared" si="320"/>
        <v>2019</v>
      </c>
      <c r="B4868" s="21">
        <f t="shared" si="321"/>
        <v>5</v>
      </c>
      <c r="C4868" s="22">
        <v>43592</v>
      </c>
      <c r="D4868" s="21">
        <v>5771.59</v>
      </c>
      <c r="E4868" s="47" t="str">
        <f>IF(B4868&lt;&gt;B4867, "First Quote", "")</f>
        <v/>
      </c>
      <c r="F4868" s="23" t="str">
        <f>IF(_xlfn.MINIFS($D$3:$D$6287,$A$3:$A$6287,A4868,$B$3:$B$6287,B4868)=D4868,"Lowest point","")</f>
        <v/>
      </c>
      <c r="G4868" s="24" t="str">
        <f>IF(_xlfn.MAXIFS($D$3:$D$6287,$A$3:$A$6287,A4868,$B$3:$B$6287,B4868)=D4868,"Highest point","")</f>
        <v/>
      </c>
      <c r="J4868" s="25" t="str">
        <f>IF(E4868="First Quote", $H$4/D4868, "")</f>
        <v/>
      </c>
      <c r="K4868" s="26">
        <f t="shared" si="317"/>
        <v>53.155403334350396</v>
      </c>
      <c r="L4868" s="27">
        <f>K4868*D4868</f>
        <v>306791.19433050341</v>
      </c>
      <c r="M4868" s="10"/>
      <c r="N4868" s="28">
        <f>IF(F4868="lowest point", $H$4/D4868, 0)</f>
        <v>0</v>
      </c>
      <c r="O4868" s="28">
        <f t="shared" si="318"/>
        <v>54.96073365313179</v>
      </c>
      <c r="P4868" s="29">
        <f>O4868*D4868</f>
        <v>317210.82074507891</v>
      </c>
      <c r="R4868" s="28">
        <f>IF(G4868="highest point", $H$4/D4868, 0)</f>
        <v>0</v>
      </c>
      <c r="S4868" s="28">
        <f t="shared" si="319"/>
        <v>51.651721653290174</v>
      </c>
      <c r="T4868" s="29">
        <f>D4868*S4868</f>
        <v>298112.56017691304</v>
      </c>
    </row>
    <row r="4869" spans="1:20">
      <c r="A4869" s="21">
        <f t="shared" si="320"/>
        <v>2019</v>
      </c>
      <c r="B4869" s="21">
        <f t="shared" si="321"/>
        <v>5</v>
      </c>
      <c r="C4869" s="22">
        <v>43593</v>
      </c>
      <c r="D4869" s="21">
        <v>5762.48</v>
      </c>
      <c r="E4869" s="47" t="str">
        <f>IF(B4869&lt;&gt;B4868, "First Quote", "")</f>
        <v/>
      </c>
      <c r="F4869" s="23" t="str">
        <f>IF(_xlfn.MINIFS($D$3:$D$6287,$A$3:$A$6287,A4869,$B$3:$B$6287,B4869)=D4869,"Lowest point","")</f>
        <v/>
      </c>
      <c r="G4869" s="24" t="str">
        <f>IF(_xlfn.MAXIFS($D$3:$D$6287,$A$3:$A$6287,A4869,$B$3:$B$6287,B4869)=D4869,"Highest point","")</f>
        <v/>
      </c>
      <c r="J4869" s="25" t="str">
        <f>IF(E4869="First Quote", $H$4/D4869, "")</f>
        <v/>
      </c>
      <c r="K4869" s="26">
        <f t="shared" ref="K4869:K4932" si="322">IF(E4869="First Quote",J4869+K4868,K4868)</f>
        <v>53.155403334350396</v>
      </c>
      <c r="L4869" s="27">
        <f>K4869*D4869</f>
        <v>306306.94860612747</v>
      </c>
      <c r="M4869" s="10"/>
      <c r="N4869" s="28">
        <f>IF(F4869="lowest point", $H$4/D4869, 0)</f>
        <v>0</v>
      </c>
      <c r="O4869" s="28">
        <f t="shared" ref="O4869:O4932" si="323">IF(F4869="Lowest Point",N4869+O4868,O4868)</f>
        <v>54.96073365313179</v>
      </c>
      <c r="P4869" s="29">
        <f>O4869*D4869</f>
        <v>316710.12846149883</v>
      </c>
      <c r="R4869" s="28">
        <f>IF(G4869="highest point", $H$4/D4869, 0)</f>
        <v>0</v>
      </c>
      <c r="S4869" s="28">
        <f t="shared" ref="S4869:S4932" si="324">IF(G4869="Highest Point",R4869+S4868,S4868)</f>
        <v>51.651721653290174</v>
      </c>
      <c r="T4869" s="29">
        <f>D4869*S4869</f>
        <v>297642.01299265155</v>
      </c>
    </row>
    <row r="4870" spans="1:20">
      <c r="A4870" s="21">
        <f t="shared" si="320"/>
        <v>2019</v>
      </c>
      <c r="B4870" s="21">
        <f t="shared" si="321"/>
        <v>5</v>
      </c>
      <c r="C4870" s="22">
        <v>43594</v>
      </c>
      <c r="D4870" s="21">
        <v>5747.08</v>
      </c>
      <c r="E4870" s="47" t="str">
        <f>IF(B4870&lt;&gt;B4869, "First Quote", "")</f>
        <v/>
      </c>
      <c r="F4870" s="23" t="str">
        <f>IF(_xlfn.MINIFS($D$3:$D$6287,$A$3:$A$6287,A4870,$B$3:$B$6287,B4870)=D4870,"Lowest point","")</f>
        <v/>
      </c>
      <c r="G4870" s="24" t="str">
        <f>IF(_xlfn.MAXIFS($D$3:$D$6287,$A$3:$A$6287,A4870,$B$3:$B$6287,B4870)=D4870,"Highest point","")</f>
        <v/>
      </c>
      <c r="J4870" s="25" t="str">
        <f>IF(E4870="First Quote", $H$4/D4870, "")</f>
        <v/>
      </c>
      <c r="K4870" s="26">
        <f t="shared" si="322"/>
        <v>53.155403334350396</v>
      </c>
      <c r="L4870" s="27">
        <f>K4870*D4870</f>
        <v>305488.35539477848</v>
      </c>
      <c r="M4870" s="10"/>
      <c r="N4870" s="28">
        <f>IF(F4870="lowest point", $H$4/D4870, 0)</f>
        <v>0</v>
      </c>
      <c r="O4870" s="28">
        <f t="shared" si="323"/>
        <v>54.96073365313179</v>
      </c>
      <c r="P4870" s="29">
        <f>O4870*D4870</f>
        <v>315863.73316324066</v>
      </c>
      <c r="R4870" s="28">
        <f>IF(G4870="highest point", $H$4/D4870, 0)</f>
        <v>0</v>
      </c>
      <c r="S4870" s="28">
        <f t="shared" si="324"/>
        <v>51.651721653290174</v>
      </c>
      <c r="T4870" s="29">
        <f>D4870*S4870</f>
        <v>296846.5764791909</v>
      </c>
    </row>
    <row r="4871" spans="1:20">
      <c r="A4871" s="21">
        <f t="shared" si="320"/>
        <v>2019</v>
      </c>
      <c r="B4871" s="21">
        <f t="shared" si="321"/>
        <v>5</v>
      </c>
      <c r="C4871" s="22">
        <v>43595</v>
      </c>
      <c r="D4871" s="21">
        <v>5770.44</v>
      </c>
      <c r="E4871" s="47" t="str">
        <f>IF(B4871&lt;&gt;B4870, "First Quote", "")</f>
        <v/>
      </c>
      <c r="F4871" s="23" t="str">
        <f>IF(_xlfn.MINIFS($D$3:$D$6287,$A$3:$A$6287,A4871,$B$3:$B$6287,B4871)=D4871,"Lowest point","")</f>
        <v/>
      </c>
      <c r="G4871" s="24" t="str">
        <f>IF(_xlfn.MAXIFS($D$3:$D$6287,$A$3:$A$6287,A4871,$B$3:$B$6287,B4871)=D4871,"Highest point","")</f>
        <v/>
      </c>
      <c r="J4871" s="25" t="str">
        <f>IF(E4871="First Quote", $H$4/D4871, "")</f>
        <v/>
      </c>
      <c r="K4871" s="26">
        <f t="shared" si="322"/>
        <v>53.155403334350396</v>
      </c>
      <c r="L4871" s="27">
        <f>K4871*D4871</f>
        <v>306730.0656166689</v>
      </c>
      <c r="M4871" s="10"/>
      <c r="N4871" s="28">
        <f>IF(F4871="lowest point", $H$4/D4871, 0)</f>
        <v>0</v>
      </c>
      <c r="O4871" s="28">
        <f t="shared" si="323"/>
        <v>54.96073365313179</v>
      </c>
      <c r="P4871" s="29">
        <f>O4871*D4871</f>
        <v>317147.61590137781</v>
      </c>
      <c r="R4871" s="28">
        <f>IF(G4871="highest point", $H$4/D4871, 0)</f>
        <v>0</v>
      </c>
      <c r="S4871" s="28">
        <f t="shared" si="324"/>
        <v>51.651721653290174</v>
      </c>
      <c r="T4871" s="29">
        <f>D4871*S4871</f>
        <v>298053.16069701174</v>
      </c>
    </row>
    <row r="4872" spans="1:20">
      <c r="A4872" s="21">
        <f t="shared" si="320"/>
        <v>2019</v>
      </c>
      <c r="B4872" s="21">
        <f t="shared" si="321"/>
        <v>5</v>
      </c>
      <c r="C4872" s="22">
        <v>43598</v>
      </c>
      <c r="D4872" s="21">
        <v>5631.41</v>
      </c>
      <c r="E4872" s="47" t="str">
        <f>IF(B4872&lt;&gt;B4871, "First Quote", "")</f>
        <v/>
      </c>
      <c r="F4872" s="23" t="str">
        <f>IF(_xlfn.MINIFS($D$3:$D$6287,$A$3:$A$6287,A4872,$B$3:$B$6287,B4872)=D4872,"Lowest point","")</f>
        <v/>
      </c>
      <c r="G4872" s="24" t="str">
        <f>IF(_xlfn.MAXIFS($D$3:$D$6287,$A$3:$A$6287,A4872,$B$3:$B$6287,B4872)=D4872,"Highest point","")</f>
        <v/>
      </c>
      <c r="J4872" s="25" t="str">
        <f>IF(E4872="First Quote", $H$4/D4872, "")</f>
        <v/>
      </c>
      <c r="K4872" s="26">
        <f t="shared" si="322"/>
        <v>53.155403334350396</v>
      </c>
      <c r="L4872" s="27">
        <f>K4872*D4872</f>
        <v>299339.86989109416</v>
      </c>
      <c r="M4872" s="10"/>
      <c r="N4872" s="28">
        <f>IF(F4872="lowest point", $H$4/D4872, 0)</f>
        <v>0</v>
      </c>
      <c r="O4872" s="28">
        <f t="shared" si="323"/>
        <v>54.96073365313179</v>
      </c>
      <c r="P4872" s="29">
        <f>O4872*D4872</f>
        <v>309506.42510158289</v>
      </c>
      <c r="R4872" s="28">
        <f>IF(G4872="highest point", $H$4/D4872, 0)</f>
        <v>0</v>
      </c>
      <c r="S4872" s="28">
        <f t="shared" si="324"/>
        <v>51.651721653290174</v>
      </c>
      <c r="T4872" s="29">
        <f>D4872*S4872</f>
        <v>290872.0218355548</v>
      </c>
    </row>
    <row r="4873" spans="1:20">
      <c r="A4873" s="21">
        <f t="shared" si="320"/>
        <v>2019</v>
      </c>
      <c r="B4873" s="21">
        <f t="shared" si="321"/>
        <v>5</v>
      </c>
      <c r="C4873" s="22">
        <v>43599</v>
      </c>
      <c r="D4873" s="21">
        <v>5677.2</v>
      </c>
      <c r="E4873" s="47" t="str">
        <f>IF(B4873&lt;&gt;B4872, "First Quote", "")</f>
        <v/>
      </c>
      <c r="F4873" s="23" t="str">
        <f>IF(_xlfn.MINIFS($D$3:$D$6287,$A$3:$A$6287,A4873,$B$3:$B$6287,B4873)=D4873,"Lowest point","")</f>
        <v/>
      </c>
      <c r="G4873" s="24" t="str">
        <f>IF(_xlfn.MAXIFS($D$3:$D$6287,$A$3:$A$6287,A4873,$B$3:$B$6287,B4873)=D4873,"Highest point","")</f>
        <v/>
      </c>
      <c r="J4873" s="25" t="str">
        <f>IF(E4873="First Quote", $H$4/D4873, "")</f>
        <v/>
      </c>
      <c r="K4873" s="26">
        <f t="shared" si="322"/>
        <v>53.155403334350396</v>
      </c>
      <c r="L4873" s="27">
        <f>K4873*D4873</f>
        <v>301773.85580977408</v>
      </c>
      <c r="M4873" s="10"/>
      <c r="N4873" s="28">
        <f>IF(F4873="lowest point", $H$4/D4873, 0)</f>
        <v>0</v>
      </c>
      <c r="O4873" s="28">
        <f t="shared" si="323"/>
        <v>54.96073365313179</v>
      </c>
      <c r="P4873" s="29">
        <f>O4873*D4873</f>
        <v>312023.0770955598</v>
      </c>
      <c r="R4873" s="28">
        <f>IF(G4873="highest point", $H$4/D4873, 0)</f>
        <v>0</v>
      </c>
      <c r="S4873" s="28">
        <f t="shared" si="324"/>
        <v>51.651721653290174</v>
      </c>
      <c r="T4873" s="29">
        <f>D4873*S4873</f>
        <v>293237.15417005896</v>
      </c>
    </row>
    <row r="4874" spans="1:20">
      <c r="A4874" s="21">
        <f t="shared" si="320"/>
        <v>2019</v>
      </c>
      <c r="B4874" s="21">
        <f t="shared" si="321"/>
        <v>5</v>
      </c>
      <c r="C4874" s="22">
        <v>43600</v>
      </c>
      <c r="D4874" s="21">
        <v>5711.49</v>
      </c>
      <c r="E4874" s="47" t="str">
        <f>IF(B4874&lt;&gt;B4873, "First Quote", "")</f>
        <v/>
      </c>
      <c r="F4874" s="23" t="str">
        <f>IF(_xlfn.MINIFS($D$3:$D$6287,$A$3:$A$6287,A4874,$B$3:$B$6287,B4874)=D4874,"Lowest point","")</f>
        <v/>
      </c>
      <c r="G4874" s="24" t="str">
        <f>IF(_xlfn.MAXIFS($D$3:$D$6287,$A$3:$A$6287,A4874,$B$3:$B$6287,B4874)=D4874,"Highest point","")</f>
        <v/>
      </c>
      <c r="J4874" s="25" t="str">
        <f>IF(E4874="First Quote", $H$4/D4874, "")</f>
        <v/>
      </c>
      <c r="K4874" s="26">
        <f t="shared" si="322"/>
        <v>53.155403334350396</v>
      </c>
      <c r="L4874" s="27">
        <f>K4874*D4874</f>
        <v>303596.55459010892</v>
      </c>
      <c r="M4874" s="10"/>
      <c r="N4874" s="28">
        <f>IF(F4874="lowest point", $H$4/D4874, 0)</f>
        <v>0</v>
      </c>
      <c r="O4874" s="28">
        <f t="shared" si="323"/>
        <v>54.96073365313179</v>
      </c>
      <c r="P4874" s="29">
        <f>O4874*D4874</f>
        <v>313907.68065252568</v>
      </c>
      <c r="R4874" s="28">
        <f>IF(G4874="highest point", $H$4/D4874, 0)</f>
        <v>0</v>
      </c>
      <c r="S4874" s="28">
        <f t="shared" si="324"/>
        <v>51.651721653290174</v>
      </c>
      <c r="T4874" s="29">
        <f>D4874*S4874</f>
        <v>295008.29170555028</v>
      </c>
    </row>
    <row r="4875" spans="1:20">
      <c r="A4875" s="21">
        <f t="shared" si="320"/>
        <v>2019</v>
      </c>
      <c r="B4875" s="21">
        <f t="shared" si="321"/>
        <v>5</v>
      </c>
      <c r="C4875" s="22">
        <v>43601</v>
      </c>
      <c r="D4875" s="21">
        <v>5763.95</v>
      </c>
      <c r="E4875" s="47" t="str">
        <f>IF(B4875&lt;&gt;B4874, "First Quote", "")</f>
        <v/>
      </c>
      <c r="F4875" s="23" t="str">
        <f>IF(_xlfn.MINIFS($D$3:$D$6287,$A$3:$A$6287,A4875,$B$3:$B$6287,B4875)=D4875,"Lowest point","")</f>
        <v/>
      </c>
      <c r="G4875" s="24" t="str">
        <f>IF(_xlfn.MAXIFS($D$3:$D$6287,$A$3:$A$6287,A4875,$B$3:$B$6287,B4875)=D4875,"Highest point","")</f>
        <v/>
      </c>
      <c r="J4875" s="25" t="str">
        <f>IF(E4875="First Quote", $H$4/D4875, "")</f>
        <v/>
      </c>
      <c r="K4875" s="26">
        <f t="shared" si="322"/>
        <v>53.155403334350396</v>
      </c>
      <c r="L4875" s="27">
        <f>K4875*D4875</f>
        <v>306385.08704902895</v>
      </c>
      <c r="M4875" s="10"/>
      <c r="N4875" s="28">
        <f>IF(F4875="lowest point", $H$4/D4875, 0)</f>
        <v>0</v>
      </c>
      <c r="O4875" s="28">
        <f t="shared" si="323"/>
        <v>54.96073365313179</v>
      </c>
      <c r="P4875" s="29">
        <f>O4875*D4875</f>
        <v>316790.92073996895</v>
      </c>
      <c r="R4875" s="28">
        <f>IF(G4875="highest point", $H$4/D4875, 0)</f>
        <v>0</v>
      </c>
      <c r="S4875" s="28">
        <f t="shared" si="324"/>
        <v>51.651721653290174</v>
      </c>
      <c r="T4875" s="29">
        <f>D4875*S4875</f>
        <v>297717.94102348189</v>
      </c>
    </row>
    <row r="4876" spans="1:20">
      <c r="A4876" s="21">
        <f t="shared" si="320"/>
        <v>2019</v>
      </c>
      <c r="B4876" s="21">
        <f t="shared" si="321"/>
        <v>5</v>
      </c>
      <c r="C4876" s="22">
        <v>43602</v>
      </c>
      <c r="D4876" s="21">
        <v>5730.89</v>
      </c>
      <c r="E4876" s="47" t="str">
        <f>IF(B4876&lt;&gt;B4875, "First Quote", "")</f>
        <v/>
      </c>
      <c r="F4876" s="23" t="str">
        <f>IF(_xlfn.MINIFS($D$3:$D$6287,$A$3:$A$6287,A4876,$B$3:$B$6287,B4876)=D4876,"Lowest point","")</f>
        <v/>
      </c>
      <c r="G4876" s="24" t="str">
        <f>IF(_xlfn.MAXIFS($D$3:$D$6287,$A$3:$A$6287,A4876,$B$3:$B$6287,B4876)=D4876,"Highest point","")</f>
        <v/>
      </c>
      <c r="J4876" s="25" t="str">
        <f>IF(E4876="First Quote", $H$4/D4876, "")</f>
        <v/>
      </c>
      <c r="K4876" s="26">
        <f t="shared" si="322"/>
        <v>53.155403334350396</v>
      </c>
      <c r="L4876" s="27">
        <f>K4876*D4876</f>
        <v>304627.76941479533</v>
      </c>
      <c r="M4876" s="10"/>
      <c r="N4876" s="28">
        <f>IF(F4876="lowest point", $H$4/D4876, 0)</f>
        <v>0</v>
      </c>
      <c r="O4876" s="28">
        <f t="shared" si="323"/>
        <v>54.96073365313179</v>
      </c>
      <c r="P4876" s="29">
        <f>O4876*D4876</f>
        <v>314973.91888539644</v>
      </c>
      <c r="R4876" s="28">
        <f>IF(G4876="highest point", $H$4/D4876, 0)</f>
        <v>0</v>
      </c>
      <c r="S4876" s="28">
        <f t="shared" si="324"/>
        <v>51.651721653290174</v>
      </c>
      <c r="T4876" s="29">
        <f>D4876*S4876</f>
        <v>296010.33510562417</v>
      </c>
    </row>
    <row r="4877" spans="1:20">
      <c r="A4877" s="21">
        <f t="shared" ref="A4877:A4940" si="325">YEAR(C4877)</f>
        <v>2019</v>
      </c>
      <c r="B4877" s="21">
        <f t="shared" si="321"/>
        <v>5</v>
      </c>
      <c r="C4877" s="22">
        <v>43605</v>
      </c>
      <c r="D4877" s="21">
        <v>5692.3</v>
      </c>
      <c r="E4877" s="47" t="str">
        <f>IF(B4877&lt;&gt;B4876, "First Quote", "")</f>
        <v/>
      </c>
      <c r="F4877" s="23" t="str">
        <f>IF(_xlfn.MINIFS($D$3:$D$6287,$A$3:$A$6287,A4877,$B$3:$B$6287,B4877)=D4877,"Lowest point","")</f>
        <v/>
      </c>
      <c r="G4877" s="24" t="str">
        <f>IF(_xlfn.MAXIFS($D$3:$D$6287,$A$3:$A$6287,A4877,$B$3:$B$6287,B4877)=D4877,"Highest point","")</f>
        <v/>
      </c>
      <c r="J4877" s="25" t="str">
        <f>IF(E4877="First Quote", $H$4/D4877, "")</f>
        <v/>
      </c>
      <c r="K4877" s="26">
        <f t="shared" si="322"/>
        <v>53.155403334350396</v>
      </c>
      <c r="L4877" s="27">
        <f>K4877*D4877</f>
        <v>302576.50240012276</v>
      </c>
      <c r="M4877" s="10"/>
      <c r="N4877" s="28">
        <f>IF(F4877="lowest point", $H$4/D4877, 0)</f>
        <v>0</v>
      </c>
      <c r="O4877" s="28">
        <f t="shared" si="323"/>
        <v>54.96073365313179</v>
      </c>
      <c r="P4877" s="29">
        <f>O4877*D4877</f>
        <v>312852.9841737221</v>
      </c>
      <c r="R4877" s="28">
        <f>IF(G4877="highest point", $H$4/D4877, 0)</f>
        <v>0</v>
      </c>
      <c r="S4877" s="28">
        <f t="shared" si="324"/>
        <v>51.651721653290174</v>
      </c>
      <c r="T4877" s="29">
        <f>D4877*S4877</f>
        <v>294017.09516702365</v>
      </c>
    </row>
    <row r="4878" spans="1:20">
      <c r="A4878" s="21">
        <f t="shared" si="325"/>
        <v>2019</v>
      </c>
      <c r="B4878" s="21">
        <f t="shared" si="321"/>
        <v>5</v>
      </c>
      <c r="C4878" s="22">
        <v>43606</v>
      </c>
      <c r="D4878" s="21">
        <v>5740.81</v>
      </c>
      <c r="E4878" s="47" t="str">
        <f>IF(B4878&lt;&gt;B4877, "First Quote", "")</f>
        <v/>
      </c>
      <c r="F4878" s="23" t="str">
        <f>IF(_xlfn.MINIFS($D$3:$D$6287,$A$3:$A$6287,A4878,$B$3:$B$6287,B4878)=D4878,"Lowest point","")</f>
        <v/>
      </c>
      <c r="G4878" s="24" t="str">
        <f>IF(_xlfn.MAXIFS($D$3:$D$6287,$A$3:$A$6287,A4878,$B$3:$B$6287,B4878)=D4878,"Highest point","")</f>
        <v/>
      </c>
      <c r="J4878" s="25" t="str">
        <f>IF(E4878="First Quote", $H$4/D4878, "")</f>
        <v/>
      </c>
      <c r="K4878" s="26">
        <f t="shared" si="322"/>
        <v>53.155403334350396</v>
      </c>
      <c r="L4878" s="27">
        <f>K4878*D4878</f>
        <v>305155.07101587212</v>
      </c>
      <c r="M4878" s="10"/>
      <c r="N4878" s="28">
        <f>IF(F4878="lowest point", $H$4/D4878, 0)</f>
        <v>0</v>
      </c>
      <c r="O4878" s="28">
        <f t="shared" si="323"/>
        <v>54.96073365313179</v>
      </c>
      <c r="P4878" s="29">
        <f>O4878*D4878</f>
        <v>315519.12936323555</v>
      </c>
      <c r="R4878" s="28">
        <f>IF(G4878="highest point", $H$4/D4878, 0)</f>
        <v>0</v>
      </c>
      <c r="S4878" s="28">
        <f t="shared" si="324"/>
        <v>51.651721653290174</v>
      </c>
      <c r="T4878" s="29">
        <f>D4878*S4878</f>
        <v>296522.72018442478</v>
      </c>
    </row>
    <row r="4879" spans="1:20">
      <c r="A4879" s="21">
        <f t="shared" si="325"/>
        <v>2019</v>
      </c>
      <c r="B4879" s="21">
        <f t="shared" si="321"/>
        <v>5</v>
      </c>
      <c r="C4879" s="22">
        <v>43607</v>
      </c>
      <c r="D4879" s="21">
        <v>5724.71</v>
      </c>
      <c r="E4879" s="47" t="str">
        <f>IF(B4879&lt;&gt;B4878, "First Quote", "")</f>
        <v/>
      </c>
      <c r="F4879" s="23" t="str">
        <f>IF(_xlfn.MINIFS($D$3:$D$6287,$A$3:$A$6287,A4879,$B$3:$B$6287,B4879)=D4879,"Lowest point","")</f>
        <v/>
      </c>
      <c r="G4879" s="24" t="str">
        <f>IF(_xlfn.MAXIFS($D$3:$D$6287,$A$3:$A$6287,A4879,$B$3:$B$6287,B4879)=D4879,"Highest point","")</f>
        <v/>
      </c>
      <c r="J4879" s="25" t="str">
        <f>IF(E4879="First Quote", $H$4/D4879, "")</f>
        <v/>
      </c>
      <c r="K4879" s="26">
        <f t="shared" si="322"/>
        <v>53.155403334350396</v>
      </c>
      <c r="L4879" s="27">
        <f>K4879*D4879</f>
        <v>304299.26902218908</v>
      </c>
      <c r="M4879" s="10"/>
      <c r="N4879" s="28">
        <f>IF(F4879="lowest point", $H$4/D4879, 0)</f>
        <v>0</v>
      </c>
      <c r="O4879" s="28">
        <f t="shared" si="323"/>
        <v>54.96073365313179</v>
      </c>
      <c r="P4879" s="29">
        <f>O4879*D4879</f>
        <v>314634.26155142009</v>
      </c>
      <c r="R4879" s="28">
        <f>IF(G4879="highest point", $H$4/D4879, 0)</f>
        <v>0</v>
      </c>
      <c r="S4879" s="28">
        <f t="shared" si="324"/>
        <v>51.651721653290174</v>
      </c>
      <c r="T4879" s="29">
        <f>D4879*S4879</f>
        <v>295691.12746580679</v>
      </c>
    </row>
    <row r="4880" spans="1:20">
      <c r="A4880" s="21">
        <f t="shared" si="325"/>
        <v>2019</v>
      </c>
      <c r="B4880" s="21">
        <f t="shared" si="321"/>
        <v>5</v>
      </c>
      <c r="C4880" s="22">
        <v>43608</v>
      </c>
      <c r="D4880" s="21">
        <v>5657.1</v>
      </c>
      <c r="E4880" s="47" t="str">
        <f>IF(B4880&lt;&gt;B4879, "First Quote", "")</f>
        <v/>
      </c>
      <c r="F4880" s="23" t="str">
        <f>IF(_xlfn.MINIFS($D$3:$D$6287,$A$3:$A$6287,A4880,$B$3:$B$6287,B4880)=D4880,"Lowest point","")</f>
        <v/>
      </c>
      <c r="G4880" s="24" t="str">
        <f>IF(_xlfn.MAXIFS($D$3:$D$6287,$A$3:$A$6287,A4880,$B$3:$B$6287,B4880)=D4880,"Highest point","")</f>
        <v/>
      </c>
      <c r="J4880" s="25" t="str">
        <f>IF(E4880="First Quote", $H$4/D4880, "")</f>
        <v/>
      </c>
      <c r="K4880" s="26">
        <f t="shared" si="322"/>
        <v>53.155403334350396</v>
      </c>
      <c r="L4880" s="27">
        <f>K4880*D4880</f>
        <v>300705.43220275367</v>
      </c>
      <c r="M4880" s="10"/>
      <c r="N4880" s="28">
        <f>IF(F4880="lowest point", $H$4/D4880, 0)</f>
        <v>0</v>
      </c>
      <c r="O4880" s="28">
        <f t="shared" si="323"/>
        <v>54.96073365313179</v>
      </c>
      <c r="P4880" s="29">
        <f>O4880*D4880</f>
        <v>310918.36634913186</v>
      </c>
      <c r="R4880" s="28">
        <f>IF(G4880="highest point", $H$4/D4880, 0)</f>
        <v>0</v>
      </c>
      <c r="S4880" s="28">
        <f t="shared" si="324"/>
        <v>51.651721653290174</v>
      </c>
      <c r="T4880" s="29">
        <f>D4880*S4880</f>
        <v>292198.95456482784</v>
      </c>
    </row>
    <row r="4881" spans="1:20">
      <c r="A4881" s="21">
        <f t="shared" si="325"/>
        <v>2019</v>
      </c>
      <c r="B4881" s="21">
        <f t="shared" si="321"/>
        <v>5</v>
      </c>
      <c r="C4881" s="22">
        <v>43609</v>
      </c>
      <c r="D4881" s="21">
        <v>5665.6</v>
      </c>
      <c r="E4881" s="47" t="str">
        <f>IF(B4881&lt;&gt;B4880, "First Quote", "")</f>
        <v/>
      </c>
      <c r="F4881" s="23" t="str">
        <f>IF(_xlfn.MINIFS($D$3:$D$6287,$A$3:$A$6287,A4881,$B$3:$B$6287,B4881)=D4881,"Lowest point","")</f>
        <v/>
      </c>
      <c r="G4881" s="24" t="str">
        <f>IF(_xlfn.MAXIFS($D$3:$D$6287,$A$3:$A$6287,A4881,$B$3:$B$6287,B4881)=D4881,"Highest point","")</f>
        <v/>
      </c>
      <c r="J4881" s="25" t="str">
        <f>IF(E4881="First Quote", $H$4/D4881, "")</f>
        <v/>
      </c>
      <c r="K4881" s="26">
        <f t="shared" si="322"/>
        <v>53.155403334350396</v>
      </c>
      <c r="L4881" s="27">
        <f>K4881*D4881</f>
        <v>301157.25313109561</v>
      </c>
      <c r="M4881" s="10"/>
      <c r="N4881" s="28">
        <f>IF(F4881="lowest point", $H$4/D4881, 0)</f>
        <v>0</v>
      </c>
      <c r="O4881" s="28">
        <f t="shared" si="323"/>
        <v>54.96073365313179</v>
      </c>
      <c r="P4881" s="29">
        <f>O4881*D4881</f>
        <v>311385.53258518351</v>
      </c>
      <c r="R4881" s="28">
        <f>IF(G4881="highest point", $H$4/D4881, 0)</f>
        <v>0</v>
      </c>
      <c r="S4881" s="28">
        <f t="shared" si="324"/>
        <v>51.651721653290174</v>
      </c>
      <c r="T4881" s="29">
        <f>D4881*S4881</f>
        <v>292637.99419888086</v>
      </c>
    </row>
    <row r="4882" spans="1:20">
      <c r="A4882" s="21">
        <f t="shared" si="325"/>
        <v>2019</v>
      </c>
      <c r="B4882" s="21">
        <f t="shared" si="321"/>
        <v>5</v>
      </c>
      <c r="C4882" s="22">
        <v>43613</v>
      </c>
      <c r="D4882" s="21">
        <v>5618.18</v>
      </c>
      <c r="E4882" s="47" t="str">
        <f>IF(B4882&lt;&gt;B4881, "First Quote", "")</f>
        <v/>
      </c>
      <c r="F4882" s="23" t="str">
        <f>IF(_xlfn.MINIFS($D$3:$D$6287,$A$3:$A$6287,A4882,$B$3:$B$6287,B4882)=D4882,"Lowest point","")</f>
        <v/>
      </c>
      <c r="G4882" s="24" t="str">
        <f>IF(_xlfn.MAXIFS($D$3:$D$6287,$A$3:$A$6287,A4882,$B$3:$B$6287,B4882)=D4882,"Highest point","")</f>
        <v/>
      </c>
      <c r="J4882" s="25" t="str">
        <f>IF(E4882="First Quote", $H$4/D4882, "")</f>
        <v/>
      </c>
      <c r="K4882" s="26">
        <f t="shared" si="322"/>
        <v>53.155403334350396</v>
      </c>
      <c r="L4882" s="27">
        <f>K4882*D4882</f>
        <v>298636.62390498072</v>
      </c>
      <c r="M4882" s="10"/>
      <c r="N4882" s="28">
        <f>IF(F4882="lowest point", $H$4/D4882, 0)</f>
        <v>0</v>
      </c>
      <c r="O4882" s="28">
        <f t="shared" si="323"/>
        <v>54.96073365313179</v>
      </c>
      <c r="P4882" s="29">
        <f>O4882*D4882</f>
        <v>308779.29459535197</v>
      </c>
      <c r="R4882" s="28">
        <f>IF(G4882="highest point", $H$4/D4882, 0)</f>
        <v>0</v>
      </c>
      <c r="S4882" s="28">
        <f t="shared" si="324"/>
        <v>51.651721653290174</v>
      </c>
      <c r="T4882" s="29">
        <f>D4882*S4882</f>
        <v>290188.66955808183</v>
      </c>
    </row>
    <row r="4883" spans="1:20">
      <c r="A4883" s="21">
        <f t="shared" si="325"/>
        <v>2019</v>
      </c>
      <c r="B4883" s="21">
        <f t="shared" si="321"/>
        <v>5</v>
      </c>
      <c r="C4883" s="22">
        <v>43614</v>
      </c>
      <c r="D4883" s="21">
        <v>5579.51</v>
      </c>
      <c r="E4883" s="47" t="str">
        <f>IF(B4883&lt;&gt;B4882, "First Quote", "")</f>
        <v/>
      </c>
      <c r="F4883" s="23" t="str">
        <f>IF(_xlfn.MINIFS($D$3:$D$6287,$A$3:$A$6287,A4883,$B$3:$B$6287,B4883)=D4883,"Lowest point","")</f>
        <v/>
      </c>
      <c r="G4883" s="24" t="str">
        <f>IF(_xlfn.MAXIFS($D$3:$D$6287,$A$3:$A$6287,A4883,$B$3:$B$6287,B4883)=D4883,"Highest point","")</f>
        <v/>
      </c>
      <c r="J4883" s="25" t="str">
        <f>IF(E4883="First Quote", $H$4/D4883, "")</f>
        <v/>
      </c>
      <c r="K4883" s="26">
        <f t="shared" si="322"/>
        <v>53.155403334350396</v>
      </c>
      <c r="L4883" s="27">
        <f>K4883*D4883</f>
        <v>296581.10445804137</v>
      </c>
      <c r="M4883" s="10"/>
      <c r="N4883" s="28">
        <f>IF(F4883="lowest point", $H$4/D4883, 0)</f>
        <v>0</v>
      </c>
      <c r="O4883" s="28">
        <f t="shared" si="323"/>
        <v>54.96073365313179</v>
      </c>
      <c r="P4883" s="29">
        <f>O4883*D4883</f>
        <v>306653.96302498534</v>
      </c>
      <c r="R4883" s="28">
        <f>IF(G4883="highest point", $H$4/D4883, 0)</f>
        <v>0</v>
      </c>
      <c r="S4883" s="28">
        <f t="shared" si="324"/>
        <v>51.651721653290174</v>
      </c>
      <c r="T4883" s="29">
        <f>D4883*S4883</f>
        <v>288191.29748174909</v>
      </c>
    </row>
    <row r="4884" spans="1:20">
      <c r="A4884" s="21">
        <f t="shared" si="325"/>
        <v>2019</v>
      </c>
      <c r="B4884" s="21">
        <f t="shared" si="321"/>
        <v>5</v>
      </c>
      <c r="C4884" s="22">
        <v>43615</v>
      </c>
      <c r="D4884" s="21">
        <v>5591.97</v>
      </c>
      <c r="E4884" s="47" t="str">
        <f>IF(B4884&lt;&gt;B4883, "First Quote", "")</f>
        <v/>
      </c>
      <c r="F4884" s="23" t="str">
        <f>IF(_xlfn.MINIFS($D$3:$D$6287,$A$3:$A$6287,A4884,$B$3:$B$6287,B4884)=D4884,"Lowest point","")</f>
        <v/>
      </c>
      <c r="G4884" s="24" t="str">
        <f>IF(_xlfn.MAXIFS($D$3:$D$6287,$A$3:$A$6287,A4884,$B$3:$B$6287,B4884)=D4884,"Highest point","")</f>
        <v/>
      </c>
      <c r="J4884" s="25" t="str">
        <f>IF(E4884="First Quote", $H$4/D4884, "")</f>
        <v/>
      </c>
      <c r="K4884" s="26">
        <f t="shared" si="322"/>
        <v>53.155403334350396</v>
      </c>
      <c r="L4884" s="27">
        <f>K4884*D4884</f>
        <v>297243.42078358738</v>
      </c>
      <c r="M4884" s="10"/>
      <c r="N4884" s="28">
        <f>IF(F4884="lowest point", $H$4/D4884, 0)</f>
        <v>0</v>
      </c>
      <c r="O4884" s="28">
        <f t="shared" si="323"/>
        <v>54.96073365313179</v>
      </c>
      <c r="P4884" s="29">
        <f>O4884*D4884</f>
        <v>307338.77376630338</v>
      </c>
      <c r="R4884" s="28">
        <f>IF(G4884="highest point", $H$4/D4884, 0)</f>
        <v>0</v>
      </c>
      <c r="S4884" s="28">
        <f t="shared" si="324"/>
        <v>51.651721653290174</v>
      </c>
      <c r="T4884" s="29">
        <f>D4884*S4884</f>
        <v>288834.87793354905</v>
      </c>
    </row>
    <row r="4885" spans="1:20">
      <c r="A4885" s="21">
        <f t="shared" si="325"/>
        <v>2019</v>
      </c>
      <c r="B4885" s="21">
        <f t="shared" si="321"/>
        <v>5</v>
      </c>
      <c r="C4885" s="22">
        <v>43616</v>
      </c>
      <c r="D4885" s="21">
        <v>5519.27</v>
      </c>
      <c r="E4885" s="47" t="str">
        <f>IF(B4885&lt;&gt;B4884, "First Quote", "")</f>
        <v/>
      </c>
      <c r="F4885" s="23" t="str">
        <f>IF(_xlfn.MINIFS($D$3:$D$6287,$A$3:$A$6287,A4885,$B$3:$B$6287,B4885)=D4885,"Lowest point","")</f>
        <v>Lowest point</v>
      </c>
      <c r="G4885" s="24" t="str">
        <f>IF(_xlfn.MAXIFS($D$3:$D$6287,$A$3:$A$6287,A4885,$B$3:$B$6287,B4885)=D4885,"Highest point","")</f>
        <v/>
      </c>
      <c r="J4885" s="25" t="str">
        <f>IF(E4885="First Quote", $H$4/D4885, "")</f>
        <v/>
      </c>
      <c r="K4885" s="26">
        <f t="shared" si="322"/>
        <v>53.155403334350396</v>
      </c>
      <c r="L4885" s="27">
        <f>K4885*D4885</f>
        <v>293379.02296118013</v>
      </c>
      <c r="M4885" s="10"/>
      <c r="N4885" s="28">
        <f>IF(F4885="lowest point", $H$4/D4885, 0)</f>
        <v>9.0591690567774358E-2</v>
      </c>
      <c r="O4885" s="28">
        <f t="shared" si="323"/>
        <v>55.051325343699567</v>
      </c>
      <c r="P4885" s="29">
        <f>O4885*D4885</f>
        <v>303843.12842972076</v>
      </c>
      <c r="R4885" s="28">
        <f>IF(G4885="highest point", $H$4/D4885, 0)</f>
        <v>0</v>
      </c>
      <c r="S4885" s="28">
        <f t="shared" si="324"/>
        <v>51.651721653290174</v>
      </c>
      <c r="T4885" s="29">
        <f>D4885*S4885</f>
        <v>285079.79776935489</v>
      </c>
    </row>
    <row r="4886" spans="1:20">
      <c r="A4886" s="21">
        <f t="shared" si="325"/>
        <v>2019</v>
      </c>
      <c r="B4886" s="21">
        <f t="shared" si="321"/>
        <v>6</v>
      </c>
      <c r="C4886" s="22">
        <v>43619</v>
      </c>
      <c r="D4886" s="21">
        <v>5504.05</v>
      </c>
      <c r="E4886" s="47" t="str">
        <f>IF(B4886&lt;&gt;B4885, "First Quote", "")</f>
        <v>First Quote</v>
      </c>
      <c r="F4886" s="23" t="str">
        <f>IF(_xlfn.MINIFS($D$3:$D$6287,$A$3:$A$6287,A4886,$B$3:$B$6287,B4886)=D4886,"Lowest point","")</f>
        <v>Lowest point</v>
      </c>
      <c r="G4886" s="24" t="str">
        <f>IF(_xlfn.MAXIFS($D$3:$D$6287,$A$3:$A$6287,A4886,$B$3:$B$6287,B4886)=D4886,"Highest point","")</f>
        <v/>
      </c>
      <c r="J4886" s="25">
        <f>IF(E4886="First Quote", $H$4/D4886, "")</f>
        <v>9.0842198017823242E-2</v>
      </c>
      <c r="K4886" s="26">
        <f t="shared" si="322"/>
        <v>53.246245532368221</v>
      </c>
      <c r="L4886" s="27">
        <f>K4886*D4886</f>
        <v>293069.99772243132</v>
      </c>
      <c r="M4886" s="10"/>
      <c r="N4886" s="28">
        <f>IF(F4886="lowest point", $H$4/D4886, 0)</f>
        <v>9.0842198017823242E-2</v>
      </c>
      <c r="O4886" s="28">
        <f t="shared" si="323"/>
        <v>55.142167541717392</v>
      </c>
      <c r="P4886" s="29">
        <f>O4886*D4886</f>
        <v>303505.2472579896</v>
      </c>
      <c r="R4886" s="28">
        <f>IF(G4886="highest point", $H$4/D4886, 0)</f>
        <v>0</v>
      </c>
      <c r="S4886" s="28">
        <f t="shared" si="324"/>
        <v>51.651721653290174</v>
      </c>
      <c r="T4886" s="29">
        <f>D4886*S4886</f>
        <v>284293.65856579179</v>
      </c>
    </row>
    <row r="4887" spans="1:20">
      <c r="A4887" s="21">
        <f t="shared" si="325"/>
        <v>2019</v>
      </c>
      <c r="B4887" s="21">
        <f t="shared" si="321"/>
        <v>6</v>
      </c>
      <c r="C4887" s="22">
        <v>43620</v>
      </c>
      <c r="D4887" s="21">
        <v>5622.31</v>
      </c>
      <c r="E4887" s="47" t="str">
        <f>IF(B4887&lt;&gt;B4886, "First Quote", "")</f>
        <v/>
      </c>
      <c r="F4887" s="23" t="str">
        <f>IF(_xlfn.MINIFS($D$3:$D$6287,$A$3:$A$6287,A4887,$B$3:$B$6287,B4887)=D4887,"Lowest point","")</f>
        <v/>
      </c>
      <c r="G4887" s="24" t="str">
        <f>IF(_xlfn.MAXIFS($D$3:$D$6287,$A$3:$A$6287,A4887,$B$3:$B$6287,B4887)=D4887,"Highest point","")</f>
        <v/>
      </c>
      <c r="J4887" s="25" t="str">
        <f>IF(E4887="First Quote", $H$4/D4887, "")</f>
        <v/>
      </c>
      <c r="K4887" s="26">
        <f t="shared" si="322"/>
        <v>53.246245532368221</v>
      </c>
      <c r="L4887" s="27">
        <f>K4887*D4887</f>
        <v>299366.89871908916</v>
      </c>
      <c r="M4887" s="10"/>
      <c r="N4887" s="28">
        <f>IF(F4887="lowest point", $H$4/D4887, 0)</f>
        <v>0</v>
      </c>
      <c r="O4887" s="28">
        <f t="shared" si="323"/>
        <v>55.142167541717392</v>
      </c>
      <c r="P4887" s="29">
        <f>O4887*D4887</f>
        <v>310026.35999147315</v>
      </c>
      <c r="R4887" s="28">
        <f>IF(G4887="highest point", $H$4/D4887, 0)</f>
        <v>0</v>
      </c>
      <c r="S4887" s="28">
        <f t="shared" si="324"/>
        <v>51.651721653290174</v>
      </c>
      <c r="T4887" s="29">
        <f>D4887*S4887</f>
        <v>290401.99116850988</v>
      </c>
    </row>
    <row r="4888" spans="1:20">
      <c r="A4888" s="21">
        <f t="shared" si="325"/>
        <v>2019</v>
      </c>
      <c r="B4888" s="21">
        <f t="shared" si="321"/>
        <v>6</v>
      </c>
      <c r="C4888" s="22">
        <v>43621</v>
      </c>
      <c r="D4888" s="21">
        <v>5668.89</v>
      </c>
      <c r="E4888" s="47" t="str">
        <f>IF(B4888&lt;&gt;B4887, "First Quote", "")</f>
        <v/>
      </c>
      <c r="F4888" s="23" t="str">
        <f>IF(_xlfn.MINIFS($D$3:$D$6287,$A$3:$A$6287,A4888,$B$3:$B$6287,B4888)=D4888,"Lowest point","")</f>
        <v/>
      </c>
      <c r="G4888" s="24" t="str">
        <f>IF(_xlfn.MAXIFS($D$3:$D$6287,$A$3:$A$6287,A4888,$B$3:$B$6287,B4888)=D4888,"Highest point","")</f>
        <v/>
      </c>
      <c r="J4888" s="25" t="str">
        <f>IF(E4888="First Quote", $H$4/D4888, "")</f>
        <v/>
      </c>
      <c r="K4888" s="26">
        <f t="shared" si="322"/>
        <v>53.246245532368221</v>
      </c>
      <c r="L4888" s="27">
        <f>K4888*D4888</f>
        <v>301847.10883598687</v>
      </c>
      <c r="M4888" s="10"/>
      <c r="N4888" s="28">
        <f>IF(F4888="lowest point", $H$4/D4888, 0)</f>
        <v>0</v>
      </c>
      <c r="O4888" s="28">
        <f t="shared" si="323"/>
        <v>55.142167541717392</v>
      </c>
      <c r="P4888" s="29">
        <f>O4888*D4888</f>
        <v>312594.8821555663</v>
      </c>
      <c r="R4888" s="28">
        <f>IF(G4888="highest point", $H$4/D4888, 0)</f>
        <v>0</v>
      </c>
      <c r="S4888" s="28">
        <f t="shared" si="324"/>
        <v>51.651721653290174</v>
      </c>
      <c r="T4888" s="29">
        <f>D4888*S4888</f>
        <v>292807.92836312013</v>
      </c>
    </row>
    <row r="4889" spans="1:20">
      <c r="A4889" s="21">
        <f t="shared" si="325"/>
        <v>2019</v>
      </c>
      <c r="B4889" s="21">
        <f t="shared" si="321"/>
        <v>6</v>
      </c>
      <c r="C4889" s="22">
        <v>43622</v>
      </c>
      <c r="D4889" s="21">
        <v>5705.22</v>
      </c>
      <c r="E4889" s="47" t="str">
        <f>IF(B4889&lt;&gt;B4888, "First Quote", "")</f>
        <v/>
      </c>
      <c r="F4889" s="23" t="str">
        <f>IF(_xlfn.MINIFS($D$3:$D$6287,$A$3:$A$6287,A4889,$B$3:$B$6287,B4889)=D4889,"Lowest point","")</f>
        <v/>
      </c>
      <c r="G4889" s="24" t="str">
        <f>IF(_xlfn.MAXIFS($D$3:$D$6287,$A$3:$A$6287,A4889,$B$3:$B$6287,B4889)=D4889,"Highest point","")</f>
        <v/>
      </c>
      <c r="J4889" s="25" t="str">
        <f>IF(E4889="First Quote", $H$4/D4889, "")</f>
        <v/>
      </c>
      <c r="K4889" s="26">
        <f t="shared" si="322"/>
        <v>53.246245532368221</v>
      </c>
      <c r="L4889" s="27">
        <f>K4889*D4889</f>
        <v>303781.54493617784</v>
      </c>
      <c r="M4889" s="10"/>
      <c r="N4889" s="28">
        <f>IF(F4889="lowest point", $H$4/D4889, 0)</f>
        <v>0</v>
      </c>
      <c r="O4889" s="28">
        <f t="shared" si="323"/>
        <v>55.142167541717392</v>
      </c>
      <c r="P4889" s="29">
        <f>O4889*D4889</f>
        <v>314598.19710235693</v>
      </c>
      <c r="R4889" s="28">
        <f>IF(G4889="highest point", $H$4/D4889, 0)</f>
        <v>0</v>
      </c>
      <c r="S4889" s="28">
        <f t="shared" si="324"/>
        <v>51.651721653290174</v>
      </c>
      <c r="T4889" s="29">
        <f>D4889*S4889</f>
        <v>294684.43541078421</v>
      </c>
    </row>
    <row r="4890" spans="1:20">
      <c r="A4890" s="21">
        <f t="shared" si="325"/>
        <v>2019</v>
      </c>
      <c r="B4890" s="21">
        <f t="shared" si="321"/>
        <v>6</v>
      </c>
      <c r="C4890" s="22">
        <v>43623</v>
      </c>
      <c r="D4890" s="21">
        <v>5765.66</v>
      </c>
      <c r="E4890" s="47" t="str">
        <f>IF(B4890&lt;&gt;B4889, "First Quote", "")</f>
        <v/>
      </c>
      <c r="F4890" s="23" t="str">
        <f>IF(_xlfn.MINIFS($D$3:$D$6287,$A$3:$A$6287,A4890,$B$3:$B$6287,B4890)=D4890,"Lowest point","")</f>
        <v/>
      </c>
      <c r="G4890" s="24" t="str">
        <f>IF(_xlfn.MAXIFS($D$3:$D$6287,$A$3:$A$6287,A4890,$B$3:$B$6287,B4890)=D4890,"Highest point","")</f>
        <v/>
      </c>
      <c r="J4890" s="25" t="str">
        <f>IF(E4890="First Quote", $H$4/D4890, "")</f>
        <v/>
      </c>
      <c r="K4890" s="26">
        <f t="shared" si="322"/>
        <v>53.246245532368221</v>
      </c>
      <c r="L4890" s="27">
        <f>K4890*D4890</f>
        <v>306999.74801615416</v>
      </c>
      <c r="M4890" s="10"/>
      <c r="N4890" s="28">
        <f>IF(F4890="lowest point", $H$4/D4890, 0)</f>
        <v>0</v>
      </c>
      <c r="O4890" s="28">
        <f t="shared" si="323"/>
        <v>55.142167541717392</v>
      </c>
      <c r="P4890" s="29">
        <f>O4890*D4890</f>
        <v>317930.98970857827</v>
      </c>
      <c r="R4890" s="28">
        <f>IF(G4890="highest point", $H$4/D4890, 0)</f>
        <v>0</v>
      </c>
      <c r="S4890" s="28">
        <f t="shared" si="324"/>
        <v>51.651721653290174</v>
      </c>
      <c r="T4890" s="29">
        <f>D4890*S4890</f>
        <v>297806.26546750905</v>
      </c>
    </row>
    <row r="4891" spans="1:20">
      <c r="A4891" s="21">
        <f t="shared" si="325"/>
        <v>2019</v>
      </c>
      <c r="B4891" s="21">
        <f t="shared" si="321"/>
        <v>6</v>
      </c>
      <c r="C4891" s="22">
        <v>43626</v>
      </c>
      <c r="D4891" s="21">
        <v>5792.56</v>
      </c>
      <c r="E4891" s="47" t="str">
        <f>IF(B4891&lt;&gt;B4890, "First Quote", "")</f>
        <v/>
      </c>
      <c r="F4891" s="23" t="str">
        <f>IF(_xlfn.MINIFS($D$3:$D$6287,$A$3:$A$6287,A4891,$B$3:$B$6287,B4891)=D4891,"Lowest point","")</f>
        <v/>
      </c>
      <c r="G4891" s="24" t="str">
        <f>IF(_xlfn.MAXIFS($D$3:$D$6287,$A$3:$A$6287,A4891,$B$3:$B$6287,B4891)=D4891,"Highest point","")</f>
        <v/>
      </c>
      <c r="J4891" s="25" t="str">
        <f>IF(E4891="First Quote", $H$4/D4891, "")</f>
        <v/>
      </c>
      <c r="K4891" s="26">
        <f t="shared" si="322"/>
        <v>53.246245532368221</v>
      </c>
      <c r="L4891" s="27">
        <f>K4891*D4891</f>
        <v>308432.07202097488</v>
      </c>
      <c r="M4891" s="10"/>
      <c r="N4891" s="28">
        <f>IF(F4891="lowest point", $H$4/D4891, 0)</f>
        <v>0</v>
      </c>
      <c r="O4891" s="28">
        <f t="shared" si="323"/>
        <v>55.142167541717392</v>
      </c>
      <c r="P4891" s="29">
        <f>O4891*D4891</f>
        <v>319414.31401545054</v>
      </c>
      <c r="R4891" s="28">
        <f>IF(G4891="highest point", $H$4/D4891, 0)</f>
        <v>0</v>
      </c>
      <c r="S4891" s="28">
        <f t="shared" si="324"/>
        <v>51.651721653290174</v>
      </c>
      <c r="T4891" s="29">
        <f>D4891*S4891</f>
        <v>299195.69677998254</v>
      </c>
    </row>
    <row r="4892" spans="1:20">
      <c r="A4892" s="21">
        <f t="shared" si="325"/>
        <v>2019</v>
      </c>
      <c r="B4892" s="21">
        <f t="shared" si="321"/>
        <v>6</v>
      </c>
      <c r="C4892" s="22">
        <v>43627</v>
      </c>
      <c r="D4892" s="21">
        <v>5790.83</v>
      </c>
      <c r="E4892" s="47" t="str">
        <f>IF(B4892&lt;&gt;B4891, "First Quote", "")</f>
        <v/>
      </c>
      <c r="F4892" s="23" t="str">
        <f>IF(_xlfn.MINIFS($D$3:$D$6287,$A$3:$A$6287,A4892,$B$3:$B$6287,B4892)=D4892,"Lowest point","")</f>
        <v/>
      </c>
      <c r="G4892" s="24" t="str">
        <f>IF(_xlfn.MAXIFS($D$3:$D$6287,$A$3:$A$6287,A4892,$B$3:$B$6287,B4892)=D4892,"Highest point","")</f>
        <v/>
      </c>
      <c r="J4892" s="25" t="str">
        <f>IF(E4892="First Quote", $H$4/D4892, "")</f>
        <v/>
      </c>
      <c r="K4892" s="26">
        <f t="shared" si="322"/>
        <v>53.246245532368221</v>
      </c>
      <c r="L4892" s="27">
        <f>K4892*D4892</f>
        <v>308339.95601620385</v>
      </c>
      <c r="M4892" s="10"/>
      <c r="N4892" s="28">
        <f>IF(F4892="lowest point", $H$4/D4892, 0)</f>
        <v>0</v>
      </c>
      <c r="O4892" s="28">
        <f t="shared" si="323"/>
        <v>55.142167541717392</v>
      </c>
      <c r="P4892" s="29">
        <f>O4892*D4892</f>
        <v>319318.9180656033</v>
      </c>
      <c r="R4892" s="28">
        <f>IF(G4892="highest point", $H$4/D4892, 0)</f>
        <v>0</v>
      </c>
      <c r="S4892" s="28">
        <f t="shared" si="324"/>
        <v>51.651721653290174</v>
      </c>
      <c r="T4892" s="29">
        <f>D4892*S4892</f>
        <v>299106.33930152236</v>
      </c>
    </row>
    <row r="4893" spans="1:20">
      <c r="A4893" s="21">
        <f t="shared" si="325"/>
        <v>2019</v>
      </c>
      <c r="B4893" s="21">
        <f t="shared" si="321"/>
        <v>6</v>
      </c>
      <c r="C4893" s="22">
        <v>43628</v>
      </c>
      <c r="D4893" s="21">
        <v>5779.12</v>
      </c>
      <c r="E4893" s="47" t="str">
        <f>IF(B4893&lt;&gt;B4892, "First Quote", "")</f>
        <v/>
      </c>
      <c r="F4893" s="23" t="str">
        <f>IF(_xlfn.MINIFS($D$3:$D$6287,$A$3:$A$6287,A4893,$B$3:$B$6287,B4893)=D4893,"Lowest point","")</f>
        <v/>
      </c>
      <c r="G4893" s="24" t="str">
        <f>IF(_xlfn.MAXIFS($D$3:$D$6287,$A$3:$A$6287,A4893,$B$3:$B$6287,B4893)=D4893,"Highest point","")</f>
        <v/>
      </c>
      <c r="J4893" s="25" t="str">
        <f>IF(E4893="First Quote", $H$4/D4893, "")</f>
        <v/>
      </c>
      <c r="K4893" s="26">
        <f t="shared" si="322"/>
        <v>53.246245532368221</v>
      </c>
      <c r="L4893" s="27">
        <f>K4893*D4893</f>
        <v>307716.44248101983</v>
      </c>
      <c r="M4893" s="10"/>
      <c r="N4893" s="28">
        <f>IF(F4893="lowest point", $H$4/D4893, 0)</f>
        <v>0</v>
      </c>
      <c r="O4893" s="28">
        <f t="shared" si="323"/>
        <v>55.142167541717392</v>
      </c>
      <c r="P4893" s="29">
        <f>O4893*D4893</f>
        <v>318673.2032836898</v>
      </c>
      <c r="R4893" s="28">
        <f>IF(G4893="highest point", $H$4/D4893, 0)</f>
        <v>0</v>
      </c>
      <c r="S4893" s="28">
        <f t="shared" si="324"/>
        <v>51.651721653290174</v>
      </c>
      <c r="T4893" s="29">
        <f>D4893*S4893</f>
        <v>298501.49764096231</v>
      </c>
    </row>
    <row r="4894" spans="1:20">
      <c r="A4894" s="21">
        <f t="shared" si="325"/>
        <v>2019</v>
      </c>
      <c r="B4894" s="21">
        <f t="shared" si="321"/>
        <v>6</v>
      </c>
      <c r="C4894" s="22">
        <v>43629</v>
      </c>
      <c r="D4894" s="21">
        <v>5804.53</v>
      </c>
      <c r="E4894" s="47" t="str">
        <f>IF(B4894&lt;&gt;B4893, "First Quote", "")</f>
        <v/>
      </c>
      <c r="F4894" s="23" t="str">
        <f>IF(_xlfn.MINIFS($D$3:$D$6287,$A$3:$A$6287,A4894,$B$3:$B$6287,B4894)=D4894,"Lowest point","")</f>
        <v/>
      </c>
      <c r="G4894" s="24" t="str">
        <f>IF(_xlfn.MAXIFS($D$3:$D$6287,$A$3:$A$6287,A4894,$B$3:$B$6287,B4894)=D4894,"Highest point","")</f>
        <v/>
      </c>
      <c r="J4894" s="25" t="str">
        <f>IF(E4894="First Quote", $H$4/D4894, "")</f>
        <v/>
      </c>
      <c r="K4894" s="26">
        <f t="shared" si="322"/>
        <v>53.246245532368221</v>
      </c>
      <c r="L4894" s="27">
        <f>K4894*D4894</f>
        <v>309069.42957999732</v>
      </c>
      <c r="M4894" s="10"/>
      <c r="N4894" s="28">
        <f>IF(F4894="lowest point", $H$4/D4894, 0)</f>
        <v>0</v>
      </c>
      <c r="O4894" s="28">
        <f t="shared" si="323"/>
        <v>55.142167541717392</v>
      </c>
      <c r="P4894" s="29">
        <f>O4894*D4894</f>
        <v>320074.36576092482</v>
      </c>
      <c r="R4894" s="28">
        <f>IF(G4894="highest point", $H$4/D4894, 0)</f>
        <v>0</v>
      </c>
      <c r="S4894" s="28">
        <f t="shared" si="324"/>
        <v>51.651721653290174</v>
      </c>
      <c r="T4894" s="29">
        <f>D4894*S4894</f>
        <v>299813.96788817242</v>
      </c>
    </row>
    <row r="4895" spans="1:20">
      <c r="A4895" s="21">
        <f t="shared" si="325"/>
        <v>2019</v>
      </c>
      <c r="B4895" s="21">
        <f t="shared" si="321"/>
        <v>6</v>
      </c>
      <c r="C4895" s="22">
        <v>43630</v>
      </c>
      <c r="D4895" s="21">
        <v>5795.96</v>
      </c>
      <c r="E4895" s="47" t="str">
        <f>IF(B4895&lt;&gt;B4894, "First Quote", "")</f>
        <v/>
      </c>
      <c r="F4895" s="23" t="str">
        <f>IF(_xlfn.MINIFS($D$3:$D$6287,$A$3:$A$6287,A4895,$B$3:$B$6287,B4895)=D4895,"Lowest point","")</f>
        <v/>
      </c>
      <c r="G4895" s="24" t="str">
        <f>IF(_xlfn.MAXIFS($D$3:$D$6287,$A$3:$A$6287,A4895,$B$3:$B$6287,B4895)=D4895,"Highest point","")</f>
        <v/>
      </c>
      <c r="J4895" s="25" t="str">
        <f>IF(E4895="First Quote", $H$4/D4895, "")</f>
        <v/>
      </c>
      <c r="K4895" s="26">
        <f t="shared" si="322"/>
        <v>53.246245532368221</v>
      </c>
      <c r="L4895" s="27">
        <f>K4895*D4895</f>
        <v>308613.10925578489</v>
      </c>
      <c r="M4895" s="10"/>
      <c r="N4895" s="28">
        <f>IF(F4895="lowest point", $H$4/D4895, 0)</f>
        <v>0</v>
      </c>
      <c r="O4895" s="28">
        <f t="shared" si="323"/>
        <v>55.142167541717392</v>
      </c>
      <c r="P4895" s="29">
        <f>O4895*D4895</f>
        <v>319601.79738509236</v>
      </c>
      <c r="R4895" s="28">
        <f>IF(G4895="highest point", $H$4/D4895, 0)</f>
        <v>0</v>
      </c>
      <c r="S4895" s="28">
        <f t="shared" si="324"/>
        <v>51.651721653290174</v>
      </c>
      <c r="T4895" s="29">
        <f>D4895*S4895</f>
        <v>299371.31263360369</v>
      </c>
    </row>
    <row r="4896" spans="1:20">
      <c r="A4896" s="21">
        <f t="shared" si="325"/>
        <v>2019</v>
      </c>
      <c r="B4896" s="21">
        <f t="shared" si="321"/>
        <v>6</v>
      </c>
      <c r="C4896" s="22">
        <v>43633</v>
      </c>
      <c r="D4896" s="21">
        <v>5801.4</v>
      </c>
      <c r="E4896" s="47" t="str">
        <f>IF(B4896&lt;&gt;B4895, "First Quote", "")</f>
        <v/>
      </c>
      <c r="F4896" s="23" t="str">
        <f>IF(_xlfn.MINIFS($D$3:$D$6287,$A$3:$A$6287,A4896,$B$3:$B$6287,B4896)=D4896,"Lowest point","")</f>
        <v/>
      </c>
      <c r="G4896" s="24" t="str">
        <f>IF(_xlfn.MAXIFS($D$3:$D$6287,$A$3:$A$6287,A4896,$B$3:$B$6287,B4896)=D4896,"Highest point","")</f>
        <v/>
      </c>
      <c r="J4896" s="25" t="str">
        <f>IF(E4896="First Quote", $H$4/D4896, "")</f>
        <v/>
      </c>
      <c r="K4896" s="26">
        <f t="shared" si="322"/>
        <v>53.246245532368221</v>
      </c>
      <c r="L4896" s="27">
        <f>K4896*D4896</f>
        <v>308902.76883148099</v>
      </c>
      <c r="M4896" s="10"/>
      <c r="N4896" s="28">
        <f>IF(F4896="lowest point", $H$4/D4896, 0)</f>
        <v>0</v>
      </c>
      <c r="O4896" s="28">
        <f t="shared" si="323"/>
        <v>55.142167541717392</v>
      </c>
      <c r="P4896" s="29">
        <f>O4896*D4896</f>
        <v>319901.77077651926</v>
      </c>
      <c r="R4896" s="28">
        <f>IF(G4896="highest point", $H$4/D4896, 0)</f>
        <v>0</v>
      </c>
      <c r="S4896" s="28">
        <f t="shared" si="324"/>
        <v>51.651721653290174</v>
      </c>
      <c r="T4896" s="29">
        <f>D4896*S4896</f>
        <v>299652.29799939762</v>
      </c>
    </row>
    <row r="4897" spans="1:20">
      <c r="A4897" s="21">
        <f t="shared" si="325"/>
        <v>2019</v>
      </c>
      <c r="B4897" s="21">
        <f t="shared" ref="B4897:B4960" si="326">MONTH(C4897)</f>
        <v>6</v>
      </c>
      <c r="C4897" s="22">
        <v>43634</v>
      </c>
      <c r="D4897" s="21">
        <v>5857.95</v>
      </c>
      <c r="E4897" s="47" t="str">
        <f>IF(B4897&lt;&gt;B4896, "First Quote", "")</f>
        <v/>
      </c>
      <c r="F4897" s="23" t="str">
        <f>IF(_xlfn.MINIFS($D$3:$D$6287,$A$3:$A$6287,A4897,$B$3:$B$6287,B4897)=D4897,"Lowest point","")</f>
        <v/>
      </c>
      <c r="G4897" s="24" t="str">
        <f>IF(_xlfn.MAXIFS($D$3:$D$6287,$A$3:$A$6287,A4897,$B$3:$B$6287,B4897)=D4897,"Highest point","")</f>
        <v/>
      </c>
      <c r="J4897" s="25" t="str">
        <f>IF(E4897="First Quote", $H$4/D4897, "")</f>
        <v/>
      </c>
      <c r="K4897" s="26">
        <f t="shared" si="322"/>
        <v>53.246245532368221</v>
      </c>
      <c r="L4897" s="27">
        <f>K4897*D4897</f>
        <v>311913.84401633643</v>
      </c>
      <c r="M4897" s="10"/>
      <c r="N4897" s="28">
        <f>IF(F4897="lowest point", $H$4/D4897, 0)</f>
        <v>0</v>
      </c>
      <c r="O4897" s="28">
        <f t="shared" si="323"/>
        <v>55.142167541717392</v>
      </c>
      <c r="P4897" s="29">
        <f>O4897*D4897</f>
        <v>323020.06035100337</v>
      </c>
      <c r="R4897" s="28">
        <f>IF(G4897="highest point", $H$4/D4897, 0)</f>
        <v>0</v>
      </c>
      <c r="S4897" s="28">
        <f t="shared" si="324"/>
        <v>51.651721653290174</v>
      </c>
      <c r="T4897" s="29">
        <f>D4897*S4897</f>
        <v>302573.20285889116</v>
      </c>
    </row>
    <row r="4898" spans="1:20">
      <c r="A4898" s="21">
        <f t="shared" si="325"/>
        <v>2019</v>
      </c>
      <c r="B4898" s="21">
        <f t="shared" si="326"/>
        <v>6</v>
      </c>
      <c r="C4898" s="22">
        <v>43635</v>
      </c>
      <c r="D4898" s="21">
        <v>5875.45</v>
      </c>
      <c r="E4898" s="47" t="str">
        <f>IF(B4898&lt;&gt;B4897, "First Quote", "")</f>
        <v/>
      </c>
      <c r="F4898" s="23" t="str">
        <f>IF(_xlfn.MINIFS($D$3:$D$6287,$A$3:$A$6287,A4898,$B$3:$B$6287,B4898)=D4898,"Lowest point","")</f>
        <v/>
      </c>
      <c r="G4898" s="24" t="str">
        <f>IF(_xlfn.MAXIFS($D$3:$D$6287,$A$3:$A$6287,A4898,$B$3:$B$6287,B4898)=D4898,"Highest point","")</f>
        <v/>
      </c>
      <c r="J4898" s="25" t="str">
        <f>IF(E4898="First Quote", $H$4/D4898, "")</f>
        <v/>
      </c>
      <c r="K4898" s="26">
        <f t="shared" si="322"/>
        <v>53.246245532368221</v>
      </c>
      <c r="L4898" s="27">
        <f>K4898*D4898</f>
        <v>312845.65331315284</v>
      </c>
      <c r="M4898" s="10"/>
      <c r="N4898" s="28">
        <f>IF(F4898="lowest point", $H$4/D4898, 0)</f>
        <v>0</v>
      </c>
      <c r="O4898" s="28">
        <f t="shared" si="323"/>
        <v>55.142167541717392</v>
      </c>
      <c r="P4898" s="29">
        <f>O4898*D4898</f>
        <v>323985.04828298342</v>
      </c>
      <c r="R4898" s="28">
        <f>IF(G4898="highest point", $H$4/D4898, 0)</f>
        <v>0</v>
      </c>
      <c r="S4898" s="28">
        <f t="shared" si="324"/>
        <v>51.651721653290174</v>
      </c>
      <c r="T4898" s="29">
        <f>D4898*S4898</f>
        <v>303477.10798782372</v>
      </c>
    </row>
    <row r="4899" spans="1:20">
      <c r="A4899" s="21">
        <f t="shared" si="325"/>
        <v>2019</v>
      </c>
      <c r="B4899" s="21">
        <f t="shared" si="326"/>
        <v>6</v>
      </c>
      <c r="C4899" s="22">
        <v>43636</v>
      </c>
      <c r="D4899" s="21">
        <v>5931.66</v>
      </c>
      <c r="E4899" s="47" t="str">
        <f>IF(B4899&lt;&gt;B4898, "First Quote", "")</f>
        <v/>
      </c>
      <c r="F4899" s="23" t="str">
        <f>IF(_xlfn.MINIFS($D$3:$D$6287,$A$3:$A$6287,A4899,$B$3:$B$6287,B4899)=D4899,"Lowest point","")</f>
        <v/>
      </c>
      <c r="G4899" s="24" t="str">
        <f>IF(_xlfn.MAXIFS($D$3:$D$6287,$A$3:$A$6287,A4899,$B$3:$B$6287,B4899)=D4899,"Highest point","")</f>
        <v>Highest point</v>
      </c>
      <c r="J4899" s="25" t="str">
        <f>IF(E4899="First Quote", $H$4/D4899, "")</f>
        <v/>
      </c>
      <c r="K4899" s="26">
        <f t="shared" si="322"/>
        <v>53.246245532368221</v>
      </c>
      <c r="L4899" s="27">
        <f>K4899*D4899</f>
        <v>315838.62477452727</v>
      </c>
      <c r="M4899" s="10"/>
      <c r="N4899" s="28">
        <f>IF(F4899="lowest point", $H$4/D4899, 0)</f>
        <v>0</v>
      </c>
      <c r="O4899" s="28">
        <f t="shared" si="323"/>
        <v>55.142167541717392</v>
      </c>
      <c r="P4899" s="29">
        <f>O4899*D4899</f>
        <v>327084.58952050336</v>
      </c>
      <c r="R4899" s="28">
        <f>IF(G4899="highest point", $H$4/D4899, 0)</f>
        <v>8.4293435564411989E-2</v>
      </c>
      <c r="S4899" s="28">
        <f t="shared" si="324"/>
        <v>51.736015088854586</v>
      </c>
      <c r="T4899" s="29">
        <f>D4899*S4899</f>
        <v>306880.4512619552</v>
      </c>
    </row>
    <row r="4900" spans="1:20">
      <c r="A4900" s="21">
        <f t="shared" si="325"/>
        <v>2019</v>
      </c>
      <c r="B4900" s="21">
        <f t="shared" si="326"/>
        <v>6</v>
      </c>
      <c r="C4900" s="22">
        <v>43637</v>
      </c>
      <c r="D4900" s="21">
        <v>5924.54</v>
      </c>
      <c r="E4900" s="47" t="str">
        <f>IF(B4900&lt;&gt;B4899, "First Quote", "")</f>
        <v/>
      </c>
      <c r="F4900" s="23" t="str">
        <f>IF(_xlfn.MINIFS($D$3:$D$6287,$A$3:$A$6287,A4900,$B$3:$B$6287,B4900)=D4900,"Lowest point","")</f>
        <v/>
      </c>
      <c r="G4900" s="24" t="str">
        <f>IF(_xlfn.MAXIFS($D$3:$D$6287,$A$3:$A$6287,A4900,$B$3:$B$6287,B4900)=D4900,"Highest point","")</f>
        <v/>
      </c>
      <c r="J4900" s="25" t="str">
        <f>IF(E4900="First Quote", $H$4/D4900, "")</f>
        <v/>
      </c>
      <c r="K4900" s="26">
        <f t="shared" si="322"/>
        <v>53.246245532368221</v>
      </c>
      <c r="L4900" s="27">
        <f>K4900*D4900</f>
        <v>315459.5115063368</v>
      </c>
      <c r="M4900" s="10"/>
      <c r="N4900" s="28">
        <f>IF(F4900="lowest point", $H$4/D4900, 0)</f>
        <v>0</v>
      </c>
      <c r="O4900" s="28">
        <f t="shared" si="323"/>
        <v>55.142167541717392</v>
      </c>
      <c r="P4900" s="29">
        <f>O4900*D4900</f>
        <v>326691.97728760634</v>
      </c>
      <c r="R4900" s="28">
        <f>IF(G4900="highest point", $H$4/D4900, 0)</f>
        <v>0</v>
      </c>
      <c r="S4900" s="28">
        <f t="shared" si="324"/>
        <v>51.736015088854586</v>
      </c>
      <c r="T4900" s="29">
        <f>D4900*S4900</f>
        <v>306512.09083452256</v>
      </c>
    </row>
    <row r="4901" spans="1:20">
      <c r="A4901" s="21">
        <f t="shared" si="325"/>
        <v>2019</v>
      </c>
      <c r="B4901" s="21">
        <f t="shared" si="326"/>
        <v>6</v>
      </c>
      <c r="C4901" s="22">
        <v>43640</v>
      </c>
      <c r="D4901" s="21">
        <v>5914.29</v>
      </c>
      <c r="E4901" s="47" t="str">
        <f>IF(B4901&lt;&gt;B4900, "First Quote", "")</f>
        <v/>
      </c>
      <c r="F4901" s="23" t="str">
        <f>IF(_xlfn.MINIFS($D$3:$D$6287,$A$3:$A$6287,A4901,$B$3:$B$6287,B4901)=D4901,"Lowest point","")</f>
        <v/>
      </c>
      <c r="G4901" s="24" t="str">
        <f>IF(_xlfn.MAXIFS($D$3:$D$6287,$A$3:$A$6287,A4901,$B$3:$B$6287,B4901)=D4901,"Highest point","")</f>
        <v/>
      </c>
      <c r="J4901" s="25" t="str">
        <f>IF(E4901="First Quote", $H$4/D4901, "")</f>
        <v/>
      </c>
      <c r="K4901" s="26">
        <f t="shared" si="322"/>
        <v>53.246245532368221</v>
      </c>
      <c r="L4901" s="27">
        <f>K4901*D4901</f>
        <v>314913.73748963006</v>
      </c>
      <c r="M4901" s="10"/>
      <c r="N4901" s="28">
        <f>IF(F4901="lowest point", $H$4/D4901, 0)</f>
        <v>0</v>
      </c>
      <c r="O4901" s="28">
        <f t="shared" si="323"/>
        <v>55.142167541717392</v>
      </c>
      <c r="P4901" s="29">
        <f>O4901*D4901</f>
        <v>326126.77007030376</v>
      </c>
      <c r="R4901" s="28">
        <f>IF(G4901="highest point", $H$4/D4901, 0)</f>
        <v>0</v>
      </c>
      <c r="S4901" s="28">
        <f t="shared" si="324"/>
        <v>51.736015088854586</v>
      </c>
      <c r="T4901" s="29">
        <f>D4901*S4901</f>
        <v>305981.79667986179</v>
      </c>
    </row>
    <row r="4902" spans="1:20">
      <c r="A4902" s="21">
        <f t="shared" si="325"/>
        <v>2019</v>
      </c>
      <c r="B4902" s="21">
        <f t="shared" si="326"/>
        <v>6</v>
      </c>
      <c r="C4902" s="22">
        <v>43641</v>
      </c>
      <c r="D4902" s="21">
        <v>5858.13</v>
      </c>
      <c r="E4902" s="47" t="str">
        <f>IF(B4902&lt;&gt;B4901, "First Quote", "")</f>
        <v/>
      </c>
      <c r="F4902" s="23" t="str">
        <f>IF(_xlfn.MINIFS($D$3:$D$6287,$A$3:$A$6287,A4902,$B$3:$B$6287,B4902)=D4902,"Lowest point","")</f>
        <v/>
      </c>
      <c r="G4902" s="24" t="str">
        <f>IF(_xlfn.MAXIFS($D$3:$D$6287,$A$3:$A$6287,A4902,$B$3:$B$6287,B4902)=D4902,"Highest point","")</f>
        <v/>
      </c>
      <c r="J4902" s="25" t="str">
        <f>IF(E4902="First Quote", $H$4/D4902, "")</f>
        <v/>
      </c>
      <c r="K4902" s="26">
        <f t="shared" si="322"/>
        <v>53.246245532368221</v>
      </c>
      <c r="L4902" s="27">
        <f>K4902*D4902</f>
        <v>311923.42834053223</v>
      </c>
      <c r="M4902" s="10"/>
      <c r="N4902" s="28">
        <f>IF(F4902="lowest point", $H$4/D4902, 0)</f>
        <v>0</v>
      </c>
      <c r="O4902" s="28">
        <f t="shared" si="323"/>
        <v>55.142167541717392</v>
      </c>
      <c r="P4902" s="29">
        <f>O4902*D4902</f>
        <v>323029.98594116094</v>
      </c>
      <c r="R4902" s="28">
        <f>IF(G4902="highest point", $H$4/D4902, 0)</f>
        <v>0</v>
      </c>
      <c r="S4902" s="28">
        <f t="shared" si="324"/>
        <v>51.736015088854586</v>
      </c>
      <c r="T4902" s="29">
        <f>D4902*S4902</f>
        <v>303076.30207247171</v>
      </c>
    </row>
    <row r="4903" spans="1:20">
      <c r="A4903" s="21">
        <f t="shared" si="325"/>
        <v>2019</v>
      </c>
      <c r="B4903" s="21">
        <f t="shared" si="326"/>
        <v>6</v>
      </c>
      <c r="C4903" s="22">
        <v>43642</v>
      </c>
      <c r="D4903" s="21">
        <v>5850.9</v>
      </c>
      <c r="E4903" s="47" t="str">
        <f>IF(B4903&lt;&gt;B4902, "First Quote", "")</f>
        <v/>
      </c>
      <c r="F4903" s="23" t="str">
        <f>IF(_xlfn.MINIFS($D$3:$D$6287,$A$3:$A$6287,A4903,$B$3:$B$6287,B4903)=D4903,"Lowest point","")</f>
        <v/>
      </c>
      <c r="G4903" s="24" t="str">
        <f>IF(_xlfn.MAXIFS($D$3:$D$6287,$A$3:$A$6287,A4903,$B$3:$B$6287,B4903)=D4903,"Highest point","")</f>
        <v/>
      </c>
      <c r="J4903" s="25" t="str">
        <f>IF(E4903="First Quote", $H$4/D4903, "")</f>
        <v/>
      </c>
      <c r="K4903" s="26">
        <f t="shared" si="322"/>
        <v>53.246245532368221</v>
      </c>
      <c r="L4903" s="27">
        <f>K4903*D4903</f>
        <v>311538.45798533323</v>
      </c>
      <c r="M4903" s="10"/>
      <c r="N4903" s="28">
        <f>IF(F4903="lowest point", $H$4/D4903, 0)</f>
        <v>0</v>
      </c>
      <c r="O4903" s="28">
        <f t="shared" si="323"/>
        <v>55.142167541717392</v>
      </c>
      <c r="P4903" s="29">
        <f>O4903*D4903</f>
        <v>322631.30806983425</v>
      </c>
      <c r="R4903" s="28">
        <f>IF(G4903="highest point", $H$4/D4903, 0)</f>
        <v>0</v>
      </c>
      <c r="S4903" s="28">
        <f t="shared" si="324"/>
        <v>51.736015088854586</v>
      </c>
      <c r="T4903" s="29">
        <f>D4903*S4903</f>
        <v>302702.2506833793</v>
      </c>
    </row>
    <row r="4904" spans="1:20">
      <c r="A4904" s="21">
        <f t="shared" si="325"/>
        <v>2019</v>
      </c>
      <c r="B4904" s="21">
        <f t="shared" si="326"/>
        <v>6</v>
      </c>
      <c r="C4904" s="22">
        <v>43643</v>
      </c>
      <c r="D4904" s="21">
        <v>5874.15</v>
      </c>
      <c r="E4904" s="47" t="str">
        <f>IF(B4904&lt;&gt;B4903, "First Quote", "")</f>
        <v/>
      </c>
      <c r="F4904" s="23" t="str">
        <f>IF(_xlfn.MINIFS($D$3:$D$6287,$A$3:$A$6287,A4904,$B$3:$B$6287,B4904)=D4904,"Lowest point","")</f>
        <v/>
      </c>
      <c r="G4904" s="24" t="str">
        <f>IF(_xlfn.MAXIFS($D$3:$D$6287,$A$3:$A$6287,A4904,$B$3:$B$6287,B4904)=D4904,"Highest point","")</f>
        <v/>
      </c>
      <c r="J4904" s="25" t="str">
        <f>IF(E4904="First Quote", $H$4/D4904, "")</f>
        <v/>
      </c>
      <c r="K4904" s="26">
        <f t="shared" si="322"/>
        <v>53.246245532368221</v>
      </c>
      <c r="L4904" s="27">
        <f>K4904*D4904</f>
        <v>312776.43319396075</v>
      </c>
      <c r="M4904" s="10"/>
      <c r="N4904" s="28">
        <f>IF(F4904="lowest point", $H$4/D4904, 0)</f>
        <v>0</v>
      </c>
      <c r="O4904" s="28">
        <f t="shared" si="323"/>
        <v>55.142167541717392</v>
      </c>
      <c r="P4904" s="29">
        <f>O4904*D4904</f>
        <v>323913.36346517922</v>
      </c>
      <c r="R4904" s="28">
        <f>IF(G4904="highest point", $H$4/D4904, 0)</f>
        <v>0</v>
      </c>
      <c r="S4904" s="28">
        <f t="shared" si="324"/>
        <v>51.736015088854586</v>
      </c>
      <c r="T4904" s="29">
        <f>D4904*S4904</f>
        <v>303905.11303419515</v>
      </c>
    </row>
    <row r="4905" spans="1:20">
      <c r="A4905" s="21">
        <f t="shared" si="325"/>
        <v>2019</v>
      </c>
      <c r="B4905" s="21">
        <f t="shared" si="326"/>
        <v>6</v>
      </c>
      <c r="C4905" s="22">
        <v>43644</v>
      </c>
      <c r="D4905" s="21">
        <v>5908.25</v>
      </c>
      <c r="E4905" s="47" t="str">
        <f>IF(B4905&lt;&gt;B4904, "First Quote", "")</f>
        <v/>
      </c>
      <c r="F4905" s="23" t="str">
        <f>IF(_xlfn.MINIFS($D$3:$D$6287,$A$3:$A$6287,A4905,$B$3:$B$6287,B4905)=D4905,"Lowest point","")</f>
        <v/>
      </c>
      <c r="G4905" s="24" t="str">
        <f>IF(_xlfn.MAXIFS($D$3:$D$6287,$A$3:$A$6287,A4905,$B$3:$B$6287,B4905)=D4905,"Highest point","")</f>
        <v/>
      </c>
      <c r="J4905" s="25" t="str">
        <f>IF(E4905="First Quote", $H$4/D4905, "")</f>
        <v/>
      </c>
      <c r="K4905" s="26">
        <f t="shared" si="322"/>
        <v>53.246245532368221</v>
      </c>
      <c r="L4905" s="27">
        <f>K4905*D4905</f>
        <v>314592.13016661454</v>
      </c>
      <c r="M4905" s="10"/>
      <c r="N4905" s="28">
        <f>IF(F4905="lowest point", $H$4/D4905, 0)</f>
        <v>0</v>
      </c>
      <c r="O4905" s="28">
        <f t="shared" si="323"/>
        <v>55.142167541717392</v>
      </c>
      <c r="P4905" s="29">
        <f>O4905*D4905</f>
        <v>325793.71137835179</v>
      </c>
      <c r="R4905" s="28">
        <f>IF(G4905="highest point", $H$4/D4905, 0)</f>
        <v>0</v>
      </c>
      <c r="S4905" s="28">
        <f t="shared" si="324"/>
        <v>51.736015088854586</v>
      </c>
      <c r="T4905" s="29">
        <f>D4905*S4905</f>
        <v>305669.3111487251</v>
      </c>
    </row>
    <row r="4906" spans="1:20">
      <c r="A4906" s="21">
        <f t="shared" si="325"/>
        <v>2019</v>
      </c>
      <c r="B4906" s="21">
        <f t="shared" si="326"/>
        <v>7</v>
      </c>
      <c r="C4906" s="22">
        <v>43647</v>
      </c>
      <c r="D4906" s="21">
        <v>5953.63</v>
      </c>
      <c r="E4906" s="47" t="str">
        <f>IF(B4906&lt;&gt;B4905, "First Quote", "")</f>
        <v>First Quote</v>
      </c>
      <c r="F4906" s="23" t="str">
        <f>IF(_xlfn.MINIFS($D$3:$D$6287,$A$3:$A$6287,A4906,$B$3:$B$6287,B4906)=D4906,"Lowest point","")</f>
        <v>Lowest point</v>
      </c>
      <c r="G4906" s="24" t="str">
        <f>IF(_xlfn.MAXIFS($D$3:$D$6287,$A$3:$A$6287,A4906,$B$3:$B$6287,B4906)=D4906,"Highest point","")</f>
        <v/>
      </c>
      <c r="J4906" s="25">
        <f>IF(E4906="First Quote", $H$4/D4906, "")</f>
        <v>8.3982377137981359E-2</v>
      </c>
      <c r="K4906" s="26">
        <f t="shared" si="322"/>
        <v>53.330227909506199</v>
      </c>
      <c r="L4906" s="27">
        <f>K4906*D4906</f>
        <v>317508.44478887337</v>
      </c>
      <c r="M4906" s="10"/>
      <c r="N4906" s="28">
        <f>IF(F4906="lowest point", $H$4/D4906, 0)</f>
        <v>8.3982377137981359E-2</v>
      </c>
      <c r="O4906" s="28">
        <f t="shared" si="323"/>
        <v>55.22614991885537</v>
      </c>
      <c r="P4906" s="29">
        <f>O4906*D4906</f>
        <v>328796.06294139492</v>
      </c>
      <c r="R4906" s="28">
        <f>IF(G4906="highest point", $H$4/D4906, 0)</f>
        <v>0</v>
      </c>
      <c r="S4906" s="28">
        <f t="shared" si="324"/>
        <v>51.736015088854586</v>
      </c>
      <c r="T4906" s="29">
        <f>D4906*S4906</f>
        <v>308017.09151345736</v>
      </c>
    </row>
    <row r="4907" spans="1:20">
      <c r="A4907" s="21">
        <f t="shared" si="325"/>
        <v>2019</v>
      </c>
      <c r="B4907" s="21">
        <f t="shared" si="326"/>
        <v>7</v>
      </c>
      <c r="C4907" s="22">
        <v>43648</v>
      </c>
      <c r="D4907" s="21">
        <v>5971.29</v>
      </c>
      <c r="E4907" s="47" t="str">
        <f>IF(B4907&lt;&gt;B4906, "First Quote", "")</f>
        <v/>
      </c>
      <c r="F4907" s="23" t="str">
        <f>IF(_xlfn.MINIFS($D$3:$D$6287,$A$3:$A$6287,A4907,$B$3:$B$6287,B4907)=D4907,"Lowest point","")</f>
        <v/>
      </c>
      <c r="G4907" s="24" t="str">
        <f>IF(_xlfn.MAXIFS($D$3:$D$6287,$A$3:$A$6287,A4907,$B$3:$B$6287,B4907)=D4907,"Highest point","")</f>
        <v/>
      </c>
      <c r="J4907" s="25" t="str">
        <f>IF(E4907="First Quote", $H$4/D4907, "")</f>
        <v/>
      </c>
      <c r="K4907" s="26">
        <f t="shared" si="322"/>
        <v>53.330227909506199</v>
      </c>
      <c r="L4907" s="27">
        <f>K4907*D4907</f>
        <v>318450.25661375525</v>
      </c>
      <c r="M4907" s="10"/>
      <c r="N4907" s="28">
        <f>IF(F4907="lowest point", $H$4/D4907, 0)</f>
        <v>0</v>
      </c>
      <c r="O4907" s="28">
        <f t="shared" si="323"/>
        <v>55.22614991885537</v>
      </c>
      <c r="P4907" s="29">
        <f>O4907*D4907</f>
        <v>329771.3567489619</v>
      </c>
      <c r="R4907" s="28">
        <f>IF(G4907="highest point", $H$4/D4907, 0)</f>
        <v>0</v>
      </c>
      <c r="S4907" s="28">
        <f t="shared" si="324"/>
        <v>51.736015088854586</v>
      </c>
      <c r="T4907" s="29">
        <f>D4907*S4907</f>
        <v>308930.74953992647</v>
      </c>
    </row>
    <row r="4908" spans="1:20">
      <c r="A4908" s="21">
        <f t="shared" si="325"/>
        <v>2019</v>
      </c>
      <c r="B4908" s="21">
        <f t="shared" si="326"/>
        <v>7</v>
      </c>
      <c r="C4908" s="22">
        <v>43649</v>
      </c>
      <c r="D4908" s="21">
        <v>5982.9</v>
      </c>
      <c r="E4908" s="47" t="str">
        <f>IF(B4908&lt;&gt;B4907, "First Quote", "")</f>
        <v/>
      </c>
      <c r="F4908" s="23" t="str">
        <f>IF(_xlfn.MINIFS($D$3:$D$6287,$A$3:$A$6287,A4908,$B$3:$B$6287,B4908)=D4908,"Lowest point","")</f>
        <v/>
      </c>
      <c r="G4908" s="24" t="str">
        <f>IF(_xlfn.MAXIFS($D$3:$D$6287,$A$3:$A$6287,A4908,$B$3:$B$6287,B4908)=D4908,"Highest point","")</f>
        <v/>
      </c>
      <c r="J4908" s="25" t="str">
        <f>IF(E4908="First Quote", $H$4/D4908, "")</f>
        <v/>
      </c>
      <c r="K4908" s="26">
        <f t="shared" si="322"/>
        <v>53.330227909506199</v>
      </c>
      <c r="L4908" s="27">
        <f>K4908*D4908</f>
        <v>319069.42055978463</v>
      </c>
      <c r="M4908" s="10"/>
      <c r="N4908" s="28">
        <f>IF(F4908="lowest point", $H$4/D4908, 0)</f>
        <v>0</v>
      </c>
      <c r="O4908" s="28">
        <f t="shared" si="323"/>
        <v>55.22614991885537</v>
      </c>
      <c r="P4908" s="29">
        <f>O4908*D4908</f>
        <v>330412.53234951978</v>
      </c>
      <c r="R4908" s="28">
        <f>IF(G4908="highest point", $H$4/D4908, 0)</f>
        <v>0</v>
      </c>
      <c r="S4908" s="28">
        <f t="shared" si="324"/>
        <v>51.736015088854586</v>
      </c>
      <c r="T4908" s="29">
        <f>D4908*S4908</f>
        <v>309531.40467510809</v>
      </c>
    </row>
    <row r="4909" spans="1:20">
      <c r="A4909" s="21">
        <f t="shared" si="325"/>
        <v>2019</v>
      </c>
      <c r="B4909" s="21">
        <f t="shared" si="326"/>
        <v>7</v>
      </c>
      <c r="C4909" s="22">
        <v>43651</v>
      </c>
      <c r="D4909" s="21">
        <v>6008.31</v>
      </c>
      <c r="E4909" s="47" t="str">
        <f>IF(B4909&lt;&gt;B4908, "First Quote", "")</f>
        <v/>
      </c>
      <c r="F4909" s="23" t="str">
        <f>IF(_xlfn.MINIFS($D$3:$D$6287,$A$3:$A$6287,A4909,$B$3:$B$6287,B4909)=D4909,"Lowest point","")</f>
        <v/>
      </c>
      <c r="G4909" s="24" t="str">
        <f>IF(_xlfn.MAXIFS($D$3:$D$6287,$A$3:$A$6287,A4909,$B$3:$B$6287,B4909)=D4909,"Highest point","")</f>
        <v/>
      </c>
      <c r="J4909" s="25" t="str">
        <f>IF(E4909="First Quote", $H$4/D4909, "")</f>
        <v/>
      </c>
      <c r="K4909" s="26">
        <f t="shared" si="322"/>
        <v>53.330227909506199</v>
      </c>
      <c r="L4909" s="27">
        <f>K4909*D4909</f>
        <v>320424.54165096523</v>
      </c>
      <c r="M4909" s="10"/>
      <c r="N4909" s="28">
        <f>IF(F4909="lowest point", $H$4/D4909, 0)</f>
        <v>0</v>
      </c>
      <c r="O4909" s="28">
        <f t="shared" si="323"/>
        <v>55.22614991885537</v>
      </c>
      <c r="P4909" s="29">
        <f>O4909*D4909</f>
        <v>331815.8288189579</v>
      </c>
      <c r="R4909" s="28">
        <f>IF(G4909="highest point", $H$4/D4909, 0)</f>
        <v>0</v>
      </c>
      <c r="S4909" s="28">
        <f t="shared" si="324"/>
        <v>51.736015088854586</v>
      </c>
      <c r="T4909" s="29">
        <f>D4909*S4909</f>
        <v>310846.0168185159</v>
      </c>
    </row>
    <row r="4910" spans="1:20">
      <c r="A4910" s="21">
        <f t="shared" si="325"/>
        <v>2019</v>
      </c>
      <c r="B4910" s="21">
        <f t="shared" si="326"/>
        <v>7</v>
      </c>
      <c r="C4910" s="22">
        <v>43654</v>
      </c>
      <c r="D4910" s="21">
        <v>5979.34</v>
      </c>
      <c r="E4910" s="47" t="str">
        <f>IF(B4910&lt;&gt;B4909, "First Quote", "")</f>
        <v/>
      </c>
      <c r="F4910" s="23" t="str">
        <f>IF(_xlfn.MINIFS($D$3:$D$6287,$A$3:$A$6287,A4910,$B$3:$B$6287,B4910)=D4910,"Lowest point","")</f>
        <v/>
      </c>
      <c r="G4910" s="24" t="str">
        <f>IF(_xlfn.MAXIFS($D$3:$D$6287,$A$3:$A$6287,A4910,$B$3:$B$6287,B4910)=D4910,"Highest point","")</f>
        <v/>
      </c>
      <c r="J4910" s="25" t="str">
        <f>IF(E4910="First Quote", $H$4/D4910, "")</f>
        <v/>
      </c>
      <c r="K4910" s="26">
        <f t="shared" si="322"/>
        <v>53.330227909506199</v>
      </c>
      <c r="L4910" s="27">
        <f>K4910*D4910</f>
        <v>318879.56494842679</v>
      </c>
      <c r="M4910" s="10"/>
      <c r="N4910" s="28">
        <f>IF(F4910="lowest point", $H$4/D4910, 0)</f>
        <v>0</v>
      </c>
      <c r="O4910" s="28">
        <f t="shared" si="323"/>
        <v>55.22614991885537</v>
      </c>
      <c r="P4910" s="29">
        <f>O4910*D4910</f>
        <v>330215.92725580867</v>
      </c>
      <c r="R4910" s="28">
        <f>IF(G4910="highest point", $H$4/D4910, 0)</f>
        <v>0</v>
      </c>
      <c r="S4910" s="28">
        <f t="shared" si="324"/>
        <v>51.736015088854586</v>
      </c>
      <c r="T4910" s="29">
        <f>D4910*S4910</f>
        <v>309347.2244613918</v>
      </c>
    </row>
    <row r="4911" spans="1:20">
      <c r="A4911" s="21">
        <f t="shared" si="325"/>
        <v>2019</v>
      </c>
      <c r="B4911" s="21">
        <f t="shared" si="326"/>
        <v>7</v>
      </c>
      <c r="C4911" s="22">
        <v>43655</v>
      </c>
      <c r="D4911" s="21">
        <v>5988.48</v>
      </c>
      <c r="E4911" s="47" t="str">
        <f>IF(B4911&lt;&gt;B4910, "First Quote", "")</f>
        <v/>
      </c>
      <c r="F4911" s="23" t="str">
        <f>IF(_xlfn.MINIFS($D$3:$D$6287,$A$3:$A$6287,A4911,$B$3:$B$6287,B4911)=D4911,"Lowest point","")</f>
        <v/>
      </c>
      <c r="G4911" s="24" t="str">
        <f>IF(_xlfn.MAXIFS($D$3:$D$6287,$A$3:$A$6287,A4911,$B$3:$B$6287,B4911)=D4911,"Highest point","")</f>
        <v/>
      </c>
      <c r="J4911" s="25" t="str">
        <f>IF(E4911="First Quote", $H$4/D4911, "")</f>
        <v/>
      </c>
      <c r="K4911" s="26">
        <f t="shared" si="322"/>
        <v>53.330227909506199</v>
      </c>
      <c r="L4911" s="27">
        <f>K4911*D4911</f>
        <v>319367.00323151966</v>
      </c>
      <c r="M4911" s="10"/>
      <c r="N4911" s="28">
        <f>IF(F4911="lowest point", $H$4/D4911, 0)</f>
        <v>0</v>
      </c>
      <c r="O4911" s="28">
        <f t="shared" si="323"/>
        <v>55.22614991885537</v>
      </c>
      <c r="P4911" s="29">
        <f>O4911*D4911</f>
        <v>330720.694266067</v>
      </c>
      <c r="R4911" s="28">
        <f>IF(G4911="highest point", $H$4/D4911, 0)</f>
        <v>0</v>
      </c>
      <c r="S4911" s="28">
        <f t="shared" si="324"/>
        <v>51.736015088854586</v>
      </c>
      <c r="T4911" s="29">
        <f>D4911*S4911</f>
        <v>309820.09163930389</v>
      </c>
    </row>
    <row r="4912" spans="1:20">
      <c r="A4912" s="21">
        <f t="shared" si="325"/>
        <v>2019</v>
      </c>
      <c r="B4912" s="21">
        <f t="shared" si="326"/>
        <v>7</v>
      </c>
      <c r="C4912" s="22">
        <v>43656</v>
      </c>
      <c r="D4912" s="21">
        <v>6015.56</v>
      </c>
      <c r="E4912" s="47" t="str">
        <f>IF(B4912&lt;&gt;B4911, "First Quote", "")</f>
        <v/>
      </c>
      <c r="F4912" s="23" t="str">
        <f>IF(_xlfn.MINIFS($D$3:$D$6287,$A$3:$A$6287,A4912,$B$3:$B$6287,B4912)=D4912,"Lowest point","")</f>
        <v/>
      </c>
      <c r="G4912" s="24" t="str">
        <f>IF(_xlfn.MAXIFS($D$3:$D$6287,$A$3:$A$6287,A4912,$B$3:$B$6287,B4912)=D4912,"Highest point","")</f>
        <v/>
      </c>
      <c r="J4912" s="25" t="str">
        <f>IF(E4912="First Quote", $H$4/D4912, "")</f>
        <v/>
      </c>
      <c r="K4912" s="26">
        <f t="shared" si="322"/>
        <v>53.330227909506199</v>
      </c>
      <c r="L4912" s="27">
        <f>K4912*D4912</f>
        <v>320811.18580330914</v>
      </c>
      <c r="M4912" s="10"/>
      <c r="N4912" s="28">
        <f>IF(F4912="lowest point", $H$4/D4912, 0)</f>
        <v>0</v>
      </c>
      <c r="O4912" s="28">
        <f t="shared" si="323"/>
        <v>55.22614991885537</v>
      </c>
      <c r="P4912" s="29">
        <f>O4912*D4912</f>
        <v>332216.21840586961</v>
      </c>
      <c r="R4912" s="28">
        <f>IF(G4912="highest point", $H$4/D4912, 0)</f>
        <v>0</v>
      </c>
      <c r="S4912" s="28">
        <f t="shared" si="324"/>
        <v>51.736015088854586</v>
      </c>
      <c r="T4912" s="29">
        <f>D4912*S4912</f>
        <v>311221.10292791011</v>
      </c>
    </row>
    <row r="4913" spans="1:20">
      <c r="A4913" s="21">
        <f t="shared" si="325"/>
        <v>2019</v>
      </c>
      <c r="B4913" s="21">
        <f t="shared" si="326"/>
        <v>7</v>
      </c>
      <c r="C4913" s="22">
        <v>43657</v>
      </c>
      <c r="D4913" s="21">
        <v>6029.33</v>
      </c>
      <c r="E4913" s="47" t="str">
        <f>IF(B4913&lt;&gt;B4912, "First Quote", "")</f>
        <v/>
      </c>
      <c r="F4913" s="23" t="str">
        <f>IF(_xlfn.MINIFS($D$3:$D$6287,$A$3:$A$6287,A4913,$B$3:$B$6287,B4913)=D4913,"Lowest point","")</f>
        <v/>
      </c>
      <c r="G4913" s="24" t="str">
        <f>IF(_xlfn.MAXIFS($D$3:$D$6287,$A$3:$A$6287,A4913,$B$3:$B$6287,B4913)=D4913,"Highest point","")</f>
        <v/>
      </c>
      <c r="J4913" s="25" t="str">
        <f>IF(E4913="First Quote", $H$4/D4913, "")</f>
        <v/>
      </c>
      <c r="K4913" s="26">
        <f t="shared" si="322"/>
        <v>53.330227909506199</v>
      </c>
      <c r="L4913" s="27">
        <f>K4913*D4913</f>
        <v>321545.54304162302</v>
      </c>
      <c r="M4913" s="10"/>
      <c r="N4913" s="28">
        <f>IF(F4913="lowest point", $H$4/D4913, 0)</f>
        <v>0</v>
      </c>
      <c r="O4913" s="28">
        <f t="shared" si="323"/>
        <v>55.22614991885537</v>
      </c>
      <c r="P4913" s="29">
        <f>O4913*D4913</f>
        <v>332976.68249025225</v>
      </c>
      <c r="R4913" s="28">
        <f>IF(G4913="highest point", $H$4/D4913, 0)</f>
        <v>0</v>
      </c>
      <c r="S4913" s="28">
        <f t="shared" si="324"/>
        <v>51.736015088854586</v>
      </c>
      <c r="T4913" s="29">
        <f>D4913*S4913</f>
        <v>311933.50785568362</v>
      </c>
    </row>
    <row r="4914" spans="1:20">
      <c r="A4914" s="21">
        <f t="shared" si="325"/>
        <v>2019</v>
      </c>
      <c r="B4914" s="21">
        <f t="shared" si="326"/>
        <v>7</v>
      </c>
      <c r="C4914" s="22">
        <v>43658</v>
      </c>
      <c r="D4914" s="21">
        <v>6057.77</v>
      </c>
      <c r="E4914" s="47" t="str">
        <f>IF(B4914&lt;&gt;B4913, "First Quote", "")</f>
        <v/>
      </c>
      <c r="F4914" s="23" t="str">
        <f>IF(_xlfn.MINIFS($D$3:$D$6287,$A$3:$A$6287,A4914,$B$3:$B$6287,B4914)=D4914,"Lowest point","")</f>
        <v/>
      </c>
      <c r="G4914" s="24" t="str">
        <f>IF(_xlfn.MAXIFS($D$3:$D$6287,$A$3:$A$6287,A4914,$B$3:$B$6287,B4914)=D4914,"Highest point","")</f>
        <v/>
      </c>
      <c r="J4914" s="25" t="str">
        <f>IF(E4914="First Quote", $H$4/D4914, "")</f>
        <v/>
      </c>
      <c r="K4914" s="26">
        <f t="shared" si="322"/>
        <v>53.330227909506199</v>
      </c>
      <c r="L4914" s="27">
        <f>K4914*D4914</f>
        <v>323062.25472336938</v>
      </c>
      <c r="M4914" s="10"/>
      <c r="N4914" s="28">
        <f>IF(F4914="lowest point", $H$4/D4914, 0)</f>
        <v>0</v>
      </c>
      <c r="O4914" s="28">
        <f t="shared" si="323"/>
        <v>55.22614991885537</v>
      </c>
      <c r="P4914" s="29">
        <f>O4914*D4914</f>
        <v>334547.3141939445</v>
      </c>
      <c r="R4914" s="28">
        <f>IF(G4914="highest point", $H$4/D4914, 0)</f>
        <v>0</v>
      </c>
      <c r="S4914" s="28">
        <f t="shared" si="324"/>
        <v>51.736015088854586</v>
      </c>
      <c r="T4914" s="29">
        <f>D4914*S4914</f>
        <v>313404.88012481068</v>
      </c>
    </row>
    <row r="4915" spans="1:20">
      <c r="A4915" s="21">
        <f t="shared" si="325"/>
        <v>2019</v>
      </c>
      <c r="B4915" s="21">
        <f t="shared" si="326"/>
        <v>7</v>
      </c>
      <c r="C4915" s="22">
        <v>43661</v>
      </c>
      <c r="D4915" s="21">
        <v>6058.83</v>
      </c>
      <c r="E4915" s="47" t="str">
        <f>IF(B4915&lt;&gt;B4914, "First Quote", "")</f>
        <v/>
      </c>
      <c r="F4915" s="23" t="str">
        <f>IF(_xlfn.MINIFS($D$3:$D$6287,$A$3:$A$6287,A4915,$B$3:$B$6287,B4915)=D4915,"Lowest point","")</f>
        <v/>
      </c>
      <c r="G4915" s="24" t="str">
        <f>IF(_xlfn.MAXIFS($D$3:$D$6287,$A$3:$A$6287,A4915,$B$3:$B$6287,B4915)=D4915,"Highest point","")</f>
        <v/>
      </c>
      <c r="J4915" s="25" t="str">
        <f>IF(E4915="First Quote", $H$4/D4915, "")</f>
        <v/>
      </c>
      <c r="K4915" s="26">
        <f t="shared" si="322"/>
        <v>53.330227909506199</v>
      </c>
      <c r="L4915" s="27">
        <f>K4915*D4915</f>
        <v>323118.78476495342</v>
      </c>
      <c r="M4915" s="10"/>
      <c r="N4915" s="28">
        <f>IF(F4915="lowest point", $H$4/D4915, 0)</f>
        <v>0</v>
      </c>
      <c r="O4915" s="28">
        <f t="shared" si="323"/>
        <v>55.22614991885537</v>
      </c>
      <c r="P4915" s="29">
        <f>O4915*D4915</f>
        <v>334605.85391285847</v>
      </c>
      <c r="R4915" s="28">
        <f>IF(G4915="highest point", $H$4/D4915, 0)</f>
        <v>0</v>
      </c>
      <c r="S4915" s="28">
        <f t="shared" si="324"/>
        <v>51.736015088854586</v>
      </c>
      <c r="T4915" s="29">
        <f>D4915*S4915</f>
        <v>313459.72030080482</v>
      </c>
    </row>
    <row r="4916" spans="1:20">
      <c r="A4916" s="21">
        <f t="shared" si="325"/>
        <v>2019</v>
      </c>
      <c r="B4916" s="21">
        <f t="shared" si="326"/>
        <v>7</v>
      </c>
      <c r="C4916" s="22">
        <v>43662</v>
      </c>
      <c r="D4916" s="21">
        <v>6038.4</v>
      </c>
      <c r="E4916" s="47" t="str">
        <f>IF(B4916&lt;&gt;B4915, "First Quote", "")</f>
        <v/>
      </c>
      <c r="F4916" s="23" t="str">
        <f>IF(_xlfn.MINIFS($D$3:$D$6287,$A$3:$A$6287,A4916,$B$3:$B$6287,B4916)=D4916,"Lowest point","")</f>
        <v/>
      </c>
      <c r="G4916" s="24" t="str">
        <f>IF(_xlfn.MAXIFS($D$3:$D$6287,$A$3:$A$6287,A4916,$B$3:$B$6287,B4916)=D4916,"Highest point","")</f>
        <v/>
      </c>
      <c r="J4916" s="25" t="str">
        <f>IF(E4916="First Quote", $H$4/D4916, "")</f>
        <v/>
      </c>
      <c r="K4916" s="26">
        <f t="shared" si="322"/>
        <v>53.330227909506199</v>
      </c>
      <c r="L4916" s="27">
        <f>K4916*D4916</f>
        <v>322029.2482087622</v>
      </c>
      <c r="M4916" s="10"/>
      <c r="N4916" s="28">
        <f>IF(F4916="lowest point", $H$4/D4916, 0)</f>
        <v>0</v>
      </c>
      <c r="O4916" s="28">
        <f t="shared" si="323"/>
        <v>55.22614991885537</v>
      </c>
      <c r="P4916" s="29">
        <f>O4916*D4916</f>
        <v>333477.58367001626</v>
      </c>
      <c r="R4916" s="28">
        <f>IF(G4916="highest point", $H$4/D4916, 0)</f>
        <v>0</v>
      </c>
      <c r="S4916" s="28">
        <f t="shared" si="324"/>
        <v>51.736015088854586</v>
      </c>
      <c r="T4916" s="29">
        <f>D4916*S4916</f>
        <v>312402.75351253949</v>
      </c>
    </row>
    <row r="4917" spans="1:20">
      <c r="A4917" s="21">
        <f t="shared" si="325"/>
        <v>2019</v>
      </c>
      <c r="B4917" s="21">
        <f t="shared" si="326"/>
        <v>7</v>
      </c>
      <c r="C4917" s="22">
        <v>43663</v>
      </c>
      <c r="D4917" s="21">
        <v>5999.05</v>
      </c>
      <c r="E4917" s="47" t="str">
        <f>IF(B4917&lt;&gt;B4916, "First Quote", "")</f>
        <v/>
      </c>
      <c r="F4917" s="23" t="str">
        <f>IF(_xlfn.MINIFS($D$3:$D$6287,$A$3:$A$6287,A4917,$B$3:$B$6287,B4917)=D4917,"Lowest point","")</f>
        <v/>
      </c>
      <c r="G4917" s="24" t="str">
        <f>IF(_xlfn.MAXIFS($D$3:$D$6287,$A$3:$A$6287,A4917,$B$3:$B$6287,B4917)=D4917,"Highest point","")</f>
        <v/>
      </c>
      <c r="J4917" s="25" t="str">
        <f>IF(E4917="First Quote", $H$4/D4917, "")</f>
        <v/>
      </c>
      <c r="K4917" s="26">
        <f t="shared" si="322"/>
        <v>53.330227909506199</v>
      </c>
      <c r="L4917" s="27">
        <f>K4917*D4917</f>
        <v>319930.7037405232</v>
      </c>
      <c r="M4917" s="10"/>
      <c r="N4917" s="28">
        <f>IF(F4917="lowest point", $H$4/D4917, 0)</f>
        <v>0</v>
      </c>
      <c r="O4917" s="28">
        <f t="shared" si="323"/>
        <v>55.22614991885537</v>
      </c>
      <c r="P4917" s="29">
        <f>O4917*D4917</f>
        <v>331304.43467070931</v>
      </c>
      <c r="R4917" s="28">
        <f>IF(G4917="highest point", $H$4/D4917, 0)</f>
        <v>0</v>
      </c>
      <c r="S4917" s="28">
        <f t="shared" si="324"/>
        <v>51.736015088854586</v>
      </c>
      <c r="T4917" s="29">
        <f>D4917*S4917</f>
        <v>310366.94131879311</v>
      </c>
    </row>
    <row r="4918" spans="1:20">
      <c r="A4918" s="21">
        <f t="shared" si="325"/>
        <v>2019</v>
      </c>
      <c r="B4918" s="21">
        <f t="shared" si="326"/>
        <v>7</v>
      </c>
      <c r="C4918" s="22">
        <v>43664</v>
      </c>
      <c r="D4918" s="21">
        <v>6021.15</v>
      </c>
      <c r="E4918" s="47" t="str">
        <f>IF(B4918&lt;&gt;B4917, "First Quote", "")</f>
        <v/>
      </c>
      <c r="F4918" s="23" t="str">
        <f>IF(_xlfn.MINIFS($D$3:$D$6287,$A$3:$A$6287,A4918,$B$3:$B$6287,B4918)=D4918,"Lowest point","")</f>
        <v/>
      </c>
      <c r="G4918" s="24" t="str">
        <f>IF(_xlfn.MAXIFS($D$3:$D$6287,$A$3:$A$6287,A4918,$B$3:$B$6287,B4918)=D4918,"Highest point","")</f>
        <v/>
      </c>
      <c r="J4918" s="25" t="str">
        <f>IF(E4918="First Quote", $H$4/D4918, "")</f>
        <v/>
      </c>
      <c r="K4918" s="26">
        <f t="shared" si="322"/>
        <v>53.330227909506199</v>
      </c>
      <c r="L4918" s="27">
        <f>K4918*D4918</f>
        <v>321109.30177732324</v>
      </c>
      <c r="M4918" s="10"/>
      <c r="N4918" s="28">
        <f>IF(F4918="lowest point", $H$4/D4918, 0)</f>
        <v>0</v>
      </c>
      <c r="O4918" s="28">
        <f t="shared" si="323"/>
        <v>55.22614991885537</v>
      </c>
      <c r="P4918" s="29">
        <f>O4918*D4918</f>
        <v>332524.932583916</v>
      </c>
      <c r="R4918" s="28">
        <f>IF(G4918="highest point", $H$4/D4918, 0)</f>
        <v>0</v>
      </c>
      <c r="S4918" s="28">
        <f t="shared" si="324"/>
        <v>51.736015088854586</v>
      </c>
      <c r="T4918" s="29">
        <f>D4918*S4918</f>
        <v>311510.30725225678</v>
      </c>
    </row>
    <row r="4919" spans="1:20">
      <c r="A4919" s="21">
        <f t="shared" si="325"/>
        <v>2019</v>
      </c>
      <c r="B4919" s="21">
        <f t="shared" si="326"/>
        <v>7</v>
      </c>
      <c r="C4919" s="22">
        <v>43665</v>
      </c>
      <c r="D4919" s="21">
        <v>5984.2</v>
      </c>
      <c r="E4919" s="47" t="str">
        <f>IF(B4919&lt;&gt;B4918, "First Quote", "")</f>
        <v/>
      </c>
      <c r="F4919" s="23" t="str">
        <f>IF(_xlfn.MINIFS($D$3:$D$6287,$A$3:$A$6287,A4919,$B$3:$B$6287,B4919)=D4919,"Lowest point","")</f>
        <v/>
      </c>
      <c r="G4919" s="24" t="str">
        <f>IF(_xlfn.MAXIFS($D$3:$D$6287,$A$3:$A$6287,A4919,$B$3:$B$6287,B4919)=D4919,"Highest point","")</f>
        <v/>
      </c>
      <c r="J4919" s="25" t="str">
        <f>IF(E4919="First Quote", $H$4/D4919, "")</f>
        <v/>
      </c>
      <c r="K4919" s="26">
        <f t="shared" si="322"/>
        <v>53.330227909506199</v>
      </c>
      <c r="L4919" s="27">
        <f>K4919*D4919</f>
        <v>319138.74985606701</v>
      </c>
      <c r="M4919" s="10"/>
      <c r="N4919" s="28">
        <f>IF(F4919="lowest point", $H$4/D4919, 0)</f>
        <v>0</v>
      </c>
      <c r="O4919" s="28">
        <f t="shared" si="323"/>
        <v>55.22614991885537</v>
      </c>
      <c r="P4919" s="29">
        <f>O4919*D4919</f>
        <v>330484.32634441432</v>
      </c>
      <c r="R4919" s="28">
        <f>IF(G4919="highest point", $H$4/D4919, 0)</f>
        <v>0</v>
      </c>
      <c r="S4919" s="28">
        <f t="shared" si="324"/>
        <v>51.736015088854586</v>
      </c>
      <c r="T4919" s="29">
        <f>D4919*S4919</f>
        <v>309598.66149472358</v>
      </c>
    </row>
    <row r="4920" spans="1:20">
      <c r="A4920" s="21">
        <f t="shared" si="325"/>
        <v>2019</v>
      </c>
      <c r="B4920" s="21">
        <f t="shared" si="326"/>
        <v>7</v>
      </c>
      <c r="C4920" s="22">
        <v>43668</v>
      </c>
      <c r="D4920" s="21">
        <v>6001.28</v>
      </c>
      <c r="E4920" s="47" t="str">
        <f>IF(B4920&lt;&gt;B4919, "First Quote", "")</f>
        <v/>
      </c>
      <c r="F4920" s="23" t="str">
        <f>IF(_xlfn.MINIFS($D$3:$D$6287,$A$3:$A$6287,A4920,$B$3:$B$6287,B4920)=D4920,"Lowest point","")</f>
        <v/>
      </c>
      <c r="G4920" s="24" t="str">
        <f>IF(_xlfn.MAXIFS($D$3:$D$6287,$A$3:$A$6287,A4920,$B$3:$B$6287,B4920)=D4920,"Highest point","")</f>
        <v/>
      </c>
      <c r="J4920" s="25" t="str">
        <f>IF(E4920="First Quote", $H$4/D4920, "")</f>
        <v/>
      </c>
      <c r="K4920" s="26">
        <f t="shared" si="322"/>
        <v>53.330227909506199</v>
      </c>
      <c r="L4920" s="27">
        <f>K4920*D4920</f>
        <v>320049.63014876132</v>
      </c>
      <c r="M4920" s="10"/>
      <c r="N4920" s="28">
        <f>IF(F4920="lowest point", $H$4/D4920, 0)</f>
        <v>0</v>
      </c>
      <c r="O4920" s="28">
        <f t="shared" si="323"/>
        <v>55.22614991885537</v>
      </c>
      <c r="P4920" s="29">
        <f>O4920*D4920</f>
        <v>331427.58898502833</v>
      </c>
      <c r="R4920" s="28">
        <f>IF(G4920="highest point", $H$4/D4920, 0)</f>
        <v>0</v>
      </c>
      <c r="S4920" s="28">
        <f t="shared" si="324"/>
        <v>51.736015088854586</v>
      </c>
      <c r="T4920" s="29">
        <f>D4920*S4920</f>
        <v>310482.31263244123</v>
      </c>
    </row>
    <row r="4921" spans="1:20">
      <c r="A4921" s="21">
        <f t="shared" si="325"/>
        <v>2019</v>
      </c>
      <c r="B4921" s="21">
        <f t="shared" si="326"/>
        <v>7</v>
      </c>
      <c r="C4921" s="22">
        <v>43669</v>
      </c>
      <c r="D4921" s="21">
        <v>6042.48</v>
      </c>
      <c r="E4921" s="47" t="str">
        <f>IF(B4921&lt;&gt;B4920, "First Quote", "")</f>
        <v/>
      </c>
      <c r="F4921" s="23" t="str">
        <f>IF(_xlfn.MINIFS($D$3:$D$6287,$A$3:$A$6287,A4921,$B$3:$B$6287,B4921)=D4921,"Lowest point","")</f>
        <v/>
      </c>
      <c r="G4921" s="24" t="str">
        <f>IF(_xlfn.MAXIFS($D$3:$D$6287,$A$3:$A$6287,A4921,$B$3:$B$6287,B4921)=D4921,"Highest point","")</f>
        <v/>
      </c>
      <c r="J4921" s="25" t="str">
        <f>IF(E4921="First Quote", $H$4/D4921, "")</f>
        <v/>
      </c>
      <c r="K4921" s="26">
        <f t="shared" si="322"/>
        <v>53.330227909506199</v>
      </c>
      <c r="L4921" s="27">
        <f>K4921*D4921</f>
        <v>322246.83553863299</v>
      </c>
      <c r="M4921" s="10"/>
      <c r="N4921" s="28">
        <f>IF(F4921="lowest point", $H$4/D4921, 0)</f>
        <v>0</v>
      </c>
      <c r="O4921" s="28">
        <f t="shared" si="323"/>
        <v>55.22614991885537</v>
      </c>
      <c r="P4921" s="29">
        <f>O4921*D4921</f>
        <v>333702.90636168519</v>
      </c>
      <c r="R4921" s="28">
        <f>IF(G4921="highest point", $H$4/D4921, 0)</f>
        <v>0</v>
      </c>
      <c r="S4921" s="28">
        <f t="shared" si="324"/>
        <v>51.736015088854586</v>
      </c>
      <c r="T4921" s="29">
        <f>D4921*S4921</f>
        <v>312613.83645410201</v>
      </c>
    </row>
    <row r="4922" spans="1:20">
      <c r="A4922" s="21">
        <f t="shared" si="325"/>
        <v>2019</v>
      </c>
      <c r="B4922" s="21">
        <f t="shared" si="326"/>
        <v>7</v>
      </c>
      <c r="C4922" s="22">
        <v>43670</v>
      </c>
      <c r="D4922" s="21">
        <v>6071.05</v>
      </c>
      <c r="E4922" s="47" t="str">
        <f>IF(B4922&lt;&gt;B4921, "First Quote", "")</f>
        <v/>
      </c>
      <c r="F4922" s="23" t="str">
        <f>IF(_xlfn.MINIFS($D$3:$D$6287,$A$3:$A$6287,A4922,$B$3:$B$6287,B4922)=D4922,"Lowest point","")</f>
        <v/>
      </c>
      <c r="G4922" s="24" t="str">
        <f>IF(_xlfn.MAXIFS($D$3:$D$6287,$A$3:$A$6287,A4922,$B$3:$B$6287,B4922)=D4922,"Highest point","")</f>
        <v/>
      </c>
      <c r="J4922" s="25" t="str">
        <f>IF(E4922="First Quote", $H$4/D4922, "")</f>
        <v/>
      </c>
      <c r="K4922" s="26">
        <f t="shared" si="322"/>
        <v>53.330227909506199</v>
      </c>
      <c r="L4922" s="27">
        <f>K4922*D4922</f>
        <v>323770.48015000764</v>
      </c>
      <c r="M4922" s="10"/>
      <c r="N4922" s="28">
        <f>IF(F4922="lowest point", $H$4/D4922, 0)</f>
        <v>0</v>
      </c>
      <c r="O4922" s="28">
        <f t="shared" si="323"/>
        <v>55.22614991885537</v>
      </c>
      <c r="P4922" s="29">
        <f>O4922*D4922</f>
        <v>335280.71746486693</v>
      </c>
      <c r="R4922" s="28">
        <f>IF(G4922="highest point", $H$4/D4922, 0)</f>
        <v>0</v>
      </c>
      <c r="S4922" s="28">
        <f t="shared" si="324"/>
        <v>51.736015088854586</v>
      </c>
      <c r="T4922" s="29">
        <f>D4922*S4922</f>
        <v>314091.93440519064</v>
      </c>
    </row>
    <row r="4923" spans="1:20">
      <c r="A4923" s="21">
        <f t="shared" si="325"/>
        <v>2019</v>
      </c>
      <c r="B4923" s="21">
        <f t="shared" si="326"/>
        <v>7</v>
      </c>
      <c r="C4923" s="22">
        <v>43671</v>
      </c>
      <c r="D4923" s="21">
        <v>6039.13</v>
      </c>
      <c r="E4923" s="47" t="str">
        <f>IF(B4923&lt;&gt;B4922, "First Quote", "")</f>
        <v/>
      </c>
      <c r="F4923" s="23" t="str">
        <f>IF(_xlfn.MINIFS($D$3:$D$6287,$A$3:$A$6287,A4923,$B$3:$B$6287,B4923)=D4923,"Lowest point","")</f>
        <v/>
      </c>
      <c r="G4923" s="24" t="str">
        <f>IF(_xlfn.MAXIFS($D$3:$D$6287,$A$3:$A$6287,A4923,$B$3:$B$6287,B4923)=D4923,"Highest point","")</f>
        <v/>
      </c>
      <c r="J4923" s="25" t="str">
        <f>IF(E4923="First Quote", $H$4/D4923, "")</f>
        <v/>
      </c>
      <c r="K4923" s="26">
        <f t="shared" si="322"/>
        <v>53.330227909506199</v>
      </c>
      <c r="L4923" s="27">
        <f>K4923*D4923</f>
        <v>322068.17927513615</v>
      </c>
      <c r="M4923" s="10"/>
      <c r="N4923" s="28">
        <f>IF(F4923="lowest point", $H$4/D4923, 0)</f>
        <v>0</v>
      </c>
      <c r="O4923" s="28">
        <f t="shared" si="323"/>
        <v>55.22614991885537</v>
      </c>
      <c r="P4923" s="29">
        <f>O4923*D4923</f>
        <v>333517.89875945705</v>
      </c>
      <c r="R4923" s="28">
        <f>IF(G4923="highest point", $H$4/D4923, 0)</f>
        <v>0</v>
      </c>
      <c r="S4923" s="28">
        <f t="shared" si="324"/>
        <v>51.736015088854586</v>
      </c>
      <c r="T4923" s="29">
        <f>D4923*S4923</f>
        <v>312440.52080355439</v>
      </c>
    </row>
    <row r="4924" spans="1:20">
      <c r="A4924" s="21">
        <f t="shared" si="325"/>
        <v>2019</v>
      </c>
      <c r="B4924" s="21">
        <f t="shared" si="326"/>
        <v>7</v>
      </c>
      <c r="C4924" s="22">
        <v>43672</v>
      </c>
      <c r="D4924" s="21">
        <v>6083.82</v>
      </c>
      <c r="E4924" s="47" t="str">
        <f>IF(B4924&lt;&gt;B4923, "First Quote", "")</f>
        <v/>
      </c>
      <c r="F4924" s="23" t="str">
        <f>IF(_xlfn.MINIFS($D$3:$D$6287,$A$3:$A$6287,A4924,$B$3:$B$6287,B4924)=D4924,"Lowest point","")</f>
        <v/>
      </c>
      <c r="G4924" s="24" t="str">
        <f>IF(_xlfn.MAXIFS($D$3:$D$6287,$A$3:$A$6287,A4924,$B$3:$B$6287,B4924)=D4924,"Highest point","")</f>
        <v>Highest point</v>
      </c>
      <c r="J4924" s="25" t="str">
        <f>IF(E4924="First Quote", $H$4/D4924, "")</f>
        <v/>
      </c>
      <c r="K4924" s="26">
        <f t="shared" si="322"/>
        <v>53.330227909506199</v>
      </c>
      <c r="L4924" s="27">
        <f>K4924*D4924</f>
        <v>324451.50716041197</v>
      </c>
      <c r="M4924" s="10"/>
      <c r="N4924" s="28">
        <f>IF(F4924="lowest point", $H$4/D4924, 0)</f>
        <v>0</v>
      </c>
      <c r="O4924" s="28">
        <f t="shared" si="323"/>
        <v>55.22614991885537</v>
      </c>
      <c r="P4924" s="29">
        <f>O4924*D4924</f>
        <v>335985.95539933065</v>
      </c>
      <c r="R4924" s="28">
        <f>IF(G4924="highest point", $H$4/D4924, 0)</f>
        <v>8.2185206005437383E-2</v>
      </c>
      <c r="S4924" s="28">
        <f t="shared" si="324"/>
        <v>51.81820029486002</v>
      </c>
      <c r="T4924" s="29">
        <f>D4924*S4924</f>
        <v>315252.6033178753</v>
      </c>
    </row>
    <row r="4925" spans="1:20">
      <c r="A4925" s="21">
        <f t="shared" si="325"/>
        <v>2019</v>
      </c>
      <c r="B4925" s="21">
        <f t="shared" si="326"/>
        <v>7</v>
      </c>
      <c r="C4925" s="22">
        <v>43675</v>
      </c>
      <c r="D4925" s="21">
        <v>6074.01</v>
      </c>
      <c r="E4925" s="47" t="str">
        <f>IF(B4925&lt;&gt;B4924, "First Quote", "")</f>
        <v/>
      </c>
      <c r="F4925" s="23" t="str">
        <f>IF(_xlfn.MINIFS($D$3:$D$6287,$A$3:$A$6287,A4925,$B$3:$B$6287,B4925)=D4925,"Lowest point","")</f>
        <v/>
      </c>
      <c r="G4925" s="24" t="str">
        <f>IF(_xlfn.MAXIFS($D$3:$D$6287,$A$3:$A$6287,A4925,$B$3:$B$6287,B4925)=D4925,"Highest point","")</f>
        <v/>
      </c>
      <c r="J4925" s="25" t="str">
        <f>IF(E4925="First Quote", $H$4/D4925, "")</f>
        <v/>
      </c>
      <c r="K4925" s="26">
        <f t="shared" si="322"/>
        <v>53.330227909506199</v>
      </c>
      <c r="L4925" s="27">
        <f>K4925*D4925</f>
        <v>323928.33762461977</v>
      </c>
      <c r="M4925" s="10"/>
      <c r="N4925" s="28">
        <f>IF(F4925="lowest point", $H$4/D4925, 0)</f>
        <v>0</v>
      </c>
      <c r="O4925" s="28">
        <f t="shared" si="323"/>
        <v>55.22614991885537</v>
      </c>
      <c r="P4925" s="29">
        <f>O4925*D4925</f>
        <v>335444.18686862674</v>
      </c>
      <c r="R4925" s="28">
        <f>IF(G4925="highest point", $H$4/D4925, 0)</f>
        <v>0</v>
      </c>
      <c r="S4925" s="28">
        <f t="shared" si="324"/>
        <v>51.81820029486002</v>
      </c>
      <c r="T4925" s="29">
        <f>D4925*S4925</f>
        <v>314744.26677298272</v>
      </c>
    </row>
    <row r="4926" spans="1:20">
      <c r="A4926" s="21">
        <f t="shared" si="325"/>
        <v>2019</v>
      </c>
      <c r="B4926" s="21">
        <f t="shared" si="326"/>
        <v>7</v>
      </c>
      <c r="C4926" s="22">
        <v>43676</v>
      </c>
      <c r="D4926" s="21">
        <v>6058.96</v>
      </c>
      <c r="E4926" s="47" t="str">
        <f>IF(B4926&lt;&gt;B4925, "First Quote", "")</f>
        <v/>
      </c>
      <c r="F4926" s="23" t="str">
        <f>IF(_xlfn.MINIFS($D$3:$D$6287,$A$3:$A$6287,A4926,$B$3:$B$6287,B4926)=D4926,"Lowest point","")</f>
        <v/>
      </c>
      <c r="G4926" s="24" t="str">
        <f>IF(_xlfn.MAXIFS($D$3:$D$6287,$A$3:$A$6287,A4926,$B$3:$B$6287,B4926)=D4926,"Highest point","")</f>
        <v/>
      </c>
      <c r="J4926" s="25" t="str">
        <f>IF(E4926="First Quote", $H$4/D4926, "")</f>
        <v/>
      </c>
      <c r="K4926" s="26">
        <f t="shared" si="322"/>
        <v>53.330227909506199</v>
      </c>
      <c r="L4926" s="27">
        <f>K4926*D4926</f>
        <v>323125.71769458166</v>
      </c>
      <c r="M4926" s="10"/>
      <c r="N4926" s="28">
        <f>IF(F4926="lowest point", $H$4/D4926, 0)</f>
        <v>0</v>
      </c>
      <c r="O4926" s="28">
        <f t="shared" si="323"/>
        <v>55.22614991885537</v>
      </c>
      <c r="P4926" s="29">
        <f>O4926*D4926</f>
        <v>334613.03331234795</v>
      </c>
      <c r="R4926" s="28">
        <f>IF(G4926="highest point", $H$4/D4926, 0)</f>
        <v>0</v>
      </c>
      <c r="S4926" s="28">
        <f t="shared" si="324"/>
        <v>51.81820029486002</v>
      </c>
      <c r="T4926" s="29">
        <f>D4926*S4926</f>
        <v>313964.40285854507</v>
      </c>
    </row>
    <row r="4927" spans="1:20">
      <c r="A4927" s="21">
        <f t="shared" si="325"/>
        <v>2019</v>
      </c>
      <c r="B4927" s="21">
        <f t="shared" si="326"/>
        <v>7</v>
      </c>
      <c r="C4927" s="22">
        <v>43677</v>
      </c>
      <c r="D4927" s="21">
        <v>5993.17</v>
      </c>
      <c r="E4927" s="47" t="str">
        <f>IF(B4927&lt;&gt;B4926, "First Quote", "")</f>
        <v/>
      </c>
      <c r="F4927" s="23" t="str">
        <f>IF(_xlfn.MINIFS($D$3:$D$6287,$A$3:$A$6287,A4927,$B$3:$B$6287,B4927)=D4927,"Lowest point","")</f>
        <v/>
      </c>
      <c r="G4927" s="24" t="str">
        <f>IF(_xlfn.MAXIFS($D$3:$D$6287,$A$3:$A$6287,A4927,$B$3:$B$6287,B4927)=D4927,"Highest point","")</f>
        <v/>
      </c>
      <c r="J4927" s="25" t="str">
        <f>IF(E4927="First Quote", $H$4/D4927, "")</f>
        <v/>
      </c>
      <c r="K4927" s="26">
        <f t="shared" si="322"/>
        <v>53.330227909506199</v>
      </c>
      <c r="L4927" s="27">
        <f>K4927*D4927</f>
        <v>319617.12200041529</v>
      </c>
      <c r="M4927" s="10"/>
      <c r="N4927" s="28">
        <f>IF(F4927="lowest point", $H$4/D4927, 0)</f>
        <v>0</v>
      </c>
      <c r="O4927" s="28">
        <f t="shared" si="323"/>
        <v>55.22614991885537</v>
      </c>
      <c r="P4927" s="29">
        <f>O4927*D4927</f>
        <v>330979.70490918646</v>
      </c>
      <c r="R4927" s="28">
        <f>IF(G4927="highest point", $H$4/D4927, 0)</f>
        <v>0</v>
      </c>
      <c r="S4927" s="28">
        <f t="shared" si="324"/>
        <v>51.81820029486002</v>
      </c>
      <c r="T4927" s="29">
        <f>D4927*S4927</f>
        <v>310555.28346114623</v>
      </c>
    </row>
    <row r="4928" spans="1:20">
      <c r="A4928" s="21">
        <f t="shared" si="325"/>
        <v>2019</v>
      </c>
      <c r="B4928" s="21">
        <f t="shared" si="326"/>
        <v>8</v>
      </c>
      <c r="C4928" s="22">
        <v>43678</v>
      </c>
      <c r="D4928" s="21">
        <v>5939.83</v>
      </c>
      <c r="E4928" s="47" t="str">
        <f>IF(B4928&lt;&gt;B4927, "First Quote", "")</f>
        <v>First Quote</v>
      </c>
      <c r="F4928" s="23" t="str">
        <f>IF(_xlfn.MINIFS($D$3:$D$6287,$A$3:$A$6287,A4928,$B$3:$B$6287,B4928)=D4928,"Lowest point","")</f>
        <v/>
      </c>
      <c r="G4928" s="24" t="str">
        <f>IF(_xlfn.MAXIFS($D$3:$D$6287,$A$3:$A$6287,A4928,$B$3:$B$6287,B4928)=D4928,"Highest point","")</f>
        <v>Highest point</v>
      </c>
      <c r="J4928" s="25">
        <f>IF(E4928="First Quote", $H$4/D4928, "")</f>
        <v>8.4177493295262654E-2</v>
      </c>
      <c r="K4928" s="26">
        <f t="shared" si="322"/>
        <v>53.414405402801464</v>
      </c>
      <c r="L4928" s="27">
        <f>K4928*D4928</f>
        <v>317272.48764372221</v>
      </c>
      <c r="M4928" s="10"/>
      <c r="N4928" s="28">
        <f>IF(F4928="lowest point", $H$4/D4928, 0)</f>
        <v>0</v>
      </c>
      <c r="O4928" s="28">
        <f t="shared" si="323"/>
        <v>55.22614991885537</v>
      </c>
      <c r="P4928" s="29">
        <f>O4928*D4928</f>
        <v>328033.94207251468</v>
      </c>
      <c r="R4928" s="28">
        <f>IF(G4928="highest point", $H$4/D4928, 0)</f>
        <v>8.4177493295262654E-2</v>
      </c>
      <c r="S4928" s="28">
        <f t="shared" si="324"/>
        <v>51.902377788155285</v>
      </c>
      <c r="T4928" s="29">
        <f>D4928*S4928</f>
        <v>308291.30065741838</v>
      </c>
    </row>
    <row r="4929" spans="1:20">
      <c r="A4929" s="21">
        <f t="shared" si="325"/>
        <v>2019</v>
      </c>
      <c r="B4929" s="21">
        <f t="shared" si="326"/>
        <v>8</v>
      </c>
      <c r="C4929" s="22">
        <v>43679</v>
      </c>
      <c r="D4929" s="21">
        <v>5897.1</v>
      </c>
      <c r="E4929" s="47" t="str">
        <f>IF(B4929&lt;&gt;B4928, "First Quote", "")</f>
        <v/>
      </c>
      <c r="F4929" s="23" t="str">
        <f>IF(_xlfn.MINIFS($D$3:$D$6287,$A$3:$A$6287,A4929,$B$3:$B$6287,B4929)=D4929,"Lowest point","")</f>
        <v/>
      </c>
      <c r="G4929" s="24" t="str">
        <f>IF(_xlfn.MAXIFS($D$3:$D$6287,$A$3:$A$6287,A4929,$B$3:$B$6287,B4929)=D4929,"Highest point","")</f>
        <v/>
      </c>
      <c r="J4929" s="25" t="str">
        <f>IF(E4929="First Quote", $H$4/D4929, "")</f>
        <v/>
      </c>
      <c r="K4929" s="26">
        <f t="shared" si="322"/>
        <v>53.414405402801464</v>
      </c>
      <c r="L4929" s="27">
        <f>K4929*D4929</f>
        <v>314990.09010086051</v>
      </c>
      <c r="M4929" s="10"/>
      <c r="N4929" s="28">
        <f>IF(F4929="lowest point", $H$4/D4929, 0)</f>
        <v>0</v>
      </c>
      <c r="O4929" s="28">
        <f t="shared" si="323"/>
        <v>55.22614991885537</v>
      </c>
      <c r="P4929" s="29">
        <f>O4929*D4929</f>
        <v>325674.12868648203</v>
      </c>
      <c r="R4929" s="28">
        <f>IF(G4929="highest point", $H$4/D4929, 0)</f>
        <v>0</v>
      </c>
      <c r="S4929" s="28">
        <f t="shared" si="324"/>
        <v>51.902377788155285</v>
      </c>
      <c r="T4929" s="29">
        <f>D4929*S4929</f>
        <v>306073.51205453055</v>
      </c>
    </row>
    <row r="4930" spans="1:20">
      <c r="A4930" s="21">
        <f t="shared" si="325"/>
        <v>2019</v>
      </c>
      <c r="B4930" s="21">
        <f t="shared" si="326"/>
        <v>8</v>
      </c>
      <c r="C4930" s="22">
        <v>43682</v>
      </c>
      <c r="D4930" s="21">
        <v>5721.8</v>
      </c>
      <c r="E4930" s="47" t="str">
        <f>IF(B4930&lt;&gt;B4929, "First Quote", "")</f>
        <v/>
      </c>
      <c r="F4930" s="23" t="str">
        <f>IF(_xlfn.MINIFS($D$3:$D$6287,$A$3:$A$6287,A4930,$B$3:$B$6287,B4930)=D4930,"Lowest point","")</f>
        <v/>
      </c>
      <c r="G4930" s="24" t="str">
        <f>IF(_xlfn.MAXIFS($D$3:$D$6287,$A$3:$A$6287,A4930,$B$3:$B$6287,B4930)=D4930,"Highest point","")</f>
        <v/>
      </c>
      <c r="J4930" s="25" t="str">
        <f>IF(E4930="First Quote", $H$4/D4930, "")</f>
        <v/>
      </c>
      <c r="K4930" s="26">
        <f t="shared" si="322"/>
        <v>53.414405402801464</v>
      </c>
      <c r="L4930" s="27">
        <f>K4930*D4930</f>
        <v>305626.54483374942</v>
      </c>
      <c r="M4930" s="10"/>
      <c r="N4930" s="28">
        <f>IF(F4930="lowest point", $H$4/D4930, 0)</f>
        <v>0</v>
      </c>
      <c r="O4930" s="28">
        <f t="shared" si="323"/>
        <v>55.22614991885537</v>
      </c>
      <c r="P4930" s="29">
        <f>O4930*D4930</f>
        <v>315992.98460570665</v>
      </c>
      <c r="R4930" s="28">
        <f>IF(G4930="highest point", $H$4/D4930, 0)</f>
        <v>0</v>
      </c>
      <c r="S4930" s="28">
        <f t="shared" si="324"/>
        <v>51.902377788155285</v>
      </c>
      <c r="T4930" s="29">
        <f>D4930*S4930</f>
        <v>296975.0252282669</v>
      </c>
    </row>
    <row r="4931" spans="1:20">
      <c r="A4931" s="21">
        <f t="shared" si="325"/>
        <v>2019</v>
      </c>
      <c r="B4931" s="21">
        <f t="shared" si="326"/>
        <v>8</v>
      </c>
      <c r="C4931" s="22">
        <v>43683</v>
      </c>
      <c r="D4931" s="21">
        <v>5796.72</v>
      </c>
      <c r="E4931" s="47" t="str">
        <f>IF(B4931&lt;&gt;B4930, "First Quote", "")</f>
        <v/>
      </c>
      <c r="F4931" s="23" t="str">
        <f>IF(_xlfn.MINIFS($D$3:$D$6287,$A$3:$A$6287,A4931,$B$3:$B$6287,B4931)=D4931,"Lowest point","")</f>
        <v/>
      </c>
      <c r="G4931" s="24" t="str">
        <f>IF(_xlfn.MAXIFS($D$3:$D$6287,$A$3:$A$6287,A4931,$B$3:$B$6287,B4931)=D4931,"Highest point","")</f>
        <v/>
      </c>
      <c r="J4931" s="25" t="str">
        <f>IF(E4931="First Quote", $H$4/D4931, "")</f>
        <v/>
      </c>
      <c r="K4931" s="26">
        <f t="shared" si="322"/>
        <v>53.414405402801464</v>
      </c>
      <c r="L4931" s="27">
        <f>K4931*D4931</f>
        <v>309628.35208652733</v>
      </c>
      <c r="M4931" s="10"/>
      <c r="N4931" s="28">
        <f>IF(F4931="lowest point", $H$4/D4931, 0)</f>
        <v>0</v>
      </c>
      <c r="O4931" s="28">
        <f t="shared" si="323"/>
        <v>55.22614991885537</v>
      </c>
      <c r="P4931" s="29">
        <f>O4931*D4931</f>
        <v>320130.52775762731</v>
      </c>
      <c r="R4931" s="28">
        <f>IF(G4931="highest point", $H$4/D4931, 0)</f>
        <v>0</v>
      </c>
      <c r="S4931" s="28">
        <f t="shared" si="324"/>
        <v>51.902377788155285</v>
      </c>
      <c r="T4931" s="29">
        <f>D4931*S4931</f>
        <v>300863.55137215549</v>
      </c>
    </row>
    <row r="4932" spans="1:20">
      <c r="A4932" s="21">
        <f t="shared" si="325"/>
        <v>2019</v>
      </c>
      <c r="B4932" s="21">
        <f t="shared" si="326"/>
        <v>8</v>
      </c>
      <c r="C4932" s="22">
        <v>43684</v>
      </c>
      <c r="D4932" s="21">
        <v>5801.32</v>
      </c>
      <c r="E4932" s="47" t="str">
        <f>IF(B4932&lt;&gt;B4931, "First Quote", "")</f>
        <v/>
      </c>
      <c r="F4932" s="23" t="str">
        <f>IF(_xlfn.MINIFS($D$3:$D$6287,$A$3:$A$6287,A4932,$B$3:$B$6287,B4932)=D4932,"Lowest point","")</f>
        <v/>
      </c>
      <c r="G4932" s="24" t="str">
        <f>IF(_xlfn.MAXIFS($D$3:$D$6287,$A$3:$A$6287,A4932,$B$3:$B$6287,B4932)=D4932,"Highest point","")</f>
        <v/>
      </c>
      <c r="J4932" s="25" t="str">
        <f>IF(E4932="First Quote", $H$4/D4932, "")</f>
        <v/>
      </c>
      <c r="K4932" s="26">
        <f t="shared" si="322"/>
        <v>53.414405402801464</v>
      </c>
      <c r="L4932" s="27">
        <f>K4932*D4932</f>
        <v>309874.05835138017</v>
      </c>
      <c r="M4932" s="10"/>
      <c r="N4932" s="28">
        <f>IF(F4932="lowest point", $H$4/D4932, 0)</f>
        <v>0</v>
      </c>
      <c r="O4932" s="28">
        <f t="shared" si="323"/>
        <v>55.22614991885537</v>
      </c>
      <c r="P4932" s="29">
        <f>O4932*D4932</f>
        <v>320384.568047254</v>
      </c>
      <c r="R4932" s="28">
        <f>IF(G4932="highest point", $H$4/D4932, 0)</f>
        <v>0</v>
      </c>
      <c r="S4932" s="28">
        <f t="shared" si="324"/>
        <v>51.902377788155285</v>
      </c>
      <c r="T4932" s="29">
        <f>D4932*S4932</f>
        <v>301102.30230998102</v>
      </c>
    </row>
    <row r="4933" spans="1:20">
      <c r="A4933" s="21">
        <f t="shared" si="325"/>
        <v>2019</v>
      </c>
      <c r="B4933" s="21">
        <f t="shared" si="326"/>
        <v>8</v>
      </c>
      <c r="C4933" s="22">
        <v>43685</v>
      </c>
      <c r="D4933" s="21">
        <v>5911.66</v>
      </c>
      <c r="E4933" s="47" t="str">
        <f>IF(B4933&lt;&gt;B4932, "First Quote", "")</f>
        <v/>
      </c>
      <c r="F4933" s="23" t="str">
        <f>IF(_xlfn.MINIFS($D$3:$D$6287,$A$3:$A$6287,A4933,$B$3:$B$6287,B4933)=D4933,"Lowest point","")</f>
        <v/>
      </c>
      <c r="G4933" s="24" t="str">
        <f>IF(_xlfn.MAXIFS($D$3:$D$6287,$A$3:$A$6287,A4933,$B$3:$B$6287,B4933)=D4933,"Highest point","")</f>
        <v/>
      </c>
      <c r="J4933" s="25" t="str">
        <f>IF(E4933="First Quote", $H$4/D4933, "")</f>
        <v/>
      </c>
      <c r="K4933" s="26">
        <f t="shared" ref="K4933:K4996" si="327">IF(E4933="First Quote",J4933+K4932,K4932)</f>
        <v>53.414405402801464</v>
      </c>
      <c r="L4933" s="27">
        <f>K4933*D4933</f>
        <v>315767.8038435253</v>
      </c>
      <c r="M4933" s="10"/>
      <c r="N4933" s="28">
        <f>IF(F4933="lowest point", $H$4/D4933, 0)</f>
        <v>0</v>
      </c>
      <c r="O4933" s="28">
        <f t="shared" ref="O4933:O4996" si="328">IF(F4933="Lowest Point",N4933+O4932,O4932)</f>
        <v>55.22614991885537</v>
      </c>
      <c r="P4933" s="29">
        <f>O4933*D4933</f>
        <v>326478.22142930055</v>
      </c>
      <c r="R4933" s="28">
        <f>IF(G4933="highest point", $H$4/D4933, 0)</f>
        <v>0</v>
      </c>
      <c r="S4933" s="28">
        <f t="shared" ref="S4933:S4996" si="329">IF(G4933="Highest Point",R4933+S4932,S4932)</f>
        <v>51.902377788155285</v>
      </c>
      <c r="T4933" s="29">
        <f>D4933*S4933</f>
        <v>306829.21067512606</v>
      </c>
    </row>
    <row r="4934" spans="1:20">
      <c r="A4934" s="21">
        <f t="shared" si="325"/>
        <v>2019</v>
      </c>
      <c r="B4934" s="21">
        <f t="shared" si="326"/>
        <v>8</v>
      </c>
      <c r="C4934" s="22">
        <v>43686</v>
      </c>
      <c r="D4934" s="21">
        <v>5873.47</v>
      </c>
      <c r="E4934" s="47" t="str">
        <f>IF(B4934&lt;&gt;B4933, "First Quote", "")</f>
        <v/>
      </c>
      <c r="F4934" s="23" t="str">
        <f>IF(_xlfn.MINIFS($D$3:$D$6287,$A$3:$A$6287,A4934,$B$3:$B$6287,B4934)=D4934,"Lowest point","")</f>
        <v/>
      </c>
      <c r="G4934" s="24" t="str">
        <f>IF(_xlfn.MAXIFS($D$3:$D$6287,$A$3:$A$6287,A4934,$B$3:$B$6287,B4934)=D4934,"Highest point","")</f>
        <v/>
      </c>
      <c r="J4934" s="25" t="str">
        <f>IF(E4934="First Quote", $H$4/D4934, "")</f>
        <v/>
      </c>
      <c r="K4934" s="26">
        <f t="shared" si="327"/>
        <v>53.414405402801464</v>
      </c>
      <c r="L4934" s="27">
        <f>K4934*D4934</f>
        <v>313727.90770119231</v>
      </c>
      <c r="M4934" s="10"/>
      <c r="N4934" s="28">
        <f>IF(F4934="lowest point", $H$4/D4934, 0)</f>
        <v>0</v>
      </c>
      <c r="O4934" s="28">
        <f t="shared" si="328"/>
        <v>55.22614991885537</v>
      </c>
      <c r="P4934" s="29">
        <f>O4934*D4934</f>
        <v>324369.13476389949</v>
      </c>
      <c r="R4934" s="28">
        <f>IF(G4934="highest point", $H$4/D4934, 0)</f>
        <v>0</v>
      </c>
      <c r="S4934" s="28">
        <f t="shared" si="329"/>
        <v>51.902377788155285</v>
      </c>
      <c r="T4934" s="29">
        <f>D4934*S4934</f>
        <v>304847.05886739644</v>
      </c>
    </row>
    <row r="4935" spans="1:20">
      <c r="A4935" s="21">
        <f t="shared" si="325"/>
        <v>2019</v>
      </c>
      <c r="B4935" s="21">
        <f t="shared" si="326"/>
        <v>8</v>
      </c>
      <c r="C4935" s="22">
        <v>43689</v>
      </c>
      <c r="D4935" s="21">
        <v>5802.14</v>
      </c>
      <c r="E4935" s="47" t="str">
        <f>IF(B4935&lt;&gt;B4934, "First Quote", "")</f>
        <v/>
      </c>
      <c r="F4935" s="23" t="str">
        <f>IF(_xlfn.MINIFS($D$3:$D$6287,$A$3:$A$6287,A4935,$B$3:$B$6287,B4935)=D4935,"Lowest point","")</f>
        <v/>
      </c>
      <c r="G4935" s="24" t="str">
        <f>IF(_xlfn.MAXIFS($D$3:$D$6287,$A$3:$A$6287,A4935,$B$3:$B$6287,B4935)=D4935,"Highest point","")</f>
        <v/>
      </c>
      <c r="J4935" s="25" t="str">
        <f>IF(E4935="First Quote", $H$4/D4935, "")</f>
        <v/>
      </c>
      <c r="K4935" s="26">
        <f t="shared" si="327"/>
        <v>53.414405402801464</v>
      </c>
      <c r="L4935" s="27">
        <f>K4935*D4935</f>
        <v>309917.85816381051</v>
      </c>
      <c r="M4935" s="10"/>
      <c r="N4935" s="28">
        <f>IF(F4935="lowest point", $H$4/D4935, 0)</f>
        <v>0</v>
      </c>
      <c r="O4935" s="28">
        <f t="shared" si="328"/>
        <v>55.22614991885537</v>
      </c>
      <c r="P4935" s="29">
        <f>O4935*D4935</f>
        <v>320429.8534901875</v>
      </c>
      <c r="R4935" s="28">
        <f>IF(G4935="highest point", $H$4/D4935, 0)</f>
        <v>0</v>
      </c>
      <c r="S4935" s="28">
        <f t="shared" si="329"/>
        <v>51.902377788155285</v>
      </c>
      <c r="T4935" s="29">
        <f>D4935*S4935</f>
        <v>301144.86225976731</v>
      </c>
    </row>
    <row r="4936" spans="1:20">
      <c r="A4936" s="21">
        <f t="shared" si="325"/>
        <v>2019</v>
      </c>
      <c r="B4936" s="21">
        <f t="shared" si="326"/>
        <v>8</v>
      </c>
      <c r="C4936" s="22">
        <v>43690</v>
      </c>
      <c r="D4936" s="21">
        <v>5890.16</v>
      </c>
      <c r="E4936" s="47" t="str">
        <f>IF(B4936&lt;&gt;B4935, "First Quote", "")</f>
        <v/>
      </c>
      <c r="F4936" s="23" t="str">
        <f>IF(_xlfn.MINIFS($D$3:$D$6287,$A$3:$A$6287,A4936,$B$3:$B$6287,B4936)=D4936,"Lowest point","")</f>
        <v/>
      </c>
      <c r="G4936" s="24" t="str">
        <f>IF(_xlfn.MAXIFS($D$3:$D$6287,$A$3:$A$6287,A4936,$B$3:$B$6287,B4936)=D4936,"Highest point","")</f>
        <v/>
      </c>
      <c r="J4936" s="25" t="str">
        <f>IF(E4936="First Quote", $H$4/D4936, "")</f>
        <v/>
      </c>
      <c r="K4936" s="26">
        <f t="shared" si="327"/>
        <v>53.414405402801464</v>
      </c>
      <c r="L4936" s="27">
        <f>K4936*D4936</f>
        <v>314619.39412736509</v>
      </c>
      <c r="M4936" s="10"/>
      <c r="N4936" s="28">
        <f>IF(F4936="lowest point", $H$4/D4936, 0)</f>
        <v>0</v>
      </c>
      <c r="O4936" s="28">
        <f t="shared" si="328"/>
        <v>55.22614991885537</v>
      </c>
      <c r="P4936" s="29">
        <f>O4936*D4936</f>
        <v>325290.85920604516</v>
      </c>
      <c r="R4936" s="28">
        <f>IF(G4936="highest point", $H$4/D4936, 0)</f>
        <v>0</v>
      </c>
      <c r="S4936" s="28">
        <f t="shared" si="329"/>
        <v>51.902377788155285</v>
      </c>
      <c r="T4936" s="29">
        <f>D4936*S4936</f>
        <v>305713.3095526807</v>
      </c>
    </row>
    <row r="4937" spans="1:20">
      <c r="A4937" s="21">
        <f t="shared" si="325"/>
        <v>2019</v>
      </c>
      <c r="B4937" s="21">
        <f t="shared" si="326"/>
        <v>8</v>
      </c>
      <c r="C4937" s="22">
        <v>43691</v>
      </c>
      <c r="D4937" s="21">
        <v>5719.3</v>
      </c>
      <c r="E4937" s="47" t="str">
        <f>IF(B4937&lt;&gt;B4936, "First Quote", "")</f>
        <v/>
      </c>
      <c r="F4937" s="23" t="str">
        <f>IF(_xlfn.MINIFS($D$3:$D$6287,$A$3:$A$6287,A4937,$B$3:$B$6287,B4937)=D4937,"Lowest point","")</f>
        <v>Lowest point</v>
      </c>
      <c r="G4937" s="24" t="str">
        <f>IF(_xlfn.MAXIFS($D$3:$D$6287,$A$3:$A$6287,A4937,$B$3:$B$6287,B4937)=D4937,"Highest point","")</f>
        <v/>
      </c>
      <c r="J4937" s="25" t="str">
        <f>IF(E4937="First Quote", $H$4/D4937, "")</f>
        <v/>
      </c>
      <c r="K4937" s="26">
        <f t="shared" si="327"/>
        <v>53.414405402801464</v>
      </c>
      <c r="L4937" s="27">
        <f>K4937*D4937</f>
        <v>305493.00882024242</v>
      </c>
      <c r="M4937" s="10"/>
      <c r="N4937" s="28">
        <f>IF(F4937="lowest point", $H$4/D4937, 0)</f>
        <v>8.742328606647666E-2</v>
      </c>
      <c r="O4937" s="28">
        <f t="shared" si="328"/>
        <v>55.313573204921845</v>
      </c>
      <c r="P4937" s="29">
        <f>O4937*D4937</f>
        <v>316354.91923090949</v>
      </c>
      <c r="R4937" s="28">
        <f>IF(G4937="highest point", $H$4/D4937, 0)</f>
        <v>0</v>
      </c>
      <c r="S4937" s="28">
        <f t="shared" si="329"/>
        <v>51.902377788155285</v>
      </c>
      <c r="T4937" s="29">
        <f>D4937*S4937</f>
        <v>296845.26928379654</v>
      </c>
    </row>
    <row r="4938" spans="1:20">
      <c r="A4938" s="21">
        <f t="shared" si="325"/>
        <v>2019</v>
      </c>
      <c r="B4938" s="21">
        <f t="shared" si="326"/>
        <v>8</v>
      </c>
      <c r="C4938" s="22">
        <v>43692</v>
      </c>
      <c r="D4938" s="21">
        <v>5734.49</v>
      </c>
      <c r="E4938" s="47" t="str">
        <f>IF(B4938&lt;&gt;B4937, "First Quote", "")</f>
        <v/>
      </c>
      <c r="F4938" s="23" t="str">
        <f>IF(_xlfn.MINIFS($D$3:$D$6287,$A$3:$A$6287,A4938,$B$3:$B$6287,B4938)=D4938,"Lowest point","")</f>
        <v/>
      </c>
      <c r="G4938" s="24" t="str">
        <f>IF(_xlfn.MAXIFS($D$3:$D$6287,$A$3:$A$6287,A4938,$B$3:$B$6287,B4938)=D4938,"Highest point","")</f>
        <v/>
      </c>
      <c r="J4938" s="25" t="str">
        <f>IF(E4938="First Quote", $H$4/D4938, "")</f>
        <v/>
      </c>
      <c r="K4938" s="26">
        <f t="shared" si="327"/>
        <v>53.414405402801464</v>
      </c>
      <c r="L4938" s="27">
        <f>K4938*D4938</f>
        <v>306304.37363831094</v>
      </c>
      <c r="M4938" s="10"/>
      <c r="N4938" s="28">
        <f>IF(F4938="lowest point", $H$4/D4938, 0)</f>
        <v>0</v>
      </c>
      <c r="O4938" s="28">
        <f t="shared" si="328"/>
        <v>55.313573204921845</v>
      </c>
      <c r="P4938" s="29">
        <f>O4938*D4938</f>
        <v>317195.13240789226</v>
      </c>
      <c r="R4938" s="28">
        <f>IF(G4938="highest point", $H$4/D4938, 0)</f>
        <v>0</v>
      </c>
      <c r="S4938" s="28">
        <f t="shared" si="329"/>
        <v>51.902377788155285</v>
      </c>
      <c r="T4938" s="29">
        <f>D4938*S4938</f>
        <v>297633.66640239861</v>
      </c>
    </row>
    <row r="4939" spans="1:20">
      <c r="A4939" s="21">
        <f t="shared" si="325"/>
        <v>2019</v>
      </c>
      <c r="B4939" s="21">
        <f t="shared" si="326"/>
        <v>8</v>
      </c>
      <c r="C4939" s="22">
        <v>43693</v>
      </c>
      <c r="D4939" s="21">
        <v>5818.17</v>
      </c>
      <c r="E4939" s="47" t="str">
        <f>IF(B4939&lt;&gt;B4938, "First Quote", "")</f>
        <v/>
      </c>
      <c r="F4939" s="23" t="str">
        <f>IF(_xlfn.MINIFS($D$3:$D$6287,$A$3:$A$6287,A4939,$B$3:$B$6287,B4939)=D4939,"Lowest point","")</f>
        <v/>
      </c>
      <c r="G4939" s="24" t="str">
        <f>IF(_xlfn.MAXIFS($D$3:$D$6287,$A$3:$A$6287,A4939,$B$3:$B$6287,B4939)=D4939,"Highest point","")</f>
        <v/>
      </c>
      <c r="J4939" s="25" t="str">
        <f>IF(E4939="First Quote", $H$4/D4939, "")</f>
        <v/>
      </c>
      <c r="K4939" s="26">
        <f t="shared" si="327"/>
        <v>53.414405402801464</v>
      </c>
      <c r="L4939" s="27">
        <f>K4939*D4939</f>
        <v>310774.09108241741</v>
      </c>
      <c r="M4939" s="10"/>
      <c r="N4939" s="28">
        <f>IF(F4939="lowest point", $H$4/D4939, 0)</f>
        <v>0</v>
      </c>
      <c r="O4939" s="28">
        <f t="shared" si="328"/>
        <v>55.313573204921845</v>
      </c>
      <c r="P4939" s="29">
        <f>O4939*D4939</f>
        <v>321823.77221368015</v>
      </c>
      <c r="R4939" s="28">
        <f>IF(G4939="highest point", $H$4/D4939, 0)</f>
        <v>0</v>
      </c>
      <c r="S4939" s="28">
        <f t="shared" si="329"/>
        <v>51.902377788155285</v>
      </c>
      <c r="T4939" s="29">
        <f>D4939*S4939</f>
        <v>301976.85737571144</v>
      </c>
    </row>
    <row r="4940" spans="1:20">
      <c r="A4940" s="21">
        <f t="shared" si="325"/>
        <v>2019</v>
      </c>
      <c r="B4940" s="21">
        <f t="shared" si="326"/>
        <v>8</v>
      </c>
      <c r="C4940" s="22">
        <v>43696</v>
      </c>
      <c r="D4940" s="21">
        <v>5888.93</v>
      </c>
      <c r="E4940" s="47" t="str">
        <f>IF(B4940&lt;&gt;B4939, "First Quote", "")</f>
        <v/>
      </c>
      <c r="F4940" s="23" t="str">
        <f>IF(_xlfn.MINIFS($D$3:$D$6287,$A$3:$A$6287,A4940,$B$3:$B$6287,B4940)=D4940,"Lowest point","")</f>
        <v/>
      </c>
      <c r="G4940" s="24" t="str">
        <f>IF(_xlfn.MAXIFS($D$3:$D$6287,$A$3:$A$6287,A4940,$B$3:$B$6287,B4940)=D4940,"Highest point","")</f>
        <v/>
      </c>
      <c r="J4940" s="25" t="str">
        <f>IF(E4940="First Quote", $H$4/D4940, "")</f>
        <v/>
      </c>
      <c r="K4940" s="26">
        <f t="shared" si="327"/>
        <v>53.414405402801464</v>
      </c>
      <c r="L4940" s="27">
        <f>K4940*D4940</f>
        <v>314553.69440871966</v>
      </c>
      <c r="M4940" s="10"/>
      <c r="N4940" s="28">
        <f>IF(F4940="lowest point", $H$4/D4940, 0)</f>
        <v>0</v>
      </c>
      <c r="O4940" s="28">
        <f t="shared" si="328"/>
        <v>55.313573204921845</v>
      </c>
      <c r="P4940" s="29">
        <f>O4940*D4940</f>
        <v>325737.7606536604</v>
      </c>
      <c r="R4940" s="28">
        <f>IF(G4940="highest point", $H$4/D4940, 0)</f>
        <v>0</v>
      </c>
      <c r="S4940" s="28">
        <f t="shared" si="329"/>
        <v>51.902377788155285</v>
      </c>
      <c r="T4940" s="29">
        <f>D4940*S4940</f>
        <v>305649.46962800133</v>
      </c>
    </row>
    <row r="4941" spans="1:20">
      <c r="A4941" s="21">
        <f t="shared" ref="A4941:A5004" si="330">YEAR(C4941)</f>
        <v>2019</v>
      </c>
      <c r="B4941" s="21">
        <f t="shared" si="326"/>
        <v>8</v>
      </c>
      <c r="C4941" s="22">
        <v>43697</v>
      </c>
      <c r="D4941" s="21">
        <v>5842.76</v>
      </c>
      <c r="E4941" s="47" t="str">
        <f>IF(B4941&lt;&gt;B4940, "First Quote", "")</f>
        <v/>
      </c>
      <c r="F4941" s="23" t="str">
        <f>IF(_xlfn.MINIFS($D$3:$D$6287,$A$3:$A$6287,A4941,$B$3:$B$6287,B4941)=D4941,"Lowest point","")</f>
        <v/>
      </c>
      <c r="G4941" s="24" t="str">
        <f>IF(_xlfn.MAXIFS($D$3:$D$6287,$A$3:$A$6287,A4941,$B$3:$B$6287,B4941)=D4941,"Highest point","")</f>
        <v/>
      </c>
      <c r="J4941" s="25" t="str">
        <f>IF(E4941="First Quote", $H$4/D4941, "")</f>
        <v/>
      </c>
      <c r="K4941" s="26">
        <f t="shared" si="327"/>
        <v>53.414405402801464</v>
      </c>
      <c r="L4941" s="27">
        <f>K4941*D4941</f>
        <v>312087.55131127231</v>
      </c>
      <c r="M4941" s="10"/>
      <c r="N4941" s="28">
        <f>IF(F4941="lowest point", $H$4/D4941, 0)</f>
        <v>0</v>
      </c>
      <c r="O4941" s="28">
        <f t="shared" si="328"/>
        <v>55.313573204921845</v>
      </c>
      <c r="P4941" s="29">
        <f>O4941*D4941</f>
        <v>323183.93297878915</v>
      </c>
      <c r="R4941" s="28">
        <f>IF(G4941="highest point", $H$4/D4941, 0)</f>
        <v>0</v>
      </c>
      <c r="S4941" s="28">
        <f t="shared" si="329"/>
        <v>51.902377788155285</v>
      </c>
      <c r="T4941" s="29">
        <f>D4941*S4941</f>
        <v>303253.13684552221</v>
      </c>
    </row>
    <row r="4942" spans="1:20">
      <c r="A4942" s="21">
        <f t="shared" si="330"/>
        <v>2019</v>
      </c>
      <c r="B4942" s="21">
        <f t="shared" si="326"/>
        <v>8</v>
      </c>
      <c r="C4942" s="22">
        <v>43698</v>
      </c>
      <c r="D4942" s="21">
        <v>5891.19</v>
      </c>
      <c r="E4942" s="47" t="str">
        <f>IF(B4942&lt;&gt;B4941, "First Quote", "")</f>
        <v/>
      </c>
      <c r="F4942" s="23" t="str">
        <f>IF(_xlfn.MINIFS($D$3:$D$6287,$A$3:$A$6287,A4942,$B$3:$B$6287,B4942)=D4942,"Lowest point","")</f>
        <v/>
      </c>
      <c r="G4942" s="24" t="str">
        <f>IF(_xlfn.MAXIFS($D$3:$D$6287,$A$3:$A$6287,A4942,$B$3:$B$6287,B4942)=D4942,"Highest point","")</f>
        <v/>
      </c>
      <c r="J4942" s="25" t="str">
        <f>IF(E4942="First Quote", $H$4/D4942, "")</f>
        <v/>
      </c>
      <c r="K4942" s="26">
        <f t="shared" si="327"/>
        <v>53.414405402801464</v>
      </c>
      <c r="L4942" s="27">
        <f>K4942*D4942</f>
        <v>314674.41096492991</v>
      </c>
      <c r="M4942" s="10"/>
      <c r="N4942" s="28">
        <f>IF(F4942="lowest point", $H$4/D4942, 0)</f>
        <v>0</v>
      </c>
      <c r="O4942" s="28">
        <f t="shared" si="328"/>
        <v>55.313573204921845</v>
      </c>
      <c r="P4942" s="29">
        <f>O4942*D4942</f>
        <v>325862.76932910352</v>
      </c>
      <c r="R4942" s="28">
        <f>IF(G4942="highest point", $H$4/D4942, 0)</f>
        <v>0</v>
      </c>
      <c r="S4942" s="28">
        <f t="shared" si="329"/>
        <v>51.902377788155285</v>
      </c>
      <c r="T4942" s="29">
        <f>D4942*S4942</f>
        <v>305766.76900180249</v>
      </c>
    </row>
    <row r="4943" spans="1:20">
      <c r="A4943" s="21">
        <f t="shared" si="330"/>
        <v>2019</v>
      </c>
      <c r="B4943" s="21">
        <f t="shared" si="326"/>
        <v>8</v>
      </c>
      <c r="C4943" s="22">
        <v>43699</v>
      </c>
      <c r="D4943" s="21">
        <v>5888.37</v>
      </c>
      <c r="E4943" s="47" t="str">
        <f>IF(B4943&lt;&gt;B4942, "First Quote", "")</f>
        <v/>
      </c>
      <c r="F4943" s="23" t="str">
        <f>IF(_xlfn.MINIFS($D$3:$D$6287,$A$3:$A$6287,A4943,$B$3:$B$6287,B4943)=D4943,"Lowest point","")</f>
        <v/>
      </c>
      <c r="G4943" s="24" t="str">
        <f>IF(_xlfn.MAXIFS($D$3:$D$6287,$A$3:$A$6287,A4943,$B$3:$B$6287,B4943)=D4943,"Highest point","")</f>
        <v/>
      </c>
      <c r="J4943" s="25" t="str">
        <f>IF(E4943="First Quote", $H$4/D4943, "")</f>
        <v/>
      </c>
      <c r="K4943" s="26">
        <f t="shared" si="327"/>
        <v>53.414405402801464</v>
      </c>
      <c r="L4943" s="27">
        <f>K4943*D4943</f>
        <v>314523.78234169405</v>
      </c>
      <c r="M4943" s="10"/>
      <c r="N4943" s="28">
        <f>IF(F4943="lowest point", $H$4/D4943, 0)</f>
        <v>0</v>
      </c>
      <c r="O4943" s="28">
        <f t="shared" si="328"/>
        <v>55.313573204921845</v>
      </c>
      <c r="P4943" s="29">
        <f>O4943*D4943</f>
        <v>325706.78505266563</v>
      </c>
      <c r="R4943" s="28">
        <f>IF(G4943="highest point", $H$4/D4943, 0)</f>
        <v>0</v>
      </c>
      <c r="S4943" s="28">
        <f t="shared" si="329"/>
        <v>51.902377788155285</v>
      </c>
      <c r="T4943" s="29">
        <f>D4943*S4943</f>
        <v>305620.40429643996</v>
      </c>
    </row>
    <row r="4944" spans="1:20">
      <c r="A4944" s="21">
        <f t="shared" si="330"/>
        <v>2019</v>
      </c>
      <c r="B4944" s="21">
        <f t="shared" si="326"/>
        <v>8</v>
      </c>
      <c r="C4944" s="22">
        <v>43700</v>
      </c>
      <c r="D4944" s="21">
        <v>5735.63</v>
      </c>
      <c r="E4944" s="47" t="str">
        <f>IF(B4944&lt;&gt;B4943, "First Quote", "")</f>
        <v/>
      </c>
      <c r="F4944" s="23" t="str">
        <f>IF(_xlfn.MINIFS($D$3:$D$6287,$A$3:$A$6287,A4944,$B$3:$B$6287,B4944)=D4944,"Lowest point","")</f>
        <v/>
      </c>
      <c r="G4944" s="24" t="str">
        <f>IF(_xlfn.MAXIFS($D$3:$D$6287,$A$3:$A$6287,A4944,$B$3:$B$6287,B4944)=D4944,"Highest point","")</f>
        <v/>
      </c>
      <c r="J4944" s="25" t="str">
        <f>IF(E4944="First Quote", $H$4/D4944, "")</f>
        <v/>
      </c>
      <c r="K4944" s="26">
        <f t="shared" si="327"/>
        <v>53.414405402801464</v>
      </c>
      <c r="L4944" s="27">
        <f>K4944*D4944</f>
        <v>306365.26606047014</v>
      </c>
      <c r="M4944" s="10"/>
      <c r="N4944" s="28">
        <f>IF(F4944="lowest point", $H$4/D4944, 0)</f>
        <v>0</v>
      </c>
      <c r="O4944" s="28">
        <f t="shared" si="328"/>
        <v>55.313573204921845</v>
      </c>
      <c r="P4944" s="29">
        <f>O4944*D4944</f>
        <v>317258.1898813459</v>
      </c>
      <c r="R4944" s="28">
        <f>IF(G4944="highest point", $H$4/D4944, 0)</f>
        <v>0</v>
      </c>
      <c r="S4944" s="28">
        <f t="shared" si="329"/>
        <v>51.902377788155285</v>
      </c>
      <c r="T4944" s="29">
        <f>D4944*S4944</f>
        <v>297692.83511307708</v>
      </c>
    </row>
    <row r="4945" spans="1:20">
      <c r="A4945" s="21">
        <f t="shared" si="330"/>
        <v>2019</v>
      </c>
      <c r="B4945" s="21">
        <f t="shared" si="326"/>
        <v>8</v>
      </c>
      <c r="C4945" s="22">
        <v>43703</v>
      </c>
      <c r="D4945" s="21">
        <v>5799.34</v>
      </c>
      <c r="E4945" s="47" t="str">
        <f>IF(B4945&lt;&gt;B4944, "First Quote", "")</f>
        <v/>
      </c>
      <c r="F4945" s="23" t="str">
        <f>IF(_xlfn.MINIFS($D$3:$D$6287,$A$3:$A$6287,A4945,$B$3:$B$6287,B4945)=D4945,"Lowest point","")</f>
        <v/>
      </c>
      <c r="G4945" s="24" t="str">
        <f>IF(_xlfn.MAXIFS($D$3:$D$6287,$A$3:$A$6287,A4945,$B$3:$B$6287,B4945)=D4945,"Highest point","")</f>
        <v/>
      </c>
      <c r="J4945" s="25" t="str">
        <f>IF(E4945="First Quote", $H$4/D4945, "")</f>
        <v/>
      </c>
      <c r="K4945" s="26">
        <f t="shared" si="327"/>
        <v>53.414405402801464</v>
      </c>
      <c r="L4945" s="27">
        <f>K4945*D4945</f>
        <v>309768.29782868264</v>
      </c>
      <c r="M4945" s="10"/>
      <c r="N4945" s="28">
        <f>IF(F4945="lowest point", $H$4/D4945, 0)</f>
        <v>0</v>
      </c>
      <c r="O4945" s="28">
        <f t="shared" si="328"/>
        <v>55.313573204921845</v>
      </c>
      <c r="P4945" s="29">
        <f>O4945*D4945</f>
        <v>320782.21763023146</v>
      </c>
      <c r="R4945" s="28">
        <f>IF(G4945="highest point", $H$4/D4945, 0)</f>
        <v>0</v>
      </c>
      <c r="S4945" s="28">
        <f t="shared" si="329"/>
        <v>51.902377788155285</v>
      </c>
      <c r="T4945" s="29">
        <f>D4945*S4945</f>
        <v>300999.5356019605</v>
      </c>
    </row>
    <row r="4946" spans="1:20">
      <c r="A4946" s="21">
        <f t="shared" si="330"/>
        <v>2019</v>
      </c>
      <c r="B4946" s="21">
        <f t="shared" si="326"/>
        <v>8</v>
      </c>
      <c r="C4946" s="22">
        <v>43704</v>
      </c>
      <c r="D4946" s="21">
        <v>5780.79</v>
      </c>
      <c r="E4946" s="47" t="str">
        <f>IF(B4946&lt;&gt;B4945, "First Quote", "")</f>
        <v/>
      </c>
      <c r="F4946" s="23" t="str">
        <f>IF(_xlfn.MINIFS($D$3:$D$6287,$A$3:$A$6287,A4946,$B$3:$B$6287,B4946)=D4946,"Lowest point","")</f>
        <v/>
      </c>
      <c r="G4946" s="24" t="str">
        <f>IF(_xlfn.MAXIFS($D$3:$D$6287,$A$3:$A$6287,A4946,$B$3:$B$6287,B4946)=D4946,"Highest point","")</f>
        <v/>
      </c>
      <c r="J4946" s="25" t="str">
        <f>IF(E4946="First Quote", $H$4/D4946, "")</f>
        <v/>
      </c>
      <c r="K4946" s="26">
        <f t="shared" si="327"/>
        <v>53.414405402801464</v>
      </c>
      <c r="L4946" s="27">
        <f>K4946*D4946</f>
        <v>308777.46060846065</v>
      </c>
      <c r="M4946" s="10"/>
      <c r="N4946" s="28">
        <f>IF(F4946="lowest point", $H$4/D4946, 0)</f>
        <v>0</v>
      </c>
      <c r="O4946" s="28">
        <f t="shared" si="328"/>
        <v>55.313573204921845</v>
      </c>
      <c r="P4946" s="29">
        <f>O4946*D4946</f>
        <v>319756.15084728017</v>
      </c>
      <c r="R4946" s="28">
        <f>IF(G4946="highest point", $H$4/D4946, 0)</f>
        <v>0</v>
      </c>
      <c r="S4946" s="28">
        <f t="shared" si="329"/>
        <v>51.902377788155285</v>
      </c>
      <c r="T4946" s="29">
        <f>D4946*S4946</f>
        <v>300036.74649399018</v>
      </c>
    </row>
    <row r="4947" spans="1:20">
      <c r="A4947" s="21">
        <f t="shared" si="330"/>
        <v>2019</v>
      </c>
      <c r="B4947" s="21">
        <f t="shared" si="326"/>
        <v>8</v>
      </c>
      <c r="C4947" s="22">
        <v>43705</v>
      </c>
      <c r="D4947" s="21">
        <v>5818.84</v>
      </c>
      <c r="E4947" s="47" t="str">
        <f>IF(B4947&lt;&gt;B4946, "First Quote", "")</f>
        <v/>
      </c>
      <c r="F4947" s="23" t="str">
        <f>IF(_xlfn.MINIFS($D$3:$D$6287,$A$3:$A$6287,A4947,$B$3:$B$6287,B4947)=D4947,"Lowest point","")</f>
        <v/>
      </c>
      <c r="G4947" s="24" t="str">
        <f>IF(_xlfn.MAXIFS($D$3:$D$6287,$A$3:$A$6287,A4947,$B$3:$B$6287,B4947)=D4947,"Highest point","")</f>
        <v/>
      </c>
      <c r="J4947" s="25" t="str">
        <f>IF(E4947="First Quote", $H$4/D4947, "")</f>
        <v/>
      </c>
      <c r="K4947" s="26">
        <f t="shared" si="327"/>
        <v>53.414405402801464</v>
      </c>
      <c r="L4947" s="27">
        <f>K4947*D4947</f>
        <v>310809.87873403728</v>
      </c>
      <c r="M4947" s="10"/>
      <c r="N4947" s="28">
        <f>IF(F4947="lowest point", $H$4/D4947, 0)</f>
        <v>0</v>
      </c>
      <c r="O4947" s="28">
        <f t="shared" si="328"/>
        <v>55.313573204921845</v>
      </c>
      <c r="P4947" s="29">
        <f>O4947*D4947</f>
        <v>321860.83230772743</v>
      </c>
      <c r="R4947" s="28">
        <f>IF(G4947="highest point", $H$4/D4947, 0)</f>
        <v>0</v>
      </c>
      <c r="S4947" s="28">
        <f t="shared" si="329"/>
        <v>51.902377788155285</v>
      </c>
      <c r="T4947" s="29">
        <f>D4947*S4947</f>
        <v>302011.63196882949</v>
      </c>
    </row>
    <row r="4948" spans="1:20">
      <c r="A4948" s="21">
        <f t="shared" si="330"/>
        <v>2019</v>
      </c>
      <c r="B4948" s="21">
        <f t="shared" si="326"/>
        <v>8</v>
      </c>
      <c r="C4948" s="22">
        <v>43706</v>
      </c>
      <c r="D4948" s="21">
        <v>5893.65</v>
      </c>
      <c r="E4948" s="47" t="str">
        <f>IF(B4948&lt;&gt;B4947, "First Quote", "")</f>
        <v/>
      </c>
      <c r="F4948" s="23" t="str">
        <f>IF(_xlfn.MINIFS($D$3:$D$6287,$A$3:$A$6287,A4948,$B$3:$B$6287,B4948)=D4948,"Lowest point","")</f>
        <v/>
      </c>
      <c r="G4948" s="24" t="str">
        <f>IF(_xlfn.MAXIFS($D$3:$D$6287,$A$3:$A$6287,A4948,$B$3:$B$6287,B4948)=D4948,"Highest point","")</f>
        <v/>
      </c>
      <c r="J4948" s="25" t="str">
        <f>IF(E4948="First Quote", $H$4/D4948, "")</f>
        <v/>
      </c>
      <c r="K4948" s="26">
        <f t="shared" si="327"/>
        <v>53.414405402801464</v>
      </c>
      <c r="L4948" s="27">
        <f>K4948*D4948</f>
        <v>314805.81040222081</v>
      </c>
      <c r="M4948" s="10"/>
      <c r="N4948" s="28">
        <f>IF(F4948="lowest point", $H$4/D4948, 0)</f>
        <v>0</v>
      </c>
      <c r="O4948" s="28">
        <f t="shared" si="328"/>
        <v>55.313573204921845</v>
      </c>
      <c r="P4948" s="29">
        <f>O4948*D4948</f>
        <v>325998.84071918763</v>
      </c>
      <c r="R4948" s="28">
        <f>IF(G4948="highest point", $H$4/D4948, 0)</f>
        <v>0</v>
      </c>
      <c r="S4948" s="28">
        <f t="shared" si="329"/>
        <v>51.902377788155285</v>
      </c>
      <c r="T4948" s="29">
        <f>D4948*S4948</f>
        <v>305894.44885116135</v>
      </c>
    </row>
    <row r="4949" spans="1:20">
      <c r="A4949" s="21">
        <f t="shared" si="330"/>
        <v>2019</v>
      </c>
      <c r="B4949" s="21">
        <f t="shared" si="326"/>
        <v>8</v>
      </c>
      <c r="C4949" s="22">
        <v>43707</v>
      </c>
      <c r="D4949" s="21">
        <v>5898.23</v>
      </c>
      <c r="E4949" s="47" t="str">
        <f>IF(B4949&lt;&gt;B4948, "First Quote", "")</f>
        <v/>
      </c>
      <c r="F4949" s="23" t="str">
        <f>IF(_xlfn.MINIFS($D$3:$D$6287,$A$3:$A$6287,A4949,$B$3:$B$6287,B4949)=D4949,"Lowest point","")</f>
        <v/>
      </c>
      <c r="G4949" s="24" t="str">
        <f>IF(_xlfn.MAXIFS($D$3:$D$6287,$A$3:$A$6287,A4949,$B$3:$B$6287,B4949)=D4949,"Highest point","")</f>
        <v/>
      </c>
      <c r="J4949" s="25" t="str">
        <f>IF(E4949="First Quote", $H$4/D4949, "")</f>
        <v/>
      </c>
      <c r="K4949" s="26">
        <f t="shared" si="327"/>
        <v>53.414405402801464</v>
      </c>
      <c r="L4949" s="27">
        <f>K4949*D4949</f>
        <v>315050.44837896567</v>
      </c>
      <c r="M4949" s="10"/>
      <c r="N4949" s="28">
        <f>IF(F4949="lowest point", $H$4/D4949, 0)</f>
        <v>0</v>
      </c>
      <c r="O4949" s="28">
        <f t="shared" si="328"/>
        <v>55.313573204921845</v>
      </c>
      <c r="P4949" s="29">
        <f>O4949*D4949</f>
        <v>326252.17688446614</v>
      </c>
      <c r="R4949" s="28">
        <f>IF(G4949="highest point", $H$4/D4949, 0)</f>
        <v>0</v>
      </c>
      <c r="S4949" s="28">
        <f t="shared" si="329"/>
        <v>51.902377788155285</v>
      </c>
      <c r="T4949" s="29">
        <f>D4949*S4949</f>
        <v>306132.1617414311</v>
      </c>
    </row>
    <row r="4950" spans="1:20">
      <c r="A4950" s="21">
        <f t="shared" si="330"/>
        <v>2019</v>
      </c>
      <c r="B4950" s="21">
        <f t="shared" si="326"/>
        <v>9</v>
      </c>
      <c r="C4950" s="22">
        <v>43711</v>
      </c>
      <c r="D4950" s="21">
        <v>5857.95</v>
      </c>
      <c r="E4950" s="47" t="str">
        <f>IF(B4950&lt;&gt;B4949, "First Quote", "")</f>
        <v>First Quote</v>
      </c>
      <c r="F4950" s="23" t="str">
        <f>IF(_xlfn.MINIFS($D$3:$D$6287,$A$3:$A$6287,A4950,$B$3:$B$6287,B4950)=D4950,"Lowest point","")</f>
        <v>Lowest point</v>
      </c>
      <c r="G4950" s="24" t="str">
        <f>IF(_xlfn.MAXIFS($D$3:$D$6287,$A$3:$A$6287,A4950,$B$3:$B$6287,B4950)=D4950,"Highest point","")</f>
        <v/>
      </c>
      <c r="J4950" s="25">
        <f>IF(E4950="First Quote", $H$4/D4950, "")</f>
        <v>8.5354091448373581E-2</v>
      </c>
      <c r="K4950" s="26">
        <f t="shared" si="327"/>
        <v>53.499759494249837</v>
      </c>
      <c r="L4950" s="27">
        <f>K4950*D4950</f>
        <v>313398.91612934083</v>
      </c>
      <c r="M4950" s="10"/>
      <c r="N4950" s="28">
        <f>IF(F4950="lowest point", $H$4/D4950, 0)</f>
        <v>8.5354091448373581E-2</v>
      </c>
      <c r="O4950" s="28">
        <f t="shared" si="328"/>
        <v>55.398927296370218</v>
      </c>
      <c r="P4950" s="29">
        <f>O4950*D4950</f>
        <v>324524.14615577192</v>
      </c>
      <c r="R4950" s="28">
        <f>IF(G4950="highest point", $H$4/D4950, 0)</f>
        <v>0</v>
      </c>
      <c r="S4950" s="28">
        <f t="shared" si="329"/>
        <v>51.902377788155285</v>
      </c>
      <c r="T4950" s="29">
        <f>D4950*S4950</f>
        <v>304041.53396412422</v>
      </c>
    </row>
    <row r="4951" spans="1:20">
      <c r="A4951" s="21">
        <f t="shared" si="330"/>
        <v>2019</v>
      </c>
      <c r="B4951" s="21">
        <f t="shared" si="326"/>
        <v>9</v>
      </c>
      <c r="C4951" s="22">
        <v>43712</v>
      </c>
      <c r="D4951" s="21">
        <v>5921.96</v>
      </c>
      <c r="E4951" s="47" t="str">
        <f>IF(B4951&lt;&gt;B4950, "First Quote", "")</f>
        <v/>
      </c>
      <c r="F4951" s="23" t="str">
        <f>IF(_xlfn.MINIFS($D$3:$D$6287,$A$3:$A$6287,A4951,$B$3:$B$6287,B4951)=D4951,"Lowest point","")</f>
        <v/>
      </c>
      <c r="G4951" s="24" t="str">
        <f>IF(_xlfn.MAXIFS($D$3:$D$6287,$A$3:$A$6287,A4951,$B$3:$B$6287,B4951)=D4951,"Highest point","")</f>
        <v/>
      </c>
      <c r="J4951" s="25" t="str">
        <f>IF(E4951="First Quote", $H$4/D4951, "")</f>
        <v/>
      </c>
      <c r="K4951" s="26">
        <f t="shared" si="327"/>
        <v>53.499759494249837</v>
      </c>
      <c r="L4951" s="27">
        <f>K4951*D4951</f>
        <v>316823.43573456776</v>
      </c>
      <c r="M4951" s="10"/>
      <c r="N4951" s="28">
        <f>IF(F4951="lowest point", $H$4/D4951, 0)</f>
        <v>0</v>
      </c>
      <c r="O4951" s="28">
        <f t="shared" si="328"/>
        <v>55.398927296370218</v>
      </c>
      <c r="P4951" s="29">
        <f>O4951*D4951</f>
        <v>328070.23149201256</v>
      </c>
      <c r="R4951" s="28">
        <f>IF(G4951="highest point", $H$4/D4951, 0)</f>
        <v>0</v>
      </c>
      <c r="S4951" s="28">
        <f t="shared" si="329"/>
        <v>51.902377788155285</v>
      </c>
      <c r="T4951" s="29">
        <f>D4951*S4951</f>
        <v>307363.80516634404</v>
      </c>
    </row>
    <row r="4952" spans="1:20">
      <c r="A4952" s="21">
        <f t="shared" si="330"/>
        <v>2019</v>
      </c>
      <c r="B4952" s="21">
        <f t="shared" si="326"/>
        <v>9</v>
      </c>
      <c r="C4952" s="22">
        <v>43713</v>
      </c>
      <c r="D4952" s="21">
        <v>6000.38</v>
      </c>
      <c r="E4952" s="47" t="str">
        <f>IF(B4952&lt;&gt;B4951, "First Quote", "")</f>
        <v/>
      </c>
      <c r="F4952" s="23" t="str">
        <f>IF(_xlfn.MINIFS($D$3:$D$6287,$A$3:$A$6287,A4952,$B$3:$B$6287,B4952)=D4952,"Lowest point","")</f>
        <v/>
      </c>
      <c r="G4952" s="24" t="str">
        <f>IF(_xlfn.MAXIFS($D$3:$D$6287,$A$3:$A$6287,A4952,$B$3:$B$6287,B4952)=D4952,"Highest point","")</f>
        <v/>
      </c>
      <c r="J4952" s="25" t="str">
        <f>IF(E4952="First Quote", $H$4/D4952, "")</f>
        <v/>
      </c>
      <c r="K4952" s="26">
        <f t="shared" si="327"/>
        <v>53.499759494249837</v>
      </c>
      <c r="L4952" s="27">
        <f>K4952*D4952</f>
        <v>321018.88687410683</v>
      </c>
      <c r="M4952" s="10"/>
      <c r="N4952" s="28">
        <f>IF(F4952="lowest point", $H$4/D4952, 0)</f>
        <v>0</v>
      </c>
      <c r="O4952" s="28">
        <f t="shared" si="328"/>
        <v>55.398927296370218</v>
      </c>
      <c r="P4952" s="29">
        <f>O4952*D4952</f>
        <v>332414.61537059391</v>
      </c>
      <c r="R4952" s="28">
        <f>IF(G4952="highest point", $H$4/D4952, 0)</f>
        <v>0</v>
      </c>
      <c r="S4952" s="28">
        <f t="shared" si="329"/>
        <v>51.902377788155285</v>
      </c>
      <c r="T4952" s="29">
        <f>D4952*S4952</f>
        <v>311433.9896324912</v>
      </c>
    </row>
    <row r="4953" spans="1:20">
      <c r="A4953" s="21">
        <f t="shared" si="330"/>
        <v>2019</v>
      </c>
      <c r="B4953" s="21">
        <f t="shared" si="326"/>
        <v>9</v>
      </c>
      <c r="C4953" s="22">
        <v>43714</v>
      </c>
      <c r="D4953" s="21">
        <v>6006.07</v>
      </c>
      <c r="E4953" s="47" t="str">
        <f>IF(B4953&lt;&gt;B4952, "First Quote", "")</f>
        <v/>
      </c>
      <c r="F4953" s="23" t="str">
        <f>IF(_xlfn.MINIFS($D$3:$D$6287,$A$3:$A$6287,A4953,$B$3:$B$6287,B4953)=D4953,"Lowest point","")</f>
        <v/>
      </c>
      <c r="G4953" s="24" t="str">
        <f>IF(_xlfn.MAXIFS($D$3:$D$6287,$A$3:$A$6287,A4953,$B$3:$B$6287,B4953)=D4953,"Highest point","")</f>
        <v/>
      </c>
      <c r="J4953" s="25" t="str">
        <f>IF(E4953="First Quote", $H$4/D4953, "")</f>
        <v/>
      </c>
      <c r="K4953" s="26">
        <f t="shared" si="327"/>
        <v>53.499759494249837</v>
      </c>
      <c r="L4953" s="27">
        <f>K4953*D4953</f>
        <v>321323.3005056291</v>
      </c>
      <c r="M4953" s="10"/>
      <c r="N4953" s="28">
        <f>IF(F4953="lowest point", $H$4/D4953, 0)</f>
        <v>0</v>
      </c>
      <c r="O4953" s="28">
        <f t="shared" si="328"/>
        <v>55.398927296370218</v>
      </c>
      <c r="P4953" s="29">
        <f>O4953*D4953</f>
        <v>332729.83526691026</v>
      </c>
      <c r="R4953" s="28">
        <f>IF(G4953="highest point", $H$4/D4953, 0)</f>
        <v>0</v>
      </c>
      <c r="S4953" s="28">
        <f t="shared" si="329"/>
        <v>51.902377788155285</v>
      </c>
      <c r="T4953" s="29">
        <f>D4953*S4953</f>
        <v>311729.31416210579</v>
      </c>
    </row>
    <row r="4954" spans="1:20">
      <c r="A4954" s="21">
        <f t="shared" si="330"/>
        <v>2019</v>
      </c>
      <c r="B4954" s="21">
        <f t="shared" si="326"/>
        <v>9</v>
      </c>
      <c r="C4954" s="22">
        <v>43717</v>
      </c>
      <c r="D4954" s="21">
        <v>6005.99</v>
      </c>
      <c r="E4954" s="47" t="str">
        <f>IF(B4954&lt;&gt;B4953, "First Quote", "")</f>
        <v/>
      </c>
      <c r="F4954" s="23" t="str">
        <f>IF(_xlfn.MINIFS($D$3:$D$6287,$A$3:$A$6287,A4954,$B$3:$B$6287,B4954)=D4954,"Lowest point","")</f>
        <v/>
      </c>
      <c r="G4954" s="24" t="str">
        <f>IF(_xlfn.MAXIFS($D$3:$D$6287,$A$3:$A$6287,A4954,$B$3:$B$6287,B4954)=D4954,"Highest point","")</f>
        <v/>
      </c>
      <c r="J4954" s="25" t="str">
        <f>IF(E4954="First Quote", $H$4/D4954, "")</f>
        <v/>
      </c>
      <c r="K4954" s="26">
        <f t="shared" si="327"/>
        <v>53.499759494249837</v>
      </c>
      <c r="L4954" s="27">
        <f>K4954*D4954</f>
        <v>321319.02052486956</v>
      </c>
      <c r="M4954" s="10"/>
      <c r="N4954" s="28">
        <f>IF(F4954="lowest point", $H$4/D4954, 0)</f>
        <v>0</v>
      </c>
      <c r="O4954" s="28">
        <f t="shared" si="328"/>
        <v>55.398927296370218</v>
      </c>
      <c r="P4954" s="29">
        <f>O4954*D4954</f>
        <v>332725.40335272654</v>
      </c>
      <c r="R4954" s="28">
        <f>IF(G4954="highest point", $H$4/D4954, 0)</f>
        <v>0</v>
      </c>
      <c r="S4954" s="28">
        <f t="shared" si="329"/>
        <v>51.902377788155285</v>
      </c>
      <c r="T4954" s="29">
        <f>D4954*S4954</f>
        <v>311725.16197188274</v>
      </c>
    </row>
    <row r="4955" spans="1:20">
      <c r="A4955" s="21">
        <f t="shared" si="330"/>
        <v>2019</v>
      </c>
      <c r="B4955" s="21">
        <f t="shared" si="326"/>
        <v>9</v>
      </c>
      <c r="C4955" s="22">
        <v>43718</v>
      </c>
      <c r="D4955" s="21">
        <v>6008.12</v>
      </c>
      <c r="E4955" s="47" t="str">
        <f>IF(B4955&lt;&gt;B4954, "First Quote", "")</f>
        <v/>
      </c>
      <c r="F4955" s="23" t="str">
        <f>IF(_xlfn.MINIFS($D$3:$D$6287,$A$3:$A$6287,A4955,$B$3:$B$6287,B4955)=D4955,"Lowest point","")</f>
        <v/>
      </c>
      <c r="G4955" s="24" t="str">
        <f>IF(_xlfn.MAXIFS($D$3:$D$6287,$A$3:$A$6287,A4955,$B$3:$B$6287,B4955)=D4955,"Highest point","")</f>
        <v/>
      </c>
      <c r="J4955" s="25" t="str">
        <f>IF(E4955="First Quote", $H$4/D4955, "")</f>
        <v/>
      </c>
      <c r="K4955" s="26">
        <f t="shared" si="327"/>
        <v>53.499759494249837</v>
      </c>
      <c r="L4955" s="27">
        <f>K4955*D4955</f>
        <v>321432.97501259233</v>
      </c>
      <c r="M4955" s="10"/>
      <c r="N4955" s="28">
        <f>IF(F4955="lowest point", $H$4/D4955, 0)</f>
        <v>0</v>
      </c>
      <c r="O4955" s="28">
        <f t="shared" si="328"/>
        <v>55.398927296370218</v>
      </c>
      <c r="P4955" s="29">
        <f>O4955*D4955</f>
        <v>332843.40306786785</v>
      </c>
      <c r="R4955" s="28">
        <f>IF(G4955="highest point", $H$4/D4955, 0)</f>
        <v>0</v>
      </c>
      <c r="S4955" s="28">
        <f t="shared" si="329"/>
        <v>51.902377788155285</v>
      </c>
      <c r="T4955" s="29">
        <f>D4955*S4955</f>
        <v>311835.7140365715</v>
      </c>
    </row>
    <row r="4956" spans="1:20">
      <c r="A4956" s="21">
        <f t="shared" si="330"/>
        <v>2019</v>
      </c>
      <c r="B4956" s="21">
        <f t="shared" si="326"/>
        <v>9</v>
      </c>
      <c r="C4956" s="22">
        <v>43719</v>
      </c>
      <c r="D4956" s="21">
        <v>6051.87</v>
      </c>
      <c r="E4956" s="47" t="str">
        <f>IF(B4956&lt;&gt;B4955, "First Quote", "")</f>
        <v/>
      </c>
      <c r="F4956" s="23" t="str">
        <f>IF(_xlfn.MINIFS($D$3:$D$6287,$A$3:$A$6287,A4956,$B$3:$B$6287,B4956)=D4956,"Lowest point","")</f>
        <v/>
      </c>
      <c r="G4956" s="24" t="str">
        <f>IF(_xlfn.MAXIFS($D$3:$D$6287,$A$3:$A$6287,A4956,$B$3:$B$6287,B4956)=D4956,"Highest point","")</f>
        <v/>
      </c>
      <c r="J4956" s="25" t="str">
        <f>IF(E4956="First Quote", $H$4/D4956, "")</f>
        <v/>
      </c>
      <c r="K4956" s="26">
        <f t="shared" si="327"/>
        <v>53.499759494249837</v>
      </c>
      <c r="L4956" s="27">
        <f>K4956*D4956</f>
        <v>323773.58949046576</v>
      </c>
      <c r="M4956" s="10"/>
      <c r="N4956" s="28">
        <f>IF(F4956="lowest point", $H$4/D4956, 0)</f>
        <v>0</v>
      </c>
      <c r="O4956" s="28">
        <f t="shared" si="328"/>
        <v>55.398927296370218</v>
      </c>
      <c r="P4956" s="29">
        <f>O4956*D4956</f>
        <v>335267.10613708402</v>
      </c>
      <c r="R4956" s="28">
        <f>IF(G4956="highest point", $H$4/D4956, 0)</f>
        <v>0</v>
      </c>
      <c r="S4956" s="28">
        <f t="shared" si="329"/>
        <v>51.902377788155285</v>
      </c>
      <c r="T4956" s="29">
        <f>D4956*S4956</f>
        <v>314106.44306480332</v>
      </c>
    </row>
    <row r="4957" spans="1:20">
      <c r="A4957" s="21">
        <f t="shared" si="330"/>
        <v>2019</v>
      </c>
      <c r="B4957" s="21">
        <f t="shared" si="326"/>
        <v>9</v>
      </c>
      <c r="C4957" s="22">
        <v>43720</v>
      </c>
      <c r="D4957" s="21">
        <v>6070.23</v>
      </c>
      <c r="E4957" s="47" t="str">
        <f>IF(B4957&lt;&gt;B4956, "First Quote", "")</f>
        <v/>
      </c>
      <c r="F4957" s="23" t="str">
        <f>IF(_xlfn.MINIFS($D$3:$D$6287,$A$3:$A$6287,A4957,$B$3:$B$6287,B4957)=D4957,"Lowest point","")</f>
        <v/>
      </c>
      <c r="G4957" s="24" t="str">
        <f>IF(_xlfn.MAXIFS($D$3:$D$6287,$A$3:$A$6287,A4957,$B$3:$B$6287,B4957)=D4957,"Highest point","")</f>
        <v>Highest point</v>
      </c>
      <c r="J4957" s="25" t="str">
        <f>IF(E4957="First Quote", $H$4/D4957, "")</f>
        <v/>
      </c>
      <c r="K4957" s="26">
        <f t="shared" si="327"/>
        <v>53.499759494249837</v>
      </c>
      <c r="L4957" s="27">
        <f>K4957*D4957</f>
        <v>324755.84507478017</v>
      </c>
      <c r="M4957" s="10"/>
      <c r="N4957" s="28">
        <f>IF(F4957="lowest point", $H$4/D4957, 0)</f>
        <v>0</v>
      </c>
      <c r="O4957" s="28">
        <f t="shared" si="328"/>
        <v>55.398927296370218</v>
      </c>
      <c r="P4957" s="29">
        <f>O4957*D4957</f>
        <v>336284.23044224537</v>
      </c>
      <c r="R4957" s="28">
        <f>IF(G4957="highest point", $H$4/D4957, 0)</f>
        <v>8.236920182596047E-2</v>
      </c>
      <c r="S4957" s="28">
        <f t="shared" si="329"/>
        <v>51.984746989981247</v>
      </c>
      <c r="T4957" s="29">
        <f>D4957*S4957</f>
        <v>315559.37072099384</v>
      </c>
    </row>
    <row r="4958" spans="1:20">
      <c r="A4958" s="21">
        <f t="shared" si="330"/>
        <v>2019</v>
      </c>
      <c r="B4958" s="21">
        <f t="shared" si="326"/>
        <v>9</v>
      </c>
      <c r="C4958" s="22">
        <v>43721</v>
      </c>
      <c r="D4958" s="21">
        <v>6067.5</v>
      </c>
      <c r="E4958" s="47" t="str">
        <f>IF(B4958&lt;&gt;B4957, "First Quote", "")</f>
        <v/>
      </c>
      <c r="F4958" s="23" t="str">
        <f>IF(_xlfn.MINIFS($D$3:$D$6287,$A$3:$A$6287,A4958,$B$3:$B$6287,B4958)=D4958,"Lowest point","")</f>
        <v/>
      </c>
      <c r="G4958" s="24" t="str">
        <f>IF(_xlfn.MAXIFS($D$3:$D$6287,$A$3:$A$6287,A4958,$B$3:$B$6287,B4958)=D4958,"Highest point","")</f>
        <v/>
      </c>
      <c r="J4958" s="25" t="str">
        <f>IF(E4958="First Quote", $H$4/D4958, "")</f>
        <v/>
      </c>
      <c r="K4958" s="26">
        <f t="shared" si="327"/>
        <v>53.499759494249837</v>
      </c>
      <c r="L4958" s="27">
        <f>K4958*D4958</f>
        <v>324609.7907313609</v>
      </c>
      <c r="M4958" s="10"/>
      <c r="N4958" s="28">
        <f>IF(F4958="lowest point", $H$4/D4958, 0)</f>
        <v>0</v>
      </c>
      <c r="O4958" s="28">
        <f t="shared" si="328"/>
        <v>55.398927296370218</v>
      </c>
      <c r="P4958" s="29">
        <f>O4958*D4958</f>
        <v>336132.99137072632</v>
      </c>
      <c r="R4958" s="28">
        <f>IF(G4958="highest point", $H$4/D4958, 0)</f>
        <v>0</v>
      </c>
      <c r="S4958" s="28">
        <f t="shared" si="329"/>
        <v>51.984746989981247</v>
      </c>
      <c r="T4958" s="29">
        <f>D4958*S4958</f>
        <v>315417.45236171124</v>
      </c>
    </row>
    <row r="4959" spans="1:20">
      <c r="A4959" s="21">
        <f t="shared" si="330"/>
        <v>2019</v>
      </c>
      <c r="B4959" s="21">
        <f t="shared" si="326"/>
        <v>9</v>
      </c>
      <c r="C4959" s="22">
        <v>43724</v>
      </c>
      <c r="D4959" s="21">
        <v>6048.67</v>
      </c>
      <c r="E4959" s="47" t="str">
        <f>IF(B4959&lt;&gt;B4958, "First Quote", "")</f>
        <v/>
      </c>
      <c r="F4959" s="23" t="str">
        <f>IF(_xlfn.MINIFS($D$3:$D$6287,$A$3:$A$6287,A4959,$B$3:$B$6287,B4959)=D4959,"Lowest point","")</f>
        <v/>
      </c>
      <c r="G4959" s="24" t="str">
        <f>IF(_xlfn.MAXIFS($D$3:$D$6287,$A$3:$A$6287,A4959,$B$3:$B$6287,B4959)=D4959,"Highest point","")</f>
        <v/>
      </c>
      <c r="J4959" s="25" t="str">
        <f>IF(E4959="First Quote", $H$4/D4959, "")</f>
        <v/>
      </c>
      <c r="K4959" s="26">
        <f t="shared" si="327"/>
        <v>53.499759494249837</v>
      </c>
      <c r="L4959" s="27">
        <f>K4959*D4959</f>
        <v>323602.39026008418</v>
      </c>
      <c r="M4959" s="10"/>
      <c r="N4959" s="28">
        <f>IF(F4959="lowest point", $H$4/D4959, 0)</f>
        <v>0</v>
      </c>
      <c r="O4959" s="28">
        <f t="shared" si="328"/>
        <v>55.398927296370218</v>
      </c>
      <c r="P4959" s="29">
        <f>O4959*D4959</f>
        <v>335089.82956973562</v>
      </c>
      <c r="R4959" s="28">
        <f>IF(G4959="highest point", $H$4/D4959, 0)</f>
        <v>0</v>
      </c>
      <c r="S4959" s="28">
        <f t="shared" si="329"/>
        <v>51.984746989981247</v>
      </c>
      <c r="T4959" s="29">
        <f>D4959*S4959</f>
        <v>314438.57957588986</v>
      </c>
    </row>
    <row r="4960" spans="1:20">
      <c r="A4960" s="21">
        <f t="shared" si="330"/>
        <v>2019</v>
      </c>
      <c r="B4960" s="21">
        <f t="shared" si="326"/>
        <v>9</v>
      </c>
      <c r="C4960" s="22">
        <v>43725</v>
      </c>
      <c r="D4960" s="21">
        <v>6064.31</v>
      </c>
      <c r="E4960" s="47" t="str">
        <f>IF(B4960&lt;&gt;B4959, "First Quote", "")</f>
        <v/>
      </c>
      <c r="F4960" s="23" t="str">
        <f>IF(_xlfn.MINIFS($D$3:$D$6287,$A$3:$A$6287,A4960,$B$3:$B$6287,B4960)=D4960,"Lowest point","")</f>
        <v/>
      </c>
      <c r="G4960" s="24" t="str">
        <f>IF(_xlfn.MAXIFS($D$3:$D$6287,$A$3:$A$6287,A4960,$B$3:$B$6287,B4960)=D4960,"Highest point","")</f>
        <v/>
      </c>
      <c r="J4960" s="25" t="str">
        <f>IF(E4960="First Quote", $H$4/D4960, "")</f>
        <v/>
      </c>
      <c r="K4960" s="26">
        <f t="shared" si="327"/>
        <v>53.499759494249837</v>
      </c>
      <c r="L4960" s="27">
        <f>K4960*D4960</f>
        <v>324439.12649857427</v>
      </c>
      <c r="M4960" s="10"/>
      <c r="N4960" s="28">
        <f>IF(F4960="lowest point", $H$4/D4960, 0)</f>
        <v>0</v>
      </c>
      <c r="O4960" s="28">
        <f t="shared" si="328"/>
        <v>55.398927296370218</v>
      </c>
      <c r="P4960" s="29">
        <f>O4960*D4960</f>
        <v>335956.2687926509</v>
      </c>
      <c r="R4960" s="28">
        <f>IF(G4960="highest point", $H$4/D4960, 0)</f>
        <v>0</v>
      </c>
      <c r="S4960" s="28">
        <f t="shared" si="329"/>
        <v>51.984746989981247</v>
      </c>
      <c r="T4960" s="29">
        <f>D4960*S4960</f>
        <v>315251.62101881317</v>
      </c>
    </row>
    <row r="4961" spans="1:20">
      <c r="A4961" s="21">
        <f t="shared" si="330"/>
        <v>2019</v>
      </c>
      <c r="B4961" s="21">
        <f t="shared" ref="B4961:B5024" si="331">MONTH(C4961)</f>
        <v>9</v>
      </c>
      <c r="C4961" s="22">
        <v>43726</v>
      </c>
      <c r="D4961" s="21">
        <v>6066.42</v>
      </c>
      <c r="E4961" s="47" t="str">
        <f>IF(B4961&lt;&gt;B4960, "First Quote", "")</f>
        <v/>
      </c>
      <c r="F4961" s="23" t="str">
        <f>IF(_xlfn.MINIFS($D$3:$D$6287,$A$3:$A$6287,A4961,$B$3:$B$6287,B4961)=D4961,"Lowest point","")</f>
        <v/>
      </c>
      <c r="G4961" s="24" t="str">
        <f>IF(_xlfn.MAXIFS($D$3:$D$6287,$A$3:$A$6287,A4961,$B$3:$B$6287,B4961)=D4961,"Highest point","")</f>
        <v/>
      </c>
      <c r="J4961" s="25" t="str">
        <f>IF(E4961="First Quote", $H$4/D4961, "")</f>
        <v/>
      </c>
      <c r="K4961" s="26">
        <f t="shared" si="327"/>
        <v>53.499759494249837</v>
      </c>
      <c r="L4961" s="27">
        <f>K4961*D4961</f>
        <v>324552.01099110709</v>
      </c>
      <c r="M4961" s="10"/>
      <c r="N4961" s="28">
        <f>IF(F4961="lowest point", $H$4/D4961, 0)</f>
        <v>0</v>
      </c>
      <c r="O4961" s="28">
        <f t="shared" si="328"/>
        <v>55.398927296370218</v>
      </c>
      <c r="P4961" s="29">
        <f>O4961*D4961</f>
        <v>336073.1605292462</v>
      </c>
      <c r="R4961" s="28">
        <f>IF(G4961="highest point", $H$4/D4961, 0)</f>
        <v>0</v>
      </c>
      <c r="S4961" s="28">
        <f t="shared" si="329"/>
        <v>51.984746989981247</v>
      </c>
      <c r="T4961" s="29">
        <f>D4961*S4961</f>
        <v>315361.30883496202</v>
      </c>
    </row>
    <row r="4962" spans="1:20">
      <c r="A4962" s="21">
        <f t="shared" si="330"/>
        <v>2019</v>
      </c>
      <c r="B4962" s="21">
        <f t="shared" si="331"/>
        <v>9</v>
      </c>
      <c r="C4962" s="22">
        <v>43727</v>
      </c>
      <c r="D4962" s="21">
        <v>6066.9</v>
      </c>
      <c r="E4962" s="47" t="str">
        <f>IF(B4962&lt;&gt;B4961, "First Quote", "")</f>
        <v/>
      </c>
      <c r="F4962" s="23" t="str">
        <f>IF(_xlfn.MINIFS($D$3:$D$6287,$A$3:$A$6287,A4962,$B$3:$B$6287,B4962)=D4962,"Lowest point","")</f>
        <v/>
      </c>
      <c r="G4962" s="24" t="str">
        <f>IF(_xlfn.MAXIFS($D$3:$D$6287,$A$3:$A$6287,A4962,$B$3:$B$6287,B4962)=D4962,"Highest point","")</f>
        <v/>
      </c>
      <c r="J4962" s="25" t="str">
        <f>IF(E4962="First Quote", $H$4/D4962, "")</f>
        <v/>
      </c>
      <c r="K4962" s="26">
        <f t="shared" si="327"/>
        <v>53.499759494249837</v>
      </c>
      <c r="L4962" s="27">
        <f>K4962*D4962</f>
        <v>324577.6908756643</v>
      </c>
      <c r="M4962" s="10"/>
      <c r="N4962" s="28">
        <f>IF(F4962="lowest point", $H$4/D4962, 0)</f>
        <v>0</v>
      </c>
      <c r="O4962" s="28">
        <f t="shared" si="328"/>
        <v>55.398927296370218</v>
      </c>
      <c r="P4962" s="29">
        <f>O4962*D4962</f>
        <v>336099.75201434846</v>
      </c>
      <c r="R4962" s="28">
        <f>IF(G4962="highest point", $H$4/D4962, 0)</f>
        <v>0</v>
      </c>
      <c r="S4962" s="28">
        <f t="shared" si="329"/>
        <v>51.984746989981247</v>
      </c>
      <c r="T4962" s="29">
        <f>D4962*S4962</f>
        <v>315386.26151351718</v>
      </c>
    </row>
    <row r="4963" spans="1:20">
      <c r="A4963" s="21">
        <f t="shared" si="330"/>
        <v>2019</v>
      </c>
      <c r="B4963" s="21">
        <f t="shared" si="331"/>
        <v>9</v>
      </c>
      <c r="C4963" s="22">
        <v>43728</v>
      </c>
      <c r="D4963" s="21">
        <v>6037.5</v>
      </c>
      <c r="E4963" s="47" t="str">
        <f>IF(B4963&lt;&gt;B4962, "First Quote", "")</f>
        <v/>
      </c>
      <c r="F4963" s="23" t="str">
        <f>IF(_xlfn.MINIFS($D$3:$D$6287,$A$3:$A$6287,A4963,$B$3:$B$6287,B4963)=D4963,"Lowest point","")</f>
        <v/>
      </c>
      <c r="G4963" s="24" t="str">
        <f>IF(_xlfn.MAXIFS($D$3:$D$6287,$A$3:$A$6287,A4963,$B$3:$B$6287,B4963)=D4963,"Highest point","")</f>
        <v/>
      </c>
      <c r="J4963" s="25" t="str">
        <f>IF(E4963="First Quote", $H$4/D4963, "")</f>
        <v/>
      </c>
      <c r="K4963" s="26">
        <f t="shared" si="327"/>
        <v>53.499759494249837</v>
      </c>
      <c r="L4963" s="27">
        <f>K4963*D4963</f>
        <v>323004.79794653336</v>
      </c>
      <c r="M4963" s="10"/>
      <c r="N4963" s="28">
        <f>IF(F4963="lowest point", $H$4/D4963, 0)</f>
        <v>0</v>
      </c>
      <c r="O4963" s="28">
        <f t="shared" si="328"/>
        <v>55.398927296370218</v>
      </c>
      <c r="P4963" s="29">
        <f>O4963*D4963</f>
        <v>334471.02355183521</v>
      </c>
      <c r="R4963" s="28">
        <f>IF(G4963="highest point", $H$4/D4963, 0)</f>
        <v>0</v>
      </c>
      <c r="S4963" s="28">
        <f t="shared" si="329"/>
        <v>51.984746989981247</v>
      </c>
      <c r="T4963" s="29">
        <f>D4963*S4963</f>
        <v>313857.90995201177</v>
      </c>
    </row>
    <row r="4964" spans="1:20">
      <c r="A4964" s="21">
        <f t="shared" si="330"/>
        <v>2019</v>
      </c>
      <c r="B4964" s="21">
        <f t="shared" si="331"/>
        <v>9</v>
      </c>
      <c r="C4964" s="22">
        <v>43731</v>
      </c>
      <c r="D4964" s="21">
        <v>6036.9</v>
      </c>
      <c r="E4964" s="47" t="str">
        <f>IF(B4964&lt;&gt;B4963, "First Quote", "")</f>
        <v/>
      </c>
      <c r="F4964" s="23" t="str">
        <f>IF(_xlfn.MINIFS($D$3:$D$6287,$A$3:$A$6287,A4964,$B$3:$B$6287,B4964)=D4964,"Lowest point","")</f>
        <v/>
      </c>
      <c r="G4964" s="24" t="str">
        <f>IF(_xlfn.MAXIFS($D$3:$D$6287,$A$3:$A$6287,A4964,$B$3:$B$6287,B4964)=D4964,"Highest point","")</f>
        <v/>
      </c>
      <c r="J4964" s="25" t="str">
        <f>IF(E4964="First Quote", $H$4/D4964, "")</f>
        <v/>
      </c>
      <c r="K4964" s="26">
        <f t="shared" si="327"/>
        <v>53.499759494249837</v>
      </c>
      <c r="L4964" s="27">
        <f>K4964*D4964</f>
        <v>322972.69809083681</v>
      </c>
      <c r="M4964" s="10"/>
      <c r="N4964" s="28">
        <f>IF(F4964="lowest point", $H$4/D4964, 0)</f>
        <v>0</v>
      </c>
      <c r="O4964" s="28">
        <f t="shared" si="328"/>
        <v>55.398927296370218</v>
      </c>
      <c r="P4964" s="29">
        <f>O4964*D4964</f>
        <v>334437.78419545735</v>
      </c>
      <c r="R4964" s="28">
        <f>IF(G4964="highest point", $H$4/D4964, 0)</f>
        <v>0</v>
      </c>
      <c r="S4964" s="28">
        <f t="shared" si="329"/>
        <v>51.984746989981247</v>
      </c>
      <c r="T4964" s="29">
        <f>D4964*S4964</f>
        <v>313826.71910381777</v>
      </c>
    </row>
    <row r="4965" spans="1:20">
      <c r="A4965" s="21">
        <f t="shared" si="330"/>
        <v>2019</v>
      </c>
      <c r="B4965" s="21">
        <f t="shared" si="331"/>
        <v>9</v>
      </c>
      <c r="C4965" s="22">
        <v>43732</v>
      </c>
      <c r="D4965" s="21">
        <v>5986.58</v>
      </c>
      <c r="E4965" s="47" t="str">
        <f>IF(B4965&lt;&gt;B4964, "First Quote", "")</f>
        <v/>
      </c>
      <c r="F4965" s="23" t="str">
        <f>IF(_xlfn.MINIFS($D$3:$D$6287,$A$3:$A$6287,A4965,$B$3:$B$6287,B4965)=D4965,"Lowest point","")</f>
        <v/>
      </c>
      <c r="G4965" s="24" t="str">
        <f>IF(_xlfn.MAXIFS($D$3:$D$6287,$A$3:$A$6287,A4965,$B$3:$B$6287,B4965)=D4965,"Highest point","")</f>
        <v/>
      </c>
      <c r="J4965" s="25" t="str">
        <f>IF(E4965="First Quote", $H$4/D4965, "")</f>
        <v/>
      </c>
      <c r="K4965" s="26">
        <f t="shared" si="327"/>
        <v>53.499759494249837</v>
      </c>
      <c r="L4965" s="27">
        <f>K4965*D4965</f>
        <v>320280.59019308619</v>
      </c>
      <c r="M4965" s="10"/>
      <c r="N4965" s="28">
        <f>IF(F4965="lowest point", $H$4/D4965, 0)</f>
        <v>0</v>
      </c>
      <c r="O4965" s="28">
        <f t="shared" si="328"/>
        <v>55.398927296370218</v>
      </c>
      <c r="P4965" s="29">
        <f>O4965*D4965</f>
        <v>331650.11017390399</v>
      </c>
      <c r="R4965" s="28">
        <f>IF(G4965="highest point", $H$4/D4965, 0)</f>
        <v>0</v>
      </c>
      <c r="S4965" s="28">
        <f t="shared" si="329"/>
        <v>51.984746989981247</v>
      </c>
      <c r="T4965" s="29">
        <f>D4965*S4965</f>
        <v>311210.84663528192</v>
      </c>
    </row>
    <row r="4966" spans="1:20">
      <c r="A4966" s="21">
        <f t="shared" si="330"/>
        <v>2019</v>
      </c>
      <c r="B4966" s="21">
        <f t="shared" si="331"/>
        <v>9</v>
      </c>
      <c r="C4966" s="22">
        <v>43733</v>
      </c>
      <c r="D4966" s="21">
        <v>6023.46</v>
      </c>
      <c r="E4966" s="47" t="str">
        <f>IF(B4966&lt;&gt;B4965, "First Quote", "")</f>
        <v/>
      </c>
      <c r="F4966" s="23" t="str">
        <f>IF(_xlfn.MINIFS($D$3:$D$6287,$A$3:$A$6287,A4966,$B$3:$B$6287,B4966)=D4966,"Lowest point","")</f>
        <v/>
      </c>
      <c r="G4966" s="24" t="str">
        <f>IF(_xlfn.MAXIFS($D$3:$D$6287,$A$3:$A$6287,A4966,$B$3:$B$6287,B4966)=D4966,"Highest point","")</f>
        <v/>
      </c>
      <c r="J4966" s="25" t="str">
        <f>IF(E4966="First Quote", $H$4/D4966, "")</f>
        <v/>
      </c>
      <c r="K4966" s="26">
        <f t="shared" si="327"/>
        <v>53.499759494249837</v>
      </c>
      <c r="L4966" s="27">
        <f>K4966*D4966</f>
        <v>322253.66132323415</v>
      </c>
      <c r="M4966" s="10"/>
      <c r="N4966" s="28">
        <f>IF(F4966="lowest point", $H$4/D4966, 0)</f>
        <v>0</v>
      </c>
      <c r="O4966" s="28">
        <f t="shared" si="328"/>
        <v>55.398927296370218</v>
      </c>
      <c r="P4966" s="29">
        <f>O4966*D4966</f>
        <v>333693.22261259414</v>
      </c>
      <c r="R4966" s="28">
        <f>IF(G4966="highest point", $H$4/D4966, 0)</f>
        <v>0</v>
      </c>
      <c r="S4966" s="28">
        <f t="shared" si="329"/>
        <v>51.984746989981247</v>
      </c>
      <c r="T4966" s="29">
        <f>D4966*S4966</f>
        <v>313128.04410427244</v>
      </c>
    </row>
    <row r="4967" spans="1:20">
      <c r="A4967" s="21">
        <f t="shared" si="330"/>
        <v>2019</v>
      </c>
      <c r="B4967" s="21">
        <f t="shared" si="331"/>
        <v>9</v>
      </c>
      <c r="C4967" s="22">
        <v>43734</v>
      </c>
      <c r="D4967" s="21">
        <v>6009.19</v>
      </c>
      <c r="E4967" s="47" t="str">
        <f>IF(B4967&lt;&gt;B4966, "First Quote", "")</f>
        <v/>
      </c>
      <c r="F4967" s="23" t="str">
        <f>IF(_xlfn.MINIFS($D$3:$D$6287,$A$3:$A$6287,A4967,$B$3:$B$6287,B4967)=D4967,"Lowest point","")</f>
        <v/>
      </c>
      <c r="G4967" s="24" t="str">
        <f>IF(_xlfn.MAXIFS($D$3:$D$6287,$A$3:$A$6287,A4967,$B$3:$B$6287,B4967)=D4967,"Highest point","")</f>
        <v/>
      </c>
      <c r="J4967" s="25" t="str">
        <f>IF(E4967="First Quote", $H$4/D4967, "")</f>
        <v/>
      </c>
      <c r="K4967" s="26">
        <f t="shared" si="327"/>
        <v>53.499759494249837</v>
      </c>
      <c r="L4967" s="27">
        <f>K4967*D4967</f>
        <v>321490.21975525114</v>
      </c>
      <c r="M4967" s="10"/>
      <c r="N4967" s="28">
        <f>IF(F4967="lowest point", $H$4/D4967, 0)</f>
        <v>0</v>
      </c>
      <c r="O4967" s="28">
        <f t="shared" si="328"/>
        <v>55.398927296370218</v>
      </c>
      <c r="P4967" s="29">
        <f>O4967*D4967</f>
        <v>332902.67992007494</v>
      </c>
      <c r="R4967" s="28">
        <f>IF(G4967="highest point", $H$4/D4967, 0)</f>
        <v>0</v>
      </c>
      <c r="S4967" s="28">
        <f t="shared" si="329"/>
        <v>51.984746989981247</v>
      </c>
      <c r="T4967" s="29">
        <f>D4967*S4967</f>
        <v>312386.2217647254</v>
      </c>
    </row>
    <row r="4968" spans="1:20">
      <c r="A4968" s="21">
        <f t="shared" si="330"/>
        <v>2019</v>
      </c>
      <c r="B4968" s="21">
        <f t="shared" si="331"/>
        <v>9</v>
      </c>
      <c r="C4968" s="22">
        <v>43735</v>
      </c>
      <c r="D4968" s="21">
        <v>5978.11</v>
      </c>
      <c r="E4968" s="47" t="str">
        <f>IF(B4968&lt;&gt;B4967, "First Quote", "")</f>
        <v/>
      </c>
      <c r="F4968" s="23" t="str">
        <f>IF(_xlfn.MINIFS($D$3:$D$6287,$A$3:$A$6287,A4968,$B$3:$B$6287,B4968)=D4968,"Lowest point","")</f>
        <v/>
      </c>
      <c r="G4968" s="24" t="str">
        <f>IF(_xlfn.MAXIFS($D$3:$D$6287,$A$3:$A$6287,A4968,$B$3:$B$6287,B4968)=D4968,"Highest point","")</f>
        <v/>
      </c>
      <c r="J4968" s="25" t="str">
        <f>IF(E4968="First Quote", $H$4/D4968, "")</f>
        <v/>
      </c>
      <c r="K4968" s="26">
        <f t="shared" si="327"/>
        <v>53.499759494249837</v>
      </c>
      <c r="L4968" s="27">
        <f>K4968*D4968</f>
        <v>319827.4472301699</v>
      </c>
      <c r="M4968" s="10"/>
      <c r="N4968" s="28">
        <f>IF(F4968="lowest point", $H$4/D4968, 0)</f>
        <v>0</v>
      </c>
      <c r="O4968" s="28">
        <f t="shared" si="328"/>
        <v>55.398927296370218</v>
      </c>
      <c r="P4968" s="29">
        <f>O4968*D4968</f>
        <v>331180.88125970372</v>
      </c>
      <c r="R4968" s="28">
        <f>IF(G4968="highest point", $H$4/D4968, 0)</f>
        <v>0</v>
      </c>
      <c r="S4968" s="28">
        <f t="shared" si="329"/>
        <v>51.984746989981247</v>
      </c>
      <c r="T4968" s="29">
        <f>D4968*S4968</f>
        <v>310770.53582827677</v>
      </c>
    </row>
    <row r="4969" spans="1:20">
      <c r="A4969" s="21">
        <f t="shared" si="330"/>
        <v>2019</v>
      </c>
      <c r="B4969" s="21">
        <f t="shared" si="331"/>
        <v>9</v>
      </c>
      <c r="C4969" s="22">
        <v>43738</v>
      </c>
      <c r="D4969" s="21">
        <v>6008.59</v>
      </c>
      <c r="E4969" s="47" t="str">
        <f>IF(B4969&lt;&gt;B4968, "First Quote", "")</f>
        <v/>
      </c>
      <c r="F4969" s="23" t="str">
        <f>IF(_xlfn.MINIFS($D$3:$D$6287,$A$3:$A$6287,A4969,$B$3:$B$6287,B4969)=D4969,"Lowest point","")</f>
        <v/>
      </c>
      <c r="G4969" s="24" t="str">
        <f>IF(_xlfn.MAXIFS($D$3:$D$6287,$A$3:$A$6287,A4969,$B$3:$B$6287,B4969)=D4969,"Highest point","")</f>
        <v/>
      </c>
      <c r="J4969" s="25" t="str">
        <f>IF(E4969="First Quote", $H$4/D4969, "")</f>
        <v/>
      </c>
      <c r="K4969" s="26">
        <f t="shared" si="327"/>
        <v>53.499759494249837</v>
      </c>
      <c r="L4969" s="27">
        <f>K4969*D4969</f>
        <v>321458.11989955464</v>
      </c>
      <c r="M4969" s="10"/>
      <c r="N4969" s="28">
        <f>IF(F4969="lowest point", $H$4/D4969, 0)</f>
        <v>0</v>
      </c>
      <c r="O4969" s="28">
        <f t="shared" si="328"/>
        <v>55.398927296370218</v>
      </c>
      <c r="P4969" s="29">
        <f>O4969*D4969</f>
        <v>332869.44056369714</v>
      </c>
      <c r="R4969" s="28">
        <f>IF(G4969="highest point", $H$4/D4969, 0)</f>
        <v>0</v>
      </c>
      <c r="S4969" s="28">
        <f t="shared" si="329"/>
        <v>51.984746989981247</v>
      </c>
      <c r="T4969" s="29">
        <f>D4969*S4969</f>
        <v>312355.03091653145</v>
      </c>
    </row>
    <row r="4970" spans="1:20">
      <c r="A4970" s="21">
        <f t="shared" si="330"/>
        <v>2019</v>
      </c>
      <c r="B4970" s="21">
        <f t="shared" si="331"/>
        <v>10</v>
      </c>
      <c r="C4970" s="22">
        <v>43739</v>
      </c>
      <c r="D4970" s="21">
        <v>5935.2</v>
      </c>
      <c r="E4970" s="47" t="str">
        <f>IF(B4970&lt;&gt;B4969, "First Quote", "")</f>
        <v>First Quote</v>
      </c>
      <c r="F4970" s="23" t="str">
        <f>IF(_xlfn.MINIFS($D$3:$D$6287,$A$3:$A$6287,A4970,$B$3:$B$6287,B4970)=D4970,"Lowest point","")</f>
        <v/>
      </c>
      <c r="G4970" s="24" t="str">
        <f>IF(_xlfn.MAXIFS($D$3:$D$6287,$A$3:$A$6287,A4970,$B$3:$B$6287,B4970)=D4970,"Highest point","")</f>
        <v/>
      </c>
      <c r="J4970" s="25">
        <f>IF(E4970="First Quote", $H$4/D4970, "")</f>
        <v>8.4243159455452216E-2</v>
      </c>
      <c r="K4970" s="26">
        <f t="shared" si="327"/>
        <v>53.584002653705291</v>
      </c>
      <c r="L4970" s="27">
        <f>K4970*D4970</f>
        <v>318031.77255027165</v>
      </c>
      <c r="M4970" s="10"/>
      <c r="N4970" s="28">
        <f>IF(F4970="lowest point", $H$4/D4970, 0)</f>
        <v>0</v>
      </c>
      <c r="O4970" s="28">
        <f t="shared" si="328"/>
        <v>55.398927296370218</v>
      </c>
      <c r="P4970" s="29">
        <f>O4970*D4970</f>
        <v>328803.71328941651</v>
      </c>
      <c r="R4970" s="28">
        <f>IF(G4970="highest point", $H$4/D4970, 0)</f>
        <v>0</v>
      </c>
      <c r="S4970" s="28">
        <f t="shared" si="329"/>
        <v>51.984746989981247</v>
      </c>
      <c r="T4970" s="29">
        <f>D4970*S4970</f>
        <v>308539.87033493671</v>
      </c>
    </row>
    <row r="4971" spans="1:20">
      <c r="A4971" s="21">
        <f t="shared" si="330"/>
        <v>2019</v>
      </c>
      <c r="B4971" s="21">
        <f t="shared" si="331"/>
        <v>10</v>
      </c>
      <c r="C4971" s="22">
        <v>43740</v>
      </c>
      <c r="D4971" s="21">
        <v>5828.93</v>
      </c>
      <c r="E4971" s="47" t="str">
        <f>IF(B4971&lt;&gt;B4970, "First Quote", "")</f>
        <v/>
      </c>
      <c r="F4971" s="23" t="str">
        <f>IF(_xlfn.MINIFS($D$3:$D$6287,$A$3:$A$6287,A4971,$B$3:$B$6287,B4971)=D4971,"Lowest point","")</f>
        <v>Lowest point</v>
      </c>
      <c r="G4971" s="24" t="str">
        <f>IF(_xlfn.MAXIFS($D$3:$D$6287,$A$3:$A$6287,A4971,$B$3:$B$6287,B4971)=D4971,"Highest point","")</f>
        <v/>
      </c>
      <c r="J4971" s="25" t="str">
        <f>IF(E4971="First Quote", $H$4/D4971, "")</f>
        <v/>
      </c>
      <c r="K4971" s="26">
        <f t="shared" si="327"/>
        <v>53.584002653705291</v>
      </c>
      <c r="L4971" s="27">
        <f>K4971*D4971</f>
        <v>312337.40058826242</v>
      </c>
      <c r="M4971" s="10"/>
      <c r="N4971" s="28">
        <f>IF(F4971="lowest point", $H$4/D4971, 0)</f>
        <v>8.5779036632795375E-2</v>
      </c>
      <c r="O4971" s="28">
        <f t="shared" si="328"/>
        <v>55.484706333003011</v>
      </c>
      <c r="P4971" s="29">
        <f>O4971*D4971</f>
        <v>323416.46928563126</v>
      </c>
      <c r="R4971" s="28">
        <f>IF(G4971="highest point", $H$4/D4971, 0)</f>
        <v>0</v>
      </c>
      <c r="S4971" s="28">
        <f t="shared" si="329"/>
        <v>51.984746989981247</v>
      </c>
      <c r="T4971" s="29">
        <f>D4971*S4971</f>
        <v>303015.45127231139</v>
      </c>
    </row>
    <row r="4972" spans="1:20">
      <c r="A4972" s="21">
        <f t="shared" si="330"/>
        <v>2019</v>
      </c>
      <c r="B4972" s="21">
        <f t="shared" si="331"/>
        <v>10</v>
      </c>
      <c r="C4972" s="22">
        <v>43741</v>
      </c>
      <c r="D4972" s="21">
        <v>5876.86</v>
      </c>
      <c r="E4972" s="47" t="str">
        <f>IF(B4972&lt;&gt;B4971, "First Quote", "")</f>
        <v/>
      </c>
      <c r="F4972" s="23" t="str">
        <f>IF(_xlfn.MINIFS($D$3:$D$6287,$A$3:$A$6287,A4972,$B$3:$B$6287,B4972)=D4972,"Lowest point","")</f>
        <v/>
      </c>
      <c r="G4972" s="24" t="str">
        <f>IF(_xlfn.MAXIFS($D$3:$D$6287,$A$3:$A$6287,A4972,$B$3:$B$6287,B4972)=D4972,"Highest point","")</f>
        <v/>
      </c>
      <c r="J4972" s="25" t="str">
        <f>IF(E4972="First Quote", $H$4/D4972, "")</f>
        <v/>
      </c>
      <c r="K4972" s="26">
        <f t="shared" si="327"/>
        <v>53.584002653705291</v>
      </c>
      <c r="L4972" s="27">
        <f>K4972*D4972</f>
        <v>314905.68183545448</v>
      </c>
      <c r="M4972" s="10"/>
      <c r="N4972" s="28">
        <f>IF(F4972="lowest point", $H$4/D4972, 0)</f>
        <v>0</v>
      </c>
      <c r="O4972" s="28">
        <f t="shared" si="328"/>
        <v>55.484706333003011</v>
      </c>
      <c r="P4972" s="29">
        <f>O4972*D4972</f>
        <v>326075.85126017203</v>
      </c>
      <c r="R4972" s="28">
        <f>IF(G4972="highest point", $H$4/D4972, 0)</f>
        <v>0</v>
      </c>
      <c r="S4972" s="28">
        <f t="shared" si="329"/>
        <v>51.984746989981247</v>
      </c>
      <c r="T4972" s="29">
        <f>D4972*S4972</f>
        <v>305507.08019554114</v>
      </c>
    </row>
    <row r="4973" spans="1:20">
      <c r="A4973" s="21">
        <f t="shared" si="330"/>
        <v>2019</v>
      </c>
      <c r="B4973" s="21">
        <f t="shared" si="331"/>
        <v>10</v>
      </c>
      <c r="C4973" s="22">
        <v>43742</v>
      </c>
      <c r="D4973" s="21">
        <v>5960.43</v>
      </c>
      <c r="E4973" s="47" t="str">
        <f>IF(B4973&lt;&gt;B4972, "First Quote", "")</f>
        <v/>
      </c>
      <c r="F4973" s="23" t="str">
        <f>IF(_xlfn.MINIFS($D$3:$D$6287,$A$3:$A$6287,A4973,$B$3:$B$6287,B4973)=D4973,"Lowest point","")</f>
        <v/>
      </c>
      <c r="G4973" s="24" t="str">
        <f>IF(_xlfn.MAXIFS($D$3:$D$6287,$A$3:$A$6287,A4973,$B$3:$B$6287,B4973)=D4973,"Highest point","")</f>
        <v/>
      </c>
      <c r="J4973" s="25" t="str">
        <f>IF(E4973="First Quote", $H$4/D4973, "")</f>
        <v/>
      </c>
      <c r="K4973" s="26">
        <f t="shared" si="327"/>
        <v>53.584002653705291</v>
      </c>
      <c r="L4973" s="27">
        <f>K4973*D4973</f>
        <v>319383.69693722465</v>
      </c>
      <c r="M4973" s="10"/>
      <c r="N4973" s="28">
        <f>IF(F4973="lowest point", $H$4/D4973, 0)</f>
        <v>0</v>
      </c>
      <c r="O4973" s="28">
        <f t="shared" si="328"/>
        <v>55.484706333003011</v>
      </c>
      <c r="P4973" s="29">
        <f>O4973*D4973</f>
        <v>330712.70816842117</v>
      </c>
      <c r="R4973" s="28">
        <f>IF(G4973="highest point", $H$4/D4973, 0)</f>
        <v>0</v>
      </c>
      <c r="S4973" s="28">
        <f t="shared" si="329"/>
        <v>51.984746989981247</v>
      </c>
      <c r="T4973" s="29">
        <f>D4973*S4973</f>
        <v>309851.44550149393</v>
      </c>
    </row>
    <row r="4974" spans="1:20">
      <c r="A4974" s="21">
        <f t="shared" si="330"/>
        <v>2019</v>
      </c>
      <c r="B4974" s="21">
        <f t="shared" si="331"/>
        <v>10</v>
      </c>
      <c r="C4974" s="22">
        <v>43745</v>
      </c>
      <c r="D4974" s="21">
        <v>5933.76</v>
      </c>
      <c r="E4974" s="47" t="str">
        <f>IF(B4974&lt;&gt;B4973, "First Quote", "")</f>
        <v/>
      </c>
      <c r="F4974" s="23" t="str">
        <f>IF(_xlfn.MINIFS($D$3:$D$6287,$A$3:$A$6287,A4974,$B$3:$B$6287,B4974)=D4974,"Lowest point","")</f>
        <v/>
      </c>
      <c r="G4974" s="24" t="str">
        <f>IF(_xlfn.MAXIFS($D$3:$D$6287,$A$3:$A$6287,A4974,$B$3:$B$6287,B4974)=D4974,"Highest point","")</f>
        <v/>
      </c>
      <c r="J4974" s="25" t="str">
        <f>IF(E4974="First Quote", $H$4/D4974, "")</f>
        <v/>
      </c>
      <c r="K4974" s="26">
        <f t="shared" si="327"/>
        <v>53.584002653705291</v>
      </c>
      <c r="L4974" s="27">
        <f>K4974*D4974</f>
        <v>317954.61158645031</v>
      </c>
      <c r="M4974" s="10"/>
      <c r="N4974" s="28">
        <f>IF(F4974="lowest point", $H$4/D4974, 0)</f>
        <v>0</v>
      </c>
      <c r="O4974" s="28">
        <f t="shared" si="328"/>
        <v>55.484706333003011</v>
      </c>
      <c r="P4974" s="29">
        <f>O4974*D4974</f>
        <v>329232.93105051998</v>
      </c>
      <c r="R4974" s="28">
        <f>IF(G4974="highest point", $H$4/D4974, 0)</f>
        <v>0</v>
      </c>
      <c r="S4974" s="28">
        <f t="shared" si="329"/>
        <v>51.984746989981247</v>
      </c>
      <c r="T4974" s="29">
        <f>D4974*S4974</f>
        <v>308465.01229927113</v>
      </c>
    </row>
    <row r="4975" spans="1:20">
      <c r="A4975" s="21">
        <f t="shared" si="330"/>
        <v>2019</v>
      </c>
      <c r="B4975" s="21">
        <f t="shared" si="331"/>
        <v>10</v>
      </c>
      <c r="C4975" s="22">
        <v>43746</v>
      </c>
      <c r="D4975" s="21">
        <v>5841.57</v>
      </c>
      <c r="E4975" s="47" t="str">
        <f>IF(B4975&lt;&gt;B4974, "First Quote", "")</f>
        <v/>
      </c>
      <c r="F4975" s="23" t="str">
        <f>IF(_xlfn.MINIFS($D$3:$D$6287,$A$3:$A$6287,A4975,$B$3:$B$6287,B4975)=D4975,"Lowest point","")</f>
        <v/>
      </c>
      <c r="G4975" s="24" t="str">
        <f>IF(_xlfn.MAXIFS($D$3:$D$6287,$A$3:$A$6287,A4975,$B$3:$B$6287,B4975)=D4975,"Highest point","")</f>
        <v/>
      </c>
      <c r="J4975" s="25" t="str">
        <f>IF(E4975="First Quote", $H$4/D4975, "")</f>
        <v/>
      </c>
      <c r="K4975" s="26">
        <f t="shared" si="327"/>
        <v>53.584002653705291</v>
      </c>
      <c r="L4975" s="27">
        <f>K4975*D4975</f>
        <v>313014.70238180523</v>
      </c>
      <c r="M4975" s="10"/>
      <c r="N4975" s="28">
        <f>IF(F4975="lowest point", $H$4/D4975, 0)</f>
        <v>0</v>
      </c>
      <c r="O4975" s="28">
        <f t="shared" si="328"/>
        <v>55.484706333003011</v>
      </c>
      <c r="P4975" s="29">
        <f>O4975*D4975</f>
        <v>324117.79597368039</v>
      </c>
      <c r="R4975" s="28">
        <f>IF(G4975="highest point", $H$4/D4975, 0)</f>
        <v>0</v>
      </c>
      <c r="S4975" s="28">
        <f t="shared" si="329"/>
        <v>51.984746989981247</v>
      </c>
      <c r="T4975" s="29">
        <f>D4975*S4975</f>
        <v>303672.53847426473</v>
      </c>
    </row>
    <row r="4976" spans="1:20">
      <c r="A4976" s="21">
        <f t="shared" si="330"/>
        <v>2019</v>
      </c>
      <c r="B4976" s="21">
        <f t="shared" si="331"/>
        <v>10</v>
      </c>
      <c r="C4976" s="22">
        <v>43747</v>
      </c>
      <c r="D4976" s="21">
        <v>5896.6</v>
      </c>
      <c r="E4976" s="47" t="str">
        <f>IF(B4976&lt;&gt;B4975, "First Quote", "")</f>
        <v/>
      </c>
      <c r="F4976" s="23" t="str">
        <f>IF(_xlfn.MINIFS($D$3:$D$6287,$A$3:$A$6287,A4976,$B$3:$B$6287,B4976)=D4976,"Lowest point","")</f>
        <v/>
      </c>
      <c r="G4976" s="24" t="str">
        <f>IF(_xlfn.MAXIFS($D$3:$D$6287,$A$3:$A$6287,A4976,$B$3:$B$6287,B4976)=D4976,"Highest point","")</f>
        <v/>
      </c>
      <c r="J4976" s="25" t="str">
        <f>IF(E4976="First Quote", $H$4/D4976, "")</f>
        <v/>
      </c>
      <c r="K4976" s="26">
        <f t="shared" si="327"/>
        <v>53.584002653705291</v>
      </c>
      <c r="L4976" s="27">
        <f>K4976*D4976</f>
        <v>315963.43004783866</v>
      </c>
      <c r="M4976" s="10"/>
      <c r="N4976" s="28">
        <f>IF(F4976="lowest point", $H$4/D4976, 0)</f>
        <v>0</v>
      </c>
      <c r="O4976" s="28">
        <f t="shared" si="328"/>
        <v>55.484706333003011</v>
      </c>
      <c r="P4976" s="29">
        <f>O4976*D4976</f>
        <v>327171.1193631856</v>
      </c>
      <c r="R4976" s="28">
        <f>IF(G4976="highest point", $H$4/D4976, 0)</f>
        <v>0</v>
      </c>
      <c r="S4976" s="28">
        <f t="shared" si="329"/>
        <v>51.984746989981247</v>
      </c>
      <c r="T4976" s="29">
        <f>D4976*S4976</f>
        <v>306533.25910112343</v>
      </c>
    </row>
    <row r="4977" spans="1:20">
      <c r="A4977" s="21">
        <f t="shared" si="330"/>
        <v>2019</v>
      </c>
      <c r="B4977" s="21">
        <f t="shared" si="331"/>
        <v>10</v>
      </c>
      <c r="C4977" s="22">
        <v>43748</v>
      </c>
      <c r="D4977" s="21">
        <v>5934.56</v>
      </c>
      <c r="E4977" s="47" t="str">
        <f>IF(B4977&lt;&gt;B4976, "First Quote", "")</f>
        <v/>
      </c>
      <c r="F4977" s="23" t="str">
        <f>IF(_xlfn.MINIFS($D$3:$D$6287,$A$3:$A$6287,A4977,$B$3:$B$6287,B4977)=D4977,"Lowest point","")</f>
        <v/>
      </c>
      <c r="G4977" s="24" t="str">
        <f>IF(_xlfn.MAXIFS($D$3:$D$6287,$A$3:$A$6287,A4977,$B$3:$B$6287,B4977)=D4977,"Highest point","")</f>
        <v/>
      </c>
      <c r="J4977" s="25" t="str">
        <f>IF(E4977="First Quote", $H$4/D4977, "")</f>
        <v/>
      </c>
      <c r="K4977" s="26">
        <f t="shared" si="327"/>
        <v>53.584002653705291</v>
      </c>
      <c r="L4977" s="27">
        <f>K4977*D4977</f>
        <v>317997.47878857329</v>
      </c>
      <c r="M4977" s="10"/>
      <c r="N4977" s="28">
        <f>IF(F4977="lowest point", $H$4/D4977, 0)</f>
        <v>0</v>
      </c>
      <c r="O4977" s="28">
        <f t="shared" si="328"/>
        <v>55.484706333003011</v>
      </c>
      <c r="P4977" s="29">
        <f>O4977*D4977</f>
        <v>329277.31881558639</v>
      </c>
      <c r="R4977" s="28">
        <f>IF(G4977="highest point", $H$4/D4977, 0)</f>
        <v>0</v>
      </c>
      <c r="S4977" s="28">
        <f t="shared" si="329"/>
        <v>51.984746989981247</v>
      </c>
      <c r="T4977" s="29">
        <f>D4977*S4977</f>
        <v>308506.60009686311</v>
      </c>
    </row>
    <row r="4978" spans="1:20">
      <c r="A4978" s="21">
        <f t="shared" si="330"/>
        <v>2019</v>
      </c>
      <c r="B4978" s="21">
        <f t="shared" si="331"/>
        <v>10</v>
      </c>
      <c r="C4978" s="22">
        <v>43749</v>
      </c>
      <c r="D4978" s="21">
        <v>6000.04</v>
      </c>
      <c r="E4978" s="47" t="str">
        <f>IF(B4978&lt;&gt;B4977, "First Quote", "")</f>
        <v/>
      </c>
      <c r="F4978" s="23" t="str">
        <f>IF(_xlfn.MINIFS($D$3:$D$6287,$A$3:$A$6287,A4978,$B$3:$B$6287,B4978)=D4978,"Lowest point","")</f>
        <v/>
      </c>
      <c r="G4978" s="24" t="str">
        <f>IF(_xlfn.MAXIFS($D$3:$D$6287,$A$3:$A$6287,A4978,$B$3:$B$6287,B4978)=D4978,"Highest point","")</f>
        <v/>
      </c>
      <c r="J4978" s="25" t="str">
        <f>IF(E4978="First Quote", $H$4/D4978, "")</f>
        <v/>
      </c>
      <c r="K4978" s="26">
        <f t="shared" si="327"/>
        <v>53.584002653705291</v>
      </c>
      <c r="L4978" s="27">
        <f>K4978*D4978</f>
        <v>321506.15928233787</v>
      </c>
      <c r="M4978" s="10"/>
      <c r="N4978" s="28">
        <f>IF(F4978="lowest point", $H$4/D4978, 0)</f>
        <v>0</v>
      </c>
      <c r="O4978" s="28">
        <f t="shared" si="328"/>
        <v>55.484706333003011</v>
      </c>
      <c r="P4978" s="29">
        <f>O4978*D4978</f>
        <v>332910.45738627139</v>
      </c>
      <c r="R4978" s="28">
        <f>IF(G4978="highest point", $H$4/D4978, 0)</f>
        <v>0</v>
      </c>
      <c r="S4978" s="28">
        <f t="shared" si="329"/>
        <v>51.984746989981247</v>
      </c>
      <c r="T4978" s="29">
        <f>D4978*S4978</f>
        <v>311910.56132976705</v>
      </c>
    </row>
    <row r="4979" spans="1:20">
      <c r="A4979" s="21">
        <f t="shared" si="330"/>
        <v>2019</v>
      </c>
      <c r="B4979" s="21">
        <f t="shared" si="331"/>
        <v>10</v>
      </c>
      <c r="C4979" s="22">
        <v>43752</v>
      </c>
      <c r="D4979" s="21">
        <v>5991.72</v>
      </c>
      <c r="E4979" s="47" t="str">
        <f>IF(B4979&lt;&gt;B4978, "First Quote", "")</f>
        <v/>
      </c>
      <c r="F4979" s="23" t="str">
        <f>IF(_xlfn.MINIFS($D$3:$D$6287,$A$3:$A$6287,A4979,$B$3:$B$6287,B4979)=D4979,"Lowest point","")</f>
        <v/>
      </c>
      <c r="G4979" s="24" t="str">
        <f>IF(_xlfn.MAXIFS($D$3:$D$6287,$A$3:$A$6287,A4979,$B$3:$B$6287,B4979)=D4979,"Highest point","")</f>
        <v/>
      </c>
      <c r="J4979" s="25" t="str">
        <f>IF(E4979="First Quote", $H$4/D4979, "")</f>
        <v/>
      </c>
      <c r="K4979" s="26">
        <f t="shared" si="327"/>
        <v>53.584002653705291</v>
      </c>
      <c r="L4979" s="27">
        <f>K4979*D4979</f>
        <v>321060.34038025909</v>
      </c>
      <c r="M4979" s="10"/>
      <c r="N4979" s="28">
        <f>IF(F4979="lowest point", $H$4/D4979, 0)</f>
        <v>0</v>
      </c>
      <c r="O4979" s="28">
        <f t="shared" si="328"/>
        <v>55.484706333003011</v>
      </c>
      <c r="P4979" s="29">
        <f>O4979*D4979</f>
        <v>332448.82462958083</v>
      </c>
      <c r="R4979" s="28">
        <f>IF(G4979="highest point", $H$4/D4979, 0)</f>
        <v>0</v>
      </c>
      <c r="S4979" s="28">
        <f t="shared" si="329"/>
        <v>51.984746989981247</v>
      </c>
      <c r="T4979" s="29">
        <f>D4979*S4979</f>
        <v>311478.04823481047</v>
      </c>
    </row>
    <row r="4980" spans="1:20">
      <c r="A4980" s="21">
        <f t="shared" si="330"/>
        <v>2019</v>
      </c>
      <c r="B4980" s="21">
        <f t="shared" si="331"/>
        <v>10</v>
      </c>
      <c r="C4980" s="22">
        <v>43753</v>
      </c>
      <c r="D4980" s="21">
        <v>6051.39</v>
      </c>
      <c r="E4980" s="47" t="str">
        <f>IF(B4980&lt;&gt;B4979, "First Quote", "")</f>
        <v/>
      </c>
      <c r="F4980" s="23" t="str">
        <f>IF(_xlfn.MINIFS($D$3:$D$6287,$A$3:$A$6287,A4980,$B$3:$B$6287,B4980)=D4980,"Lowest point","")</f>
        <v/>
      </c>
      <c r="G4980" s="24" t="str">
        <f>IF(_xlfn.MAXIFS($D$3:$D$6287,$A$3:$A$6287,A4980,$B$3:$B$6287,B4980)=D4980,"Highest point","")</f>
        <v/>
      </c>
      <c r="J4980" s="25" t="str">
        <f>IF(E4980="First Quote", $H$4/D4980, "")</f>
        <v/>
      </c>
      <c r="K4980" s="26">
        <f t="shared" si="327"/>
        <v>53.584002653705291</v>
      </c>
      <c r="L4980" s="27">
        <f>K4980*D4980</f>
        <v>324257.69781860569</v>
      </c>
      <c r="M4980" s="10"/>
      <c r="N4980" s="28">
        <f>IF(F4980="lowest point", $H$4/D4980, 0)</f>
        <v>0</v>
      </c>
      <c r="O4980" s="28">
        <f t="shared" si="328"/>
        <v>55.484706333003011</v>
      </c>
      <c r="P4980" s="29">
        <f>O4980*D4980</f>
        <v>335759.5970564711</v>
      </c>
      <c r="R4980" s="28">
        <f>IF(G4980="highest point", $H$4/D4980, 0)</f>
        <v>0</v>
      </c>
      <c r="S4980" s="28">
        <f t="shared" si="329"/>
        <v>51.984746989981247</v>
      </c>
      <c r="T4980" s="29">
        <f>D4980*S4980</f>
        <v>314579.97808770265</v>
      </c>
    </row>
    <row r="4981" spans="1:20">
      <c r="A4981" s="21">
        <f t="shared" si="330"/>
        <v>2019</v>
      </c>
      <c r="B4981" s="21">
        <f t="shared" si="331"/>
        <v>10</v>
      </c>
      <c r="C4981" s="22">
        <v>43754</v>
      </c>
      <c r="D4981" s="21">
        <v>6039.69</v>
      </c>
      <c r="E4981" s="47" t="str">
        <f>IF(B4981&lt;&gt;B4980, "First Quote", "")</f>
        <v/>
      </c>
      <c r="F4981" s="23" t="str">
        <f>IF(_xlfn.MINIFS($D$3:$D$6287,$A$3:$A$6287,A4981,$B$3:$B$6287,B4981)=D4981,"Lowest point","")</f>
        <v/>
      </c>
      <c r="G4981" s="24" t="str">
        <f>IF(_xlfn.MAXIFS($D$3:$D$6287,$A$3:$A$6287,A4981,$B$3:$B$6287,B4981)=D4981,"Highest point","")</f>
        <v/>
      </c>
      <c r="J4981" s="25" t="str">
        <f>IF(E4981="First Quote", $H$4/D4981, "")</f>
        <v/>
      </c>
      <c r="K4981" s="26">
        <f t="shared" si="327"/>
        <v>53.584002653705291</v>
      </c>
      <c r="L4981" s="27">
        <f>K4981*D4981</f>
        <v>323630.76498755731</v>
      </c>
      <c r="M4981" s="10"/>
      <c r="N4981" s="28">
        <f>IF(F4981="lowest point", $H$4/D4981, 0)</f>
        <v>0</v>
      </c>
      <c r="O4981" s="28">
        <f t="shared" si="328"/>
        <v>55.484706333003011</v>
      </c>
      <c r="P4981" s="29">
        <f>O4981*D4981</f>
        <v>335110.42599237495</v>
      </c>
      <c r="R4981" s="28">
        <f>IF(G4981="highest point", $H$4/D4981, 0)</f>
        <v>0</v>
      </c>
      <c r="S4981" s="28">
        <f t="shared" si="329"/>
        <v>51.984746989981247</v>
      </c>
      <c r="T4981" s="29">
        <f>D4981*S4981</f>
        <v>313971.75654791982</v>
      </c>
    </row>
    <row r="4982" spans="1:20">
      <c r="A4982" s="21">
        <f t="shared" si="330"/>
        <v>2019</v>
      </c>
      <c r="B4982" s="21">
        <f t="shared" si="331"/>
        <v>10</v>
      </c>
      <c r="C4982" s="22">
        <v>43755</v>
      </c>
      <c r="D4982" s="21">
        <v>6056.84</v>
      </c>
      <c r="E4982" s="47" t="str">
        <f>IF(B4982&lt;&gt;B4981, "First Quote", "")</f>
        <v/>
      </c>
      <c r="F4982" s="23" t="str">
        <f>IF(_xlfn.MINIFS($D$3:$D$6287,$A$3:$A$6287,A4982,$B$3:$B$6287,B4982)=D4982,"Lowest point","")</f>
        <v/>
      </c>
      <c r="G4982" s="24" t="str">
        <f>IF(_xlfn.MAXIFS($D$3:$D$6287,$A$3:$A$6287,A4982,$B$3:$B$6287,B4982)=D4982,"Highest point","")</f>
        <v/>
      </c>
      <c r="J4982" s="25" t="str">
        <f>IF(E4982="First Quote", $H$4/D4982, "")</f>
        <v/>
      </c>
      <c r="K4982" s="26">
        <f t="shared" si="327"/>
        <v>53.584002653705291</v>
      </c>
      <c r="L4982" s="27">
        <f>K4982*D4982</f>
        <v>324549.73063306836</v>
      </c>
      <c r="M4982" s="10"/>
      <c r="N4982" s="28">
        <f>IF(F4982="lowest point", $H$4/D4982, 0)</f>
        <v>0</v>
      </c>
      <c r="O4982" s="28">
        <f t="shared" si="328"/>
        <v>55.484706333003011</v>
      </c>
      <c r="P4982" s="29">
        <f>O4982*D4982</f>
        <v>336061.98870598595</v>
      </c>
      <c r="R4982" s="28">
        <f>IF(G4982="highest point", $H$4/D4982, 0)</f>
        <v>0</v>
      </c>
      <c r="S4982" s="28">
        <f t="shared" si="329"/>
        <v>51.984746989981247</v>
      </c>
      <c r="T4982" s="29">
        <f>D4982*S4982</f>
        <v>314863.29495879804</v>
      </c>
    </row>
    <row r="4983" spans="1:20">
      <c r="A4983" s="21">
        <f t="shared" si="330"/>
        <v>2019</v>
      </c>
      <c r="B4983" s="21">
        <f t="shared" si="331"/>
        <v>10</v>
      </c>
      <c r="C4983" s="22">
        <v>43756</v>
      </c>
      <c r="D4983" s="21">
        <v>6033.26</v>
      </c>
      <c r="E4983" s="47" t="str">
        <f>IF(B4983&lt;&gt;B4982, "First Quote", "")</f>
        <v/>
      </c>
      <c r="F4983" s="23" t="str">
        <f>IF(_xlfn.MINIFS($D$3:$D$6287,$A$3:$A$6287,A4983,$B$3:$B$6287,B4983)=D4983,"Lowest point","")</f>
        <v/>
      </c>
      <c r="G4983" s="24" t="str">
        <f>IF(_xlfn.MAXIFS($D$3:$D$6287,$A$3:$A$6287,A4983,$B$3:$B$6287,B4983)=D4983,"Highest point","")</f>
        <v/>
      </c>
      <c r="J4983" s="25" t="str">
        <f>IF(E4983="First Quote", $H$4/D4983, "")</f>
        <v/>
      </c>
      <c r="K4983" s="26">
        <f t="shared" si="327"/>
        <v>53.584002653705291</v>
      </c>
      <c r="L4983" s="27">
        <f>K4983*D4983</f>
        <v>323286.219850494</v>
      </c>
      <c r="M4983" s="10"/>
      <c r="N4983" s="28">
        <f>IF(F4983="lowest point", $H$4/D4983, 0)</f>
        <v>0</v>
      </c>
      <c r="O4983" s="28">
        <f t="shared" si="328"/>
        <v>55.484706333003011</v>
      </c>
      <c r="P4983" s="29">
        <f>O4983*D4983</f>
        <v>334753.65933065378</v>
      </c>
      <c r="R4983" s="28">
        <f>IF(G4983="highest point", $H$4/D4983, 0)</f>
        <v>0</v>
      </c>
      <c r="S4983" s="28">
        <f t="shared" si="329"/>
        <v>51.984746989981247</v>
      </c>
      <c r="T4983" s="29">
        <f>D4983*S4983</f>
        <v>313637.49462477426</v>
      </c>
    </row>
    <row r="4984" spans="1:20">
      <c r="A4984" s="21">
        <f t="shared" si="330"/>
        <v>2019</v>
      </c>
      <c r="B4984" s="21">
        <f t="shared" si="331"/>
        <v>10</v>
      </c>
      <c r="C4984" s="22">
        <v>43759</v>
      </c>
      <c r="D4984" s="21">
        <v>6074.9</v>
      </c>
      <c r="E4984" s="47" t="str">
        <f>IF(B4984&lt;&gt;B4983, "First Quote", "")</f>
        <v/>
      </c>
      <c r="F4984" s="23" t="str">
        <f>IF(_xlfn.MINIFS($D$3:$D$6287,$A$3:$A$6287,A4984,$B$3:$B$6287,B4984)=D4984,"Lowest point","")</f>
        <v/>
      </c>
      <c r="G4984" s="24" t="str">
        <f>IF(_xlfn.MAXIFS($D$3:$D$6287,$A$3:$A$6287,A4984,$B$3:$B$6287,B4984)=D4984,"Highest point","")</f>
        <v/>
      </c>
      <c r="J4984" s="25" t="str">
        <f>IF(E4984="First Quote", $H$4/D4984, "")</f>
        <v/>
      </c>
      <c r="K4984" s="26">
        <f t="shared" si="327"/>
        <v>53.584002653705291</v>
      </c>
      <c r="L4984" s="27">
        <f>K4984*D4984</f>
        <v>325517.45772099425</v>
      </c>
      <c r="M4984" s="10"/>
      <c r="N4984" s="28">
        <f>IF(F4984="lowest point", $H$4/D4984, 0)</f>
        <v>0</v>
      </c>
      <c r="O4984" s="28">
        <f t="shared" si="328"/>
        <v>55.484706333003011</v>
      </c>
      <c r="P4984" s="29">
        <f>O4984*D4984</f>
        <v>337064.04250235995</v>
      </c>
      <c r="R4984" s="28">
        <f>IF(G4984="highest point", $H$4/D4984, 0)</f>
        <v>0</v>
      </c>
      <c r="S4984" s="28">
        <f t="shared" si="329"/>
        <v>51.984746989981247</v>
      </c>
      <c r="T4984" s="29">
        <f>D4984*S4984</f>
        <v>315802.13948943705</v>
      </c>
    </row>
    <row r="4985" spans="1:20">
      <c r="A4985" s="21">
        <f t="shared" si="330"/>
        <v>2019</v>
      </c>
      <c r="B4985" s="21">
        <f t="shared" si="331"/>
        <v>10</v>
      </c>
      <c r="C4985" s="22">
        <v>43760</v>
      </c>
      <c r="D4985" s="21">
        <v>6053.42</v>
      </c>
      <c r="E4985" s="47" t="str">
        <f>IF(B4985&lt;&gt;B4984, "First Quote", "")</f>
        <v/>
      </c>
      <c r="F4985" s="23" t="str">
        <f>IF(_xlfn.MINIFS($D$3:$D$6287,$A$3:$A$6287,A4985,$B$3:$B$6287,B4985)=D4985,"Lowest point","")</f>
        <v/>
      </c>
      <c r="G4985" s="24" t="str">
        <f>IF(_xlfn.MAXIFS($D$3:$D$6287,$A$3:$A$6287,A4985,$B$3:$B$6287,B4985)=D4985,"Highest point","")</f>
        <v/>
      </c>
      <c r="J4985" s="25" t="str">
        <f>IF(E4985="First Quote", $H$4/D4985, "")</f>
        <v/>
      </c>
      <c r="K4985" s="26">
        <f t="shared" si="327"/>
        <v>53.584002653705291</v>
      </c>
      <c r="L4985" s="27">
        <f>K4985*D4985</f>
        <v>324366.47334399266</v>
      </c>
      <c r="M4985" s="10"/>
      <c r="N4985" s="28">
        <f>IF(F4985="lowest point", $H$4/D4985, 0)</f>
        <v>0</v>
      </c>
      <c r="O4985" s="28">
        <f t="shared" si="328"/>
        <v>55.484706333003011</v>
      </c>
      <c r="P4985" s="29">
        <f>O4985*D4985</f>
        <v>335872.23101032712</v>
      </c>
      <c r="R4985" s="28">
        <f>IF(G4985="highest point", $H$4/D4985, 0)</f>
        <v>0</v>
      </c>
      <c r="S4985" s="28">
        <f t="shared" si="329"/>
        <v>51.984746989981247</v>
      </c>
      <c r="T4985" s="29">
        <f>D4985*S4985</f>
        <v>314685.50712409226</v>
      </c>
    </row>
    <row r="4986" spans="1:20">
      <c r="A4986" s="21">
        <f t="shared" si="330"/>
        <v>2019</v>
      </c>
      <c r="B4986" s="21">
        <f t="shared" si="331"/>
        <v>10</v>
      </c>
      <c r="C4986" s="22">
        <v>43761</v>
      </c>
      <c r="D4986" s="21">
        <v>6070.87</v>
      </c>
      <c r="E4986" s="47" t="str">
        <f>IF(B4986&lt;&gt;B4985, "First Quote", "")</f>
        <v/>
      </c>
      <c r="F4986" s="23" t="str">
        <f>IF(_xlfn.MINIFS($D$3:$D$6287,$A$3:$A$6287,A4986,$B$3:$B$6287,B4986)=D4986,"Lowest point","")</f>
        <v/>
      </c>
      <c r="G4986" s="24" t="str">
        <f>IF(_xlfn.MAXIFS($D$3:$D$6287,$A$3:$A$6287,A4986,$B$3:$B$6287,B4986)=D4986,"Highest point","")</f>
        <v/>
      </c>
      <c r="J4986" s="25" t="str">
        <f>IF(E4986="First Quote", $H$4/D4986, "")</f>
        <v/>
      </c>
      <c r="K4986" s="26">
        <f t="shared" si="327"/>
        <v>53.584002653705291</v>
      </c>
      <c r="L4986" s="27">
        <f>K4986*D4986</f>
        <v>325301.51419029984</v>
      </c>
      <c r="M4986" s="10"/>
      <c r="N4986" s="28">
        <f>IF(F4986="lowest point", $H$4/D4986, 0)</f>
        <v>0</v>
      </c>
      <c r="O4986" s="28">
        <f t="shared" si="328"/>
        <v>55.484706333003011</v>
      </c>
      <c r="P4986" s="29">
        <f>O4986*D4986</f>
        <v>336840.43913583801</v>
      </c>
      <c r="R4986" s="28">
        <f>IF(G4986="highest point", $H$4/D4986, 0)</f>
        <v>0</v>
      </c>
      <c r="S4986" s="28">
        <f t="shared" si="329"/>
        <v>51.984746989981247</v>
      </c>
      <c r="T4986" s="29">
        <f>D4986*S4986</f>
        <v>315592.64095906744</v>
      </c>
    </row>
    <row r="4987" spans="1:20">
      <c r="A4987" s="21">
        <f t="shared" si="330"/>
        <v>2019</v>
      </c>
      <c r="B4987" s="21">
        <f t="shared" si="331"/>
        <v>10</v>
      </c>
      <c r="C4987" s="22">
        <v>43762</v>
      </c>
      <c r="D4987" s="21">
        <v>6082.54</v>
      </c>
      <c r="E4987" s="47" t="str">
        <f>IF(B4987&lt;&gt;B4986, "First Quote", "")</f>
        <v/>
      </c>
      <c r="F4987" s="23" t="str">
        <f>IF(_xlfn.MINIFS($D$3:$D$6287,$A$3:$A$6287,A4987,$B$3:$B$6287,B4987)=D4987,"Lowest point","")</f>
        <v/>
      </c>
      <c r="G4987" s="24" t="str">
        <f>IF(_xlfn.MAXIFS($D$3:$D$6287,$A$3:$A$6287,A4987,$B$3:$B$6287,B4987)=D4987,"Highest point","")</f>
        <v/>
      </c>
      <c r="J4987" s="25" t="str">
        <f>IF(E4987="First Quote", $H$4/D4987, "")</f>
        <v/>
      </c>
      <c r="K4987" s="26">
        <f t="shared" si="327"/>
        <v>53.584002653705291</v>
      </c>
      <c r="L4987" s="27">
        <f>K4987*D4987</f>
        <v>325926.83950126858</v>
      </c>
      <c r="M4987" s="10"/>
      <c r="N4987" s="28">
        <f>IF(F4987="lowest point", $H$4/D4987, 0)</f>
        <v>0</v>
      </c>
      <c r="O4987" s="28">
        <f t="shared" si="328"/>
        <v>55.484706333003011</v>
      </c>
      <c r="P4987" s="29">
        <f>O4987*D4987</f>
        <v>337487.94565874414</v>
      </c>
      <c r="R4987" s="28">
        <f>IF(G4987="highest point", $H$4/D4987, 0)</f>
        <v>0</v>
      </c>
      <c r="S4987" s="28">
        <f t="shared" si="329"/>
        <v>51.984746989981247</v>
      </c>
      <c r="T4987" s="29">
        <f>D4987*S4987</f>
        <v>316199.30295644054</v>
      </c>
    </row>
    <row r="4988" spans="1:20">
      <c r="A4988" s="21">
        <f t="shared" si="330"/>
        <v>2019</v>
      </c>
      <c r="B4988" s="21">
        <f t="shared" si="331"/>
        <v>10</v>
      </c>
      <c r="C4988" s="22">
        <v>43763</v>
      </c>
      <c r="D4988" s="21">
        <v>6107.42</v>
      </c>
      <c r="E4988" s="47" t="str">
        <f>IF(B4988&lt;&gt;B4987, "First Quote", "")</f>
        <v/>
      </c>
      <c r="F4988" s="23" t="str">
        <f>IF(_xlfn.MINIFS($D$3:$D$6287,$A$3:$A$6287,A4988,$B$3:$B$6287,B4988)=D4988,"Lowest point","")</f>
        <v/>
      </c>
      <c r="G4988" s="24" t="str">
        <f>IF(_xlfn.MAXIFS($D$3:$D$6287,$A$3:$A$6287,A4988,$B$3:$B$6287,B4988)=D4988,"Highest point","")</f>
        <v/>
      </c>
      <c r="J4988" s="25" t="str">
        <f>IF(E4988="First Quote", $H$4/D4988, "")</f>
        <v/>
      </c>
      <c r="K4988" s="26">
        <f t="shared" si="327"/>
        <v>53.584002653705291</v>
      </c>
      <c r="L4988" s="27">
        <f>K4988*D4988</f>
        <v>327260.00948729279</v>
      </c>
      <c r="M4988" s="10"/>
      <c r="N4988" s="28">
        <f>IF(F4988="lowest point", $H$4/D4988, 0)</f>
        <v>0</v>
      </c>
      <c r="O4988" s="28">
        <f t="shared" si="328"/>
        <v>55.484706333003011</v>
      </c>
      <c r="P4988" s="29">
        <f>O4988*D4988</f>
        <v>338868.40515230928</v>
      </c>
      <c r="R4988" s="28">
        <f>IF(G4988="highest point", $H$4/D4988, 0)</f>
        <v>0</v>
      </c>
      <c r="S4988" s="28">
        <f t="shared" si="329"/>
        <v>51.984746989981247</v>
      </c>
      <c r="T4988" s="29">
        <f>D4988*S4988</f>
        <v>317492.68346155126</v>
      </c>
    </row>
    <row r="4989" spans="1:20">
      <c r="A4989" s="21">
        <f t="shared" si="330"/>
        <v>2019</v>
      </c>
      <c r="B4989" s="21">
        <f t="shared" si="331"/>
        <v>10</v>
      </c>
      <c r="C4989" s="22">
        <v>43766</v>
      </c>
      <c r="D4989" s="21">
        <v>6141.51</v>
      </c>
      <c r="E4989" s="47" t="str">
        <f>IF(B4989&lt;&gt;B4988, "First Quote", "")</f>
        <v/>
      </c>
      <c r="F4989" s="23" t="str">
        <f>IF(_xlfn.MINIFS($D$3:$D$6287,$A$3:$A$6287,A4989,$B$3:$B$6287,B4989)=D4989,"Lowest point","")</f>
        <v/>
      </c>
      <c r="G4989" s="24" t="str">
        <f>IF(_xlfn.MAXIFS($D$3:$D$6287,$A$3:$A$6287,A4989,$B$3:$B$6287,B4989)=D4989,"Highest point","")</f>
        <v/>
      </c>
      <c r="J4989" s="25" t="str">
        <f>IF(E4989="First Quote", $H$4/D4989, "")</f>
        <v/>
      </c>
      <c r="K4989" s="26">
        <f t="shared" si="327"/>
        <v>53.584002653705291</v>
      </c>
      <c r="L4989" s="27">
        <f>K4989*D4989</f>
        <v>329086.68813775759</v>
      </c>
      <c r="M4989" s="10"/>
      <c r="N4989" s="28">
        <f>IF(F4989="lowest point", $H$4/D4989, 0)</f>
        <v>0</v>
      </c>
      <c r="O4989" s="28">
        <f t="shared" si="328"/>
        <v>55.484706333003011</v>
      </c>
      <c r="P4989" s="29">
        <f>O4989*D4989</f>
        <v>340759.87879120134</v>
      </c>
      <c r="R4989" s="28">
        <f>IF(G4989="highest point", $H$4/D4989, 0)</f>
        <v>0</v>
      </c>
      <c r="S4989" s="28">
        <f t="shared" si="329"/>
        <v>51.984746989981247</v>
      </c>
      <c r="T4989" s="29">
        <f>D4989*S4989</f>
        <v>319264.84348643973</v>
      </c>
    </row>
    <row r="4990" spans="1:20">
      <c r="A4990" s="21">
        <f t="shared" si="330"/>
        <v>2019</v>
      </c>
      <c r="B4990" s="21">
        <f t="shared" si="331"/>
        <v>10</v>
      </c>
      <c r="C4990" s="22">
        <v>43767</v>
      </c>
      <c r="D4990" s="21">
        <v>6136.47</v>
      </c>
      <c r="E4990" s="47" t="str">
        <f>IF(B4990&lt;&gt;B4989, "First Quote", "")</f>
        <v/>
      </c>
      <c r="F4990" s="23" t="str">
        <f>IF(_xlfn.MINIFS($D$3:$D$6287,$A$3:$A$6287,A4990,$B$3:$B$6287,B4990)=D4990,"Lowest point","")</f>
        <v/>
      </c>
      <c r="G4990" s="24" t="str">
        <f>IF(_xlfn.MAXIFS($D$3:$D$6287,$A$3:$A$6287,A4990,$B$3:$B$6287,B4990)=D4990,"Highest point","")</f>
        <v/>
      </c>
      <c r="J4990" s="25" t="str">
        <f>IF(E4990="First Quote", $H$4/D4990, "")</f>
        <v/>
      </c>
      <c r="K4990" s="26">
        <f t="shared" si="327"/>
        <v>53.584002653705291</v>
      </c>
      <c r="L4990" s="27">
        <f>K4990*D4990</f>
        <v>328816.6247643829</v>
      </c>
      <c r="M4990" s="10"/>
      <c r="N4990" s="28">
        <f>IF(F4990="lowest point", $H$4/D4990, 0)</f>
        <v>0</v>
      </c>
      <c r="O4990" s="28">
        <f t="shared" si="328"/>
        <v>55.484706333003011</v>
      </c>
      <c r="P4990" s="29">
        <f>O4990*D4990</f>
        <v>340480.23587128299</v>
      </c>
      <c r="R4990" s="28">
        <f>IF(G4990="highest point", $H$4/D4990, 0)</f>
        <v>0</v>
      </c>
      <c r="S4990" s="28">
        <f t="shared" si="329"/>
        <v>51.984746989981247</v>
      </c>
      <c r="T4990" s="29">
        <f>D4990*S4990</f>
        <v>319002.84036161023</v>
      </c>
    </row>
    <row r="4991" spans="1:20">
      <c r="A4991" s="21">
        <f t="shared" si="330"/>
        <v>2019</v>
      </c>
      <c r="B4991" s="21">
        <f t="shared" si="331"/>
        <v>10</v>
      </c>
      <c r="C4991" s="22">
        <v>43768</v>
      </c>
      <c r="D4991" s="21">
        <v>6156.93</v>
      </c>
      <c r="E4991" s="47" t="str">
        <f>IF(B4991&lt;&gt;B4990, "First Quote", "")</f>
        <v/>
      </c>
      <c r="F4991" s="23" t="str">
        <f>IF(_xlfn.MINIFS($D$3:$D$6287,$A$3:$A$6287,A4991,$B$3:$B$6287,B4991)=D4991,"Lowest point","")</f>
        <v/>
      </c>
      <c r="G4991" s="24" t="str">
        <f>IF(_xlfn.MAXIFS($D$3:$D$6287,$A$3:$A$6287,A4991,$B$3:$B$6287,B4991)=D4991,"Highest point","")</f>
        <v>Highest point</v>
      </c>
      <c r="J4991" s="25" t="str">
        <f>IF(E4991="First Quote", $H$4/D4991, "")</f>
        <v/>
      </c>
      <c r="K4991" s="26">
        <f t="shared" si="327"/>
        <v>53.584002653705291</v>
      </c>
      <c r="L4991" s="27">
        <f>K4991*D4991</f>
        <v>329912.95345867774</v>
      </c>
      <c r="M4991" s="10"/>
      <c r="N4991" s="28">
        <f>IF(F4991="lowest point", $H$4/D4991, 0)</f>
        <v>0</v>
      </c>
      <c r="O4991" s="28">
        <f t="shared" si="328"/>
        <v>55.484706333003011</v>
      </c>
      <c r="P4991" s="29">
        <f>O4991*D4991</f>
        <v>341615.45296285622</v>
      </c>
      <c r="R4991" s="28">
        <f>IF(G4991="highest point", $H$4/D4991, 0)</f>
        <v>8.1209303987539241E-2</v>
      </c>
      <c r="S4991" s="28">
        <f t="shared" si="329"/>
        <v>52.065956293968789</v>
      </c>
      <c r="T4991" s="29">
        <f>D4991*S4991</f>
        <v>320566.44828502525</v>
      </c>
    </row>
    <row r="4992" spans="1:20">
      <c r="A4992" s="21">
        <f t="shared" si="330"/>
        <v>2019</v>
      </c>
      <c r="B4992" s="21">
        <f t="shared" si="331"/>
        <v>10</v>
      </c>
      <c r="C4992" s="22">
        <v>43769</v>
      </c>
      <c r="D4992" s="21">
        <v>6138.73</v>
      </c>
      <c r="E4992" s="47" t="str">
        <f>IF(B4992&lt;&gt;B4991, "First Quote", "")</f>
        <v/>
      </c>
      <c r="F4992" s="23" t="str">
        <f>IF(_xlfn.MINIFS($D$3:$D$6287,$A$3:$A$6287,A4992,$B$3:$B$6287,B4992)=D4992,"Lowest point","")</f>
        <v/>
      </c>
      <c r="G4992" s="24" t="str">
        <f>IF(_xlfn.MAXIFS($D$3:$D$6287,$A$3:$A$6287,A4992,$B$3:$B$6287,B4992)=D4992,"Highest point","")</f>
        <v/>
      </c>
      <c r="J4992" s="25" t="str">
        <f>IF(E4992="First Quote", $H$4/D4992, "")</f>
        <v/>
      </c>
      <c r="K4992" s="26">
        <f t="shared" si="327"/>
        <v>53.584002653705291</v>
      </c>
      <c r="L4992" s="27">
        <f>K4992*D4992</f>
        <v>328937.72461038025</v>
      </c>
      <c r="M4992" s="10"/>
      <c r="N4992" s="28">
        <f>IF(F4992="lowest point", $H$4/D4992, 0)</f>
        <v>0</v>
      </c>
      <c r="O4992" s="28">
        <f t="shared" si="328"/>
        <v>55.484706333003011</v>
      </c>
      <c r="P4992" s="29">
        <f>O4992*D4992</f>
        <v>340605.63130759553</v>
      </c>
      <c r="R4992" s="28">
        <f>IF(G4992="highest point", $H$4/D4992, 0)</f>
        <v>0</v>
      </c>
      <c r="S4992" s="28">
        <f t="shared" si="329"/>
        <v>52.065956293968789</v>
      </c>
      <c r="T4992" s="29">
        <f>D4992*S4992</f>
        <v>319618.84788047499</v>
      </c>
    </row>
    <row r="4993" spans="1:20">
      <c r="A4993" s="21">
        <f t="shared" si="330"/>
        <v>2019</v>
      </c>
      <c r="B4993" s="21">
        <f t="shared" si="331"/>
        <v>11</v>
      </c>
      <c r="C4993" s="22">
        <v>43770</v>
      </c>
      <c r="D4993" s="21">
        <v>6198.59</v>
      </c>
      <c r="E4993" s="47" t="str">
        <f>IF(B4993&lt;&gt;B4992, "First Quote", "")</f>
        <v>First Quote</v>
      </c>
      <c r="F4993" s="23" t="str">
        <f>IF(_xlfn.MINIFS($D$3:$D$6287,$A$3:$A$6287,A4993,$B$3:$B$6287,B4993)=D4993,"Lowest point","")</f>
        <v>Lowest point</v>
      </c>
      <c r="G4993" s="24" t="str">
        <f>IF(_xlfn.MAXIFS($D$3:$D$6287,$A$3:$A$6287,A4993,$B$3:$B$6287,B4993)=D4993,"Highest point","")</f>
        <v/>
      </c>
      <c r="J4993" s="25">
        <f>IF(E4993="First Quote", $H$4/D4993, "")</f>
        <v>8.0663505732755353E-2</v>
      </c>
      <c r="K4993" s="26">
        <f t="shared" si="327"/>
        <v>53.664666159438049</v>
      </c>
      <c r="L4993" s="27">
        <f>K4993*D4993</f>
        <v>332645.26300923113</v>
      </c>
      <c r="M4993" s="10"/>
      <c r="N4993" s="28">
        <f>IF(F4993="lowest point", $H$4/D4993, 0)</f>
        <v>8.0663505732755353E-2</v>
      </c>
      <c r="O4993" s="28">
        <f t="shared" si="328"/>
        <v>55.565369838735769</v>
      </c>
      <c r="P4993" s="29">
        <f>O4993*D4993</f>
        <v>344426.94582868915</v>
      </c>
      <c r="R4993" s="28">
        <f>IF(G4993="highest point", $H$4/D4993, 0)</f>
        <v>0</v>
      </c>
      <c r="S4993" s="28">
        <f t="shared" si="329"/>
        <v>52.065956293968789</v>
      </c>
      <c r="T4993" s="29">
        <f>D4993*S4993</f>
        <v>322735.51602423203</v>
      </c>
    </row>
    <row r="4994" spans="1:20">
      <c r="A4994" s="21">
        <f t="shared" si="330"/>
        <v>2019</v>
      </c>
      <c r="B4994" s="21">
        <f t="shared" si="331"/>
        <v>11</v>
      </c>
      <c r="C4994" s="22">
        <v>43773</v>
      </c>
      <c r="D4994" s="21">
        <v>6221.63</v>
      </c>
      <c r="E4994" s="47" t="str">
        <f>IF(B4994&lt;&gt;B4993, "First Quote", "")</f>
        <v/>
      </c>
      <c r="F4994" s="23" t="str">
        <f>IF(_xlfn.MINIFS($D$3:$D$6287,$A$3:$A$6287,A4994,$B$3:$B$6287,B4994)=D4994,"Lowest point","")</f>
        <v/>
      </c>
      <c r="G4994" s="24" t="str">
        <f>IF(_xlfn.MAXIFS($D$3:$D$6287,$A$3:$A$6287,A4994,$B$3:$B$6287,B4994)=D4994,"Highest point","")</f>
        <v/>
      </c>
      <c r="J4994" s="25" t="str">
        <f>IF(E4994="First Quote", $H$4/D4994, "")</f>
        <v/>
      </c>
      <c r="K4994" s="26">
        <f t="shared" si="327"/>
        <v>53.664666159438049</v>
      </c>
      <c r="L4994" s="27">
        <f>K4994*D4994</f>
        <v>333881.69691754453</v>
      </c>
      <c r="M4994" s="10"/>
      <c r="N4994" s="28">
        <f>IF(F4994="lowest point", $H$4/D4994, 0)</f>
        <v>0</v>
      </c>
      <c r="O4994" s="28">
        <f t="shared" si="328"/>
        <v>55.565369838735769</v>
      </c>
      <c r="P4994" s="29">
        <f>O4994*D4994</f>
        <v>345707.17194977362</v>
      </c>
      <c r="R4994" s="28">
        <f>IF(G4994="highest point", $H$4/D4994, 0)</f>
        <v>0</v>
      </c>
      <c r="S4994" s="28">
        <f t="shared" si="329"/>
        <v>52.065956293968789</v>
      </c>
      <c r="T4994" s="29">
        <f>D4994*S4994</f>
        <v>323935.11565724504</v>
      </c>
    </row>
    <row r="4995" spans="1:20">
      <c r="A4995" s="21">
        <f t="shared" si="330"/>
        <v>2019</v>
      </c>
      <c r="B4995" s="21">
        <f t="shared" si="331"/>
        <v>11</v>
      </c>
      <c r="C4995" s="22">
        <v>43774</v>
      </c>
      <c r="D4995" s="21">
        <v>6214.28</v>
      </c>
      <c r="E4995" s="47" t="str">
        <f>IF(B4995&lt;&gt;B4994, "First Quote", "")</f>
        <v/>
      </c>
      <c r="F4995" s="23" t="str">
        <f>IF(_xlfn.MINIFS($D$3:$D$6287,$A$3:$A$6287,A4995,$B$3:$B$6287,B4995)=D4995,"Lowest point","")</f>
        <v/>
      </c>
      <c r="G4995" s="24" t="str">
        <f>IF(_xlfn.MAXIFS($D$3:$D$6287,$A$3:$A$6287,A4995,$B$3:$B$6287,B4995)=D4995,"Highest point","")</f>
        <v/>
      </c>
      <c r="J4995" s="25" t="str">
        <f>IF(E4995="First Quote", $H$4/D4995, "")</f>
        <v/>
      </c>
      <c r="K4995" s="26">
        <f t="shared" si="327"/>
        <v>53.664666159438049</v>
      </c>
      <c r="L4995" s="27">
        <f>K4995*D4995</f>
        <v>333487.26162127266</v>
      </c>
      <c r="M4995" s="10"/>
      <c r="N4995" s="28">
        <f>IF(F4995="lowest point", $H$4/D4995, 0)</f>
        <v>0</v>
      </c>
      <c r="O4995" s="28">
        <f t="shared" si="328"/>
        <v>55.565369838735769</v>
      </c>
      <c r="P4995" s="29">
        <f>O4995*D4995</f>
        <v>345298.76648145891</v>
      </c>
      <c r="R4995" s="28">
        <f>IF(G4995="highest point", $H$4/D4995, 0)</f>
        <v>0</v>
      </c>
      <c r="S4995" s="28">
        <f t="shared" si="329"/>
        <v>52.065956293968789</v>
      </c>
      <c r="T4995" s="29">
        <f>D4995*S4995</f>
        <v>323552.43087848433</v>
      </c>
    </row>
    <row r="4996" spans="1:20">
      <c r="A4996" s="21">
        <f t="shared" si="330"/>
        <v>2019</v>
      </c>
      <c r="B4996" s="21">
        <f t="shared" si="331"/>
        <v>11</v>
      </c>
      <c r="C4996" s="22">
        <v>43775</v>
      </c>
      <c r="D4996" s="21">
        <v>6219.1</v>
      </c>
      <c r="E4996" s="47" t="str">
        <f>IF(B4996&lt;&gt;B4995, "First Quote", "")</f>
        <v/>
      </c>
      <c r="F4996" s="23" t="str">
        <f>IF(_xlfn.MINIFS($D$3:$D$6287,$A$3:$A$6287,A4996,$B$3:$B$6287,B4996)=D4996,"Lowest point","")</f>
        <v/>
      </c>
      <c r="G4996" s="24" t="str">
        <f>IF(_xlfn.MAXIFS($D$3:$D$6287,$A$3:$A$6287,A4996,$B$3:$B$6287,B4996)=D4996,"Highest point","")</f>
        <v/>
      </c>
      <c r="J4996" s="25" t="str">
        <f>IF(E4996="First Quote", $H$4/D4996, "")</f>
        <v/>
      </c>
      <c r="K4996" s="26">
        <f t="shared" si="327"/>
        <v>53.664666159438049</v>
      </c>
      <c r="L4996" s="27">
        <f>K4996*D4996</f>
        <v>333745.92531216121</v>
      </c>
      <c r="M4996" s="10"/>
      <c r="N4996" s="28">
        <f>IF(F4996="lowest point", $H$4/D4996, 0)</f>
        <v>0</v>
      </c>
      <c r="O4996" s="28">
        <f t="shared" si="328"/>
        <v>55.565369838735769</v>
      </c>
      <c r="P4996" s="29">
        <f>O4996*D4996</f>
        <v>345566.59156408167</v>
      </c>
      <c r="R4996" s="28">
        <f>IF(G4996="highest point", $H$4/D4996, 0)</f>
        <v>0</v>
      </c>
      <c r="S4996" s="28">
        <f t="shared" si="329"/>
        <v>52.065956293968789</v>
      </c>
      <c r="T4996" s="29">
        <f>D4996*S4996</f>
        <v>323803.38878782128</v>
      </c>
    </row>
    <row r="4997" spans="1:20">
      <c r="A4997" s="21">
        <f t="shared" si="330"/>
        <v>2019</v>
      </c>
      <c r="B4997" s="21">
        <f t="shared" si="331"/>
        <v>11</v>
      </c>
      <c r="C4997" s="22">
        <v>43776</v>
      </c>
      <c r="D4997" s="21">
        <v>6238.99</v>
      </c>
      <c r="E4997" s="47" t="str">
        <f>IF(B4997&lt;&gt;B4996, "First Quote", "")</f>
        <v/>
      </c>
      <c r="F4997" s="23" t="str">
        <f>IF(_xlfn.MINIFS($D$3:$D$6287,$A$3:$A$6287,A4997,$B$3:$B$6287,B4997)=D4997,"Lowest point","")</f>
        <v/>
      </c>
      <c r="G4997" s="24" t="str">
        <f>IF(_xlfn.MAXIFS($D$3:$D$6287,$A$3:$A$6287,A4997,$B$3:$B$6287,B4997)=D4997,"Highest point","")</f>
        <v/>
      </c>
      <c r="J4997" s="25" t="str">
        <f>IF(E4997="First Quote", $H$4/D4997, "")</f>
        <v/>
      </c>
      <c r="K4997" s="26">
        <f t="shared" ref="K4997:K5060" si="332">IF(E4997="First Quote",J4997+K4996,K4996)</f>
        <v>53.664666159438049</v>
      </c>
      <c r="L4997" s="27">
        <f>K4997*D4997</f>
        <v>334813.31552207237</v>
      </c>
      <c r="M4997" s="10"/>
      <c r="N4997" s="28">
        <f>IF(F4997="lowest point", $H$4/D4997, 0)</f>
        <v>0</v>
      </c>
      <c r="O4997" s="28">
        <f t="shared" ref="O4997:O5060" si="333">IF(F4997="Lowest Point",N4997+O4996,O4996)</f>
        <v>55.565369838735769</v>
      </c>
      <c r="P4997" s="29">
        <f>O4997*D4997</f>
        <v>346671.78677017405</v>
      </c>
      <c r="R4997" s="28">
        <f>IF(G4997="highest point", $H$4/D4997, 0)</f>
        <v>0</v>
      </c>
      <c r="S4997" s="28">
        <f t="shared" ref="S4997:S5060" si="334">IF(G4997="Highest Point",R4997+S4996,S4996)</f>
        <v>52.065956293968789</v>
      </c>
      <c r="T4997" s="29">
        <f>D4997*S4997</f>
        <v>324838.98065850831</v>
      </c>
    </row>
    <row r="4998" spans="1:20">
      <c r="A4998" s="21">
        <f t="shared" si="330"/>
        <v>2019</v>
      </c>
      <c r="B4998" s="21">
        <f t="shared" si="331"/>
        <v>11</v>
      </c>
      <c r="C4998" s="22">
        <v>43777</v>
      </c>
      <c r="D4998" s="21">
        <v>6256.11</v>
      </c>
      <c r="E4998" s="47" t="str">
        <f>IF(B4998&lt;&gt;B4997, "First Quote", "")</f>
        <v/>
      </c>
      <c r="F4998" s="23" t="str">
        <f>IF(_xlfn.MINIFS($D$3:$D$6287,$A$3:$A$6287,A4998,$B$3:$B$6287,B4998)=D4998,"Lowest point","")</f>
        <v/>
      </c>
      <c r="G4998" s="24" t="str">
        <f>IF(_xlfn.MAXIFS($D$3:$D$6287,$A$3:$A$6287,A4998,$B$3:$B$6287,B4998)=D4998,"Highest point","")</f>
        <v/>
      </c>
      <c r="J4998" s="25" t="str">
        <f>IF(E4998="First Quote", $H$4/D4998, "")</f>
        <v/>
      </c>
      <c r="K4998" s="26">
        <f t="shared" si="332"/>
        <v>53.664666159438049</v>
      </c>
      <c r="L4998" s="27">
        <f>K4998*D4998</f>
        <v>335732.05460672197</v>
      </c>
      <c r="M4998" s="10"/>
      <c r="N4998" s="28">
        <f>IF(F4998="lowest point", $H$4/D4998, 0)</f>
        <v>0</v>
      </c>
      <c r="O4998" s="28">
        <f t="shared" si="333"/>
        <v>55.565369838735769</v>
      </c>
      <c r="P4998" s="29">
        <f>O4998*D4998</f>
        <v>347623.06590181321</v>
      </c>
      <c r="R4998" s="28">
        <f>IF(G4998="highest point", $H$4/D4998, 0)</f>
        <v>0</v>
      </c>
      <c r="S4998" s="28">
        <f t="shared" si="334"/>
        <v>52.065956293968789</v>
      </c>
      <c r="T4998" s="29">
        <f>D4998*S4998</f>
        <v>325730.34983026108</v>
      </c>
    </row>
    <row r="4999" spans="1:20">
      <c r="A4999" s="21">
        <f t="shared" si="330"/>
        <v>2019</v>
      </c>
      <c r="B4999" s="21">
        <f t="shared" si="331"/>
        <v>11</v>
      </c>
      <c r="C4999" s="22">
        <v>43780</v>
      </c>
      <c r="D4999" s="21">
        <v>6243.81</v>
      </c>
      <c r="E4999" s="47" t="str">
        <f>IF(B4999&lt;&gt;B4998, "First Quote", "")</f>
        <v/>
      </c>
      <c r="F4999" s="23" t="str">
        <f>IF(_xlfn.MINIFS($D$3:$D$6287,$A$3:$A$6287,A4999,$B$3:$B$6287,B4999)=D4999,"Lowest point","")</f>
        <v/>
      </c>
      <c r="G4999" s="24" t="str">
        <f>IF(_xlfn.MAXIFS($D$3:$D$6287,$A$3:$A$6287,A4999,$B$3:$B$6287,B4999)=D4999,"Highest point","")</f>
        <v/>
      </c>
      <c r="J4999" s="25" t="str">
        <f>IF(E4999="First Quote", $H$4/D4999, "")</f>
        <v/>
      </c>
      <c r="K4999" s="26">
        <f t="shared" si="332"/>
        <v>53.664666159438049</v>
      </c>
      <c r="L4999" s="27">
        <f>K4999*D4999</f>
        <v>335071.97921296093</v>
      </c>
      <c r="M4999" s="10"/>
      <c r="N4999" s="28">
        <f>IF(F4999="lowest point", $H$4/D4999, 0)</f>
        <v>0</v>
      </c>
      <c r="O4999" s="28">
        <f t="shared" si="333"/>
        <v>55.565369838735769</v>
      </c>
      <c r="P4999" s="29">
        <f>O4999*D4999</f>
        <v>346939.61185279681</v>
      </c>
      <c r="R4999" s="28">
        <f>IF(G4999="highest point", $H$4/D4999, 0)</f>
        <v>0</v>
      </c>
      <c r="S4999" s="28">
        <f t="shared" si="334"/>
        <v>52.065956293968789</v>
      </c>
      <c r="T4999" s="29">
        <f>D4999*S4999</f>
        <v>325089.93856784527</v>
      </c>
    </row>
    <row r="5000" spans="1:20">
      <c r="A5000" s="21">
        <f t="shared" si="330"/>
        <v>2019</v>
      </c>
      <c r="B5000" s="21">
        <f t="shared" si="331"/>
        <v>11</v>
      </c>
      <c r="C5000" s="22">
        <v>43781</v>
      </c>
      <c r="D5000" s="21">
        <v>6253.91</v>
      </c>
      <c r="E5000" s="47" t="str">
        <f>IF(B5000&lt;&gt;B4999, "First Quote", "")</f>
        <v/>
      </c>
      <c r="F5000" s="23" t="str">
        <f>IF(_xlfn.MINIFS($D$3:$D$6287,$A$3:$A$6287,A5000,$B$3:$B$6287,B5000)=D5000,"Lowest point","")</f>
        <v/>
      </c>
      <c r="G5000" s="24" t="str">
        <f>IF(_xlfn.MAXIFS($D$3:$D$6287,$A$3:$A$6287,A5000,$B$3:$B$6287,B5000)=D5000,"Highest point","")</f>
        <v/>
      </c>
      <c r="J5000" s="25" t="str">
        <f>IF(E5000="First Quote", $H$4/D5000, "")</f>
        <v/>
      </c>
      <c r="K5000" s="26">
        <f t="shared" si="332"/>
        <v>53.664666159438049</v>
      </c>
      <c r="L5000" s="27">
        <f>K5000*D5000</f>
        <v>335613.99234117119</v>
      </c>
      <c r="M5000" s="10"/>
      <c r="N5000" s="28">
        <f>IF(F5000="lowest point", $H$4/D5000, 0)</f>
        <v>0</v>
      </c>
      <c r="O5000" s="28">
        <f t="shared" si="333"/>
        <v>55.565369838735769</v>
      </c>
      <c r="P5000" s="29">
        <f>O5000*D5000</f>
        <v>347500.822088168</v>
      </c>
      <c r="R5000" s="28">
        <f>IF(G5000="highest point", $H$4/D5000, 0)</f>
        <v>0</v>
      </c>
      <c r="S5000" s="28">
        <f t="shared" si="334"/>
        <v>52.065956293968789</v>
      </c>
      <c r="T5000" s="29">
        <f>D5000*S5000</f>
        <v>325615.80472641432</v>
      </c>
    </row>
    <row r="5001" spans="1:20">
      <c r="A5001" s="21">
        <f t="shared" si="330"/>
        <v>2019</v>
      </c>
      <c r="B5001" s="21">
        <f t="shared" si="331"/>
        <v>11</v>
      </c>
      <c r="C5001" s="22">
        <v>43782</v>
      </c>
      <c r="D5001" s="21">
        <v>6258.58</v>
      </c>
      <c r="E5001" s="47" t="str">
        <f>IF(B5001&lt;&gt;B5000, "First Quote", "")</f>
        <v/>
      </c>
      <c r="F5001" s="23" t="str">
        <f>IF(_xlfn.MINIFS($D$3:$D$6287,$A$3:$A$6287,A5001,$B$3:$B$6287,B5001)=D5001,"Lowest point","")</f>
        <v/>
      </c>
      <c r="G5001" s="24" t="str">
        <f>IF(_xlfn.MAXIFS($D$3:$D$6287,$A$3:$A$6287,A5001,$B$3:$B$6287,B5001)=D5001,"Highest point","")</f>
        <v/>
      </c>
      <c r="J5001" s="25" t="str">
        <f>IF(E5001="First Quote", $H$4/D5001, "")</f>
        <v/>
      </c>
      <c r="K5001" s="26">
        <f t="shared" si="332"/>
        <v>53.664666159438049</v>
      </c>
      <c r="L5001" s="27">
        <f>K5001*D5001</f>
        <v>335864.60633213579</v>
      </c>
      <c r="M5001" s="10"/>
      <c r="N5001" s="28">
        <f>IF(F5001="lowest point", $H$4/D5001, 0)</f>
        <v>0</v>
      </c>
      <c r="O5001" s="28">
        <f t="shared" si="333"/>
        <v>55.565369838735769</v>
      </c>
      <c r="P5001" s="29">
        <f>O5001*D5001</f>
        <v>347760.31236531492</v>
      </c>
      <c r="R5001" s="28">
        <f>IF(G5001="highest point", $H$4/D5001, 0)</f>
        <v>0</v>
      </c>
      <c r="S5001" s="28">
        <f t="shared" si="334"/>
        <v>52.065956293968789</v>
      </c>
      <c r="T5001" s="29">
        <f>D5001*S5001</f>
        <v>325858.95274230716</v>
      </c>
    </row>
    <row r="5002" spans="1:20">
      <c r="A5002" s="21">
        <f t="shared" si="330"/>
        <v>2019</v>
      </c>
      <c r="B5002" s="21">
        <f t="shared" si="331"/>
        <v>11</v>
      </c>
      <c r="C5002" s="22">
        <v>43783</v>
      </c>
      <c r="D5002" s="21">
        <v>6265.42</v>
      </c>
      <c r="E5002" s="47" t="str">
        <f>IF(B5002&lt;&gt;B5001, "First Quote", "")</f>
        <v/>
      </c>
      <c r="F5002" s="23" t="str">
        <f>IF(_xlfn.MINIFS($D$3:$D$6287,$A$3:$A$6287,A5002,$B$3:$B$6287,B5002)=D5002,"Lowest point","")</f>
        <v/>
      </c>
      <c r="G5002" s="24" t="str">
        <f>IF(_xlfn.MAXIFS($D$3:$D$6287,$A$3:$A$6287,A5002,$B$3:$B$6287,B5002)=D5002,"Highest point","")</f>
        <v/>
      </c>
      <c r="J5002" s="25" t="str">
        <f>IF(E5002="First Quote", $H$4/D5002, "")</f>
        <v/>
      </c>
      <c r="K5002" s="26">
        <f t="shared" si="332"/>
        <v>53.664666159438049</v>
      </c>
      <c r="L5002" s="27">
        <f>K5002*D5002</f>
        <v>336231.67264866637</v>
      </c>
      <c r="M5002" s="10"/>
      <c r="N5002" s="28">
        <f>IF(F5002="lowest point", $H$4/D5002, 0)</f>
        <v>0</v>
      </c>
      <c r="O5002" s="28">
        <f t="shared" si="333"/>
        <v>55.565369838735769</v>
      </c>
      <c r="P5002" s="29">
        <f>O5002*D5002</f>
        <v>348140.37949501188</v>
      </c>
      <c r="R5002" s="28">
        <f>IF(G5002="highest point", $H$4/D5002, 0)</f>
        <v>0</v>
      </c>
      <c r="S5002" s="28">
        <f t="shared" si="334"/>
        <v>52.065956293968789</v>
      </c>
      <c r="T5002" s="29">
        <f>D5002*S5002</f>
        <v>326215.08388335793</v>
      </c>
    </row>
    <row r="5003" spans="1:20">
      <c r="A5003" s="21">
        <f t="shared" si="330"/>
        <v>2019</v>
      </c>
      <c r="B5003" s="21">
        <f t="shared" si="331"/>
        <v>11</v>
      </c>
      <c r="C5003" s="22">
        <v>43784</v>
      </c>
      <c r="D5003" s="21">
        <v>6314.74</v>
      </c>
      <c r="E5003" s="47" t="str">
        <f>IF(B5003&lt;&gt;B5002, "First Quote", "")</f>
        <v/>
      </c>
      <c r="F5003" s="23" t="str">
        <f>IF(_xlfn.MINIFS($D$3:$D$6287,$A$3:$A$6287,A5003,$B$3:$B$6287,B5003)=D5003,"Lowest point","")</f>
        <v/>
      </c>
      <c r="G5003" s="24" t="str">
        <f>IF(_xlfn.MAXIFS($D$3:$D$6287,$A$3:$A$6287,A5003,$B$3:$B$6287,B5003)=D5003,"Highest point","")</f>
        <v/>
      </c>
      <c r="J5003" s="25" t="str">
        <f>IF(E5003="First Quote", $H$4/D5003, "")</f>
        <v/>
      </c>
      <c r="K5003" s="26">
        <f t="shared" si="332"/>
        <v>53.664666159438049</v>
      </c>
      <c r="L5003" s="27">
        <f>K5003*D5003</f>
        <v>338878.41398364981</v>
      </c>
      <c r="M5003" s="10"/>
      <c r="N5003" s="28">
        <f>IF(F5003="lowest point", $H$4/D5003, 0)</f>
        <v>0</v>
      </c>
      <c r="O5003" s="28">
        <f t="shared" si="333"/>
        <v>55.565369838735769</v>
      </c>
      <c r="P5003" s="29">
        <f>O5003*D5003</f>
        <v>350880.86353545828</v>
      </c>
      <c r="R5003" s="28">
        <f>IF(G5003="highest point", $H$4/D5003, 0)</f>
        <v>0</v>
      </c>
      <c r="S5003" s="28">
        <f t="shared" si="334"/>
        <v>52.065956293968789</v>
      </c>
      <c r="T5003" s="29">
        <f>D5003*S5003</f>
        <v>328782.97684777644</v>
      </c>
    </row>
    <row r="5004" spans="1:20">
      <c r="A5004" s="21">
        <f t="shared" si="330"/>
        <v>2019</v>
      </c>
      <c r="B5004" s="21">
        <f t="shared" si="331"/>
        <v>11</v>
      </c>
      <c r="C5004" s="22">
        <v>43787</v>
      </c>
      <c r="D5004" s="21">
        <v>6318.02</v>
      </c>
      <c r="E5004" s="47" t="str">
        <f>IF(B5004&lt;&gt;B5003, "First Quote", "")</f>
        <v/>
      </c>
      <c r="F5004" s="23" t="str">
        <f>IF(_xlfn.MINIFS($D$3:$D$6287,$A$3:$A$6287,A5004,$B$3:$B$6287,B5004)=D5004,"Lowest point","")</f>
        <v/>
      </c>
      <c r="G5004" s="24" t="str">
        <f>IF(_xlfn.MAXIFS($D$3:$D$6287,$A$3:$A$6287,A5004,$B$3:$B$6287,B5004)=D5004,"Highest point","")</f>
        <v/>
      </c>
      <c r="J5004" s="25" t="str">
        <f>IF(E5004="First Quote", $H$4/D5004, "")</f>
        <v/>
      </c>
      <c r="K5004" s="26">
        <f t="shared" si="332"/>
        <v>53.664666159438049</v>
      </c>
      <c r="L5004" s="27">
        <f>K5004*D5004</f>
        <v>339054.43408865278</v>
      </c>
      <c r="M5004" s="10"/>
      <c r="N5004" s="28">
        <f>IF(F5004="lowest point", $H$4/D5004, 0)</f>
        <v>0</v>
      </c>
      <c r="O5004" s="28">
        <f t="shared" si="333"/>
        <v>55.565369838735769</v>
      </c>
      <c r="P5004" s="29">
        <f>O5004*D5004</f>
        <v>351063.11794852937</v>
      </c>
      <c r="R5004" s="28">
        <f>IF(G5004="highest point", $H$4/D5004, 0)</f>
        <v>0</v>
      </c>
      <c r="S5004" s="28">
        <f t="shared" si="334"/>
        <v>52.065956293968789</v>
      </c>
      <c r="T5004" s="29">
        <f>D5004*S5004</f>
        <v>328953.7531844207</v>
      </c>
    </row>
    <row r="5005" spans="1:20">
      <c r="A5005" s="21">
        <f t="shared" ref="A5005:A5068" si="335">YEAR(C5005)</f>
        <v>2019</v>
      </c>
      <c r="B5005" s="21">
        <f t="shared" si="331"/>
        <v>11</v>
      </c>
      <c r="C5005" s="22">
        <v>43788</v>
      </c>
      <c r="D5005" s="21">
        <v>6314.66</v>
      </c>
      <c r="E5005" s="47" t="str">
        <f>IF(B5005&lt;&gt;B5004, "First Quote", "")</f>
        <v/>
      </c>
      <c r="F5005" s="23" t="str">
        <f>IF(_xlfn.MINIFS($D$3:$D$6287,$A$3:$A$6287,A5005,$B$3:$B$6287,B5005)=D5005,"Lowest point","")</f>
        <v/>
      </c>
      <c r="G5005" s="24" t="str">
        <f>IF(_xlfn.MAXIFS($D$3:$D$6287,$A$3:$A$6287,A5005,$B$3:$B$6287,B5005)=D5005,"Highest point","")</f>
        <v/>
      </c>
      <c r="J5005" s="25" t="str">
        <f>IF(E5005="First Quote", $H$4/D5005, "")</f>
        <v/>
      </c>
      <c r="K5005" s="26">
        <f t="shared" si="332"/>
        <v>53.664666159438049</v>
      </c>
      <c r="L5005" s="27">
        <f>K5005*D5005</f>
        <v>338874.12081035704</v>
      </c>
      <c r="M5005" s="10"/>
      <c r="N5005" s="28">
        <f>IF(F5005="lowest point", $H$4/D5005, 0)</f>
        <v>0</v>
      </c>
      <c r="O5005" s="28">
        <f t="shared" si="333"/>
        <v>55.565369838735769</v>
      </c>
      <c r="P5005" s="29">
        <f>O5005*D5005</f>
        <v>350876.41830587119</v>
      </c>
      <c r="R5005" s="28">
        <f>IF(G5005="highest point", $H$4/D5005, 0)</f>
        <v>0</v>
      </c>
      <c r="S5005" s="28">
        <f t="shared" si="334"/>
        <v>52.065956293968789</v>
      </c>
      <c r="T5005" s="29">
        <f>D5005*S5005</f>
        <v>328778.81157127296</v>
      </c>
    </row>
    <row r="5006" spans="1:20">
      <c r="A5006" s="21">
        <f t="shared" si="335"/>
        <v>2019</v>
      </c>
      <c r="B5006" s="21">
        <f t="shared" si="331"/>
        <v>11</v>
      </c>
      <c r="C5006" s="22">
        <v>43789</v>
      </c>
      <c r="D5006" s="21">
        <v>6292.17</v>
      </c>
      <c r="E5006" s="47" t="str">
        <f>IF(B5006&lt;&gt;B5005, "First Quote", "")</f>
        <v/>
      </c>
      <c r="F5006" s="23" t="str">
        <f>IF(_xlfn.MINIFS($D$3:$D$6287,$A$3:$A$6287,A5006,$B$3:$B$6287,B5006)=D5006,"Lowest point","")</f>
        <v/>
      </c>
      <c r="G5006" s="24" t="str">
        <f>IF(_xlfn.MAXIFS($D$3:$D$6287,$A$3:$A$6287,A5006,$B$3:$B$6287,B5006)=D5006,"Highest point","")</f>
        <v/>
      </c>
      <c r="J5006" s="25" t="str">
        <f>IF(E5006="First Quote", $H$4/D5006, "")</f>
        <v/>
      </c>
      <c r="K5006" s="26">
        <f t="shared" si="332"/>
        <v>53.664666159438049</v>
      </c>
      <c r="L5006" s="27">
        <f>K5006*D5006</f>
        <v>337667.20246843132</v>
      </c>
      <c r="M5006" s="10"/>
      <c r="N5006" s="28">
        <f>IF(F5006="lowest point", $H$4/D5006, 0)</f>
        <v>0</v>
      </c>
      <c r="O5006" s="28">
        <f t="shared" si="333"/>
        <v>55.565369838735769</v>
      </c>
      <c r="P5006" s="29">
        <f>O5006*D5006</f>
        <v>349626.75313819805</v>
      </c>
      <c r="R5006" s="28">
        <f>IF(G5006="highest point", $H$4/D5006, 0)</f>
        <v>0</v>
      </c>
      <c r="S5006" s="28">
        <f t="shared" si="334"/>
        <v>52.065956293968789</v>
      </c>
      <c r="T5006" s="29">
        <f>D5006*S5006</f>
        <v>327607.84821422159</v>
      </c>
    </row>
    <row r="5007" spans="1:20">
      <c r="A5007" s="21">
        <f t="shared" si="335"/>
        <v>2019</v>
      </c>
      <c r="B5007" s="21">
        <f t="shared" si="331"/>
        <v>11</v>
      </c>
      <c r="C5007" s="22">
        <v>43790</v>
      </c>
      <c r="D5007" s="21">
        <v>6282.59</v>
      </c>
      <c r="E5007" s="47" t="str">
        <f>IF(B5007&lt;&gt;B5006, "First Quote", "")</f>
        <v/>
      </c>
      <c r="F5007" s="23" t="str">
        <f>IF(_xlfn.MINIFS($D$3:$D$6287,$A$3:$A$6287,A5007,$B$3:$B$6287,B5007)=D5007,"Lowest point","")</f>
        <v/>
      </c>
      <c r="G5007" s="24" t="str">
        <f>IF(_xlfn.MAXIFS($D$3:$D$6287,$A$3:$A$6287,A5007,$B$3:$B$6287,B5007)=D5007,"Highest point","")</f>
        <v/>
      </c>
      <c r="J5007" s="25" t="str">
        <f>IF(E5007="First Quote", $H$4/D5007, "")</f>
        <v/>
      </c>
      <c r="K5007" s="26">
        <f t="shared" si="332"/>
        <v>53.664666159438049</v>
      </c>
      <c r="L5007" s="27">
        <f>K5007*D5007</f>
        <v>337153.09496662387</v>
      </c>
      <c r="M5007" s="10"/>
      <c r="N5007" s="28">
        <f>IF(F5007="lowest point", $H$4/D5007, 0)</f>
        <v>0</v>
      </c>
      <c r="O5007" s="28">
        <f t="shared" si="333"/>
        <v>55.565369838735769</v>
      </c>
      <c r="P5007" s="29">
        <f>O5007*D5007</f>
        <v>349094.43689514295</v>
      </c>
      <c r="R5007" s="28">
        <f>IF(G5007="highest point", $H$4/D5007, 0)</f>
        <v>0</v>
      </c>
      <c r="S5007" s="28">
        <f t="shared" si="334"/>
        <v>52.065956293968789</v>
      </c>
      <c r="T5007" s="29">
        <f>D5007*S5007</f>
        <v>327109.05635292537</v>
      </c>
    </row>
    <row r="5008" spans="1:20">
      <c r="A5008" s="21">
        <f t="shared" si="335"/>
        <v>2019</v>
      </c>
      <c r="B5008" s="21">
        <f t="shared" si="331"/>
        <v>11</v>
      </c>
      <c r="C5008" s="22">
        <v>43791</v>
      </c>
      <c r="D5008" s="21">
        <v>6296.34</v>
      </c>
      <c r="E5008" s="47" t="str">
        <f>IF(B5008&lt;&gt;B5007, "First Quote", "")</f>
        <v/>
      </c>
      <c r="F5008" s="23" t="str">
        <f>IF(_xlfn.MINIFS($D$3:$D$6287,$A$3:$A$6287,A5008,$B$3:$B$6287,B5008)=D5008,"Lowest point","")</f>
        <v/>
      </c>
      <c r="G5008" s="24" t="str">
        <f>IF(_xlfn.MAXIFS($D$3:$D$6287,$A$3:$A$6287,A5008,$B$3:$B$6287,B5008)=D5008,"Highest point","")</f>
        <v/>
      </c>
      <c r="J5008" s="25" t="str">
        <f>IF(E5008="First Quote", $H$4/D5008, "")</f>
        <v/>
      </c>
      <c r="K5008" s="26">
        <f t="shared" si="332"/>
        <v>53.664666159438049</v>
      </c>
      <c r="L5008" s="27">
        <f>K5008*D5008</f>
        <v>337890.98412631615</v>
      </c>
      <c r="M5008" s="10"/>
      <c r="N5008" s="28">
        <f>IF(F5008="lowest point", $H$4/D5008, 0)</f>
        <v>0</v>
      </c>
      <c r="O5008" s="28">
        <f t="shared" si="333"/>
        <v>55.565369838735769</v>
      </c>
      <c r="P5008" s="29">
        <f>O5008*D5008</f>
        <v>349858.46073042561</v>
      </c>
      <c r="R5008" s="28">
        <f>IF(G5008="highest point", $H$4/D5008, 0)</f>
        <v>0</v>
      </c>
      <c r="S5008" s="28">
        <f t="shared" si="334"/>
        <v>52.065956293968789</v>
      </c>
      <c r="T5008" s="29">
        <f>D5008*S5008</f>
        <v>327824.96325196745</v>
      </c>
    </row>
    <row r="5009" spans="1:20">
      <c r="A5009" s="21">
        <f t="shared" si="335"/>
        <v>2019</v>
      </c>
      <c r="B5009" s="21">
        <f t="shared" si="331"/>
        <v>11</v>
      </c>
      <c r="C5009" s="22">
        <v>43794</v>
      </c>
      <c r="D5009" s="21">
        <v>6344.36</v>
      </c>
      <c r="E5009" s="47" t="str">
        <f>IF(B5009&lt;&gt;B5008, "First Quote", "")</f>
        <v/>
      </c>
      <c r="F5009" s="23" t="str">
        <f>IF(_xlfn.MINIFS($D$3:$D$6287,$A$3:$A$6287,A5009,$B$3:$B$6287,B5009)=D5009,"Lowest point","")</f>
        <v/>
      </c>
      <c r="G5009" s="24" t="str">
        <f>IF(_xlfn.MAXIFS($D$3:$D$6287,$A$3:$A$6287,A5009,$B$3:$B$6287,B5009)=D5009,"Highest point","")</f>
        <v/>
      </c>
      <c r="J5009" s="25" t="str">
        <f>IF(E5009="First Quote", $H$4/D5009, "")</f>
        <v/>
      </c>
      <c r="K5009" s="26">
        <f t="shared" si="332"/>
        <v>53.664666159438049</v>
      </c>
      <c r="L5009" s="27">
        <f>K5009*D5009</f>
        <v>340467.96139529237</v>
      </c>
      <c r="M5009" s="10"/>
      <c r="N5009" s="28">
        <f>IF(F5009="lowest point", $H$4/D5009, 0)</f>
        <v>0</v>
      </c>
      <c r="O5009" s="28">
        <f t="shared" si="333"/>
        <v>55.565369838735769</v>
      </c>
      <c r="P5009" s="29">
        <f>O5009*D5009</f>
        <v>352526.70979008166</v>
      </c>
      <c r="R5009" s="28">
        <f>IF(G5009="highest point", $H$4/D5009, 0)</f>
        <v>0</v>
      </c>
      <c r="S5009" s="28">
        <f t="shared" si="334"/>
        <v>52.065956293968789</v>
      </c>
      <c r="T5009" s="29">
        <f>D5009*S5009</f>
        <v>330325.17047320382</v>
      </c>
    </row>
    <row r="5010" spans="1:20">
      <c r="A5010" s="21">
        <f t="shared" si="335"/>
        <v>2019</v>
      </c>
      <c r="B5010" s="21">
        <f t="shared" si="331"/>
        <v>11</v>
      </c>
      <c r="C5010" s="22">
        <v>43795</v>
      </c>
      <c r="D5010" s="21">
        <v>6358.46</v>
      </c>
      <c r="E5010" s="47" t="str">
        <f>IF(B5010&lt;&gt;B5009, "First Quote", "")</f>
        <v/>
      </c>
      <c r="F5010" s="23" t="str">
        <f>IF(_xlfn.MINIFS($D$3:$D$6287,$A$3:$A$6287,A5010,$B$3:$B$6287,B5010)=D5010,"Lowest point","")</f>
        <v/>
      </c>
      <c r="G5010" s="24" t="str">
        <f>IF(_xlfn.MAXIFS($D$3:$D$6287,$A$3:$A$6287,A5010,$B$3:$B$6287,B5010)=D5010,"Highest point","")</f>
        <v/>
      </c>
      <c r="J5010" s="25" t="str">
        <f>IF(E5010="First Quote", $H$4/D5010, "")</f>
        <v/>
      </c>
      <c r="K5010" s="26">
        <f t="shared" si="332"/>
        <v>53.664666159438049</v>
      </c>
      <c r="L5010" s="27">
        <f>K5010*D5010</f>
        <v>341224.63318814046</v>
      </c>
      <c r="M5010" s="10"/>
      <c r="N5010" s="28">
        <f>IF(F5010="lowest point", $H$4/D5010, 0)</f>
        <v>0</v>
      </c>
      <c r="O5010" s="28">
        <f t="shared" si="333"/>
        <v>55.565369838735769</v>
      </c>
      <c r="P5010" s="29">
        <f>O5010*D5010</f>
        <v>353310.18150480784</v>
      </c>
      <c r="R5010" s="28">
        <f>IF(G5010="highest point", $H$4/D5010, 0)</f>
        <v>0</v>
      </c>
      <c r="S5010" s="28">
        <f t="shared" si="334"/>
        <v>52.065956293968789</v>
      </c>
      <c r="T5010" s="29">
        <f>D5010*S5010</f>
        <v>331059.30045694881</v>
      </c>
    </row>
    <row r="5011" spans="1:20">
      <c r="A5011" s="21">
        <f t="shared" si="335"/>
        <v>2019</v>
      </c>
      <c r="B5011" s="21">
        <f t="shared" si="331"/>
        <v>11</v>
      </c>
      <c r="C5011" s="22">
        <v>43796</v>
      </c>
      <c r="D5011" s="21">
        <v>6385.76</v>
      </c>
      <c r="E5011" s="47" t="str">
        <f>IF(B5011&lt;&gt;B5010, "First Quote", "")</f>
        <v/>
      </c>
      <c r="F5011" s="23" t="str">
        <f>IF(_xlfn.MINIFS($D$3:$D$6287,$A$3:$A$6287,A5011,$B$3:$B$6287,B5011)=D5011,"Lowest point","")</f>
        <v/>
      </c>
      <c r="G5011" s="24" t="str">
        <f>IF(_xlfn.MAXIFS($D$3:$D$6287,$A$3:$A$6287,A5011,$B$3:$B$6287,B5011)=D5011,"Highest point","")</f>
        <v>Highest point</v>
      </c>
      <c r="J5011" s="25" t="str">
        <f>IF(E5011="First Quote", $H$4/D5011, "")</f>
        <v/>
      </c>
      <c r="K5011" s="26">
        <f t="shared" si="332"/>
        <v>53.664666159438049</v>
      </c>
      <c r="L5011" s="27">
        <f>K5011*D5011</f>
        <v>342689.67857429315</v>
      </c>
      <c r="M5011" s="10"/>
      <c r="N5011" s="28">
        <f>IF(F5011="lowest point", $H$4/D5011, 0)</f>
        <v>0</v>
      </c>
      <c r="O5011" s="28">
        <f t="shared" si="333"/>
        <v>55.565369838735769</v>
      </c>
      <c r="P5011" s="29">
        <f>O5011*D5011</f>
        <v>354827.11610140535</v>
      </c>
      <c r="R5011" s="28">
        <f>IF(G5011="highest point", $H$4/D5011, 0)</f>
        <v>7.8299215755054996E-2</v>
      </c>
      <c r="S5011" s="28">
        <f t="shared" si="334"/>
        <v>52.144255509723841</v>
      </c>
      <c r="T5011" s="29">
        <f>D5011*S5011</f>
        <v>332980.70106377412</v>
      </c>
    </row>
    <row r="5012" spans="1:20">
      <c r="A5012" s="21">
        <f t="shared" si="335"/>
        <v>2019</v>
      </c>
      <c r="B5012" s="21">
        <f t="shared" si="331"/>
        <v>11</v>
      </c>
      <c r="C5012" s="22">
        <v>43798</v>
      </c>
      <c r="D5012" s="21">
        <v>6361.56</v>
      </c>
      <c r="E5012" s="47" t="str">
        <f>IF(B5012&lt;&gt;B5011, "First Quote", "")</f>
        <v/>
      </c>
      <c r="F5012" s="23" t="str">
        <f>IF(_xlfn.MINIFS($D$3:$D$6287,$A$3:$A$6287,A5012,$B$3:$B$6287,B5012)=D5012,"Lowest point","")</f>
        <v/>
      </c>
      <c r="G5012" s="24" t="str">
        <f>IF(_xlfn.MAXIFS($D$3:$D$6287,$A$3:$A$6287,A5012,$B$3:$B$6287,B5012)=D5012,"Highest point","")</f>
        <v/>
      </c>
      <c r="J5012" s="25" t="str">
        <f>IF(E5012="First Quote", $H$4/D5012, "")</f>
        <v/>
      </c>
      <c r="K5012" s="26">
        <f t="shared" si="332"/>
        <v>53.664666159438049</v>
      </c>
      <c r="L5012" s="27">
        <f>K5012*D5012</f>
        <v>341390.99365323473</v>
      </c>
      <c r="M5012" s="10"/>
      <c r="N5012" s="28">
        <f>IF(F5012="lowest point", $H$4/D5012, 0)</f>
        <v>0</v>
      </c>
      <c r="O5012" s="28">
        <f t="shared" si="333"/>
        <v>55.565369838735769</v>
      </c>
      <c r="P5012" s="29">
        <f>O5012*D5012</f>
        <v>353482.43415130797</v>
      </c>
      <c r="R5012" s="28">
        <f>IF(G5012="highest point", $H$4/D5012, 0)</f>
        <v>0</v>
      </c>
      <c r="S5012" s="28">
        <f t="shared" si="334"/>
        <v>52.144255509723841</v>
      </c>
      <c r="T5012" s="29">
        <f>D5012*S5012</f>
        <v>331718.81008043879</v>
      </c>
    </row>
    <row r="5013" spans="1:20">
      <c r="A5013" s="21">
        <f t="shared" si="335"/>
        <v>2019</v>
      </c>
      <c r="B5013" s="21">
        <f t="shared" si="331"/>
        <v>12</v>
      </c>
      <c r="C5013" s="22">
        <v>43801</v>
      </c>
      <c r="D5013" s="21">
        <v>6306.88</v>
      </c>
      <c r="E5013" s="47" t="str">
        <f>IF(B5013&lt;&gt;B5012, "First Quote", "")</f>
        <v>First Quote</v>
      </c>
      <c r="F5013" s="23" t="str">
        <f>IF(_xlfn.MINIFS($D$3:$D$6287,$A$3:$A$6287,A5013,$B$3:$B$6287,B5013)=D5013,"Lowest point","")</f>
        <v/>
      </c>
      <c r="G5013" s="24" t="str">
        <f>IF(_xlfn.MAXIFS($D$3:$D$6287,$A$3:$A$6287,A5013,$B$3:$B$6287,B5013)=D5013,"Highest point","")</f>
        <v/>
      </c>
      <c r="J5013" s="25">
        <f>IF(E5013="First Quote", $H$4/D5013, "")</f>
        <v>7.9278502207113494E-2</v>
      </c>
      <c r="K5013" s="26">
        <f t="shared" si="332"/>
        <v>53.743944661645159</v>
      </c>
      <c r="L5013" s="27">
        <f>K5013*D5013</f>
        <v>338956.60970763664</v>
      </c>
      <c r="M5013" s="10"/>
      <c r="N5013" s="28">
        <f>IF(F5013="lowest point", $H$4/D5013, 0)</f>
        <v>0</v>
      </c>
      <c r="O5013" s="28">
        <f t="shared" si="333"/>
        <v>55.565369838735769</v>
      </c>
      <c r="P5013" s="29">
        <f>O5013*D5013</f>
        <v>350444.11972852587</v>
      </c>
      <c r="R5013" s="28">
        <f>IF(G5013="highest point", $H$4/D5013, 0)</f>
        <v>0</v>
      </c>
      <c r="S5013" s="28">
        <f t="shared" si="334"/>
        <v>52.144255509723841</v>
      </c>
      <c r="T5013" s="29">
        <f>D5013*S5013</f>
        <v>328867.56218916713</v>
      </c>
    </row>
    <row r="5014" spans="1:20">
      <c r="A5014" s="21">
        <f t="shared" si="335"/>
        <v>2019</v>
      </c>
      <c r="B5014" s="21">
        <f t="shared" si="331"/>
        <v>12</v>
      </c>
      <c r="C5014" s="22">
        <v>43802</v>
      </c>
      <c r="D5014" s="21">
        <v>6265.22</v>
      </c>
      <c r="E5014" s="47" t="str">
        <f>IF(B5014&lt;&gt;B5013, "First Quote", "")</f>
        <v/>
      </c>
      <c r="F5014" s="23" t="str">
        <f>IF(_xlfn.MINIFS($D$3:$D$6287,$A$3:$A$6287,A5014,$B$3:$B$6287,B5014)=D5014,"Lowest point","")</f>
        <v>Lowest point</v>
      </c>
      <c r="G5014" s="24" t="str">
        <f>IF(_xlfn.MAXIFS($D$3:$D$6287,$A$3:$A$6287,A5014,$B$3:$B$6287,B5014)=D5014,"Highest point","")</f>
        <v/>
      </c>
      <c r="J5014" s="25" t="str">
        <f>IF(E5014="First Quote", $H$4/D5014, "")</f>
        <v/>
      </c>
      <c r="K5014" s="26">
        <f t="shared" si="332"/>
        <v>53.743944661645159</v>
      </c>
      <c r="L5014" s="27">
        <f>K5014*D5014</f>
        <v>336717.6369730325</v>
      </c>
      <c r="M5014" s="10"/>
      <c r="N5014" s="28">
        <f>IF(F5014="lowest point", $H$4/D5014, 0)</f>
        <v>7.9805657263432084E-2</v>
      </c>
      <c r="O5014" s="28">
        <f t="shared" si="333"/>
        <v>55.645175495999204</v>
      </c>
      <c r="P5014" s="29">
        <f>O5014*D5014</f>
        <v>348629.26642104413</v>
      </c>
      <c r="R5014" s="28">
        <f>IF(G5014="highest point", $H$4/D5014, 0)</f>
        <v>0</v>
      </c>
      <c r="S5014" s="28">
        <f t="shared" si="334"/>
        <v>52.144255509723841</v>
      </c>
      <c r="T5014" s="29">
        <f>D5014*S5014</f>
        <v>326695.23250463203</v>
      </c>
    </row>
    <row r="5015" spans="1:20">
      <c r="A5015" s="21">
        <f t="shared" si="335"/>
        <v>2019</v>
      </c>
      <c r="B5015" s="21">
        <f t="shared" si="331"/>
        <v>12</v>
      </c>
      <c r="C5015" s="22">
        <v>43803</v>
      </c>
      <c r="D5015" s="21">
        <v>6305.49</v>
      </c>
      <c r="E5015" s="47" t="str">
        <f>IF(B5015&lt;&gt;B5014, "First Quote", "")</f>
        <v/>
      </c>
      <c r="F5015" s="23" t="str">
        <f>IF(_xlfn.MINIFS($D$3:$D$6287,$A$3:$A$6287,A5015,$B$3:$B$6287,B5015)=D5015,"Lowest point","")</f>
        <v/>
      </c>
      <c r="G5015" s="24" t="str">
        <f>IF(_xlfn.MAXIFS($D$3:$D$6287,$A$3:$A$6287,A5015,$B$3:$B$6287,B5015)=D5015,"Highest point","")</f>
        <v/>
      </c>
      <c r="J5015" s="25" t="str">
        <f>IF(E5015="First Quote", $H$4/D5015, "")</f>
        <v/>
      </c>
      <c r="K5015" s="26">
        <f t="shared" si="332"/>
        <v>53.743944661645159</v>
      </c>
      <c r="L5015" s="27">
        <f>K5015*D5015</f>
        <v>338881.90562455694</v>
      </c>
      <c r="M5015" s="10"/>
      <c r="N5015" s="28">
        <f>IF(F5015="lowest point", $H$4/D5015, 0)</f>
        <v>0</v>
      </c>
      <c r="O5015" s="28">
        <f t="shared" si="333"/>
        <v>55.645175495999204</v>
      </c>
      <c r="P5015" s="29">
        <f>O5015*D5015</f>
        <v>350870.09763826802</v>
      </c>
      <c r="R5015" s="28">
        <f>IF(G5015="highest point", $H$4/D5015, 0)</f>
        <v>0</v>
      </c>
      <c r="S5015" s="28">
        <f t="shared" si="334"/>
        <v>52.144255509723841</v>
      </c>
      <c r="T5015" s="29">
        <f>D5015*S5015</f>
        <v>328795.08167400857</v>
      </c>
    </row>
    <row r="5016" spans="1:20">
      <c r="A5016" s="21">
        <f t="shared" si="335"/>
        <v>2019</v>
      </c>
      <c r="B5016" s="21">
        <f t="shared" si="331"/>
        <v>12</v>
      </c>
      <c r="C5016" s="22">
        <v>43804</v>
      </c>
      <c r="D5016" s="21">
        <v>6316.69</v>
      </c>
      <c r="E5016" s="47" t="str">
        <f>IF(B5016&lt;&gt;B5015, "First Quote", "")</f>
        <v/>
      </c>
      <c r="F5016" s="23" t="str">
        <f>IF(_xlfn.MINIFS($D$3:$D$6287,$A$3:$A$6287,A5016,$B$3:$B$6287,B5016)=D5016,"Lowest point","")</f>
        <v/>
      </c>
      <c r="G5016" s="24" t="str">
        <f>IF(_xlfn.MAXIFS($D$3:$D$6287,$A$3:$A$6287,A5016,$B$3:$B$6287,B5016)=D5016,"Highest point","")</f>
        <v/>
      </c>
      <c r="J5016" s="25" t="str">
        <f>IF(E5016="First Quote", $H$4/D5016, "")</f>
        <v/>
      </c>
      <c r="K5016" s="26">
        <f t="shared" si="332"/>
        <v>53.743944661645159</v>
      </c>
      <c r="L5016" s="27">
        <f>K5016*D5016</f>
        <v>339483.83780476736</v>
      </c>
      <c r="M5016" s="10"/>
      <c r="N5016" s="28">
        <f>IF(F5016="lowest point", $H$4/D5016, 0)</f>
        <v>0</v>
      </c>
      <c r="O5016" s="28">
        <f t="shared" si="333"/>
        <v>55.645175495999204</v>
      </c>
      <c r="P5016" s="29">
        <f>O5016*D5016</f>
        <v>351493.3236038232</v>
      </c>
      <c r="R5016" s="28">
        <f>IF(G5016="highest point", $H$4/D5016, 0)</f>
        <v>0</v>
      </c>
      <c r="S5016" s="28">
        <f t="shared" si="334"/>
        <v>52.144255509723841</v>
      </c>
      <c r="T5016" s="29">
        <f>D5016*S5016</f>
        <v>329379.09733571747</v>
      </c>
    </row>
    <row r="5017" spans="1:20">
      <c r="A5017" s="21">
        <f t="shared" si="335"/>
        <v>2019</v>
      </c>
      <c r="B5017" s="21">
        <f t="shared" si="331"/>
        <v>12</v>
      </c>
      <c r="C5017" s="22">
        <v>43805</v>
      </c>
      <c r="D5017" s="21">
        <v>6374.7</v>
      </c>
      <c r="E5017" s="47" t="str">
        <f>IF(B5017&lt;&gt;B5016, "First Quote", "")</f>
        <v/>
      </c>
      <c r="F5017" s="23" t="str">
        <f>IF(_xlfn.MINIFS($D$3:$D$6287,$A$3:$A$6287,A5017,$B$3:$B$6287,B5017)=D5017,"Lowest point","")</f>
        <v/>
      </c>
      <c r="G5017" s="24" t="str">
        <f>IF(_xlfn.MAXIFS($D$3:$D$6287,$A$3:$A$6287,A5017,$B$3:$B$6287,B5017)=D5017,"Highest point","")</f>
        <v/>
      </c>
      <c r="J5017" s="25" t="str">
        <f>IF(E5017="First Quote", $H$4/D5017, "")</f>
        <v/>
      </c>
      <c r="K5017" s="26">
        <f t="shared" si="332"/>
        <v>53.743944661645159</v>
      </c>
      <c r="L5017" s="27">
        <f>K5017*D5017</f>
        <v>342601.52403458941</v>
      </c>
      <c r="M5017" s="10"/>
      <c r="N5017" s="28">
        <f>IF(F5017="lowest point", $H$4/D5017, 0)</f>
        <v>0</v>
      </c>
      <c r="O5017" s="28">
        <f t="shared" si="333"/>
        <v>55.645175495999204</v>
      </c>
      <c r="P5017" s="29">
        <f>O5017*D5017</f>
        <v>354721.30023434613</v>
      </c>
      <c r="R5017" s="28">
        <f>IF(G5017="highest point", $H$4/D5017, 0)</f>
        <v>0</v>
      </c>
      <c r="S5017" s="28">
        <f t="shared" si="334"/>
        <v>52.144255509723841</v>
      </c>
      <c r="T5017" s="29">
        <f>D5017*S5017</f>
        <v>332403.98559783655</v>
      </c>
    </row>
    <row r="5018" spans="1:20">
      <c r="A5018" s="21">
        <f t="shared" si="335"/>
        <v>2019</v>
      </c>
      <c r="B5018" s="21">
        <f t="shared" si="331"/>
        <v>12</v>
      </c>
      <c r="C5018" s="22">
        <v>43808</v>
      </c>
      <c r="D5018" s="21">
        <v>6355.07</v>
      </c>
      <c r="E5018" s="47" t="str">
        <f>IF(B5018&lt;&gt;B5017, "First Quote", "")</f>
        <v/>
      </c>
      <c r="F5018" s="23" t="str">
        <f>IF(_xlfn.MINIFS($D$3:$D$6287,$A$3:$A$6287,A5018,$B$3:$B$6287,B5018)=D5018,"Lowest point","")</f>
        <v/>
      </c>
      <c r="G5018" s="24" t="str">
        <f>IF(_xlfn.MAXIFS($D$3:$D$6287,$A$3:$A$6287,A5018,$B$3:$B$6287,B5018)=D5018,"Highest point","")</f>
        <v/>
      </c>
      <c r="J5018" s="25" t="str">
        <f>IF(E5018="First Quote", $H$4/D5018, "")</f>
        <v/>
      </c>
      <c r="K5018" s="26">
        <f t="shared" si="332"/>
        <v>53.743944661645159</v>
      </c>
      <c r="L5018" s="27">
        <f>K5018*D5018</f>
        <v>341546.53040088131</v>
      </c>
      <c r="M5018" s="10"/>
      <c r="N5018" s="28">
        <f>IF(F5018="lowest point", $H$4/D5018, 0)</f>
        <v>0</v>
      </c>
      <c r="O5018" s="28">
        <f t="shared" si="333"/>
        <v>55.645175495999204</v>
      </c>
      <c r="P5018" s="29">
        <f>O5018*D5018</f>
        <v>353628.98543935968</v>
      </c>
      <c r="R5018" s="28">
        <f>IF(G5018="highest point", $H$4/D5018, 0)</f>
        <v>0</v>
      </c>
      <c r="S5018" s="28">
        <f t="shared" si="334"/>
        <v>52.144255509723841</v>
      </c>
      <c r="T5018" s="29">
        <f>D5018*S5018</f>
        <v>331380.3938621807</v>
      </c>
    </row>
    <row r="5019" spans="1:20">
      <c r="A5019" s="21">
        <f t="shared" si="335"/>
        <v>2019</v>
      </c>
      <c r="B5019" s="21">
        <f t="shared" si="331"/>
        <v>12</v>
      </c>
      <c r="C5019" s="22">
        <v>43809</v>
      </c>
      <c r="D5019" s="21">
        <v>6348.31</v>
      </c>
      <c r="E5019" s="47" t="str">
        <f>IF(B5019&lt;&gt;B5018, "First Quote", "")</f>
        <v/>
      </c>
      <c r="F5019" s="23" t="str">
        <f>IF(_xlfn.MINIFS($D$3:$D$6287,$A$3:$A$6287,A5019,$B$3:$B$6287,B5019)=D5019,"Lowest point","")</f>
        <v/>
      </c>
      <c r="G5019" s="24" t="str">
        <f>IF(_xlfn.MAXIFS($D$3:$D$6287,$A$3:$A$6287,A5019,$B$3:$B$6287,B5019)=D5019,"Highest point","")</f>
        <v/>
      </c>
      <c r="J5019" s="25" t="str">
        <f>IF(E5019="First Quote", $H$4/D5019, "")</f>
        <v/>
      </c>
      <c r="K5019" s="26">
        <f t="shared" si="332"/>
        <v>53.743944661645159</v>
      </c>
      <c r="L5019" s="27">
        <f>K5019*D5019</f>
        <v>341183.22133496858</v>
      </c>
      <c r="M5019" s="10"/>
      <c r="N5019" s="28">
        <f>IF(F5019="lowest point", $H$4/D5019, 0)</f>
        <v>0</v>
      </c>
      <c r="O5019" s="28">
        <f t="shared" si="333"/>
        <v>55.645175495999204</v>
      </c>
      <c r="P5019" s="29">
        <f>O5019*D5019</f>
        <v>353252.82405300671</v>
      </c>
      <c r="R5019" s="28">
        <f>IF(G5019="highest point", $H$4/D5019, 0)</f>
        <v>0</v>
      </c>
      <c r="S5019" s="28">
        <f t="shared" si="334"/>
        <v>52.144255509723841</v>
      </c>
      <c r="T5019" s="29">
        <f>D5019*S5019</f>
        <v>331027.89869493496</v>
      </c>
    </row>
    <row r="5020" spans="1:20">
      <c r="A5020" s="21">
        <f t="shared" si="335"/>
        <v>2019</v>
      </c>
      <c r="B5020" s="21">
        <f t="shared" si="331"/>
        <v>12</v>
      </c>
      <c r="C5020" s="22">
        <v>43810</v>
      </c>
      <c r="D5020" s="21">
        <v>6366.84</v>
      </c>
      <c r="E5020" s="47" t="str">
        <f>IF(B5020&lt;&gt;B5019, "First Quote", "")</f>
        <v/>
      </c>
      <c r="F5020" s="23" t="str">
        <f>IF(_xlfn.MINIFS($D$3:$D$6287,$A$3:$A$6287,A5020,$B$3:$B$6287,B5020)=D5020,"Lowest point","")</f>
        <v/>
      </c>
      <c r="G5020" s="24" t="str">
        <f>IF(_xlfn.MAXIFS($D$3:$D$6287,$A$3:$A$6287,A5020,$B$3:$B$6287,B5020)=D5020,"Highest point","")</f>
        <v/>
      </c>
      <c r="J5020" s="25" t="str">
        <f>IF(E5020="First Quote", $H$4/D5020, "")</f>
        <v/>
      </c>
      <c r="K5020" s="26">
        <f t="shared" si="332"/>
        <v>53.743944661645159</v>
      </c>
      <c r="L5020" s="27">
        <f>K5020*D5020</f>
        <v>342179.09662954888</v>
      </c>
      <c r="M5020" s="10"/>
      <c r="N5020" s="28">
        <f>IF(F5020="lowest point", $H$4/D5020, 0)</f>
        <v>0</v>
      </c>
      <c r="O5020" s="28">
        <f t="shared" si="333"/>
        <v>55.645175495999204</v>
      </c>
      <c r="P5020" s="29">
        <f>O5020*D5020</f>
        <v>354283.92915494757</v>
      </c>
      <c r="R5020" s="28">
        <f>IF(G5020="highest point", $H$4/D5020, 0)</f>
        <v>0</v>
      </c>
      <c r="S5020" s="28">
        <f t="shared" si="334"/>
        <v>52.144255509723841</v>
      </c>
      <c r="T5020" s="29">
        <f>D5020*S5020</f>
        <v>331994.13174953015</v>
      </c>
    </row>
    <row r="5021" spans="1:20">
      <c r="A5021" s="21">
        <f t="shared" si="335"/>
        <v>2019</v>
      </c>
      <c r="B5021" s="21">
        <f t="shared" si="331"/>
        <v>12</v>
      </c>
      <c r="C5021" s="22">
        <v>43811</v>
      </c>
      <c r="D5021" s="21">
        <v>6422.35</v>
      </c>
      <c r="E5021" s="47" t="str">
        <f>IF(B5021&lt;&gt;B5020, "First Quote", "")</f>
        <v/>
      </c>
      <c r="F5021" s="23" t="str">
        <f>IF(_xlfn.MINIFS($D$3:$D$6287,$A$3:$A$6287,A5021,$B$3:$B$6287,B5021)=D5021,"Lowest point","")</f>
        <v/>
      </c>
      <c r="G5021" s="24" t="str">
        <f>IF(_xlfn.MAXIFS($D$3:$D$6287,$A$3:$A$6287,A5021,$B$3:$B$6287,B5021)=D5021,"Highest point","")</f>
        <v/>
      </c>
      <c r="J5021" s="25" t="str">
        <f>IF(E5021="First Quote", $H$4/D5021, "")</f>
        <v/>
      </c>
      <c r="K5021" s="26">
        <f t="shared" si="332"/>
        <v>53.743944661645159</v>
      </c>
      <c r="L5021" s="27">
        <f>K5021*D5021</f>
        <v>345162.42299771681</v>
      </c>
      <c r="M5021" s="10"/>
      <c r="N5021" s="28">
        <f>IF(F5021="lowest point", $H$4/D5021, 0)</f>
        <v>0</v>
      </c>
      <c r="O5021" s="28">
        <f t="shared" si="333"/>
        <v>55.645175495999204</v>
      </c>
      <c r="P5021" s="29">
        <f>O5021*D5021</f>
        <v>357372.7928467305</v>
      </c>
      <c r="R5021" s="28">
        <f>IF(G5021="highest point", $H$4/D5021, 0)</f>
        <v>0</v>
      </c>
      <c r="S5021" s="28">
        <f t="shared" si="334"/>
        <v>52.144255509723841</v>
      </c>
      <c r="T5021" s="29">
        <f>D5021*S5021</f>
        <v>334888.65937287494</v>
      </c>
    </row>
    <row r="5022" spans="1:20">
      <c r="A5022" s="21">
        <f t="shared" si="335"/>
        <v>2019</v>
      </c>
      <c r="B5022" s="21">
        <f t="shared" si="331"/>
        <v>12</v>
      </c>
      <c r="C5022" s="22">
        <v>43812</v>
      </c>
      <c r="D5022" s="21">
        <v>6423.93</v>
      </c>
      <c r="E5022" s="47" t="str">
        <f>IF(B5022&lt;&gt;B5021, "First Quote", "")</f>
        <v/>
      </c>
      <c r="F5022" s="23" t="str">
        <f>IF(_xlfn.MINIFS($D$3:$D$6287,$A$3:$A$6287,A5022,$B$3:$B$6287,B5022)=D5022,"Lowest point","")</f>
        <v/>
      </c>
      <c r="G5022" s="24" t="str">
        <f>IF(_xlfn.MAXIFS($D$3:$D$6287,$A$3:$A$6287,A5022,$B$3:$B$6287,B5022)=D5022,"Highest point","")</f>
        <v/>
      </c>
      <c r="J5022" s="25" t="str">
        <f>IF(E5022="First Quote", $H$4/D5022, "")</f>
        <v/>
      </c>
      <c r="K5022" s="26">
        <f t="shared" si="332"/>
        <v>53.743944661645159</v>
      </c>
      <c r="L5022" s="27">
        <f>K5022*D5022</f>
        <v>345247.33843028219</v>
      </c>
      <c r="M5022" s="10"/>
      <c r="N5022" s="28">
        <f>IF(F5022="lowest point", $H$4/D5022, 0)</f>
        <v>0</v>
      </c>
      <c r="O5022" s="28">
        <f t="shared" si="333"/>
        <v>55.645175495999204</v>
      </c>
      <c r="P5022" s="29">
        <f>O5022*D5022</f>
        <v>357460.71222401416</v>
      </c>
      <c r="R5022" s="28">
        <f>IF(G5022="highest point", $H$4/D5022, 0)</f>
        <v>0</v>
      </c>
      <c r="S5022" s="28">
        <f t="shared" si="334"/>
        <v>52.144255509723841</v>
      </c>
      <c r="T5022" s="29">
        <f>D5022*S5022</f>
        <v>334971.04729658028</v>
      </c>
    </row>
    <row r="5023" spans="1:20">
      <c r="A5023" s="21">
        <f t="shared" si="335"/>
        <v>2019</v>
      </c>
      <c r="B5023" s="21">
        <f t="shared" si="331"/>
        <v>12</v>
      </c>
      <c r="C5023" s="22">
        <v>43815</v>
      </c>
      <c r="D5023" s="21">
        <v>6470.03</v>
      </c>
      <c r="E5023" s="47" t="str">
        <f>IF(B5023&lt;&gt;B5022, "First Quote", "")</f>
        <v/>
      </c>
      <c r="F5023" s="23" t="str">
        <f>IF(_xlfn.MINIFS($D$3:$D$6287,$A$3:$A$6287,A5023,$B$3:$B$6287,B5023)=D5023,"Lowest point","")</f>
        <v/>
      </c>
      <c r="G5023" s="24" t="str">
        <f>IF(_xlfn.MAXIFS($D$3:$D$6287,$A$3:$A$6287,A5023,$B$3:$B$6287,B5023)=D5023,"Highest point","")</f>
        <v/>
      </c>
      <c r="J5023" s="25" t="str">
        <f>IF(E5023="First Quote", $H$4/D5023, "")</f>
        <v/>
      </c>
      <c r="K5023" s="26">
        <f t="shared" si="332"/>
        <v>53.743944661645159</v>
      </c>
      <c r="L5023" s="27">
        <f>K5023*D5023</f>
        <v>347724.93427918403</v>
      </c>
      <c r="M5023" s="10"/>
      <c r="N5023" s="28">
        <f>IF(F5023="lowest point", $H$4/D5023, 0)</f>
        <v>0</v>
      </c>
      <c r="O5023" s="28">
        <f t="shared" si="333"/>
        <v>55.645175495999204</v>
      </c>
      <c r="P5023" s="29">
        <f>O5023*D5023</f>
        <v>360025.95481437974</v>
      </c>
      <c r="R5023" s="28">
        <f>IF(G5023="highest point", $H$4/D5023, 0)</f>
        <v>0</v>
      </c>
      <c r="S5023" s="28">
        <f t="shared" si="334"/>
        <v>52.144255509723841</v>
      </c>
      <c r="T5023" s="29">
        <f>D5023*S5023</f>
        <v>337374.89747557853</v>
      </c>
    </row>
    <row r="5024" spans="1:20">
      <c r="A5024" s="21">
        <f t="shared" si="335"/>
        <v>2019</v>
      </c>
      <c r="B5024" s="21">
        <f t="shared" si="331"/>
        <v>12</v>
      </c>
      <c r="C5024" s="22">
        <v>43816</v>
      </c>
      <c r="D5024" s="21">
        <v>6472.24</v>
      </c>
      <c r="E5024" s="47" t="str">
        <f>IF(B5024&lt;&gt;B5023, "First Quote", "")</f>
        <v/>
      </c>
      <c r="F5024" s="23" t="str">
        <f>IF(_xlfn.MINIFS($D$3:$D$6287,$A$3:$A$6287,A5024,$B$3:$B$6287,B5024)=D5024,"Lowest point","")</f>
        <v/>
      </c>
      <c r="G5024" s="24" t="str">
        <f>IF(_xlfn.MAXIFS($D$3:$D$6287,$A$3:$A$6287,A5024,$B$3:$B$6287,B5024)=D5024,"Highest point","")</f>
        <v/>
      </c>
      <c r="J5024" s="25" t="str">
        <f>IF(E5024="First Quote", $H$4/D5024, "")</f>
        <v/>
      </c>
      <c r="K5024" s="26">
        <f t="shared" si="332"/>
        <v>53.743944661645159</v>
      </c>
      <c r="L5024" s="27">
        <f>K5024*D5024</f>
        <v>347843.70839688624</v>
      </c>
      <c r="M5024" s="10"/>
      <c r="N5024" s="28">
        <f>IF(F5024="lowest point", $H$4/D5024, 0)</f>
        <v>0</v>
      </c>
      <c r="O5024" s="28">
        <f t="shared" si="333"/>
        <v>55.645175495999204</v>
      </c>
      <c r="P5024" s="29">
        <f>O5024*D5024</f>
        <v>360148.93065222586</v>
      </c>
      <c r="R5024" s="28">
        <f>IF(G5024="highest point", $H$4/D5024, 0)</f>
        <v>0</v>
      </c>
      <c r="S5024" s="28">
        <f t="shared" si="334"/>
        <v>52.144255509723841</v>
      </c>
      <c r="T5024" s="29">
        <f>D5024*S5024</f>
        <v>337490.13628025504</v>
      </c>
    </row>
    <row r="5025" spans="1:20">
      <c r="A5025" s="21">
        <f t="shared" si="335"/>
        <v>2019</v>
      </c>
      <c r="B5025" s="21">
        <f t="shared" ref="B5025:B5088" si="336">MONTH(C5025)</f>
        <v>12</v>
      </c>
      <c r="C5025" s="22">
        <v>43817</v>
      </c>
      <c r="D5025" s="21">
        <v>6470</v>
      </c>
      <c r="E5025" s="47" t="str">
        <f>IF(B5025&lt;&gt;B5024, "First Quote", "")</f>
        <v/>
      </c>
      <c r="F5025" s="23" t="str">
        <f>IF(_xlfn.MINIFS($D$3:$D$6287,$A$3:$A$6287,A5025,$B$3:$B$6287,B5025)=D5025,"Lowest point","")</f>
        <v/>
      </c>
      <c r="G5025" s="24" t="str">
        <f>IF(_xlfn.MAXIFS($D$3:$D$6287,$A$3:$A$6287,A5025,$B$3:$B$6287,B5025)=D5025,"Highest point","")</f>
        <v/>
      </c>
      <c r="J5025" s="25" t="str">
        <f>IF(E5025="First Quote", $H$4/D5025, "")</f>
        <v/>
      </c>
      <c r="K5025" s="26">
        <f t="shared" si="332"/>
        <v>53.743944661645159</v>
      </c>
      <c r="L5025" s="27">
        <f>K5025*D5025</f>
        <v>347723.32196084416</v>
      </c>
      <c r="M5025" s="10"/>
      <c r="N5025" s="28">
        <f>IF(F5025="lowest point", $H$4/D5025, 0)</f>
        <v>0</v>
      </c>
      <c r="O5025" s="28">
        <f t="shared" si="333"/>
        <v>55.645175495999204</v>
      </c>
      <c r="P5025" s="29">
        <f>O5025*D5025</f>
        <v>360024.28545911488</v>
      </c>
      <c r="R5025" s="28">
        <f>IF(G5025="highest point", $H$4/D5025, 0)</f>
        <v>0</v>
      </c>
      <c r="S5025" s="28">
        <f t="shared" si="334"/>
        <v>52.144255509723841</v>
      </c>
      <c r="T5025" s="29">
        <f>D5025*S5025</f>
        <v>337373.33314791328</v>
      </c>
    </row>
    <row r="5026" spans="1:20">
      <c r="A5026" s="21">
        <f t="shared" si="335"/>
        <v>2019</v>
      </c>
      <c r="B5026" s="21">
        <f t="shared" si="336"/>
        <v>12</v>
      </c>
      <c r="C5026" s="22">
        <v>43818</v>
      </c>
      <c r="D5026" s="21">
        <v>6499.26</v>
      </c>
      <c r="E5026" s="47" t="str">
        <f>IF(B5026&lt;&gt;B5025, "First Quote", "")</f>
        <v/>
      </c>
      <c r="F5026" s="23" t="str">
        <f>IF(_xlfn.MINIFS($D$3:$D$6287,$A$3:$A$6287,A5026,$B$3:$B$6287,B5026)=D5026,"Lowest point","")</f>
        <v/>
      </c>
      <c r="G5026" s="24" t="str">
        <f>IF(_xlfn.MAXIFS($D$3:$D$6287,$A$3:$A$6287,A5026,$B$3:$B$6287,B5026)=D5026,"Highest point","")</f>
        <v/>
      </c>
      <c r="J5026" s="25" t="str">
        <f>IF(E5026="First Quote", $H$4/D5026, "")</f>
        <v/>
      </c>
      <c r="K5026" s="26">
        <f t="shared" si="332"/>
        <v>53.743944661645159</v>
      </c>
      <c r="L5026" s="27">
        <f>K5026*D5026</f>
        <v>349295.86978164391</v>
      </c>
      <c r="M5026" s="10"/>
      <c r="N5026" s="28">
        <f>IF(F5026="lowest point", $H$4/D5026, 0)</f>
        <v>0</v>
      </c>
      <c r="O5026" s="28">
        <f t="shared" si="333"/>
        <v>55.645175495999204</v>
      </c>
      <c r="P5026" s="29">
        <f>O5026*D5026</f>
        <v>361652.46329412778</v>
      </c>
      <c r="R5026" s="28">
        <f>IF(G5026="highest point", $H$4/D5026, 0)</f>
        <v>0</v>
      </c>
      <c r="S5026" s="28">
        <f t="shared" si="334"/>
        <v>52.144255509723841</v>
      </c>
      <c r="T5026" s="29">
        <f>D5026*S5026</f>
        <v>338899.07406412781</v>
      </c>
    </row>
    <row r="5027" spans="1:20">
      <c r="A5027" s="21">
        <f t="shared" si="335"/>
        <v>2019</v>
      </c>
      <c r="B5027" s="21">
        <f t="shared" si="336"/>
        <v>12</v>
      </c>
      <c r="C5027" s="22">
        <v>43819</v>
      </c>
      <c r="D5027" s="21">
        <v>6531.75</v>
      </c>
      <c r="E5027" s="47" t="str">
        <f>IF(B5027&lt;&gt;B5026, "First Quote", "")</f>
        <v/>
      </c>
      <c r="F5027" s="23" t="str">
        <f>IF(_xlfn.MINIFS($D$3:$D$6287,$A$3:$A$6287,A5027,$B$3:$B$6287,B5027)=D5027,"Lowest point","")</f>
        <v/>
      </c>
      <c r="G5027" s="24" t="str">
        <f>IF(_xlfn.MAXIFS($D$3:$D$6287,$A$3:$A$6287,A5027,$B$3:$B$6287,B5027)=D5027,"Highest point","")</f>
        <v/>
      </c>
      <c r="J5027" s="25" t="str">
        <f>IF(E5027="First Quote", $H$4/D5027, "")</f>
        <v/>
      </c>
      <c r="K5027" s="26">
        <f t="shared" si="332"/>
        <v>53.743944661645159</v>
      </c>
      <c r="L5027" s="27">
        <f>K5027*D5027</f>
        <v>351042.01054370077</v>
      </c>
      <c r="M5027" s="10"/>
      <c r="N5027" s="28">
        <f>IF(F5027="lowest point", $H$4/D5027, 0)</f>
        <v>0</v>
      </c>
      <c r="O5027" s="28">
        <f t="shared" si="333"/>
        <v>55.645175495999204</v>
      </c>
      <c r="P5027" s="29">
        <f>O5027*D5027</f>
        <v>363460.37504599278</v>
      </c>
      <c r="R5027" s="28">
        <f>IF(G5027="highest point", $H$4/D5027, 0)</f>
        <v>0</v>
      </c>
      <c r="S5027" s="28">
        <f t="shared" si="334"/>
        <v>52.144255509723841</v>
      </c>
      <c r="T5027" s="29">
        <f>D5027*S5027</f>
        <v>340593.2409256387</v>
      </c>
    </row>
    <row r="5028" spans="1:20">
      <c r="A5028" s="21">
        <f t="shared" si="335"/>
        <v>2019</v>
      </c>
      <c r="B5028" s="21">
        <f t="shared" si="336"/>
        <v>12</v>
      </c>
      <c r="C5028" s="22">
        <v>43822</v>
      </c>
      <c r="D5028" s="21">
        <v>6537.4</v>
      </c>
      <c r="E5028" s="47" t="str">
        <f>IF(B5028&lt;&gt;B5027, "First Quote", "")</f>
        <v/>
      </c>
      <c r="F5028" s="23" t="str">
        <f>IF(_xlfn.MINIFS($D$3:$D$6287,$A$3:$A$6287,A5028,$B$3:$B$6287,B5028)=D5028,"Lowest point","")</f>
        <v/>
      </c>
      <c r="G5028" s="24" t="str">
        <f>IF(_xlfn.MAXIFS($D$3:$D$6287,$A$3:$A$6287,A5028,$B$3:$B$6287,B5028)=D5028,"Highest point","")</f>
        <v/>
      </c>
      <c r="J5028" s="25" t="str">
        <f>IF(E5028="First Quote", $H$4/D5028, "")</f>
        <v/>
      </c>
      <c r="K5028" s="26">
        <f t="shared" si="332"/>
        <v>53.743944661645159</v>
      </c>
      <c r="L5028" s="27">
        <f>K5028*D5028</f>
        <v>351345.66383103904</v>
      </c>
      <c r="M5028" s="10"/>
      <c r="N5028" s="28">
        <f>IF(F5028="lowest point", $H$4/D5028, 0)</f>
        <v>0</v>
      </c>
      <c r="O5028" s="28">
        <f t="shared" si="333"/>
        <v>55.645175495999204</v>
      </c>
      <c r="P5028" s="29">
        <f>O5028*D5028</f>
        <v>363774.77028754517</v>
      </c>
      <c r="R5028" s="28">
        <f>IF(G5028="highest point", $H$4/D5028, 0)</f>
        <v>0</v>
      </c>
      <c r="S5028" s="28">
        <f t="shared" si="334"/>
        <v>52.144255509723841</v>
      </c>
      <c r="T5028" s="29">
        <f>D5028*S5028</f>
        <v>340887.8559692686</v>
      </c>
    </row>
    <row r="5029" spans="1:20">
      <c r="A5029" s="21">
        <f t="shared" si="335"/>
        <v>2019</v>
      </c>
      <c r="B5029" s="21">
        <f t="shared" si="336"/>
        <v>12</v>
      </c>
      <c r="C5029" s="22">
        <v>43823</v>
      </c>
      <c r="D5029" s="21">
        <v>6536.58</v>
      </c>
      <c r="E5029" s="47" t="str">
        <f>IF(B5029&lt;&gt;B5028, "First Quote", "")</f>
        <v/>
      </c>
      <c r="F5029" s="23" t="str">
        <f>IF(_xlfn.MINIFS($D$3:$D$6287,$A$3:$A$6287,A5029,$B$3:$B$6287,B5029)=D5029,"Lowest point","")</f>
        <v/>
      </c>
      <c r="G5029" s="24" t="str">
        <f>IF(_xlfn.MAXIFS($D$3:$D$6287,$A$3:$A$6287,A5029,$B$3:$B$6287,B5029)=D5029,"Highest point","")</f>
        <v/>
      </c>
      <c r="J5029" s="25" t="str">
        <f>IF(E5029="First Quote", $H$4/D5029, "")</f>
        <v/>
      </c>
      <c r="K5029" s="26">
        <f t="shared" si="332"/>
        <v>53.743944661645159</v>
      </c>
      <c r="L5029" s="27">
        <f>K5029*D5029</f>
        <v>351301.59379641654</v>
      </c>
      <c r="M5029" s="10"/>
      <c r="N5029" s="28">
        <f>IF(F5029="lowest point", $H$4/D5029, 0)</f>
        <v>0</v>
      </c>
      <c r="O5029" s="28">
        <f t="shared" si="333"/>
        <v>55.645175495999204</v>
      </c>
      <c r="P5029" s="29">
        <f>O5029*D5029</f>
        <v>363729.14124363847</v>
      </c>
      <c r="R5029" s="28">
        <f>IF(G5029="highest point", $H$4/D5029, 0)</f>
        <v>0</v>
      </c>
      <c r="S5029" s="28">
        <f t="shared" si="334"/>
        <v>52.144255509723841</v>
      </c>
      <c r="T5029" s="29">
        <f>D5029*S5029</f>
        <v>340845.09767975064</v>
      </c>
    </row>
    <row r="5030" spans="1:20">
      <c r="A5030" s="21">
        <f t="shared" si="335"/>
        <v>2019</v>
      </c>
      <c r="B5030" s="21">
        <f t="shared" si="336"/>
        <v>12</v>
      </c>
      <c r="C5030" s="22">
        <v>43825</v>
      </c>
      <c r="D5030" s="21">
        <v>6570.71</v>
      </c>
      <c r="E5030" s="47" t="str">
        <f>IF(B5030&lt;&gt;B5029, "First Quote", "")</f>
        <v/>
      </c>
      <c r="F5030" s="23" t="str">
        <f>IF(_xlfn.MINIFS($D$3:$D$6287,$A$3:$A$6287,A5030,$B$3:$B$6287,B5030)=D5030,"Lowest point","")</f>
        <v/>
      </c>
      <c r="G5030" s="24" t="str">
        <f>IF(_xlfn.MAXIFS($D$3:$D$6287,$A$3:$A$6287,A5030,$B$3:$B$6287,B5030)=D5030,"Highest point","")</f>
        <v/>
      </c>
      <c r="J5030" s="25" t="str">
        <f>IF(E5030="First Quote", $H$4/D5030, "")</f>
        <v/>
      </c>
      <c r="K5030" s="26">
        <f t="shared" si="332"/>
        <v>53.743944661645159</v>
      </c>
      <c r="L5030" s="27">
        <f>K5030*D5030</f>
        <v>353135.87462771847</v>
      </c>
      <c r="M5030" s="10"/>
      <c r="N5030" s="28">
        <f>IF(F5030="lowest point", $H$4/D5030, 0)</f>
        <v>0</v>
      </c>
      <c r="O5030" s="28">
        <f t="shared" si="333"/>
        <v>55.645175495999204</v>
      </c>
      <c r="P5030" s="29">
        <f>O5030*D5030</f>
        <v>365628.31108331692</v>
      </c>
      <c r="R5030" s="28">
        <f>IF(G5030="highest point", $H$4/D5030, 0)</f>
        <v>0</v>
      </c>
      <c r="S5030" s="28">
        <f t="shared" si="334"/>
        <v>52.144255509723841</v>
      </c>
      <c r="T5030" s="29">
        <f>D5030*S5030</f>
        <v>342624.78112029756</v>
      </c>
    </row>
    <row r="5031" spans="1:20">
      <c r="A5031" s="21">
        <f t="shared" si="335"/>
        <v>2019</v>
      </c>
      <c r="B5031" s="21">
        <f t="shared" si="336"/>
        <v>12</v>
      </c>
      <c r="C5031" s="22">
        <v>43826</v>
      </c>
      <c r="D5031" s="21">
        <v>6571.03</v>
      </c>
      <c r="E5031" s="47" t="str">
        <f>IF(B5031&lt;&gt;B5030, "First Quote", "")</f>
        <v/>
      </c>
      <c r="F5031" s="23" t="str">
        <f>IF(_xlfn.MINIFS($D$3:$D$6287,$A$3:$A$6287,A5031,$B$3:$B$6287,B5031)=D5031,"Lowest point","")</f>
        <v/>
      </c>
      <c r="G5031" s="24" t="str">
        <f>IF(_xlfn.MAXIFS($D$3:$D$6287,$A$3:$A$6287,A5031,$B$3:$B$6287,B5031)=D5031,"Highest point","")</f>
        <v>Highest point</v>
      </c>
      <c r="J5031" s="25" t="str">
        <f>IF(E5031="First Quote", $H$4/D5031, "")</f>
        <v/>
      </c>
      <c r="K5031" s="26">
        <f t="shared" si="332"/>
        <v>53.743944661645159</v>
      </c>
      <c r="L5031" s="27">
        <f>K5031*D5031</f>
        <v>353153.07269001019</v>
      </c>
      <c r="M5031" s="10"/>
      <c r="N5031" s="28">
        <f>IF(F5031="lowest point", $H$4/D5031, 0)</f>
        <v>0</v>
      </c>
      <c r="O5031" s="28">
        <f t="shared" si="333"/>
        <v>55.645175495999204</v>
      </c>
      <c r="P5031" s="29">
        <f>O5031*D5031</f>
        <v>365646.11753947561</v>
      </c>
      <c r="R5031" s="28">
        <f>IF(G5031="highest point", $H$4/D5031, 0)</f>
        <v>7.6091571640975617E-2</v>
      </c>
      <c r="S5031" s="28">
        <f t="shared" si="334"/>
        <v>52.220347081364814</v>
      </c>
      <c r="T5031" s="29">
        <f>D5031*S5031</f>
        <v>343141.46728206059</v>
      </c>
    </row>
    <row r="5032" spans="1:20">
      <c r="A5032" s="21">
        <f t="shared" si="335"/>
        <v>2019</v>
      </c>
      <c r="B5032" s="21">
        <f t="shared" si="336"/>
        <v>12</v>
      </c>
      <c r="C5032" s="22">
        <v>43829</v>
      </c>
      <c r="D5032" s="21">
        <v>6533.91</v>
      </c>
      <c r="E5032" s="47" t="str">
        <f>IF(B5032&lt;&gt;B5031, "First Quote", "")</f>
        <v/>
      </c>
      <c r="F5032" s="23" t="str">
        <f>IF(_xlfn.MINIFS($D$3:$D$6287,$A$3:$A$6287,A5032,$B$3:$B$6287,B5032)=D5032,"Lowest point","")</f>
        <v/>
      </c>
      <c r="G5032" s="24" t="str">
        <f>IF(_xlfn.MAXIFS($D$3:$D$6287,$A$3:$A$6287,A5032,$B$3:$B$6287,B5032)=D5032,"Highest point","")</f>
        <v/>
      </c>
      <c r="J5032" s="25" t="str">
        <f>IF(E5032="First Quote", $H$4/D5032, "")</f>
        <v/>
      </c>
      <c r="K5032" s="26">
        <f t="shared" si="332"/>
        <v>53.743944661645159</v>
      </c>
      <c r="L5032" s="27">
        <f>K5032*D5032</f>
        <v>351158.0974641699</v>
      </c>
      <c r="M5032" s="10"/>
      <c r="N5032" s="28">
        <f>IF(F5032="lowest point", $H$4/D5032, 0)</f>
        <v>0</v>
      </c>
      <c r="O5032" s="28">
        <f t="shared" si="333"/>
        <v>55.645175495999204</v>
      </c>
      <c r="P5032" s="29">
        <f>O5032*D5032</f>
        <v>363580.56862506416</v>
      </c>
      <c r="R5032" s="28">
        <f>IF(G5032="highest point", $H$4/D5032, 0)</f>
        <v>0</v>
      </c>
      <c r="S5032" s="28">
        <f t="shared" si="334"/>
        <v>52.220347081364814</v>
      </c>
      <c r="T5032" s="29">
        <f>D5032*S5032</f>
        <v>341203.04799840035</v>
      </c>
    </row>
    <row r="5033" spans="1:20">
      <c r="A5033" s="21">
        <f t="shared" si="335"/>
        <v>2019</v>
      </c>
      <c r="B5033" s="21">
        <f t="shared" si="336"/>
        <v>12</v>
      </c>
      <c r="C5033" s="22">
        <v>43830</v>
      </c>
      <c r="D5033" s="21">
        <v>6553.57</v>
      </c>
      <c r="E5033" s="47" t="str">
        <f>IF(B5033&lt;&gt;B5032, "First Quote", "")</f>
        <v/>
      </c>
      <c r="F5033" s="23" t="str">
        <f>IF(_xlfn.MINIFS($D$3:$D$6287,$A$3:$A$6287,A5033,$B$3:$B$6287,B5033)=D5033,"Lowest point","")</f>
        <v/>
      </c>
      <c r="G5033" s="24" t="str">
        <f>IF(_xlfn.MAXIFS($D$3:$D$6287,$A$3:$A$6287,A5033,$B$3:$B$6287,B5033)=D5033,"Highest point","")</f>
        <v/>
      </c>
      <c r="J5033" s="25" t="str">
        <f>IF(E5033="First Quote", $H$4/D5033, "")</f>
        <v/>
      </c>
      <c r="K5033" s="26">
        <f t="shared" si="332"/>
        <v>53.743944661645159</v>
      </c>
      <c r="L5033" s="27">
        <f>K5033*D5033</f>
        <v>352214.70341621788</v>
      </c>
      <c r="M5033" s="10"/>
      <c r="N5033" s="28">
        <f>IF(F5033="lowest point", $H$4/D5033, 0)</f>
        <v>0</v>
      </c>
      <c r="O5033" s="28">
        <f t="shared" si="333"/>
        <v>55.645175495999204</v>
      </c>
      <c r="P5033" s="29">
        <f>O5033*D5033</f>
        <v>364674.55277531547</v>
      </c>
      <c r="R5033" s="28">
        <f>IF(G5033="highest point", $H$4/D5033, 0)</f>
        <v>0</v>
      </c>
      <c r="S5033" s="28">
        <f t="shared" si="334"/>
        <v>52.220347081364814</v>
      </c>
      <c r="T5033" s="29">
        <f>D5033*S5033</f>
        <v>342229.70002201997</v>
      </c>
    </row>
    <row r="5034" spans="1:20">
      <c r="A5034" s="21">
        <f t="shared" si="335"/>
        <v>2020</v>
      </c>
      <c r="B5034" s="21">
        <f t="shared" si="336"/>
        <v>1</v>
      </c>
      <c r="C5034" s="22">
        <v>43832</v>
      </c>
      <c r="D5034" s="21">
        <v>6609.29</v>
      </c>
      <c r="E5034" s="47" t="str">
        <f>IF(B5034&lt;&gt;B5033, "First Quote", "")</f>
        <v>First Quote</v>
      </c>
      <c r="F5034" s="23" t="str">
        <f>IF(_xlfn.MINIFS($D$3:$D$6287,$A$3:$A$6287,A5034,$B$3:$B$6287,B5034)=D5034,"Lowest point","")</f>
        <v/>
      </c>
      <c r="G5034" s="24" t="str">
        <f>IF(_xlfn.MAXIFS($D$3:$D$6287,$A$3:$A$6287,A5034,$B$3:$B$6287,B5034)=D5034,"Highest point","")</f>
        <v/>
      </c>
      <c r="J5034" s="25">
        <f>IF(E5034="First Quote", $H$4/D5034, "")</f>
        <v>7.5651091115687158E-2</v>
      </c>
      <c r="K5034" s="26">
        <f t="shared" si="332"/>
        <v>53.819595752760847</v>
      </c>
      <c r="L5034" s="27">
        <f>K5034*D5034</f>
        <v>355709.31601276476</v>
      </c>
      <c r="M5034" s="10"/>
      <c r="N5034" s="28">
        <f>IF(F5034="lowest point", $H$4/D5034, 0)</f>
        <v>0</v>
      </c>
      <c r="O5034" s="28">
        <f t="shared" si="333"/>
        <v>55.645175495999204</v>
      </c>
      <c r="P5034" s="29">
        <f>O5034*D5034</f>
        <v>367775.10195395257</v>
      </c>
      <c r="R5034" s="28">
        <f>IF(G5034="highest point", $H$4/D5034, 0)</f>
        <v>0</v>
      </c>
      <c r="S5034" s="28">
        <f t="shared" si="334"/>
        <v>52.220347081364814</v>
      </c>
      <c r="T5034" s="29">
        <f>D5034*S5034</f>
        <v>345139.41776139365</v>
      </c>
    </row>
    <row r="5035" spans="1:20">
      <c r="A5035" s="21">
        <f t="shared" si="335"/>
        <v>2020</v>
      </c>
      <c r="B5035" s="21">
        <f t="shared" si="336"/>
        <v>1</v>
      </c>
      <c r="C5035" s="22">
        <v>43833</v>
      </c>
      <c r="D5035" s="21">
        <v>6563.32</v>
      </c>
      <c r="E5035" s="47" t="str">
        <f>IF(B5035&lt;&gt;B5034, "First Quote", "")</f>
        <v/>
      </c>
      <c r="F5035" s="23" t="str">
        <f>IF(_xlfn.MINIFS($D$3:$D$6287,$A$3:$A$6287,A5035,$B$3:$B$6287,B5035)=D5035,"Lowest point","")</f>
        <v/>
      </c>
      <c r="G5035" s="24" t="str">
        <f>IF(_xlfn.MAXIFS($D$3:$D$6287,$A$3:$A$6287,A5035,$B$3:$B$6287,B5035)=D5035,"Highest point","")</f>
        <v/>
      </c>
      <c r="J5035" s="25" t="str">
        <f>IF(E5035="First Quote", $H$4/D5035, "")</f>
        <v/>
      </c>
      <c r="K5035" s="26">
        <f t="shared" si="332"/>
        <v>53.819595752760847</v>
      </c>
      <c r="L5035" s="27">
        <f>K5035*D5035</f>
        <v>353235.22919601033</v>
      </c>
      <c r="M5035" s="10"/>
      <c r="N5035" s="28">
        <f>IF(F5035="lowest point", $H$4/D5035, 0)</f>
        <v>0</v>
      </c>
      <c r="O5035" s="28">
        <f t="shared" si="333"/>
        <v>55.645175495999204</v>
      </c>
      <c r="P5035" s="29">
        <f>O5035*D5035</f>
        <v>365217.0932364015</v>
      </c>
      <c r="R5035" s="28">
        <f>IF(G5035="highest point", $H$4/D5035, 0)</f>
        <v>0</v>
      </c>
      <c r="S5035" s="28">
        <f t="shared" si="334"/>
        <v>52.220347081364814</v>
      </c>
      <c r="T5035" s="29">
        <f>D5035*S5035</f>
        <v>342738.84840606328</v>
      </c>
    </row>
    <row r="5036" spans="1:20">
      <c r="A5036" s="21">
        <f t="shared" si="335"/>
        <v>2020</v>
      </c>
      <c r="B5036" s="21">
        <f t="shared" si="336"/>
        <v>1</v>
      </c>
      <c r="C5036" s="22">
        <v>43836</v>
      </c>
      <c r="D5036" s="21">
        <v>6586.54</v>
      </c>
      <c r="E5036" s="47" t="str">
        <f>IF(B5036&lt;&gt;B5035, "First Quote", "")</f>
        <v/>
      </c>
      <c r="F5036" s="23" t="str">
        <f>IF(_xlfn.MINIFS($D$3:$D$6287,$A$3:$A$6287,A5036,$B$3:$B$6287,B5036)=D5036,"Lowest point","")</f>
        <v/>
      </c>
      <c r="G5036" s="24" t="str">
        <f>IF(_xlfn.MAXIFS($D$3:$D$6287,$A$3:$A$6287,A5036,$B$3:$B$6287,B5036)=D5036,"Highest point","")</f>
        <v/>
      </c>
      <c r="J5036" s="25" t="str">
        <f>IF(E5036="First Quote", $H$4/D5036, "")</f>
        <v/>
      </c>
      <c r="K5036" s="26">
        <f t="shared" si="332"/>
        <v>53.819595752760847</v>
      </c>
      <c r="L5036" s="27">
        <f>K5036*D5036</f>
        <v>354484.92020938941</v>
      </c>
      <c r="M5036" s="10"/>
      <c r="N5036" s="28">
        <f>IF(F5036="lowest point", $H$4/D5036, 0)</f>
        <v>0</v>
      </c>
      <c r="O5036" s="28">
        <f t="shared" si="333"/>
        <v>55.645175495999204</v>
      </c>
      <c r="P5036" s="29">
        <f>O5036*D5036</f>
        <v>366509.17421141861</v>
      </c>
      <c r="R5036" s="28">
        <f>IF(G5036="highest point", $H$4/D5036, 0)</f>
        <v>0</v>
      </c>
      <c r="S5036" s="28">
        <f t="shared" si="334"/>
        <v>52.220347081364814</v>
      </c>
      <c r="T5036" s="29">
        <f>D5036*S5036</f>
        <v>343951.4048652926</v>
      </c>
    </row>
    <row r="5037" spans="1:20">
      <c r="A5037" s="21">
        <f t="shared" si="335"/>
        <v>2020</v>
      </c>
      <c r="B5037" s="21">
        <f t="shared" si="336"/>
        <v>1</v>
      </c>
      <c r="C5037" s="22">
        <v>43837</v>
      </c>
      <c r="D5037" s="21">
        <v>6568.74</v>
      </c>
      <c r="E5037" s="47" t="str">
        <f>IF(B5037&lt;&gt;B5036, "First Quote", "")</f>
        <v/>
      </c>
      <c r="F5037" s="23" t="str">
        <f>IF(_xlfn.MINIFS($D$3:$D$6287,$A$3:$A$6287,A5037,$B$3:$B$6287,B5037)=D5037,"Lowest point","")</f>
        <v/>
      </c>
      <c r="G5037" s="24" t="str">
        <f>IF(_xlfn.MAXIFS($D$3:$D$6287,$A$3:$A$6287,A5037,$B$3:$B$6287,B5037)=D5037,"Highest point","")</f>
        <v/>
      </c>
      <c r="J5037" s="25" t="str">
        <f>IF(E5037="First Quote", $H$4/D5037, "")</f>
        <v/>
      </c>
      <c r="K5037" s="26">
        <f t="shared" si="332"/>
        <v>53.819595752760847</v>
      </c>
      <c r="L5037" s="27">
        <f>K5037*D5037</f>
        <v>353526.93140499026</v>
      </c>
      <c r="M5037" s="10"/>
      <c r="N5037" s="28">
        <f>IF(F5037="lowest point", $H$4/D5037, 0)</f>
        <v>0</v>
      </c>
      <c r="O5037" s="28">
        <f t="shared" si="333"/>
        <v>55.645175495999204</v>
      </c>
      <c r="P5037" s="29">
        <f>O5037*D5037</f>
        <v>365518.69008758978</v>
      </c>
      <c r="R5037" s="28">
        <f>IF(G5037="highest point", $H$4/D5037, 0)</f>
        <v>0</v>
      </c>
      <c r="S5037" s="28">
        <f t="shared" si="334"/>
        <v>52.220347081364814</v>
      </c>
      <c r="T5037" s="29">
        <f>D5037*S5037</f>
        <v>343021.88268724427</v>
      </c>
    </row>
    <row r="5038" spans="1:20">
      <c r="A5038" s="21">
        <f t="shared" si="335"/>
        <v>2020</v>
      </c>
      <c r="B5038" s="21">
        <f t="shared" si="336"/>
        <v>1</v>
      </c>
      <c r="C5038" s="22">
        <v>43838</v>
      </c>
      <c r="D5038" s="21">
        <v>6601.15</v>
      </c>
      <c r="E5038" s="47" t="str">
        <f>IF(B5038&lt;&gt;B5037, "First Quote", "")</f>
        <v/>
      </c>
      <c r="F5038" s="23" t="str">
        <f>IF(_xlfn.MINIFS($D$3:$D$6287,$A$3:$A$6287,A5038,$B$3:$B$6287,B5038)=D5038,"Lowest point","")</f>
        <v/>
      </c>
      <c r="G5038" s="24" t="str">
        <f>IF(_xlfn.MAXIFS($D$3:$D$6287,$A$3:$A$6287,A5038,$B$3:$B$6287,B5038)=D5038,"Highest point","")</f>
        <v/>
      </c>
      <c r="J5038" s="25" t="str">
        <f>IF(E5038="First Quote", $H$4/D5038, "")</f>
        <v/>
      </c>
      <c r="K5038" s="26">
        <f t="shared" si="332"/>
        <v>53.819595752760847</v>
      </c>
      <c r="L5038" s="27">
        <f>K5038*D5038</f>
        <v>355271.22450333723</v>
      </c>
      <c r="M5038" s="10"/>
      <c r="N5038" s="28">
        <f>IF(F5038="lowest point", $H$4/D5038, 0)</f>
        <v>0</v>
      </c>
      <c r="O5038" s="28">
        <f t="shared" si="333"/>
        <v>55.645175495999204</v>
      </c>
      <c r="P5038" s="29">
        <f>O5038*D5038</f>
        <v>367322.15022541513</v>
      </c>
      <c r="R5038" s="28">
        <f>IF(G5038="highest point", $H$4/D5038, 0)</f>
        <v>0</v>
      </c>
      <c r="S5038" s="28">
        <f t="shared" si="334"/>
        <v>52.220347081364814</v>
      </c>
      <c r="T5038" s="29">
        <f>D5038*S5038</f>
        <v>344714.34413615131</v>
      </c>
    </row>
    <row r="5039" spans="1:20">
      <c r="A5039" s="21">
        <f t="shared" si="335"/>
        <v>2020</v>
      </c>
      <c r="B5039" s="21">
        <f t="shared" si="336"/>
        <v>1</v>
      </c>
      <c r="C5039" s="22">
        <v>43839</v>
      </c>
      <c r="D5039" s="21">
        <v>6646.84</v>
      </c>
      <c r="E5039" s="47" t="str">
        <f>IF(B5039&lt;&gt;B5038, "First Quote", "")</f>
        <v/>
      </c>
      <c r="F5039" s="23" t="str">
        <f>IF(_xlfn.MINIFS($D$3:$D$6287,$A$3:$A$6287,A5039,$B$3:$B$6287,B5039)=D5039,"Lowest point","")</f>
        <v/>
      </c>
      <c r="G5039" s="24" t="str">
        <f>IF(_xlfn.MAXIFS($D$3:$D$6287,$A$3:$A$6287,A5039,$B$3:$B$6287,B5039)=D5039,"Highest point","")</f>
        <v/>
      </c>
      <c r="J5039" s="25" t="str">
        <f>IF(E5039="First Quote", $H$4/D5039, "")</f>
        <v/>
      </c>
      <c r="K5039" s="26">
        <f t="shared" si="332"/>
        <v>53.819595752760847</v>
      </c>
      <c r="L5039" s="27">
        <f>K5039*D5039</f>
        <v>357730.24183328089</v>
      </c>
      <c r="M5039" s="10"/>
      <c r="N5039" s="28">
        <f>IF(F5039="lowest point", $H$4/D5039, 0)</f>
        <v>0</v>
      </c>
      <c r="O5039" s="28">
        <f t="shared" si="333"/>
        <v>55.645175495999204</v>
      </c>
      <c r="P5039" s="29">
        <f>O5039*D5039</f>
        <v>369864.57829382736</v>
      </c>
      <c r="R5039" s="28">
        <f>IF(G5039="highest point", $H$4/D5039, 0)</f>
        <v>0</v>
      </c>
      <c r="S5039" s="28">
        <f t="shared" si="334"/>
        <v>52.220347081364814</v>
      </c>
      <c r="T5039" s="29">
        <f>D5039*S5039</f>
        <v>347100.29179429892</v>
      </c>
    </row>
    <row r="5040" spans="1:20">
      <c r="A5040" s="21">
        <f t="shared" si="335"/>
        <v>2020</v>
      </c>
      <c r="B5040" s="21">
        <f t="shared" si="336"/>
        <v>1</v>
      </c>
      <c r="C5040" s="22">
        <v>43840</v>
      </c>
      <c r="D5040" s="21">
        <v>6627.87</v>
      </c>
      <c r="E5040" s="47" t="str">
        <f>IF(B5040&lt;&gt;B5039, "First Quote", "")</f>
        <v/>
      </c>
      <c r="F5040" s="23" t="str">
        <f>IF(_xlfn.MINIFS($D$3:$D$6287,$A$3:$A$6287,A5040,$B$3:$B$6287,B5040)=D5040,"Lowest point","")</f>
        <v/>
      </c>
      <c r="G5040" s="24" t="str">
        <f>IF(_xlfn.MAXIFS($D$3:$D$6287,$A$3:$A$6287,A5040,$B$3:$B$6287,B5040)=D5040,"Highest point","")</f>
        <v/>
      </c>
      <c r="J5040" s="25" t="str">
        <f>IF(E5040="First Quote", $H$4/D5040, "")</f>
        <v/>
      </c>
      <c r="K5040" s="26">
        <f t="shared" si="332"/>
        <v>53.819595752760847</v>
      </c>
      <c r="L5040" s="27">
        <f>K5040*D5040</f>
        <v>356709.28410185105</v>
      </c>
      <c r="M5040" s="10"/>
      <c r="N5040" s="28">
        <f>IF(F5040="lowest point", $H$4/D5040, 0)</f>
        <v>0</v>
      </c>
      <c r="O5040" s="28">
        <f t="shared" si="333"/>
        <v>55.645175495999204</v>
      </c>
      <c r="P5040" s="29">
        <f>O5040*D5040</f>
        <v>368808.98931466823</v>
      </c>
      <c r="R5040" s="28">
        <f>IF(G5040="highest point", $H$4/D5040, 0)</f>
        <v>0</v>
      </c>
      <c r="S5040" s="28">
        <f t="shared" si="334"/>
        <v>52.220347081364814</v>
      </c>
      <c r="T5040" s="29">
        <f>D5040*S5040</f>
        <v>346109.6718101654</v>
      </c>
    </row>
    <row r="5041" spans="1:20">
      <c r="A5041" s="21">
        <f t="shared" si="335"/>
        <v>2020</v>
      </c>
      <c r="B5041" s="21">
        <f t="shared" si="336"/>
        <v>1</v>
      </c>
      <c r="C5041" s="22">
        <v>43843</v>
      </c>
      <c r="D5041" s="21">
        <v>6674.13</v>
      </c>
      <c r="E5041" s="47" t="str">
        <f>IF(B5041&lt;&gt;B5040, "First Quote", "")</f>
        <v/>
      </c>
      <c r="F5041" s="23" t="str">
        <f>IF(_xlfn.MINIFS($D$3:$D$6287,$A$3:$A$6287,A5041,$B$3:$B$6287,B5041)=D5041,"Lowest point","")</f>
        <v/>
      </c>
      <c r="G5041" s="24" t="str">
        <f>IF(_xlfn.MAXIFS($D$3:$D$6287,$A$3:$A$6287,A5041,$B$3:$B$6287,B5041)=D5041,"Highest point","")</f>
        <v/>
      </c>
      <c r="J5041" s="25" t="str">
        <f>IF(E5041="First Quote", $H$4/D5041, "")</f>
        <v/>
      </c>
      <c r="K5041" s="26">
        <f t="shared" si="332"/>
        <v>53.819595752760847</v>
      </c>
      <c r="L5041" s="27">
        <f>K5041*D5041</f>
        <v>359198.97860137373</v>
      </c>
      <c r="M5041" s="10"/>
      <c r="N5041" s="28">
        <f>IF(F5041="lowest point", $H$4/D5041, 0)</f>
        <v>0</v>
      </c>
      <c r="O5041" s="28">
        <f t="shared" si="333"/>
        <v>55.645175495999204</v>
      </c>
      <c r="P5041" s="29">
        <f>O5041*D5041</f>
        <v>371383.13513311319</v>
      </c>
      <c r="R5041" s="28">
        <f>IF(G5041="highest point", $H$4/D5041, 0)</f>
        <v>0</v>
      </c>
      <c r="S5041" s="28">
        <f t="shared" si="334"/>
        <v>52.220347081364814</v>
      </c>
      <c r="T5041" s="29">
        <f>D5041*S5041</f>
        <v>348525.38506614935</v>
      </c>
    </row>
    <row r="5042" spans="1:20">
      <c r="A5042" s="21">
        <f t="shared" si="335"/>
        <v>2020</v>
      </c>
      <c r="B5042" s="21">
        <f t="shared" si="336"/>
        <v>1</v>
      </c>
      <c r="C5042" s="22">
        <v>43844</v>
      </c>
      <c r="D5042" s="21">
        <v>6664.66</v>
      </c>
      <c r="E5042" s="47" t="str">
        <f>IF(B5042&lt;&gt;B5041, "First Quote", "")</f>
        <v/>
      </c>
      <c r="F5042" s="23" t="str">
        <f>IF(_xlfn.MINIFS($D$3:$D$6287,$A$3:$A$6287,A5042,$B$3:$B$6287,B5042)=D5042,"Lowest point","")</f>
        <v/>
      </c>
      <c r="G5042" s="24" t="str">
        <f>IF(_xlfn.MAXIFS($D$3:$D$6287,$A$3:$A$6287,A5042,$B$3:$B$6287,B5042)=D5042,"Highest point","")</f>
        <v/>
      </c>
      <c r="J5042" s="25" t="str">
        <f>IF(E5042="First Quote", $H$4/D5042, "")</f>
        <v/>
      </c>
      <c r="K5042" s="26">
        <f t="shared" si="332"/>
        <v>53.819595752760847</v>
      </c>
      <c r="L5042" s="27">
        <f>K5042*D5042</f>
        <v>358689.30702959507</v>
      </c>
      <c r="M5042" s="10"/>
      <c r="N5042" s="28">
        <f>IF(F5042="lowest point", $H$4/D5042, 0)</f>
        <v>0</v>
      </c>
      <c r="O5042" s="28">
        <f t="shared" si="333"/>
        <v>55.645175495999204</v>
      </c>
      <c r="P5042" s="29">
        <f>O5042*D5042</f>
        <v>370856.17532116605</v>
      </c>
      <c r="R5042" s="28">
        <f>IF(G5042="highest point", $H$4/D5042, 0)</f>
        <v>0</v>
      </c>
      <c r="S5042" s="28">
        <f t="shared" si="334"/>
        <v>52.220347081364814</v>
      </c>
      <c r="T5042" s="29">
        <f>D5042*S5042</f>
        <v>348030.85837928881</v>
      </c>
    </row>
    <row r="5043" spans="1:20">
      <c r="A5043" s="21">
        <f t="shared" si="335"/>
        <v>2020</v>
      </c>
      <c r="B5043" s="21">
        <f t="shared" si="336"/>
        <v>1</v>
      </c>
      <c r="C5043" s="22">
        <v>43845</v>
      </c>
      <c r="D5043" s="21">
        <v>6677.25</v>
      </c>
      <c r="E5043" s="47" t="str">
        <f>IF(B5043&lt;&gt;B5042, "First Quote", "")</f>
        <v/>
      </c>
      <c r="F5043" s="23" t="str">
        <f>IF(_xlfn.MINIFS($D$3:$D$6287,$A$3:$A$6287,A5043,$B$3:$B$6287,B5043)=D5043,"Lowest point","")</f>
        <v/>
      </c>
      <c r="G5043" s="24" t="str">
        <f>IF(_xlfn.MAXIFS($D$3:$D$6287,$A$3:$A$6287,A5043,$B$3:$B$6287,B5043)=D5043,"Highest point","")</f>
        <v/>
      </c>
      <c r="J5043" s="25" t="str">
        <f>IF(E5043="First Quote", $H$4/D5043, "")</f>
        <v/>
      </c>
      <c r="K5043" s="26">
        <f t="shared" si="332"/>
        <v>53.819595752760847</v>
      </c>
      <c r="L5043" s="27">
        <f>K5043*D5043</f>
        <v>359366.89574012236</v>
      </c>
      <c r="M5043" s="10"/>
      <c r="N5043" s="28">
        <f>IF(F5043="lowest point", $H$4/D5043, 0)</f>
        <v>0</v>
      </c>
      <c r="O5043" s="28">
        <f t="shared" si="333"/>
        <v>55.645175495999204</v>
      </c>
      <c r="P5043" s="29">
        <f>O5043*D5043</f>
        <v>371556.74808066071</v>
      </c>
      <c r="R5043" s="28">
        <f>IF(G5043="highest point", $H$4/D5043, 0)</f>
        <v>0</v>
      </c>
      <c r="S5043" s="28">
        <f t="shared" si="334"/>
        <v>52.220347081364814</v>
      </c>
      <c r="T5043" s="29">
        <f>D5043*S5043</f>
        <v>348688.31254904321</v>
      </c>
    </row>
    <row r="5044" spans="1:20">
      <c r="A5044" s="21">
        <f t="shared" si="335"/>
        <v>2020</v>
      </c>
      <c r="B5044" s="21">
        <f t="shared" si="336"/>
        <v>1</v>
      </c>
      <c r="C5044" s="22">
        <v>43846</v>
      </c>
      <c r="D5044" s="21">
        <v>6733.35</v>
      </c>
      <c r="E5044" s="47" t="str">
        <f>IF(B5044&lt;&gt;B5043, "First Quote", "")</f>
        <v/>
      </c>
      <c r="F5044" s="23" t="str">
        <f>IF(_xlfn.MINIFS($D$3:$D$6287,$A$3:$A$6287,A5044,$B$3:$B$6287,B5044)=D5044,"Lowest point","")</f>
        <v/>
      </c>
      <c r="G5044" s="24" t="str">
        <f>IF(_xlfn.MAXIFS($D$3:$D$6287,$A$3:$A$6287,A5044,$B$3:$B$6287,B5044)=D5044,"Highest point","")</f>
        <v/>
      </c>
      <c r="J5044" s="25" t="str">
        <f>IF(E5044="First Quote", $H$4/D5044, "")</f>
        <v/>
      </c>
      <c r="K5044" s="26">
        <f t="shared" si="332"/>
        <v>53.819595752760847</v>
      </c>
      <c r="L5044" s="27">
        <f>K5044*D5044</f>
        <v>362386.17506185226</v>
      </c>
      <c r="M5044" s="10"/>
      <c r="N5044" s="28">
        <f>IF(F5044="lowest point", $H$4/D5044, 0)</f>
        <v>0</v>
      </c>
      <c r="O5044" s="28">
        <f t="shared" si="333"/>
        <v>55.645175495999204</v>
      </c>
      <c r="P5044" s="29">
        <f>O5044*D5044</f>
        <v>374678.44242598629</v>
      </c>
      <c r="R5044" s="28">
        <f>IF(G5044="highest point", $H$4/D5044, 0)</f>
        <v>0</v>
      </c>
      <c r="S5044" s="28">
        <f t="shared" si="334"/>
        <v>52.220347081364814</v>
      </c>
      <c r="T5044" s="29">
        <f>D5044*S5044</f>
        <v>351617.87402030779</v>
      </c>
    </row>
    <row r="5045" spans="1:20">
      <c r="A5045" s="21">
        <f t="shared" si="335"/>
        <v>2020</v>
      </c>
      <c r="B5045" s="21">
        <f t="shared" si="336"/>
        <v>1</v>
      </c>
      <c r="C5045" s="22">
        <v>43847</v>
      </c>
      <c r="D5045" s="21">
        <v>6759.51</v>
      </c>
      <c r="E5045" s="47" t="str">
        <f>IF(B5045&lt;&gt;B5044, "First Quote", "")</f>
        <v/>
      </c>
      <c r="F5045" s="23" t="str">
        <f>IF(_xlfn.MINIFS($D$3:$D$6287,$A$3:$A$6287,A5045,$B$3:$B$6287,B5045)=D5045,"Lowest point","")</f>
        <v/>
      </c>
      <c r="G5045" s="24" t="str">
        <f>IF(_xlfn.MAXIFS($D$3:$D$6287,$A$3:$A$6287,A5045,$B$3:$B$6287,B5045)=D5045,"Highest point","")</f>
        <v>Highest point</v>
      </c>
      <c r="J5045" s="25" t="str">
        <f>IF(E5045="First Quote", $H$4/D5045, "")</f>
        <v/>
      </c>
      <c r="K5045" s="26">
        <f t="shared" si="332"/>
        <v>53.819595752760847</v>
      </c>
      <c r="L5045" s="27">
        <f>K5045*D5045</f>
        <v>363794.09568674449</v>
      </c>
      <c r="M5045" s="10"/>
      <c r="N5045" s="28">
        <f>IF(F5045="lowest point", $H$4/D5045, 0)</f>
        <v>0</v>
      </c>
      <c r="O5045" s="28">
        <f t="shared" si="333"/>
        <v>55.645175495999204</v>
      </c>
      <c r="P5045" s="29">
        <f>O5045*D5045</f>
        <v>376134.1202169616</v>
      </c>
      <c r="R5045" s="28">
        <f>IF(G5045="highest point", $H$4/D5045, 0)</f>
        <v>7.3969858761951682E-2</v>
      </c>
      <c r="S5045" s="28">
        <f t="shared" si="334"/>
        <v>52.294316940126762</v>
      </c>
      <c r="T5045" s="29">
        <f>D5045*S5045</f>
        <v>353483.95829995628</v>
      </c>
    </row>
    <row r="5046" spans="1:20">
      <c r="A5046" s="21">
        <f t="shared" si="335"/>
        <v>2020</v>
      </c>
      <c r="B5046" s="21">
        <f t="shared" si="336"/>
        <v>1</v>
      </c>
      <c r="C5046" s="22">
        <v>43851</v>
      </c>
      <c r="D5046" s="21">
        <v>6741.71</v>
      </c>
      <c r="E5046" s="47" t="str">
        <f>IF(B5046&lt;&gt;B5045, "First Quote", "")</f>
        <v/>
      </c>
      <c r="F5046" s="23" t="str">
        <f>IF(_xlfn.MINIFS($D$3:$D$6287,$A$3:$A$6287,A5046,$B$3:$B$6287,B5046)=D5046,"Lowest point","")</f>
        <v/>
      </c>
      <c r="G5046" s="24" t="str">
        <f>IF(_xlfn.MAXIFS($D$3:$D$6287,$A$3:$A$6287,A5046,$B$3:$B$6287,B5046)=D5046,"Highest point","")</f>
        <v/>
      </c>
      <c r="J5046" s="25" t="str">
        <f>IF(E5046="First Quote", $H$4/D5046, "")</f>
        <v/>
      </c>
      <c r="K5046" s="26">
        <f t="shared" si="332"/>
        <v>53.819595752760847</v>
      </c>
      <c r="L5046" s="27">
        <f>K5046*D5046</f>
        <v>362836.10688234534</v>
      </c>
      <c r="M5046" s="10"/>
      <c r="N5046" s="28">
        <f>IF(F5046="lowest point", $H$4/D5046, 0)</f>
        <v>0</v>
      </c>
      <c r="O5046" s="28">
        <f t="shared" si="333"/>
        <v>55.645175495999204</v>
      </c>
      <c r="P5046" s="29">
        <f>O5046*D5046</f>
        <v>375143.63609313278</v>
      </c>
      <c r="R5046" s="28">
        <f>IF(G5046="highest point", $H$4/D5046, 0)</f>
        <v>0</v>
      </c>
      <c r="S5046" s="28">
        <f t="shared" si="334"/>
        <v>52.294316940126762</v>
      </c>
      <c r="T5046" s="29">
        <f>D5046*S5046</f>
        <v>352553.11945842201</v>
      </c>
    </row>
    <row r="5047" spans="1:20">
      <c r="A5047" s="21">
        <f t="shared" si="335"/>
        <v>2020</v>
      </c>
      <c r="B5047" s="21">
        <f t="shared" si="336"/>
        <v>1</v>
      </c>
      <c r="C5047" s="22">
        <v>43852</v>
      </c>
      <c r="D5047" s="21">
        <v>6743.9</v>
      </c>
      <c r="E5047" s="47" t="str">
        <f>IF(B5047&lt;&gt;B5046, "First Quote", "")</f>
        <v/>
      </c>
      <c r="F5047" s="23" t="str">
        <f>IF(_xlfn.MINIFS($D$3:$D$6287,$A$3:$A$6287,A5047,$B$3:$B$6287,B5047)=D5047,"Lowest point","")</f>
        <v/>
      </c>
      <c r="G5047" s="24" t="str">
        <f>IF(_xlfn.MAXIFS($D$3:$D$6287,$A$3:$A$6287,A5047,$B$3:$B$6287,B5047)=D5047,"Highest point","")</f>
        <v/>
      </c>
      <c r="J5047" s="25" t="str">
        <f>IF(E5047="First Quote", $H$4/D5047, "")</f>
        <v/>
      </c>
      <c r="K5047" s="26">
        <f t="shared" si="332"/>
        <v>53.819595752760847</v>
      </c>
      <c r="L5047" s="27">
        <f>K5047*D5047</f>
        <v>362953.97179704387</v>
      </c>
      <c r="M5047" s="10"/>
      <c r="N5047" s="28">
        <f>IF(F5047="lowest point", $H$4/D5047, 0)</f>
        <v>0</v>
      </c>
      <c r="O5047" s="28">
        <f t="shared" si="333"/>
        <v>55.645175495999204</v>
      </c>
      <c r="P5047" s="29">
        <f>O5047*D5047</f>
        <v>375265.49902746902</v>
      </c>
      <c r="R5047" s="28">
        <f>IF(G5047="highest point", $H$4/D5047, 0)</f>
        <v>0</v>
      </c>
      <c r="S5047" s="28">
        <f t="shared" si="334"/>
        <v>52.294316940126762</v>
      </c>
      <c r="T5047" s="29">
        <f>D5047*S5047</f>
        <v>352667.64401252085</v>
      </c>
    </row>
    <row r="5048" spans="1:20">
      <c r="A5048" s="21">
        <f t="shared" si="335"/>
        <v>2020</v>
      </c>
      <c r="B5048" s="21">
        <f t="shared" si="336"/>
        <v>1</v>
      </c>
      <c r="C5048" s="22">
        <v>43853</v>
      </c>
      <c r="D5048" s="21">
        <v>6752.09</v>
      </c>
      <c r="E5048" s="47" t="str">
        <f>IF(B5048&lt;&gt;B5047, "First Quote", "")</f>
        <v/>
      </c>
      <c r="F5048" s="23" t="str">
        <f>IF(_xlfn.MINIFS($D$3:$D$6287,$A$3:$A$6287,A5048,$B$3:$B$6287,B5048)=D5048,"Lowest point","")</f>
        <v/>
      </c>
      <c r="G5048" s="24" t="str">
        <f>IF(_xlfn.MAXIFS($D$3:$D$6287,$A$3:$A$6287,A5048,$B$3:$B$6287,B5048)=D5048,"Highest point","")</f>
        <v/>
      </c>
      <c r="J5048" s="25" t="str">
        <f>IF(E5048="First Quote", $H$4/D5048, "")</f>
        <v/>
      </c>
      <c r="K5048" s="26">
        <f t="shared" si="332"/>
        <v>53.819595752760847</v>
      </c>
      <c r="L5048" s="27">
        <f>K5048*D5048</f>
        <v>363394.75428625901</v>
      </c>
      <c r="M5048" s="10"/>
      <c r="N5048" s="28">
        <f>IF(F5048="lowest point", $H$4/D5048, 0)</f>
        <v>0</v>
      </c>
      <c r="O5048" s="28">
        <f t="shared" si="333"/>
        <v>55.645175495999204</v>
      </c>
      <c r="P5048" s="29">
        <f>O5048*D5048</f>
        <v>375721.23301478126</v>
      </c>
      <c r="R5048" s="28">
        <f>IF(G5048="highest point", $H$4/D5048, 0)</f>
        <v>0</v>
      </c>
      <c r="S5048" s="28">
        <f t="shared" si="334"/>
        <v>52.294316940126762</v>
      </c>
      <c r="T5048" s="29">
        <f>D5048*S5048</f>
        <v>353095.9344682605</v>
      </c>
    </row>
    <row r="5049" spans="1:20">
      <c r="A5049" s="21">
        <f t="shared" si="335"/>
        <v>2020</v>
      </c>
      <c r="B5049" s="21">
        <f t="shared" si="336"/>
        <v>1</v>
      </c>
      <c r="C5049" s="22">
        <v>43854</v>
      </c>
      <c r="D5049" s="21">
        <v>6691.22</v>
      </c>
      <c r="E5049" s="47" t="str">
        <f>IF(B5049&lt;&gt;B5048, "First Quote", "")</f>
        <v/>
      </c>
      <c r="F5049" s="23" t="str">
        <f>IF(_xlfn.MINIFS($D$3:$D$6287,$A$3:$A$6287,A5049,$B$3:$B$6287,B5049)=D5049,"Lowest point","")</f>
        <v/>
      </c>
      <c r="G5049" s="24" t="str">
        <f>IF(_xlfn.MAXIFS($D$3:$D$6287,$A$3:$A$6287,A5049,$B$3:$B$6287,B5049)=D5049,"Highest point","")</f>
        <v/>
      </c>
      <c r="J5049" s="25" t="str">
        <f>IF(E5049="First Quote", $H$4/D5049, "")</f>
        <v/>
      </c>
      <c r="K5049" s="26">
        <f t="shared" si="332"/>
        <v>53.819595752760847</v>
      </c>
      <c r="L5049" s="27">
        <f>K5049*D5049</f>
        <v>360118.75549278845</v>
      </c>
      <c r="M5049" s="10"/>
      <c r="N5049" s="28">
        <f>IF(F5049="lowest point", $H$4/D5049, 0)</f>
        <v>0</v>
      </c>
      <c r="O5049" s="28">
        <f t="shared" si="333"/>
        <v>55.645175495999204</v>
      </c>
      <c r="P5049" s="29">
        <f>O5049*D5049</f>
        <v>372334.11118233984</v>
      </c>
      <c r="R5049" s="28">
        <f>IF(G5049="highest point", $H$4/D5049, 0)</f>
        <v>0</v>
      </c>
      <c r="S5049" s="28">
        <f t="shared" si="334"/>
        <v>52.294316940126762</v>
      </c>
      <c r="T5049" s="29">
        <f>D5049*S5049</f>
        <v>349912.77939611499</v>
      </c>
    </row>
    <row r="5050" spans="1:20">
      <c r="A5050" s="21">
        <f t="shared" si="335"/>
        <v>2020</v>
      </c>
      <c r="B5050" s="21">
        <f t="shared" si="336"/>
        <v>1</v>
      </c>
      <c r="C5050" s="22">
        <v>43857</v>
      </c>
      <c r="D5050" s="21">
        <v>6585.95</v>
      </c>
      <c r="E5050" s="47" t="str">
        <f>IF(B5050&lt;&gt;B5049, "First Quote", "")</f>
        <v/>
      </c>
      <c r="F5050" s="23" t="str">
        <f>IF(_xlfn.MINIFS($D$3:$D$6287,$A$3:$A$6287,A5050,$B$3:$B$6287,B5050)=D5050,"Lowest point","")</f>
        <v/>
      </c>
      <c r="G5050" s="24" t="str">
        <f>IF(_xlfn.MAXIFS($D$3:$D$6287,$A$3:$A$6287,A5050,$B$3:$B$6287,B5050)=D5050,"Highest point","")</f>
        <v/>
      </c>
      <c r="J5050" s="25" t="str">
        <f>IF(E5050="First Quote", $H$4/D5050, "")</f>
        <v/>
      </c>
      <c r="K5050" s="26">
        <f t="shared" si="332"/>
        <v>53.819595752760847</v>
      </c>
      <c r="L5050" s="27">
        <f>K5050*D5050</f>
        <v>354453.1666478953</v>
      </c>
      <c r="M5050" s="10"/>
      <c r="N5050" s="28">
        <f>IF(F5050="lowest point", $H$4/D5050, 0)</f>
        <v>0</v>
      </c>
      <c r="O5050" s="28">
        <f t="shared" si="333"/>
        <v>55.645175495999204</v>
      </c>
      <c r="P5050" s="29">
        <f>O5050*D5050</f>
        <v>366476.34355787595</v>
      </c>
      <c r="R5050" s="28">
        <f>IF(G5050="highest point", $H$4/D5050, 0)</f>
        <v>0</v>
      </c>
      <c r="S5050" s="28">
        <f t="shared" si="334"/>
        <v>52.294316940126762</v>
      </c>
      <c r="T5050" s="29">
        <f>D5050*S5050</f>
        <v>344407.75665182783</v>
      </c>
    </row>
    <row r="5051" spans="1:20">
      <c r="A5051" s="21">
        <f t="shared" si="335"/>
        <v>2020</v>
      </c>
      <c r="B5051" s="21">
        <f t="shared" si="336"/>
        <v>1</v>
      </c>
      <c r="C5051" s="22">
        <v>43858</v>
      </c>
      <c r="D5051" s="21">
        <v>6652.3</v>
      </c>
      <c r="E5051" s="47" t="str">
        <f>IF(B5051&lt;&gt;B5050, "First Quote", "")</f>
        <v/>
      </c>
      <c r="F5051" s="23" t="str">
        <f>IF(_xlfn.MINIFS($D$3:$D$6287,$A$3:$A$6287,A5051,$B$3:$B$6287,B5051)=D5051,"Lowest point","")</f>
        <v/>
      </c>
      <c r="G5051" s="24" t="str">
        <f>IF(_xlfn.MAXIFS($D$3:$D$6287,$A$3:$A$6287,A5051,$B$3:$B$6287,B5051)=D5051,"Highest point","")</f>
        <v/>
      </c>
      <c r="J5051" s="25" t="str">
        <f>IF(E5051="First Quote", $H$4/D5051, "")</f>
        <v/>
      </c>
      <c r="K5051" s="26">
        <f t="shared" si="332"/>
        <v>53.819595752760847</v>
      </c>
      <c r="L5051" s="27">
        <f>K5051*D5051</f>
        <v>358024.096826091</v>
      </c>
      <c r="M5051" s="10"/>
      <c r="N5051" s="28">
        <f>IF(F5051="lowest point", $H$4/D5051, 0)</f>
        <v>0</v>
      </c>
      <c r="O5051" s="28">
        <f t="shared" si="333"/>
        <v>55.645175495999204</v>
      </c>
      <c r="P5051" s="29">
        <f>O5051*D5051</f>
        <v>370168.4009520355</v>
      </c>
      <c r="R5051" s="28">
        <f>IF(G5051="highest point", $H$4/D5051, 0)</f>
        <v>0</v>
      </c>
      <c r="S5051" s="28">
        <f t="shared" si="334"/>
        <v>52.294316940126762</v>
      </c>
      <c r="T5051" s="29">
        <f>D5051*S5051</f>
        <v>347877.48458080529</v>
      </c>
    </row>
    <row r="5052" spans="1:20">
      <c r="A5052" s="21">
        <f t="shared" si="335"/>
        <v>2020</v>
      </c>
      <c r="B5052" s="21">
        <f t="shared" si="336"/>
        <v>1</v>
      </c>
      <c r="C5052" s="22">
        <v>43859</v>
      </c>
      <c r="D5052" s="21">
        <v>6646.69</v>
      </c>
      <c r="E5052" s="47" t="str">
        <f>IF(B5052&lt;&gt;B5051, "First Quote", "")</f>
        <v/>
      </c>
      <c r="F5052" s="23" t="str">
        <f>IF(_xlfn.MINIFS($D$3:$D$6287,$A$3:$A$6287,A5052,$B$3:$B$6287,B5052)=D5052,"Lowest point","")</f>
        <v/>
      </c>
      <c r="G5052" s="24" t="str">
        <f>IF(_xlfn.MAXIFS($D$3:$D$6287,$A$3:$A$6287,A5052,$B$3:$B$6287,B5052)=D5052,"Highest point","")</f>
        <v/>
      </c>
      <c r="J5052" s="25" t="str">
        <f>IF(E5052="First Quote", $H$4/D5052, "")</f>
        <v/>
      </c>
      <c r="K5052" s="26">
        <f t="shared" si="332"/>
        <v>53.819595752760847</v>
      </c>
      <c r="L5052" s="27">
        <f>K5052*D5052</f>
        <v>357722.16889391799</v>
      </c>
      <c r="M5052" s="10"/>
      <c r="N5052" s="28">
        <f>IF(F5052="lowest point", $H$4/D5052, 0)</f>
        <v>0</v>
      </c>
      <c r="O5052" s="28">
        <f t="shared" si="333"/>
        <v>55.645175495999204</v>
      </c>
      <c r="P5052" s="29">
        <f>O5052*D5052</f>
        <v>369856.23151750292</v>
      </c>
      <c r="R5052" s="28">
        <f>IF(G5052="highest point", $H$4/D5052, 0)</f>
        <v>0</v>
      </c>
      <c r="S5052" s="28">
        <f t="shared" si="334"/>
        <v>52.294316940126762</v>
      </c>
      <c r="T5052" s="29">
        <f>D5052*S5052</f>
        <v>347584.11346277111</v>
      </c>
    </row>
    <row r="5053" spans="1:20">
      <c r="A5053" s="21">
        <f t="shared" si="335"/>
        <v>2020</v>
      </c>
      <c r="B5053" s="21">
        <f t="shared" si="336"/>
        <v>1</v>
      </c>
      <c r="C5053" s="22">
        <v>43860</v>
      </c>
      <c r="D5053" s="21">
        <v>6668.52</v>
      </c>
      <c r="E5053" s="47" t="str">
        <f>IF(B5053&lt;&gt;B5052, "First Quote", "")</f>
        <v/>
      </c>
      <c r="F5053" s="23" t="str">
        <f>IF(_xlfn.MINIFS($D$3:$D$6287,$A$3:$A$6287,A5053,$B$3:$B$6287,B5053)=D5053,"Lowest point","")</f>
        <v/>
      </c>
      <c r="G5053" s="24" t="str">
        <f>IF(_xlfn.MAXIFS($D$3:$D$6287,$A$3:$A$6287,A5053,$B$3:$B$6287,B5053)=D5053,"Highest point","")</f>
        <v/>
      </c>
      <c r="J5053" s="25" t="str">
        <f>IF(E5053="First Quote", $H$4/D5053, "")</f>
        <v/>
      </c>
      <c r="K5053" s="26">
        <f t="shared" si="332"/>
        <v>53.819595752760847</v>
      </c>
      <c r="L5053" s="27">
        <f>K5053*D5053</f>
        <v>358897.05066920078</v>
      </c>
      <c r="M5053" s="10"/>
      <c r="N5053" s="28">
        <f>IF(F5053="lowest point", $H$4/D5053, 0)</f>
        <v>0</v>
      </c>
      <c r="O5053" s="28">
        <f t="shared" si="333"/>
        <v>55.645175495999204</v>
      </c>
      <c r="P5053" s="29">
        <f>O5053*D5053</f>
        <v>371070.96569858067</v>
      </c>
      <c r="R5053" s="28">
        <f>IF(G5053="highest point", $H$4/D5053, 0)</f>
        <v>0</v>
      </c>
      <c r="S5053" s="28">
        <f t="shared" si="334"/>
        <v>52.294316940126762</v>
      </c>
      <c r="T5053" s="29">
        <f>D5053*S5053</f>
        <v>348725.69840157416</v>
      </c>
    </row>
    <row r="5054" spans="1:20">
      <c r="A5054" s="21">
        <f t="shared" si="335"/>
        <v>2020</v>
      </c>
      <c r="B5054" s="21">
        <f t="shared" si="336"/>
        <v>1</v>
      </c>
      <c r="C5054" s="22">
        <v>43861</v>
      </c>
      <c r="D5054" s="21">
        <v>6551</v>
      </c>
      <c r="E5054" s="47" t="str">
        <f>IF(B5054&lt;&gt;B5053, "First Quote", "")</f>
        <v/>
      </c>
      <c r="F5054" s="23" t="str">
        <f>IF(_xlfn.MINIFS($D$3:$D$6287,$A$3:$A$6287,A5054,$B$3:$B$6287,B5054)=D5054,"Lowest point","")</f>
        <v>Lowest point</v>
      </c>
      <c r="G5054" s="24" t="str">
        <f>IF(_xlfn.MAXIFS($D$3:$D$6287,$A$3:$A$6287,A5054,$B$3:$B$6287,B5054)=D5054,"Highest point","")</f>
        <v/>
      </c>
      <c r="J5054" s="25" t="str">
        <f>IF(E5054="First Quote", $H$4/D5054, "")</f>
        <v/>
      </c>
      <c r="K5054" s="26">
        <f t="shared" si="332"/>
        <v>53.819595752760847</v>
      </c>
      <c r="L5054" s="27">
        <f>K5054*D5054</f>
        <v>352572.17177633633</v>
      </c>
      <c r="M5054" s="10"/>
      <c r="N5054" s="28">
        <f>IF(F5054="lowest point", $H$4/D5054, 0)</f>
        <v>7.6324225309113106E-2</v>
      </c>
      <c r="O5054" s="28">
        <f t="shared" si="333"/>
        <v>55.721499721308319</v>
      </c>
      <c r="P5054" s="29">
        <f>O5054*D5054</f>
        <v>365031.54467429081</v>
      </c>
      <c r="R5054" s="28">
        <f>IF(G5054="highest point", $H$4/D5054, 0)</f>
        <v>0</v>
      </c>
      <c r="S5054" s="28">
        <f t="shared" si="334"/>
        <v>52.294316940126762</v>
      </c>
      <c r="T5054" s="29">
        <f>D5054*S5054</f>
        <v>342580.07027477043</v>
      </c>
    </row>
    <row r="5055" spans="1:20">
      <c r="A5055" s="21">
        <f t="shared" si="335"/>
        <v>2020</v>
      </c>
      <c r="B5055" s="21">
        <f t="shared" si="336"/>
        <v>2</v>
      </c>
      <c r="C5055" s="22">
        <v>43864</v>
      </c>
      <c r="D5055" s="21">
        <v>6598.63</v>
      </c>
      <c r="E5055" s="47" t="str">
        <f>IF(B5055&lt;&gt;B5054, "First Quote", "")</f>
        <v>First Quote</v>
      </c>
      <c r="F5055" s="23" t="str">
        <f>IF(_xlfn.MINIFS($D$3:$D$6287,$A$3:$A$6287,A5055,$B$3:$B$6287,B5055)=D5055,"Lowest point","")</f>
        <v/>
      </c>
      <c r="G5055" s="24" t="str">
        <f>IF(_xlfn.MAXIFS($D$3:$D$6287,$A$3:$A$6287,A5055,$B$3:$B$6287,B5055)=D5055,"Highest point","")</f>
        <v/>
      </c>
      <c r="J5055" s="25">
        <f>IF(E5055="First Quote", $H$4/D5055, "")</f>
        <v>7.5773304458652782E-2</v>
      </c>
      <c r="K5055" s="26">
        <f t="shared" si="332"/>
        <v>53.895369057219497</v>
      </c>
      <c r="L5055" s="27">
        <f>K5055*D5055</f>
        <v>355635.59912204032</v>
      </c>
      <c r="M5055" s="10"/>
      <c r="N5055" s="28">
        <f>IF(F5055="lowest point", $H$4/D5055, 0)</f>
        <v>0</v>
      </c>
      <c r="O5055" s="28">
        <f t="shared" si="333"/>
        <v>55.721499721308319</v>
      </c>
      <c r="P5055" s="29">
        <f>O5055*D5055</f>
        <v>367685.55970601673</v>
      </c>
      <c r="R5055" s="28">
        <f>IF(G5055="highest point", $H$4/D5055, 0)</f>
        <v>0</v>
      </c>
      <c r="S5055" s="28">
        <f t="shared" si="334"/>
        <v>52.294316940126762</v>
      </c>
      <c r="T5055" s="29">
        <f>D5055*S5055</f>
        <v>345070.84859062865</v>
      </c>
    </row>
    <row r="5056" spans="1:20">
      <c r="A5056" s="21">
        <f t="shared" si="335"/>
        <v>2020</v>
      </c>
      <c r="B5056" s="21">
        <f t="shared" si="336"/>
        <v>2</v>
      </c>
      <c r="C5056" s="22">
        <v>43865</v>
      </c>
      <c r="D5056" s="21">
        <v>6697.49</v>
      </c>
      <c r="E5056" s="47" t="str">
        <f>IF(B5056&lt;&gt;B5055, "First Quote", "")</f>
        <v/>
      </c>
      <c r="F5056" s="23" t="str">
        <f>IF(_xlfn.MINIFS($D$3:$D$6287,$A$3:$A$6287,A5056,$B$3:$B$6287,B5056)=D5056,"Lowest point","")</f>
        <v/>
      </c>
      <c r="G5056" s="24" t="str">
        <f>IF(_xlfn.MAXIFS($D$3:$D$6287,$A$3:$A$6287,A5056,$B$3:$B$6287,B5056)=D5056,"Highest point","")</f>
        <v/>
      </c>
      <c r="J5056" s="25" t="str">
        <f>IF(E5056="First Quote", $H$4/D5056, "")</f>
        <v/>
      </c>
      <c r="K5056" s="26">
        <f t="shared" si="332"/>
        <v>53.895369057219497</v>
      </c>
      <c r="L5056" s="27">
        <f>K5056*D5056</f>
        <v>360963.69530703698</v>
      </c>
      <c r="M5056" s="10"/>
      <c r="N5056" s="28">
        <f>IF(F5056="lowest point", $H$4/D5056, 0)</f>
        <v>0</v>
      </c>
      <c r="O5056" s="28">
        <f t="shared" si="333"/>
        <v>55.721499721308319</v>
      </c>
      <c r="P5056" s="29">
        <f>O5056*D5056</f>
        <v>373194.18716846523</v>
      </c>
      <c r="R5056" s="28">
        <f>IF(G5056="highest point", $H$4/D5056, 0)</f>
        <v>0</v>
      </c>
      <c r="S5056" s="28">
        <f t="shared" si="334"/>
        <v>52.294316940126762</v>
      </c>
      <c r="T5056" s="29">
        <f>D5056*S5056</f>
        <v>350240.66476332955</v>
      </c>
    </row>
    <row r="5057" spans="1:20">
      <c r="A5057" s="21">
        <f t="shared" si="335"/>
        <v>2020</v>
      </c>
      <c r="B5057" s="21">
        <f t="shared" si="336"/>
        <v>2</v>
      </c>
      <c r="C5057" s="22">
        <v>43866</v>
      </c>
      <c r="D5057" s="21">
        <v>6772.98</v>
      </c>
      <c r="E5057" s="47" t="str">
        <f>IF(B5057&lt;&gt;B5056, "First Quote", "")</f>
        <v/>
      </c>
      <c r="F5057" s="23" t="str">
        <f>IF(_xlfn.MINIFS($D$3:$D$6287,$A$3:$A$6287,A5057,$B$3:$B$6287,B5057)=D5057,"Lowest point","")</f>
        <v/>
      </c>
      <c r="G5057" s="24" t="str">
        <f>IF(_xlfn.MAXIFS($D$3:$D$6287,$A$3:$A$6287,A5057,$B$3:$B$6287,B5057)=D5057,"Highest point","")</f>
        <v/>
      </c>
      <c r="J5057" s="25" t="str">
        <f>IF(E5057="First Quote", $H$4/D5057, "")</f>
        <v/>
      </c>
      <c r="K5057" s="26">
        <f t="shared" si="332"/>
        <v>53.895369057219497</v>
      </c>
      <c r="L5057" s="27">
        <f>K5057*D5057</f>
        <v>365032.25671716651</v>
      </c>
      <c r="M5057" s="10"/>
      <c r="N5057" s="28">
        <f>IF(F5057="lowest point", $H$4/D5057, 0)</f>
        <v>0</v>
      </c>
      <c r="O5057" s="28">
        <f t="shared" si="333"/>
        <v>55.721499721308319</v>
      </c>
      <c r="P5057" s="29">
        <f>O5057*D5057</f>
        <v>377400.60318242677</v>
      </c>
      <c r="R5057" s="28">
        <f>IF(G5057="highest point", $H$4/D5057, 0)</f>
        <v>0</v>
      </c>
      <c r="S5057" s="28">
        <f t="shared" si="334"/>
        <v>52.294316940126762</v>
      </c>
      <c r="T5057" s="29">
        <f>D5057*S5057</f>
        <v>354188.36274913972</v>
      </c>
    </row>
    <row r="5058" spans="1:20">
      <c r="A5058" s="21">
        <f t="shared" si="335"/>
        <v>2020</v>
      </c>
      <c r="B5058" s="21">
        <f t="shared" si="336"/>
        <v>2</v>
      </c>
      <c r="C5058" s="22">
        <v>43867</v>
      </c>
      <c r="D5058" s="21">
        <v>6796.64</v>
      </c>
      <c r="E5058" s="47" t="str">
        <f>IF(B5058&lt;&gt;B5057, "First Quote", "")</f>
        <v/>
      </c>
      <c r="F5058" s="23" t="str">
        <f>IF(_xlfn.MINIFS($D$3:$D$6287,$A$3:$A$6287,A5058,$B$3:$B$6287,B5058)=D5058,"Lowest point","")</f>
        <v/>
      </c>
      <c r="G5058" s="24" t="str">
        <f>IF(_xlfn.MAXIFS($D$3:$D$6287,$A$3:$A$6287,A5058,$B$3:$B$6287,B5058)=D5058,"Highest point","")</f>
        <v/>
      </c>
      <c r="J5058" s="25" t="str">
        <f>IF(E5058="First Quote", $H$4/D5058, "")</f>
        <v/>
      </c>
      <c r="K5058" s="26">
        <f t="shared" si="332"/>
        <v>53.895369057219497</v>
      </c>
      <c r="L5058" s="27">
        <f>K5058*D5058</f>
        <v>366307.42114906036</v>
      </c>
      <c r="M5058" s="10"/>
      <c r="N5058" s="28">
        <f>IF(F5058="lowest point", $H$4/D5058, 0)</f>
        <v>0</v>
      </c>
      <c r="O5058" s="28">
        <f t="shared" si="333"/>
        <v>55.721499721308319</v>
      </c>
      <c r="P5058" s="29">
        <f>O5058*D5058</f>
        <v>378718.97386583302</v>
      </c>
      <c r="R5058" s="28">
        <f>IF(G5058="highest point", $H$4/D5058, 0)</f>
        <v>0</v>
      </c>
      <c r="S5058" s="28">
        <f t="shared" si="334"/>
        <v>52.294316940126762</v>
      </c>
      <c r="T5058" s="29">
        <f>D5058*S5058</f>
        <v>355425.64628794318</v>
      </c>
    </row>
    <row r="5059" spans="1:20">
      <c r="A5059" s="21">
        <f t="shared" si="335"/>
        <v>2020</v>
      </c>
      <c r="B5059" s="21">
        <f t="shared" si="336"/>
        <v>2</v>
      </c>
      <c r="C5059" s="22">
        <v>43868</v>
      </c>
      <c r="D5059" s="21">
        <v>6761.26</v>
      </c>
      <c r="E5059" s="47" t="str">
        <f>IF(B5059&lt;&gt;B5058, "First Quote", "")</f>
        <v/>
      </c>
      <c r="F5059" s="23" t="str">
        <f>IF(_xlfn.MINIFS($D$3:$D$6287,$A$3:$A$6287,A5059,$B$3:$B$6287,B5059)=D5059,"Lowest point","")</f>
        <v/>
      </c>
      <c r="G5059" s="24" t="str">
        <f>IF(_xlfn.MAXIFS($D$3:$D$6287,$A$3:$A$6287,A5059,$B$3:$B$6287,B5059)=D5059,"Highest point","")</f>
        <v/>
      </c>
      <c r="J5059" s="25" t="str">
        <f>IF(E5059="First Quote", $H$4/D5059, "")</f>
        <v/>
      </c>
      <c r="K5059" s="26">
        <f t="shared" si="332"/>
        <v>53.895369057219497</v>
      </c>
      <c r="L5059" s="27">
        <f>K5059*D5059</f>
        <v>364400.60299181589</v>
      </c>
      <c r="M5059" s="10"/>
      <c r="N5059" s="28">
        <f>IF(F5059="lowest point", $H$4/D5059, 0)</f>
        <v>0</v>
      </c>
      <c r="O5059" s="28">
        <f t="shared" si="333"/>
        <v>55.721499721308319</v>
      </c>
      <c r="P5059" s="29">
        <f>O5059*D5059</f>
        <v>376747.54720569309</v>
      </c>
      <c r="R5059" s="28">
        <f>IF(G5059="highest point", $H$4/D5059, 0)</f>
        <v>0</v>
      </c>
      <c r="S5059" s="28">
        <f t="shared" si="334"/>
        <v>52.294316940126762</v>
      </c>
      <c r="T5059" s="29">
        <f>D5059*S5059</f>
        <v>353575.47335460148</v>
      </c>
    </row>
    <row r="5060" spans="1:20">
      <c r="A5060" s="21">
        <f t="shared" si="335"/>
        <v>2020</v>
      </c>
      <c r="B5060" s="21">
        <f t="shared" si="336"/>
        <v>2</v>
      </c>
      <c r="C5060" s="22">
        <v>43871</v>
      </c>
      <c r="D5060" s="21">
        <v>6811.83</v>
      </c>
      <c r="E5060" s="47" t="str">
        <f>IF(B5060&lt;&gt;B5059, "First Quote", "")</f>
        <v/>
      </c>
      <c r="F5060" s="23" t="str">
        <f>IF(_xlfn.MINIFS($D$3:$D$6287,$A$3:$A$6287,A5060,$B$3:$B$6287,B5060)=D5060,"Lowest point","")</f>
        <v/>
      </c>
      <c r="G5060" s="24" t="str">
        <f>IF(_xlfn.MAXIFS($D$3:$D$6287,$A$3:$A$6287,A5060,$B$3:$B$6287,B5060)=D5060,"Highest point","")</f>
        <v/>
      </c>
      <c r="J5060" s="25" t="str">
        <f>IF(E5060="First Quote", $H$4/D5060, "")</f>
        <v/>
      </c>
      <c r="K5060" s="26">
        <f t="shared" si="332"/>
        <v>53.895369057219497</v>
      </c>
      <c r="L5060" s="27">
        <f>K5060*D5060</f>
        <v>367126.0918050395</v>
      </c>
      <c r="M5060" s="10"/>
      <c r="N5060" s="28">
        <f>IF(F5060="lowest point", $H$4/D5060, 0)</f>
        <v>0</v>
      </c>
      <c r="O5060" s="28">
        <f t="shared" si="333"/>
        <v>55.721499721308319</v>
      </c>
      <c r="P5060" s="29">
        <f>O5060*D5060</f>
        <v>379565.38344659965</v>
      </c>
      <c r="R5060" s="28">
        <f>IF(G5060="highest point", $H$4/D5060, 0)</f>
        <v>0</v>
      </c>
      <c r="S5060" s="28">
        <f t="shared" si="334"/>
        <v>52.294316940126762</v>
      </c>
      <c r="T5060" s="29">
        <f>D5060*S5060</f>
        <v>356219.99696226366</v>
      </c>
    </row>
    <row r="5061" spans="1:20">
      <c r="A5061" s="21">
        <f t="shared" si="335"/>
        <v>2020</v>
      </c>
      <c r="B5061" s="21">
        <f t="shared" si="336"/>
        <v>2</v>
      </c>
      <c r="C5061" s="22">
        <v>43872</v>
      </c>
      <c r="D5061" s="21">
        <v>6823.59</v>
      </c>
      <c r="E5061" s="47" t="str">
        <f>IF(B5061&lt;&gt;B5060, "First Quote", "")</f>
        <v/>
      </c>
      <c r="F5061" s="23" t="str">
        <f>IF(_xlfn.MINIFS($D$3:$D$6287,$A$3:$A$6287,A5061,$B$3:$B$6287,B5061)=D5061,"Lowest point","")</f>
        <v/>
      </c>
      <c r="G5061" s="24" t="str">
        <f>IF(_xlfn.MAXIFS($D$3:$D$6287,$A$3:$A$6287,A5061,$B$3:$B$6287,B5061)=D5061,"Highest point","")</f>
        <v/>
      </c>
      <c r="J5061" s="25" t="str">
        <f>IF(E5061="First Quote", $H$4/D5061, "")</f>
        <v/>
      </c>
      <c r="K5061" s="26">
        <f t="shared" ref="K5061:K5124" si="337">IF(E5061="First Quote",J5061+K5060,K5060)</f>
        <v>53.895369057219497</v>
      </c>
      <c r="L5061" s="27">
        <f>K5061*D5061</f>
        <v>367759.90134515241</v>
      </c>
      <c r="M5061" s="10"/>
      <c r="N5061" s="28">
        <f>IF(F5061="lowest point", $H$4/D5061, 0)</f>
        <v>0</v>
      </c>
      <c r="O5061" s="28">
        <f t="shared" ref="O5061:O5124" si="338">IF(F5061="Lowest Point",N5061+O5060,O5060)</f>
        <v>55.721499721308319</v>
      </c>
      <c r="P5061" s="29">
        <f>O5061*D5061</f>
        <v>380220.66828332224</v>
      </c>
      <c r="R5061" s="28">
        <f>IF(G5061="highest point", $H$4/D5061, 0)</f>
        <v>0</v>
      </c>
      <c r="S5061" s="28">
        <f t="shared" ref="S5061:S5124" si="339">IF(G5061="Highest Point",R5061+S5060,S5060)</f>
        <v>52.294316940126762</v>
      </c>
      <c r="T5061" s="29">
        <f>D5061*S5061</f>
        <v>356834.97812947957</v>
      </c>
    </row>
    <row r="5062" spans="1:20">
      <c r="A5062" s="21">
        <f t="shared" si="335"/>
        <v>2020</v>
      </c>
      <c r="B5062" s="21">
        <f t="shared" si="336"/>
        <v>2</v>
      </c>
      <c r="C5062" s="22">
        <v>43873</v>
      </c>
      <c r="D5062" s="21">
        <v>6867.92</v>
      </c>
      <c r="E5062" s="47" t="str">
        <f>IF(B5062&lt;&gt;B5061, "First Quote", "")</f>
        <v/>
      </c>
      <c r="F5062" s="23" t="str">
        <f>IF(_xlfn.MINIFS($D$3:$D$6287,$A$3:$A$6287,A5062,$B$3:$B$6287,B5062)=D5062,"Lowest point","")</f>
        <v/>
      </c>
      <c r="G5062" s="24" t="str">
        <f>IF(_xlfn.MAXIFS($D$3:$D$6287,$A$3:$A$6287,A5062,$B$3:$B$6287,B5062)=D5062,"Highest point","")</f>
        <v/>
      </c>
      <c r="J5062" s="25" t="str">
        <f>IF(E5062="First Quote", $H$4/D5062, "")</f>
        <v/>
      </c>
      <c r="K5062" s="26">
        <f t="shared" si="337"/>
        <v>53.895369057219497</v>
      </c>
      <c r="L5062" s="27">
        <f>K5062*D5062</f>
        <v>370149.0830554589</v>
      </c>
      <c r="M5062" s="10"/>
      <c r="N5062" s="28">
        <f>IF(F5062="lowest point", $H$4/D5062, 0)</f>
        <v>0</v>
      </c>
      <c r="O5062" s="28">
        <f t="shared" si="338"/>
        <v>55.721499721308319</v>
      </c>
      <c r="P5062" s="29">
        <f>O5062*D5062</f>
        <v>382690.80236596783</v>
      </c>
      <c r="R5062" s="28">
        <f>IF(G5062="highest point", $H$4/D5062, 0)</f>
        <v>0</v>
      </c>
      <c r="S5062" s="28">
        <f t="shared" si="339"/>
        <v>52.294316940126762</v>
      </c>
      <c r="T5062" s="29">
        <f>D5062*S5062</f>
        <v>359153.18519943539</v>
      </c>
    </row>
    <row r="5063" spans="1:20">
      <c r="A5063" s="21">
        <f t="shared" si="335"/>
        <v>2020</v>
      </c>
      <c r="B5063" s="21">
        <f t="shared" si="336"/>
        <v>2</v>
      </c>
      <c r="C5063" s="22">
        <v>43874</v>
      </c>
      <c r="D5063" s="21">
        <v>6858.92</v>
      </c>
      <c r="E5063" s="47" t="str">
        <f>IF(B5063&lt;&gt;B5062, "First Quote", "")</f>
        <v/>
      </c>
      <c r="F5063" s="23" t="str">
        <f>IF(_xlfn.MINIFS($D$3:$D$6287,$A$3:$A$6287,A5063,$B$3:$B$6287,B5063)=D5063,"Lowest point","")</f>
        <v/>
      </c>
      <c r="G5063" s="24" t="str">
        <f>IF(_xlfn.MAXIFS($D$3:$D$6287,$A$3:$A$6287,A5063,$B$3:$B$6287,B5063)=D5063,"Highest point","")</f>
        <v/>
      </c>
      <c r="J5063" s="25" t="str">
        <f>IF(E5063="First Quote", $H$4/D5063, "")</f>
        <v/>
      </c>
      <c r="K5063" s="26">
        <f t="shared" si="337"/>
        <v>53.895369057219497</v>
      </c>
      <c r="L5063" s="27">
        <f>K5063*D5063</f>
        <v>369664.02473394398</v>
      </c>
      <c r="M5063" s="10"/>
      <c r="N5063" s="28">
        <f>IF(F5063="lowest point", $H$4/D5063, 0)</f>
        <v>0</v>
      </c>
      <c r="O5063" s="28">
        <f t="shared" si="338"/>
        <v>55.721499721308319</v>
      </c>
      <c r="P5063" s="29">
        <f>O5063*D5063</f>
        <v>382189.30886847607</v>
      </c>
      <c r="R5063" s="28">
        <f>IF(G5063="highest point", $H$4/D5063, 0)</f>
        <v>0</v>
      </c>
      <c r="S5063" s="28">
        <f t="shared" si="339"/>
        <v>52.294316940126762</v>
      </c>
      <c r="T5063" s="29">
        <f>D5063*S5063</f>
        <v>358682.53634697426</v>
      </c>
    </row>
    <row r="5064" spans="1:20">
      <c r="A5064" s="21">
        <f t="shared" si="335"/>
        <v>2020</v>
      </c>
      <c r="B5064" s="21">
        <f t="shared" si="336"/>
        <v>2</v>
      </c>
      <c r="C5064" s="22">
        <v>43875</v>
      </c>
      <c r="D5064" s="21">
        <v>6872.68</v>
      </c>
      <c r="E5064" s="47" t="str">
        <f>IF(B5064&lt;&gt;B5063, "First Quote", "")</f>
        <v/>
      </c>
      <c r="F5064" s="23" t="str">
        <f>IF(_xlfn.MINIFS($D$3:$D$6287,$A$3:$A$6287,A5064,$B$3:$B$6287,B5064)=D5064,"Lowest point","")</f>
        <v/>
      </c>
      <c r="G5064" s="24" t="str">
        <f>IF(_xlfn.MAXIFS($D$3:$D$6287,$A$3:$A$6287,A5064,$B$3:$B$6287,B5064)=D5064,"Highest point","")</f>
        <v/>
      </c>
      <c r="J5064" s="25" t="str">
        <f>IF(E5064="First Quote", $H$4/D5064, "")</f>
        <v/>
      </c>
      <c r="K5064" s="26">
        <f t="shared" si="337"/>
        <v>53.895369057219497</v>
      </c>
      <c r="L5064" s="27">
        <f>K5064*D5064</f>
        <v>370405.62501217134</v>
      </c>
      <c r="M5064" s="10"/>
      <c r="N5064" s="28">
        <f>IF(F5064="lowest point", $H$4/D5064, 0)</f>
        <v>0</v>
      </c>
      <c r="O5064" s="28">
        <f t="shared" si="338"/>
        <v>55.721499721308319</v>
      </c>
      <c r="P5064" s="29">
        <f>O5064*D5064</f>
        <v>382956.0367046413</v>
      </c>
      <c r="R5064" s="28">
        <f>IF(G5064="highest point", $H$4/D5064, 0)</f>
        <v>0</v>
      </c>
      <c r="S5064" s="28">
        <f t="shared" si="339"/>
        <v>52.294316940126762</v>
      </c>
      <c r="T5064" s="29">
        <f>D5064*S5064</f>
        <v>359402.10614807042</v>
      </c>
    </row>
    <row r="5065" spans="1:20">
      <c r="A5065" s="21">
        <f t="shared" si="335"/>
        <v>2020</v>
      </c>
      <c r="B5065" s="21">
        <f t="shared" si="336"/>
        <v>2</v>
      </c>
      <c r="C5065" s="22">
        <v>43879</v>
      </c>
      <c r="D5065" s="21">
        <v>6853.04</v>
      </c>
      <c r="E5065" s="47" t="str">
        <f>IF(B5065&lt;&gt;B5064, "First Quote", "")</f>
        <v/>
      </c>
      <c r="F5065" s="23" t="str">
        <f>IF(_xlfn.MINIFS($D$3:$D$6287,$A$3:$A$6287,A5065,$B$3:$B$6287,B5065)=D5065,"Lowest point","")</f>
        <v/>
      </c>
      <c r="G5065" s="24" t="str">
        <f>IF(_xlfn.MAXIFS($D$3:$D$6287,$A$3:$A$6287,A5065,$B$3:$B$6287,B5065)=D5065,"Highest point","")</f>
        <v/>
      </c>
      <c r="J5065" s="25" t="str">
        <f>IF(E5065="First Quote", $H$4/D5065, "")</f>
        <v/>
      </c>
      <c r="K5065" s="26">
        <f t="shared" si="337"/>
        <v>53.895369057219497</v>
      </c>
      <c r="L5065" s="27">
        <f>K5065*D5065</f>
        <v>369347.1199638875</v>
      </c>
      <c r="M5065" s="10"/>
      <c r="N5065" s="28">
        <f>IF(F5065="lowest point", $H$4/D5065, 0)</f>
        <v>0</v>
      </c>
      <c r="O5065" s="28">
        <f t="shared" si="338"/>
        <v>55.721499721308319</v>
      </c>
      <c r="P5065" s="29">
        <f>O5065*D5065</f>
        <v>381861.66645011475</v>
      </c>
      <c r="R5065" s="28">
        <f>IF(G5065="highest point", $H$4/D5065, 0)</f>
        <v>0</v>
      </c>
      <c r="S5065" s="28">
        <f t="shared" si="339"/>
        <v>52.294316940126762</v>
      </c>
      <c r="T5065" s="29">
        <f>D5065*S5065</f>
        <v>358375.04576336633</v>
      </c>
    </row>
    <row r="5066" spans="1:20">
      <c r="A5066" s="21">
        <f t="shared" si="335"/>
        <v>2020</v>
      </c>
      <c r="B5066" s="21">
        <f t="shared" si="336"/>
        <v>2</v>
      </c>
      <c r="C5066" s="22">
        <v>43880</v>
      </c>
      <c r="D5066" s="21">
        <v>6886.47</v>
      </c>
      <c r="E5066" s="47" t="str">
        <f>IF(B5066&lt;&gt;B5065, "First Quote", "")</f>
        <v/>
      </c>
      <c r="F5066" s="23" t="str">
        <f>IF(_xlfn.MINIFS($D$3:$D$6287,$A$3:$A$6287,A5066,$B$3:$B$6287,B5066)=D5066,"Lowest point","")</f>
        <v/>
      </c>
      <c r="G5066" s="24" t="str">
        <f>IF(_xlfn.MAXIFS($D$3:$D$6287,$A$3:$A$6287,A5066,$B$3:$B$6287,B5066)=D5066,"Highest point","")</f>
        <v>Highest point</v>
      </c>
      <c r="J5066" s="25" t="str">
        <f>IF(E5066="First Quote", $H$4/D5066, "")</f>
        <v/>
      </c>
      <c r="K5066" s="26">
        <f t="shared" si="337"/>
        <v>53.895369057219497</v>
      </c>
      <c r="L5066" s="27">
        <f>K5066*D5066</f>
        <v>371148.84215147037</v>
      </c>
      <c r="M5066" s="10"/>
      <c r="N5066" s="28">
        <f>IF(F5066="lowest point", $H$4/D5066, 0)</f>
        <v>0</v>
      </c>
      <c r="O5066" s="28">
        <f t="shared" si="338"/>
        <v>55.721499721308319</v>
      </c>
      <c r="P5066" s="29">
        <f>O5066*D5066</f>
        <v>383724.43618579814</v>
      </c>
      <c r="R5066" s="28">
        <f>IF(G5066="highest point", $H$4/D5066, 0)</f>
        <v>7.260613928471335E-2</v>
      </c>
      <c r="S5066" s="28">
        <f t="shared" si="339"/>
        <v>52.366923079411478</v>
      </c>
      <c r="T5066" s="29">
        <f>D5066*S5066</f>
        <v>360623.24477867479</v>
      </c>
    </row>
    <row r="5067" spans="1:20">
      <c r="A5067" s="21">
        <f t="shared" si="335"/>
        <v>2020</v>
      </c>
      <c r="B5067" s="21">
        <f t="shared" si="336"/>
        <v>2</v>
      </c>
      <c r="C5067" s="22">
        <v>43881</v>
      </c>
      <c r="D5067" s="21">
        <v>6860.52</v>
      </c>
      <c r="E5067" s="47" t="str">
        <f>IF(B5067&lt;&gt;B5066, "First Quote", "")</f>
        <v/>
      </c>
      <c r="F5067" s="23" t="str">
        <f>IF(_xlfn.MINIFS($D$3:$D$6287,$A$3:$A$6287,A5067,$B$3:$B$6287,B5067)=D5067,"Lowest point","")</f>
        <v/>
      </c>
      <c r="G5067" s="24" t="str">
        <f>IF(_xlfn.MAXIFS($D$3:$D$6287,$A$3:$A$6287,A5067,$B$3:$B$6287,B5067)=D5067,"Highest point","")</f>
        <v/>
      </c>
      <c r="J5067" s="25" t="str">
        <f>IF(E5067="First Quote", $H$4/D5067, "")</f>
        <v/>
      </c>
      <c r="K5067" s="26">
        <f t="shared" si="337"/>
        <v>53.895369057219497</v>
      </c>
      <c r="L5067" s="27">
        <f>K5067*D5067</f>
        <v>369750.25732443552</v>
      </c>
      <c r="M5067" s="10"/>
      <c r="N5067" s="28">
        <f>IF(F5067="lowest point", $H$4/D5067, 0)</f>
        <v>0</v>
      </c>
      <c r="O5067" s="28">
        <f t="shared" si="338"/>
        <v>55.721499721308319</v>
      </c>
      <c r="P5067" s="29">
        <f>O5067*D5067</f>
        <v>382278.4632680302</v>
      </c>
      <c r="R5067" s="28">
        <f>IF(G5067="highest point", $H$4/D5067, 0)</f>
        <v>0</v>
      </c>
      <c r="S5067" s="28">
        <f t="shared" si="339"/>
        <v>52.366923079411478</v>
      </c>
      <c r="T5067" s="29">
        <f>D5067*S5067</f>
        <v>359264.32312476408</v>
      </c>
    </row>
    <row r="5068" spans="1:20">
      <c r="A5068" s="21">
        <f t="shared" si="335"/>
        <v>2020</v>
      </c>
      <c r="B5068" s="21">
        <f t="shared" si="336"/>
        <v>2</v>
      </c>
      <c r="C5068" s="22">
        <v>43882</v>
      </c>
      <c r="D5068" s="21">
        <v>6788.6</v>
      </c>
      <c r="E5068" s="47" t="str">
        <f>IF(B5068&lt;&gt;B5067, "First Quote", "")</f>
        <v/>
      </c>
      <c r="F5068" s="23" t="str">
        <f>IF(_xlfn.MINIFS($D$3:$D$6287,$A$3:$A$6287,A5068,$B$3:$B$6287,B5068)=D5068,"Lowest point","")</f>
        <v/>
      </c>
      <c r="G5068" s="24" t="str">
        <f>IF(_xlfn.MAXIFS($D$3:$D$6287,$A$3:$A$6287,A5068,$B$3:$B$6287,B5068)=D5068,"Highest point","")</f>
        <v/>
      </c>
      <c r="J5068" s="25" t="str">
        <f>IF(E5068="First Quote", $H$4/D5068, "")</f>
        <v/>
      </c>
      <c r="K5068" s="26">
        <f t="shared" si="337"/>
        <v>53.895369057219497</v>
      </c>
      <c r="L5068" s="27">
        <f>K5068*D5068</f>
        <v>365874.10238184029</v>
      </c>
      <c r="M5068" s="10"/>
      <c r="N5068" s="28">
        <f>IF(F5068="lowest point", $H$4/D5068, 0)</f>
        <v>0</v>
      </c>
      <c r="O5068" s="28">
        <f t="shared" si="338"/>
        <v>55.721499721308319</v>
      </c>
      <c r="P5068" s="29">
        <f>O5068*D5068</f>
        <v>378270.97300807369</v>
      </c>
      <c r="R5068" s="28">
        <f>IF(G5068="highest point", $H$4/D5068, 0)</f>
        <v>0</v>
      </c>
      <c r="S5068" s="28">
        <f t="shared" si="339"/>
        <v>52.366923079411478</v>
      </c>
      <c r="T5068" s="29">
        <f>D5068*S5068</f>
        <v>355498.09401689278</v>
      </c>
    </row>
    <row r="5069" spans="1:20">
      <c r="A5069" s="21">
        <f t="shared" ref="A5069:A5132" si="340">YEAR(C5069)</f>
        <v>2020</v>
      </c>
      <c r="B5069" s="21">
        <f t="shared" si="336"/>
        <v>2</v>
      </c>
      <c r="C5069" s="22">
        <v>43885</v>
      </c>
      <c r="D5069" s="21">
        <v>6561.94</v>
      </c>
      <c r="E5069" s="47" t="str">
        <f>IF(B5069&lt;&gt;B5068, "First Quote", "")</f>
        <v/>
      </c>
      <c r="F5069" s="23" t="str">
        <f>IF(_xlfn.MINIFS($D$3:$D$6287,$A$3:$A$6287,A5069,$B$3:$B$6287,B5069)=D5069,"Lowest point","")</f>
        <v/>
      </c>
      <c r="G5069" s="24" t="str">
        <f>IF(_xlfn.MAXIFS($D$3:$D$6287,$A$3:$A$6287,A5069,$B$3:$B$6287,B5069)=D5069,"Highest point","")</f>
        <v/>
      </c>
      <c r="J5069" s="25" t="str">
        <f>IF(E5069="First Quote", $H$4/D5069, "")</f>
        <v/>
      </c>
      <c r="K5069" s="26">
        <f t="shared" si="337"/>
        <v>53.895369057219497</v>
      </c>
      <c r="L5069" s="27">
        <f>K5069*D5069</f>
        <v>353658.17803133087</v>
      </c>
      <c r="M5069" s="10"/>
      <c r="N5069" s="28">
        <f>IF(F5069="lowest point", $H$4/D5069, 0)</f>
        <v>0</v>
      </c>
      <c r="O5069" s="28">
        <f t="shared" si="338"/>
        <v>55.721499721308319</v>
      </c>
      <c r="P5069" s="29">
        <f>O5069*D5069</f>
        <v>365641.13788124191</v>
      </c>
      <c r="R5069" s="28">
        <f>IF(G5069="highest point", $H$4/D5069, 0)</f>
        <v>0</v>
      </c>
      <c r="S5069" s="28">
        <f t="shared" si="339"/>
        <v>52.366923079411478</v>
      </c>
      <c r="T5069" s="29">
        <f>D5069*S5069</f>
        <v>343628.60723171331</v>
      </c>
    </row>
    <row r="5070" spans="1:20">
      <c r="A5070" s="21">
        <f t="shared" si="340"/>
        <v>2020</v>
      </c>
      <c r="B5070" s="21">
        <f t="shared" si="336"/>
        <v>2</v>
      </c>
      <c r="C5070" s="22">
        <v>43886</v>
      </c>
      <c r="D5070" s="21">
        <v>6363.37</v>
      </c>
      <c r="E5070" s="47" t="str">
        <f>IF(B5070&lt;&gt;B5069, "First Quote", "")</f>
        <v/>
      </c>
      <c r="F5070" s="23" t="str">
        <f>IF(_xlfn.MINIFS($D$3:$D$6287,$A$3:$A$6287,A5070,$B$3:$B$6287,B5070)=D5070,"Lowest point","")</f>
        <v/>
      </c>
      <c r="G5070" s="24" t="str">
        <f>IF(_xlfn.MAXIFS($D$3:$D$6287,$A$3:$A$6287,A5070,$B$3:$B$6287,B5070)=D5070,"Highest point","")</f>
        <v/>
      </c>
      <c r="J5070" s="25" t="str">
        <f>IF(E5070="First Quote", $H$4/D5070, "")</f>
        <v/>
      </c>
      <c r="K5070" s="26">
        <f t="shared" si="337"/>
        <v>53.895369057219497</v>
      </c>
      <c r="L5070" s="27">
        <f>K5070*D5070</f>
        <v>342956.17459763883</v>
      </c>
      <c r="M5070" s="10"/>
      <c r="N5070" s="28">
        <f>IF(F5070="lowest point", $H$4/D5070, 0)</f>
        <v>0</v>
      </c>
      <c r="O5070" s="28">
        <f t="shared" si="338"/>
        <v>55.721499721308319</v>
      </c>
      <c r="P5070" s="29">
        <f>O5070*D5070</f>
        <v>354576.5196815817</v>
      </c>
      <c r="R5070" s="28">
        <f>IF(G5070="highest point", $H$4/D5070, 0)</f>
        <v>0</v>
      </c>
      <c r="S5070" s="28">
        <f t="shared" si="339"/>
        <v>52.366923079411478</v>
      </c>
      <c r="T5070" s="29">
        <f>D5070*S5070</f>
        <v>333230.10731583461</v>
      </c>
    </row>
    <row r="5071" spans="1:20">
      <c r="A5071" s="21">
        <f t="shared" si="340"/>
        <v>2020</v>
      </c>
      <c r="B5071" s="21">
        <f t="shared" si="336"/>
        <v>2</v>
      </c>
      <c r="C5071" s="22">
        <v>43887</v>
      </c>
      <c r="D5071" s="21">
        <v>6339.38</v>
      </c>
      <c r="E5071" s="47" t="str">
        <f>IF(B5071&lt;&gt;B5070, "First Quote", "")</f>
        <v/>
      </c>
      <c r="F5071" s="23" t="str">
        <f>IF(_xlfn.MINIFS($D$3:$D$6287,$A$3:$A$6287,A5071,$B$3:$B$6287,B5071)=D5071,"Lowest point","")</f>
        <v/>
      </c>
      <c r="G5071" s="24" t="str">
        <f>IF(_xlfn.MAXIFS($D$3:$D$6287,$A$3:$A$6287,A5071,$B$3:$B$6287,B5071)=D5071,"Highest point","")</f>
        <v/>
      </c>
      <c r="J5071" s="25" t="str">
        <f>IF(E5071="First Quote", $H$4/D5071, "")</f>
        <v/>
      </c>
      <c r="K5071" s="26">
        <f t="shared" si="337"/>
        <v>53.895369057219497</v>
      </c>
      <c r="L5071" s="27">
        <f>K5071*D5071</f>
        <v>341663.22469395614</v>
      </c>
      <c r="M5071" s="10"/>
      <c r="N5071" s="28">
        <f>IF(F5071="lowest point", $H$4/D5071, 0)</f>
        <v>0</v>
      </c>
      <c r="O5071" s="28">
        <f t="shared" si="338"/>
        <v>55.721499721308319</v>
      </c>
      <c r="P5071" s="29">
        <f>O5071*D5071</f>
        <v>353239.76090326754</v>
      </c>
      <c r="R5071" s="28">
        <f>IF(G5071="highest point", $H$4/D5071, 0)</f>
        <v>0</v>
      </c>
      <c r="S5071" s="28">
        <f t="shared" si="339"/>
        <v>52.366923079411478</v>
      </c>
      <c r="T5071" s="29">
        <f>D5071*S5071</f>
        <v>331973.82483115955</v>
      </c>
    </row>
    <row r="5072" spans="1:20">
      <c r="A5072" s="21">
        <f t="shared" si="340"/>
        <v>2020</v>
      </c>
      <c r="B5072" s="21">
        <f t="shared" si="336"/>
        <v>2</v>
      </c>
      <c r="C5072" s="22">
        <v>43888</v>
      </c>
      <c r="D5072" s="21">
        <v>6060.67</v>
      </c>
      <c r="E5072" s="47" t="str">
        <f>IF(B5072&lt;&gt;B5071, "First Quote", "")</f>
        <v/>
      </c>
      <c r="F5072" s="23" t="str">
        <f>IF(_xlfn.MINIFS($D$3:$D$6287,$A$3:$A$6287,A5072,$B$3:$B$6287,B5072)=D5072,"Lowest point","")</f>
        <v/>
      </c>
      <c r="G5072" s="24" t="str">
        <f>IF(_xlfn.MAXIFS($D$3:$D$6287,$A$3:$A$6287,A5072,$B$3:$B$6287,B5072)=D5072,"Highest point","")</f>
        <v/>
      </c>
      <c r="J5072" s="25" t="str">
        <f>IF(E5072="First Quote", $H$4/D5072, "")</f>
        <v/>
      </c>
      <c r="K5072" s="26">
        <f t="shared" si="337"/>
        <v>53.895369057219497</v>
      </c>
      <c r="L5072" s="27">
        <f>K5072*D5072</f>
        <v>326642.0463840185</v>
      </c>
      <c r="M5072" s="10"/>
      <c r="N5072" s="28">
        <f>IF(F5072="lowest point", $H$4/D5072, 0)</f>
        <v>0</v>
      </c>
      <c r="O5072" s="28">
        <f t="shared" si="338"/>
        <v>55.721499721308319</v>
      </c>
      <c r="P5072" s="29">
        <f>O5072*D5072</f>
        <v>337709.6217159417</v>
      </c>
      <c r="R5072" s="28">
        <f>IF(G5072="highest point", $H$4/D5072, 0)</f>
        <v>0</v>
      </c>
      <c r="S5072" s="28">
        <f t="shared" si="339"/>
        <v>52.366923079411478</v>
      </c>
      <c r="T5072" s="29">
        <f>D5072*S5072</f>
        <v>317378.6396996968</v>
      </c>
    </row>
    <row r="5073" spans="1:20">
      <c r="A5073" s="21">
        <f t="shared" si="340"/>
        <v>2020</v>
      </c>
      <c r="B5073" s="21">
        <f t="shared" si="336"/>
        <v>2</v>
      </c>
      <c r="C5073" s="22">
        <v>43889</v>
      </c>
      <c r="D5073" s="21">
        <v>6011.73</v>
      </c>
      <c r="E5073" s="47" t="str">
        <f>IF(B5073&lt;&gt;B5072, "First Quote", "")</f>
        <v/>
      </c>
      <c r="F5073" s="23" t="str">
        <f>IF(_xlfn.MINIFS($D$3:$D$6287,$A$3:$A$6287,A5073,$B$3:$B$6287,B5073)=D5073,"Lowest point","")</f>
        <v>Lowest point</v>
      </c>
      <c r="G5073" s="24" t="str">
        <f>IF(_xlfn.MAXIFS($D$3:$D$6287,$A$3:$A$6287,A5073,$B$3:$B$6287,B5073)=D5073,"Highest point","")</f>
        <v/>
      </c>
      <c r="J5073" s="25" t="str">
        <f>IF(E5073="First Quote", $H$4/D5073, "")</f>
        <v/>
      </c>
      <c r="K5073" s="26">
        <f t="shared" si="337"/>
        <v>53.895369057219497</v>
      </c>
      <c r="L5073" s="27">
        <f>K5073*D5073</f>
        <v>324004.40702235815</v>
      </c>
      <c r="M5073" s="10"/>
      <c r="N5073" s="28">
        <f>IF(F5073="lowest point", $H$4/D5073, 0)</f>
        <v>8.3170734547293387E-2</v>
      </c>
      <c r="O5073" s="28">
        <f t="shared" si="338"/>
        <v>55.804670455855614</v>
      </c>
      <c r="P5073" s="29">
        <f>O5073*D5073</f>
        <v>335482.61151958082</v>
      </c>
      <c r="R5073" s="28">
        <f>IF(G5073="highest point", $H$4/D5073, 0)</f>
        <v>0</v>
      </c>
      <c r="S5073" s="28">
        <f t="shared" si="339"/>
        <v>52.366923079411478</v>
      </c>
      <c r="T5073" s="29">
        <f>D5073*S5073</f>
        <v>314815.80248419032</v>
      </c>
    </row>
    <row r="5074" spans="1:20">
      <c r="A5074" s="21">
        <f t="shared" si="340"/>
        <v>2020</v>
      </c>
      <c r="B5074" s="21">
        <f t="shared" si="336"/>
        <v>3</v>
      </c>
      <c r="C5074" s="22">
        <v>43892</v>
      </c>
      <c r="D5074" s="21">
        <v>6288.64</v>
      </c>
      <c r="E5074" s="47" t="str">
        <f>IF(B5074&lt;&gt;B5073, "First Quote", "")</f>
        <v>First Quote</v>
      </c>
      <c r="F5074" s="23" t="str">
        <f>IF(_xlfn.MINIFS($D$3:$D$6287,$A$3:$A$6287,A5074,$B$3:$B$6287,B5074)=D5074,"Lowest point","")</f>
        <v/>
      </c>
      <c r="G5074" s="24" t="str">
        <f>IF(_xlfn.MAXIFS($D$3:$D$6287,$A$3:$A$6287,A5074,$B$3:$B$6287,B5074)=D5074,"Highest point","")</f>
        <v/>
      </c>
      <c r="J5074" s="25">
        <f>IF(E5074="First Quote", $H$4/D5074, "")</f>
        <v>7.9508446977406874E-2</v>
      </c>
      <c r="K5074" s="26">
        <f t="shared" si="337"/>
        <v>53.974877504196904</v>
      </c>
      <c r="L5074" s="27">
        <f>K5074*D5074</f>
        <v>339428.57366799284</v>
      </c>
      <c r="M5074" s="10"/>
      <c r="N5074" s="28">
        <f>IF(F5074="lowest point", $H$4/D5074, 0)</f>
        <v>0</v>
      </c>
      <c r="O5074" s="28">
        <f t="shared" si="338"/>
        <v>55.804670455855614</v>
      </c>
      <c r="P5074" s="29">
        <f>O5074*D5074</f>
        <v>350935.48281551187</v>
      </c>
      <c r="R5074" s="28">
        <f>IF(G5074="highest point", $H$4/D5074, 0)</f>
        <v>0</v>
      </c>
      <c r="S5074" s="28">
        <f t="shared" si="339"/>
        <v>52.366923079411478</v>
      </c>
      <c r="T5074" s="29">
        <f>D5074*S5074</f>
        <v>329316.72715411021</v>
      </c>
    </row>
    <row r="5075" spans="1:20">
      <c r="A5075" s="21">
        <f t="shared" si="340"/>
        <v>2020</v>
      </c>
      <c r="B5075" s="21">
        <f t="shared" si="336"/>
        <v>3</v>
      </c>
      <c r="C5075" s="22">
        <v>43893</v>
      </c>
      <c r="D5075" s="21">
        <v>6112.07</v>
      </c>
      <c r="E5075" s="47" t="str">
        <f>IF(B5075&lt;&gt;B5074, "First Quote", "")</f>
        <v/>
      </c>
      <c r="F5075" s="23" t="str">
        <f>IF(_xlfn.MINIFS($D$3:$D$6287,$A$3:$A$6287,A5075,$B$3:$B$6287,B5075)=D5075,"Lowest point","")</f>
        <v/>
      </c>
      <c r="G5075" s="24" t="str">
        <f>IF(_xlfn.MAXIFS($D$3:$D$6287,$A$3:$A$6287,A5075,$B$3:$B$6287,B5075)=D5075,"Highest point","")</f>
        <v/>
      </c>
      <c r="J5075" s="25" t="str">
        <f>IF(E5075="First Quote", $H$4/D5075, "")</f>
        <v/>
      </c>
      <c r="K5075" s="26">
        <f t="shared" si="337"/>
        <v>53.974877504196904</v>
      </c>
      <c r="L5075" s="27">
        <f>K5075*D5075</f>
        <v>329898.22954707674</v>
      </c>
      <c r="M5075" s="10"/>
      <c r="N5075" s="28">
        <f>IF(F5075="lowest point", $H$4/D5075, 0)</f>
        <v>0</v>
      </c>
      <c r="O5075" s="28">
        <f t="shared" si="338"/>
        <v>55.804670455855614</v>
      </c>
      <c r="P5075" s="29">
        <f>O5075*D5075</f>
        <v>341082.05215312139</v>
      </c>
      <c r="R5075" s="28">
        <f>IF(G5075="highest point", $H$4/D5075, 0)</f>
        <v>0</v>
      </c>
      <c r="S5075" s="28">
        <f t="shared" si="339"/>
        <v>52.366923079411478</v>
      </c>
      <c r="T5075" s="29">
        <f>D5075*S5075</f>
        <v>320070.29954597849</v>
      </c>
    </row>
    <row r="5076" spans="1:20">
      <c r="A5076" s="21">
        <f t="shared" si="340"/>
        <v>2020</v>
      </c>
      <c r="B5076" s="21">
        <f t="shared" si="336"/>
        <v>3</v>
      </c>
      <c r="C5076" s="22">
        <v>43894</v>
      </c>
      <c r="D5076" s="21">
        <v>6370.35</v>
      </c>
      <c r="E5076" s="47" t="str">
        <f>IF(B5076&lt;&gt;B5075, "First Quote", "")</f>
        <v/>
      </c>
      <c r="F5076" s="23" t="str">
        <f>IF(_xlfn.MINIFS($D$3:$D$6287,$A$3:$A$6287,A5076,$B$3:$B$6287,B5076)=D5076,"Lowest point","")</f>
        <v/>
      </c>
      <c r="G5076" s="24" t="str">
        <f>IF(_xlfn.MAXIFS($D$3:$D$6287,$A$3:$A$6287,A5076,$B$3:$B$6287,B5076)=D5076,"Highest point","")</f>
        <v>Highest point</v>
      </c>
      <c r="J5076" s="25" t="str">
        <f>IF(E5076="First Quote", $H$4/D5076, "")</f>
        <v/>
      </c>
      <c r="K5076" s="26">
        <f t="shared" si="337"/>
        <v>53.974877504196904</v>
      </c>
      <c r="L5076" s="27">
        <f>K5076*D5076</f>
        <v>343838.86090886075</v>
      </c>
      <c r="M5076" s="10"/>
      <c r="N5076" s="28">
        <f>IF(F5076="lowest point", $H$4/D5076, 0)</f>
        <v>0</v>
      </c>
      <c r="O5076" s="28">
        <f t="shared" si="338"/>
        <v>55.804670455855614</v>
      </c>
      <c r="P5076" s="29">
        <f>O5076*D5076</f>
        <v>355495.28243845981</v>
      </c>
      <c r="R5076" s="28">
        <f>IF(G5076="highest point", $H$4/D5076, 0)</f>
        <v>7.8488623074085412E-2</v>
      </c>
      <c r="S5076" s="28">
        <f t="shared" si="339"/>
        <v>52.445411702485565</v>
      </c>
      <c r="T5076" s="29">
        <f>D5076*S5076</f>
        <v>334095.62843892892</v>
      </c>
    </row>
    <row r="5077" spans="1:20">
      <c r="A5077" s="21">
        <f t="shared" si="340"/>
        <v>2020</v>
      </c>
      <c r="B5077" s="21">
        <f t="shared" si="336"/>
        <v>3</v>
      </c>
      <c r="C5077" s="22">
        <v>43895</v>
      </c>
      <c r="D5077" s="21">
        <v>6155.58</v>
      </c>
      <c r="E5077" s="47" t="str">
        <f>IF(B5077&lt;&gt;B5076, "First Quote", "")</f>
        <v/>
      </c>
      <c r="F5077" s="23" t="str">
        <f>IF(_xlfn.MINIFS($D$3:$D$6287,$A$3:$A$6287,A5077,$B$3:$B$6287,B5077)=D5077,"Lowest point","")</f>
        <v/>
      </c>
      <c r="G5077" s="24" t="str">
        <f>IF(_xlfn.MAXIFS($D$3:$D$6287,$A$3:$A$6287,A5077,$B$3:$B$6287,B5077)=D5077,"Highest point","")</f>
        <v/>
      </c>
      <c r="J5077" s="25" t="str">
        <f>IF(E5077="First Quote", $H$4/D5077, "")</f>
        <v/>
      </c>
      <c r="K5077" s="26">
        <f t="shared" si="337"/>
        <v>53.974877504196904</v>
      </c>
      <c r="L5077" s="27">
        <f>K5077*D5077</f>
        <v>332246.67646728439</v>
      </c>
      <c r="M5077" s="10"/>
      <c r="N5077" s="28">
        <f>IF(F5077="lowest point", $H$4/D5077, 0)</f>
        <v>0</v>
      </c>
      <c r="O5077" s="28">
        <f t="shared" si="338"/>
        <v>55.804670455855614</v>
      </c>
      <c r="P5077" s="29">
        <f>O5077*D5077</f>
        <v>343510.1133646557</v>
      </c>
      <c r="R5077" s="28">
        <f>IF(G5077="highest point", $H$4/D5077, 0)</f>
        <v>0</v>
      </c>
      <c r="S5077" s="28">
        <f t="shared" si="339"/>
        <v>52.445411702485565</v>
      </c>
      <c r="T5077" s="29">
        <f>D5077*S5077</f>
        <v>322831.92736758606</v>
      </c>
    </row>
    <row r="5078" spans="1:20">
      <c r="A5078" s="21">
        <f t="shared" si="340"/>
        <v>2020</v>
      </c>
      <c r="B5078" s="21">
        <f t="shared" si="336"/>
        <v>3</v>
      </c>
      <c r="C5078" s="22">
        <v>43896</v>
      </c>
      <c r="D5078" s="21">
        <v>6050.8</v>
      </c>
      <c r="E5078" s="47" t="str">
        <f>IF(B5078&lt;&gt;B5077, "First Quote", "")</f>
        <v/>
      </c>
      <c r="F5078" s="23" t="str">
        <f>IF(_xlfn.MINIFS($D$3:$D$6287,$A$3:$A$6287,A5078,$B$3:$B$6287,B5078)=D5078,"Lowest point","")</f>
        <v/>
      </c>
      <c r="G5078" s="24" t="str">
        <f>IF(_xlfn.MAXIFS($D$3:$D$6287,$A$3:$A$6287,A5078,$B$3:$B$6287,B5078)=D5078,"Highest point","")</f>
        <v/>
      </c>
      <c r="J5078" s="25" t="str">
        <f>IF(E5078="First Quote", $H$4/D5078, "")</f>
        <v/>
      </c>
      <c r="K5078" s="26">
        <f t="shared" si="337"/>
        <v>53.974877504196904</v>
      </c>
      <c r="L5078" s="27">
        <f>K5078*D5078</f>
        <v>326591.18880239461</v>
      </c>
      <c r="M5078" s="10"/>
      <c r="N5078" s="28">
        <f>IF(F5078="lowest point", $H$4/D5078, 0)</f>
        <v>0</v>
      </c>
      <c r="O5078" s="28">
        <f t="shared" si="338"/>
        <v>55.804670455855614</v>
      </c>
      <c r="P5078" s="29">
        <f>O5078*D5078</f>
        <v>337662.89999429119</v>
      </c>
      <c r="R5078" s="28">
        <f>IF(G5078="highest point", $H$4/D5078, 0)</f>
        <v>0</v>
      </c>
      <c r="S5078" s="28">
        <f t="shared" si="339"/>
        <v>52.445411702485565</v>
      </c>
      <c r="T5078" s="29">
        <f>D5078*S5078</f>
        <v>317336.69712939969</v>
      </c>
    </row>
    <row r="5079" spans="1:20">
      <c r="A5079" s="21">
        <f t="shared" si="340"/>
        <v>2020</v>
      </c>
      <c r="B5079" s="21">
        <f t="shared" si="336"/>
        <v>3</v>
      </c>
      <c r="C5079" s="22">
        <v>43899</v>
      </c>
      <c r="D5079" s="21">
        <v>5591.74</v>
      </c>
      <c r="E5079" s="47" t="str">
        <f>IF(B5079&lt;&gt;B5078, "First Quote", "")</f>
        <v/>
      </c>
      <c r="F5079" s="23" t="str">
        <f>IF(_xlfn.MINIFS($D$3:$D$6287,$A$3:$A$6287,A5079,$B$3:$B$6287,B5079)=D5079,"Lowest point","")</f>
        <v/>
      </c>
      <c r="G5079" s="24" t="str">
        <f>IF(_xlfn.MAXIFS($D$3:$D$6287,$A$3:$A$6287,A5079,$B$3:$B$6287,B5079)=D5079,"Highest point","")</f>
        <v/>
      </c>
      <c r="J5079" s="25" t="str">
        <f>IF(E5079="First Quote", $H$4/D5079, "")</f>
        <v/>
      </c>
      <c r="K5079" s="26">
        <f t="shared" si="337"/>
        <v>53.974877504196904</v>
      </c>
      <c r="L5079" s="27">
        <f>K5079*D5079</f>
        <v>301813.48153531796</v>
      </c>
      <c r="M5079" s="10"/>
      <c r="N5079" s="28">
        <f>IF(F5079="lowest point", $H$4/D5079, 0)</f>
        <v>0</v>
      </c>
      <c r="O5079" s="28">
        <f t="shared" si="338"/>
        <v>55.804670455855614</v>
      </c>
      <c r="P5079" s="29">
        <f>O5079*D5079</f>
        <v>312045.20797482604</v>
      </c>
      <c r="R5079" s="28">
        <f>IF(G5079="highest point", $H$4/D5079, 0)</f>
        <v>0</v>
      </c>
      <c r="S5079" s="28">
        <f t="shared" si="339"/>
        <v>52.445411702485565</v>
      </c>
      <c r="T5079" s="29">
        <f>D5079*S5079</f>
        <v>293261.10643325665</v>
      </c>
    </row>
    <row r="5080" spans="1:20">
      <c r="A5080" s="21">
        <f t="shared" si="340"/>
        <v>2020</v>
      </c>
      <c r="B5080" s="21">
        <f t="shared" si="336"/>
        <v>3</v>
      </c>
      <c r="C5080" s="22">
        <v>43900</v>
      </c>
      <c r="D5080" s="21">
        <v>5868.11</v>
      </c>
      <c r="E5080" s="47" t="str">
        <f>IF(B5080&lt;&gt;B5079, "First Quote", "")</f>
        <v/>
      </c>
      <c r="F5080" s="23" t="str">
        <f>IF(_xlfn.MINIFS($D$3:$D$6287,$A$3:$A$6287,A5080,$B$3:$B$6287,B5080)=D5080,"Lowest point","")</f>
        <v/>
      </c>
      <c r="G5080" s="24" t="str">
        <f>IF(_xlfn.MAXIFS($D$3:$D$6287,$A$3:$A$6287,A5080,$B$3:$B$6287,B5080)=D5080,"Highest point","")</f>
        <v/>
      </c>
      <c r="J5080" s="25" t="str">
        <f>IF(E5080="First Quote", $H$4/D5080, "")</f>
        <v/>
      </c>
      <c r="K5080" s="26">
        <f t="shared" si="337"/>
        <v>53.974877504196904</v>
      </c>
      <c r="L5080" s="27">
        <f>K5080*D5080</f>
        <v>316730.51843115286</v>
      </c>
      <c r="M5080" s="10"/>
      <c r="N5080" s="28">
        <f>IF(F5080="lowest point", $H$4/D5080, 0)</f>
        <v>0</v>
      </c>
      <c r="O5080" s="28">
        <f t="shared" si="338"/>
        <v>55.804670455855614</v>
      </c>
      <c r="P5080" s="29">
        <f>O5080*D5080</f>
        <v>327467.9447487109</v>
      </c>
      <c r="R5080" s="28">
        <f>IF(G5080="highest point", $H$4/D5080, 0)</f>
        <v>0</v>
      </c>
      <c r="S5080" s="28">
        <f t="shared" si="339"/>
        <v>52.445411702485565</v>
      </c>
      <c r="T5080" s="29">
        <f>D5080*S5080</f>
        <v>307755.44486547256</v>
      </c>
    </row>
    <row r="5081" spans="1:20">
      <c r="A5081" s="21">
        <f t="shared" si="340"/>
        <v>2020</v>
      </c>
      <c r="B5081" s="21">
        <f t="shared" si="336"/>
        <v>3</v>
      </c>
      <c r="C5081" s="22">
        <v>43901</v>
      </c>
      <c r="D5081" s="21">
        <v>5581.76</v>
      </c>
      <c r="E5081" s="47" t="str">
        <f>IF(B5081&lt;&gt;B5080, "First Quote", "")</f>
        <v/>
      </c>
      <c r="F5081" s="23" t="str">
        <f>IF(_xlfn.MINIFS($D$3:$D$6287,$A$3:$A$6287,A5081,$B$3:$B$6287,B5081)=D5081,"Lowest point","")</f>
        <v/>
      </c>
      <c r="G5081" s="24" t="str">
        <f>IF(_xlfn.MAXIFS($D$3:$D$6287,$A$3:$A$6287,A5081,$B$3:$B$6287,B5081)=D5081,"Highest point","")</f>
        <v/>
      </c>
      <c r="J5081" s="25" t="str">
        <f>IF(E5081="First Quote", $H$4/D5081, "")</f>
        <v/>
      </c>
      <c r="K5081" s="26">
        <f t="shared" si="337"/>
        <v>53.974877504196904</v>
      </c>
      <c r="L5081" s="27">
        <f>K5081*D5081</f>
        <v>301274.8122578261</v>
      </c>
      <c r="M5081" s="10"/>
      <c r="N5081" s="28">
        <f>IF(F5081="lowest point", $H$4/D5081, 0)</f>
        <v>0</v>
      </c>
      <c r="O5081" s="28">
        <f t="shared" si="338"/>
        <v>55.804670455855614</v>
      </c>
      <c r="P5081" s="29">
        <f>O5081*D5081</f>
        <v>311488.27736367664</v>
      </c>
      <c r="R5081" s="28">
        <f>IF(G5081="highest point", $H$4/D5081, 0)</f>
        <v>0</v>
      </c>
      <c r="S5081" s="28">
        <f t="shared" si="339"/>
        <v>52.445411702485565</v>
      </c>
      <c r="T5081" s="29">
        <f>D5081*S5081</f>
        <v>292737.70122446585</v>
      </c>
    </row>
    <row r="5082" spans="1:20">
      <c r="A5082" s="21">
        <f t="shared" si="340"/>
        <v>2020</v>
      </c>
      <c r="B5082" s="21">
        <f t="shared" si="336"/>
        <v>3</v>
      </c>
      <c r="C5082" s="22">
        <v>43902</v>
      </c>
      <c r="D5082" s="21">
        <v>5051.97</v>
      </c>
      <c r="E5082" s="47" t="str">
        <f>IF(B5082&lt;&gt;B5081, "First Quote", "")</f>
        <v/>
      </c>
      <c r="F5082" s="23" t="str">
        <f>IF(_xlfn.MINIFS($D$3:$D$6287,$A$3:$A$6287,A5082,$B$3:$B$6287,B5082)=D5082,"Lowest point","")</f>
        <v/>
      </c>
      <c r="G5082" s="24" t="str">
        <f>IF(_xlfn.MAXIFS($D$3:$D$6287,$A$3:$A$6287,A5082,$B$3:$B$6287,B5082)=D5082,"Highest point","")</f>
        <v/>
      </c>
      <c r="J5082" s="25" t="str">
        <f>IF(E5082="First Quote", $H$4/D5082, "")</f>
        <v/>
      </c>
      <c r="K5082" s="26">
        <f t="shared" si="337"/>
        <v>53.974877504196904</v>
      </c>
      <c r="L5082" s="27">
        <f>K5082*D5082</f>
        <v>272679.46190487762</v>
      </c>
      <c r="M5082" s="10"/>
      <c r="N5082" s="28">
        <f>IF(F5082="lowest point", $H$4/D5082, 0)</f>
        <v>0</v>
      </c>
      <c r="O5082" s="28">
        <f t="shared" si="338"/>
        <v>55.804670455855614</v>
      </c>
      <c r="P5082" s="29">
        <f>O5082*D5082</f>
        <v>281923.52100286889</v>
      </c>
      <c r="R5082" s="28">
        <f>IF(G5082="highest point", $H$4/D5082, 0)</f>
        <v>0</v>
      </c>
      <c r="S5082" s="28">
        <f t="shared" si="339"/>
        <v>52.445411702485565</v>
      </c>
      <c r="T5082" s="29">
        <f>D5082*S5082</f>
        <v>264952.64655860601</v>
      </c>
    </row>
    <row r="5083" spans="1:20">
      <c r="A5083" s="21">
        <f t="shared" si="340"/>
        <v>2020</v>
      </c>
      <c r="B5083" s="21">
        <f t="shared" si="336"/>
        <v>3</v>
      </c>
      <c r="C5083" s="22">
        <v>43903</v>
      </c>
      <c r="D5083" s="21">
        <v>5522.85</v>
      </c>
      <c r="E5083" s="47" t="str">
        <f>IF(B5083&lt;&gt;B5082, "First Quote", "")</f>
        <v/>
      </c>
      <c r="F5083" s="23" t="str">
        <f>IF(_xlfn.MINIFS($D$3:$D$6287,$A$3:$A$6287,A5083,$B$3:$B$6287,B5083)=D5083,"Lowest point","")</f>
        <v/>
      </c>
      <c r="G5083" s="24" t="str">
        <f>IF(_xlfn.MAXIFS($D$3:$D$6287,$A$3:$A$6287,A5083,$B$3:$B$6287,B5083)=D5083,"Highest point","")</f>
        <v/>
      </c>
      <c r="J5083" s="25" t="str">
        <f>IF(E5083="First Quote", $H$4/D5083, "")</f>
        <v/>
      </c>
      <c r="K5083" s="26">
        <f t="shared" si="337"/>
        <v>53.974877504196904</v>
      </c>
      <c r="L5083" s="27">
        <f>K5083*D5083</f>
        <v>298095.15222405392</v>
      </c>
      <c r="M5083" s="10"/>
      <c r="N5083" s="28">
        <f>IF(F5083="lowest point", $H$4/D5083, 0)</f>
        <v>0</v>
      </c>
      <c r="O5083" s="28">
        <f t="shared" si="338"/>
        <v>55.804670455855614</v>
      </c>
      <c r="P5083" s="29">
        <f>O5083*D5083</f>
        <v>308200.82422712218</v>
      </c>
      <c r="R5083" s="28">
        <f>IF(G5083="highest point", $H$4/D5083, 0)</f>
        <v>0</v>
      </c>
      <c r="S5083" s="28">
        <f t="shared" si="339"/>
        <v>52.445411702485565</v>
      </c>
      <c r="T5083" s="29">
        <f>D5083*S5083</f>
        <v>289648.14202107245</v>
      </c>
    </row>
    <row r="5084" spans="1:20">
      <c r="A5084" s="21">
        <f t="shared" si="340"/>
        <v>2020</v>
      </c>
      <c r="B5084" s="21">
        <f t="shared" si="336"/>
        <v>3</v>
      </c>
      <c r="C5084" s="22">
        <v>43906</v>
      </c>
      <c r="D5084" s="21">
        <v>4861.22</v>
      </c>
      <c r="E5084" s="47" t="str">
        <f>IF(B5084&lt;&gt;B5083, "First Quote", "")</f>
        <v/>
      </c>
      <c r="F5084" s="23" t="str">
        <f>IF(_xlfn.MINIFS($D$3:$D$6287,$A$3:$A$6287,A5084,$B$3:$B$6287,B5084)=D5084,"Lowest point","")</f>
        <v/>
      </c>
      <c r="G5084" s="24" t="str">
        <f>IF(_xlfn.MAXIFS($D$3:$D$6287,$A$3:$A$6287,A5084,$B$3:$B$6287,B5084)=D5084,"Highest point","")</f>
        <v/>
      </c>
      <c r="J5084" s="25" t="str">
        <f>IF(E5084="First Quote", $H$4/D5084, "")</f>
        <v/>
      </c>
      <c r="K5084" s="26">
        <f t="shared" si="337"/>
        <v>53.974877504196904</v>
      </c>
      <c r="L5084" s="27">
        <f>K5084*D5084</f>
        <v>262383.7540209521</v>
      </c>
      <c r="M5084" s="10"/>
      <c r="N5084" s="28">
        <f>IF(F5084="lowest point", $H$4/D5084, 0)</f>
        <v>0</v>
      </c>
      <c r="O5084" s="28">
        <f t="shared" si="338"/>
        <v>55.804670455855614</v>
      </c>
      <c r="P5084" s="29">
        <f>O5084*D5084</f>
        <v>271278.78011341445</v>
      </c>
      <c r="R5084" s="28">
        <f>IF(G5084="highest point", $H$4/D5084, 0)</f>
        <v>0</v>
      </c>
      <c r="S5084" s="28">
        <f t="shared" si="339"/>
        <v>52.445411702485565</v>
      </c>
      <c r="T5084" s="29">
        <f>D5084*S5084</f>
        <v>254948.68427635689</v>
      </c>
    </row>
    <row r="5085" spans="1:20">
      <c r="A5085" s="21">
        <f t="shared" si="340"/>
        <v>2020</v>
      </c>
      <c r="B5085" s="21">
        <f t="shared" si="336"/>
        <v>3</v>
      </c>
      <c r="C5085" s="22">
        <v>43907</v>
      </c>
      <c r="D5085" s="21">
        <v>5152.83</v>
      </c>
      <c r="E5085" s="47" t="str">
        <f>IF(B5085&lt;&gt;B5084, "First Quote", "")</f>
        <v/>
      </c>
      <c r="F5085" s="23" t="str">
        <f>IF(_xlfn.MINIFS($D$3:$D$6287,$A$3:$A$6287,A5085,$B$3:$B$6287,B5085)=D5085,"Lowest point","")</f>
        <v/>
      </c>
      <c r="G5085" s="24" t="str">
        <f>IF(_xlfn.MAXIFS($D$3:$D$6287,$A$3:$A$6287,A5085,$B$3:$B$6287,B5085)=D5085,"Highest point","")</f>
        <v/>
      </c>
      <c r="J5085" s="25" t="str">
        <f>IF(E5085="First Quote", $H$4/D5085, "")</f>
        <v/>
      </c>
      <c r="K5085" s="26">
        <f t="shared" si="337"/>
        <v>53.974877504196904</v>
      </c>
      <c r="L5085" s="27">
        <f>K5085*D5085</f>
        <v>278123.36804995092</v>
      </c>
      <c r="M5085" s="10"/>
      <c r="N5085" s="28">
        <f>IF(F5085="lowest point", $H$4/D5085, 0)</f>
        <v>0</v>
      </c>
      <c r="O5085" s="28">
        <f t="shared" si="338"/>
        <v>55.804670455855614</v>
      </c>
      <c r="P5085" s="29">
        <f>O5085*D5085</f>
        <v>287551.98006504646</v>
      </c>
      <c r="R5085" s="28">
        <f>IF(G5085="highest point", $H$4/D5085, 0)</f>
        <v>0</v>
      </c>
      <c r="S5085" s="28">
        <f t="shared" si="339"/>
        <v>52.445411702485565</v>
      </c>
      <c r="T5085" s="29">
        <f>D5085*S5085</f>
        <v>270242.29078291869</v>
      </c>
    </row>
    <row r="5086" spans="1:20">
      <c r="A5086" s="21">
        <f t="shared" si="340"/>
        <v>2020</v>
      </c>
      <c r="B5086" s="21">
        <f t="shared" si="336"/>
        <v>3</v>
      </c>
      <c r="C5086" s="22">
        <v>43908</v>
      </c>
      <c r="D5086" s="21">
        <v>4885.78</v>
      </c>
      <c r="E5086" s="47" t="str">
        <f>IF(B5086&lt;&gt;B5085, "First Quote", "")</f>
        <v/>
      </c>
      <c r="F5086" s="23" t="str">
        <f>IF(_xlfn.MINIFS($D$3:$D$6287,$A$3:$A$6287,A5086,$B$3:$B$6287,B5086)=D5086,"Lowest point","")</f>
        <v/>
      </c>
      <c r="G5086" s="24" t="str">
        <f>IF(_xlfn.MAXIFS($D$3:$D$6287,$A$3:$A$6287,A5086,$B$3:$B$6287,B5086)=D5086,"Highest point","")</f>
        <v/>
      </c>
      <c r="J5086" s="25" t="str">
        <f>IF(E5086="First Quote", $H$4/D5086, "")</f>
        <v/>
      </c>
      <c r="K5086" s="26">
        <f t="shared" si="337"/>
        <v>53.974877504196904</v>
      </c>
      <c r="L5086" s="27">
        <f>K5086*D5086</f>
        <v>263709.37701245514</v>
      </c>
      <c r="M5086" s="10"/>
      <c r="N5086" s="28">
        <f>IF(F5086="lowest point", $H$4/D5086, 0)</f>
        <v>0</v>
      </c>
      <c r="O5086" s="28">
        <f t="shared" si="338"/>
        <v>55.804670455855614</v>
      </c>
      <c r="P5086" s="29">
        <f>O5086*D5086</f>
        <v>272649.3428198102</v>
      </c>
      <c r="R5086" s="28">
        <f>IF(G5086="highest point", $H$4/D5086, 0)</f>
        <v>0</v>
      </c>
      <c r="S5086" s="28">
        <f t="shared" si="339"/>
        <v>52.445411702485565</v>
      </c>
      <c r="T5086" s="29">
        <f>D5086*S5086</f>
        <v>256236.74358776992</v>
      </c>
    </row>
    <row r="5087" spans="1:20">
      <c r="A5087" s="21">
        <f t="shared" si="340"/>
        <v>2020</v>
      </c>
      <c r="B5087" s="21">
        <f t="shared" si="336"/>
        <v>3</v>
      </c>
      <c r="C5087" s="22">
        <v>43909</v>
      </c>
      <c r="D5087" s="21">
        <v>4909.13</v>
      </c>
      <c r="E5087" s="47" t="str">
        <f>IF(B5087&lt;&gt;B5086, "First Quote", "")</f>
        <v/>
      </c>
      <c r="F5087" s="23" t="str">
        <f>IF(_xlfn.MINIFS($D$3:$D$6287,$A$3:$A$6287,A5087,$B$3:$B$6287,B5087)=D5087,"Lowest point","")</f>
        <v/>
      </c>
      <c r="G5087" s="24" t="str">
        <f>IF(_xlfn.MAXIFS($D$3:$D$6287,$A$3:$A$6287,A5087,$B$3:$B$6287,B5087)=D5087,"Highest point","")</f>
        <v/>
      </c>
      <c r="J5087" s="25" t="str">
        <f>IF(E5087="First Quote", $H$4/D5087, "")</f>
        <v/>
      </c>
      <c r="K5087" s="26">
        <f t="shared" si="337"/>
        <v>53.974877504196904</v>
      </c>
      <c r="L5087" s="27">
        <f>K5087*D5087</f>
        <v>264969.69040217815</v>
      </c>
      <c r="M5087" s="10"/>
      <c r="N5087" s="28">
        <f>IF(F5087="lowest point", $H$4/D5087, 0)</f>
        <v>0</v>
      </c>
      <c r="O5087" s="28">
        <f t="shared" si="338"/>
        <v>55.804670455855614</v>
      </c>
      <c r="P5087" s="29">
        <f>O5087*D5087</f>
        <v>273952.3818749545</v>
      </c>
      <c r="R5087" s="28">
        <f>IF(G5087="highest point", $H$4/D5087, 0)</f>
        <v>0</v>
      </c>
      <c r="S5087" s="28">
        <f t="shared" si="339"/>
        <v>52.445411702485565</v>
      </c>
      <c r="T5087" s="29">
        <f>D5087*S5087</f>
        <v>257461.34395102298</v>
      </c>
    </row>
    <row r="5088" spans="1:20">
      <c r="A5088" s="21">
        <f t="shared" si="340"/>
        <v>2020</v>
      </c>
      <c r="B5088" s="21">
        <f t="shared" si="336"/>
        <v>3</v>
      </c>
      <c r="C5088" s="22">
        <v>43910</v>
      </c>
      <c r="D5088" s="21">
        <v>4697.09</v>
      </c>
      <c r="E5088" s="47" t="str">
        <f>IF(B5088&lt;&gt;B5087, "First Quote", "")</f>
        <v/>
      </c>
      <c r="F5088" s="23" t="str">
        <f>IF(_xlfn.MINIFS($D$3:$D$6287,$A$3:$A$6287,A5088,$B$3:$B$6287,B5088)=D5088,"Lowest point","")</f>
        <v/>
      </c>
      <c r="G5088" s="24" t="str">
        <f>IF(_xlfn.MAXIFS($D$3:$D$6287,$A$3:$A$6287,A5088,$B$3:$B$6287,B5088)=D5088,"Highest point","")</f>
        <v/>
      </c>
      <c r="J5088" s="25" t="str">
        <f>IF(E5088="First Quote", $H$4/D5088, "")</f>
        <v/>
      </c>
      <c r="K5088" s="26">
        <f t="shared" si="337"/>
        <v>53.974877504196904</v>
      </c>
      <c r="L5088" s="27">
        <f>K5088*D5088</f>
        <v>253524.85737618824</v>
      </c>
      <c r="M5088" s="10"/>
      <c r="N5088" s="28">
        <f>IF(F5088="lowest point", $H$4/D5088, 0)</f>
        <v>0</v>
      </c>
      <c r="O5088" s="28">
        <f t="shared" si="338"/>
        <v>55.804670455855614</v>
      </c>
      <c r="P5088" s="29">
        <f>O5088*D5088</f>
        <v>262119.55955149487</v>
      </c>
      <c r="R5088" s="28">
        <f>IF(G5088="highest point", $H$4/D5088, 0)</f>
        <v>0</v>
      </c>
      <c r="S5088" s="28">
        <f t="shared" si="339"/>
        <v>52.445411702485565</v>
      </c>
      <c r="T5088" s="29">
        <f>D5088*S5088</f>
        <v>246340.81885362792</v>
      </c>
    </row>
    <row r="5089" spans="1:20">
      <c r="A5089" s="21">
        <f t="shared" si="340"/>
        <v>2020</v>
      </c>
      <c r="B5089" s="21">
        <f t="shared" ref="B5089:B5152" si="341">MONTH(C5089)</f>
        <v>3</v>
      </c>
      <c r="C5089" s="22">
        <v>43913</v>
      </c>
      <c r="D5089" s="21">
        <v>4559.5</v>
      </c>
      <c r="E5089" s="47" t="str">
        <f>IF(B5089&lt;&gt;B5088, "First Quote", "")</f>
        <v/>
      </c>
      <c r="F5089" s="23" t="str">
        <f>IF(_xlfn.MINIFS($D$3:$D$6287,$A$3:$A$6287,A5089,$B$3:$B$6287,B5089)=D5089,"Lowest point","")</f>
        <v>Lowest point</v>
      </c>
      <c r="G5089" s="24" t="str">
        <f>IF(_xlfn.MAXIFS($D$3:$D$6287,$A$3:$A$6287,A5089,$B$3:$B$6287,B5089)=D5089,"Highest point","")</f>
        <v/>
      </c>
      <c r="J5089" s="25" t="str">
        <f>IF(E5089="First Quote", $H$4/D5089, "")</f>
        <v/>
      </c>
      <c r="K5089" s="26">
        <f t="shared" si="337"/>
        <v>53.974877504196904</v>
      </c>
      <c r="L5089" s="27">
        <f>K5089*D5089</f>
        <v>246098.45398038579</v>
      </c>
      <c r="M5089" s="10"/>
      <c r="N5089" s="28">
        <f>IF(F5089="lowest point", $H$4/D5089, 0)</f>
        <v>0.10966114705559821</v>
      </c>
      <c r="O5089" s="28">
        <f t="shared" si="338"/>
        <v>55.914331602911211</v>
      </c>
      <c r="P5089" s="29">
        <f>O5089*D5089</f>
        <v>254941.39494347366</v>
      </c>
      <c r="R5089" s="28">
        <f>IF(G5089="highest point", $H$4/D5089, 0)</f>
        <v>0</v>
      </c>
      <c r="S5089" s="28">
        <f t="shared" si="339"/>
        <v>52.445411702485565</v>
      </c>
      <c r="T5089" s="29">
        <f>D5089*S5089</f>
        <v>239124.85465748294</v>
      </c>
    </row>
    <row r="5090" spans="1:20">
      <c r="A5090" s="21">
        <f t="shared" si="340"/>
        <v>2020</v>
      </c>
      <c r="B5090" s="21">
        <f t="shared" si="341"/>
        <v>3</v>
      </c>
      <c r="C5090" s="22">
        <v>43914</v>
      </c>
      <c r="D5090" s="21">
        <v>4987.8</v>
      </c>
      <c r="E5090" s="47" t="str">
        <f>IF(B5090&lt;&gt;B5089, "First Quote", "")</f>
        <v/>
      </c>
      <c r="F5090" s="23" t="str">
        <f>IF(_xlfn.MINIFS($D$3:$D$6287,$A$3:$A$6287,A5090,$B$3:$B$6287,B5090)=D5090,"Lowest point","")</f>
        <v/>
      </c>
      <c r="G5090" s="24" t="str">
        <f>IF(_xlfn.MAXIFS($D$3:$D$6287,$A$3:$A$6287,A5090,$B$3:$B$6287,B5090)=D5090,"Highest point","")</f>
        <v/>
      </c>
      <c r="J5090" s="25" t="str">
        <f>IF(E5090="First Quote", $H$4/D5090, "")</f>
        <v/>
      </c>
      <c r="K5090" s="26">
        <f t="shared" si="337"/>
        <v>53.974877504196904</v>
      </c>
      <c r="L5090" s="27">
        <f>K5090*D5090</f>
        <v>269215.89401543332</v>
      </c>
      <c r="M5090" s="10"/>
      <c r="N5090" s="28">
        <f>IF(F5090="lowest point", $H$4/D5090, 0)</f>
        <v>0</v>
      </c>
      <c r="O5090" s="28">
        <f t="shared" si="338"/>
        <v>55.914331602911211</v>
      </c>
      <c r="P5090" s="29">
        <f>O5090*D5090</f>
        <v>278889.50316900056</v>
      </c>
      <c r="R5090" s="28">
        <f>IF(G5090="highest point", $H$4/D5090, 0)</f>
        <v>0</v>
      </c>
      <c r="S5090" s="28">
        <f t="shared" si="339"/>
        <v>52.445411702485565</v>
      </c>
      <c r="T5090" s="29">
        <f>D5090*S5090</f>
        <v>261587.2244896575</v>
      </c>
    </row>
    <row r="5091" spans="1:20">
      <c r="A5091" s="21">
        <f t="shared" si="340"/>
        <v>2020</v>
      </c>
      <c r="B5091" s="21">
        <f t="shared" si="341"/>
        <v>3</v>
      </c>
      <c r="C5091" s="22">
        <v>43915</v>
      </c>
      <c r="D5091" s="21">
        <v>5045.3500000000004</v>
      </c>
      <c r="E5091" s="47" t="str">
        <f>IF(B5091&lt;&gt;B5090, "First Quote", "")</f>
        <v/>
      </c>
      <c r="F5091" s="23" t="str">
        <f>IF(_xlfn.MINIFS($D$3:$D$6287,$A$3:$A$6287,A5091,$B$3:$B$6287,B5091)=D5091,"Lowest point","")</f>
        <v/>
      </c>
      <c r="G5091" s="24" t="str">
        <f>IF(_xlfn.MAXIFS($D$3:$D$6287,$A$3:$A$6287,A5091,$B$3:$B$6287,B5091)=D5091,"Highest point","")</f>
        <v/>
      </c>
      <c r="J5091" s="25" t="str">
        <f>IF(E5091="First Quote", $H$4/D5091, "")</f>
        <v/>
      </c>
      <c r="K5091" s="26">
        <f t="shared" si="337"/>
        <v>53.974877504196904</v>
      </c>
      <c r="L5091" s="27">
        <f>K5091*D5091</f>
        <v>272322.14821579988</v>
      </c>
      <c r="M5091" s="10"/>
      <c r="N5091" s="28">
        <f>IF(F5091="lowest point", $H$4/D5091, 0)</f>
        <v>0</v>
      </c>
      <c r="O5091" s="28">
        <f t="shared" si="338"/>
        <v>55.914331602911211</v>
      </c>
      <c r="P5091" s="29">
        <f>O5091*D5091</f>
        <v>282107.37295274809</v>
      </c>
      <c r="R5091" s="28">
        <f>IF(G5091="highest point", $H$4/D5091, 0)</f>
        <v>0</v>
      </c>
      <c r="S5091" s="28">
        <f t="shared" si="339"/>
        <v>52.445411702485565</v>
      </c>
      <c r="T5091" s="29">
        <f>D5091*S5091</f>
        <v>264605.45793313556</v>
      </c>
    </row>
    <row r="5092" spans="1:20">
      <c r="A5092" s="21">
        <f t="shared" si="340"/>
        <v>2020</v>
      </c>
      <c r="B5092" s="21">
        <f t="shared" si="341"/>
        <v>3</v>
      </c>
      <c r="C5092" s="22">
        <v>43916</v>
      </c>
      <c r="D5092" s="21">
        <v>5360.49</v>
      </c>
      <c r="E5092" s="47" t="str">
        <f>IF(B5092&lt;&gt;B5091, "First Quote", "")</f>
        <v/>
      </c>
      <c r="F5092" s="23" t="str">
        <f>IF(_xlfn.MINIFS($D$3:$D$6287,$A$3:$A$6287,A5092,$B$3:$B$6287,B5092)=D5092,"Lowest point","")</f>
        <v/>
      </c>
      <c r="G5092" s="24" t="str">
        <f>IF(_xlfn.MAXIFS($D$3:$D$6287,$A$3:$A$6287,A5092,$B$3:$B$6287,B5092)=D5092,"Highest point","")</f>
        <v/>
      </c>
      <c r="J5092" s="25" t="str">
        <f>IF(E5092="First Quote", $H$4/D5092, "")</f>
        <v/>
      </c>
      <c r="K5092" s="26">
        <f t="shared" si="337"/>
        <v>53.974877504196904</v>
      </c>
      <c r="L5092" s="27">
        <f>K5092*D5092</f>
        <v>289331.79111247248</v>
      </c>
      <c r="M5092" s="10"/>
      <c r="N5092" s="28">
        <f>IF(F5092="lowest point", $H$4/D5092, 0)</f>
        <v>0</v>
      </c>
      <c r="O5092" s="28">
        <f t="shared" si="338"/>
        <v>55.914331602911211</v>
      </c>
      <c r="P5092" s="29">
        <f>O5092*D5092</f>
        <v>299728.2154140895</v>
      </c>
      <c r="R5092" s="28">
        <f>IF(G5092="highest point", $H$4/D5092, 0)</f>
        <v>0</v>
      </c>
      <c r="S5092" s="28">
        <f t="shared" si="339"/>
        <v>52.445411702485565</v>
      </c>
      <c r="T5092" s="29">
        <f>D5092*S5092</f>
        <v>281133.10497705685</v>
      </c>
    </row>
    <row r="5093" spans="1:20">
      <c r="A5093" s="21">
        <f t="shared" si="340"/>
        <v>2020</v>
      </c>
      <c r="B5093" s="21">
        <f t="shared" si="341"/>
        <v>3</v>
      </c>
      <c r="C5093" s="22">
        <v>43917</v>
      </c>
      <c r="D5093" s="21">
        <v>5179.92</v>
      </c>
      <c r="E5093" s="47" t="str">
        <f>IF(B5093&lt;&gt;B5092, "First Quote", "")</f>
        <v/>
      </c>
      <c r="F5093" s="23" t="str">
        <f>IF(_xlfn.MINIFS($D$3:$D$6287,$A$3:$A$6287,A5093,$B$3:$B$6287,B5093)=D5093,"Lowest point","")</f>
        <v/>
      </c>
      <c r="G5093" s="24" t="str">
        <f>IF(_xlfn.MAXIFS($D$3:$D$6287,$A$3:$A$6287,A5093,$B$3:$B$6287,B5093)=D5093,"Highest point","")</f>
        <v/>
      </c>
      <c r="J5093" s="25" t="str">
        <f>IF(E5093="First Quote", $H$4/D5093, "")</f>
        <v/>
      </c>
      <c r="K5093" s="26">
        <f t="shared" si="337"/>
        <v>53.974877504196904</v>
      </c>
      <c r="L5093" s="27">
        <f>K5093*D5093</f>
        <v>279585.54748153966</v>
      </c>
      <c r="M5093" s="10"/>
      <c r="N5093" s="28">
        <f>IF(F5093="lowest point", $H$4/D5093, 0)</f>
        <v>0</v>
      </c>
      <c r="O5093" s="28">
        <f t="shared" si="338"/>
        <v>55.914331602911211</v>
      </c>
      <c r="P5093" s="29">
        <f>O5093*D5093</f>
        <v>289631.76455655182</v>
      </c>
      <c r="R5093" s="28">
        <f>IF(G5093="highest point", $H$4/D5093, 0)</f>
        <v>0</v>
      </c>
      <c r="S5093" s="28">
        <f t="shared" si="339"/>
        <v>52.445411702485565</v>
      </c>
      <c r="T5093" s="29">
        <f>D5093*S5093</f>
        <v>271663.03698593902</v>
      </c>
    </row>
    <row r="5094" spans="1:20">
      <c r="A5094" s="21">
        <f t="shared" si="340"/>
        <v>2020</v>
      </c>
      <c r="B5094" s="21">
        <f t="shared" si="341"/>
        <v>3</v>
      </c>
      <c r="C5094" s="22">
        <v>43920</v>
      </c>
      <c r="D5094" s="21">
        <v>5354.39</v>
      </c>
      <c r="E5094" s="47" t="str">
        <f>IF(B5094&lt;&gt;B5093, "First Quote", "")</f>
        <v/>
      </c>
      <c r="F5094" s="23" t="str">
        <f>IF(_xlfn.MINIFS($D$3:$D$6287,$A$3:$A$6287,A5094,$B$3:$B$6287,B5094)=D5094,"Lowest point","")</f>
        <v/>
      </c>
      <c r="G5094" s="24" t="str">
        <f>IF(_xlfn.MAXIFS($D$3:$D$6287,$A$3:$A$6287,A5094,$B$3:$B$6287,B5094)=D5094,"Highest point","")</f>
        <v/>
      </c>
      <c r="J5094" s="25" t="str">
        <f>IF(E5094="First Quote", $H$4/D5094, "")</f>
        <v/>
      </c>
      <c r="K5094" s="26">
        <f t="shared" si="337"/>
        <v>53.974877504196904</v>
      </c>
      <c r="L5094" s="27">
        <f>K5094*D5094</f>
        <v>289002.54435969685</v>
      </c>
      <c r="M5094" s="10"/>
      <c r="N5094" s="28">
        <f>IF(F5094="lowest point", $H$4/D5094, 0)</f>
        <v>0</v>
      </c>
      <c r="O5094" s="28">
        <f t="shared" si="338"/>
        <v>55.914331602911211</v>
      </c>
      <c r="P5094" s="29">
        <f>O5094*D5094</f>
        <v>299387.13799131179</v>
      </c>
      <c r="R5094" s="28">
        <f>IF(G5094="highest point", $H$4/D5094, 0)</f>
        <v>0</v>
      </c>
      <c r="S5094" s="28">
        <f t="shared" si="339"/>
        <v>52.445411702485565</v>
      </c>
      <c r="T5094" s="29">
        <f>D5094*S5094</f>
        <v>280813.18796567171</v>
      </c>
    </row>
    <row r="5095" spans="1:20">
      <c r="A5095" s="21">
        <f t="shared" si="340"/>
        <v>2020</v>
      </c>
      <c r="B5095" s="21">
        <f t="shared" si="341"/>
        <v>3</v>
      </c>
      <c r="C5095" s="22">
        <v>43921</v>
      </c>
      <c r="D5095" s="21">
        <v>5269.2</v>
      </c>
      <c r="E5095" s="47" t="str">
        <f>IF(B5095&lt;&gt;B5094, "First Quote", "")</f>
        <v/>
      </c>
      <c r="F5095" s="23" t="str">
        <f>IF(_xlfn.MINIFS($D$3:$D$6287,$A$3:$A$6287,A5095,$B$3:$B$6287,B5095)=D5095,"Lowest point","")</f>
        <v/>
      </c>
      <c r="G5095" s="24" t="str">
        <f>IF(_xlfn.MAXIFS($D$3:$D$6287,$A$3:$A$6287,A5095,$B$3:$B$6287,B5095)=D5095,"Highest point","")</f>
        <v/>
      </c>
      <c r="J5095" s="25" t="str">
        <f>IF(E5095="First Quote", $H$4/D5095, "")</f>
        <v/>
      </c>
      <c r="K5095" s="26">
        <f t="shared" si="337"/>
        <v>53.974877504196904</v>
      </c>
      <c r="L5095" s="27">
        <f>K5095*D5095</f>
        <v>284404.42454511434</v>
      </c>
      <c r="M5095" s="10"/>
      <c r="N5095" s="28">
        <f>IF(F5095="lowest point", $H$4/D5095, 0)</f>
        <v>0</v>
      </c>
      <c r="O5095" s="28">
        <f t="shared" si="338"/>
        <v>55.914331602911211</v>
      </c>
      <c r="P5095" s="29">
        <f>O5095*D5095</f>
        <v>294623.79608205974</v>
      </c>
      <c r="R5095" s="28">
        <f>IF(G5095="highest point", $H$4/D5095, 0)</f>
        <v>0</v>
      </c>
      <c r="S5095" s="28">
        <f t="shared" si="339"/>
        <v>52.445411702485565</v>
      </c>
      <c r="T5095" s="29">
        <f>D5095*S5095</f>
        <v>276345.36334273691</v>
      </c>
    </row>
    <row r="5096" spans="1:20">
      <c r="A5096" s="21">
        <f t="shared" si="340"/>
        <v>2020</v>
      </c>
      <c r="B5096" s="21">
        <f t="shared" si="341"/>
        <v>4</v>
      </c>
      <c r="C5096" s="22">
        <v>43922</v>
      </c>
      <c r="D5096" s="21">
        <v>5036.6400000000003</v>
      </c>
      <c r="E5096" s="47" t="str">
        <f>IF(B5096&lt;&gt;B5095, "First Quote", "")</f>
        <v>First Quote</v>
      </c>
      <c r="F5096" s="23" t="str">
        <f>IF(_xlfn.MINIFS($D$3:$D$6287,$A$3:$A$6287,A5096,$B$3:$B$6287,B5096)=D5096,"Lowest point","")</f>
        <v>Lowest point</v>
      </c>
      <c r="G5096" s="24" t="str">
        <f>IF(_xlfn.MAXIFS($D$3:$D$6287,$A$3:$A$6287,A5096,$B$3:$B$6287,B5096)=D5096,"Highest point","")</f>
        <v/>
      </c>
      <c r="J5096" s="25">
        <f>IF(E5096="First Quote", $H$4/D5096, "")</f>
        <v>9.9272530893611613E-2</v>
      </c>
      <c r="K5096" s="26">
        <f t="shared" si="337"/>
        <v>54.074150035090518</v>
      </c>
      <c r="L5096" s="27">
        <f>K5096*D5096</f>
        <v>272352.02703273832</v>
      </c>
      <c r="M5096" s="10"/>
      <c r="N5096" s="28">
        <f>IF(F5096="lowest point", $H$4/D5096, 0)</f>
        <v>9.9272530893611613E-2</v>
      </c>
      <c r="O5096" s="28">
        <f t="shared" si="338"/>
        <v>56.013604133804826</v>
      </c>
      <c r="P5096" s="29">
        <f>O5096*D5096</f>
        <v>282120.35912448674</v>
      </c>
      <c r="R5096" s="28">
        <f>IF(G5096="highest point", $H$4/D5096, 0)</f>
        <v>0</v>
      </c>
      <c r="S5096" s="28">
        <f t="shared" si="339"/>
        <v>52.445411702485565</v>
      </c>
      <c r="T5096" s="29">
        <f>D5096*S5096</f>
        <v>264148.65839720692</v>
      </c>
    </row>
    <row r="5097" spans="1:20">
      <c r="A5097" s="21">
        <f t="shared" si="340"/>
        <v>2020</v>
      </c>
      <c r="B5097" s="21">
        <f t="shared" si="341"/>
        <v>4</v>
      </c>
      <c r="C5097" s="22">
        <v>43923</v>
      </c>
      <c r="D5097" s="21">
        <v>5152.47</v>
      </c>
      <c r="E5097" s="47" t="str">
        <f>IF(B5097&lt;&gt;B5096, "First Quote", "")</f>
        <v/>
      </c>
      <c r="F5097" s="23" t="str">
        <f>IF(_xlfn.MINIFS($D$3:$D$6287,$A$3:$A$6287,A5097,$B$3:$B$6287,B5097)=D5097,"Lowest point","")</f>
        <v/>
      </c>
      <c r="G5097" s="24" t="str">
        <f>IF(_xlfn.MAXIFS($D$3:$D$6287,$A$3:$A$6287,A5097,$B$3:$B$6287,B5097)=D5097,"Highest point","")</f>
        <v/>
      </c>
      <c r="J5097" s="25" t="str">
        <f>IF(E5097="First Quote", $H$4/D5097, "")</f>
        <v/>
      </c>
      <c r="K5097" s="26">
        <f t="shared" si="337"/>
        <v>54.074150035090518</v>
      </c>
      <c r="L5097" s="27">
        <f>K5097*D5097</f>
        <v>278615.43583130284</v>
      </c>
      <c r="M5097" s="10"/>
      <c r="N5097" s="28">
        <f>IF(F5097="lowest point", $H$4/D5097, 0)</f>
        <v>0</v>
      </c>
      <c r="O5097" s="28">
        <f t="shared" si="338"/>
        <v>56.013604133804826</v>
      </c>
      <c r="P5097" s="29">
        <f>O5097*D5097</f>
        <v>288608.41489130538</v>
      </c>
      <c r="R5097" s="28">
        <f>IF(G5097="highest point", $H$4/D5097, 0)</f>
        <v>0</v>
      </c>
      <c r="S5097" s="28">
        <f t="shared" si="339"/>
        <v>52.445411702485565</v>
      </c>
      <c r="T5097" s="29">
        <f>D5097*S5097</f>
        <v>270223.41043470579</v>
      </c>
    </row>
    <row r="5098" spans="1:20">
      <c r="A5098" s="21">
        <f t="shared" si="340"/>
        <v>2020</v>
      </c>
      <c r="B5098" s="21">
        <f t="shared" si="341"/>
        <v>4</v>
      </c>
      <c r="C5098" s="22">
        <v>43924</v>
      </c>
      <c r="D5098" s="21">
        <v>5075.16</v>
      </c>
      <c r="E5098" s="47" t="str">
        <f>IF(B5098&lt;&gt;B5097, "First Quote", "")</f>
        <v/>
      </c>
      <c r="F5098" s="23" t="str">
        <f>IF(_xlfn.MINIFS($D$3:$D$6287,$A$3:$A$6287,A5098,$B$3:$B$6287,B5098)=D5098,"Lowest point","")</f>
        <v/>
      </c>
      <c r="G5098" s="24" t="str">
        <f>IF(_xlfn.MAXIFS($D$3:$D$6287,$A$3:$A$6287,A5098,$B$3:$B$6287,B5098)=D5098,"Highest point","")</f>
        <v/>
      </c>
      <c r="J5098" s="25" t="str">
        <f>IF(E5098="First Quote", $H$4/D5098, "")</f>
        <v/>
      </c>
      <c r="K5098" s="26">
        <f t="shared" si="337"/>
        <v>54.074150035090518</v>
      </c>
      <c r="L5098" s="27">
        <f>K5098*D5098</f>
        <v>274434.96329208999</v>
      </c>
      <c r="M5098" s="10"/>
      <c r="N5098" s="28">
        <f>IF(F5098="lowest point", $H$4/D5098, 0)</f>
        <v>0</v>
      </c>
      <c r="O5098" s="28">
        <f t="shared" si="338"/>
        <v>56.013604133804826</v>
      </c>
      <c r="P5098" s="29">
        <f>O5098*D5098</f>
        <v>284278.00315572089</v>
      </c>
      <c r="R5098" s="28">
        <f>IF(G5098="highest point", $H$4/D5098, 0)</f>
        <v>0</v>
      </c>
      <c r="S5098" s="28">
        <f t="shared" si="339"/>
        <v>52.445411702485565</v>
      </c>
      <c r="T5098" s="29">
        <f>D5098*S5098</f>
        <v>266168.85565598664</v>
      </c>
    </row>
    <row r="5099" spans="1:20">
      <c r="A5099" s="21">
        <f t="shared" si="340"/>
        <v>2020</v>
      </c>
      <c r="B5099" s="21">
        <f t="shared" si="341"/>
        <v>4</v>
      </c>
      <c r="C5099" s="22">
        <v>43927</v>
      </c>
      <c r="D5099" s="21">
        <v>5432.17</v>
      </c>
      <c r="E5099" s="47" t="str">
        <f>IF(B5099&lt;&gt;B5098, "First Quote", "")</f>
        <v/>
      </c>
      <c r="F5099" s="23" t="str">
        <f>IF(_xlfn.MINIFS($D$3:$D$6287,$A$3:$A$6287,A5099,$B$3:$B$6287,B5099)=D5099,"Lowest point","")</f>
        <v/>
      </c>
      <c r="G5099" s="24" t="str">
        <f>IF(_xlfn.MAXIFS($D$3:$D$6287,$A$3:$A$6287,A5099,$B$3:$B$6287,B5099)=D5099,"Highest point","")</f>
        <v/>
      </c>
      <c r="J5099" s="25" t="str">
        <f>IF(E5099="First Quote", $H$4/D5099, "")</f>
        <v/>
      </c>
      <c r="K5099" s="26">
        <f t="shared" si="337"/>
        <v>54.074150035090518</v>
      </c>
      <c r="L5099" s="27">
        <f>K5099*D5099</f>
        <v>293739.97559611767</v>
      </c>
      <c r="M5099" s="10"/>
      <c r="N5099" s="28">
        <f>IF(F5099="lowest point", $H$4/D5099, 0)</f>
        <v>0</v>
      </c>
      <c r="O5099" s="28">
        <f t="shared" si="338"/>
        <v>56.013604133804826</v>
      </c>
      <c r="P5099" s="29">
        <f>O5099*D5099</f>
        <v>304275.41996753059</v>
      </c>
      <c r="R5099" s="28">
        <f>IF(G5099="highest point", $H$4/D5099, 0)</f>
        <v>0</v>
      </c>
      <c r="S5099" s="28">
        <f t="shared" si="339"/>
        <v>52.445411702485565</v>
      </c>
      <c r="T5099" s="29">
        <f>D5099*S5099</f>
        <v>284892.392087891</v>
      </c>
    </row>
    <row r="5100" spans="1:20">
      <c r="A5100" s="21">
        <f t="shared" si="340"/>
        <v>2020</v>
      </c>
      <c r="B5100" s="21">
        <f t="shared" si="341"/>
        <v>4</v>
      </c>
      <c r="C5100" s="22">
        <v>43928</v>
      </c>
      <c r="D5100" s="21">
        <v>5423.52</v>
      </c>
      <c r="E5100" s="47" t="str">
        <f>IF(B5100&lt;&gt;B5099, "First Quote", "")</f>
        <v/>
      </c>
      <c r="F5100" s="23" t="str">
        <f>IF(_xlfn.MINIFS($D$3:$D$6287,$A$3:$A$6287,A5100,$B$3:$B$6287,B5100)=D5100,"Lowest point","")</f>
        <v/>
      </c>
      <c r="G5100" s="24" t="str">
        <f>IF(_xlfn.MAXIFS($D$3:$D$6287,$A$3:$A$6287,A5100,$B$3:$B$6287,B5100)=D5100,"Highest point","")</f>
        <v/>
      </c>
      <c r="J5100" s="25" t="str">
        <f>IF(E5100="First Quote", $H$4/D5100, "")</f>
        <v/>
      </c>
      <c r="K5100" s="26">
        <f t="shared" si="337"/>
        <v>54.074150035090518</v>
      </c>
      <c r="L5100" s="27">
        <f>K5100*D5100</f>
        <v>293272.23419831414</v>
      </c>
      <c r="M5100" s="10"/>
      <c r="N5100" s="28">
        <f>IF(F5100="lowest point", $H$4/D5100, 0)</f>
        <v>0</v>
      </c>
      <c r="O5100" s="28">
        <f t="shared" si="338"/>
        <v>56.013604133804826</v>
      </c>
      <c r="P5100" s="29">
        <f>O5100*D5100</f>
        <v>303790.90229177318</v>
      </c>
      <c r="R5100" s="28">
        <f>IF(G5100="highest point", $H$4/D5100, 0)</f>
        <v>0</v>
      </c>
      <c r="S5100" s="28">
        <f t="shared" si="339"/>
        <v>52.445411702485565</v>
      </c>
      <c r="T5100" s="29">
        <f>D5100*S5100</f>
        <v>284438.73927666451</v>
      </c>
    </row>
    <row r="5101" spans="1:20">
      <c r="A5101" s="21">
        <f t="shared" si="340"/>
        <v>2020</v>
      </c>
      <c r="B5101" s="21">
        <f t="shared" si="341"/>
        <v>4</v>
      </c>
      <c r="C5101" s="22">
        <v>43929</v>
      </c>
      <c r="D5101" s="21">
        <v>5609.55</v>
      </c>
      <c r="E5101" s="47" t="str">
        <f>IF(B5101&lt;&gt;B5100, "First Quote", "")</f>
        <v/>
      </c>
      <c r="F5101" s="23" t="str">
        <f>IF(_xlfn.MINIFS($D$3:$D$6287,$A$3:$A$6287,A5101,$B$3:$B$6287,B5101)=D5101,"Lowest point","")</f>
        <v/>
      </c>
      <c r="G5101" s="24" t="str">
        <f>IF(_xlfn.MAXIFS($D$3:$D$6287,$A$3:$A$6287,A5101,$B$3:$B$6287,B5101)=D5101,"Highest point","")</f>
        <v/>
      </c>
      <c r="J5101" s="25" t="str">
        <f>IF(E5101="First Quote", $H$4/D5101, "")</f>
        <v/>
      </c>
      <c r="K5101" s="26">
        <f t="shared" si="337"/>
        <v>54.074150035090518</v>
      </c>
      <c r="L5101" s="27">
        <f>K5101*D5101</f>
        <v>303331.64832934202</v>
      </c>
      <c r="M5101" s="10"/>
      <c r="N5101" s="28">
        <f>IF(F5101="lowest point", $H$4/D5101, 0)</f>
        <v>0</v>
      </c>
      <c r="O5101" s="28">
        <f t="shared" si="338"/>
        <v>56.013604133804826</v>
      </c>
      <c r="P5101" s="29">
        <f>O5101*D5101</f>
        <v>314211.11306878488</v>
      </c>
      <c r="R5101" s="28">
        <f>IF(G5101="highest point", $H$4/D5101, 0)</f>
        <v>0</v>
      </c>
      <c r="S5101" s="28">
        <f t="shared" si="339"/>
        <v>52.445411702485565</v>
      </c>
      <c r="T5101" s="29">
        <f>D5101*S5101</f>
        <v>294195.15921567794</v>
      </c>
    </row>
    <row r="5102" spans="1:20">
      <c r="A5102" s="21">
        <f t="shared" si="340"/>
        <v>2020</v>
      </c>
      <c r="B5102" s="21">
        <f t="shared" si="341"/>
        <v>4</v>
      </c>
      <c r="C5102" s="22">
        <v>43930</v>
      </c>
      <c r="D5102" s="21">
        <v>5691.54</v>
      </c>
      <c r="E5102" s="47" t="str">
        <f>IF(B5102&lt;&gt;B5101, "First Quote", "")</f>
        <v/>
      </c>
      <c r="F5102" s="23" t="str">
        <f>IF(_xlfn.MINIFS($D$3:$D$6287,$A$3:$A$6287,A5102,$B$3:$B$6287,B5102)=D5102,"Lowest point","")</f>
        <v/>
      </c>
      <c r="G5102" s="24" t="str">
        <f>IF(_xlfn.MAXIFS($D$3:$D$6287,$A$3:$A$6287,A5102,$B$3:$B$6287,B5102)=D5102,"Highest point","")</f>
        <v/>
      </c>
      <c r="J5102" s="25" t="str">
        <f>IF(E5102="First Quote", $H$4/D5102, "")</f>
        <v/>
      </c>
      <c r="K5102" s="26">
        <f t="shared" si="337"/>
        <v>54.074150035090518</v>
      </c>
      <c r="L5102" s="27">
        <f>K5102*D5102</f>
        <v>307765.1878907191</v>
      </c>
      <c r="M5102" s="10"/>
      <c r="N5102" s="28">
        <f>IF(F5102="lowest point", $H$4/D5102, 0)</f>
        <v>0</v>
      </c>
      <c r="O5102" s="28">
        <f t="shared" si="338"/>
        <v>56.013604133804826</v>
      </c>
      <c r="P5102" s="29">
        <f>O5102*D5102</f>
        <v>318803.66847171553</v>
      </c>
      <c r="R5102" s="28">
        <f>IF(G5102="highest point", $H$4/D5102, 0)</f>
        <v>0</v>
      </c>
      <c r="S5102" s="28">
        <f t="shared" si="339"/>
        <v>52.445411702485565</v>
      </c>
      <c r="T5102" s="29">
        <f>D5102*S5102</f>
        <v>298495.15852116467</v>
      </c>
    </row>
    <row r="5103" spans="1:20">
      <c r="A5103" s="21">
        <f t="shared" si="340"/>
        <v>2020</v>
      </c>
      <c r="B5103" s="21">
        <f t="shared" si="341"/>
        <v>4</v>
      </c>
      <c r="C5103" s="22">
        <v>43934</v>
      </c>
      <c r="D5103" s="21">
        <v>5634.15</v>
      </c>
      <c r="E5103" s="47" t="str">
        <f>IF(B5103&lt;&gt;B5102, "First Quote", "")</f>
        <v/>
      </c>
      <c r="F5103" s="23" t="str">
        <f>IF(_xlfn.MINIFS($D$3:$D$6287,$A$3:$A$6287,A5103,$B$3:$B$6287,B5103)=D5103,"Lowest point","")</f>
        <v/>
      </c>
      <c r="G5103" s="24" t="str">
        <f>IF(_xlfn.MAXIFS($D$3:$D$6287,$A$3:$A$6287,A5103,$B$3:$B$6287,B5103)=D5103,"Highest point","")</f>
        <v/>
      </c>
      <c r="J5103" s="25" t="str">
        <f>IF(E5103="First Quote", $H$4/D5103, "")</f>
        <v/>
      </c>
      <c r="K5103" s="26">
        <f t="shared" si="337"/>
        <v>54.074150035090518</v>
      </c>
      <c r="L5103" s="27">
        <f>K5103*D5103</f>
        <v>304661.87242020521</v>
      </c>
      <c r="M5103" s="10"/>
      <c r="N5103" s="28">
        <f>IF(F5103="lowest point", $H$4/D5103, 0)</f>
        <v>0</v>
      </c>
      <c r="O5103" s="28">
        <f t="shared" si="338"/>
        <v>56.013604133804826</v>
      </c>
      <c r="P5103" s="29">
        <f>O5103*D5103</f>
        <v>315589.04773047642</v>
      </c>
      <c r="R5103" s="28">
        <f>IF(G5103="highest point", $H$4/D5103, 0)</f>
        <v>0</v>
      </c>
      <c r="S5103" s="28">
        <f t="shared" si="339"/>
        <v>52.445411702485565</v>
      </c>
      <c r="T5103" s="29">
        <f>D5103*S5103</f>
        <v>295485.31634355901</v>
      </c>
    </row>
    <row r="5104" spans="1:20">
      <c r="A5104" s="21">
        <f t="shared" si="340"/>
        <v>2020</v>
      </c>
      <c r="B5104" s="21">
        <f t="shared" si="341"/>
        <v>4</v>
      </c>
      <c r="C5104" s="22">
        <v>43935</v>
      </c>
      <c r="D5104" s="21">
        <v>5807.1</v>
      </c>
      <c r="E5104" s="47" t="str">
        <f>IF(B5104&lt;&gt;B5103, "First Quote", "")</f>
        <v/>
      </c>
      <c r="F5104" s="23" t="str">
        <f>IF(_xlfn.MINIFS($D$3:$D$6287,$A$3:$A$6287,A5104,$B$3:$B$6287,B5104)=D5104,"Lowest point","")</f>
        <v/>
      </c>
      <c r="G5104" s="24" t="str">
        <f>IF(_xlfn.MAXIFS($D$3:$D$6287,$A$3:$A$6287,A5104,$B$3:$B$6287,B5104)=D5104,"Highest point","")</f>
        <v/>
      </c>
      <c r="J5104" s="25" t="str">
        <f>IF(E5104="First Quote", $H$4/D5104, "")</f>
        <v/>
      </c>
      <c r="K5104" s="26">
        <f t="shared" si="337"/>
        <v>54.074150035090518</v>
      </c>
      <c r="L5104" s="27">
        <f>K5104*D5104</f>
        <v>314013.99666877417</v>
      </c>
      <c r="M5104" s="10"/>
      <c r="N5104" s="28">
        <f>IF(F5104="lowest point", $H$4/D5104, 0)</f>
        <v>0</v>
      </c>
      <c r="O5104" s="28">
        <f t="shared" si="338"/>
        <v>56.013604133804826</v>
      </c>
      <c r="P5104" s="29">
        <f>O5104*D5104</f>
        <v>325276.60056541802</v>
      </c>
      <c r="R5104" s="28">
        <f>IF(G5104="highest point", $H$4/D5104, 0)</f>
        <v>0</v>
      </c>
      <c r="S5104" s="28">
        <f t="shared" si="339"/>
        <v>52.445411702485565</v>
      </c>
      <c r="T5104" s="29">
        <f>D5104*S5104</f>
        <v>304555.75029750395</v>
      </c>
    </row>
    <row r="5105" spans="1:20">
      <c r="A5105" s="21">
        <f t="shared" si="340"/>
        <v>2020</v>
      </c>
      <c r="B5105" s="21">
        <f t="shared" si="341"/>
        <v>4</v>
      </c>
      <c r="C5105" s="22">
        <v>43936</v>
      </c>
      <c r="D5105" s="21">
        <v>5679.53</v>
      </c>
      <c r="E5105" s="47" t="str">
        <f>IF(B5105&lt;&gt;B5104, "First Quote", "")</f>
        <v/>
      </c>
      <c r="F5105" s="23" t="str">
        <f>IF(_xlfn.MINIFS($D$3:$D$6287,$A$3:$A$6287,A5105,$B$3:$B$6287,B5105)=D5105,"Lowest point","")</f>
        <v/>
      </c>
      <c r="G5105" s="24" t="str">
        <f>IF(_xlfn.MAXIFS($D$3:$D$6287,$A$3:$A$6287,A5105,$B$3:$B$6287,B5105)=D5105,"Highest point","")</f>
        <v/>
      </c>
      <c r="J5105" s="25" t="str">
        <f>IF(E5105="First Quote", $H$4/D5105, "")</f>
        <v/>
      </c>
      <c r="K5105" s="26">
        <f t="shared" si="337"/>
        <v>54.074150035090518</v>
      </c>
      <c r="L5105" s="27">
        <f>K5105*D5105</f>
        <v>307115.75734879763</v>
      </c>
      <c r="M5105" s="10"/>
      <c r="N5105" s="28">
        <f>IF(F5105="lowest point", $H$4/D5105, 0)</f>
        <v>0</v>
      </c>
      <c r="O5105" s="28">
        <f t="shared" si="338"/>
        <v>56.013604133804826</v>
      </c>
      <c r="P5105" s="29">
        <f>O5105*D5105</f>
        <v>318130.94508606853</v>
      </c>
      <c r="R5105" s="28">
        <f>IF(G5105="highest point", $H$4/D5105, 0)</f>
        <v>0</v>
      </c>
      <c r="S5105" s="28">
        <f t="shared" si="339"/>
        <v>52.445411702485565</v>
      </c>
      <c r="T5105" s="29">
        <f>D5105*S5105</f>
        <v>297865.28912661783</v>
      </c>
    </row>
    <row r="5106" spans="1:20">
      <c r="A5106" s="21">
        <f t="shared" si="340"/>
        <v>2020</v>
      </c>
      <c r="B5106" s="21">
        <f t="shared" si="341"/>
        <v>4</v>
      </c>
      <c r="C5106" s="22">
        <v>43937</v>
      </c>
      <c r="D5106" s="21">
        <v>5712.6</v>
      </c>
      <c r="E5106" s="47" t="str">
        <f>IF(B5106&lt;&gt;B5105, "First Quote", "")</f>
        <v/>
      </c>
      <c r="F5106" s="23" t="str">
        <f>IF(_xlfn.MINIFS($D$3:$D$6287,$A$3:$A$6287,A5106,$B$3:$B$6287,B5106)=D5106,"Lowest point","")</f>
        <v/>
      </c>
      <c r="G5106" s="24" t="str">
        <f>IF(_xlfn.MAXIFS($D$3:$D$6287,$A$3:$A$6287,A5106,$B$3:$B$6287,B5106)=D5106,"Highest point","")</f>
        <v/>
      </c>
      <c r="J5106" s="25" t="str">
        <f>IF(E5106="First Quote", $H$4/D5106, "")</f>
        <v/>
      </c>
      <c r="K5106" s="26">
        <f t="shared" si="337"/>
        <v>54.074150035090518</v>
      </c>
      <c r="L5106" s="27">
        <f>K5106*D5106</f>
        <v>308903.9894904581</v>
      </c>
      <c r="M5106" s="10"/>
      <c r="N5106" s="28">
        <f>IF(F5106="lowest point", $H$4/D5106, 0)</f>
        <v>0</v>
      </c>
      <c r="O5106" s="28">
        <f t="shared" si="338"/>
        <v>56.013604133804826</v>
      </c>
      <c r="P5106" s="29">
        <f>O5106*D5106</f>
        <v>319983.31497477344</v>
      </c>
      <c r="R5106" s="28">
        <f>IF(G5106="highest point", $H$4/D5106, 0)</f>
        <v>0</v>
      </c>
      <c r="S5106" s="28">
        <f t="shared" si="339"/>
        <v>52.445411702485565</v>
      </c>
      <c r="T5106" s="29">
        <f>D5106*S5106</f>
        <v>299599.65889161907</v>
      </c>
    </row>
    <row r="5107" spans="1:20">
      <c r="A5107" s="21">
        <f t="shared" si="340"/>
        <v>2020</v>
      </c>
      <c r="B5107" s="21">
        <f t="shared" si="341"/>
        <v>4</v>
      </c>
      <c r="C5107" s="22">
        <v>43938</v>
      </c>
      <c r="D5107" s="21">
        <v>5865.9</v>
      </c>
      <c r="E5107" s="47" t="str">
        <f>IF(B5107&lt;&gt;B5106, "First Quote", "")</f>
        <v/>
      </c>
      <c r="F5107" s="23" t="str">
        <f>IF(_xlfn.MINIFS($D$3:$D$6287,$A$3:$A$6287,A5107,$B$3:$B$6287,B5107)=D5107,"Lowest point","")</f>
        <v/>
      </c>
      <c r="G5107" s="24" t="str">
        <f>IF(_xlfn.MAXIFS($D$3:$D$6287,$A$3:$A$6287,A5107,$B$3:$B$6287,B5107)=D5107,"Highest point","")</f>
        <v/>
      </c>
      <c r="J5107" s="25" t="str">
        <f>IF(E5107="First Quote", $H$4/D5107, "")</f>
        <v/>
      </c>
      <c r="K5107" s="26">
        <f t="shared" si="337"/>
        <v>54.074150035090518</v>
      </c>
      <c r="L5107" s="27">
        <f>K5107*D5107</f>
        <v>317193.55669083743</v>
      </c>
      <c r="M5107" s="10"/>
      <c r="N5107" s="28">
        <f>IF(F5107="lowest point", $H$4/D5107, 0)</f>
        <v>0</v>
      </c>
      <c r="O5107" s="28">
        <f t="shared" si="338"/>
        <v>56.013604133804826</v>
      </c>
      <c r="P5107" s="29">
        <f>O5107*D5107</f>
        <v>328570.20048848569</v>
      </c>
      <c r="R5107" s="28">
        <f>IF(G5107="highest point", $H$4/D5107, 0)</f>
        <v>0</v>
      </c>
      <c r="S5107" s="28">
        <f t="shared" si="339"/>
        <v>52.445411702485565</v>
      </c>
      <c r="T5107" s="29">
        <f>D5107*S5107</f>
        <v>307639.54050561006</v>
      </c>
    </row>
    <row r="5108" spans="1:20">
      <c r="A5108" s="21">
        <f t="shared" si="340"/>
        <v>2020</v>
      </c>
      <c r="B5108" s="21">
        <f t="shared" si="341"/>
        <v>4</v>
      </c>
      <c r="C5108" s="22">
        <v>43941</v>
      </c>
      <c r="D5108" s="21">
        <v>5761</v>
      </c>
      <c r="E5108" s="47" t="str">
        <f>IF(B5108&lt;&gt;B5107, "First Quote", "")</f>
        <v/>
      </c>
      <c r="F5108" s="23" t="str">
        <f>IF(_xlfn.MINIFS($D$3:$D$6287,$A$3:$A$6287,A5108,$B$3:$B$6287,B5108)=D5108,"Lowest point","")</f>
        <v/>
      </c>
      <c r="G5108" s="24" t="str">
        <f>IF(_xlfn.MAXIFS($D$3:$D$6287,$A$3:$A$6287,A5108,$B$3:$B$6287,B5108)=D5108,"Highest point","")</f>
        <v/>
      </c>
      <c r="J5108" s="25" t="str">
        <f>IF(E5108="First Quote", $H$4/D5108, "")</f>
        <v/>
      </c>
      <c r="K5108" s="26">
        <f t="shared" si="337"/>
        <v>54.074150035090518</v>
      </c>
      <c r="L5108" s="27">
        <f>K5108*D5108</f>
        <v>311521.17835215648</v>
      </c>
      <c r="M5108" s="10"/>
      <c r="N5108" s="28">
        <f>IF(F5108="lowest point", $H$4/D5108, 0)</f>
        <v>0</v>
      </c>
      <c r="O5108" s="28">
        <f t="shared" si="338"/>
        <v>56.013604133804826</v>
      </c>
      <c r="P5108" s="29">
        <f>O5108*D5108</f>
        <v>322694.37341484963</v>
      </c>
      <c r="R5108" s="28">
        <f>IF(G5108="highest point", $H$4/D5108, 0)</f>
        <v>0</v>
      </c>
      <c r="S5108" s="28">
        <f t="shared" si="339"/>
        <v>52.445411702485565</v>
      </c>
      <c r="T5108" s="29">
        <f>D5108*S5108</f>
        <v>302138.01681801933</v>
      </c>
    </row>
    <row r="5109" spans="1:20">
      <c r="A5109" s="21">
        <f t="shared" si="340"/>
        <v>2020</v>
      </c>
      <c r="B5109" s="21">
        <f t="shared" si="341"/>
        <v>4</v>
      </c>
      <c r="C5109" s="22">
        <v>43942</v>
      </c>
      <c r="D5109" s="21">
        <v>5584.44</v>
      </c>
      <c r="E5109" s="47" t="str">
        <f>IF(B5109&lt;&gt;B5108, "First Quote", "")</f>
        <v/>
      </c>
      <c r="F5109" s="23" t="str">
        <f>IF(_xlfn.MINIFS($D$3:$D$6287,$A$3:$A$6287,A5109,$B$3:$B$6287,B5109)=D5109,"Lowest point","")</f>
        <v/>
      </c>
      <c r="G5109" s="24" t="str">
        <f>IF(_xlfn.MAXIFS($D$3:$D$6287,$A$3:$A$6287,A5109,$B$3:$B$6287,B5109)=D5109,"Highest point","")</f>
        <v/>
      </c>
      <c r="J5109" s="25" t="str">
        <f>IF(E5109="First Quote", $H$4/D5109, "")</f>
        <v/>
      </c>
      <c r="K5109" s="26">
        <f t="shared" si="337"/>
        <v>54.074150035090518</v>
      </c>
      <c r="L5109" s="27">
        <f>K5109*D5109</f>
        <v>301973.84642196086</v>
      </c>
      <c r="M5109" s="10"/>
      <c r="N5109" s="28">
        <f>IF(F5109="lowest point", $H$4/D5109, 0)</f>
        <v>0</v>
      </c>
      <c r="O5109" s="28">
        <f t="shared" si="338"/>
        <v>56.013604133804826</v>
      </c>
      <c r="P5109" s="29">
        <f>O5109*D5109</f>
        <v>312804.61146898498</v>
      </c>
      <c r="R5109" s="28">
        <f>IF(G5109="highest point", $H$4/D5109, 0)</f>
        <v>0</v>
      </c>
      <c r="S5109" s="28">
        <f t="shared" si="339"/>
        <v>52.445411702485565</v>
      </c>
      <c r="T5109" s="29">
        <f>D5109*S5109</f>
        <v>292878.25492782844</v>
      </c>
    </row>
    <row r="5110" spans="1:20">
      <c r="A5110" s="21">
        <f t="shared" si="340"/>
        <v>2020</v>
      </c>
      <c r="B5110" s="21">
        <f t="shared" si="341"/>
        <v>4</v>
      </c>
      <c r="C5110" s="22">
        <v>43943</v>
      </c>
      <c r="D5110" s="21">
        <v>5712.65</v>
      </c>
      <c r="E5110" s="47" t="str">
        <f>IF(B5110&lt;&gt;B5109, "First Quote", "")</f>
        <v/>
      </c>
      <c r="F5110" s="23" t="str">
        <f>IF(_xlfn.MINIFS($D$3:$D$6287,$A$3:$A$6287,A5110,$B$3:$B$6287,B5110)=D5110,"Lowest point","")</f>
        <v/>
      </c>
      <c r="G5110" s="24" t="str">
        <f>IF(_xlfn.MAXIFS($D$3:$D$6287,$A$3:$A$6287,A5110,$B$3:$B$6287,B5110)=D5110,"Highest point","")</f>
        <v/>
      </c>
      <c r="J5110" s="25" t="str">
        <f>IF(E5110="First Quote", $H$4/D5110, "")</f>
        <v/>
      </c>
      <c r="K5110" s="26">
        <f t="shared" si="337"/>
        <v>54.074150035090518</v>
      </c>
      <c r="L5110" s="27">
        <f>K5110*D5110</f>
        <v>308906.69319795986</v>
      </c>
      <c r="M5110" s="10"/>
      <c r="N5110" s="28">
        <f>IF(F5110="lowest point", $H$4/D5110, 0)</f>
        <v>0</v>
      </c>
      <c r="O5110" s="28">
        <f t="shared" si="338"/>
        <v>56.013604133804826</v>
      </c>
      <c r="P5110" s="29">
        <f>O5110*D5110</f>
        <v>319986.11565498012</v>
      </c>
      <c r="R5110" s="28">
        <f>IF(G5110="highest point", $H$4/D5110, 0)</f>
        <v>0</v>
      </c>
      <c r="S5110" s="28">
        <f t="shared" si="339"/>
        <v>52.445411702485565</v>
      </c>
      <c r="T5110" s="29">
        <f>D5110*S5110</f>
        <v>299602.28116220416</v>
      </c>
    </row>
    <row r="5111" spans="1:20">
      <c r="A5111" s="21">
        <f t="shared" si="340"/>
        <v>2020</v>
      </c>
      <c r="B5111" s="21">
        <f t="shared" si="341"/>
        <v>4</v>
      </c>
      <c r="C5111" s="22">
        <v>43944</v>
      </c>
      <c r="D5111" s="21">
        <v>5710.04</v>
      </c>
      <c r="E5111" s="47" t="str">
        <f>IF(B5111&lt;&gt;B5110, "First Quote", "")</f>
        <v/>
      </c>
      <c r="F5111" s="23" t="str">
        <f>IF(_xlfn.MINIFS($D$3:$D$6287,$A$3:$A$6287,A5111,$B$3:$B$6287,B5111)=D5111,"Lowest point","")</f>
        <v/>
      </c>
      <c r="G5111" s="24" t="str">
        <f>IF(_xlfn.MAXIFS($D$3:$D$6287,$A$3:$A$6287,A5111,$B$3:$B$6287,B5111)=D5111,"Highest point","")</f>
        <v/>
      </c>
      <c r="J5111" s="25" t="str">
        <f>IF(E5111="First Quote", $H$4/D5111, "")</f>
        <v/>
      </c>
      <c r="K5111" s="26">
        <f t="shared" si="337"/>
        <v>54.074150035090518</v>
      </c>
      <c r="L5111" s="27">
        <f>K5111*D5111</f>
        <v>308765.55966636824</v>
      </c>
      <c r="M5111" s="10"/>
      <c r="N5111" s="28">
        <f>IF(F5111="lowest point", $H$4/D5111, 0)</f>
        <v>0</v>
      </c>
      <c r="O5111" s="28">
        <f t="shared" si="338"/>
        <v>56.013604133804826</v>
      </c>
      <c r="P5111" s="29">
        <f>O5111*D5111</f>
        <v>319839.92014819093</v>
      </c>
      <c r="R5111" s="28">
        <f>IF(G5111="highest point", $H$4/D5111, 0)</f>
        <v>0</v>
      </c>
      <c r="S5111" s="28">
        <f t="shared" si="339"/>
        <v>52.445411702485565</v>
      </c>
      <c r="T5111" s="29">
        <f>D5111*S5111</f>
        <v>299465.39863766066</v>
      </c>
    </row>
    <row r="5112" spans="1:20">
      <c r="A5112" s="21">
        <f t="shared" si="340"/>
        <v>2020</v>
      </c>
      <c r="B5112" s="21">
        <f t="shared" si="341"/>
        <v>4</v>
      </c>
      <c r="C5112" s="22">
        <v>43945</v>
      </c>
      <c r="D5112" s="21">
        <v>5789.65</v>
      </c>
      <c r="E5112" s="47" t="str">
        <f>IF(B5112&lt;&gt;B5111, "First Quote", "")</f>
        <v/>
      </c>
      <c r="F5112" s="23" t="str">
        <f>IF(_xlfn.MINIFS($D$3:$D$6287,$A$3:$A$6287,A5112,$B$3:$B$6287,B5112)=D5112,"Lowest point","")</f>
        <v/>
      </c>
      <c r="G5112" s="24" t="str">
        <f>IF(_xlfn.MAXIFS($D$3:$D$6287,$A$3:$A$6287,A5112,$B$3:$B$6287,B5112)=D5112,"Highest point","")</f>
        <v/>
      </c>
      <c r="J5112" s="25" t="str">
        <f>IF(E5112="First Quote", $H$4/D5112, "")</f>
        <v/>
      </c>
      <c r="K5112" s="26">
        <f t="shared" si="337"/>
        <v>54.074150035090518</v>
      </c>
      <c r="L5112" s="27">
        <f>K5112*D5112</f>
        <v>313070.40275066177</v>
      </c>
      <c r="M5112" s="10"/>
      <c r="N5112" s="28">
        <f>IF(F5112="lowest point", $H$4/D5112, 0)</f>
        <v>0</v>
      </c>
      <c r="O5112" s="28">
        <f t="shared" si="338"/>
        <v>56.013604133804826</v>
      </c>
      <c r="P5112" s="29">
        <f>O5112*D5112</f>
        <v>324299.1631732831</v>
      </c>
      <c r="R5112" s="28">
        <f>IF(G5112="highest point", $H$4/D5112, 0)</f>
        <v>0</v>
      </c>
      <c r="S5112" s="28">
        <f t="shared" si="339"/>
        <v>52.445411702485565</v>
      </c>
      <c r="T5112" s="29">
        <f>D5112*S5112</f>
        <v>303640.5778632955</v>
      </c>
    </row>
    <row r="5113" spans="1:20">
      <c r="A5113" s="21">
        <f t="shared" si="340"/>
        <v>2020</v>
      </c>
      <c r="B5113" s="21">
        <f t="shared" si="341"/>
        <v>4</v>
      </c>
      <c r="C5113" s="22">
        <v>43948</v>
      </c>
      <c r="D5113" s="21">
        <v>5874.94</v>
      </c>
      <c r="E5113" s="47" t="str">
        <f>IF(B5113&lt;&gt;B5112, "First Quote", "")</f>
        <v/>
      </c>
      <c r="F5113" s="23" t="str">
        <f>IF(_xlfn.MINIFS($D$3:$D$6287,$A$3:$A$6287,A5113,$B$3:$B$6287,B5113)=D5113,"Lowest point","")</f>
        <v/>
      </c>
      <c r="G5113" s="24" t="str">
        <f>IF(_xlfn.MAXIFS($D$3:$D$6287,$A$3:$A$6287,A5113,$B$3:$B$6287,B5113)=D5113,"Highest point","")</f>
        <v/>
      </c>
      <c r="J5113" s="25" t="str">
        <f>IF(E5113="First Quote", $H$4/D5113, "")</f>
        <v/>
      </c>
      <c r="K5113" s="26">
        <f t="shared" si="337"/>
        <v>54.074150035090518</v>
      </c>
      <c r="L5113" s="27">
        <f>K5113*D5113</f>
        <v>317682.38700715464</v>
      </c>
      <c r="M5113" s="10"/>
      <c r="N5113" s="28">
        <f>IF(F5113="lowest point", $H$4/D5113, 0)</f>
        <v>0</v>
      </c>
      <c r="O5113" s="28">
        <f t="shared" si="338"/>
        <v>56.013604133804826</v>
      </c>
      <c r="P5113" s="29">
        <f>O5113*D5113</f>
        <v>329076.56346985529</v>
      </c>
      <c r="R5113" s="28">
        <f>IF(G5113="highest point", $H$4/D5113, 0)</f>
        <v>0</v>
      </c>
      <c r="S5113" s="28">
        <f t="shared" si="339"/>
        <v>52.445411702485565</v>
      </c>
      <c r="T5113" s="29">
        <f>D5113*S5113</f>
        <v>308113.6470274005</v>
      </c>
    </row>
    <row r="5114" spans="1:20">
      <c r="A5114" s="21">
        <f t="shared" si="340"/>
        <v>2020</v>
      </c>
      <c r="B5114" s="21">
        <f t="shared" si="341"/>
        <v>4</v>
      </c>
      <c r="C5114" s="22">
        <v>43949</v>
      </c>
      <c r="D5114" s="21">
        <v>5844.18</v>
      </c>
      <c r="E5114" s="47" t="str">
        <f>IF(B5114&lt;&gt;B5113, "First Quote", "")</f>
        <v/>
      </c>
      <c r="F5114" s="23" t="str">
        <f>IF(_xlfn.MINIFS($D$3:$D$6287,$A$3:$A$6287,A5114,$B$3:$B$6287,B5114)=D5114,"Lowest point","")</f>
        <v/>
      </c>
      <c r="G5114" s="24" t="str">
        <f>IF(_xlfn.MAXIFS($D$3:$D$6287,$A$3:$A$6287,A5114,$B$3:$B$6287,B5114)=D5114,"Highest point","")</f>
        <v/>
      </c>
      <c r="J5114" s="25" t="str">
        <f>IF(E5114="First Quote", $H$4/D5114, "")</f>
        <v/>
      </c>
      <c r="K5114" s="26">
        <f t="shared" si="337"/>
        <v>54.074150035090518</v>
      </c>
      <c r="L5114" s="27">
        <f>K5114*D5114</f>
        <v>316019.06615207531</v>
      </c>
      <c r="M5114" s="10"/>
      <c r="N5114" s="28">
        <f>IF(F5114="lowest point", $H$4/D5114, 0)</f>
        <v>0</v>
      </c>
      <c r="O5114" s="28">
        <f t="shared" si="338"/>
        <v>56.013604133804826</v>
      </c>
      <c r="P5114" s="29">
        <f>O5114*D5114</f>
        <v>327353.58500669949</v>
      </c>
      <c r="R5114" s="28">
        <f>IF(G5114="highest point", $H$4/D5114, 0)</f>
        <v>0</v>
      </c>
      <c r="S5114" s="28">
        <f t="shared" si="339"/>
        <v>52.445411702485565</v>
      </c>
      <c r="T5114" s="29">
        <f>D5114*S5114</f>
        <v>306500.42616343213</v>
      </c>
    </row>
    <row r="5115" spans="1:20">
      <c r="A5115" s="21">
        <f t="shared" si="340"/>
        <v>2020</v>
      </c>
      <c r="B5115" s="21">
        <f t="shared" si="341"/>
        <v>4</v>
      </c>
      <c r="C5115" s="22">
        <v>43950</v>
      </c>
      <c r="D5115" s="21">
        <v>5999.74</v>
      </c>
      <c r="E5115" s="47" t="str">
        <f>IF(B5115&lt;&gt;B5114, "First Quote", "")</f>
        <v/>
      </c>
      <c r="F5115" s="23" t="str">
        <f>IF(_xlfn.MINIFS($D$3:$D$6287,$A$3:$A$6287,A5115,$B$3:$B$6287,B5115)=D5115,"Lowest point","")</f>
        <v/>
      </c>
      <c r="G5115" s="24" t="str">
        <f>IF(_xlfn.MAXIFS($D$3:$D$6287,$A$3:$A$6287,A5115,$B$3:$B$6287,B5115)=D5115,"Highest point","")</f>
        <v>Highest point</v>
      </c>
      <c r="J5115" s="25" t="str">
        <f>IF(E5115="First Quote", $H$4/D5115, "")</f>
        <v/>
      </c>
      <c r="K5115" s="26">
        <f t="shared" si="337"/>
        <v>54.074150035090518</v>
      </c>
      <c r="L5115" s="27">
        <f>K5115*D5115</f>
        <v>324430.84093153395</v>
      </c>
      <c r="M5115" s="10"/>
      <c r="N5115" s="28">
        <f>IF(F5115="lowest point", $H$4/D5115, 0)</f>
        <v>0</v>
      </c>
      <c r="O5115" s="28">
        <f t="shared" si="338"/>
        <v>56.013604133804826</v>
      </c>
      <c r="P5115" s="29">
        <f>O5115*D5115</f>
        <v>336067.06126575416</v>
      </c>
      <c r="R5115" s="28">
        <f>IF(G5115="highest point", $H$4/D5115, 0)</f>
        <v>8.3336944600932716E-2</v>
      </c>
      <c r="S5115" s="28">
        <f t="shared" si="339"/>
        <v>52.528748647086495</v>
      </c>
      <c r="T5115" s="29">
        <f>D5115*S5115</f>
        <v>315158.83440787072</v>
      </c>
    </row>
    <row r="5116" spans="1:20">
      <c r="A5116" s="21">
        <f t="shared" si="340"/>
        <v>2020</v>
      </c>
      <c r="B5116" s="21">
        <f t="shared" si="341"/>
        <v>4</v>
      </c>
      <c r="C5116" s="22">
        <v>43951</v>
      </c>
      <c r="D5116" s="21">
        <v>5944.68</v>
      </c>
      <c r="E5116" s="47" t="str">
        <f>IF(B5116&lt;&gt;B5115, "First Quote", "")</f>
        <v/>
      </c>
      <c r="F5116" s="23" t="str">
        <f>IF(_xlfn.MINIFS($D$3:$D$6287,$A$3:$A$6287,A5116,$B$3:$B$6287,B5116)=D5116,"Lowest point","")</f>
        <v/>
      </c>
      <c r="G5116" s="24" t="str">
        <f>IF(_xlfn.MAXIFS($D$3:$D$6287,$A$3:$A$6287,A5116,$B$3:$B$6287,B5116)=D5116,"Highest point","")</f>
        <v/>
      </c>
      <c r="J5116" s="25" t="str">
        <f>IF(E5116="First Quote", $H$4/D5116, "")</f>
        <v/>
      </c>
      <c r="K5116" s="26">
        <f t="shared" si="337"/>
        <v>54.074150035090518</v>
      </c>
      <c r="L5116" s="27">
        <f>K5116*D5116</f>
        <v>321453.51823060191</v>
      </c>
      <c r="M5116" s="10"/>
      <c r="N5116" s="28">
        <f>IF(F5116="lowest point", $H$4/D5116, 0)</f>
        <v>0</v>
      </c>
      <c r="O5116" s="28">
        <f t="shared" si="338"/>
        <v>56.013604133804826</v>
      </c>
      <c r="P5116" s="29">
        <f>O5116*D5116</f>
        <v>332982.95222214691</v>
      </c>
      <c r="R5116" s="28">
        <f>IF(G5116="highest point", $H$4/D5116, 0)</f>
        <v>0</v>
      </c>
      <c r="S5116" s="28">
        <f t="shared" si="339"/>
        <v>52.528748647086495</v>
      </c>
      <c r="T5116" s="29">
        <f>D5116*S5116</f>
        <v>312266.60150736215</v>
      </c>
    </row>
    <row r="5117" spans="1:20">
      <c r="A5117" s="21">
        <f t="shared" si="340"/>
        <v>2020</v>
      </c>
      <c r="B5117" s="21">
        <f t="shared" si="341"/>
        <v>5</v>
      </c>
      <c r="C5117" s="22">
        <v>43952</v>
      </c>
      <c r="D5117" s="21">
        <v>5778.53</v>
      </c>
      <c r="E5117" s="47" t="str">
        <f>IF(B5117&lt;&gt;B5116, "First Quote", "")</f>
        <v>First Quote</v>
      </c>
      <c r="F5117" s="23" t="str">
        <f>IF(_xlfn.MINIFS($D$3:$D$6287,$A$3:$A$6287,A5117,$B$3:$B$6287,B5117)=D5117,"Lowest point","")</f>
        <v/>
      </c>
      <c r="G5117" s="24" t="str">
        <f>IF(_xlfn.MAXIFS($D$3:$D$6287,$A$3:$A$6287,A5117,$B$3:$B$6287,B5117)=D5117,"Highest point","")</f>
        <v/>
      </c>
      <c r="J5117" s="25">
        <f>IF(E5117="First Quote", $H$4/D5117, "")</f>
        <v>8.6527196363088893E-2</v>
      </c>
      <c r="K5117" s="26">
        <f t="shared" si="337"/>
        <v>54.160677231453604</v>
      </c>
      <c r="L5117" s="27">
        <f>K5117*D5117</f>
        <v>312969.09820227156</v>
      </c>
      <c r="M5117" s="10"/>
      <c r="N5117" s="28">
        <f>IF(F5117="lowest point", $H$4/D5117, 0)</f>
        <v>0</v>
      </c>
      <c r="O5117" s="28">
        <f t="shared" si="338"/>
        <v>56.013604133804826</v>
      </c>
      <c r="P5117" s="29">
        <f>O5117*D5117</f>
        <v>323676.29189531517</v>
      </c>
      <c r="R5117" s="28">
        <f>IF(G5117="highest point", $H$4/D5117, 0)</f>
        <v>0</v>
      </c>
      <c r="S5117" s="28">
        <f t="shared" si="339"/>
        <v>52.528748647086495</v>
      </c>
      <c r="T5117" s="29">
        <f>D5117*S5117</f>
        <v>303538.9499196487</v>
      </c>
    </row>
    <row r="5118" spans="1:20">
      <c r="A5118" s="21">
        <f t="shared" si="340"/>
        <v>2020</v>
      </c>
      <c r="B5118" s="21">
        <f t="shared" si="341"/>
        <v>5</v>
      </c>
      <c r="C5118" s="22">
        <v>43955</v>
      </c>
      <c r="D5118" s="21">
        <v>5803.12</v>
      </c>
      <c r="E5118" s="47" t="str">
        <f>IF(B5118&lt;&gt;B5117, "First Quote", "")</f>
        <v/>
      </c>
      <c r="F5118" s="23" t="str">
        <f>IF(_xlfn.MINIFS($D$3:$D$6287,$A$3:$A$6287,A5118,$B$3:$B$6287,B5118)=D5118,"Lowest point","")</f>
        <v/>
      </c>
      <c r="G5118" s="24" t="str">
        <f>IF(_xlfn.MAXIFS($D$3:$D$6287,$A$3:$A$6287,A5118,$B$3:$B$6287,B5118)=D5118,"Highest point","")</f>
        <v/>
      </c>
      <c r="J5118" s="25" t="str">
        <f>IF(E5118="First Quote", $H$4/D5118, "")</f>
        <v/>
      </c>
      <c r="K5118" s="26">
        <f t="shared" si="337"/>
        <v>54.160677231453604</v>
      </c>
      <c r="L5118" s="27">
        <f>K5118*D5118</f>
        <v>314300.90925539302</v>
      </c>
      <c r="M5118" s="10"/>
      <c r="N5118" s="28">
        <f>IF(F5118="lowest point", $H$4/D5118, 0)</f>
        <v>0</v>
      </c>
      <c r="O5118" s="28">
        <f t="shared" si="338"/>
        <v>56.013604133804826</v>
      </c>
      <c r="P5118" s="29">
        <f>O5118*D5118</f>
        <v>325053.66642096546</v>
      </c>
      <c r="R5118" s="28">
        <f>IF(G5118="highest point", $H$4/D5118, 0)</f>
        <v>0</v>
      </c>
      <c r="S5118" s="28">
        <f t="shared" si="339"/>
        <v>52.528748647086495</v>
      </c>
      <c r="T5118" s="29">
        <f>D5118*S5118</f>
        <v>304830.63184888056</v>
      </c>
    </row>
    <row r="5119" spans="1:20">
      <c r="A5119" s="21">
        <f t="shared" si="340"/>
        <v>2020</v>
      </c>
      <c r="B5119" s="21">
        <f t="shared" si="341"/>
        <v>5</v>
      </c>
      <c r="C5119" s="22">
        <v>43956</v>
      </c>
      <c r="D5119" s="21">
        <v>5855.58</v>
      </c>
      <c r="E5119" s="47" t="str">
        <f>IF(B5119&lt;&gt;B5118, "First Quote", "")</f>
        <v/>
      </c>
      <c r="F5119" s="23" t="str">
        <f>IF(_xlfn.MINIFS($D$3:$D$6287,$A$3:$A$6287,A5119,$B$3:$B$6287,B5119)=D5119,"Lowest point","")</f>
        <v/>
      </c>
      <c r="G5119" s="24" t="str">
        <f>IF(_xlfn.MAXIFS($D$3:$D$6287,$A$3:$A$6287,A5119,$B$3:$B$6287,B5119)=D5119,"Highest point","")</f>
        <v/>
      </c>
      <c r="J5119" s="25" t="str">
        <f>IF(E5119="First Quote", $H$4/D5119, "")</f>
        <v/>
      </c>
      <c r="K5119" s="26">
        <f t="shared" si="337"/>
        <v>54.160677231453604</v>
      </c>
      <c r="L5119" s="27">
        <f>K5119*D5119</f>
        <v>317142.17838295508</v>
      </c>
      <c r="M5119" s="10"/>
      <c r="N5119" s="28">
        <f>IF(F5119="lowest point", $H$4/D5119, 0)</f>
        <v>0</v>
      </c>
      <c r="O5119" s="28">
        <f t="shared" si="338"/>
        <v>56.013604133804826</v>
      </c>
      <c r="P5119" s="29">
        <f>O5119*D5119</f>
        <v>327992.14009382488</v>
      </c>
      <c r="R5119" s="28">
        <f>IF(G5119="highest point", $H$4/D5119, 0)</f>
        <v>0</v>
      </c>
      <c r="S5119" s="28">
        <f t="shared" si="339"/>
        <v>52.528748647086495</v>
      </c>
      <c r="T5119" s="29">
        <f>D5119*S5119</f>
        <v>307586.29000290675</v>
      </c>
    </row>
    <row r="5120" spans="1:20">
      <c r="A5120" s="21">
        <f t="shared" si="340"/>
        <v>2020</v>
      </c>
      <c r="B5120" s="21">
        <f t="shared" si="341"/>
        <v>5</v>
      </c>
      <c r="C5120" s="22">
        <v>43957</v>
      </c>
      <c r="D5120" s="21">
        <v>5815.17</v>
      </c>
      <c r="E5120" s="47" t="str">
        <f>IF(B5120&lt;&gt;B5119, "First Quote", "")</f>
        <v/>
      </c>
      <c r="F5120" s="23" t="str">
        <f>IF(_xlfn.MINIFS($D$3:$D$6287,$A$3:$A$6287,A5120,$B$3:$B$6287,B5120)=D5120,"Lowest point","")</f>
        <v/>
      </c>
      <c r="G5120" s="24" t="str">
        <f>IF(_xlfn.MAXIFS($D$3:$D$6287,$A$3:$A$6287,A5120,$B$3:$B$6287,B5120)=D5120,"Highest point","")</f>
        <v/>
      </c>
      <c r="J5120" s="25" t="str">
        <f>IF(E5120="First Quote", $H$4/D5120, "")</f>
        <v/>
      </c>
      <c r="K5120" s="26">
        <f t="shared" si="337"/>
        <v>54.160677231453604</v>
      </c>
      <c r="L5120" s="27">
        <f>K5120*D5120</f>
        <v>314953.54541603208</v>
      </c>
      <c r="M5120" s="10"/>
      <c r="N5120" s="28">
        <f>IF(F5120="lowest point", $H$4/D5120, 0)</f>
        <v>0</v>
      </c>
      <c r="O5120" s="28">
        <f t="shared" si="338"/>
        <v>56.013604133804826</v>
      </c>
      <c r="P5120" s="29">
        <f>O5120*D5120</f>
        <v>325728.63035077782</v>
      </c>
      <c r="R5120" s="28">
        <f>IF(G5120="highest point", $H$4/D5120, 0)</f>
        <v>0</v>
      </c>
      <c r="S5120" s="28">
        <f t="shared" si="339"/>
        <v>52.528748647086495</v>
      </c>
      <c r="T5120" s="29">
        <f>D5120*S5120</f>
        <v>305463.60327007796</v>
      </c>
    </row>
    <row r="5121" spans="1:20">
      <c r="A5121" s="21">
        <f t="shared" si="340"/>
        <v>2020</v>
      </c>
      <c r="B5121" s="21">
        <f t="shared" si="341"/>
        <v>5</v>
      </c>
      <c r="C5121" s="22">
        <v>43958</v>
      </c>
      <c r="D5121" s="21">
        <v>5884.14</v>
      </c>
      <c r="E5121" s="47" t="str">
        <f>IF(B5121&lt;&gt;B5120, "First Quote", "")</f>
        <v/>
      </c>
      <c r="F5121" s="23" t="str">
        <f>IF(_xlfn.MINIFS($D$3:$D$6287,$A$3:$A$6287,A5121,$B$3:$B$6287,B5121)=D5121,"Lowest point","")</f>
        <v/>
      </c>
      <c r="G5121" s="24" t="str">
        <f>IF(_xlfn.MAXIFS($D$3:$D$6287,$A$3:$A$6287,A5121,$B$3:$B$6287,B5121)=D5121,"Highest point","")</f>
        <v/>
      </c>
      <c r="J5121" s="25" t="str">
        <f>IF(E5121="First Quote", $H$4/D5121, "")</f>
        <v/>
      </c>
      <c r="K5121" s="26">
        <f t="shared" si="337"/>
        <v>54.160677231453604</v>
      </c>
      <c r="L5121" s="27">
        <f>K5121*D5121</f>
        <v>318689.0073246854</v>
      </c>
      <c r="M5121" s="10"/>
      <c r="N5121" s="28">
        <f>IF(F5121="lowest point", $H$4/D5121, 0)</f>
        <v>0</v>
      </c>
      <c r="O5121" s="28">
        <f t="shared" si="338"/>
        <v>56.013604133804826</v>
      </c>
      <c r="P5121" s="29">
        <f>O5121*D5121</f>
        <v>329591.88862788636</v>
      </c>
      <c r="R5121" s="28">
        <f>IF(G5121="highest point", $H$4/D5121, 0)</f>
        <v>0</v>
      </c>
      <c r="S5121" s="28">
        <f t="shared" si="339"/>
        <v>52.528748647086495</v>
      </c>
      <c r="T5121" s="29">
        <f>D5121*S5121</f>
        <v>309086.51106426754</v>
      </c>
    </row>
    <row r="5122" spans="1:20">
      <c r="A5122" s="21">
        <f t="shared" si="340"/>
        <v>2020</v>
      </c>
      <c r="B5122" s="21">
        <f t="shared" si="341"/>
        <v>5</v>
      </c>
      <c r="C5122" s="22">
        <v>43959</v>
      </c>
      <c r="D5122" s="21">
        <v>5984.55</v>
      </c>
      <c r="E5122" s="47" t="str">
        <f>IF(B5122&lt;&gt;B5121, "First Quote", "")</f>
        <v/>
      </c>
      <c r="F5122" s="23" t="str">
        <f>IF(_xlfn.MINIFS($D$3:$D$6287,$A$3:$A$6287,A5122,$B$3:$B$6287,B5122)=D5122,"Lowest point","")</f>
        <v/>
      </c>
      <c r="G5122" s="24" t="str">
        <f>IF(_xlfn.MAXIFS($D$3:$D$6287,$A$3:$A$6287,A5122,$B$3:$B$6287,B5122)=D5122,"Highest point","")</f>
        <v/>
      </c>
      <c r="J5122" s="25" t="str">
        <f>IF(E5122="First Quote", $H$4/D5122, "")</f>
        <v/>
      </c>
      <c r="K5122" s="26">
        <f t="shared" si="337"/>
        <v>54.160677231453604</v>
      </c>
      <c r="L5122" s="27">
        <f>K5122*D5122</f>
        <v>324127.28092549567</v>
      </c>
      <c r="M5122" s="10"/>
      <c r="N5122" s="28">
        <f>IF(F5122="lowest point", $H$4/D5122, 0)</f>
        <v>0</v>
      </c>
      <c r="O5122" s="28">
        <f t="shared" si="338"/>
        <v>56.013604133804826</v>
      </c>
      <c r="P5122" s="29">
        <f>O5122*D5122</f>
        <v>335216.21461896168</v>
      </c>
      <c r="R5122" s="28">
        <f>IF(G5122="highest point", $H$4/D5122, 0)</f>
        <v>0</v>
      </c>
      <c r="S5122" s="28">
        <f t="shared" si="339"/>
        <v>52.528748647086495</v>
      </c>
      <c r="T5122" s="29">
        <f>D5122*S5122</f>
        <v>314360.92271592148</v>
      </c>
    </row>
    <row r="5123" spans="1:20">
      <c r="A5123" s="21">
        <f t="shared" si="340"/>
        <v>2020</v>
      </c>
      <c r="B5123" s="21">
        <f t="shared" si="341"/>
        <v>5</v>
      </c>
      <c r="C5123" s="22">
        <v>43962</v>
      </c>
      <c r="D5123" s="21">
        <v>5985.66</v>
      </c>
      <c r="E5123" s="47" t="str">
        <f>IF(B5123&lt;&gt;B5122, "First Quote", "")</f>
        <v/>
      </c>
      <c r="F5123" s="23" t="str">
        <f>IF(_xlfn.MINIFS($D$3:$D$6287,$A$3:$A$6287,A5123,$B$3:$B$6287,B5123)=D5123,"Lowest point","")</f>
        <v/>
      </c>
      <c r="G5123" s="24" t="str">
        <f>IF(_xlfn.MAXIFS($D$3:$D$6287,$A$3:$A$6287,A5123,$B$3:$B$6287,B5123)=D5123,"Highest point","")</f>
        <v/>
      </c>
      <c r="J5123" s="25" t="str">
        <f>IF(E5123="First Quote", $H$4/D5123, "")</f>
        <v/>
      </c>
      <c r="K5123" s="26">
        <f t="shared" si="337"/>
        <v>54.160677231453604</v>
      </c>
      <c r="L5123" s="27">
        <f>K5123*D5123</f>
        <v>324187.39927722258</v>
      </c>
      <c r="M5123" s="10"/>
      <c r="N5123" s="28">
        <f>IF(F5123="lowest point", $H$4/D5123, 0)</f>
        <v>0</v>
      </c>
      <c r="O5123" s="28">
        <f t="shared" si="338"/>
        <v>56.013604133804826</v>
      </c>
      <c r="P5123" s="29">
        <f>O5123*D5123</f>
        <v>335278.38971955021</v>
      </c>
      <c r="R5123" s="28">
        <f>IF(G5123="highest point", $H$4/D5123, 0)</f>
        <v>0</v>
      </c>
      <c r="S5123" s="28">
        <f t="shared" si="339"/>
        <v>52.528748647086495</v>
      </c>
      <c r="T5123" s="29">
        <f>D5123*S5123</f>
        <v>314419.22962691972</v>
      </c>
    </row>
    <row r="5124" spans="1:20">
      <c r="A5124" s="21">
        <f t="shared" si="340"/>
        <v>2020</v>
      </c>
      <c r="B5124" s="21">
        <f t="shared" si="341"/>
        <v>5</v>
      </c>
      <c r="C5124" s="22">
        <v>43963</v>
      </c>
      <c r="D5124" s="21">
        <v>5863.68</v>
      </c>
      <c r="E5124" s="47" t="str">
        <f>IF(B5124&lt;&gt;B5123, "First Quote", "")</f>
        <v/>
      </c>
      <c r="F5124" s="23" t="str">
        <f>IF(_xlfn.MINIFS($D$3:$D$6287,$A$3:$A$6287,A5124,$B$3:$B$6287,B5124)=D5124,"Lowest point","")</f>
        <v/>
      </c>
      <c r="G5124" s="24" t="str">
        <f>IF(_xlfn.MAXIFS($D$3:$D$6287,$A$3:$A$6287,A5124,$B$3:$B$6287,B5124)=D5124,"Highest point","")</f>
        <v/>
      </c>
      <c r="J5124" s="25" t="str">
        <f>IF(E5124="First Quote", $H$4/D5124, "")</f>
        <v/>
      </c>
      <c r="K5124" s="26">
        <f t="shared" si="337"/>
        <v>54.160677231453604</v>
      </c>
      <c r="L5124" s="27">
        <f>K5124*D5124</f>
        <v>317580.87986852991</v>
      </c>
      <c r="M5124" s="10"/>
      <c r="N5124" s="28">
        <f>IF(F5124="lowest point", $H$4/D5124, 0)</f>
        <v>0</v>
      </c>
      <c r="O5124" s="28">
        <f t="shared" si="338"/>
        <v>56.013604133804826</v>
      </c>
      <c r="P5124" s="29">
        <f>O5124*D5124</f>
        <v>328445.85028730868</v>
      </c>
      <c r="R5124" s="28">
        <f>IF(G5124="highest point", $H$4/D5124, 0)</f>
        <v>0</v>
      </c>
      <c r="S5124" s="28">
        <f t="shared" si="339"/>
        <v>52.528748647086495</v>
      </c>
      <c r="T5124" s="29">
        <f>D5124*S5124</f>
        <v>308011.77286694816</v>
      </c>
    </row>
    <row r="5125" spans="1:20">
      <c r="A5125" s="21">
        <f t="shared" si="340"/>
        <v>2020</v>
      </c>
      <c r="B5125" s="21">
        <f t="shared" si="341"/>
        <v>5</v>
      </c>
      <c r="C5125" s="22">
        <v>43964</v>
      </c>
      <c r="D5125" s="21">
        <v>5761.7</v>
      </c>
      <c r="E5125" s="47" t="str">
        <f>IF(B5125&lt;&gt;B5124, "First Quote", "")</f>
        <v/>
      </c>
      <c r="F5125" s="23" t="str">
        <f>IF(_xlfn.MINIFS($D$3:$D$6287,$A$3:$A$6287,A5125,$B$3:$B$6287,B5125)=D5125,"Lowest point","")</f>
        <v>Lowest point</v>
      </c>
      <c r="G5125" s="24" t="str">
        <f>IF(_xlfn.MAXIFS($D$3:$D$6287,$A$3:$A$6287,A5125,$B$3:$B$6287,B5125)=D5125,"Highest point","")</f>
        <v/>
      </c>
      <c r="J5125" s="25" t="str">
        <f>IF(E5125="First Quote", $H$4/D5125, "")</f>
        <v/>
      </c>
      <c r="K5125" s="26">
        <f t="shared" ref="K5125:K5188" si="342">IF(E5125="First Quote",J5125+K5124,K5124)</f>
        <v>54.160677231453604</v>
      </c>
      <c r="L5125" s="27">
        <f>K5125*D5125</f>
        <v>312057.57400446624</v>
      </c>
      <c r="M5125" s="10"/>
      <c r="N5125" s="28">
        <f>IF(F5125="lowest point", $H$4/D5125, 0)</f>
        <v>8.6779943419476896E-2</v>
      </c>
      <c r="O5125" s="28">
        <f t="shared" ref="O5125:O5188" si="343">IF(F5125="Lowest Point",N5125+O5124,O5124)</f>
        <v>56.100384077224305</v>
      </c>
      <c r="P5125" s="29">
        <f>O5125*D5125</f>
        <v>323233.58293774328</v>
      </c>
      <c r="R5125" s="28">
        <f>IF(G5125="highest point", $H$4/D5125, 0)</f>
        <v>0</v>
      </c>
      <c r="S5125" s="28">
        <f t="shared" ref="S5125:S5188" si="344">IF(G5125="Highest Point",R5125+S5124,S5124)</f>
        <v>52.528748647086495</v>
      </c>
      <c r="T5125" s="29">
        <f>D5125*S5125</f>
        <v>302654.89107991825</v>
      </c>
    </row>
    <row r="5126" spans="1:20">
      <c r="A5126" s="21">
        <f t="shared" si="340"/>
        <v>2020</v>
      </c>
      <c r="B5126" s="21">
        <f t="shared" si="341"/>
        <v>5</v>
      </c>
      <c r="C5126" s="22">
        <v>43965</v>
      </c>
      <c r="D5126" s="21">
        <v>5829.33</v>
      </c>
      <c r="E5126" s="47" t="str">
        <f>IF(B5126&lt;&gt;B5125, "First Quote", "")</f>
        <v/>
      </c>
      <c r="F5126" s="23" t="str">
        <f>IF(_xlfn.MINIFS($D$3:$D$6287,$A$3:$A$6287,A5126,$B$3:$B$6287,B5126)=D5126,"Lowest point","")</f>
        <v/>
      </c>
      <c r="G5126" s="24" t="str">
        <f>IF(_xlfn.MAXIFS($D$3:$D$6287,$A$3:$A$6287,A5126,$B$3:$B$6287,B5126)=D5126,"Highest point","")</f>
        <v/>
      </c>
      <c r="J5126" s="25" t="str">
        <f>IF(E5126="First Quote", $H$4/D5126, "")</f>
        <v/>
      </c>
      <c r="K5126" s="26">
        <f t="shared" si="342"/>
        <v>54.160677231453604</v>
      </c>
      <c r="L5126" s="27">
        <f>K5126*D5126</f>
        <v>315720.46060562943</v>
      </c>
      <c r="M5126" s="10"/>
      <c r="N5126" s="28">
        <f>IF(F5126="lowest point", $H$4/D5126, 0)</f>
        <v>0</v>
      </c>
      <c r="O5126" s="28">
        <f t="shared" si="343"/>
        <v>56.100384077224305</v>
      </c>
      <c r="P5126" s="29">
        <f>O5126*D5126</f>
        <v>327027.65191288595</v>
      </c>
      <c r="R5126" s="28">
        <f>IF(G5126="highest point", $H$4/D5126, 0)</f>
        <v>0</v>
      </c>
      <c r="S5126" s="28">
        <f t="shared" si="344"/>
        <v>52.528748647086495</v>
      </c>
      <c r="T5126" s="29">
        <f>D5126*S5126</f>
        <v>306207.41035092069</v>
      </c>
    </row>
    <row r="5127" spans="1:20">
      <c r="A5127" s="21">
        <f t="shared" si="340"/>
        <v>2020</v>
      </c>
      <c r="B5127" s="21">
        <f t="shared" si="341"/>
        <v>5</v>
      </c>
      <c r="C5127" s="22">
        <v>43966</v>
      </c>
      <c r="D5127" s="21">
        <v>5852.84</v>
      </c>
      <c r="E5127" s="47" t="str">
        <f>IF(B5127&lt;&gt;B5126, "First Quote", "")</f>
        <v/>
      </c>
      <c r="F5127" s="23" t="str">
        <f>IF(_xlfn.MINIFS($D$3:$D$6287,$A$3:$A$6287,A5127,$B$3:$B$6287,B5127)=D5127,"Lowest point","")</f>
        <v/>
      </c>
      <c r="G5127" s="24" t="str">
        <f>IF(_xlfn.MAXIFS($D$3:$D$6287,$A$3:$A$6287,A5127,$B$3:$B$6287,B5127)=D5127,"Highest point","")</f>
        <v/>
      </c>
      <c r="J5127" s="25" t="str">
        <f>IF(E5127="First Quote", $H$4/D5127, "")</f>
        <v/>
      </c>
      <c r="K5127" s="26">
        <f t="shared" si="342"/>
        <v>54.160677231453604</v>
      </c>
      <c r="L5127" s="27">
        <f>K5127*D5127</f>
        <v>316993.77812734095</v>
      </c>
      <c r="M5127" s="10"/>
      <c r="N5127" s="28">
        <f>IF(F5127="lowest point", $H$4/D5127, 0)</f>
        <v>0</v>
      </c>
      <c r="O5127" s="28">
        <f t="shared" si="343"/>
        <v>56.100384077224305</v>
      </c>
      <c r="P5127" s="29">
        <f>O5127*D5127</f>
        <v>328346.57194254152</v>
      </c>
      <c r="R5127" s="28">
        <f>IF(G5127="highest point", $H$4/D5127, 0)</f>
        <v>0</v>
      </c>
      <c r="S5127" s="28">
        <f t="shared" si="344"/>
        <v>52.528748647086495</v>
      </c>
      <c r="T5127" s="29">
        <f>D5127*S5127</f>
        <v>307442.36123161373</v>
      </c>
    </row>
    <row r="5128" spans="1:20">
      <c r="A5128" s="21">
        <f t="shared" si="340"/>
        <v>2020</v>
      </c>
      <c r="B5128" s="21">
        <f t="shared" si="341"/>
        <v>5</v>
      </c>
      <c r="C5128" s="22">
        <v>43969</v>
      </c>
      <c r="D5128" s="21">
        <v>6037.9</v>
      </c>
      <c r="E5128" s="47" t="str">
        <f>IF(B5128&lt;&gt;B5127, "First Quote", "")</f>
        <v/>
      </c>
      <c r="F5128" s="23" t="str">
        <f>IF(_xlfn.MINIFS($D$3:$D$6287,$A$3:$A$6287,A5128,$B$3:$B$6287,B5128)=D5128,"Lowest point","")</f>
        <v/>
      </c>
      <c r="G5128" s="24" t="str">
        <f>IF(_xlfn.MAXIFS($D$3:$D$6287,$A$3:$A$6287,A5128,$B$3:$B$6287,B5128)=D5128,"Highest point","")</f>
        <v/>
      </c>
      <c r="J5128" s="25" t="str">
        <f>IF(E5128="First Quote", $H$4/D5128, "")</f>
        <v/>
      </c>
      <c r="K5128" s="26">
        <f t="shared" si="342"/>
        <v>54.160677231453604</v>
      </c>
      <c r="L5128" s="27">
        <f>K5128*D5128</f>
        <v>327016.7530557937</v>
      </c>
      <c r="M5128" s="10"/>
      <c r="N5128" s="28">
        <f>IF(F5128="lowest point", $H$4/D5128, 0)</f>
        <v>0</v>
      </c>
      <c r="O5128" s="28">
        <f t="shared" si="343"/>
        <v>56.100384077224305</v>
      </c>
      <c r="P5128" s="29">
        <f>O5128*D5128</f>
        <v>338728.50901987264</v>
      </c>
      <c r="R5128" s="28">
        <f>IF(G5128="highest point", $H$4/D5128, 0)</f>
        <v>0</v>
      </c>
      <c r="S5128" s="28">
        <f t="shared" si="344"/>
        <v>52.528748647086495</v>
      </c>
      <c r="T5128" s="29">
        <f>D5128*S5128</f>
        <v>317163.33145624353</v>
      </c>
    </row>
    <row r="5129" spans="1:20">
      <c r="A5129" s="21">
        <f t="shared" si="340"/>
        <v>2020</v>
      </c>
      <c r="B5129" s="21">
        <f t="shared" si="341"/>
        <v>5</v>
      </c>
      <c r="C5129" s="22">
        <v>43970</v>
      </c>
      <c r="D5129" s="21">
        <v>5975.15</v>
      </c>
      <c r="E5129" s="47" t="str">
        <f>IF(B5129&lt;&gt;B5128, "First Quote", "")</f>
        <v/>
      </c>
      <c r="F5129" s="23" t="str">
        <f>IF(_xlfn.MINIFS($D$3:$D$6287,$A$3:$A$6287,A5129,$B$3:$B$6287,B5129)=D5129,"Lowest point","")</f>
        <v/>
      </c>
      <c r="G5129" s="24" t="str">
        <f>IF(_xlfn.MAXIFS($D$3:$D$6287,$A$3:$A$6287,A5129,$B$3:$B$6287,B5129)=D5129,"Highest point","")</f>
        <v/>
      </c>
      <c r="J5129" s="25" t="str">
        <f>IF(E5129="First Quote", $H$4/D5129, "")</f>
        <v/>
      </c>
      <c r="K5129" s="26">
        <f t="shared" si="342"/>
        <v>54.160677231453604</v>
      </c>
      <c r="L5129" s="27">
        <f>K5129*D5129</f>
        <v>323618.17055951996</v>
      </c>
      <c r="M5129" s="10"/>
      <c r="N5129" s="28">
        <f>IF(F5129="lowest point", $H$4/D5129, 0)</f>
        <v>0</v>
      </c>
      <c r="O5129" s="28">
        <f t="shared" si="343"/>
        <v>56.100384077224305</v>
      </c>
      <c r="P5129" s="29">
        <f>O5129*D5129</f>
        <v>335208.20991902676</v>
      </c>
      <c r="R5129" s="28">
        <f>IF(G5129="highest point", $H$4/D5129, 0)</f>
        <v>0</v>
      </c>
      <c r="S5129" s="28">
        <f t="shared" si="344"/>
        <v>52.528748647086495</v>
      </c>
      <c r="T5129" s="29">
        <f>D5129*S5129</f>
        <v>313867.15247863886</v>
      </c>
    </row>
    <row r="5130" spans="1:20">
      <c r="A5130" s="21">
        <f t="shared" si="340"/>
        <v>2020</v>
      </c>
      <c r="B5130" s="21">
        <f t="shared" si="341"/>
        <v>5</v>
      </c>
      <c r="C5130" s="22">
        <v>43971</v>
      </c>
      <c r="D5130" s="21">
        <v>6075.76</v>
      </c>
      <c r="E5130" s="47" t="str">
        <f>IF(B5130&lt;&gt;B5129, "First Quote", "")</f>
        <v/>
      </c>
      <c r="F5130" s="23" t="str">
        <f>IF(_xlfn.MINIFS($D$3:$D$6287,$A$3:$A$6287,A5130,$B$3:$B$6287,B5130)=D5130,"Lowest point","")</f>
        <v/>
      </c>
      <c r="G5130" s="24" t="str">
        <f>IF(_xlfn.MAXIFS($D$3:$D$6287,$A$3:$A$6287,A5130,$B$3:$B$6287,B5130)=D5130,"Highest point","")</f>
        <v/>
      </c>
      <c r="J5130" s="25" t="str">
        <f>IF(E5130="First Quote", $H$4/D5130, "")</f>
        <v/>
      </c>
      <c r="K5130" s="26">
        <f t="shared" si="342"/>
        <v>54.160677231453604</v>
      </c>
      <c r="L5130" s="27">
        <f>K5130*D5130</f>
        <v>329067.27629577654</v>
      </c>
      <c r="M5130" s="10"/>
      <c r="N5130" s="28">
        <f>IF(F5130="lowest point", $H$4/D5130, 0)</f>
        <v>0</v>
      </c>
      <c r="O5130" s="28">
        <f t="shared" si="343"/>
        <v>56.100384077224305</v>
      </c>
      <c r="P5130" s="29">
        <f>O5130*D5130</f>
        <v>340852.46956103639</v>
      </c>
      <c r="R5130" s="28">
        <f>IF(G5130="highest point", $H$4/D5130, 0)</f>
        <v>0</v>
      </c>
      <c r="S5130" s="28">
        <f t="shared" si="344"/>
        <v>52.528748647086495</v>
      </c>
      <c r="T5130" s="29">
        <f>D5130*S5130</f>
        <v>319152.06988002226</v>
      </c>
    </row>
    <row r="5131" spans="1:20">
      <c r="A5131" s="21">
        <f t="shared" si="340"/>
        <v>2020</v>
      </c>
      <c r="B5131" s="21">
        <f t="shared" si="341"/>
        <v>5</v>
      </c>
      <c r="C5131" s="22">
        <v>43972</v>
      </c>
      <c r="D5131" s="21">
        <v>6028.93</v>
      </c>
      <c r="E5131" s="47" t="str">
        <f>IF(B5131&lt;&gt;B5130, "First Quote", "")</f>
        <v/>
      </c>
      <c r="F5131" s="23" t="str">
        <f>IF(_xlfn.MINIFS($D$3:$D$6287,$A$3:$A$6287,A5131,$B$3:$B$6287,B5131)=D5131,"Lowest point","")</f>
        <v/>
      </c>
      <c r="G5131" s="24" t="str">
        <f>IF(_xlfn.MAXIFS($D$3:$D$6287,$A$3:$A$6287,A5131,$B$3:$B$6287,B5131)=D5131,"Highest point","")</f>
        <v/>
      </c>
      <c r="J5131" s="25" t="str">
        <f>IF(E5131="First Quote", $H$4/D5131, "")</f>
        <v/>
      </c>
      <c r="K5131" s="26">
        <f t="shared" si="342"/>
        <v>54.160677231453604</v>
      </c>
      <c r="L5131" s="27">
        <f>K5131*D5131</f>
        <v>326530.93178102758</v>
      </c>
      <c r="M5131" s="10"/>
      <c r="N5131" s="28">
        <f>IF(F5131="lowest point", $H$4/D5131, 0)</f>
        <v>0</v>
      </c>
      <c r="O5131" s="28">
        <f t="shared" si="343"/>
        <v>56.100384077224305</v>
      </c>
      <c r="P5131" s="29">
        <f>O5131*D5131</f>
        <v>338225.28857469995</v>
      </c>
      <c r="R5131" s="28">
        <f>IF(G5131="highest point", $H$4/D5131, 0)</f>
        <v>0</v>
      </c>
      <c r="S5131" s="28">
        <f t="shared" si="344"/>
        <v>52.528748647086495</v>
      </c>
      <c r="T5131" s="29">
        <f>D5131*S5131</f>
        <v>316692.14858087921</v>
      </c>
    </row>
    <row r="5132" spans="1:20">
      <c r="A5132" s="21">
        <f t="shared" si="340"/>
        <v>2020</v>
      </c>
      <c r="B5132" s="21">
        <f t="shared" si="341"/>
        <v>5</v>
      </c>
      <c r="C5132" s="22">
        <v>43973</v>
      </c>
      <c r="D5132" s="21">
        <v>6044.16</v>
      </c>
      <c r="E5132" s="47" t="str">
        <f>IF(B5132&lt;&gt;B5131, "First Quote", "")</f>
        <v/>
      </c>
      <c r="F5132" s="23" t="str">
        <f>IF(_xlfn.MINIFS($D$3:$D$6287,$A$3:$A$6287,A5132,$B$3:$B$6287,B5132)=D5132,"Lowest point","")</f>
        <v/>
      </c>
      <c r="G5132" s="24" t="str">
        <f>IF(_xlfn.MAXIFS($D$3:$D$6287,$A$3:$A$6287,A5132,$B$3:$B$6287,B5132)=D5132,"Highest point","")</f>
        <v/>
      </c>
      <c r="J5132" s="25" t="str">
        <f>IF(E5132="First Quote", $H$4/D5132, "")</f>
        <v/>
      </c>
      <c r="K5132" s="26">
        <f t="shared" si="342"/>
        <v>54.160677231453604</v>
      </c>
      <c r="L5132" s="27">
        <f>K5132*D5132</f>
        <v>327355.79889526259</v>
      </c>
      <c r="M5132" s="10"/>
      <c r="N5132" s="28">
        <f>IF(F5132="lowest point", $H$4/D5132, 0)</f>
        <v>0</v>
      </c>
      <c r="O5132" s="28">
        <f t="shared" si="343"/>
        <v>56.100384077224305</v>
      </c>
      <c r="P5132" s="29">
        <f>O5132*D5132</f>
        <v>339079.69742419606</v>
      </c>
      <c r="R5132" s="28">
        <f>IF(G5132="highest point", $H$4/D5132, 0)</f>
        <v>0</v>
      </c>
      <c r="S5132" s="28">
        <f t="shared" si="344"/>
        <v>52.528748647086495</v>
      </c>
      <c r="T5132" s="29">
        <f>D5132*S5132</f>
        <v>317492.16142277431</v>
      </c>
    </row>
    <row r="5133" spans="1:20">
      <c r="A5133" s="21">
        <f t="shared" ref="A5133:A5196" si="345">YEAR(C5133)</f>
        <v>2020</v>
      </c>
      <c r="B5133" s="21">
        <f t="shared" si="341"/>
        <v>5</v>
      </c>
      <c r="C5133" s="22">
        <v>43977</v>
      </c>
      <c r="D5133" s="21">
        <v>6118.54</v>
      </c>
      <c r="E5133" s="47" t="str">
        <f>IF(B5133&lt;&gt;B5132, "First Quote", "")</f>
        <v/>
      </c>
      <c r="F5133" s="23" t="str">
        <f>IF(_xlfn.MINIFS($D$3:$D$6287,$A$3:$A$6287,A5133,$B$3:$B$6287,B5133)=D5133,"Lowest point","")</f>
        <v/>
      </c>
      <c r="G5133" s="24" t="str">
        <f>IF(_xlfn.MAXIFS($D$3:$D$6287,$A$3:$A$6287,A5133,$B$3:$B$6287,B5133)=D5133,"Highest point","")</f>
        <v/>
      </c>
      <c r="J5133" s="25" t="str">
        <f>IF(E5133="First Quote", $H$4/D5133, "")</f>
        <v/>
      </c>
      <c r="K5133" s="26">
        <f t="shared" si="342"/>
        <v>54.160677231453604</v>
      </c>
      <c r="L5133" s="27">
        <f>K5133*D5133</f>
        <v>331384.27006773814</v>
      </c>
      <c r="M5133" s="10"/>
      <c r="N5133" s="28">
        <f>IF(F5133="lowest point", $H$4/D5133, 0)</f>
        <v>0</v>
      </c>
      <c r="O5133" s="28">
        <f t="shared" si="343"/>
        <v>56.100384077224305</v>
      </c>
      <c r="P5133" s="29">
        <f>O5133*D5133</f>
        <v>343252.44399186003</v>
      </c>
      <c r="R5133" s="28">
        <f>IF(G5133="highest point", $H$4/D5133, 0)</f>
        <v>0</v>
      </c>
      <c r="S5133" s="28">
        <f t="shared" si="344"/>
        <v>52.528748647086495</v>
      </c>
      <c r="T5133" s="29">
        <f>D5133*S5133</f>
        <v>321399.24974714458</v>
      </c>
    </row>
    <row r="5134" spans="1:20">
      <c r="A5134" s="21">
        <f t="shared" si="345"/>
        <v>2020</v>
      </c>
      <c r="B5134" s="21">
        <f t="shared" si="341"/>
        <v>5</v>
      </c>
      <c r="C5134" s="22">
        <v>43978</v>
      </c>
      <c r="D5134" s="21">
        <v>6209.38</v>
      </c>
      <c r="E5134" s="47" t="str">
        <f>IF(B5134&lt;&gt;B5133, "First Quote", "")</f>
        <v/>
      </c>
      <c r="F5134" s="23" t="str">
        <f>IF(_xlfn.MINIFS($D$3:$D$6287,$A$3:$A$6287,A5134,$B$3:$B$6287,B5134)=D5134,"Lowest point","")</f>
        <v/>
      </c>
      <c r="G5134" s="24" t="str">
        <f>IF(_xlfn.MAXIFS($D$3:$D$6287,$A$3:$A$6287,A5134,$B$3:$B$6287,B5134)=D5134,"Highest point","")</f>
        <v/>
      </c>
      <c r="J5134" s="25" t="str">
        <f>IF(E5134="First Quote", $H$4/D5134, "")</f>
        <v/>
      </c>
      <c r="K5134" s="26">
        <f t="shared" si="342"/>
        <v>54.160677231453604</v>
      </c>
      <c r="L5134" s="27">
        <f>K5134*D5134</f>
        <v>336304.22598744341</v>
      </c>
      <c r="M5134" s="10"/>
      <c r="N5134" s="28">
        <f>IF(F5134="lowest point", $H$4/D5134, 0)</f>
        <v>0</v>
      </c>
      <c r="O5134" s="28">
        <f t="shared" si="343"/>
        <v>56.100384077224305</v>
      </c>
      <c r="P5134" s="29">
        <f>O5134*D5134</f>
        <v>348348.60288143507</v>
      </c>
      <c r="R5134" s="28">
        <f>IF(G5134="highest point", $H$4/D5134, 0)</f>
        <v>0</v>
      </c>
      <c r="S5134" s="28">
        <f t="shared" si="344"/>
        <v>52.528748647086495</v>
      </c>
      <c r="T5134" s="29">
        <f>D5134*S5134</f>
        <v>326170.96127424593</v>
      </c>
    </row>
    <row r="5135" spans="1:20">
      <c r="A5135" s="21">
        <f t="shared" si="345"/>
        <v>2020</v>
      </c>
      <c r="B5135" s="21">
        <f t="shared" si="341"/>
        <v>5</v>
      </c>
      <c r="C5135" s="22">
        <v>43979</v>
      </c>
      <c r="D5135" s="21">
        <v>6197.02</v>
      </c>
      <c r="E5135" s="47" t="str">
        <f>IF(B5135&lt;&gt;B5134, "First Quote", "")</f>
        <v/>
      </c>
      <c r="F5135" s="23" t="str">
        <f>IF(_xlfn.MINIFS($D$3:$D$6287,$A$3:$A$6287,A5135,$B$3:$B$6287,B5135)=D5135,"Lowest point","")</f>
        <v/>
      </c>
      <c r="G5135" s="24" t="str">
        <f>IF(_xlfn.MAXIFS($D$3:$D$6287,$A$3:$A$6287,A5135,$B$3:$B$6287,B5135)=D5135,"Highest point","")</f>
        <v/>
      </c>
      <c r="J5135" s="25" t="str">
        <f>IF(E5135="First Quote", $H$4/D5135, "")</f>
        <v/>
      </c>
      <c r="K5135" s="26">
        <f t="shared" si="342"/>
        <v>54.160677231453604</v>
      </c>
      <c r="L5135" s="27">
        <f>K5135*D5135</f>
        <v>335634.80001686263</v>
      </c>
      <c r="M5135" s="10"/>
      <c r="N5135" s="28">
        <f>IF(F5135="lowest point", $H$4/D5135, 0)</f>
        <v>0</v>
      </c>
      <c r="O5135" s="28">
        <f t="shared" si="343"/>
        <v>56.100384077224305</v>
      </c>
      <c r="P5135" s="29">
        <f>O5135*D5135</f>
        <v>347655.20213424059</v>
      </c>
      <c r="R5135" s="28">
        <f>IF(G5135="highest point", $H$4/D5135, 0)</f>
        <v>0</v>
      </c>
      <c r="S5135" s="28">
        <f t="shared" si="344"/>
        <v>52.528748647086495</v>
      </c>
      <c r="T5135" s="29">
        <f>D5135*S5135</f>
        <v>325521.70594096795</v>
      </c>
    </row>
    <row r="5136" spans="1:20">
      <c r="A5136" s="21">
        <f t="shared" si="345"/>
        <v>2020</v>
      </c>
      <c r="B5136" s="21">
        <f t="shared" si="341"/>
        <v>5</v>
      </c>
      <c r="C5136" s="22">
        <v>43980</v>
      </c>
      <c r="D5136" s="21">
        <v>6227.81</v>
      </c>
      <c r="E5136" s="47" t="str">
        <f>IF(B5136&lt;&gt;B5135, "First Quote", "")</f>
        <v/>
      </c>
      <c r="F5136" s="23" t="str">
        <f>IF(_xlfn.MINIFS($D$3:$D$6287,$A$3:$A$6287,A5136,$B$3:$B$6287,B5136)=D5136,"Lowest point","")</f>
        <v/>
      </c>
      <c r="G5136" s="24" t="str">
        <f>IF(_xlfn.MAXIFS($D$3:$D$6287,$A$3:$A$6287,A5136,$B$3:$B$6287,B5136)=D5136,"Highest point","")</f>
        <v>Highest point</v>
      </c>
      <c r="J5136" s="25" t="str">
        <f>IF(E5136="First Quote", $H$4/D5136, "")</f>
        <v/>
      </c>
      <c r="K5136" s="26">
        <f t="shared" si="342"/>
        <v>54.160677231453604</v>
      </c>
      <c r="L5136" s="27">
        <f>K5136*D5136</f>
        <v>337302.40726881911</v>
      </c>
      <c r="M5136" s="10"/>
      <c r="N5136" s="28">
        <f>IF(F5136="lowest point", $H$4/D5136, 0)</f>
        <v>0</v>
      </c>
      <c r="O5136" s="28">
        <f t="shared" si="343"/>
        <v>56.100384077224305</v>
      </c>
      <c r="P5136" s="29">
        <f>O5136*D5136</f>
        <v>349382.53295997833</v>
      </c>
      <c r="R5136" s="28">
        <f>IF(G5136="highest point", $H$4/D5136, 0)</f>
        <v>8.0285044020289631E-2</v>
      </c>
      <c r="S5136" s="28">
        <f t="shared" si="344"/>
        <v>52.609033691106788</v>
      </c>
      <c r="T5136" s="29">
        <f>D5136*S5136</f>
        <v>327639.06611181179</v>
      </c>
    </row>
    <row r="5137" spans="1:20">
      <c r="A5137" s="21">
        <f t="shared" si="345"/>
        <v>2020</v>
      </c>
      <c r="B5137" s="21">
        <f t="shared" si="341"/>
        <v>6</v>
      </c>
      <c r="C5137" s="22">
        <v>43983</v>
      </c>
      <c r="D5137" s="21">
        <v>6251.48</v>
      </c>
      <c r="E5137" s="47" t="str">
        <f>IF(B5137&lt;&gt;B5136, "First Quote", "")</f>
        <v>First Quote</v>
      </c>
      <c r="F5137" s="23" t="str">
        <f>IF(_xlfn.MINIFS($D$3:$D$6287,$A$3:$A$6287,A5137,$B$3:$B$6287,B5137)=D5137,"Lowest point","")</f>
        <v/>
      </c>
      <c r="G5137" s="24" t="str">
        <f>IF(_xlfn.MAXIFS($D$3:$D$6287,$A$3:$A$6287,A5137,$B$3:$B$6287,B5137)=D5137,"Highest point","")</f>
        <v/>
      </c>
      <c r="J5137" s="25">
        <f>IF(E5137="First Quote", $H$4/D5137, "")</f>
        <v>7.9981060484877187E-2</v>
      </c>
      <c r="K5137" s="26">
        <f t="shared" si="342"/>
        <v>54.24065829193848</v>
      </c>
      <c r="L5137" s="27">
        <f>K5137*D5137</f>
        <v>339084.39049888757</v>
      </c>
      <c r="M5137" s="10"/>
      <c r="N5137" s="28">
        <f>IF(F5137="lowest point", $H$4/D5137, 0)</f>
        <v>0</v>
      </c>
      <c r="O5137" s="28">
        <f t="shared" si="343"/>
        <v>56.100384077224305</v>
      </c>
      <c r="P5137" s="29">
        <f>O5137*D5137</f>
        <v>350710.42905108619</v>
      </c>
      <c r="R5137" s="28">
        <f>IF(G5137="highest point", $H$4/D5137, 0)</f>
        <v>0</v>
      </c>
      <c r="S5137" s="28">
        <f t="shared" si="344"/>
        <v>52.609033691106788</v>
      </c>
      <c r="T5137" s="29">
        <f>D5137*S5137</f>
        <v>328884.32193928026</v>
      </c>
    </row>
    <row r="5138" spans="1:20">
      <c r="A5138" s="21">
        <f t="shared" si="345"/>
        <v>2020</v>
      </c>
      <c r="B5138" s="21">
        <f t="shared" si="341"/>
        <v>6</v>
      </c>
      <c r="C5138" s="22">
        <v>43984</v>
      </c>
      <c r="D5138" s="21">
        <v>6303</v>
      </c>
      <c r="E5138" s="47" t="str">
        <f>IF(B5138&lt;&gt;B5137, "First Quote", "")</f>
        <v/>
      </c>
      <c r="F5138" s="23" t="str">
        <f>IF(_xlfn.MINIFS($D$3:$D$6287,$A$3:$A$6287,A5138,$B$3:$B$6287,B5138)=D5138,"Lowest point","")</f>
        <v/>
      </c>
      <c r="G5138" s="24" t="str">
        <f>IF(_xlfn.MAXIFS($D$3:$D$6287,$A$3:$A$6287,A5138,$B$3:$B$6287,B5138)=D5138,"Highest point","")</f>
        <v/>
      </c>
      <c r="J5138" s="25" t="str">
        <f>IF(E5138="First Quote", $H$4/D5138, "")</f>
        <v/>
      </c>
      <c r="K5138" s="26">
        <f t="shared" si="342"/>
        <v>54.24065829193848</v>
      </c>
      <c r="L5138" s="27">
        <f>K5138*D5138</f>
        <v>341878.86921408825</v>
      </c>
      <c r="M5138" s="10"/>
      <c r="N5138" s="28">
        <f>IF(F5138="lowest point", $H$4/D5138, 0)</f>
        <v>0</v>
      </c>
      <c r="O5138" s="28">
        <f t="shared" si="343"/>
        <v>56.100384077224305</v>
      </c>
      <c r="P5138" s="29">
        <f>O5138*D5138</f>
        <v>353600.72083874478</v>
      </c>
      <c r="R5138" s="28">
        <f>IF(G5138="highest point", $H$4/D5138, 0)</f>
        <v>0</v>
      </c>
      <c r="S5138" s="28">
        <f t="shared" si="344"/>
        <v>52.609033691106788</v>
      </c>
      <c r="T5138" s="29">
        <f>D5138*S5138</f>
        <v>331594.73935504607</v>
      </c>
    </row>
    <row r="5139" spans="1:20">
      <c r="A5139" s="21">
        <f t="shared" si="345"/>
        <v>2020</v>
      </c>
      <c r="B5139" s="21">
        <f t="shared" si="341"/>
        <v>6</v>
      </c>
      <c r="C5139" s="22">
        <v>43985</v>
      </c>
      <c r="D5139" s="21">
        <v>6389.67</v>
      </c>
      <c r="E5139" s="47" t="str">
        <f>IF(B5139&lt;&gt;B5138, "First Quote", "")</f>
        <v/>
      </c>
      <c r="F5139" s="23" t="str">
        <f>IF(_xlfn.MINIFS($D$3:$D$6287,$A$3:$A$6287,A5139,$B$3:$B$6287,B5139)=D5139,"Lowest point","")</f>
        <v/>
      </c>
      <c r="G5139" s="24" t="str">
        <f>IF(_xlfn.MAXIFS($D$3:$D$6287,$A$3:$A$6287,A5139,$B$3:$B$6287,B5139)=D5139,"Highest point","")</f>
        <v/>
      </c>
      <c r="J5139" s="25" t="str">
        <f>IF(E5139="First Quote", $H$4/D5139, "")</f>
        <v/>
      </c>
      <c r="K5139" s="26">
        <f t="shared" si="342"/>
        <v>54.24065829193848</v>
      </c>
      <c r="L5139" s="27">
        <f>K5139*D5139</f>
        <v>346579.90706825053</v>
      </c>
      <c r="M5139" s="10"/>
      <c r="N5139" s="28">
        <f>IF(F5139="lowest point", $H$4/D5139, 0)</f>
        <v>0</v>
      </c>
      <c r="O5139" s="28">
        <f t="shared" si="343"/>
        <v>56.100384077224305</v>
      </c>
      <c r="P5139" s="29">
        <f>O5139*D5139</f>
        <v>358462.94112671784</v>
      </c>
      <c r="R5139" s="28">
        <f>IF(G5139="highest point", $H$4/D5139, 0)</f>
        <v>0</v>
      </c>
      <c r="S5139" s="28">
        <f t="shared" si="344"/>
        <v>52.609033691106788</v>
      </c>
      <c r="T5139" s="29">
        <f>D5139*S5139</f>
        <v>336154.3643050543</v>
      </c>
    </row>
    <row r="5140" spans="1:20">
      <c r="A5140" s="21">
        <f t="shared" si="345"/>
        <v>2020</v>
      </c>
      <c r="B5140" s="21">
        <f t="shared" si="341"/>
        <v>6</v>
      </c>
      <c r="C5140" s="22">
        <v>43986</v>
      </c>
      <c r="D5140" s="21">
        <v>6369.54</v>
      </c>
      <c r="E5140" s="47" t="str">
        <f>IF(B5140&lt;&gt;B5139, "First Quote", "")</f>
        <v/>
      </c>
      <c r="F5140" s="23" t="str">
        <f>IF(_xlfn.MINIFS($D$3:$D$6287,$A$3:$A$6287,A5140,$B$3:$B$6287,B5140)=D5140,"Lowest point","")</f>
        <v/>
      </c>
      <c r="G5140" s="24" t="str">
        <f>IF(_xlfn.MAXIFS($D$3:$D$6287,$A$3:$A$6287,A5140,$B$3:$B$6287,B5140)=D5140,"Highest point","")</f>
        <v/>
      </c>
      <c r="J5140" s="25" t="str">
        <f>IF(E5140="First Quote", $H$4/D5140, "")</f>
        <v/>
      </c>
      <c r="K5140" s="26">
        <f t="shared" si="342"/>
        <v>54.24065829193848</v>
      </c>
      <c r="L5140" s="27">
        <f>K5140*D5140</f>
        <v>345488.04261683382</v>
      </c>
      <c r="M5140" s="10"/>
      <c r="N5140" s="28">
        <f>IF(F5140="lowest point", $H$4/D5140, 0)</f>
        <v>0</v>
      </c>
      <c r="O5140" s="28">
        <f t="shared" si="343"/>
        <v>56.100384077224305</v>
      </c>
      <c r="P5140" s="29">
        <f>O5140*D5140</f>
        <v>357333.6403952433</v>
      </c>
      <c r="R5140" s="28">
        <f>IF(G5140="highest point", $H$4/D5140, 0)</f>
        <v>0</v>
      </c>
      <c r="S5140" s="28">
        <f t="shared" si="344"/>
        <v>52.609033691106788</v>
      </c>
      <c r="T5140" s="29">
        <f>D5140*S5140</f>
        <v>335095.34445685236</v>
      </c>
    </row>
    <row r="5141" spans="1:20">
      <c r="A5141" s="21">
        <f t="shared" si="345"/>
        <v>2020</v>
      </c>
      <c r="B5141" s="21">
        <f t="shared" si="341"/>
        <v>6</v>
      </c>
      <c r="C5141" s="22">
        <v>43987</v>
      </c>
      <c r="D5141" s="21">
        <v>6536.58</v>
      </c>
      <c r="E5141" s="47" t="str">
        <f>IF(B5141&lt;&gt;B5140, "First Quote", "")</f>
        <v/>
      </c>
      <c r="F5141" s="23" t="str">
        <f>IF(_xlfn.MINIFS($D$3:$D$6287,$A$3:$A$6287,A5141,$B$3:$B$6287,B5141)=D5141,"Lowest point","")</f>
        <v/>
      </c>
      <c r="G5141" s="24" t="str">
        <f>IF(_xlfn.MAXIFS($D$3:$D$6287,$A$3:$A$6287,A5141,$B$3:$B$6287,B5141)=D5141,"Highest point","")</f>
        <v/>
      </c>
      <c r="J5141" s="25" t="str">
        <f>IF(E5141="First Quote", $H$4/D5141, "")</f>
        <v/>
      </c>
      <c r="K5141" s="26">
        <f t="shared" si="342"/>
        <v>54.24065829193848</v>
      </c>
      <c r="L5141" s="27">
        <f>K5141*D5141</f>
        <v>354548.40217791923</v>
      </c>
      <c r="M5141" s="10"/>
      <c r="N5141" s="28">
        <f>IF(F5141="lowest point", $H$4/D5141, 0)</f>
        <v>0</v>
      </c>
      <c r="O5141" s="28">
        <f t="shared" si="343"/>
        <v>56.100384077224305</v>
      </c>
      <c r="P5141" s="29">
        <f>O5141*D5141</f>
        <v>366704.64855150285</v>
      </c>
      <c r="R5141" s="28">
        <f>IF(G5141="highest point", $H$4/D5141, 0)</f>
        <v>0</v>
      </c>
      <c r="S5141" s="28">
        <f t="shared" si="344"/>
        <v>52.609033691106788</v>
      </c>
      <c r="T5141" s="29">
        <f>D5141*S5141</f>
        <v>343883.1574446148</v>
      </c>
    </row>
    <row r="5142" spans="1:20">
      <c r="A5142" s="21">
        <f t="shared" si="345"/>
        <v>2020</v>
      </c>
      <c r="B5142" s="21">
        <f t="shared" si="341"/>
        <v>6</v>
      </c>
      <c r="C5142" s="22">
        <v>43990</v>
      </c>
      <c r="D5142" s="21">
        <v>6615.4</v>
      </c>
      <c r="E5142" s="47" t="str">
        <f>IF(B5142&lt;&gt;B5141, "First Quote", "")</f>
        <v/>
      </c>
      <c r="F5142" s="23" t="str">
        <f>IF(_xlfn.MINIFS($D$3:$D$6287,$A$3:$A$6287,A5142,$B$3:$B$6287,B5142)=D5142,"Lowest point","")</f>
        <v/>
      </c>
      <c r="G5142" s="24" t="str">
        <f>IF(_xlfn.MAXIFS($D$3:$D$6287,$A$3:$A$6287,A5142,$B$3:$B$6287,B5142)=D5142,"Highest point","")</f>
        <v>Highest point</v>
      </c>
      <c r="J5142" s="25" t="str">
        <f>IF(E5142="First Quote", $H$4/D5142, "")</f>
        <v/>
      </c>
      <c r="K5142" s="26">
        <f t="shared" si="342"/>
        <v>54.24065829193848</v>
      </c>
      <c r="L5142" s="27">
        <f>K5142*D5142</f>
        <v>358823.65086448978</v>
      </c>
      <c r="M5142" s="10"/>
      <c r="N5142" s="28">
        <f>IF(F5142="lowest point", $H$4/D5142, 0)</f>
        <v>0</v>
      </c>
      <c r="O5142" s="28">
        <f t="shared" si="343"/>
        <v>56.100384077224305</v>
      </c>
      <c r="P5142" s="29">
        <f>O5142*D5142</f>
        <v>371126.48082446965</v>
      </c>
      <c r="R5142" s="28">
        <f>IF(G5142="highest point", $H$4/D5142, 0)</f>
        <v>7.5581219578559122E-2</v>
      </c>
      <c r="S5142" s="28">
        <f t="shared" si="344"/>
        <v>52.684614910685347</v>
      </c>
      <c r="T5142" s="29">
        <f>D5142*S5142</f>
        <v>348529.80148014781</v>
      </c>
    </row>
    <row r="5143" spans="1:20">
      <c r="A5143" s="21">
        <f t="shared" si="345"/>
        <v>2020</v>
      </c>
      <c r="B5143" s="21">
        <f t="shared" si="341"/>
        <v>6</v>
      </c>
      <c r="C5143" s="22">
        <v>43991</v>
      </c>
      <c r="D5143" s="21">
        <v>6564.27</v>
      </c>
      <c r="E5143" s="47" t="str">
        <f>IF(B5143&lt;&gt;B5142, "First Quote", "")</f>
        <v/>
      </c>
      <c r="F5143" s="23" t="str">
        <f>IF(_xlfn.MINIFS($D$3:$D$6287,$A$3:$A$6287,A5143,$B$3:$B$6287,B5143)=D5143,"Lowest point","")</f>
        <v/>
      </c>
      <c r="G5143" s="24" t="str">
        <f>IF(_xlfn.MAXIFS($D$3:$D$6287,$A$3:$A$6287,A5143,$B$3:$B$6287,B5143)=D5143,"Highest point","")</f>
        <v/>
      </c>
      <c r="J5143" s="25" t="str">
        <f>IF(E5143="First Quote", $H$4/D5143, "")</f>
        <v/>
      </c>
      <c r="K5143" s="26">
        <f t="shared" si="342"/>
        <v>54.24065829193848</v>
      </c>
      <c r="L5143" s="27">
        <f>K5143*D5143</f>
        <v>356050.32600602304</v>
      </c>
      <c r="M5143" s="10"/>
      <c r="N5143" s="28">
        <f>IF(F5143="lowest point", $H$4/D5143, 0)</f>
        <v>0</v>
      </c>
      <c r="O5143" s="28">
        <f t="shared" si="343"/>
        <v>56.100384077224305</v>
      </c>
      <c r="P5143" s="29">
        <f>O5143*D5143</f>
        <v>368258.06818660122</v>
      </c>
      <c r="R5143" s="28">
        <f>IF(G5143="highest point", $H$4/D5143, 0)</f>
        <v>0</v>
      </c>
      <c r="S5143" s="28">
        <f t="shared" si="344"/>
        <v>52.684614910685347</v>
      </c>
      <c r="T5143" s="29">
        <f>D5143*S5143</f>
        <v>345836.03711976454</v>
      </c>
    </row>
    <row r="5144" spans="1:20">
      <c r="A5144" s="21">
        <f t="shared" si="345"/>
        <v>2020</v>
      </c>
      <c r="B5144" s="21">
        <f t="shared" si="341"/>
        <v>6</v>
      </c>
      <c r="C5144" s="22">
        <v>43992</v>
      </c>
      <c r="D5144" s="21">
        <v>6529.42</v>
      </c>
      <c r="E5144" s="47" t="str">
        <f>IF(B5144&lt;&gt;B5143, "First Quote", "")</f>
        <v/>
      </c>
      <c r="F5144" s="23" t="str">
        <f>IF(_xlfn.MINIFS($D$3:$D$6287,$A$3:$A$6287,A5144,$B$3:$B$6287,B5144)=D5144,"Lowest point","")</f>
        <v/>
      </c>
      <c r="G5144" s="24" t="str">
        <f>IF(_xlfn.MAXIFS($D$3:$D$6287,$A$3:$A$6287,A5144,$B$3:$B$6287,B5144)=D5144,"Highest point","")</f>
        <v/>
      </c>
      <c r="J5144" s="25" t="str">
        <f>IF(E5144="First Quote", $H$4/D5144, "")</f>
        <v/>
      </c>
      <c r="K5144" s="26">
        <f t="shared" si="342"/>
        <v>54.24065829193848</v>
      </c>
      <c r="L5144" s="27">
        <f>K5144*D5144</f>
        <v>354160.03906454897</v>
      </c>
      <c r="M5144" s="10"/>
      <c r="N5144" s="28">
        <f>IF(F5144="lowest point", $H$4/D5144, 0)</f>
        <v>0</v>
      </c>
      <c r="O5144" s="28">
        <f t="shared" si="343"/>
        <v>56.100384077224305</v>
      </c>
      <c r="P5144" s="29">
        <f>O5144*D5144</f>
        <v>366302.96980150993</v>
      </c>
      <c r="R5144" s="28">
        <f>IF(G5144="highest point", $H$4/D5144, 0)</f>
        <v>0</v>
      </c>
      <c r="S5144" s="28">
        <f t="shared" si="344"/>
        <v>52.684614910685347</v>
      </c>
      <c r="T5144" s="29">
        <f>D5144*S5144</f>
        <v>343999.97829012712</v>
      </c>
    </row>
    <row r="5145" spans="1:20">
      <c r="A5145" s="21">
        <f t="shared" si="345"/>
        <v>2020</v>
      </c>
      <c r="B5145" s="21">
        <f t="shared" si="341"/>
        <v>6</v>
      </c>
      <c r="C5145" s="22">
        <v>43993</v>
      </c>
      <c r="D5145" s="21">
        <v>6145.3</v>
      </c>
      <c r="E5145" s="47" t="str">
        <f>IF(B5145&lt;&gt;B5144, "First Quote", "")</f>
        <v/>
      </c>
      <c r="F5145" s="23" t="str">
        <f>IF(_xlfn.MINIFS($D$3:$D$6287,$A$3:$A$6287,A5145,$B$3:$B$6287,B5145)=D5145,"Lowest point","")</f>
        <v>Lowest point</v>
      </c>
      <c r="G5145" s="24" t="str">
        <f>IF(_xlfn.MAXIFS($D$3:$D$6287,$A$3:$A$6287,A5145,$B$3:$B$6287,B5145)=D5145,"Highest point","")</f>
        <v/>
      </c>
      <c r="J5145" s="25" t="str">
        <f>IF(E5145="First Quote", $H$4/D5145, "")</f>
        <v/>
      </c>
      <c r="K5145" s="26">
        <f t="shared" si="342"/>
        <v>54.24065829193848</v>
      </c>
      <c r="L5145" s="27">
        <f>K5145*D5145</f>
        <v>333325.11740144953</v>
      </c>
      <c r="M5145" s="10"/>
      <c r="N5145" s="28">
        <f>IF(F5145="lowest point", $H$4/D5145, 0)</f>
        <v>8.1362992856329225E-2</v>
      </c>
      <c r="O5145" s="28">
        <f t="shared" si="343"/>
        <v>56.181747070080633</v>
      </c>
      <c r="P5145" s="29">
        <f>O5145*D5145</f>
        <v>345253.69026976655</v>
      </c>
      <c r="R5145" s="28">
        <f>IF(G5145="highest point", $H$4/D5145, 0)</f>
        <v>0</v>
      </c>
      <c r="S5145" s="28">
        <f t="shared" si="344"/>
        <v>52.684614910685347</v>
      </c>
      <c r="T5145" s="29">
        <f>D5145*S5145</f>
        <v>323762.76401063468</v>
      </c>
    </row>
    <row r="5146" spans="1:20">
      <c r="A5146" s="21">
        <f t="shared" si="345"/>
        <v>2020</v>
      </c>
      <c r="B5146" s="21">
        <f t="shared" si="341"/>
        <v>6</v>
      </c>
      <c r="C5146" s="22">
        <v>43994</v>
      </c>
      <c r="D5146" s="21">
        <v>6227.42</v>
      </c>
      <c r="E5146" s="47" t="str">
        <f>IF(B5146&lt;&gt;B5145, "First Quote", "")</f>
        <v/>
      </c>
      <c r="F5146" s="23" t="str">
        <f>IF(_xlfn.MINIFS($D$3:$D$6287,$A$3:$A$6287,A5146,$B$3:$B$6287,B5146)=D5146,"Lowest point","")</f>
        <v/>
      </c>
      <c r="G5146" s="24" t="str">
        <f>IF(_xlfn.MAXIFS($D$3:$D$6287,$A$3:$A$6287,A5146,$B$3:$B$6287,B5146)=D5146,"Highest point","")</f>
        <v/>
      </c>
      <c r="J5146" s="25" t="str">
        <f>IF(E5146="First Quote", $H$4/D5146, "")</f>
        <v/>
      </c>
      <c r="K5146" s="26">
        <f t="shared" si="342"/>
        <v>54.24065829193848</v>
      </c>
      <c r="L5146" s="27">
        <f>K5146*D5146</f>
        <v>337779.36026038352</v>
      </c>
      <c r="M5146" s="10"/>
      <c r="N5146" s="28">
        <f>IF(F5146="lowest point", $H$4/D5146, 0)</f>
        <v>0</v>
      </c>
      <c r="O5146" s="28">
        <f t="shared" si="343"/>
        <v>56.181747070080633</v>
      </c>
      <c r="P5146" s="29">
        <f>O5146*D5146</f>
        <v>349867.33533916151</v>
      </c>
      <c r="R5146" s="28">
        <f>IF(G5146="highest point", $H$4/D5146, 0)</f>
        <v>0</v>
      </c>
      <c r="S5146" s="28">
        <f t="shared" si="344"/>
        <v>52.684614910685347</v>
      </c>
      <c r="T5146" s="29">
        <f>D5146*S5146</f>
        <v>328089.22458710015</v>
      </c>
    </row>
    <row r="5147" spans="1:20">
      <c r="A5147" s="21">
        <f t="shared" si="345"/>
        <v>2020</v>
      </c>
      <c r="B5147" s="21">
        <f t="shared" si="341"/>
        <v>6</v>
      </c>
      <c r="C5147" s="22">
        <v>43997</v>
      </c>
      <c r="D5147" s="21">
        <v>6279.4</v>
      </c>
      <c r="E5147" s="47" t="str">
        <f>IF(B5147&lt;&gt;B5146, "First Quote", "")</f>
        <v/>
      </c>
      <c r="F5147" s="23" t="str">
        <f>IF(_xlfn.MINIFS($D$3:$D$6287,$A$3:$A$6287,A5147,$B$3:$B$6287,B5147)=D5147,"Lowest point","")</f>
        <v/>
      </c>
      <c r="G5147" s="24" t="str">
        <f>IF(_xlfn.MAXIFS($D$3:$D$6287,$A$3:$A$6287,A5147,$B$3:$B$6287,B5147)=D5147,"Highest point","")</f>
        <v/>
      </c>
      <c r="J5147" s="25" t="str">
        <f>IF(E5147="First Quote", $H$4/D5147, "")</f>
        <v/>
      </c>
      <c r="K5147" s="26">
        <f t="shared" si="342"/>
        <v>54.24065829193848</v>
      </c>
      <c r="L5147" s="27">
        <f>K5147*D5147</f>
        <v>340598.78967839846</v>
      </c>
      <c r="M5147" s="10"/>
      <c r="N5147" s="28">
        <f>IF(F5147="lowest point", $H$4/D5147, 0)</f>
        <v>0</v>
      </c>
      <c r="O5147" s="28">
        <f t="shared" si="343"/>
        <v>56.181747070080633</v>
      </c>
      <c r="P5147" s="29">
        <f>O5147*D5147</f>
        <v>352787.66255186428</v>
      </c>
      <c r="R5147" s="28">
        <f>IF(G5147="highest point", $H$4/D5147, 0)</f>
        <v>0</v>
      </c>
      <c r="S5147" s="28">
        <f t="shared" si="344"/>
        <v>52.684614910685347</v>
      </c>
      <c r="T5147" s="29">
        <f>D5147*S5147</f>
        <v>330827.77087015758</v>
      </c>
    </row>
    <row r="5148" spans="1:20">
      <c r="A5148" s="21">
        <f t="shared" si="345"/>
        <v>2020</v>
      </c>
      <c r="B5148" s="21">
        <f t="shared" si="341"/>
        <v>6</v>
      </c>
      <c r="C5148" s="22">
        <v>43998</v>
      </c>
      <c r="D5148" s="21">
        <v>6398.58</v>
      </c>
      <c r="E5148" s="47" t="str">
        <f>IF(B5148&lt;&gt;B5147, "First Quote", "")</f>
        <v/>
      </c>
      <c r="F5148" s="23" t="str">
        <f>IF(_xlfn.MINIFS($D$3:$D$6287,$A$3:$A$6287,A5148,$B$3:$B$6287,B5148)=D5148,"Lowest point","")</f>
        <v/>
      </c>
      <c r="G5148" s="24" t="str">
        <f>IF(_xlfn.MAXIFS($D$3:$D$6287,$A$3:$A$6287,A5148,$B$3:$B$6287,B5148)=D5148,"Highest point","")</f>
        <v/>
      </c>
      <c r="J5148" s="25" t="str">
        <f>IF(E5148="First Quote", $H$4/D5148, "")</f>
        <v/>
      </c>
      <c r="K5148" s="26">
        <f t="shared" si="342"/>
        <v>54.24065829193848</v>
      </c>
      <c r="L5148" s="27">
        <f>K5148*D5148</f>
        <v>347063.19133363169</v>
      </c>
      <c r="M5148" s="10"/>
      <c r="N5148" s="28">
        <f>IF(F5148="lowest point", $H$4/D5148, 0)</f>
        <v>0</v>
      </c>
      <c r="O5148" s="28">
        <f t="shared" si="343"/>
        <v>56.181747070080633</v>
      </c>
      <c r="P5148" s="29">
        <f>O5148*D5148</f>
        <v>359483.40316767653</v>
      </c>
      <c r="R5148" s="28">
        <f>IF(G5148="highest point", $H$4/D5148, 0)</f>
        <v>0</v>
      </c>
      <c r="S5148" s="28">
        <f t="shared" si="344"/>
        <v>52.684614910685347</v>
      </c>
      <c r="T5148" s="29">
        <f>D5148*S5148</f>
        <v>337106.72327521304</v>
      </c>
    </row>
    <row r="5149" spans="1:20">
      <c r="A5149" s="21">
        <f t="shared" si="345"/>
        <v>2020</v>
      </c>
      <c r="B5149" s="21">
        <f t="shared" si="341"/>
        <v>6</v>
      </c>
      <c r="C5149" s="22">
        <v>43999</v>
      </c>
      <c r="D5149" s="21">
        <v>6375.54</v>
      </c>
      <c r="E5149" s="47" t="str">
        <f>IF(B5149&lt;&gt;B5148, "First Quote", "")</f>
        <v/>
      </c>
      <c r="F5149" s="23" t="str">
        <f>IF(_xlfn.MINIFS($D$3:$D$6287,$A$3:$A$6287,A5149,$B$3:$B$6287,B5149)=D5149,"Lowest point","")</f>
        <v/>
      </c>
      <c r="G5149" s="24" t="str">
        <f>IF(_xlfn.MAXIFS($D$3:$D$6287,$A$3:$A$6287,A5149,$B$3:$B$6287,B5149)=D5149,"Highest point","")</f>
        <v/>
      </c>
      <c r="J5149" s="25" t="str">
        <f>IF(E5149="First Quote", $H$4/D5149, "")</f>
        <v/>
      </c>
      <c r="K5149" s="26">
        <f t="shared" si="342"/>
        <v>54.24065829193848</v>
      </c>
      <c r="L5149" s="27">
        <f>K5149*D5149</f>
        <v>345813.48656658543</v>
      </c>
      <c r="M5149" s="10"/>
      <c r="N5149" s="28">
        <f>IF(F5149="lowest point", $H$4/D5149, 0)</f>
        <v>0</v>
      </c>
      <c r="O5149" s="28">
        <f t="shared" si="343"/>
        <v>56.181747070080633</v>
      </c>
      <c r="P5149" s="29">
        <f>O5149*D5149</f>
        <v>358188.97571518185</v>
      </c>
      <c r="R5149" s="28">
        <f>IF(G5149="highest point", $H$4/D5149, 0)</f>
        <v>0</v>
      </c>
      <c r="S5149" s="28">
        <f t="shared" si="344"/>
        <v>52.684614910685347</v>
      </c>
      <c r="T5149" s="29">
        <f>D5149*S5149</f>
        <v>335892.86974767083</v>
      </c>
    </row>
    <row r="5150" spans="1:20">
      <c r="A5150" s="21">
        <f t="shared" si="345"/>
        <v>2020</v>
      </c>
      <c r="B5150" s="21">
        <f t="shared" si="341"/>
        <v>6</v>
      </c>
      <c r="C5150" s="22">
        <v>44000</v>
      </c>
      <c r="D5150" s="21">
        <v>6379.56</v>
      </c>
      <c r="E5150" s="47" t="str">
        <f>IF(B5150&lt;&gt;B5149, "First Quote", "")</f>
        <v/>
      </c>
      <c r="F5150" s="23" t="str">
        <f>IF(_xlfn.MINIFS($D$3:$D$6287,$A$3:$A$6287,A5150,$B$3:$B$6287,B5150)=D5150,"Lowest point","")</f>
        <v/>
      </c>
      <c r="G5150" s="24" t="str">
        <f>IF(_xlfn.MAXIFS($D$3:$D$6287,$A$3:$A$6287,A5150,$B$3:$B$6287,B5150)=D5150,"Highest point","")</f>
        <v/>
      </c>
      <c r="J5150" s="25" t="str">
        <f>IF(E5150="First Quote", $H$4/D5150, "")</f>
        <v/>
      </c>
      <c r="K5150" s="26">
        <f t="shared" si="342"/>
        <v>54.24065829193848</v>
      </c>
      <c r="L5150" s="27">
        <f>K5150*D5150</f>
        <v>346031.53401291906</v>
      </c>
      <c r="M5150" s="10"/>
      <c r="N5150" s="28">
        <f>IF(F5150="lowest point", $H$4/D5150, 0)</f>
        <v>0</v>
      </c>
      <c r="O5150" s="28">
        <f t="shared" si="343"/>
        <v>56.181747070080633</v>
      </c>
      <c r="P5150" s="29">
        <f>O5150*D5150</f>
        <v>358414.82633840363</v>
      </c>
      <c r="R5150" s="28">
        <f>IF(G5150="highest point", $H$4/D5150, 0)</f>
        <v>0</v>
      </c>
      <c r="S5150" s="28">
        <f t="shared" si="344"/>
        <v>52.684614910685347</v>
      </c>
      <c r="T5150" s="29">
        <f>D5150*S5150</f>
        <v>336104.66189961182</v>
      </c>
    </row>
    <row r="5151" spans="1:20">
      <c r="A5151" s="21">
        <f t="shared" si="345"/>
        <v>2020</v>
      </c>
      <c r="B5151" s="21">
        <f t="shared" si="341"/>
        <v>6</v>
      </c>
      <c r="C5151" s="22">
        <v>44001</v>
      </c>
      <c r="D5151" s="21">
        <v>6344.7</v>
      </c>
      <c r="E5151" s="47" t="str">
        <f>IF(B5151&lt;&gt;B5150, "First Quote", "")</f>
        <v/>
      </c>
      <c r="F5151" s="23" t="str">
        <f>IF(_xlfn.MINIFS($D$3:$D$6287,$A$3:$A$6287,A5151,$B$3:$B$6287,B5151)=D5151,"Lowest point","")</f>
        <v/>
      </c>
      <c r="G5151" s="24" t="str">
        <f>IF(_xlfn.MAXIFS($D$3:$D$6287,$A$3:$A$6287,A5151,$B$3:$B$6287,B5151)=D5151,"Highest point","")</f>
        <v/>
      </c>
      <c r="J5151" s="25" t="str">
        <f>IF(E5151="First Quote", $H$4/D5151, "")</f>
        <v/>
      </c>
      <c r="K5151" s="26">
        <f t="shared" si="342"/>
        <v>54.24065829193848</v>
      </c>
      <c r="L5151" s="27">
        <f>K5151*D5151</f>
        <v>344140.70466486207</v>
      </c>
      <c r="M5151" s="10"/>
      <c r="N5151" s="28">
        <f>IF(F5151="lowest point", $H$4/D5151, 0)</f>
        <v>0</v>
      </c>
      <c r="O5151" s="28">
        <f t="shared" si="343"/>
        <v>56.181747070080633</v>
      </c>
      <c r="P5151" s="29">
        <f>O5151*D5151</f>
        <v>356456.33063554059</v>
      </c>
      <c r="R5151" s="28">
        <f>IF(G5151="highest point", $H$4/D5151, 0)</f>
        <v>0</v>
      </c>
      <c r="S5151" s="28">
        <f t="shared" si="344"/>
        <v>52.684614910685347</v>
      </c>
      <c r="T5151" s="29">
        <f>D5151*S5151</f>
        <v>334268.07622382534</v>
      </c>
    </row>
    <row r="5152" spans="1:20">
      <c r="A5152" s="21">
        <f t="shared" si="345"/>
        <v>2020</v>
      </c>
      <c r="B5152" s="21">
        <f t="shared" si="341"/>
        <v>6</v>
      </c>
      <c r="C5152" s="22">
        <v>44004</v>
      </c>
      <c r="D5152" s="21">
        <v>6385.91</v>
      </c>
      <c r="E5152" s="47" t="str">
        <f>IF(B5152&lt;&gt;B5151, "First Quote", "")</f>
        <v/>
      </c>
      <c r="F5152" s="23" t="str">
        <f>IF(_xlfn.MINIFS($D$3:$D$6287,$A$3:$A$6287,A5152,$B$3:$B$6287,B5152)=D5152,"Lowest point","")</f>
        <v/>
      </c>
      <c r="G5152" s="24" t="str">
        <f>IF(_xlfn.MAXIFS($D$3:$D$6287,$A$3:$A$6287,A5152,$B$3:$B$6287,B5152)=D5152,"Highest point","")</f>
        <v/>
      </c>
      <c r="J5152" s="25" t="str">
        <f>IF(E5152="First Quote", $H$4/D5152, "")</f>
        <v/>
      </c>
      <c r="K5152" s="26">
        <f t="shared" si="342"/>
        <v>54.24065829193848</v>
      </c>
      <c r="L5152" s="27">
        <f>K5152*D5152</f>
        <v>346375.96219307283</v>
      </c>
      <c r="M5152" s="10"/>
      <c r="N5152" s="28">
        <f>IF(F5152="lowest point", $H$4/D5152, 0)</f>
        <v>0</v>
      </c>
      <c r="O5152" s="28">
        <f t="shared" si="343"/>
        <v>56.181747070080633</v>
      </c>
      <c r="P5152" s="29">
        <f>O5152*D5152</f>
        <v>358771.58043229859</v>
      </c>
      <c r="R5152" s="28">
        <f>IF(G5152="highest point", $H$4/D5152, 0)</f>
        <v>0</v>
      </c>
      <c r="S5152" s="28">
        <f t="shared" si="344"/>
        <v>52.684614910685347</v>
      </c>
      <c r="T5152" s="29">
        <f>D5152*S5152</f>
        <v>336439.20920429466</v>
      </c>
    </row>
    <row r="5153" spans="1:20">
      <c r="A5153" s="21">
        <f t="shared" si="345"/>
        <v>2020</v>
      </c>
      <c r="B5153" s="21">
        <f t="shared" ref="B5153:B5216" si="346">MONTH(C5153)</f>
        <v>6</v>
      </c>
      <c r="C5153" s="22">
        <v>44005</v>
      </c>
      <c r="D5153" s="21">
        <v>6413.44</v>
      </c>
      <c r="E5153" s="47" t="str">
        <f>IF(B5153&lt;&gt;B5152, "First Quote", "")</f>
        <v/>
      </c>
      <c r="F5153" s="23" t="str">
        <f>IF(_xlfn.MINIFS($D$3:$D$6287,$A$3:$A$6287,A5153,$B$3:$B$6287,B5153)=D5153,"Lowest point","")</f>
        <v/>
      </c>
      <c r="G5153" s="24" t="str">
        <f>IF(_xlfn.MAXIFS($D$3:$D$6287,$A$3:$A$6287,A5153,$B$3:$B$6287,B5153)=D5153,"Highest point","")</f>
        <v/>
      </c>
      <c r="J5153" s="25" t="str">
        <f>IF(E5153="First Quote", $H$4/D5153, "")</f>
        <v/>
      </c>
      <c r="K5153" s="26">
        <f t="shared" si="342"/>
        <v>54.24065829193848</v>
      </c>
      <c r="L5153" s="27">
        <f>K5153*D5153</f>
        <v>347869.20751584991</v>
      </c>
      <c r="M5153" s="10"/>
      <c r="N5153" s="28">
        <f>IF(F5153="lowest point", $H$4/D5153, 0)</f>
        <v>0</v>
      </c>
      <c r="O5153" s="28">
        <f t="shared" si="343"/>
        <v>56.181747070080633</v>
      </c>
      <c r="P5153" s="29">
        <f>O5153*D5153</f>
        <v>360318.2639291379</v>
      </c>
      <c r="R5153" s="28">
        <f>IF(G5153="highest point", $H$4/D5153, 0)</f>
        <v>0</v>
      </c>
      <c r="S5153" s="28">
        <f t="shared" si="344"/>
        <v>52.684614910685347</v>
      </c>
      <c r="T5153" s="29">
        <f>D5153*S5153</f>
        <v>337889.6166527858</v>
      </c>
    </row>
    <row r="5154" spans="1:20">
      <c r="A5154" s="21">
        <f t="shared" si="345"/>
        <v>2020</v>
      </c>
      <c r="B5154" s="21">
        <f t="shared" si="346"/>
        <v>6</v>
      </c>
      <c r="C5154" s="22">
        <v>44006</v>
      </c>
      <c r="D5154" s="21">
        <v>6247.66</v>
      </c>
      <c r="E5154" s="47" t="str">
        <f>IF(B5154&lt;&gt;B5153, "First Quote", "")</f>
        <v/>
      </c>
      <c r="F5154" s="23" t="str">
        <f>IF(_xlfn.MINIFS($D$3:$D$6287,$A$3:$A$6287,A5154,$B$3:$B$6287,B5154)=D5154,"Lowest point","")</f>
        <v/>
      </c>
      <c r="G5154" s="24" t="str">
        <f>IF(_xlfn.MAXIFS($D$3:$D$6287,$A$3:$A$6287,A5154,$B$3:$B$6287,B5154)=D5154,"Highest point","")</f>
        <v/>
      </c>
      <c r="J5154" s="25" t="str">
        <f>IF(E5154="First Quote", $H$4/D5154, "")</f>
        <v/>
      </c>
      <c r="K5154" s="26">
        <f t="shared" si="342"/>
        <v>54.24065829193848</v>
      </c>
      <c r="L5154" s="27">
        <f>K5154*D5154</f>
        <v>338877.19118421234</v>
      </c>
      <c r="M5154" s="10"/>
      <c r="N5154" s="28">
        <f>IF(F5154="lowest point", $H$4/D5154, 0)</f>
        <v>0</v>
      </c>
      <c r="O5154" s="28">
        <f t="shared" si="343"/>
        <v>56.181747070080633</v>
      </c>
      <c r="P5154" s="29">
        <f>O5154*D5154</f>
        <v>351004.45389985997</v>
      </c>
      <c r="R5154" s="28">
        <f>IF(G5154="highest point", $H$4/D5154, 0)</f>
        <v>0</v>
      </c>
      <c r="S5154" s="28">
        <f t="shared" si="344"/>
        <v>52.684614910685347</v>
      </c>
      <c r="T5154" s="29">
        <f>D5154*S5154</f>
        <v>329155.56119289243</v>
      </c>
    </row>
    <row r="5155" spans="1:20">
      <c r="A5155" s="21">
        <f t="shared" si="345"/>
        <v>2020</v>
      </c>
      <c r="B5155" s="21">
        <f t="shared" si="346"/>
        <v>6</v>
      </c>
      <c r="C5155" s="22">
        <v>44007</v>
      </c>
      <c r="D5155" s="21">
        <v>6316.45</v>
      </c>
      <c r="E5155" s="47" t="str">
        <f>IF(B5155&lt;&gt;B5154, "First Quote", "")</f>
        <v/>
      </c>
      <c r="F5155" s="23" t="str">
        <f>IF(_xlfn.MINIFS($D$3:$D$6287,$A$3:$A$6287,A5155,$B$3:$B$6287,B5155)=D5155,"Lowest point","")</f>
        <v/>
      </c>
      <c r="G5155" s="24" t="str">
        <f>IF(_xlfn.MAXIFS($D$3:$D$6287,$A$3:$A$6287,A5155,$B$3:$B$6287,B5155)=D5155,"Highest point","")</f>
        <v/>
      </c>
      <c r="J5155" s="25" t="str">
        <f>IF(E5155="First Quote", $H$4/D5155, "")</f>
        <v/>
      </c>
      <c r="K5155" s="26">
        <f t="shared" si="342"/>
        <v>54.24065829193848</v>
      </c>
      <c r="L5155" s="27">
        <f>K5155*D5155</f>
        <v>342608.4060681148</v>
      </c>
      <c r="M5155" s="10"/>
      <c r="N5155" s="28">
        <f>IF(F5155="lowest point", $H$4/D5155, 0)</f>
        <v>0</v>
      </c>
      <c r="O5155" s="28">
        <f t="shared" si="343"/>
        <v>56.181747070080633</v>
      </c>
      <c r="P5155" s="29">
        <f>O5155*D5155</f>
        <v>354869.19628081081</v>
      </c>
      <c r="R5155" s="28">
        <f>IF(G5155="highest point", $H$4/D5155, 0)</f>
        <v>0</v>
      </c>
      <c r="S5155" s="28">
        <f t="shared" si="344"/>
        <v>52.684614910685347</v>
      </c>
      <c r="T5155" s="29">
        <f>D5155*S5155</f>
        <v>332779.73585259845</v>
      </c>
    </row>
    <row r="5156" spans="1:20">
      <c r="A5156" s="21">
        <f t="shared" si="345"/>
        <v>2020</v>
      </c>
      <c r="B5156" s="21">
        <f t="shared" si="346"/>
        <v>6</v>
      </c>
      <c r="C5156" s="22">
        <v>44008</v>
      </c>
      <c r="D5156" s="21">
        <v>6163.5</v>
      </c>
      <c r="E5156" s="47" t="str">
        <f>IF(B5156&lt;&gt;B5155, "First Quote", "")</f>
        <v/>
      </c>
      <c r="F5156" s="23" t="str">
        <f>IF(_xlfn.MINIFS($D$3:$D$6287,$A$3:$A$6287,A5156,$B$3:$B$6287,B5156)=D5156,"Lowest point","")</f>
        <v/>
      </c>
      <c r="G5156" s="24" t="str">
        <f>IF(_xlfn.MAXIFS($D$3:$D$6287,$A$3:$A$6287,A5156,$B$3:$B$6287,B5156)=D5156,"Highest point","")</f>
        <v/>
      </c>
      <c r="J5156" s="25" t="str">
        <f>IF(E5156="First Quote", $H$4/D5156, "")</f>
        <v/>
      </c>
      <c r="K5156" s="26">
        <f t="shared" si="342"/>
        <v>54.24065829193848</v>
      </c>
      <c r="L5156" s="27">
        <f>K5156*D5156</f>
        <v>334312.29738236283</v>
      </c>
      <c r="M5156" s="10"/>
      <c r="N5156" s="28">
        <f>IF(F5156="lowest point", $H$4/D5156, 0)</f>
        <v>0</v>
      </c>
      <c r="O5156" s="28">
        <f t="shared" si="343"/>
        <v>56.181747070080633</v>
      </c>
      <c r="P5156" s="29">
        <f>O5156*D5156</f>
        <v>346276.19806644198</v>
      </c>
      <c r="R5156" s="28">
        <f>IF(G5156="highest point", $H$4/D5156, 0)</f>
        <v>0</v>
      </c>
      <c r="S5156" s="28">
        <f t="shared" si="344"/>
        <v>52.684614910685347</v>
      </c>
      <c r="T5156" s="29">
        <f>D5156*S5156</f>
        <v>324721.62400200916</v>
      </c>
    </row>
    <row r="5157" spans="1:20">
      <c r="A5157" s="21">
        <f t="shared" si="345"/>
        <v>2020</v>
      </c>
      <c r="B5157" s="21">
        <f t="shared" si="346"/>
        <v>6</v>
      </c>
      <c r="C5157" s="22">
        <v>44011</v>
      </c>
      <c r="D5157" s="21">
        <v>6254.78</v>
      </c>
      <c r="E5157" s="47" t="str">
        <f>IF(B5157&lt;&gt;B5156, "First Quote", "")</f>
        <v/>
      </c>
      <c r="F5157" s="23" t="str">
        <f>IF(_xlfn.MINIFS($D$3:$D$6287,$A$3:$A$6287,A5157,$B$3:$B$6287,B5157)=D5157,"Lowest point","")</f>
        <v/>
      </c>
      <c r="G5157" s="24" t="str">
        <f>IF(_xlfn.MAXIFS($D$3:$D$6287,$A$3:$A$6287,A5157,$B$3:$B$6287,B5157)=D5157,"Highest point","")</f>
        <v/>
      </c>
      <c r="J5157" s="25" t="str">
        <f>IF(E5157="First Quote", $H$4/D5157, "")</f>
        <v/>
      </c>
      <c r="K5157" s="26">
        <f t="shared" si="342"/>
        <v>54.24065829193848</v>
      </c>
      <c r="L5157" s="27">
        <f>K5157*D5157</f>
        <v>339263.38467125094</v>
      </c>
      <c r="M5157" s="10"/>
      <c r="N5157" s="28">
        <f>IF(F5157="lowest point", $H$4/D5157, 0)</f>
        <v>0</v>
      </c>
      <c r="O5157" s="28">
        <f t="shared" si="343"/>
        <v>56.181747070080633</v>
      </c>
      <c r="P5157" s="29">
        <f>O5157*D5157</f>
        <v>351404.46793899895</v>
      </c>
      <c r="R5157" s="28">
        <f>IF(G5157="highest point", $H$4/D5157, 0)</f>
        <v>0</v>
      </c>
      <c r="S5157" s="28">
        <f t="shared" si="344"/>
        <v>52.684614910685347</v>
      </c>
      <c r="T5157" s="29">
        <f>D5157*S5157</f>
        <v>329530.67565105646</v>
      </c>
    </row>
    <row r="5158" spans="1:20">
      <c r="A5158" s="21">
        <f t="shared" si="345"/>
        <v>2020</v>
      </c>
      <c r="B5158" s="21">
        <f t="shared" si="346"/>
        <v>6</v>
      </c>
      <c r="C5158" s="22">
        <v>44012</v>
      </c>
      <c r="D5158" s="21">
        <v>6351.67</v>
      </c>
      <c r="E5158" s="47" t="str">
        <f>IF(B5158&lt;&gt;B5157, "First Quote", "")</f>
        <v/>
      </c>
      <c r="F5158" s="23" t="str">
        <f>IF(_xlfn.MINIFS($D$3:$D$6287,$A$3:$A$6287,A5158,$B$3:$B$6287,B5158)=D5158,"Lowest point","")</f>
        <v/>
      </c>
      <c r="G5158" s="24" t="str">
        <f>IF(_xlfn.MAXIFS($D$3:$D$6287,$A$3:$A$6287,A5158,$B$3:$B$6287,B5158)=D5158,"Highest point","")</f>
        <v/>
      </c>
      <c r="J5158" s="25" t="str">
        <f>IF(E5158="First Quote", $H$4/D5158, "")</f>
        <v/>
      </c>
      <c r="K5158" s="26">
        <f t="shared" si="342"/>
        <v>54.24065829193848</v>
      </c>
      <c r="L5158" s="27">
        <f>K5158*D5158</f>
        <v>344518.76205315691</v>
      </c>
      <c r="M5158" s="10"/>
      <c r="N5158" s="28">
        <f>IF(F5158="lowest point", $H$4/D5158, 0)</f>
        <v>0</v>
      </c>
      <c r="O5158" s="28">
        <f t="shared" si="343"/>
        <v>56.181747070080633</v>
      </c>
      <c r="P5158" s="29">
        <f>O5158*D5158</f>
        <v>356847.91741261905</v>
      </c>
      <c r="R5158" s="28">
        <f>IF(G5158="highest point", $H$4/D5158, 0)</f>
        <v>0</v>
      </c>
      <c r="S5158" s="28">
        <f t="shared" si="344"/>
        <v>52.684614910685347</v>
      </c>
      <c r="T5158" s="29">
        <f>D5158*S5158</f>
        <v>334635.28798975283</v>
      </c>
    </row>
    <row r="5159" spans="1:20">
      <c r="A5159" s="21">
        <f t="shared" si="345"/>
        <v>2020</v>
      </c>
      <c r="B5159" s="21">
        <f t="shared" si="346"/>
        <v>7</v>
      </c>
      <c r="C5159" s="22">
        <v>44013</v>
      </c>
      <c r="D5159" s="21">
        <v>6383.76</v>
      </c>
      <c r="E5159" s="47" t="str">
        <f>IF(B5159&lt;&gt;B5158, "First Quote", "")</f>
        <v>First Quote</v>
      </c>
      <c r="F5159" s="23" t="str">
        <f>IF(_xlfn.MINIFS($D$3:$D$6287,$A$3:$A$6287,A5159,$B$3:$B$6287,B5159)=D5159,"Lowest point","")</f>
        <v>Lowest point</v>
      </c>
      <c r="G5159" s="24" t="str">
        <f>IF(_xlfn.MAXIFS($D$3:$D$6287,$A$3:$A$6287,A5159,$B$3:$B$6287,B5159)=D5159,"Highest point","")</f>
        <v/>
      </c>
      <c r="J5159" s="25">
        <f>IF(E5159="First Quote", $H$4/D5159, "")</f>
        <v>7.8323746506760897E-2</v>
      </c>
      <c r="K5159" s="26">
        <f t="shared" si="342"/>
        <v>54.318982038445242</v>
      </c>
      <c r="L5159" s="27">
        <f>K5159*D5159</f>
        <v>346759.34477774519</v>
      </c>
      <c r="M5159" s="10"/>
      <c r="N5159" s="28">
        <f>IF(F5159="lowest point", $H$4/D5159, 0)</f>
        <v>7.8323746506760897E-2</v>
      </c>
      <c r="O5159" s="28">
        <f t="shared" si="343"/>
        <v>56.260070816587394</v>
      </c>
      <c r="P5159" s="29">
        <f>O5159*D5159</f>
        <v>359150.78967609798</v>
      </c>
      <c r="R5159" s="28">
        <f>IF(G5159="highest point", $H$4/D5159, 0)</f>
        <v>0</v>
      </c>
      <c r="S5159" s="28">
        <f t="shared" si="344"/>
        <v>52.684614910685347</v>
      </c>
      <c r="T5159" s="29">
        <f>D5159*S5159</f>
        <v>336325.9372822367</v>
      </c>
    </row>
    <row r="5160" spans="1:20">
      <c r="A5160" s="21">
        <f t="shared" si="345"/>
        <v>2020</v>
      </c>
      <c r="B5160" s="21">
        <f t="shared" si="346"/>
        <v>7</v>
      </c>
      <c r="C5160" s="22">
        <v>44014</v>
      </c>
      <c r="D5160" s="21">
        <v>6414.16</v>
      </c>
      <c r="E5160" s="47" t="str">
        <f>IF(B5160&lt;&gt;B5159, "First Quote", "")</f>
        <v/>
      </c>
      <c r="F5160" s="23" t="str">
        <f>IF(_xlfn.MINIFS($D$3:$D$6287,$A$3:$A$6287,A5160,$B$3:$B$6287,B5160)=D5160,"Lowest point","")</f>
        <v/>
      </c>
      <c r="G5160" s="24" t="str">
        <f>IF(_xlfn.MAXIFS($D$3:$D$6287,$A$3:$A$6287,A5160,$B$3:$B$6287,B5160)=D5160,"Highest point","")</f>
        <v/>
      </c>
      <c r="J5160" s="25" t="str">
        <f>IF(E5160="First Quote", $H$4/D5160, "")</f>
        <v/>
      </c>
      <c r="K5160" s="26">
        <f t="shared" si="342"/>
        <v>54.318982038445242</v>
      </c>
      <c r="L5160" s="27">
        <f>K5160*D5160</f>
        <v>348410.6418317139</v>
      </c>
      <c r="M5160" s="10"/>
      <c r="N5160" s="28">
        <f>IF(F5160="lowest point", $H$4/D5160, 0)</f>
        <v>0</v>
      </c>
      <c r="O5160" s="28">
        <f t="shared" si="343"/>
        <v>56.260070816587394</v>
      </c>
      <c r="P5160" s="29">
        <f>O5160*D5160</f>
        <v>360861.09582892217</v>
      </c>
      <c r="R5160" s="28">
        <f>IF(G5160="highest point", $H$4/D5160, 0)</f>
        <v>0</v>
      </c>
      <c r="S5160" s="28">
        <f t="shared" si="344"/>
        <v>52.684614910685347</v>
      </c>
      <c r="T5160" s="29">
        <f>D5160*S5160</f>
        <v>337927.54957552149</v>
      </c>
    </row>
    <row r="5161" spans="1:20">
      <c r="A5161" s="21">
        <f t="shared" si="345"/>
        <v>2020</v>
      </c>
      <c r="B5161" s="21">
        <f t="shared" si="346"/>
        <v>7</v>
      </c>
      <c r="C5161" s="22">
        <v>44018</v>
      </c>
      <c r="D5161" s="21">
        <v>6516.05</v>
      </c>
      <c r="E5161" s="47" t="str">
        <f>IF(B5161&lt;&gt;B5160, "First Quote", "")</f>
        <v/>
      </c>
      <c r="F5161" s="23" t="str">
        <f>IF(_xlfn.MINIFS($D$3:$D$6287,$A$3:$A$6287,A5161,$B$3:$B$6287,B5161)=D5161,"Lowest point","")</f>
        <v/>
      </c>
      <c r="G5161" s="24" t="str">
        <f>IF(_xlfn.MAXIFS($D$3:$D$6287,$A$3:$A$6287,A5161,$B$3:$B$6287,B5161)=D5161,"Highest point","")</f>
        <v/>
      </c>
      <c r="J5161" s="25" t="str">
        <f>IF(E5161="First Quote", $H$4/D5161, "")</f>
        <v/>
      </c>
      <c r="K5161" s="26">
        <f t="shared" si="342"/>
        <v>54.318982038445242</v>
      </c>
      <c r="L5161" s="27">
        <f>K5161*D5161</f>
        <v>353945.20291161112</v>
      </c>
      <c r="M5161" s="10"/>
      <c r="N5161" s="28">
        <f>IF(F5161="lowest point", $H$4/D5161, 0)</f>
        <v>0</v>
      </c>
      <c r="O5161" s="28">
        <f t="shared" si="343"/>
        <v>56.260070816587394</v>
      </c>
      <c r="P5161" s="29">
        <f>O5161*D5161</f>
        <v>366593.43444442429</v>
      </c>
      <c r="R5161" s="28">
        <f>IF(G5161="highest point", $H$4/D5161, 0)</f>
        <v>0</v>
      </c>
      <c r="S5161" s="28">
        <f t="shared" si="344"/>
        <v>52.684614910685347</v>
      </c>
      <c r="T5161" s="29">
        <f>D5161*S5161</f>
        <v>343295.58498877124</v>
      </c>
    </row>
    <row r="5162" spans="1:20">
      <c r="A5162" s="21">
        <f t="shared" si="345"/>
        <v>2020</v>
      </c>
      <c r="B5162" s="21">
        <f t="shared" si="346"/>
        <v>7</v>
      </c>
      <c r="C5162" s="22">
        <v>44019</v>
      </c>
      <c r="D5162" s="21">
        <v>6445.59</v>
      </c>
      <c r="E5162" s="47" t="str">
        <f>IF(B5162&lt;&gt;B5161, "First Quote", "")</f>
        <v/>
      </c>
      <c r="F5162" s="23" t="str">
        <f>IF(_xlfn.MINIFS($D$3:$D$6287,$A$3:$A$6287,A5162,$B$3:$B$6287,B5162)=D5162,"Lowest point","")</f>
        <v/>
      </c>
      <c r="G5162" s="24" t="str">
        <f>IF(_xlfn.MAXIFS($D$3:$D$6287,$A$3:$A$6287,A5162,$B$3:$B$6287,B5162)=D5162,"Highest point","")</f>
        <v/>
      </c>
      <c r="J5162" s="25" t="str">
        <f>IF(E5162="First Quote", $H$4/D5162, "")</f>
        <v/>
      </c>
      <c r="K5162" s="26">
        <f t="shared" si="342"/>
        <v>54.318982038445242</v>
      </c>
      <c r="L5162" s="27">
        <f>K5162*D5162</f>
        <v>350117.88743718225</v>
      </c>
      <c r="M5162" s="10"/>
      <c r="N5162" s="28">
        <f>IF(F5162="lowest point", $H$4/D5162, 0)</f>
        <v>0</v>
      </c>
      <c r="O5162" s="28">
        <f t="shared" si="343"/>
        <v>56.260070816587394</v>
      </c>
      <c r="P5162" s="29">
        <f>O5162*D5162</f>
        <v>362629.34985468752</v>
      </c>
      <c r="R5162" s="28">
        <f>IF(G5162="highest point", $H$4/D5162, 0)</f>
        <v>0</v>
      </c>
      <c r="S5162" s="28">
        <f t="shared" si="344"/>
        <v>52.684614910685347</v>
      </c>
      <c r="T5162" s="29">
        <f>D5162*S5162</f>
        <v>339583.4270221644</v>
      </c>
    </row>
    <row r="5163" spans="1:20">
      <c r="A5163" s="21">
        <f t="shared" si="345"/>
        <v>2020</v>
      </c>
      <c r="B5163" s="21">
        <f t="shared" si="346"/>
        <v>7</v>
      </c>
      <c r="C5163" s="22">
        <v>44020</v>
      </c>
      <c r="D5163" s="21">
        <v>6496.14</v>
      </c>
      <c r="E5163" s="47" t="str">
        <f>IF(B5163&lt;&gt;B5162, "First Quote", "")</f>
        <v/>
      </c>
      <c r="F5163" s="23" t="str">
        <f>IF(_xlfn.MINIFS($D$3:$D$6287,$A$3:$A$6287,A5163,$B$3:$B$6287,B5163)=D5163,"Lowest point","")</f>
        <v/>
      </c>
      <c r="G5163" s="24" t="str">
        <f>IF(_xlfn.MAXIFS($D$3:$D$6287,$A$3:$A$6287,A5163,$B$3:$B$6287,B5163)=D5163,"Highest point","")</f>
        <v/>
      </c>
      <c r="J5163" s="25" t="str">
        <f>IF(E5163="First Quote", $H$4/D5163, "")</f>
        <v/>
      </c>
      <c r="K5163" s="26">
        <f t="shared" si="342"/>
        <v>54.318982038445242</v>
      </c>
      <c r="L5163" s="27">
        <f>K5163*D5163</f>
        <v>352863.71197922569</v>
      </c>
      <c r="M5163" s="10"/>
      <c r="N5163" s="28">
        <f>IF(F5163="lowest point", $H$4/D5163, 0)</f>
        <v>0</v>
      </c>
      <c r="O5163" s="28">
        <f t="shared" si="343"/>
        <v>56.260070816587394</v>
      </c>
      <c r="P5163" s="29">
        <f>O5163*D5163</f>
        <v>365473.29643446603</v>
      </c>
      <c r="R5163" s="28">
        <f>IF(G5163="highest point", $H$4/D5163, 0)</f>
        <v>0</v>
      </c>
      <c r="S5163" s="28">
        <f t="shared" si="344"/>
        <v>52.684614910685347</v>
      </c>
      <c r="T5163" s="29">
        <f>D5163*S5163</f>
        <v>342246.63430589956</v>
      </c>
    </row>
    <row r="5164" spans="1:20">
      <c r="A5164" s="21">
        <f t="shared" si="345"/>
        <v>2020</v>
      </c>
      <c r="B5164" s="21">
        <f t="shared" si="346"/>
        <v>7</v>
      </c>
      <c r="C5164" s="22">
        <v>44021</v>
      </c>
      <c r="D5164" s="21">
        <v>6461.31</v>
      </c>
      <c r="E5164" s="47" t="str">
        <f>IF(B5164&lt;&gt;B5163, "First Quote", "")</f>
        <v/>
      </c>
      <c r="F5164" s="23" t="str">
        <f>IF(_xlfn.MINIFS($D$3:$D$6287,$A$3:$A$6287,A5164,$B$3:$B$6287,B5164)=D5164,"Lowest point","")</f>
        <v/>
      </c>
      <c r="G5164" s="24" t="str">
        <f>IF(_xlfn.MAXIFS($D$3:$D$6287,$A$3:$A$6287,A5164,$B$3:$B$6287,B5164)=D5164,"Highest point","")</f>
        <v/>
      </c>
      <c r="J5164" s="25" t="str">
        <f>IF(E5164="First Quote", $H$4/D5164, "")</f>
        <v/>
      </c>
      <c r="K5164" s="26">
        <f t="shared" si="342"/>
        <v>54.318982038445242</v>
      </c>
      <c r="L5164" s="27">
        <f>K5164*D5164</f>
        <v>350971.78183482663</v>
      </c>
      <c r="M5164" s="10"/>
      <c r="N5164" s="28">
        <f>IF(F5164="lowest point", $H$4/D5164, 0)</f>
        <v>0</v>
      </c>
      <c r="O5164" s="28">
        <f t="shared" si="343"/>
        <v>56.260070816587394</v>
      </c>
      <c r="P5164" s="29">
        <f>O5164*D5164</f>
        <v>363513.7581679243</v>
      </c>
      <c r="R5164" s="28">
        <f>IF(G5164="highest point", $H$4/D5164, 0)</f>
        <v>0</v>
      </c>
      <c r="S5164" s="28">
        <f t="shared" si="344"/>
        <v>52.684614910685347</v>
      </c>
      <c r="T5164" s="29">
        <f>D5164*S5164</f>
        <v>340411.62916856038</v>
      </c>
    </row>
    <row r="5165" spans="1:20">
      <c r="A5165" s="21">
        <f t="shared" si="345"/>
        <v>2020</v>
      </c>
      <c r="B5165" s="21">
        <f t="shared" si="346"/>
        <v>7</v>
      </c>
      <c r="C5165" s="22">
        <v>44022</v>
      </c>
      <c r="D5165" s="21">
        <v>6528.96</v>
      </c>
      <c r="E5165" s="47" t="str">
        <f>IF(B5165&lt;&gt;B5164, "First Quote", "")</f>
        <v/>
      </c>
      <c r="F5165" s="23" t="str">
        <f>IF(_xlfn.MINIFS($D$3:$D$6287,$A$3:$A$6287,A5165,$B$3:$B$6287,B5165)=D5165,"Lowest point","")</f>
        <v/>
      </c>
      <c r="G5165" s="24" t="str">
        <f>IF(_xlfn.MAXIFS($D$3:$D$6287,$A$3:$A$6287,A5165,$B$3:$B$6287,B5165)=D5165,"Highest point","")</f>
        <v/>
      </c>
      <c r="J5165" s="25" t="str">
        <f>IF(E5165="First Quote", $H$4/D5165, "")</f>
        <v/>
      </c>
      <c r="K5165" s="26">
        <f t="shared" si="342"/>
        <v>54.318982038445242</v>
      </c>
      <c r="L5165" s="27">
        <f>K5165*D5165</f>
        <v>354646.46096972743</v>
      </c>
      <c r="M5165" s="10"/>
      <c r="N5165" s="28">
        <f>IF(F5165="lowest point", $H$4/D5165, 0)</f>
        <v>0</v>
      </c>
      <c r="O5165" s="28">
        <f t="shared" si="343"/>
        <v>56.260070816587394</v>
      </c>
      <c r="P5165" s="29">
        <f>O5165*D5165</f>
        <v>367319.75195866643</v>
      </c>
      <c r="R5165" s="28">
        <f>IF(G5165="highest point", $H$4/D5165, 0)</f>
        <v>0</v>
      </c>
      <c r="S5165" s="28">
        <f t="shared" si="344"/>
        <v>52.684614910685347</v>
      </c>
      <c r="T5165" s="29">
        <f>D5165*S5165</f>
        <v>343975.74336726818</v>
      </c>
    </row>
    <row r="5166" spans="1:20">
      <c r="A5166" s="21">
        <f t="shared" si="345"/>
        <v>2020</v>
      </c>
      <c r="B5166" s="21">
        <f t="shared" si="346"/>
        <v>7</v>
      </c>
      <c r="C5166" s="22">
        <v>44025</v>
      </c>
      <c r="D5166" s="21">
        <v>6467.84</v>
      </c>
      <c r="E5166" s="47" t="str">
        <f>IF(B5166&lt;&gt;B5165, "First Quote", "")</f>
        <v/>
      </c>
      <c r="F5166" s="23" t="str">
        <f>IF(_xlfn.MINIFS($D$3:$D$6287,$A$3:$A$6287,A5166,$B$3:$B$6287,B5166)=D5166,"Lowest point","")</f>
        <v/>
      </c>
      <c r="G5166" s="24" t="str">
        <f>IF(_xlfn.MAXIFS($D$3:$D$6287,$A$3:$A$6287,A5166,$B$3:$B$6287,B5166)=D5166,"Highest point","")</f>
        <v/>
      </c>
      <c r="J5166" s="25" t="str">
        <f>IF(E5166="First Quote", $H$4/D5166, "")</f>
        <v/>
      </c>
      <c r="K5166" s="26">
        <f t="shared" si="342"/>
        <v>54.318982038445242</v>
      </c>
      <c r="L5166" s="27">
        <f>K5166*D5166</f>
        <v>351326.48478753766</v>
      </c>
      <c r="M5166" s="10"/>
      <c r="N5166" s="28">
        <f>IF(F5166="lowest point", $H$4/D5166, 0)</f>
        <v>0</v>
      </c>
      <c r="O5166" s="28">
        <f t="shared" si="343"/>
        <v>56.260070816587394</v>
      </c>
      <c r="P5166" s="29">
        <f>O5166*D5166</f>
        <v>363881.13643035659</v>
      </c>
      <c r="R5166" s="28">
        <f>IF(G5166="highest point", $H$4/D5166, 0)</f>
        <v>0</v>
      </c>
      <c r="S5166" s="28">
        <f t="shared" si="344"/>
        <v>52.684614910685347</v>
      </c>
      <c r="T5166" s="29">
        <f>D5166*S5166</f>
        <v>340755.65970392711</v>
      </c>
    </row>
    <row r="5167" spans="1:20">
      <c r="A5167" s="21">
        <f t="shared" si="345"/>
        <v>2020</v>
      </c>
      <c r="B5167" s="21">
        <f t="shared" si="346"/>
        <v>7</v>
      </c>
      <c r="C5167" s="22">
        <v>44026</v>
      </c>
      <c r="D5167" s="21">
        <v>6555.4</v>
      </c>
      <c r="E5167" s="47" t="str">
        <f>IF(B5167&lt;&gt;B5166, "First Quote", "")</f>
        <v/>
      </c>
      <c r="F5167" s="23" t="str">
        <f>IF(_xlfn.MINIFS($D$3:$D$6287,$A$3:$A$6287,A5167,$B$3:$B$6287,B5167)=D5167,"Lowest point","")</f>
        <v/>
      </c>
      <c r="G5167" s="24" t="str">
        <f>IF(_xlfn.MAXIFS($D$3:$D$6287,$A$3:$A$6287,A5167,$B$3:$B$6287,B5167)=D5167,"Highest point","")</f>
        <v/>
      </c>
      <c r="J5167" s="25" t="str">
        <f>IF(E5167="First Quote", $H$4/D5167, "")</f>
        <v/>
      </c>
      <c r="K5167" s="26">
        <f t="shared" si="342"/>
        <v>54.318982038445242</v>
      </c>
      <c r="L5167" s="27">
        <f>K5167*D5167</f>
        <v>356082.65485482389</v>
      </c>
      <c r="M5167" s="10"/>
      <c r="N5167" s="28">
        <f>IF(F5167="lowest point", $H$4/D5167, 0)</f>
        <v>0</v>
      </c>
      <c r="O5167" s="28">
        <f t="shared" si="343"/>
        <v>56.260070816587394</v>
      </c>
      <c r="P5167" s="29">
        <f>O5167*D5167</f>
        <v>368807.26823105698</v>
      </c>
      <c r="R5167" s="28">
        <f>IF(G5167="highest point", $H$4/D5167, 0)</f>
        <v>0</v>
      </c>
      <c r="S5167" s="28">
        <f t="shared" si="344"/>
        <v>52.684614910685347</v>
      </c>
      <c r="T5167" s="29">
        <f>D5167*S5167</f>
        <v>345368.72458550672</v>
      </c>
    </row>
    <row r="5168" spans="1:20">
      <c r="A5168" s="21">
        <f t="shared" si="345"/>
        <v>2020</v>
      </c>
      <c r="B5168" s="21">
        <f t="shared" si="346"/>
        <v>7</v>
      </c>
      <c r="C5168" s="22">
        <v>44027</v>
      </c>
      <c r="D5168" s="21">
        <v>6615.07</v>
      </c>
      <c r="E5168" s="47" t="str">
        <f>IF(B5168&lt;&gt;B5167, "First Quote", "")</f>
        <v/>
      </c>
      <c r="F5168" s="23" t="str">
        <f>IF(_xlfn.MINIFS($D$3:$D$6287,$A$3:$A$6287,A5168,$B$3:$B$6287,B5168)=D5168,"Lowest point","")</f>
        <v/>
      </c>
      <c r="G5168" s="24" t="str">
        <f>IF(_xlfn.MAXIFS($D$3:$D$6287,$A$3:$A$6287,A5168,$B$3:$B$6287,B5168)=D5168,"Highest point","")</f>
        <v/>
      </c>
      <c r="J5168" s="25" t="str">
        <f>IF(E5168="First Quote", $H$4/D5168, "")</f>
        <v/>
      </c>
      <c r="K5168" s="26">
        <f t="shared" si="342"/>
        <v>54.318982038445242</v>
      </c>
      <c r="L5168" s="27">
        <f>K5168*D5168</f>
        <v>359323.86851305794</v>
      </c>
      <c r="M5168" s="10"/>
      <c r="N5168" s="28">
        <f>IF(F5168="lowest point", $H$4/D5168, 0)</f>
        <v>0</v>
      </c>
      <c r="O5168" s="28">
        <f t="shared" si="343"/>
        <v>56.260070816587394</v>
      </c>
      <c r="P5168" s="29">
        <f>O5168*D5168</f>
        <v>372164.30665668275</v>
      </c>
      <c r="R5168" s="28">
        <f>IF(G5168="highest point", $H$4/D5168, 0)</f>
        <v>0</v>
      </c>
      <c r="S5168" s="28">
        <f t="shared" si="344"/>
        <v>52.684614910685347</v>
      </c>
      <c r="T5168" s="29">
        <f>D5168*S5168</f>
        <v>348512.41555722733</v>
      </c>
    </row>
    <row r="5169" spans="1:20">
      <c r="A5169" s="21">
        <f t="shared" si="345"/>
        <v>2020</v>
      </c>
      <c r="B5169" s="21">
        <f t="shared" si="346"/>
        <v>7</v>
      </c>
      <c r="C5169" s="22">
        <v>44028</v>
      </c>
      <c r="D5169" s="21">
        <v>6592.75</v>
      </c>
      <c r="E5169" s="47" t="str">
        <f>IF(B5169&lt;&gt;B5168, "First Quote", "")</f>
        <v/>
      </c>
      <c r="F5169" s="23" t="str">
        <f>IF(_xlfn.MINIFS($D$3:$D$6287,$A$3:$A$6287,A5169,$B$3:$B$6287,B5169)=D5169,"Lowest point","")</f>
        <v/>
      </c>
      <c r="G5169" s="24" t="str">
        <f>IF(_xlfn.MAXIFS($D$3:$D$6287,$A$3:$A$6287,A5169,$B$3:$B$6287,B5169)=D5169,"Highest point","")</f>
        <v/>
      </c>
      <c r="J5169" s="25" t="str">
        <f>IF(E5169="First Quote", $H$4/D5169, "")</f>
        <v/>
      </c>
      <c r="K5169" s="26">
        <f t="shared" si="342"/>
        <v>54.318982038445242</v>
      </c>
      <c r="L5169" s="27">
        <f>K5169*D5169</f>
        <v>358111.46883395989</v>
      </c>
      <c r="M5169" s="10"/>
      <c r="N5169" s="28">
        <f>IF(F5169="lowest point", $H$4/D5169, 0)</f>
        <v>0</v>
      </c>
      <c r="O5169" s="28">
        <f t="shared" si="343"/>
        <v>56.260070816587394</v>
      </c>
      <c r="P5169" s="29">
        <f>O5169*D5169</f>
        <v>370908.58187605656</v>
      </c>
      <c r="R5169" s="28">
        <f>IF(G5169="highest point", $H$4/D5169, 0)</f>
        <v>0</v>
      </c>
      <c r="S5169" s="28">
        <f t="shared" si="344"/>
        <v>52.684614910685347</v>
      </c>
      <c r="T5169" s="29">
        <f>D5169*S5169</f>
        <v>347336.49495242082</v>
      </c>
    </row>
    <row r="5170" spans="1:20">
      <c r="A5170" s="21">
        <f t="shared" si="345"/>
        <v>2020</v>
      </c>
      <c r="B5170" s="21">
        <f t="shared" si="346"/>
        <v>7</v>
      </c>
      <c r="C5170" s="22">
        <v>44029</v>
      </c>
      <c r="D5170" s="21">
        <v>6611.86</v>
      </c>
      <c r="E5170" s="47" t="str">
        <f>IF(B5170&lt;&gt;B5169, "First Quote", "")</f>
        <v/>
      </c>
      <c r="F5170" s="23" t="str">
        <f>IF(_xlfn.MINIFS($D$3:$D$6287,$A$3:$A$6287,A5170,$B$3:$B$6287,B5170)=D5170,"Lowest point","")</f>
        <v/>
      </c>
      <c r="G5170" s="24" t="str">
        <f>IF(_xlfn.MAXIFS($D$3:$D$6287,$A$3:$A$6287,A5170,$B$3:$B$6287,B5170)=D5170,"Highest point","")</f>
        <v/>
      </c>
      <c r="J5170" s="25" t="str">
        <f>IF(E5170="First Quote", $H$4/D5170, "")</f>
        <v/>
      </c>
      <c r="K5170" s="26">
        <f t="shared" si="342"/>
        <v>54.318982038445242</v>
      </c>
      <c r="L5170" s="27">
        <f>K5170*D5170</f>
        <v>359149.50458071457</v>
      </c>
      <c r="M5170" s="10"/>
      <c r="N5170" s="28">
        <f>IF(F5170="lowest point", $H$4/D5170, 0)</f>
        <v>0</v>
      </c>
      <c r="O5170" s="28">
        <f t="shared" si="343"/>
        <v>56.260070816587394</v>
      </c>
      <c r="P5170" s="29">
        <f>O5170*D5170</f>
        <v>371983.71182936151</v>
      </c>
      <c r="R5170" s="28">
        <f>IF(G5170="highest point", $H$4/D5170, 0)</f>
        <v>0</v>
      </c>
      <c r="S5170" s="28">
        <f t="shared" si="344"/>
        <v>52.684614910685347</v>
      </c>
      <c r="T5170" s="29">
        <f>D5170*S5170</f>
        <v>348343.29794336401</v>
      </c>
    </row>
    <row r="5171" spans="1:20">
      <c r="A5171" s="21">
        <f t="shared" si="345"/>
        <v>2020</v>
      </c>
      <c r="B5171" s="21">
        <f t="shared" si="346"/>
        <v>7</v>
      </c>
      <c r="C5171" s="22">
        <v>44032</v>
      </c>
      <c r="D5171" s="21">
        <v>6667.45</v>
      </c>
      <c r="E5171" s="47" t="str">
        <f>IF(B5171&lt;&gt;B5170, "First Quote", "")</f>
        <v/>
      </c>
      <c r="F5171" s="23" t="str">
        <f>IF(_xlfn.MINIFS($D$3:$D$6287,$A$3:$A$6287,A5171,$B$3:$B$6287,B5171)=D5171,"Lowest point","")</f>
        <v/>
      </c>
      <c r="G5171" s="24" t="str">
        <f>IF(_xlfn.MAXIFS($D$3:$D$6287,$A$3:$A$6287,A5171,$B$3:$B$6287,B5171)=D5171,"Highest point","")</f>
        <v/>
      </c>
      <c r="J5171" s="25" t="str">
        <f>IF(E5171="First Quote", $H$4/D5171, "")</f>
        <v/>
      </c>
      <c r="K5171" s="26">
        <f t="shared" si="342"/>
        <v>54.318982038445242</v>
      </c>
      <c r="L5171" s="27">
        <f>K5171*D5171</f>
        <v>362169.09679223172</v>
      </c>
      <c r="M5171" s="10"/>
      <c r="N5171" s="28">
        <f>IF(F5171="lowest point", $H$4/D5171, 0)</f>
        <v>0</v>
      </c>
      <c r="O5171" s="28">
        <f t="shared" si="343"/>
        <v>56.260070816587394</v>
      </c>
      <c r="P5171" s="29">
        <f>O5171*D5171</f>
        <v>375111.2091660556</v>
      </c>
      <c r="R5171" s="28">
        <f>IF(G5171="highest point", $H$4/D5171, 0)</f>
        <v>0</v>
      </c>
      <c r="S5171" s="28">
        <f t="shared" si="344"/>
        <v>52.684614910685347</v>
      </c>
      <c r="T5171" s="29">
        <f>D5171*S5171</f>
        <v>351272.03568624903</v>
      </c>
    </row>
    <row r="5172" spans="1:20">
      <c r="A5172" s="21">
        <f t="shared" si="345"/>
        <v>2020</v>
      </c>
      <c r="B5172" s="21">
        <f t="shared" si="346"/>
        <v>7</v>
      </c>
      <c r="C5172" s="22">
        <v>44033</v>
      </c>
      <c r="D5172" s="21">
        <v>6678.74</v>
      </c>
      <c r="E5172" s="47" t="str">
        <f>IF(B5172&lt;&gt;B5171, "First Quote", "")</f>
        <v/>
      </c>
      <c r="F5172" s="23" t="str">
        <f>IF(_xlfn.MINIFS($D$3:$D$6287,$A$3:$A$6287,A5172,$B$3:$B$6287,B5172)=D5172,"Lowest point","")</f>
        <v/>
      </c>
      <c r="G5172" s="24" t="str">
        <f>IF(_xlfn.MAXIFS($D$3:$D$6287,$A$3:$A$6287,A5172,$B$3:$B$6287,B5172)=D5172,"Highest point","")</f>
        <v/>
      </c>
      <c r="J5172" s="25" t="str">
        <f>IF(E5172="First Quote", $H$4/D5172, "")</f>
        <v/>
      </c>
      <c r="K5172" s="26">
        <f t="shared" si="342"/>
        <v>54.318982038445242</v>
      </c>
      <c r="L5172" s="27">
        <f>K5172*D5172</f>
        <v>362782.35809944576</v>
      </c>
      <c r="M5172" s="10"/>
      <c r="N5172" s="28">
        <f>IF(F5172="lowest point", $H$4/D5172, 0)</f>
        <v>0</v>
      </c>
      <c r="O5172" s="28">
        <f t="shared" si="343"/>
        <v>56.260070816587394</v>
      </c>
      <c r="P5172" s="29">
        <f>O5172*D5172</f>
        <v>375746.38536557485</v>
      </c>
      <c r="R5172" s="28">
        <f>IF(G5172="highest point", $H$4/D5172, 0)</f>
        <v>0</v>
      </c>
      <c r="S5172" s="28">
        <f t="shared" si="344"/>
        <v>52.684614910685347</v>
      </c>
      <c r="T5172" s="29">
        <f>D5172*S5172</f>
        <v>351866.84498859063</v>
      </c>
    </row>
    <row r="5173" spans="1:20">
      <c r="A5173" s="21">
        <f t="shared" si="345"/>
        <v>2020</v>
      </c>
      <c r="B5173" s="21">
        <f t="shared" si="346"/>
        <v>7</v>
      </c>
      <c r="C5173" s="22">
        <v>44034</v>
      </c>
      <c r="D5173" s="21">
        <v>6717.29</v>
      </c>
      <c r="E5173" s="47" t="str">
        <f>IF(B5173&lt;&gt;B5172, "First Quote", "")</f>
        <v/>
      </c>
      <c r="F5173" s="23" t="str">
        <f>IF(_xlfn.MINIFS($D$3:$D$6287,$A$3:$A$6287,A5173,$B$3:$B$6287,B5173)=D5173,"Lowest point","")</f>
        <v/>
      </c>
      <c r="G5173" s="24" t="str">
        <f>IF(_xlfn.MAXIFS($D$3:$D$6287,$A$3:$A$6287,A5173,$B$3:$B$6287,B5173)=D5173,"Highest point","")</f>
        <v>Highest point</v>
      </c>
      <c r="J5173" s="25" t="str">
        <f>IF(E5173="First Quote", $H$4/D5173, "")</f>
        <v/>
      </c>
      <c r="K5173" s="26">
        <f t="shared" si="342"/>
        <v>54.318982038445242</v>
      </c>
      <c r="L5173" s="27">
        <f>K5173*D5173</f>
        <v>364876.35485702782</v>
      </c>
      <c r="M5173" s="10"/>
      <c r="N5173" s="28">
        <f>IF(F5173="lowest point", $H$4/D5173, 0)</f>
        <v>0</v>
      </c>
      <c r="O5173" s="28">
        <f t="shared" si="343"/>
        <v>56.260070816587394</v>
      </c>
      <c r="P5173" s="29">
        <f>O5173*D5173</f>
        <v>377915.21109555435</v>
      </c>
      <c r="R5173" s="28">
        <f>IF(G5173="highest point", $H$4/D5173, 0)</f>
        <v>7.4434779501852677E-2</v>
      </c>
      <c r="S5173" s="28">
        <f t="shared" si="344"/>
        <v>52.759049690187197</v>
      </c>
      <c r="T5173" s="29">
        <f>D5173*S5173</f>
        <v>354397.83689339756</v>
      </c>
    </row>
    <row r="5174" spans="1:20">
      <c r="A5174" s="21">
        <f t="shared" si="345"/>
        <v>2020</v>
      </c>
      <c r="B5174" s="21">
        <f t="shared" si="346"/>
        <v>7</v>
      </c>
      <c r="C5174" s="22">
        <v>44035</v>
      </c>
      <c r="D5174" s="21">
        <v>6635.04</v>
      </c>
      <c r="E5174" s="47" t="str">
        <f>IF(B5174&lt;&gt;B5173, "First Quote", "")</f>
        <v/>
      </c>
      <c r="F5174" s="23" t="str">
        <f>IF(_xlfn.MINIFS($D$3:$D$6287,$A$3:$A$6287,A5174,$B$3:$B$6287,B5174)=D5174,"Lowest point","")</f>
        <v/>
      </c>
      <c r="G5174" s="24" t="str">
        <f>IF(_xlfn.MAXIFS($D$3:$D$6287,$A$3:$A$6287,A5174,$B$3:$B$6287,B5174)=D5174,"Highest point","")</f>
        <v/>
      </c>
      <c r="J5174" s="25" t="str">
        <f>IF(E5174="First Quote", $H$4/D5174, "")</f>
        <v/>
      </c>
      <c r="K5174" s="26">
        <f t="shared" si="342"/>
        <v>54.318982038445242</v>
      </c>
      <c r="L5174" s="27">
        <f>K5174*D5174</f>
        <v>360408.6185843657</v>
      </c>
      <c r="M5174" s="10"/>
      <c r="N5174" s="28">
        <f>IF(F5174="lowest point", $H$4/D5174, 0)</f>
        <v>0</v>
      </c>
      <c r="O5174" s="28">
        <f t="shared" si="343"/>
        <v>56.260070816587394</v>
      </c>
      <c r="P5174" s="29">
        <f>O5174*D5174</f>
        <v>373287.82027089002</v>
      </c>
      <c r="R5174" s="28">
        <f>IF(G5174="highest point", $H$4/D5174, 0)</f>
        <v>0</v>
      </c>
      <c r="S5174" s="28">
        <f t="shared" si="344"/>
        <v>52.759049690187197</v>
      </c>
      <c r="T5174" s="29">
        <f>D5174*S5174</f>
        <v>350058.40505637968</v>
      </c>
    </row>
    <row r="5175" spans="1:20">
      <c r="A5175" s="21">
        <f t="shared" si="345"/>
        <v>2020</v>
      </c>
      <c r="B5175" s="21">
        <f t="shared" si="346"/>
        <v>7</v>
      </c>
      <c r="C5175" s="22">
        <v>44036</v>
      </c>
      <c r="D5175" s="21">
        <v>6594.1</v>
      </c>
      <c r="E5175" s="47" t="str">
        <f>IF(B5175&lt;&gt;B5174, "First Quote", "")</f>
        <v/>
      </c>
      <c r="F5175" s="23" t="str">
        <f>IF(_xlfn.MINIFS($D$3:$D$6287,$A$3:$A$6287,A5175,$B$3:$B$6287,B5175)=D5175,"Lowest point","")</f>
        <v/>
      </c>
      <c r="G5175" s="24" t="str">
        <f>IF(_xlfn.MAXIFS($D$3:$D$6287,$A$3:$A$6287,A5175,$B$3:$B$6287,B5175)=D5175,"Highest point","")</f>
        <v/>
      </c>
      <c r="J5175" s="25" t="str">
        <f>IF(E5175="First Quote", $H$4/D5175, "")</f>
        <v/>
      </c>
      <c r="K5175" s="26">
        <f t="shared" si="342"/>
        <v>54.318982038445242</v>
      </c>
      <c r="L5175" s="27">
        <f>K5175*D5175</f>
        <v>358184.79945971176</v>
      </c>
      <c r="M5175" s="10"/>
      <c r="N5175" s="28">
        <f>IF(F5175="lowest point", $H$4/D5175, 0)</f>
        <v>0</v>
      </c>
      <c r="O5175" s="28">
        <f t="shared" si="343"/>
        <v>56.260070816587394</v>
      </c>
      <c r="P5175" s="29">
        <f>O5175*D5175</f>
        <v>370984.53297165898</v>
      </c>
      <c r="R5175" s="28">
        <f>IF(G5175="highest point", $H$4/D5175, 0)</f>
        <v>0</v>
      </c>
      <c r="S5175" s="28">
        <f t="shared" si="344"/>
        <v>52.759049690187197</v>
      </c>
      <c r="T5175" s="29">
        <f>D5175*S5175</f>
        <v>347898.44956206344</v>
      </c>
    </row>
    <row r="5176" spans="1:20">
      <c r="A5176" s="21">
        <f t="shared" si="345"/>
        <v>2020</v>
      </c>
      <c r="B5176" s="21">
        <f t="shared" si="346"/>
        <v>7</v>
      </c>
      <c r="C5176" s="22">
        <v>44039</v>
      </c>
      <c r="D5176" s="21">
        <v>6642.89</v>
      </c>
      <c r="E5176" s="47" t="str">
        <f>IF(B5176&lt;&gt;B5175, "First Quote", "")</f>
        <v/>
      </c>
      <c r="F5176" s="23" t="str">
        <f>IF(_xlfn.MINIFS($D$3:$D$6287,$A$3:$A$6287,A5176,$B$3:$B$6287,B5176)=D5176,"Lowest point","")</f>
        <v/>
      </c>
      <c r="G5176" s="24" t="str">
        <f>IF(_xlfn.MAXIFS($D$3:$D$6287,$A$3:$A$6287,A5176,$B$3:$B$6287,B5176)=D5176,"Highest point","")</f>
        <v/>
      </c>
      <c r="J5176" s="25" t="str">
        <f>IF(E5176="First Quote", $H$4/D5176, "")</f>
        <v/>
      </c>
      <c r="K5176" s="26">
        <f t="shared" si="342"/>
        <v>54.318982038445242</v>
      </c>
      <c r="L5176" s="27">
        <f>K5176*D5176</f>
        <v>360835.02259336755</v>
      </c>
      <c r="M5176" s="10"/>
      <c r="N5176" s="28">
        <f>IF(F5176="lowest point", $H$4/D5176, 0)</f>
        <v>0</v>
      </c>
      <c r="O5176" s="28">
        <f t="shared" si="343"/>
        <v>56.260070816587394</v>
      </c>
      <c r="P5176" s="29">
        <f>O5176*D5176</f>
        <v>373729.46182680025</v>
      </c>
      <c r="R5176" s="28">
        <f>IF(G5176="highest point", $H$4/D5176, 0)</f>
        <v>0</v>
      </c>
      <c r="S5176" s="28">
        <f t="shared" si="344"/>
        <v>52.759049690187197</v>
      </c>
      <c r="T5176" s="29">
        <f>D5176*S5176</f>
        <v>350472.56359644764</v>
      </c>
    </row>
    <row r="5177" spans="1:20">
      <c r="A5177" s="21">
        <f t="shared" si="345"/>
        <v>2020</v>
      </c>
      <c r="B5177" s="21">
        <f t="shared" si="346"/>
        <v>7</v>
      </c>
      <c r="C5177" s="22">
        <v>44040</v>
      </c>
      <c r="D5177" s="21">
        <v>6599.97</v>
      </c>
      <c r="E5177" s="47" t="str">
        <f>IF(B5177&lt;&gt;B5176, "First Quote", "")</f>
        <v/>
      </c>
      <c r="F5177" s="23" t="str">
        <f>IF(_xlfn.MINIFS($D$3:$D$6287,$A$3:$A$6287,A5177,$B$3:$B$6287,B5177)=D5177,"Lowest point","")</f>
        <v/>
      </c>
      <c r="G5177" s="24" t="str">
        <f>IF(_xlfn.MAXIFS($D$3:$D$6287,$A$3:$A$6287,A5177,$B$3:$B$6287,B5177)=D5177,"Highest point","")</f>
        <v/>
      </c>
      <c r="J5177" s="25" t="str">
        <f>IF(E5177="First Quote", $H$4/D5177, "")</f>
        <v/>
      </c>
      <c r="K5177" s="26">
        <f t="shared" si="342"/>
        <v>54.318982038445242</v>
      </c>
      <c r="L5177" s="27">
        <f>K5177*D5177</f>
        <v>358503.65188427747</v>
      </c>
      <c r="M5177" s="10"/>
      <c r="N5177" s="28">
        <f>IF(F5177="lowest point", $H$4/D5177, 0)</f>
        <v>0</v>
      </c>
      <c r="O5177" s="28">
        <f t="shared" si="343"/>
        <v>56.260070816587394</v>
      </c>
      <c r="P5177" s="29">
        <f>O5177*D5177</f>
        <v>371314.7795873523</v>
      </c>
      <c r="R5177" s="28">
        <f>IF(G5177="highest point", $H$4/D5177, 0)</f>
        <v>0</v>
      </c>
      <c r="S5177" s="28">
        <f t="shared" si="344"/>
        <v>52.759049690187197</v>
      </c>
      <c r="T5177" s="29">
        <f>D5177*S5177</f>
        <v>348208.14518374478</v>
      </c>
    </row>
    <row r="5178" spans="1:20">
      <c r="A5178" s="21">
        <f t="shared" si="345"/>
        <v>2020</v>
      </c>
      <c r="B5178" s="21">
        <f t="shared" si="346"/>
        <v>7</v>
      </c>
      <c r="C5178" s="22">
        <v>44041</v>
      </c>
      <c r="D5178" s="21">
        <v>6682.01</v>
      </c>
      <c r="E5178" s="47" t="str">
        <f>IF(B5178&lt;&gt;B5177, "First Quote", "")</f>
        <v/>
      </c>
      <c r="F5178" s="23" t="str">
        <f>IF(_xlfn.MINIFS($D$3:$D$6287,$A$3:$A$6287,A5178,$B$3:$B$6287,B5178)=D5178,"Lowest point","")</f>
        <v/>
      </c>
      <c r="G5178" s="24" t="str">
        <f>IF(_xlfn.MAXIFS($D$3:$D$6287,$A$3:$A$6287,A5178,$B$3:$B$6287,B5178)=D5178,"Highest point","")</f>
        <v/>
      </c>
      <c r="J5178" s="25" t="str">
        <f>IF(E5178="First Quote", $H$4/D5178, "")</f>
        <v/>
      </c>
      <c r="K5178" s="26">
        <f t="shared" si="342"/>
        <v>54.318982038445242</v>
      </c>
      <c r="L5178" s="27">
        <f>K5178*D5178</f>
        <v>362959.98117071152</v>
      </c>
      <c r="M5178" s="10"/>
      <c r="N5178" s="28">
        <f>IF(F5178="lowest point", $H$4/D5178, 0)</f>
        <v>0</v>
      </c>
      <c r="O5178" s="28">
        <f t="shared" si="343"/>
        <v>56.260070816587394</v>
      </c>
      <c r="P5178" s="29">
        <f>O5178*D5178</f>
        <v>375930.35579714517</v>
      </c>
      <c r="R5178" s="28">
        <f>IF(G5178="highest point", $H$4/D5178, 0)</f>
        <v>0</v>
      </c>
      <c r="S5178" s="28">
        <f t="shared" si="344"/>
        <v>52.759049690187197</v>
      </c>
      <c r="T5178" s="29">
        <f>D5178*S5178</f>
        <v>352536.49762032775</v>
      </c>
    </row>
    <row r="5179" spans="1:20">
      <c r="A5179" s="21">
        <f t="shared" si="345"/>
        <v>2020</v>
      </c>
      <c r="B5179" s="21">
        <f t="shared" si="346"/>
        <v>7</v>
      </c>
      <c r="C5179" s="22">
        <v>44042</v>
      </c>
      <c r="D5179" s="21">
        <v>6658.02</v>
      </c>
      <c r="E5179" s="47" t="str">
        <f>IF(B5179&lt;&gt;B5178, "First Quote", "")</f>
        <v/>
      </c>
      <c r="F5179" s="23" t="str">
        <f>IF(_xlfn.MINIFS($D$3:$D$6287,$A$3:$A$6287,A5179,$B$3:$B$6287,B5179)=D5179,"Lowest point","")</f>
        <v/>
      </c>
      <c r="G5179" s="24" t="str">
        <f>IF(_xlfn.MAXIFS($D$3:$D$6287,$A$3:$A$6287,A5179,$B$3:$B$6287,B5179)=D5179,"Highest point","")</f>
        <v/>
      </c>
      <c r="J5179" s="25" t="str">
        <f>IF(E5179="First Quote", $H$4/D5179, "")</f>
        <v/>
      </c>
      <c r="K5179" s="26">
        <f t="shared" si="342"/>
        <v>54.318982038445242</v>
      </c>
      <c r="L5179" s="27">
        <f>K5179*D5179</f>
        <v>361656.86879160919</v>
      </c>
      <c r="M5179" s="10"/>
      <c r="N5179" s="28">
        <f>IF(F5179="lowest point", $H$4/D5179, 0)</f>
        <v>0</v>
      </c>
      <c r="O5179" s="28">
        <f t="shared" si="343"/>
        <v>56.260070816587394</v>
      </c>
      <c r="P5179" s="29">
        <f>O5179*D5179</f>
        <v>374580.67669825524</v>
      </c>
      <c r="R5179" s="28">
        <f>IF(G5179="highest point", $H$4/D5179, 0)</f>
        <v>0</v>
      </c>
      <c r="S5179" s="28">
        <f t="shared" si="344"/>
        <v>52.759049690187197</v>
      </c>
      <c r="T5179" s="29">
        <f>D5179*S5179</f>
        <v>351270.80801826017</v>
      </c>
    </row>
    <row r="5180" spans="1:20">
      <c r="A5180" s="21">
        <f t="shared" si="345"/>
        <v>2020</v>
      </c>
      <c r="B5180" s="21">
        <f t="shared" si="346"/>
        <v>7</v>
      </c>
      <c r="C5180" s="22">
        <v>44043</v>
      </c>
      <c r="D5180" s="21">
        <v>6709.81</v>
      </c>
      <c r="E5180" s="47" t="str">
        <f>IF(B5180&lt;&gt;B5179, "First Quote", "")</f>
        <v/>
      </c>
      <c r="F5180" s="23" t="str">
        <f>IF(_xlfn.MINIFS($D$3:$D$6287,$A$3:$A$6287,A5180,$B$3:$B$6287,B5180)=D5180,"Lowest point","")</f>
        <v/>
      </c>
      <c r="G5180" s="24" t="str">
        <f>IF(_xlfn.MAXIFS($D$3:$D$6287,$A$3:$A$6287,A5180,$B$3:$B$6287,B5180)=D5180,"Highest point","")</f>
        <v/>
      </c>
      <c r="J5180" s="25" t="str">
        <f>IF(E5180="First Quote", $H$4/D5180, "")</f>
        <v/>
      </c>
      <c r="K5180" s="26">
        <f t="shared" si="342"/>
        <v>54.318982038445242</v>
      </c>
      <c r="L5180" s="27">
        <f>K5180*D5180</f>
        <v>364470.04887138028</v>
      </c>
      <c r="M5180" s="10"/>
      <c r="N5180" s="28">
        <f>IF(F5180="lowest point", $H$4/D5180, 0)</f>
        <v>0</v>
      </c>
      <c r="O5180" s="28">
        <f t="shared" si="343"/>
        <v>56.260070816587394</v>
      </c>
      <c r="P5180" s="29">
        <f>O5180*D5180</f>
        <v>377494.38576584629</v>
      </c>
      <c r="R5180" s="28">
        <f>IF(G5180="highest point", $H$4/D5180, 0)</f>
        <v>0</v>
      </c>
      <c r="S5180" s="28">
        <f t="shared" si="344"/>
        <v>52.759049690187197</v>
      </c>
      <c r="T5180" s="29">
        <f>D5180*S5180</f>
        <v>354003.199201715</v>
      </c>
    </row>
    <row r="5181" spans="1:20">
      <c r="A5181" s="21">
        <f t="shared" si="345"/>
        <v>2020</v>
      </c>
      <c r="B5181" s="21">
        <f t="shared" si="346"/>
        <v>8</v>
      </c>
      <c r="C5181" s="22">
        <v>44046</v>
      </c>
      <c r="D5181" s="21">
        <v>6758.2</v>
      </c>
      <c r="E5181" s="47" t="str">
        <f>IF(B5181&lt;&gt;B5180, "First Quote", "")</f>
        <v>First Quote</v>
      </c>
      <c r="F5181" s="23" t="str">
        <f>IF(_xlfn.MINIFS($D$3:$D$6287,$A$3:$A$6287,A5181,$B$3:$B$6287,B5181)=D5181,"Lowest point","")</f>
        <v>Lowest point</v>
      </c>
      <c r="G5181" s="24" t="str">
        <f>IF(_xlfn.MAXIFS($D$3:$D$6287,$A$3:$A$6287,A5181,$B$3:$B$6287,B5181)=D5181,"Highest point","")</f>
        <v/>
      </c>
      <c r="J5181" s="25">
        <f>IF(E5181="First Quote", $H$4/D5181, "")</f>
        <v>7.3984196975526023E-2</v>
      </c>
      <c r="K5181" s="26">
        <f t="shared" si="342"/>
        <v>54.392966235420765</v>
      </c>
      <c r="L5181" s="27">
        <f>K5181*D5181</f>
        <v>367598.5444122206</v>
      </c>
      <c r="M5181" s="10"/>
      <c r="N5181" s="28">
        <f>IF(F5181="lowest point", $H$4/D5181, 0)</f>
        <v>7.3984196975526023E-2</v>
      </c>
      <c r="O5181" s="28">
        <f t="shared" si="343"/>
        <v>56.334055013562917</v>
      </c>
      <c r="P5181" s="29">
        <f>O5181*D5181</f>
        <v>380716.81059266091</v>
      </c>
      <c r="R5181" s="28">
        <f>IF(G5181="highest point", $H$4/D5181, 0)</f>
        <v>0</v>
      </c>
      <c r="S5181" s="28">
        <f t="shared" si="344"/>
        <v>52.759049690187197</v>
      </c>
      <c r="T5181" s="29">
        <f>D5181*S5181</f>
        <v>356556.20961622312</v>
      </c>
    </row>
    <row r="5182" spans="1:20">
      <c r="A5182" s="21">
        <f t="shared" si="345"/>
        <v>2020</v>
      </c>
      <c r="B5182" s="21">
        <f t="shared" si="346"/>
        <v>8</v>
      </c>
      <c r="C5182" s="22">
        <v>44047</v>
      </c>
      <c r="D5182" s="21">
        <v>6782.6</v>
      </c>
      <c r="E5182" s="47" t="str">
        <f>IF(B5182&lt;&gt;B5181, "First Quote", "")</f>
        <v/>
      </c>
      <c r="F5182" s="23" t="str">
        <f>IF(_xlfn.MINIFS($D$3:$D$6287,$A$3:$A$6287,A5182,$B$3:$B$6287,B5182)=D5182,"Lowest point","")</f>
        <v/>
      </c>
      <c r="G5182" s="24" t="str">
        <f>IF(_xlfn.MAXIFS($D$3:$D$6287,$A$3:$A$6287,A5182,$B$3:$B$6287,B5182)=D5182,"Highest point","")</f>
        <v/>
      </c>
      <c r="J5182" s="25" t="str">
        <f>IF(E5182="First Quote", $H$4/D5182, "")</f>
        <v/>
      </c>
      <c r="K5182" s="26">
        <f t="shared" si="342"/>
        <v>54.392966235420765</v>
      </c>
      <c r="L5182" s="27">
        <f>K5182*D5182</f>
        <v>368925.73278836493</v>
      </c>
      <c r="M5182" s="10"/>
      <c r="N5182" s="28">
        <f>IF(F5182="lowest point", $H$4/D5182, 0)</f>
        <v>0</v>
      </c>
      <c r="O5182" s="28">
        <f t="shared" si="343"/>
        <v>56.334055013562917</v>
      </c>
      <c r="P5182" s="29">
        <f>O5182*D5182</f>
        <v>382091.36153499188</v>
      </c>
      <c r="R5182" s="28">
        <f>IF(G5182="highest point", $H$4/D5182, 0)</f>
        <v>0</v>
      </c>
      <c r="S5182" s="28">
        <f t="shared" si="344"/>
        <v>52.759049690187197</v>
      </c>
      <c r="T5182" s="29">
        <f>D5182*S5182</f>
        <v>357843.53042866371</v>
      </c>
    </row>
    <row r="5183" spans="1:20">
      <c r="A5183" s="21">
        <f t="shared" si="345"/>
        <v>2020</v>
      </c>
      <c r="B5183" s="21">
        <f t="shared" si="346"/>
        <v>8</v>
      </c>
      <c r="C5183" s="22">
        <v>44048</v>
      </c>
      <c r="D5183" s="21">
        <v>6826.22</v>
      </c>
      <c r="E5183" s="47" t="str">
        <f>IF(B5183&lt;&gt;B5182, "First Quote", "")</f>
        <v/>
      </c>
      <c r="F5183" s="23" t="str">
        <f>IF(_xlfn.MINIFS($D$3:$D$6287,$A$3:$A$6287,A5183,$B$3:$B$6287,B5183)=D5183,"Lowest point","")</f>
        <v/>
      </c>
      <c r="G5183" s="24" t="str">
        <f>IF(_xlfn.MAXIFS($D$3:$D$6287,$A$3:$A$6287,A5183,$B$3:$B$6287,B5183)=D5183,"Highest point","")</f>
        <v/>
      </c>
      <c r="J5183" s="25" t="str">
        <f>IF(E5183="First Quote", $H$4/D5183, "")</f>
        <v/>
      </c>
      <c r="K5183" s="26">
        <f t="shared" si="342"/>
        <v>54.392966235420765</v>
      </c>
      <c r="L5183" s="27">
        <f>K5183*D5183</f>
        <v>371298.35397555394</v>
      </c>
      <c r="M5183" s="10"/>
      <c r="N5183" s="28">
        <f>IF(F5183="lowest point", $H$4/D5183, 0)</f>
        <v>0</v>
      </c>
      <c r="O5183" s="28">
        <f t="shared" si="343"/>
        <v>56.334055013562917</v>
      </c>
      <c r="P5183" s="29">
        <f>O5183*D5183</f>
        <v>384548.65301468346</v>
      </c>
      <c r="R5183" s="28">
        <f>IF(G5183="highest point", $H$4/D5183, 0)</f>
        <v>0</v>
      </c>
      <c r="S5183" s="28">
        <f t="shared" si="344"/>
        <v>52.759049690187197</v>
      </c>
      <c r="T5183" s="29">
        <f>D5183*S5183</f>
        <v>360144.88017614966</v>
      </c>
    </row>
    <row r="5184" spans="1:20">
      <c r="A5184" s="21">
        <f t="shared" si="345"/>
        <v>2020</v>
      </c>
      <c r="B5184" s="21">
        <f t="shared" si="346"/>
        <v>8</v>
      </c>
      <c r="C5184" s="22">
        <v>44049</v>
      </c>
      <c r="D5184" s="21">
        <v>6870.86</v>
      </c>
      <c r="E5184" s="47" t="str">
        <f>IF(B5184&lt;&gt;B5183, "First Quote", "")</f>
        <v/>
      </c>
      <c r="F5184" s="23" t="str">
        <f>IF(_xlfn.MINIFS($D$3:$D$6287,$A$3:$A$6287,A5184,$B$3:$B$6287,B5184)=D5184,"Lowest point","")</f>
        <v/>
      </c>
      <c r="G5184" s="24" t="str">
        <f>IF(_xlfn.MAXIFS($D$3:$D$6287,$A$3:$A$6287,A5184,$B$3:$B$6287,B5184)=D5184,"Highest point","")</f>
        <v/>
      </c>
      <c r="J5184" s="25" t="str">
        <f>IF(E5184="First Quote", $H$4/D5184, "")</f>
        <v/>
      </c>
      <c r="K5184" s="26">
        <f t="shared" si="342"/>
        <v>54.392966235420765</v>
      </c>
      <c r="L5184" s="27">
        <f>K5184*D5184</f>
        <v>373726.45598830312</v>
      </c>
      <c r="M5184" s="10"/>
      <c r="N5184" s="28">
        <f>IF(F5184="lowest point", $H$4/D5184, 0)</f>
        <v>0</v>
      </c>
      <c r="O5184" s="28">
        <f t="shared" si="343"/>
        <v>56.334055013562917</v>
      </c>
      <c r="P5184" s="29">
        <f>O5184*D5184</f>
        <v>387063.40523048886</v>
      </c>
      <c r="R5184" s="28">
        <f>IF(G5184="highest point", $H$4/D5184, 0)</f>
        <v>0</v>
      </c>
      <c r="S5184" s="28">
        <f t="shared" si="344"/>
        <v>52.759049690187197</v>
      </c>
      <c r="T5184" s="29">
        <f>D5184*S5184</f>
        <v>362500.04415431956</v>
      </c>
    </row>
    <row r="5185" spans="1:20">
      <c r="A5185" s="21">
        <f t="shared" si="345"/>
        <v>2020</v>
      </c>
      <c r="B5185" s="21">
        <f t="shared" si="346"/>
        <v>8</v>
      </c>
      <c r="C5185" s="22">
        <v>44050</v>
      </c>
      <c r="D5185" s="21">
        <v>6876.65</v>
      </c>
      <c r="E5185" s="47" t="str">
        <f>IF(B5185&lt;&gt;B5184, "First Quote", "")</f>
        <v/>
      </c>
      <c r="F5185" s="23" t="str">
        <f>IF(_xlfn.MINIFS($D$3:$D$6287,$A$3:$A$6287,A5185,$B$3:$B$6287,B5185)=D5185,"Lowest point","")</f>
        <v/>
      </c>
      <c r="G5185" s="24" t="str">
        <f>IF(_xlfn.MAXIFS($D$3:$D$6287,$A$3:$A$6287,A5185,$B$3:$B$6287,B5185)=D5185,"Highest point","")</f>
        <v/>
      </c>
      <c r="J5185" s="25" t="str">
        <f>IF(E5185="First Quote", $H$4/D5185, "")</f>
        <v/>
      </c>
      <c r="K5185" s="26">
        <f t="shared" si="342"/>
        <v>54.392966235420765</v>
      </c>
      <c r="L5185" s="27">
        <f>K5185*D5185</f>
        <v>374041.3912628062</v>
      </c>
      <c r="M5185" s="10"/>
      <c r="N5185" s="28">
        <f>IF(F5185="lowest point", $H$4/D5185, 0)</f>
        <v>0</v>
      </c>
      <c r="O5185" s="28">
        <f t="shared" si="343"/>
        <v>56.334055013562917</v>
      </c>
      <c r="P5185" s="29">
        <f>O5185*D5185</f>
        <v>387389.5794090174</v>
      </c>
      <c r="R5185" s="28">
        <f>IF(G5185="highest point", $H$4/D5185, 0)</f>
        <v>0</v>
      </c>
      <c r="S5185" s="28">
        <f t="shared" si="344"/>
        <v>52.759049690187197</v>
      </c>
      <c r="T5185" s="29">
        <f>D5185*S5185</f>
        <v>362805.51905202575</v>
      </c>
    </row>
    <row r="5186" spans="1:20">
      <c r="A5186" s="21">
        <f t="shared" si="345"/>
        <v>2020</v>
      </c>
      <c r="B5186" s="21">
        <f t="shared" si="346"/>
        <v>8</v>
      </c>
      <c r="C5186" s="22">
        <v>44053</v>
      </c>
      <c r="D5186" s="21">
        <v>6895.59</v>
      </c>
      <c r="E5186" s="47" t="str">
        <f>IF(B5186&lt;&gt;B5185, "First Quote", "")</f>
        <v/>
      </c>
      <c r="F5186" s="23" t="str">
        <f>IF(_xlfn.MINIFS($D$3:$D$6287,$A$3:$A$6287,A5186,$B$3:$B$6287,B5186)=D5186,"Lowest point","")</f>
        <v/>
      </c>
      <c r="G5186" s="24" t="str">
        <f>IF(_xlfn.MAXIFS($D$3:$D$6287,$A$3:$A$6287,A5186,$B$3:$B$6287,B5186)=D5186,"Highest point","")</f>
        <v/>
      </c>
      <c r="J5186" s="25" t="str">
        <f>IF(E5186="First Quote", $H$4/D5186, "")</f>
        <v/>
      </c>
      <c r="K5186" s="26">
        <f t="shared" si="342"/>
        <v>54.392966235420765</v>
      </c>
      <c r="L5186" s="27">
        <f>K5186*D5186</f>
        <v>375071.59404330509</v>
      </c>
      <c r="M5186" s="10"/>
      <c r="N5186" s="28">
        <f>IF(F5186="lowest point", $H$4/D5186, 0)</f>
        <v>0</v>
      </c>
      <c r="O5186" s="28">
        <f t="shared" si="343"/>
        <v>56.334055013562917</v>
      </c>
      <c r="P5186" s="29">
        <f>O5186*D5186</f>
        <v>388456.54641097435</v>
      </c>
      <c r="R5186" s="28">
        <f>IF(G5186="highest point", $H$4/D5186, 0)</f>
        <v>0</v>
      </c>
      <c r="S5186" s="28">
        <f t="shared" si="344"/>
        <v>52.759049690187197</v>
      </c>
      <c r="T5186" s="29">
        <f>D5186*S5186</f>
        <v>363804.77545315796</v>
      </c>
    </row>
    <row r="5187" spans="1:20">
      <c r="A5187" s="21">
        <f t="shared" si="345"/>
        <v>2020</v>
      </c>
      <c r="B5187" s="21">
        <f t="shared" si="346"/>
        <v>8</v>
      </c>
      <c r="C5187" s="22">
        <v>44054</v>
      </c>
      <c r="D5187" s="21">
        <v>6840.67</v>
      </c>
      <c r="E5187" s="47" t="str">
        <f>IF(B5187&lt;&gt;B5186, "First Quote", "")</f>
        <v/>
      </c>
      <c r="F5187" s="23" t="str">
        <f>IF(_xlfn.MINIFS($D$3:$D$6287,$A$3:$A$6287,A5187,$B$3:$B$6287,B5187)=D5187,"Lowest point","")</f>
        <v/>
      </c>
      <c r="G5187" s="24" t="str">
        <f>IF(_xlfn.MAXIFS($D$3:$D$6287,$A$3:$A$6287,A5187,$B$3:$B$6287,B5187)=D5187,"Highest point","")</f>
        <v/>
      </c>
      <c r="J5187" s="25" t="str">
        <f>IF(E5187="First Quote", $H$4/D5187, "")</f>
        <v/>
      </c>
      <c r="K5187" s="26">
        <f t="shared" si="342"/>
        <v>54.392966235420765</v>
      </c>
      <c r="L5187" s="27">
        <f>K5187*D5187</f>
        <v>372084.33233765577</v>
      </c>
      <c r="M5187" s="10"/>
      <c r="N5187" s="28">
        <f>IF(F5187="lowest point", $H$4/D5187, 0)</f>
        <v>0</v>
      </c>
      <c r="O5187" s="28">
        <f t="shared" si="343"/>
        <v>56.334055013562917</v>
      </c>
      <c r="P5187" s="29">
        <f>O5187*D5187</f>
        <v>385362.68010962947</v>
      </c>
      <c r="R5187" s="28">
        <f>IF(G5187="highest point", $H$4/D5187, 0)</f>
        <v>0</v>
      </c>
      <c r="S5187" s="28">
        <f t="shared" si="344"/>
        <v>52.759049690187197</v>
      </c>
      <c r="T5187" s="29">
        <f>D5187*S5187</f>
        <v>360907.24844417284</v>
      </c>
    </row>
    <row r="5188" spans="1:20">
      <c r="A5188" s="21">
        <f t="shared" si="345"/>
        <v>2020</v>
      </c>
      <c r="B5188" s="21">
        <f t="shared" si="346"/>
        <v>8</v>
      </c>
      <c r="C5188" s="22">
        <v>44055</v>
      </c>
      <c r="D5188" s="21">
        <v>6937.44</v>
      </c>
      <c r="E5188" s="47" t="str">
        <f>IF(B5188&lt;&gt;B5187, "First Quote", "")</f>
        <v/>
      </c>
      <c r="F5188" s="23" t="str">
        <f>IF(_xlfn.MINIFS($D$3:$D$6287,$A$3:$A$6287,A5188,$B$3:$B$6287,B5188)=D5188,"Lowest point","")</f>
        <v/>
      </c>
      <c r="G5188" s="24" t="str">
        <f>IF(_xlfn.MAXIFS($D$3:$D$6287,$A$3:$A$6287,A5188,$B$3:$B$6287,B5188)=D5188,"Highest point","")</f>
        <v/>
      </c>
      <c r="J5188" s="25" t="str">
        <f>IF(E5188="First Quote", $H$4/D5188, "")</f>
        <v/>
      </c>
      <c r="K5188" s="26">
        <f t="shared" si="342"/>
        <v>54.392966235420765</v>
      </c>
      <c r="L5188" s="27">
        <f>K5188*D5188</f>
        <v>377347.9396802574</v>
      </c>
      <c r="M5188" s="10"/>
      <c r="N5188" s="28">
        <f>IF(F5188="lowest point", $H$4/D5188, 0)</f>
        <v>0</v>
      </c>
      <c r="O5188" s="28">
        <f t="shared" si="343"/>
        <v>56.334055013562917</v>
      </c>
      <c r="P5188" s="29">
        <f>O5188*D5188</f>
        <v>390814.12661329191</v>
      </c>
      <c r="R5188" s="28">
        <f>IF(G5188="highest point", $H$4/D5188, 0)</f>
        <v>0</v>
      </c>
      <c r="S5188" s="28">
        <f t="shared" si="344"/>
        <v>52.759049690187197</v>
      </c>
      <c r="T5188" s="29">
        <f>D5188*S5188</f>
        <v>366012.74168269226</v>
      </c>
    </row>
    <row r="5189" spans="1:20">
      <c r="A5189" s="21">
        <f t="shared" si="345"/>
        <v>2020</v>
      </c>
      <c r="B5189" s="21">
        <f t="shared" si="346"/>
        <v>8</v>
      </c>
      <c r="C5189" s="22">
        <v>44056</v>
      </c>
      <c r="D5189" s="21">
        <v>6924.96</v>
      </c>
      <c r="E5189" s="47" t="str">
        <f>IF(B5189&lt;&gt;B5188, "First Quote", "")</f>
        <v/>
      </c>
      <c r="F5189" s="23" t="str">
        <f>IF(_xlfn.MINIFS($D$3:$D$6287,$A$3:$A$6287,A5189,$B$3:$B$6287,B5189)=D5189,"Lowest point","")</f>
        <v/>
      </c>
      <c r="G5189" s="24" t="str">
        <f>IF(_xlfn.MAXIFS($D$3:$D$6287,$A$3:$A$6287,A5189,$B$3:$B$6287,B5189)=D5189,"Highest point","")</f>
        <v/>
      </c>
      <c r="J5189" s="25" t="str">
        <f>IF(E5189="First Quote", $H$4/D5189, "")</f>
        <v/>
      </c>
      <c r="K5189" s="26">
        <f t="shared" ref="K5189:K5252" si="347">IF(E5189="First Quote",J5189+K5188,K5188)</f>
        <v>54.392966235420765</v>
      </c>
      <c r="L5189" s="27">
        <f>K5189*D5189</f>
        <v>376669.11546163936</v>
      </c>
      <c r="M5189" s="10"/>
      <c r="N5189" s="28">
        <f>IF(F5189="lowest point", $H$4/D5189, 0)</f>
        <v>0</v>
      </c>
      <c r="O5189" s="28">
        <f t="shared" ref="O5189:O5252" si="348">IF(F5189="Lowest Point",N5189+O5188,O5188)</f>
        <v>56.334055013562917</v>
      </c>
      <c r="P5189" s="29">
        <f>O5189*D5189</f>
        <v>390111.07760672265</v>
      </c>
      <c r="R5189" s="28">
        <f>IF(G5189="highest point", $H$4/D5189, 0)</f>
        <v>0</v>
      </c>
      <c r="S5189" s="28">
        <f t="shared" ref="S5189:S5252" si="349">IF(G5189="Highest Point",R5189+S5188,S5188)</f>
        <v>52.759049690187197</v>
      </c>
      <c r="T5189" s="29">
        <f>D5189*S5189</f>
        <v>365354.30874255876</v>
      </c>
    </row>
    <row r="5190" spans="1:20">
      <c r="A5190" s="21">
        <f t="shared" si="345"/>
        <v>2020</v>
      </c>
      <c r="B5190" s="21">
        <f t="shared" si="346"/>
        <v>8</v>
      </c>
      <c r="C5190" s="22">
        <v>44057</v>
      </c>
      <c r="D5190" s="21">
        <v>6924.28</v>
      </c>
      <c r="E5190" s="47" t="str">
        <f>IF(B5190&lt;&gt;B5189, "First Quote", "")</f>
        <v/>
      </c>
      <c r="F5190" s="23" t="str">
        <f>IF(_xlfn.MINIFS($D$3:$D$6287,$A$3:$A$6287,A5190,$B$3:$B$6287,B5190)=D5190,"Lowest point","")</f>
        <v/>
      </c>
      <c r="G5190" s="24" t="str">
        <f>IF(_xlfn.MAXIFS($D$3:$D$6287,$A$3:$A$6287,A5190,$B$3:$B$6287,B5190)=D5190,"Highest point","")</f>
        <v/>
      </c>
      <c r="J5190" s="25" t="str">
        <f>IF(E5190="First Quote", $H$4/D5190, "")</f>
        <v/>
      </c>
      <c r="K5190" s="26">
        <f t="shared" si="347"/>
        <v>54.392966235420765</v>
      </c>
      <c r="L5190" s="27">
        <f>K5190*D5190</f>
        <v>376632.12824459927</v>
      </c>
      <c r="M5190" s="10"/>
      <c r="N5190" s="28">
        <f>IF(F5190="lowest point", $H$4/D5190, 0)</f>
        <v>0</v>
      </c>
      <c r="O5190" s="28">
        <f t="shared" si="348"/>
        <v>56.334055013562917</v>
      </c>
      <c r="P5190" s="29">
        <f>O5190*D5190</f>
        <v>390072.77044931339</v>
      </c>
      <c r="R5190" s="28">
        <f>IF(G5190="highest point", $H$4/D5190, 0)</f>
        <v>0</v>
      </c>
      <c r="S5190" s="28">
        <f t="shared" si="349"/>
        <v>52.759049690187197</v>
      </c>
      <c r="T5190" s="29">
        <f>D5190*S5190</f>
        <v>365318.43258876941</v>
      </c>
    </row>
    <row r="5191" spans="1:20">
      <c r="A5191" s="21">
        <f t="shared" si="345"/>
        <v>2020</v>
      </c>
      <c r="B5191" s="21">
        <f t="shared" si="346"/>
        <v>8</v>
      </c>
      <c r="C5191" s="22">
        <v>44060</v>
      </c>
      <c r="D5191" s="21">
        <v>6943.22</v>
      </c>
      <c r="E5191" s="47" t="str">
        <f>IF(B5191&lt;&gt;B5190, "First Quote", "")</f>
        <v/>
      </c>
      <c r="F5191" s="23" t="str">
        <f>IF(_xlfn.MINIFS($D$3:$D$6287,$A$3:$A$6287,A5191,$B$3:$B$6287,B5191)=D5191,"Lowest point","")</f>
        <v/>
      </c>
      <c r="G5191" s="24" t="str">
        <f>IF(_xlfn.MAXIFS($D$3:$D$6287,$A$3:$A$6287,A5191,$B$3:$B$6287,B5191)=D5191,"Highest point","")</f>
        <v/>
      </c>
      <c r="J5191" s="25" t="str">
        <f>IF(E5191="First Quote", $H$4/D5191, "")</f>
        <v/>
      </c>
      <c r="K5191" s="26">
        <f t="shared" si="347"/>
        <v>54.392966235420765</v>
      </c>
      <c r="L5191" s="27">
        <f>K5191*D5191</f>
        <v>377662.33102509816</v>
      </c>
      <c r="M5191" s="10"/>
      <c r="N5191" s="28">
        <f>IF(F5191="lowest point", $H$4/D5191, 0)</f>
        <v>0</v>
      </c>
      <c r="O5191" s="28">
        <f t="shared" si="348"/>
        <v>56.334055013562917</v>
      </c>
      <c r="P5191" s="29">
        <f>O5191*D5191</f>
        <v>391139.73745127034</v>
      </c>
      <c r="R5191" s="28">
        <f>IF(G5191="highest point", $H$4/D5191, 0)</f>
        <v>0</v>
      </c>
      <c r="S5191" s="28">
        <f t="shared" si="349"/>
        <v>52.759049690187197</v>
      </c>
      <c r="T5191" s="29">
        <f>D5191*S5191</f>
        <v>366317.68898990157</v>
      </c>
    </row>
    <row r="5192" spans="1:20">
      <c r="A5192" s="21">
        <f t="shared" si="345"/>
        <v>2020</v>
      </c>
      <c r="B5192" s="21">
        <f t="shared" si="346"/>
        <v>8</v>
      </c>
      <c r="C5192" s="22">
        <v>44061</v>
      </c>
      <c r="D5192" s="21">
        <v>6960.3</v>
      </c>
      <c r="E5192" s="47" t="str">
        <f>IF(B5192&lt;&gt;B5191, "First Quote", "")</f>
        <v/>
      </c>
      <c r="F5192" s="23" t="str">
        <f>IF(_xlfn.MINIFS($D$3:$D$6287,$A$3:$A$6287,A5192,$B$3:$B$6287,B5192)=D5192,"Lowest point","")</f>
        <v/>
      </c>
      <c r="G5192" s="24" t="str">
        <f>IF(_xlfn.MAXIFS($D$3:$D$6287,$A$3:$A$6287,A5192,$B$3:$B$6287,B5192)=D5192,"Highest point","")</f>
        <v/>
      </c>
      <c r="J5192" s="25" t="str">
        <f>IF(E5192="First Quote", $H$4/D5192, "")</f>
        <v/>
      </c>
      <c r="K5192" s="26">
        <f t="shared" si="347"/>
        <v>54.392966235420765</v>
      </c>
      <c r="L5192" s="27">
        <f>K5192*D5192</f>
        <v>378591.36288839916</v>
      </c>
      <c r="M5192" s="10"/>
      <c r="N5192" s="28">
        <f>IF(F5192="lowest point", $H$4/D5192, 0)</f>
        <v>0</v>
      </c>
      <c r="O5192" s="28">
        <f t="shared" si="348"/>
        <v>56.334055013562917</v>
      </c>
      <c r="P5192" s="29">
        <f>O5192*D5192</f>
        <v>392101.92311090196</v>
      </c>
      <c r="R5192" s="28">
        <f>IF(G5192="highest point", $H$4/D5192, 0)</f>
        <v>0</v>
      </c>
      <c r="S5192" s="28">
        <f t="shared" si="349"/>
        <v>52.759049690187197</v>
      </c>
      <c r="T5192" s="29">
        <f>D5192*S5192</f>
        <v>367218.81355860998</v>
      </c>
    </row>
    <row r="5193" spans="1:20">
      <c r="A5193" s="21">
        <f t="shared" si="345"/>
        <v>2020</v>
      </c>
      <c r="B5193" s="21">
        <f t="shared" si="346"/>
        <v>8</v>
      </c>
      <c r="C5193" s="22">
        <v>44062</v>
      </c>
      <c r="D5193" s="21">
        <v>6930.8</v>
      </c>
      <c r="E5193" s="47" t="str">
        <f>IF(B5193&lt;&gt;B5192, "First Quote", "")</f>
        <v/>
      </c>
      <c r="F5193" s="23" t="str">
        <f>IF(_xlfn.MINIFS($D$3:$D$6287,$A$3:$A$6287,A5193,$B$3:$B$6287,B5193)=D5193,"Lowest point","")</f>
        <v/>
      </c>
      <c r="G5193" s="24" t="str">
        <f>IF(_xlfn.MAXIFS($D$3:$D$6287,$A$3:$A$6287,A5193,$B$3:$B$6287,B5193)=D5193,"Highest point","")</f>
        <v/>
      </c>
      <c r="J5193" s="25" t="str">
        <f>IF(E5193="First Quote", $H$4/D5193, "")</f>
        <v/>
      </c>
      <c r="K5193" s="26">
        <f t="shared" si="347"/>
        <v>54.392966235420765</v>
      </c>
      <c r="L5193" s="27">
        <f>K5193*D5193</f>
        <v>376986.77038445423</v>
      </c>
      <c r="M5193" s="10"/>
      <c r="N5193" s="28">
        <f>IF(F5193="lowest point", $H$4/D5193, 0)</f>
        <v>0</v>
      </c>
      <c r="O5193" s="28">
        <f t="shared" si="348"/>
        <v>56.334055013562917</v>
      </c>
      <c r="P5193" s="29">
        <f>O5193*D5193</f>
        <v>390440.06848800188</v>
      </c>
      <c r="R5193" s="28">
        <f>IF(G5193="highest point", $H$4/D5193, 0)</f>
        <v>0</v>
      </c>
      <c r="S5193" s="28">
        <f t="shared" si="349"/>
        <v>52.759049690187197</v>
      </c>
      <c r="T5193" s="29">
        <f>D5193*S5193</f>
        <v>365662.42159274942</v>
      </c>
    </row>
    <row r="5194" spans="1:20">
      <c r="A5194" s="21">
        <f t="shared" si="345"/>
        <v>2020</v>
      </c>
      <c r="B5194" s="21">
        <f t="shared" si="346"/>
        <v>8</v>
      </c>
      <c r="C5194" s="22">
        <v>44063</v>
      </c>
      <c r="D5194" s="21">
        <v>6952.92</v>
      </c>
      <c r="E5194" s="47" t="str">
        <f>IF(B5194&lt;&gt;B5193, "First Quote", "")</f>
        <v/>
      </c>
      <c r="F5194" s="23" t="str">
        <f>IF(_xlfn.MINIFS($D$3:$D$6287,$A$3:$A$6287,A5194,$B$3:$B$6287,B5194)=D5194,"Lowest point","")</f>
        <v/>
      </c>
      <c r="G5194" s="24" t="str">
        <f>IF(_xlfn.MAXIFS($D$3:$D$6287,$A$3:$A$6287,A5194,$B$3:$B$6287,B5194)=D5194,"Highest point","")</f>
        <v/>
      </c>
      <c r="J5194" s="25" t="str">
        <f>IF(E5194="First Quote", $H$4/D5194, "")</f>
        <v/>
      </c>
      <c r="K5194" s="26">
        <f t="shared" si="347"/>
        <v>54.392966235420765</v>
      </c>
      <c r="L5194" s="27">
        <f>K5194*D5194</f>
        <v>378189.94279758172</v>
      </c>
      <c r="M5194" s="10"/>
      <c r="N5194" s="28">
        <f>IF(F5194="lowest point", $H$4/D5194, 0)</f>
        <v>0</v>
      </c>
      <c r="O5194" s="28">
        <f t="shared" si="348"/>
        <v>56.334055013562917</v>
      </c>
      <c r="P5194" s="29">
        <f>O5194*D5194</f>
        <v>391686.17778490187</v>
      </c>
      <c r="R5194" s="28">
        <f>IF(G5194="highest point", $H$4/D5194, 0)</f>
        <v>0</v>
      </c>
      <c r="S5194" s="28">
        <f t="shared" si="349"/>
        <v>52.759049690187197</v>
      </c>
      <c r="T5194" s="29">
        <f>D5194*S5194</f>
        <v>366829.45177189639</v>
      </c>
    </row>
    <row r="5195" spans="1:20">
      <c r="A5195" s="21">
        <f t="shared" si="345"/>
        <v>2020</v>
      </c>
      <c r="B5195" s="21">
        <f t="shared" si="346"/>
        <v>8</v>
      </c>
      <c r="C5195" s="22">
        <v>44064</v>
      </c>
      <c r="D5195" s="21">
        <v>6977.27</v>
      </c>
      <c r="E5195" s="47" t="str">
        <f>IF(B5195&lt;&gt;B5194, "First Quote", "")</f>
        <v/>
      </c>
      <c r="F5195" s="23" t="str">
        <f>IF(_xlfn.MINIFS($D$3:$D$6287,$A$3:$A$6287,A5195,$B$3:$B$6287,B5195)=D5195,"Lowest point","")</f>
        <v/>
      </c>
      <c r="G5195" s="24" t="str">
        <f>IF(_xlfn.MAXIFS($D$3:$D$6287,$A$3:$A$6287,A5195,$B$3:$B$6287,B5195)=D5195,"Highest point","")</f>
        <v/>
      </c>
      <c r="J5195" s="25" t="str">
        <f>IF(E5195="First Quote", $H$4/D5195, "")</f>
        <v/>
      </c>
      <c r="K5195" s="26">
        <f t="shared" si="347"/>
        <v>54.392966235420765</v>
      </c>
      <c r="L5195" s="27">
        <f>K5195*D5195</f>
        <v>379514.41152541427</v>
      </c>
      <c r="M5195" s="10"/>
      <c r="N5195" s="28">
        <f>IF(F5195="lowest point", $H$4/D5195, 0)</f>
        <v>0</v>
      </c>
      <c r="O5195" s="28">
        <f t="shared" si="348"/>
        <v>56.334055013562917</v>
      </c>
      <c r="P5195" s="29">
        <f>O5195*D5195</f>
        <v>393057.91202448215</v>
      </c>
      <c r="R5195" s="28">
        <f>IF(G5195="highest point", $H$4/D5195, 0)</f>
        <v>0</v>
      </c>
      <c r="S5195" s="28">
        <f t="shared" si="349"/>
        <v>52.759049690187197</v>
      </c>
      <c r="T5195" s="29">
        <f>D5195*S5195</f>
        <v>368114.13463185244</v>
      </c>
    </row>
    <row r="5196" spans="1:20">
      <c r="A5196" s="21">
        <f t="shared" si="345"/>
        <v>2020</v>
      </c>
      <c r="B5196" s="21">
        <f t="shared" si="346"/>
        <v>8</v>
      </c>
      <c r="C5196" s="22">
        <v>44067</v>
      </c>
      <c r="D5196" s="21">
        <v>7048.17</v>
      </c>
      <c r="E5196" s="47" t="str">
        <f>IF(B5196&lt;&gt;B5195, "First Quote", "")</f>
        <v/>
      </c>
      <c r="F5196" s="23" t="str">
        <f>IF(_xlfn.MINIFS($D$3:$D$6287,$A$3:$A$6287,A5196,$B$3:$B$6287,B5196)=D5196,"Lowest point","")</f>
        <v/>
      </c>
      <c r="G5196" s="24" t="str">
        <f>IF(_xlfn.MAXIFS($D$3:$D$6287,$A$3:$A$6287,A5196,$B$3:$B$6287,B5196)=D5196,"Highest point","")</f>
        <v/>
      </c>
      <c r="J5196" s="25" t="str">
        <f>IF(E5196="First Quote", $H$4/D5196, "")</f>
        <v/>
      </c>
      <c r="K5196" s="26">
        <f t="shared" si="347"/>
        <v>54.392966235420765</v>
      </c>
      <c r="L5196" s="27">
        <f>K5196*D5196</f>
        <v>383370.87283150555</v>
      </c>
      <c r="M5196" s="10"/>
      <c r="N5196" s="28">
        <f>IF(F5196="lowest point", $H$4/D5196, 0)</f>
        <v>0</v>
      </c>
      <c r="O5196" s="28">
        <f t="shared" si="348"/>
        <v>56.334055013562917</v>
      </c>
      <c r="P5196" s="29">
        <f>O5196*D5196</f>
        <v>397051.99652494374</v>
      </c>
      <c r="R5196" s="28">
        <f>IF(G5196="highest point", $H$4/D5196, 0)</f>
        <v>0</v>
      </c>
      <c r="S5196" s="28">
        <f t="shared" si="349"/>
        <v>52.759049690187197</v>
      </c>
      <c r="T5196" s="29">
        <f>D5196*S5196</f>
        <v>371854.75125488668</v>
      </c>
    </row>
    <row r="5197" spans="1:20">
      <c r="A5197" s="21">
        <f t="shared" ref="A5197:A5260" si="350">YEAR(C5197)</f>
        <v>2020</v>
      </c>
      <c r="B5197" s="21">
        <f t="shared" si="346"/>
        <v>8</v>
      </c>
      <c r="C5197" s="22">
        <v>44068</v>
      </c>
      <c r="D5197" s="21">
        <v>7073.6</v>
      </c>
      <c r="E5197" s="47" t="str">
        <f>IF(B5197&lt;&gt;B5196, "First Quote", "")</f>
        <v/>
      </c>
      <c r="F5197" s="23" t="str">
        <f>IF(_xlfn.MINIFS($D$3:$D$6287,$A$3:$A$6287,A5197,$B$3:$B$6287,B5197)=D5197,"Lowest point","")</f>
        <v/>
      </c>
      <c r="G5197" s="24" t="str">
        <f>IF(_xlfn.MAXIFS($D$3:$D$6287,$A$3:$A$6287,A5197,$B$3:$B$6287,B5197)=D5197,"Highest point","")</f>
        <v/>
      </c>
      <c r="J5197" s="25" t="str">
        <f>IF(E5197="First Quote", $H$4/D5197, "")</f>
        <v/>
      </c>
      <c r="K5197" s="26">
        <f t="shared" si="347"/>
        <v>54.392966235420765</v>
      </c>
      <c r="L5197" s="27">
        <f>K5197*D5197</f>
        <v>384754.08596287237</v>
      </c>
      <c r="M5197" s="10"/>
      <c r="N5197" s="28">
        <f>IF(F5197="lowest point", $H$4/D5197, 0)</f>
        <v>0</v>
      </c>
      <c r="O5197" s="28">
        <f t="shared" si="348"/>
        <v>56.334055013562917</v>
      </c>
      <c r="P5197" s="29">
        <f>O5197*D5197</f>
        <v>398484.57154393865</v>
      </c>
      <c r="R5197" s="28">
        <f>IF(G5197="highest point", $H$4/D5197, 0)</f>
        <v>0</v>
      </c>
      <c r="S5197" s="28">
        <f t="shared" si="349"/>
        <v>52.759049690187197</v>
      </c>
      <c r="T5197" s="29">
        <f>D5197*S5197</f>
        <v>373196.41388850816</v>
      </c>
    </row>
    <row r="5198" spans="1:20">
      <c r="A5198" s="21">
        <f t="shared" si="350"/>
        <v>2020</v>
      </c>
      <c r="B5198" s="21">
        <f t="shared" si="346"/>
        <v>8</v>
      </c>
      <c r="C5198" s="22">
        <v>44069</v>
      </c>
      <c r="D5198" s="21">
        <v>7145.77</v>
      </c>
      <c r="E5198" s="47" t="str">
        <f>IF(B5198&lt;&gt;B5197, "First Quote", "")</f>
        <v/>
      </c>
      <c r="F5198" s="23" t="str">
        <f>IF(_xlfn.MINIFS($D$3:$D$6287,$A$3:$A$6287,A5198,$B$3:$B$6287,B5198)=D5198,"Lowest point","")</f>
        <v/>
      </c>
      <c r="G5198" s="24" t="str">
        <f>IF(_xlfn.MAXIFS($D$3:$D$6287,$A$3:$A$6287,A5198,$B$3:$B$6287,B5198)=D5198,"Highest point","")</f>
        <v/>
      </c>
      <c r="J5198" s="25" t="str">
        <f>IF(E5198="First Quote", $H$4/D5198, "")</f>
        <v/>
      </c>
      <c r="K5198" s="26">
        <f t="shared" si="347"/>
        <v>54.392966235420765</v>
      </c>
      <c r="L5198" s="27">
        <f>K5198*D5198</f>
        <v>388679.62633608264</v>
      </c>
      <c r="M5198" s="10"/>
      <c r="N5198" s="28">
        <f>IF(F5198="lowest point", $H$4/D5198, 0)</f>
        <v>0</v>
      </c>
      <c r="O5198" s="28">
        <f t="shared" si="348"/>
        <v>56.334055013562917</v>
      </c>
      <c r="P5198" s="29">
        <f>O5198*D5198</f>
        <v>402550.2002942675</v>
      </c>
      <c r="R5198" s="28">
        <f>IF(G5198="highest point", $H$4/D5198, 0)</f>
        <v>0</v>
      </c>
      <c r="S5198" s="28">
        <f t="shared" si="349"/>
        <v>52.759049690187197</v>
      </c>
      <c r="T5198" s="29">
        <f>D5198*S5198</f>
        <v>377004.034504649</v>
      </c>
    </row>
    <row r="5199" spans="1:20">
      <c r="A5199" s="21">
        <f t="shared" si="350"/>
        <v>2020</v>
      </c>
      <c r="B5199" s="21">
        <f t="shared" si="346"/>
        <v>8</v>
      </c>
      <c r="C5199" s="22">
        <v>44070</v>
      </c>
      <c r="D5199" s="21">
        <v>7158.18</v>
      </c>
      <c r="E5199" s="47" t="str">
        <f>IF(B5199&lt;&gt;B5198, "First Quote", "")</f>
        <v/>
      </c>
      <c r="F5199" s="23" t="str">
        <f>IF(_xlfn.MINIFS($D$3:$D$6287,$A$3:$A$6287,A5199,$B$3:$B$6287,B5199)=D5199,"Lowest point","")</f>
        <v/>
      </c>
      <c r="G5199" s="24" t="str">
        <f>IF(_xlfn.MAXIFS($D$3:$D$6287,$A$3:$A$6287,A5199,$B$3:$B$6287,B5199)=D5199,"Highest point","")</f>
        <v/>
      </c>
      <c r="J5199" s="25" t="str">
        <f>IF(E5199="First Quote", $H$4/D5199, "")</f>
        <v/>
      </c>
      <c r="K5199" s="26">
        <f t="shared" si="347"/>
        <v>54.392966235420765</v>
      </c>
      <c r="L5199" s="27">
        <f>K5199*D5199</f>
        <v>389354.64304706425</v>
      </c>
      <c r="M5199" s="10"/>
      <c r="N5199" s="28">
        <f>IF(F5199="lowest point", $H$4/D5199, 0)</f>
        <v>0</v>
      </c>
      <c r="O5199" s="28">
        <f t="shared" si="348"/>
        <v>56.334055013562917</v>
      </c>
      <c r="P5199" s="29">
        <f>O5199*D5199</f>
        <v>403249.30591698585</v>
      </c>
      <c r="R5199" s="28">
        <f>IF(G5199="highest point", $H$4/D5199, 0)</f>
        <v>0</v>
      </c>
      <c r="S5199" s="28">
        <f t="shared" si="349"/>
        <v>52.759049690187197</v>
      </c>
      <c r="T5199" s="29">
        <f>D5199*S5199</f>
        <v>377658.77431130421</v>
      </c>
    </row>
    <row r="5200" spans="1:20">
      <c r="A5200" s="21">
        <f t="shared" si="350"/>
        <v>2020</v>
      </c>
      <c r="B5200" s="21">
        <f t="shared" si="346"/>
        <v>8</v>
      </c>
      <c r="C5200" s="22">
        <v>44071</v>
      </c>
      <c r="D5200" s="21">
        <v>7207.1</v>
      </c>
      <c r="E5200" s="47" t="str">
        <f>IF(B5200&lt;&gt;B5199, "First Quote", "")</f>
        <v/>
      </c>
      <c r="F5200" s="23" t="str">
        <f>IF(_xlfn.MINIFS($D$3:$D$6287,$A$3:$A$6287,A5200,$B$3:$B$6287,B5200)=D5200,"Lowest point","")</f>
        <v/>
      </c>
      <c r="G5200" s="24" t="str">
        <f>IF(_xlfn.MAXIFS($D$3:$D$6287,$A$3:$A$6287,A5200,$B$3:$B$6287,B5200)=D5200,"Highest point","")</f>
        <v>Highest point</v>
      </c>
      <c r="J5200" s="25" t="str">
        <f>IF(E5200="First Quote", $H$4/D5200, "")</f>
        <v/>
      </c>
      <c r="K5200" s="26">
        <f t="shared" si="347"/>
        <v>54.392966235420765</v>
      </c>
      <c r="L5200" s="27">
        <f>K5200*D5200</f>
        <v>392015.54695530102</v>
      </c>
      <c r="M5200" s="10"/>
      <c r="N5200" s="28">
        <f>IF(F5200="lowest point", $H$4/D5200, 0)</f>
        <v>0</v>
      </c>
      <c r="O5200" s="28">
        <f t="shared" si="348"/>
        <v>56.334055013562917</v>
      </c>
      <c r="P5200" s="29">
        <f>O5200*D5200</f>
        <v>406005.16788824933</v>
      </c>
      <c r="R5200" s="28">
        <f>IF(G5200="highest point", $H$4/D5200, 0)</f>
        <v>6.9376031968475527E-2</v>
      </c>
      <c r="S5200" s="28">
        <f t="shared" si="349"/>
        <v>52.828425722155671</v>
      </c>
      <c r="T5200" s="29">
        <f>D5200*S5200</f>
        <v>380739.74702214816</v>
      </c>
    </row>
    <row r="5201" spans="1:20">
      <c r="A5201" s="21">
        <f t="shared" si="350"/>
        <v>2020</v>
      </c>
      <c r="B5201" s="21">
        <f t="shared" si="346"/>
        <v>8</v>
      </c>
      <c r="C5201" s="22">
        <v>44074</v>
      </c>
      <c r="D5201" s="21">
        <v>7192.11</v>
      </c>
      <c r="E5201" s="47" t="str">
        <f>IF(B5201&lt;&gt;B5200, "First Quote", "")</f>
        <v/>
      </c>
      <c r="F5201" s="23" t="str">
        <f>IF(_xlfn.MINIFS($D$3:$D$6287,$A$3:$A$6287,A5201,$B$3:$B$6287,B5201)=D5201,"Lowest point","")</f>
        <v/>
      </c>
      <c r="G5201" s="24" t="str">
        <f>IF(_xlfn.MAXIFS($D$3:$D$6287,$A$3:$A$6287,A5201,$B$3:$B$6287,B5201)=D5201,"Highest point","")</f>
        <v/>
      </c>
      <c r="J5201" s="25" t="str">
        <f>IF(E5201="First Quote", $H$4/D5201, "")</f>
        <v/>
      </c>
      <c r="K5201" s="26">
        <f t="shared" si="347"/>
        <v>54.392966235420765</v>
      </c>
      <c r="L5201" s="27">
        <f>K5201*D5201</f>
        <v>391200.19639143202</v>
      </c>
      <c r="M5201" s="10"/>
      <c r="N5201" s="28">
        <f>IF(F5201="lowest point", $H$4/D5201, 0)</f>
        <v>0</v>
      </c>
      <c r="O5201" s="28">
        <f t="shared" si="348"/>
        <v>56.334055013562917</v>
      </c>
      <c r="P5201" s="29">
        <f>O5201*D5201</f>
        <v>405160.720403596</v>
      </c>
      <c r="R5201" s="28">
        <f>IF(G5201="highest point", $H$4/D5201, 0)</f>
        <v>0</v>
      </c>
      <c r="S5201" s="28">
        <f t="shared" si="349"/>
        <v>52.828425722155671</v>
      </c>
      <c r="T5201" s="29">
        <f>D5201*S5201</f>
        <v>379947.84892057301</v>
      </c>
    </row>
    <row r="5202" spans="1:20">
      <c r="A5202" s="21">
        <f t="shared" si="350"/>
        <v>2020</v>
      </c>
      <c r="B5202" s="21">
        <f t="shared" si="346"/>
        <v>9</v>
      </c>
      <c r="C5202" s="22">
        <v>44075</v>
      </c>
      <c r="D5202" s="21">
        <v>7246.37</v>
      </c>
      <c r="E5202" s="47" t="str">
        <f>IF(B5202&lt;&gt;B5201, "First Quote", "")</f>
        <v>First Quote</v>
      </c>
      <c r="F5202" s="23" t="str">
        <f>IF(_xlfn.MINIFS($D$3:$D$6287,$A$3:$A$6287,A5202,$B$3:$B$6287,B5202)=D5202,"Lowest point","")</f>
        <v/>
      </c>
      <c r="G5202" s="24" t="str">
        <f>IF(_xlfn.MAXIFS($D$3:$D$6287,$A$3:$A$6287,A5202,$B$3:$B$6287,B5202)=D5202,"Highest point","")</f>
        <v/>
      </c>
      <c r="J5202" s="25">
        <f>IF(E5202="First Quote", $H$4/D5202, "")</f>
        <v>6.9000064860060967E-2</v>
      </c>
      <c r="K5202" s="26">
        <f t="shared" si="347"/>
        <v>54.461966300280828</v>
      </c>
      <c r="L5202" s="27">
        <f>K5202*D5202</f>
        <v>394651.55873936595</v>
      </c>
      <c r="M5202" s="10"/>
      <c r="N5202" s="28">
        <f>IF(F5202="lowest point", $H$4/D5202, 0)</f>
        <v>0</v>
      </c>
      <c r="O5202" s="28">
        <f t="shared" si="348"/>
        <v>56.334055013562917</v>
      </c>
      <c r="P5202" s="29">
        <f>O5202*D5202</f>
        <v>408217.40622863191</v>
      </c>
      <c r="R5202" s="28">
        <f>IF(G5202="highest point", $H$4/D5202, 0)</f>
        <v>0</v>
      </c>
      <c r="S5202" s="28">
        <f t="shared" si="349"/>
        <v>52.828425722155671</v>
      </c>
      <c r="T5202" s="29">
        <f>D5202*S5202</f>
        <v>382814.31930025719</v>
      </c>
    </row>
    <row r="5203" spans="1:20">
      <c r="A5203" s="21">
        <f t="shared" si="350"/>
        <v>2020</v>
      </c>
      <c r="B5203" s="21">
        <f t="shared" si="346"/>
        <v>9</v>
      </c>
      <c r="C5203" s="22">
        <v>44076</v>
      </c>
      <c r="D5203" s="21">
        <v>7358.49</v>
      </c>
      <c r="E5203" s="47" t="str">
        <f>IF(B5203&lt;&gt;B5202, "First Quote", "")</f>
        <v/>
      </c>
      <c r="F5203" s="23" t="str">
        <f>IF(_xlfn.MINIFS($D$3:$D$6287,$A$3:$A$6287,A5203,$B$3:$B$6287,B5203)=D5203,"Lowest point","")</f>
        <v/>
      </c>
      <c r="G5203" s="24" t="str">
        <f>IF(_xlfn.MAXIFS($D$3:$D$6287,$A$3:$A$6287,A5203,$B$3:$B$6287,B5203)=D5203,"Highest point","")</f>
        <v>Highest point</v>
      </c>
      <c r="J5203" s="25" t="str">
        <f>IF(E5203="First Quote", $H$4/D5203, "")</f>
        <v/>
      </c>
      <c r="K5203" s="26">
        <f t="shared" si="347"/>
        <v>54.461966300280828</v>
      </c>
      <c r="L5203" s="27">
        <f>K5203*D5203</f>
        <v>400757.83440095343</v>
      </c>
      <c r="M5203" s="10"/>
      <c r="N5203" s="28">
        <f>IF(F5203="lowest point", $H$4/D5203, 0)</f>
        <v>0</v>
      </c>
      <c r="O5203" s="28">
        <f t="shared" si="348"/>
        <v>56.334055013562917</v>
      </c>
      <c r="P5203" s="29">
        <f>O5203*D5203</f>
        <v>414533.5804767526</v>
      </c>
      <c r="R5203" s="28">
        <f>IF(G5203="highest point", $H$4/D5203, 0)</f>
        <v>6.7948723175542805E-2</v>
      </c>
      <c r="S5203" s="28">
        <f t="shared" si="349"/>
        <v>52.896374445331212</v>
      </c>
      <c r="T5203" s="29">
        <f>D5203*S5203</f>
        <v>389237.44239222526</v>
      </c>
    </row>
    <row r="5204" spans="1:20">
      <c r="A5204" s="21">
        <f t="shared" si="350"/>
        <v>2020</v>
      </c>
      <c r="B5204" s="21">
        <f t="shared" si="346"/>
        <v>9</v>
      </c>
      <c r="C5204" s="22">
        <v>44077</v>
      </c>
      <c r="D5204" s="21">
        <v>7101.38</v>
      </c>
      <c r="E5204" s="47" t="str">
        <f>IF(B5204&lt;&gt;B5203, "First Quote", "")</f>
        <v/>
      </c>
      <c r="F5204" s="23" t="str">
        <f>IF(_xlfn.MINIFS($D$3:$D$6287,$A$3:$A$6287,A5204,$B$3:$B$6287,B5204)=D5204,"Lowest point","")</f>
        <v/>
      </c>
      <c r="G5204" s="24" t="str">
        <f>IF(_xlfn.MAXIFS($D$3:$D$6287,$A$3:$A$6287,A5204,$B$3:$B$6287,B5204)=D5204,"Highest point","")</f>
        <v/>
      </c>
      <c r="J5204" s="25" t="str">
        <f>IF(E5204="First Quote", $H$4/D5204, "")</f>
        <v/>
      </c>
      <c r="K5204" s="26">
        <f t="shared" si="347"/>
        <v>54.461966300280828</v>
      </c>
      <c r="L5204" s="27">
        <f>K5204*D5204</f>
        <v>386755.11824548827</v>
      </c>
      <c r="M5204" s="10"/>
      <c r="N5204" s="28">
        <f>IF(F5204="lowest point", $H$4/D5204, 0)</f>
        <v>0</v>
      </c>
      <c r="O5204" s="28">
        <f t="shared" si="348"/>
        <v>56.334055013562917</v>
      </c>
      <c r="P5204" s="29">
        <f>O5204*D5204</f>
        <v>400049.53159221541</v>
      </c>
      <c r="R5204" s="28">
        <f>IF(G5204="highest point", $H$4/D5204, 0)</f>
        <v>0</v>
      </c>
      <c r="S5204" s="28">
        <f t="shared" si="349"/>
        <v>52.896374445331212</v>
      </c>
      <c r="T5204" s="29">
        <f>D5204*S5204</f>
        <v>375637.25555858616</v>
      </c>
    </row>
    <row r="5205" spans="1:20">
      <c r="A5205" s="21">
        <f t="shared" si="350"/>
        <v>2020</v>
      </c>
      <c r="B5205" s="21">
        <f t="shared" si="346"/>
        <v>9</v>
      </c>
      <c r="C5205" s="22">
        <v>44078</v>
      </c>
      <c r="D5205" s="21">
        <v>7043.62</v>
      </c>
      <c r="E5205" s="47" t="str">
        <f>IF(B5205&lt;&gt;B5204, "First Quote", "")</f>
        <v/>
      </c>
      <c r="F5205" s="23" t="str">
        <f>IF(_xlfn.MINIFS($D$3:$D$6287,$A$3:$A$6287,A5205,$B$3:$B$6287,B5205)=D5205,"Lowest point","")</f>
        <v/>
      </c>
      <c r="G5205" s="24" t="str">
        <f>IF(_xlfn.MAXIFS($D$3:$D$6287,$A$3:$A$6287,A5205,$B$3:$B$6287,B5205)=D5205,"Highest point","")</f>
        <v/>
      </c>
      <c r="J5205" s="25" t="str">
        <f>IF(E5205="First Quote", $H$4/D5205, "")</f>
        <v/>
      </c>
      <c r="K5205" s="26">
        <f t="shared" si="347"/>
        <v>54.461966300280828</v>
      </c>
      <c r="L5205" s="27">
        <f>K5205*D5205</f>
        <v>383609.39507198404</v>
      </c>
      <c r="M5205" s="10"/>
      <c r="N5205" s="28">
        <f>IF(F5205="lowest point", $H$4/D5205, 0)</f>
        <v>0</v>
      </c>
      <c r="O5205" s="28">
        <f t="shared" si="348"/>
        <v>56.334055013562917</v>
      </c>
      <c r="P5205" s="29">
        <f>O5205*D5205</f>
        <v>396795.676574632</v>
      </c>
      <c r="R5205" s="28">
        <f>IF(G5205="highest point", $H$4/D5205, 0)</f>
        <v>0</v>
      </c>
      <c r="S5205" s="28">
        <f t="shared" si="349"/>
        <v>52.896374445331212</v>
      </c>
      <c r="T5205" s="29">
        <f>D5205*S5205</f>
        <v>372581.96097062383</v>
      </c>
    </row>
    <row r="5206" spans="1:20">
      <c r="A5206" s="21">
        <f t="shared" si="350"/>
        <v>2020</v>
      </c>
      <c r="B5206" s="21">
        <f t="shared" si="346"/>
        <v>9</v>
      </c>
      <c r="C5206" s="22">
        <v>44082</v>
      </c>
      <c r="D5206" s="21">
        <v>6848.42</v>
      </c>
      <c r="E5206" s="47" t="str">
        <f>IF(B5206&lt;&gt;B5205, "First Quote", "")</f>
        <v/>
      </c>
      <c r="F5206" s="23" t="str">
        <f>IF(_xlfn.MINIFS($D$3:$D$6287,$A$3:$A$6287,A5206,$B$3:$B$6287,B5206)=D5206,"Lowest point","")</f>
        <v/>
      </c>
      <c r="G5206" s="24" t="str">
        <f>IF(_xlfn.MAXIFS($D$3:$D$6287,$A$3:$A$6287,A5206,$B$3:$B$6287,B5206)=D5206,"Highest point","")</f>
        <v/>
      </c>
      <c r="J5206" s="25" t="str">
        <f>IF(E5206="First Quote", $H$4/D5206, "")</f>
        <v/>
      </c>
      <c r="K5206" s="26">
        <f t="shared" si="347"/>
        <v>54.461966300280828</v>
      </c>
      <c r="L5206" s="27">
        <f>K5206*D5206</f>
        <v>372978.41925016925</v>
      </c>
      <c r="M5206" s="10"/>
      <c r="N5206" s="28">
        <f>IF(F5206="lowest point", $H$4/D5206, 0)</f>
        <v>0</v>
      </c>
      <c r="O5206" s="28">
        <f t="shared" si="348"/>
        <v>56.334055013562917</v>
      </c>
      <c r="P5206" s="29">
        <f>O5206*D5206</f>
        <v>385799.26903598453</v>
      </c>
      <c r="R5206" s="28">
        <f>IF(G5206="highest point", $H$4/D5206, 0)</f>
        <v>0</v>
      </c>
      <c r="S5206" s="28">
        <f t="shared" si="349"/>
        <v>52.896374445331212</v>
      </c>
      <c r="T5206" s="29">
        <f>D5206*S5206</f>
        <v>362256.5886788952</v>
      </c>
    </row>
    <row r="5207" spans="1:20">
      <c r="A5207" s="21">
        <f t="shared" si="350"/>
        <v>2020</v>
      </c>
      <c r="B5207" s="21">
        <f t="shared" si="346"/>
        <v>9</v>
      </c>
      <c r="C5207" s="22">
        <v>44083</v>
      </c>
      <c r="D5207" s="21">
        <v>6986.76</v>
      </c>
      <c r="E5207" s="47" t="str">
        <f>IF(B5207&lt;&gt;B5206, "First Quote", "")</f>
        <v/>
      </c>
      <c r="F5207" s="23" t="str">
        <f>IF(_xlfn.MINIFS($D$3:$D$6287,$A$3:$A$6287,A5207,$B$3:$B$6287,B5207)=D5207,"Lowest point","")</f>
        <v/>
      </c>
      <c r="G5207" s="24" t="str">
        <f>IF(_xlfn.MAXIFS($D$3:$D$6287,$A$3:$A$6287,A5207,$B$3:$B$6287,B5207)=D5207,"Highest point","")</f>
        <v/>
      </c>
      <c r="J5207" s="25" t="str">
        <f>IF(E5207="First Quote", $H$4/D5207, "")</f>
        <v/>
      </c>
      <c r="K5207" s="26">
        <f t="shared" si="347"/>
        <v>54.461966300280828</v>
      </c>
      <c r="L5207" s="27">
        <f>K5207*D5207</f>
        <v>380512.68766815012</v>
      </c>
      <c r="M5207" s="10"/>
      <c r="N5207" s="28">
        <f>IF(F5207="lowest point", $H$4/D5207, 0)</f>
        <v>0</v>
      </c>
      <c r="O5207" s="28">
        <f t="shared" si="348"/>
        <v>56.334055013562917</v>
      </c>
      <c r="P5207" s="29">
        <f>O5207*D5207</f>
        <v>393592.52220656088</v>
      </c>
      <c r="R5207" s="28">
        <f>IF(G5207="highest point", $H$4/D5207, 0)</f>
        <v>0</v>
      </c>
      <c r="S5207" s="28">
        <f t="shared" si="349"/>
        <v>52.896374445331212</v>
      </c>
      <c r="T5207" s="29">
        <f>D5207*S5207</f>
        <v>369574.27311966231</v>
      </c>
    </row>
    <row r="5208" spans="1:20">
      <c r="A5208" s="21">
        <f t="shared" si="350"/>
        <v>2020</v>
      </c>
      <c r="B5208" s="21">
        <f t="shared" si="346"/>
        <v>9</v>
      </c>
      <c r="C5208" s="22">
        <v>44084</v>
      </c>
      <c r="D5208" s="21">
        <v>6864.23</v>
      </c>
      <c r="E5208" s="47" t="str">
        <f>IF(B5208&lt;&gt;B5207, "First Quote", "")</f>
        <v/>
      </c>
      <c r="F5208" s="23" t="str">
        <f>IF(_xlfn.MINIFS($D$3:$D$6287,$A$3:$A$6287,A5208,$B$3:$B$6287,B5208)=D5208,"Lowest point","")</f>
        <v/>
      </c>
      <c r="G5208" s="24" t="str">
        <f>IF(_xlfn.MAXIFS($D$3:$D$6287,$A$3:$A$6287,A5208,$B$3:$B$6287,B5208)=D5208,"Highest point","")</f>
        <v/>
      </c>
      <c r="J5208" s="25" t="str">
        <f>IF(E5208="First Quote", $H$4/D5208, "")</f>
        <v/>
      </c>
      <c r="K5208" s="26">
        <f t="shared" si="347"/>
        <v>54.461966300280828</v>
      </c>
      <c r="L5208" s="27">
        <f>K5208*D5208</f>
        <v>373839.46293737664</v>
      </c>
      <c r="M5208" s="10"/>
      <c r="N5208" s="28">
        <f>IF(F5208="lowest point", $H$4/D5208, 0)</f>
        <v>0</v>
      </c>
      <c r="O5208" s="28">
        <f t="shared" si="348"/>
        <v>56.334055013562917</v>
      </c>
      <c r="P5208" s="29">
        <f>O5208*D5208</f>
        <v>386689.91044574894</v>
      </c>
      <c r="R5208" s="28">
        <f>IF(G5208="highest point", $H$4/D5208, 0)</f>
        <v>0</v>
      </c>
      <c r="S5208" s="28">
        <f t="shared" si="349"/>
        <v>52.896374445331212</v>
      </c>
      <c r="T5208" s="29">
        <f>D5208*S5208</f>
        <v>363092.88035887585</v>
      </c>
    </row>
    <row r="5209" spans="1:20">
      <c r="A5209" s="21">
        <f t="shared" si="350"/>
        <v>2020</v>
      </c>
      <c r="B5209" s="21">
        <f t="shared" si="346"/>
        <v>9</v>
      </c>
      <c r="C5209" s="22">
        <v>44085</v>
      </c>
      <c r="D5209" s="21">
        <v>6868.22</v>
      </c>
      <c r="E5209" s="47" t="str">
        <f>IF(B5209&lt;&gt;B5208, "First Quote", "")</f>
        <v/>
      </c>
      <c r="F5209" s="23" t="str">
        <f>IF(_xlfn.MINIFS($D$3:$D$6287,$A$3:$A$6287,A5209,$B$3:$B$6287,B5209)=D5209,"Lowest point","")</f>
        <v/>
      </c>
      <c r="G5209" s="24" t="str">
        <f>IF(_xlfn.MAXIFS($D$3:$D$6287,$A$3:$A$6287,A5209,$B$3:$B$6287,B5209)=D5209,"Highest point","")</f>
        <v/>
      </c>
      <c r="J5209" s="25" t="str">
        <f>IF(E5209="First Quote", $H$4/D5209, "")</f>
        <v/>
      </c>
      <c r="K5209" s="26">
        <f t="shared" si="347"/>
        <v>54.461966300280828</v>
      </c>
      <c r="L5209" s="27">
        <f>K5209*D5209</f>
        <v>374056.76618291478</v>
      </c>
      <c r="M5209" s="10"/>
      <c r="N5209" s="28">
        <f>IF(F5209="lowest point", $H$4/D5209, 0)</f>
        <v>0</v>
      </c>
      <c r="O5209" s="28">
        <f t="shared" si="348"/>
        <v>56.334055013562917</v>
      </c>
      <c r="P5209" s="29">
        <f>O5209*D5209</f>
        <v>386914.68332525314</v>
      </c>
      <c r="R5209" s="28">
        <f>IF(G5209="highest point", $H$4/D5209, 0)</f>
        <v>0</v>
      </c>
      <c r="S5209" s="28">
        <f t="shared" si="349"/>
        <v>52.896374445331212</v>
      </c>
      <c r="T5209" s="29">
        <f>D5209*S5209</f>
        <v>363303.93689291272</v>
      </c>
    </row>
    <row r="5210" spans="1:20">
      <c r="A5210" s="21">
        <f t="shared" si="350"/>
        <v>2020</v>
      </c>
      <c r="B5210" s="21">
        <f t="shared" si="346"/>
        <v>9</v>
      </c>
      <c r="C5210" s="22">
        <v>44088</v>
      </c>
      <c r="D5210" s="21">
        <v>6957.91</v>
      </c>
      <c r="E5210" s="47" t="str">
        <f>IF(B5210&lt;&gt;B5209, "First Quote", "")</f>
        <v/>
      </c>
      <c r="F5210" s="23" t="str">
        <f>IF(_xlfn.MINIFS($D$3:$D$6287,$A$3:$A$6287,A5210,$B$3:$B$6287,B5210)=D5210,"Lowest point","")</f>
        <v/>
      </c>
      <c r="G5210" s="24" t="str">
        <f>IF(_xlfn.MAXIFS($D$3:$D$6287,$A$3:$A$6287,A5210,$B$3:$B$6287,B5210)=D5210,"Highest point","")</f>
        <v/>
      </c>
      <c r="J5210" s="25" t="str">
        <f>IF(E5210="First Quote", $H$4/D5210, "")</f>
        <v/>
      </c>
      <c r="K5210" s="26">
        <f t="shared" si="347"/>
        <v>54.461966300280828</v>
      </c>
      <c r="L5210" s="27">
        <f>K5210*D5210</f>
        <v>378941.45994038699</v>
      </c>
      <c r="M5210" s="10"/>
      <c r="N5210" s="28">
        <f>IF(F5210="lowest point", $H$4/D5210, 0)</f>
        <v>0</v>
      </c>
      <c r="O5210" s="28">
        <f t="shared" si="348"/>
        <v>56.334055013562917</v>
      </c>
      <c r="P5210" s="29">
        <f>O5210*D5210</f>
        <v>391967.28471941955</v>
      </c>
      <c r="R5210" s="28">
        <f>IF(G5210="highest point", $H$4/D5210, 0)</f>
        <v>0</v>
      </c>
      <c r="S5210" s="28">
        <f t="shared" si="349"/>
        <v>52.896374445331212</v>
      </c>
      <c r="T5210" s="29">
        <f>D5210*S5210</f>
        <v>368048.21271691448</v>
      </c>
    </row>
    <row r="5211" spans="1:20">
      <c r="A5211" s="21">
        <f t="shared" si="350"/>
        <v>2020</v>
      </c>
      <c r="B5211" s="21">
        <f t="shared" si="346"/>
        <v>9</v>
      </c>
      <c r="C5211" s="22">
        <v>44089</v>
      </c>
      <c r="D5211" s="21">
        <v>6994.33</v>
      </c>
      <c r="E5211" s="47" t="str">
        <f>IF(B5211&lt;&gt;B5210, "First Quote", "")</f>
        <v/>
      </c>
      <c r="F5211" s="23" t="str">
        <f>IF(_xlfn.MINIFS($D$3:$D$6287,$A$3:$A$6287,A5211,$B$3:$B$6287,B5211)=D5211,"Lowest point","")</f>
        <v/>
      </c>
      <c r="G5211" s="24" t="str">
        <f>IF(_xlfn.MAXIFS($D$3:$D$6287,$A$3:$A$6287,A5211,$B$3:$B$6287,B5211)=D5211,"Highest point","")</f>
        <v/>
      </c>
      <c r="J5211" s="25" t="str">
        <f>IF(E5211="First Quote", $H$4/D5211, "")</f>
        <v/>
      </c>
      <c r="K5211" s="26">
        <f t="shared" si="347"/>
        <v>54.461966300280828</v>
      </c>
      <c r="L5211" s="27">
        <f>K5211*D5211</f>
        <v>380924.9647530432</v>
      </c>
      <c r="M5211" s="10"/>
      <c r="N5211" s="28">
        <f>IF(F5211="lowest point", $H$4/D5211, 0)</f>
        <v>0</v>
      </c>
      <c r="O5211" s="28">
        <f t="shared" si="348"/>
        <v>56.334055013562917</v>
      </c>
      <c r="P5211" s="29">
        <f>O5211*D5211</f>
        <v>394018.97100301349</v>
      </c>
      <c r="R5211" s="28">
        <f>IF(G5211="highest point", $H$4/D5211, 0)</f>
        <v>0</v>
      </c>
      <c r="S5211" s="28">
        <f t="shared" si="349"/>
        <v>52.896374445331212</v>
      </c>
      <c r="T5211" s="29">
        <f>D5211*S5211</f>
        <v>369974.69867421343</v>
      </c>
    </row>
    <row r="5212" spans="1:20">
      <c r="A5212" s="21">
        <f t="shared" si="350"/>
        <v>2020</v>
      </c>
      <c r="B5212" s="21">
        <f t="shared" si="346"/>
        <v>9</v>
      </c>
      <c r="C5212" s="22">
        <v>44090</v>
      </c>
      <c r="D5212" s="21">
        <v>6962.29</v>
      </c>
      <c r="E5212" s="47" t="str">
        <f>IF(B5212&lt;&gt;B5211, "First Quote", "")</f>
        <v/>
      </c>
      <c r="F5212" s="23" t="str">
        <f>IF(_xlfn.MINIFS($D$3:$D$6287,$A$3:$A$6287,A5212,$B$3:$B$6287,B5212)=D5212,"Lowest point","")</f>
        <v/>
      </c>
      <c r="G5212" s="24" t="str">
        <f>IF(_xlfn.MAXIFS($D$3:$D$6287,$A$3:$A$6287,A5212,$B$3:$B$6287,B5212)=D5212,"Highest point","")</f>
        <v/>
      </c>
      <c r="J5212" s="25" t="str">
        <f>IF(E5212="First Quote", $H$4/D5212, "")</f>
        <v/>
      </c>
      <c r="K5212" s="26">
        <f t="shared" si="347"/>
        <v>54.461966300280828</v>
      </c>
      <c r="L5212" s="27">
        <f>K5212*D5212</f>
        <v>379180.00335278222</v>
      </c>
      <c r="M5212" s="10"/>
      <c r="N5212" s="28">
        <f>IF(F5212="lowest point", $H$4/D5212, 0)</f>
        <v>0</v>
      </c>
      <c r="O5212" s="28">
        <f t="shared" si="348"/>
        <v>56.334055013562917</v>
      </c>
      <c r="P5212" s="29">
        <f>O5212*D5212</f>
        <v>392214.02788037894</v>
      </c>
      <c r="R5212" s="28">
        <f>IF(G5212="highest point", $H$4/D5212, 0)</f>
        <v>0</v>
      </c>
      <c r="S5212" s="28">
        <f t="shared" si="349"/>
        <v>52.896374445331212</v>
      </c>
      <c r="T5212" s="29">
        <f>D5212*S5212</f>
        <v>368279.89883698506</v>
      </c>
    </row>
    <row r="5213" spans="1:20">
      <c r="A5213" s="21">
        <f t="shared" si="350"/>
        <v>2020</v>
      </c>
      <c r="B5213" s="21">
        <f t="shared" si="346"/>
        <v>9</v>
      </c>
      <c r="C5213" s="22">
        <v>44091</v>
      </c>
      <c r="D5213" s="21">
        <v>6903.82</v>
      </c>
      <c r="E5213" s="47" t="str">
        <f>IF(B5213&lt;&gt;B5212, "First Quote", "")</f>
        <v/>
      </c>
      <c r="F5213" s="23" t="str">
        <f>IF(_xlfn.MINIFS($D$3:$D$6287,$A$3:$A$6287,A5213,$B$3:$B$6287,B5213)=D5213,"Lowest point","")</f>
        <v/>
      </c>
      <c r="G5213" s="24" t="str">
        <f>IF(_xlfn.MAXIFS($D$3:$D$6287,$A$3:$A$6287,A5213,$B$3:$B$6287,B5213)=D5213,"Highest point","")</f>
        <v/>
      </c>
      <c r="J5213" s="25" t="str">
        <f>IF(E5213="First Quote", $H$4/D5213, "")</f>
        <v/>
      </c>
      <c r="K5213" s="26">
        <f t="shared" si="347"/>
        <v>54.461966300280828</v>
      </c>
      <c r="L5213" s="27">
        <f>K5213*D5213</f>
        <v>375995.61218320479</v>
      </c>
      <c r="M5213" s="10"/>
      <c r="N5213" s="28">
        <f>IF(F5213="lowest point", $H$4/D5213, 0)</f>
        <v>0</v>
      </c>
      <c r="O5213" s="28">
        <f t="shared" si="348"/>
        <v>56.334055013562917</v>
      </c>
      <c r="P5213" s="29">
        <f>O5213*D5213</f>
        <v>388920.17568373593</v>
      </c>
      <c r="R5213" s="28">
        <f>IF(G5213="highest point", $H$4/D5213, 0)</f>
        <v>0</v>
      </c>
      <c r="S5213" s="28">
        <f t="shared" si="349"/>
        <v>52.896374445331212</v>
      </c>
      <c r="T5213" s="29">
        <f>D5213*S5213</f>
        <v>365187.04782316653</v>
      </c>
    </row>
    <row r="5214" spans="1:20">
      <c r="A5214" s="21">
        <f t="shared" si="350"/>
        <v>2020</v>
      </c>
      <c r="B5214" s="21">
        <f t="shared" si="346"/>
        <v>9</v>
      </c>
      <c r="C5214" s="22">
        <v>44092</v>
      </c>
      <c r="D5214" s="21">
        <v>6826.72</v>
      </c>
      <c r="E5214" s="47" t="str">
        <f>IF(B5214&lt;&gt;B5213, "First Quote", "")</f>
        <v/>
      </c>
      <c r="F5214" s="23" t="str">
        <f>IF(_xlfn.MINIFS($D$3:$D$6287,$A$3:$A$6287,A5214,$B$3:$B$6287,B5214)=D5214,"Lowest point","")</f>
        <v/>
      </c>
      <c r="G5214" s="24" t="str">
        <f>IF(_xlfn.MAXIFS($D$3:$D$6287,$A$3:$A$6287,A5214,$B$3:$B$6287,B5214)=D5214,"Highest point","")</f>
        <v/>
      </c>
      <c r="J5214" s="25" t="str">
        <f>IF(E5214="First Quote", $H$4/D5214, "")</f>
        <v/>
      </c>
      <c r="K5214" s="26">
        <f t="shared" si="347"/>
        <v>54.461966300280828</v>
      </c>
      <c r="L5214" s="27">
        <f>K5214*D5214</f>
        <v>371796.59458145313</v>
      </c>
      <c r="M5214" s="10"/>
      <c r="N5214" s="28">
        <f>IF(F5214="lowest point", $H$4/D5214, 0)</f>
        <v>0</v>
      </c>
      <c r="O5214" s="28">
        <f t="shared" si="348"/>
        <v>56.334055013562917</v>
      </c>
      <c r="P5214" s="29">
        <f>O5214*D5214</f>
        <v>384576.82004219026</v>
      </c>
      <c r="R5214" s="28">
        <f>IF(G5214="highest point", $H$4/D5214, 0)</f>
        <v>0</v>
      </c>
      <c r="S5214" s="28">
        <f t="shared" si="349"/>
        <v>52.896374445331212</v>
      </c>
      <c r="T5214" s="29">
        <f>D5214*S5214</f>
        <v>361108.73735343153</v>
      </c>
    </row>
    <row r="5215" spans="1:20">
      <c r="A5215" s="21">
        <f t="shared" si="350"/>
        <v>2020</v>
      </c>
      <c r="B5215" s="21">
        <f t="shared" si="346"/>
        <v>9</v>
      </c>
      <c r="C5215" s="22">
        <v>44095</v>
      </c>
      <c r="D5215" s="21">
        <v>6748.08</v>
      </c>
      <c r="E5215" s="47" t="str">
        <f>IF(B5215&lt;&gt;B5214, "First Quote", "")</f>
        <v/>
      </c>
      <c r="F5215" s="23" t="str">
        <f>IF(_xlfn.MINIFS($D$3:$D$6287,$A$3:$A$6287,A5215,$B$3:$B$6287,B5215)=D5215,"Lowest point","")</f>
        <v/>
      </c>
      <c r="G5215" s="24" t="str">
        <f>IF(_xlfn.MAXIFS($D$3:$D$6287,$A$3:$A$6287,A5215,$B$3:$B$6287,B5215)=D5215,"Highest point","")</f>
        <v/>
      </c>
      <c r="J5215" s="25" t="str">
        <f>IF(E5215="First Quote", $H$4/D5215, "")</f>
        <v/>
      </c>
      <c r="K5215" s="26">
        <f t="shared" si="347"/>
        <v>54.461966300280828</v>
      </c>
      <c r="L5215" s="27">
        <f>K5215*D5215</f>
        <v>367513.70555159904</v>
      </c>
      <c r="M5215" s="10"/>
      <c r="N5215" s="28">
        <f>IF(F5215="lowest point", $H$4/D5215, 0)</f>
        <v>0</v>
      </c>
      <c r="O5215" s="28">
        <f t="shared" si="348"/>
        <v>56.334055013562917</v>
      </c>
      <c r="P5215" s="29">
        <f>O5215*D5215</f>
        <v>380146.70995592367</v>
      </c>
      <c r="R5215" s="28">
        <f>IF(G5215="highest point", $H$4/D5215, 0)</f>
        <v>0</v>
      </c>
      <c r="S5215" s="28">
        <f t="shared" si="349"/>
        <v>52.896374445331212</v>
      </c>
      <c r="T5215" s="29">
        <f>D5215*S5215</f>
        <v>356948.96646705066</v>
      </c>
    </row>
    <row r="5216" spans="1:20">
      <c r="A5216" s="21">
        <f t="shared" si="350"/>
        <v>2020</v>
      </c>
      <c r="B5216" s="21">
        <f t="shared" si="346"/>
        <v>9</v>
      </c>
      <c r="C5216" s="22">
        <v>44096</v>
      </c>
      <c r="D5216" s="21">
        <v>6819.08</v>
      </c>
      <c r="E5216" s="47" t="str">
        <f>IF(B5216&lt;&gt;B5215, "First Quote", "")</f>
        <v/>
      </c>
      <c r="F5216" s="23" t="str">
        <f>IF(_xlfn.MINIFS($D$3:$D$6287,$A$3:$A$6287,A5216,$B$3:$B$6287,B5216)=D5216,"Lowest point","")</f>
        <v/>
      </c>
      <c r="G5216" s="24" t="str">
        <f>IF(_xlfn.MAXIFS($D$3:$D$6287,$A$3:$A$6287,A5216,$B$3:$B$6287,B5216)=D5216,"Highest point","")</f>
        <v/>
      </c>
      <c r="J5216" s="25" t="str">
        <f>IF(E5216="First Quote", $H$4/D5216, "")</f>
        <v/>
      </c>
      <c r="K5216" s="26">
        <f t="shared" si="347"/>
        <v>54.461966300280828</v>
      </c>
      <c r="L5216" s="27">
        <f>K5216*D5216</f>
        <v>371380.50515891897</v>
      </c>
      <c r="M5216" s="10"/>
      <c r="N5216" s="28">
        <f>IF(F5216="lowest point", $H$4/D5216, 0)</f>
        <v>0</v>
      </c>
      <c r="O5216" s="28">
        <f t="shared" si="348"/>
        <v>56.334055013562917</v>
      </c>
      <c r="P5216" s="29">
        <f>O5216*D5216</f>
        <v>384146.42786188662</v>
      </c>
      <c r="R5216" s="28">
        <f>IF(G5216="highest point", $H$4/D5216, 0)</f>
        <v>0</v>
      </c>
      <c r="S5216" s="28">
        <f t="shared" si="349"/>
        <v>52.896374445331212</v>
      </c>
      <c r="T5216" s="29">
        <f>D5216*S5216</f>
        <v>360704.60905266914</v>
      </c>
    </row>
    <row r="5217" spans="1:20">
      <c r="A5217" s="21">
        <f t="shared" si="350"/>
        <v>2020</v>
      </c>
      <c r="B5217" s="21">
        <f t="shared" ref="B5217:B5280" si="351">MONTH(C5217)</f>
        <v>9</v>
      </c>
      <c r="C5217" s="22">
        <v>44097</v>
      </c>
      <c r="D5217" s="21">
        <v>6657.82</v>
      </c>
      <c r="E5217" s="47" t="str">
        <f>IF(B5217&lt;&gt;B5216, "First Quote", "")</f>
        <v/>
      </c>
      <c r="F5217" s="23" t="str">
        <f>IF(_xlfn.MINIFS($D$3:$D$6287,$A$3:$A$6287,A5217,$B$3:$B$6287,B5217)=D5217,"Lowest point","")</f>
        <v>Lowest point</v>
      </c>
      <c r="G5217" s="24" t="str">
        <f>IF(_xlfn.MAXIFS($D$3:$D$6287,$A$3:$A$6287,A5217,$B$3:$B$6287,B5217)=D5217,"Highest point","")</f>
        <v/>
      </c>
      <c r="J5217" s="25" t="str">
        <f>IF(E5217="First Quote", $H$4/D5217, "")</f>
        <v/>
      </c>
      <c r="K5217" s="26">
        <f t="shared" si="347"/>
        <v>54.461966300280828</v>
      </c>
      <c r="L5217" s="27">
        <f>K5217*D5217</f>
        <v>362597.96847333567</v>
      </c>
      <c r="M5217" s="10"/>
      <c r="N5217" s="28">
        <f>IF(F5217="lowest point", $H$4/D5217, 0)</f>
        <v>7.5099657245164333E-2</v>
      </c>
      <c r="O5217" s="28">
        <f t="shared" si="348"/>
        <v>56.409154670808078</v>
      </c>
      <c r="P5217" s="29">
        <f>O5217*D5217</f>
        <v>375561.99815039942</v>
      </c>
      <c r="R5217" s="28">
        <f>IF(G5217="highest point", $H$4/D5217, 0)</f>
        <v>0</v>
      </c>
      <c r="S5217" s="28">
        <f t="shared" si="349"/>
        <v>52.896374445331212</v>
      </c>
      <c r="T5217" s="29">
        <f>D5217*S5217</f>
        <v>352174.53970961506</v>
      </c>
    </row>
    <row r="5218" spans="1:20">
      <c r="A5218" s="21">
        <f t="shared" si="350"/>
        <v>2020</v>
      </c>
      <c r="B5218" s="21">
        <f t="shared" si="351"/>
        <v>9</v>
      </c>
      <c r="C5218" s="22">
        <v>44098</v>
      </c>
      <c r="D5218" s="21">
        <v>6678.04</v>
      </c>
      <c r="E5218" s="47" t="str">
        <f>IF(B5218&lt;&gt;B5217, "First Quote", "")</f>
        <v/>
      </c>
      <c r="F5218" s="23" t="str">
        <f>IF(_xlfn.MINIFS($D$3:$D$6287,$A$3:$A$6287,A5218,$B$3:$B$6287,B5218)=D5218,"Lowest point","")</f>
        <v/>
      </c>
      <c r="G5218" s="24" t="str">
        <f>IF(_xlfn.MAXIFS($D$3:$D$6287,$A$3:$A$6287,A5218,$B$3:$B$6287,B5218)=D5218,"Highest point","")</f>
        <v/>
      </c>
      <c r="J5218" s="25" t="str">
        <f>IF(E5218="First Quote", $H$4/D5218, "")</f>
        <v/>
      </c>
      <c r="K5218" s="26">
        <f t="shared" si="347"/>
        <v>54.461966300280828</v>
      </c>
      <c r="L5218" s="27">
        <f>K5218*D5218</f>
        <v>363699.1894319274</v>
      </c>
      <c r="M5218" s="10"/>
      <c r="N5218" s="28">
        <f>IF(F5218="lowest point", $H$4/D5218, 0)</f>
        <v>0</v>
      </c>
      <c r="O5218" s="28">
        <f t="shared" si="348"/>
        <v>56.409154670808078</v>
      </c>
      <c r="P5218" s="29">
        <f>O5218*D5218</f>
        <v>376702.59125784319</v>
      </c>
      <c r="R5218" s="28">
        <f>IF(G5218="highest point", $H$4/D5218, 0)</f>
        <v>0</v>
      </c>
      <c r="S5218" s="28">
        <f t="shared" si="349"/>
        <v>52.896374445331212</v>
      </c>
      <c r="T5218" s="29">
        <f>D5218*S5218</f>
        <v>353244.10440089967</v>
      </c>
    </row>
    <row r="5219" spans="1:20">
      <c r="A5219" s="21">
        <f t="shared" si="350"/>
        <v>2020</v>
      </c>
      <c r="B5219" s="21">
        <f t="shared" si="351"/>
        <v>9</v>
      </c>
      <c r="C5219" s="22">
        <v>44099</v>
      </c>
      <c r="D5219" s="21">
        <v>6784.95</v>
      </c>
      <c r="E5219" s="47" t="str">
        <f>IF(B5219&lt;&gt;B5218, "First Quote", "")</f>
        <v/>
      </c>
      <c r="F5219" s="23" t="str">
        <f>IF(_xlfn.MINIFS($D$3:$D$6287,$A$3:$A$6287,A5219,$B$3:$B$6287,B5219)=D5219,"Lowest point","")</f>
        <v/>
      </c>
      <c r="G5219" s="24" t="str">
        <f>IF(_xlfn.MAXIFS($D$3:$D$6287,$A$3:$A$6287,A5219,$B$3:$B$6287,B5219)=D5219,"Highest point","")</f>
        <v/>
      </c>
      <c r="J5219" s="25" t="str">
        <f>IF(E5219="First Quote", $H$4/D5219, "")</f>
        <v/>
      </c>
      <c r="K5219" s="26">
        <f t="shared" si="347"/>
        <v>54.461966300280828</v>
      </c>
      <c r="L5219" s="27">
        <f>K5219*D5219</f>
        <v>369521.71824909042</v>
      </c>
      <c r="M5219" s="10"/>
      <c r="N5219" s="28">
        <f>IF(F5219="lowest point", $H$4/D5219, 0)</f>
        <v>0</v>
      </c>
      <c r="O5219" s="28">
        <f t="shared" si="348"/>
        <v>56.409154670808078</v>
      </c>
      <c r="P5219" s="29">
        <f>O5219*D5219</f>
        <v>382733.29398369929</v>
      </c>
      <c r="R5219" s="28">
        <f>IF(G5219="highest point", $H$4/D5219, 0)</f>
        <v>0</v>
      </c>
      <c r="S5219" s="28">
        <f t="shared" si="349"/>
        <v>52.896374445331212</v>
      </c>
      <c r="T5219" s="29">
        <f>D5219*S5219</f>
        <v>358899.25579284999</v>
      </c>
    </row>
    <row r="5220" spans="1:20">
      <c r="A5220" s="21">
        <f t="shared" si="350"/>
        <v>2020</v>
      </c>
      <c r="B5220" s="21">
        <f t="shared" si="351"/>
        <v>9</v>
      </c>
      <c r="C5220" s="22">
        <v>44102</v>
      </c>
      <c r="D5220" s="21">
        <v>6894.27</v>
      </c>
      <c r="E5220" s="47" t="str">
        <f>IF(B5220&lt;&gt;B5219, "First Quote", "")</f>
        <v/>
      </c>
      <c r="F5220" s="23" t="str">
        <f>IF(_xlfn.MINIFS($D$3:$D$6287,$A$3:$A$6287,A5220,$B$3:$B$6287,B5220)=D5220,"Lowest point","")</f>
        <v/>
      </c>
      <c r="G5220" s="24" t="str">
        <f>IF(_xlfn.MAXIFS($D$3:$D$6287,$A$3:$A$6287,A5220,$B$3:$B$6287,B5220)=D5220,"Highest point","")</f>
        <v/>
      </c>
      <c r="J5220" s="25" t="str">
        <f>IF(E5220="First Quote", $H$4/D5220, "")</f>
        <v/>
      </c>
      <c r="K5220" s="26">
        <f t="shared" si="347"/>
        <v>54.461966300280828</v>
      </c>
      <c r="L5220" s="27">
        <f>K5220*D5220</f>
        <v>375475.50040503714</v>
      </c>
      <c r="M5220" s="10"/>
      <c r="N5220" s="28">
        <f>IF(F5220="lowest point", $H$4/D5220, 0)</f>
        <v>0</v>
      </c>
      <c r="O5220" s="28">
        <f t="shared" si="348"/>
        <v>56.409154670808078</v>
      </c>
      <c r="P5220" s="29">
        <f>O5220*D5220</f>
        <v>388899.94277231203</v>
      </c>
      <c r="R5220" s="28">
        <f>IF(G5220="highest point", $H$4/D5220, 0)</f>
        <v>0</v>
      </c>
      <c r="S5220" s="28">
        <f t="shared" si="349"/>
        <v>52.896374445331212</v>
      </c>
      <c r="T5220" s="29">
        <f>D5220*S5220</f>
        <v>364681.88744721364</v>
      </c>
    </row>
    <row r="5221" spans="1:20">
      <c r="A5221" s="21">
        <f t="shared" si="350"/>
        <v>2020</v>
      </c>
      <c r="B5221" s="21">
        <f t="shared" si="351"/>
        <v>9</v>
      </c>
      <c r="C5221" s="22">
        <v>44103</v>
      </c>
      <c r="D5221" s="21">
        <v>6861.96</v>
      </c>
      <c r="E5221" s="47" t="str">
        <f>IF(B5221&lt;&gt;B5220, "First Quote", "")</f>
        <v/>
      </c>
      <c r="F5221" s="23" t="str">
        <f>IF(_xlfn.MINIFS($D$3:$D$6287,$A$3:$A$6287,A5221,$B$3:$B$6287,B5221)=D5221,"Lowest point","")</f>
        <v/>
      </c>
      <c r="G5221" s="24" t="str">
        <f>IF(_xlfn.MAXIFS($D$3:$D$6287,$A$3:$A$6287,A5221,$B$3:$B$6287,B5221)=D5221,"Highest point","")</f>
        <v/>
      </c>
      <c r="J5221" s="25" t="str">
        <f>IF(E5221="First Quote", $H$4/D5221, "")</f>
        <v/>
      </c>
      <c r="K5221" s="26">
        <f t="shared" si="347"/>
        <v>54.461966300280828</v>
      </c>
      <c r="L5221" s="27">
        <f>K5221*D5221</f>
        <v>373715.83427387505</v>
      </c>
      <c r="M5221" s="10"/>
      <c r="N5221" s="28">
        <f>IF(F5221="lowest point", $H$4/D5221, 0)</f>
        <v>0</v>
      </c>
      <c r="O5221" s="28">
        <f t="shared" si="348"/>
        <v>56.409154670808078</v>
      </c>
      <c r="P5221" s="29">
        <f>O5221*D5221</f>
        <v>387077.36298489821</v>
      </c>
      <c r="R5221" s="28">
        <f>IF(G5221="highest point", $H$4/D5221, 0)</f>
        <v>0</v>
      </c>
      <c r="S5221" s="28">
        <f t="shared" si="349"/>
        <v>52.896374445331212</v>
      </c>
      <c r="T5221" s="29">
        <f>D5221*S5221</f>
        <v>362972.80558888498</v>
      </c>
    </row>
    <row r="5222" spans="1:20">
      <c r="A5222" s="21">
        <f t="shared" si="350"/>
        <v>2020</v>
      </c>
      <c r="B5222" s="21">
        <f t="shared" si="351"/>
        <v>9</v>
      </c>
      <c r="C5222" s="22">
        <v>44104</v>
      </c>
      <c r="D5222" s="21">
        <v>6918.83</v>
      </c>
      <c r="E5222" s="47" t="str">
        <f>IF(B5222&lt;&gt;B5221, "First Quote", "")</f>
        <v/>
      </c>
      <c r="F5222" s="23" t="str">
        <f>IF(_xlfn.MINIFS($D$3:$D$6287,$A$3:$A$6287,A5222,$B$3:$B$6287,B5222)=D5222,"Lowest point","")</f>
        <v/>
      </c>
      <c r="G5222" s="24" t="str">
        <f>IF(_xlfn.MAXIFS($D$3:$D$6287,$A$3:$A$6287,A5222,$B$3:$B$6287,B5222)=D5222,"Highest point","")</f>
        <v/>
      </c>
      <c r="J5222" s="25" t="str">
        <f>IF(E5222="First Quote", $H$4/D5222, "")</f>
        <v/>
      </c>
      <c r="K5222" s="26">
        <f t="shared" si="347"/>
        <v>54.461966300280828</v>
      </c>
      <c r="L5222" s="27">
        <f>K5222*D5222</f>
        <v>376813.08629737201</v>
      </c>
      <c r="M5222" s="10"/>
      <c r="N5222" s="28">
        <f>IF(F5222="lowest point", $H$4/D5222, 0)</f>
        <v>0</v>
      </c>
      <c r="O5222" s="28">
        <f t="shared" si="348"/>
        <v>56.409154670808078</v>
      </c>
      <c r="P5222" s="29">
        <f>O5222*D5222</f>
        <v>390285.35161102703</v>
      </c>
      <c r="R5222" s="28">
        <f>IF(G5222="highest point", $H$4/D5222, 0)</f>
        <v>0</v>
      </c>
      <c r="S5222" s="28">
        <f t="shared" si="349"/>
        <v>52.896374445331212</v>
      </c>
      <c r="T5222" s="29">
        <f>D5222*S5222</f>
        <v>365981.02240359096</v>
      </c>
    </row>
    <row r="5223" spans="1:20">
      <c r="A5223" s="21">
        <f t="shared" si="350"/>
        <v>2020</v>
      </c>
      <c r="B5223" s="21">
        <f t="shared" si="351"/>
        <v>10</v>
      </c>
      <c r="C5223" s="22">
        <v>44105</v>
      </c>
      <c r="D5223" s="21">
        <v>6956.2</v>
      </c>
      <c r="E5223" s="47" t="str">
        <f>IF(B5223&lt;&gt;B5222, "First Quote", "")</f>
        <v>First Quote</v>
      </c>
      <c r="F5223" s="23" t="str">
        <f>IF(_xlfn.MINIFS($D$3:$D$6287,$A$3:$A$6287,A5223,$B$3:$B$6287,B5223)=D5223,"Lowest point","")</f>
        <v/>
      </c>
      <c r="G5223" s="24" t="str">
        <f>IF(_xlfn.MAXIFS($D$3:$D$6287,$A$3:$A$6287,A5223,$B$3:$B$6287,B5223)=D5223,"Highest point","")</f>
        <v/>
      </c>
      <c r="J5223" s="25">
        <f>IF(E5223="First Quote", $H$4/D5223, "")</f>
        <v>7.1878324372502231E-2</v>
      </c>
      <c r="K5223" s="26">
        <f t="shared" si="347"/>
        <v>54.533844624653334</v>
      </c>
      <c r="L5223" s="27">
        <f>K5223*D5223</f>
        <v>379348.32997801353</v>
      </c>
      <c r="M5223" s="10"/>
      <c r="N5223" s="28">
        <f>IF(F5223="lowest point", $H$4/D5223, 0)</f>
        <v>0</v>
      </c>
      <c r="O5223" s="28">
        <f t="shared" si="348"/>
        <v>56.409154670808078</v>
      </c>
      <c r="P5223" s="29">
        <f>O5223*D5223</f>
        <v>392393.36172107514</v>
      </c>
      <c r="R5223" s="28">
        <f>IF(G5223="highest point", $H$4/D5223, 0)</f>
        <v>0</v>
      </c>
      <c r="S5223" s="28">
        <f t="shared" si="349"/>
        <v>52.896374445331212</v>
      </c>
      <c r="T5223" s="29">
        <f>D5223*S5223</f>
        <v>367957.75991661294</v>
      </c>
    </row>
    <row r="5224" spans="1:20">
      <c r="A5224" s="21">
        <f t="shared" si="350"/>
        <v>2020</v>
      </c>
      <c r="B5224" s="21">
        <f t="shared" si="351"/>
        <v>10</v>
      </c>
      <c r="C5224" s="22">
        <v>44106</v>
      </c>
      <c r="D5224" s="21">
        <v>6889.6</v>
      </c>
      <c r="E5224" s="47" t="str">
        <f>IF(B5224&lt;&gt;B5223, "First Quote", "")</f>
        <v/>
      </c>
      <c r="F5224" s="23" t="str">
        <f>IF(_xlfn.MINIFS($D$3:$D$6287,$A$3:$A$6287,A5224,$B$3:$B$6287,B5224)=D5224,"Lowest point","")</f>
        <v/>
      </c>
      <c r="G5224" s="24" t="str">
        <f>IF(_xlfn.MAXIFS($D$3:$D$6287,$A$3:$A$6287,A5224,$B$3:$B$6287,B5224)=D5224,"Highest point","")</f>
        <v/>
      </c>
      <c r="J5224" s="25" t="str">
        <f>IF(E5224="First Quote", $H$4/D5224, "")</f>
        <v/>
      </c>
      <c r="K5224" s="26">
        <f t="shared" si="347"/>
        <v>54.533844624653334</v>
      </c>
      <c r="L5224" s="27">
        <f>K5224*D5224</f>
        <v>375716.37592601165</v>
      </c>
      <c r="M5224" s="10"/>
      <c r="N5224" s="28">
        <f>IF(F5224="lowest point", $H$4/D5224, 0)</f>
        <v>0</v>
      </c>
      <c r="O5224" s="28">
        <f t="shared" si="348"/>
        <v>56.409154670808078</v>
      </c>
      <c r="P5224" s="29">
        <f>O5224*D5224</f>
        <v>388636.51201999938</v>
      </c>
      <c r="R5224" s="28">
        <f>IF(G5224="highest point", $H$4/D5224, 0)</f>
        <v>0</v>
      </c>
      <c r="S5224" s="28">
        <f t="shared" si="349"/>
        <v>52.896374445331212</v>
      </c>
      <c r="T5224" s="29">
        <f>D5224*S5224</f>
        <v>364434.86137855396</v>
      </c>
    </row>
    <row r="5225" spans="1:20">
      <c r="A5225" s="21">
        <f t="shared" si="350"/>
        <v>2020</v>
      </c>
      <c r="B5225" s="21">
        <f t="shared" si="351"/>
        <v>10</v>
      </c>
      <c r="C5225" s="22">
        <v>44109</v>
      </c>
      <c r="D5225" s="21">
        <v>7014.17</v>
      </c>
      <c r="E5225" s="47" t="str">
        <f>IF(B5225&lt;&gt;B5224, "First Quote", "")</f>
        <v/>
      </c>
      <c r="F5225" s="23" t="str">
        <f>IF(_xlfn.MINIFS($D$3:$D$6287,$A$3:$A$6287,A5225,$B$3:$B$6287,B5225)=D5225,"Lowest point","")</f>
        <v/>
      </c>
      <c r="G5225" s="24" t="str">
        <f>IF(_xlfn.MAXIFS($D$3:$D$6287,$A$3:$A$6287,A5225,$B$3:$B$6287,B5225)=D5225,"Highest point","")</f>
        <v/>
      </c>
      <c r="J5225" s="25" t="str">
        <f>IF(E5225="First Quote", $H$4/D5225, "")</f>
        <v/>
      </c>
      <c r="K5225" s="26">
        <f t="shared" si="347"/>
        <v>54.533844624653334</v>
      </c>
      <c r="L5225" s="27">
        <f>K5225*D5225</f>
        <v>382509.6569509047</v>
      </c>
      <c r="M5225" s="10"/>
      <c r="N5225" s="28">
        <f>IF(F5225="lowest point", $H$4/D5225, 0)</f>
        <v>0</v>
      </c>
      <c r="O5225" s="28">
        <f t="shared" si="348"/>
        <v>56.409154670808078</v>
      </c>
      <c r="P5225" s="29">
        <f>O5225*D5225</f>
        <v>395663.40041734191</v>
      </c>
      <c r="R5225" s="28">
        <f>IF(G5225="highest point", $H$4/D5225, 0)</f>
        <v>0</v>
      </c>
      <c r="S5225" s="28">
        <f t="shared" si="349"/>
        <v>52.896374445331212</v>
      </c>
      <c r="T5225" s="29">
        <f>D5225*S5225</f>
        <v>371024.16274320881</v>
      </c>
    </row>
    <row r="5226" spans="1:20">
      <c r="A5226" s="21">
        <f t="shared" si="350"/>
        <v>2020</v>
      </c>
      <c r="B5226" s="21">
        <f t="shared" si="351"/>
        <v>10</v>
      </c>
      <c r="C5226" s="22">
        <v>44110</v>
      </c>
      <c r="D5226" s="21">
        <v>6916.43</v>
      </c>
      <c r="E5226" s="47" t="str">
        <f>IF(B5226&lt;&gt;B5225, "First Quote", "")</f>
        <v/>
      </c>
      <c r="F5226" s="23" t="str">
        <f>IF(_xlfn.MINIFS($D$3:$D$6287,$A$3:$A$6287,A5226,$B$3:$B$6287,B5226)=D5226,"Lowest point","")</f>
        <v/>
      </c>
      <c r="G5226" s="24" t="str">
        <f>IF(_xlfn.MAXIFS($D$3:$D$6287,$A$3:$A$6287,A5226,$B$3:$B$6287,B5226)=D5226,"Highest point","")</f>
        <v/>
      </c>
      <c r="J5226" s="25" t="str">
        <f>IF(E5226="First Quote", $H$4/D5226, "")</f>
        <v/>
      </c>
      <c r="K5226" s="26">
        <f t="shared" si="347"/>
        <v>54.533844624653334</v>
      </c>
      <c r="L5226" s="27">
        <f>K5226*D5226</f>
        <v>377179.51897729107</v>
      </c>
      <c r="M5226" s="10"/>
      <c r="N5226" s="28">
        <f>IF(F5226="lowest point", $H$4/D5226, 0)</f>
        <v>0</v>
      </c>
      <c r="O5226" s="28">
        <f t="shared" si="348"/>
        <v>56.409154670808078</v>
      </c>
      <c r="P5226" s="29">
        <f>O5226*D5226</f>
        <v>390149.96963981714</v>
      </c>
      <c r="R5226" s="28">
        <f>IF(G5226="highest point", $H$4/D5226, 0)</f>
        <v>0</v>
      </c>
      <c r="S5226" s="28">
        <f t="shared" si="349"/>
        <v>52.896374445331212</v>
      </c>
      <c r="T5226" s="29">
        <f>D5226*S5226</f>
        <v>365854.07110492216</v>
      </c>
    </row>
    <row r="5227" spans="1:20">
      <c r="A5227" s="21">
        <f t="shared" si="350"/>
        <v>2020</v>
      </c>
      <c r="B5227" s="21">
        <f t="shared" si="351"/>
        <v>10</v>
      </c>
      <c r="C5227" s="22">
        <v>44111</v>
      </c>
      <c r="D5227" s="21">
        <v>7036.89</v>
      </c>
      <c r="E5227" s="47" t="str">
        <f>IF(B5227&lt;&gt;B5226, "First Quote", "")</f>
        <v/>
      </c>
      <c r="F5227" s="23" t="str">
        <f>IF(_xlfn.MINIFS($D$3:$D$6287,$A$3:$A$6287,A5227,$B$3:$B$6287,B5227)=D5227,"Lowest point","")</f>
        <v/>
      </c>
      <c r="G5227" s="24" t="str">
        <f>IF(_xlfn.MAXIFS($D$3:$D$6287,$A$3:$A$6287,A5227,$B$3:$B$6287,B5227)=D5227,"Highest point","")</f>
        <v/>
      </c>
      <c r="J5227" s="25" t="str">
        <f>IF(E5227="First Quote", $H$4/D5227, "")</f>
        <v/>
      </c>
      <c r="K5227" s="26">
        <f t="shared" si="347"/>
        <v>54.533844624653334</v>
      </c>
      <c r="L5227" s="27">
        <f>K5227*D5227</f>
        <v>383748.6659007768</v>
      </c>
      <c r="M5227" s="10"/>
      <c r="N5227" s="28">
        <f>IF(F5227="lowest point", $H$4/D5227, 0)</f>
        <v>0</v>
      </c>
      <c r="O5227" s="28">
        <f t="shared" si="348"/>
        <v>56.409154670808078</v>
      </c>
      <c r="P5227" s="29">
        <f>O5227*D5227</f>
        <v>396945.01641146268</v>
      </c>
      <c r="R5227" s="28">
        <f>IF(G5227="highest point", $H$4/D5227, 0)</f>
        <v>0</v>
      </c>
      <c r="S5227" s="28">
        <f t="shared" si="349"/>
        <v>52.896374445331212</v>
      </c>
      <c r="T5227" s="29">
        <f>D5227*S5227</f>
        <v>372225.96837060677</v>
      </c>
    </row>
    <row r="5228" spans="1:20">
      <c r="A5228" s="21">
        <f t="shared" si="350"/>
        <v>2020</v>
      </c>
      <c r="B5228" s="21">
        <f t="shared" si="351"/>
        <v>10</v>
      </c>
      <c r="C5228" s="22">
        <v>44112</v>
      </c>
      <c r="D5228" s="21">
        <v>7095.4</v>
      </c>
      <c r="E5228" s="47" t="str">
        <f>IF(B5228&lt;&gt;B5227, "First Quote", "")</f>
        <v/>
      </c>
      <c r="F5228" s="23" t="str">
        <f>IF(_xlfn.MINIFS($D$3:$D$6287,$A$3:$A$6287,A5228,$B$3:$B$6287,B5228)=D5228,"Lowest point","")</f>
        <v/>
      </c>
      <c r="G5228" s="24" t="str">
        <f>IF(_xlfn.MAXIFS($D$3:$D$6287,$A$3:$A$6287,A5228,$B$3:$B$6287,B5228)=D5228,"Highest point","")</f>
        <v/>
      </c>
      <c r="J5228" s="25" t="str">
        <f>IF(E5228="First Quote", $H$4/D5228, "")</f>
        <v/>
      </c>
      <c r="K5228" s="26">
        <f t="shared" si="347"/>
        <v>54.533844624653334</v>
      </c>
      <c r="L5228" s="27">
        <f>K5228*D5228</f>
        <v>386939.44114976522</v>
      </c>
      <c r="M5228" s="10"/>
      <c r="N5228" s="28">
        <f>IF(F5228="lowest point", $H$4/D5228, 0)</f>
        <v>0</v>
      </c>
      <c r="O5228" s="28">
        <f t="shared" si="348"/>
        <v>56.409154670808078</v>
      </c>
      <c r="P5228" s="29">
        <f>O5228*D5228</f>
        <v>400245.51605125162</v>
      </c>
      <c r="R5228" s="28">
        <f>IF(G5228="highest point", $H$4/D5228, 0)</f>
        <v>0</v>
      </c>
      <c r="S5228" s="28">
        <f t="shared" si="349"/>
        <v>52.896374445331212</v>
      </c>
      <c r="T5228" s="29">
        <f>D5228*S5228</f>
        <v>375320.93523940304</v>
      </c>
    </row>
    <row r="5229" spans="1:20">
      <c r="A5229" s="21">
        <f t="shared" si="350"/>
        <v>2020</v>
      </c>
      <c r="B5229" s="21">
        <f t="shared" si="351"/>
        <v>10</v>
      </c>
      <c r="C5229" s="22">
        <v>44113</v>
      </c>
      <c r="D5229" s="21">
        <v>7157.94</v>
      </c>
      <c r="E5229" s="47" t="str">
        <f>IF(B5229&lt;&gt;B5228, "First Quote", "")</f>
        <v/>
      </c>
      <c r="F5229" s="23" t="str">
        <f>IF(_xlfn.MINIFS($D$3:$D$6287,$A$3:$A$6287,A5229,$B$3:$B$6287,B5229)=D5229,"Lowest point","")</f>
        <v/>
      </c>
      <c r="G5229" s="24" t="str">
        <f>IF(_xlfn.MAXIFS($D$3:$D$6287,$A$3:$A$6287,A5229,$B$3:$B$6287,B5229)=D5229,"Highest point","")</f>
        <v/>
      </c>
      <c r="J5229" s="25" t="str">
        <f>IF(E5229="First Quote", $H$4/D5229, "")</f>
        <v/>
      </c>
      <c r="K5229" s="26">
        <f t="shared" si="347"/>
        <v>54.533844624653334</v>
      </c>
      <c r="L5229" s="27">
        <f>K5229*D5229</f>
        <v>390349.98779259104</v>
      </c>
      <c r="M5229" s="10"/>
      <c r="N5229" s="28">
        <f>IF(F5229="lowest point", $H$4/D5229, 0)</f>
        <v>0</v>
      </c>
      <c r="O5229" s="28">
        <f t="shared" si="348"/>
        <v>56.409154670808078</v>
      </c>
      <c r="P5229" s="29">
        <f>O5229*D5229</f>
        <v>403773.34458436398</v>
      </c>
      <c r="R5229" s="28">
        <f>IF(G5229="highest point", $H$4/D5229, 0)</f>
        <v>0</v>
      </c>
      <c r="S5229" s="28">
        <f t="shared" si="349"/>
        <v>52.896374445331212</v>
      </c>
      <c r="T5229" s="29">
        <f>D5229*S5229</f>
        <v>378629.07449721405</v>
      </c>
    </row>
    <row r="5230" spans="1:20">
      <c r="A5230" s="21">
        <f t="shared" si="350"/>
        <v>2020</v>
      </c>
      <c r="B5230" s="21">
        <f t="shared" si="351"/>
        <v>10</v>
      </c>
      <c r="C5230" s="22">
        <v>44116</v>
      </c>
      <c r="D5230" s="21">
        <v>7275.43</v>
      </c>
      <c r="E5230" s="47" t="str">
        <f>IF(B5230&lt;&gt;B5229, "First Quote", "")</f>
        <v/>
      </c>
      <c r="F5230" s="23" t="str">
        <f>IF(_xlfn.MINIFS($D$3:$D$6287,$A$3:$A$6287,A5230,$B$3:$B$6287,B5230)=D5230,"Lowest point","")</f>
        <v/>
      </c>
      <c r="G5230" s="24" t="str">
        <f>IF(_xlfn.MAXIFS($D$3:$D$6287,$A$3:$A$6287,A5230,$B$3:$B$6287,B5230)=D5230,"Highest point","")</f>
        <v>Highest point</v>
      </c>
      <c r="J5230" s="25" t="str">
        <f>IF(E5230="First Quote", $H$4/D5230, "")</f>
        <v/>
      </c>
      <c r="K5230" s="26">
        <f t="shared" si="347"/>
        <v>54.533844624653334</v>
      </c>
      <c r="L5230" s="27">
        <f>K5230*D5230</f>
        <v>396757.1691975416</v>
      </c>
      <c r="M5230" s="10"/>
      <c r="N5230" s="28">
        <f>IF(F5230="lowest point", $H$4/D5230, 0)</f>
        <v>0</v>
      </c>
      <c r="O5230" s="28">
        <f t="shared" si="348"/>
        <v>56.409154670808078</v>
      </c>
      <c r="P5230" s="29">
        <f>O5230*D5230</f>
        <v>410400.85616663721</v>
      </c>
      <c r="R5230" s="28">
        <f>IF(G5230="highest point", $H$4/D5230, 0)</f>
        <v>6.8724460272451243E-2</v>
      </c>
      <c r="S5230" s="28">
        <f t="shared" si="349"/>
        <v>52.965098905603661</v>
      </c>
      <c r="T5230" s="29">
        <f>D5230*S5230</f>
        <v>385343.86953079607</v>
      </c>
    </row>
    <row r="5231" spans="1:20">
      <c r="A5231" s="21">
        <f t="shared" si="350"/>
        <v>2020</v>
      </c>
      <c r="B5231" s="21">
        <f t="shared" si="351"/>
        <v>10</v>
      </c>
      <c r="C5231" s="22">
        <v>44117</v>
      </c>
      <c r="D5231" s="21">
        <v>7229.55</v>
      </c>
      <c r="E5231" s="47" t="str">
        <f>IF(B5231&lt;&gt;B5230, "First Quote", "")</f>
        <v/>
      </c>
      <c r="F5231" s="23" t="str">
        <f>IF(_xlfn.MINIFS($D$3:$D$6287,$A$3:$A$6287,A5231,$B$3:$B$6287,B5231)=D5231,"Lowest point","")</f>
        <v/>
      </c>
      <c r="G5231" s="24" t="str">
        <f>IF(_xlfn.MAXIFS($D$3:$D$6287,$A$3:$A$6287,A5231,$B$3:$B$6287,B5231)=D5231,"Highest point","")</f>
        <v/>
      </c>
      <c r="J5231" s="25" t="str">
        <f>IF(E5231="First Quote", $H$4/D5231, "")</f>
        <v/>
      </c>
      <c r="K5231" s="26">
        <f t="shared" si="347"/>
        <v>54.533844624653334</v>
      </c>
      <c r="L5231" s="27">
        <f>K5231*D5231</f>
        <v>394255.15640616254</v>
      </c>
      <c r="M5231" s="10"/>
      <c r="N5231" s="28">
        <f>IF(F5231="lowest point", $H$4/D5231, 0)</f>
        <v>0</v>
      </c>
      <c r="O5231" s="28">
        <f t="shared" si="348"/>
        <v>56.409154670808078</v>
      </c>
      <c r="P5231" s="29">
        <f>O5231*D5231</f>
        <v>407812.80415034055</v>
      </c>
      <c r="R5231" s="28">
        <f>IF(G5231="highest point", $H$4/D5231, 0)</f>
        <v>0</v>
      </c>
      <c r="S5231" s="28">
        <f t="shared" si="349"/>
        <v>52.965098905603661</v>
      </c>
      <c r="T5231" s="29">
        <f>D5231*S5231</f>
        <v>382913.83079300693</v>
      </c>
    </row>
    <row r="5232" spans="1:20">
      <c r="A5232" s="21">
        <f t="shared" si="350"/>
        <v>2020</v>
      </c>
      <c r="B5232" s="21">
        <f t="shared" si="351"/>
        <v>10</v>
      </c>
      <c r="C5232" s="22">
        <v>44118</v>
      </c>
      <c r="D5232" s="21">
        <v>7182.38</v>
      </c>
      <c r="E5232" s="47" t="str">
        <f>IF(B5232&lt;&gt;B5231, "First Quote", "")</f>
        <v/>
      </c>
      <c r="F5232" s="23" t="str">
        <f>IF(_xlfn.MINIFS($D$3:$D$6287,$A$3:$A$6287,A5232,$B$3:$B$6287,B5232)=D5232,"Lowest point","")</f>
        <v/>
      </c>
      <c r="G5232" s="24" t="str">
        <f>IF(_xlfn.MAXIFS($D$3:$D$6287,$A$3:$A$6287,A5232,$B$3:$B$6287,B5232)=D5232,"Highest point","")</f>
        <v/>
      </c>
      <c r="J5232" s="25" t="str">
        <f>IF(E5232="First Quote", $H$4/D5232, "")</f>
        <v/>
      </c>
      <c r="K5232" s="26">
        <f t="shared" si="347"/>
        <v>54.533844624653334</v>
      </c>
      <c r="L5232" s="27">
        <f>K5232*D5232</f>
        <v>391682.79495521763</v>
      </c>
      <c r="M5232" s="10"/>
      <c r="N5232" s="28">
        <f>IF(F5232="lowest point", $H$4/D5232, 0)</f>
        <v>0</v>
      </c>
      <c r="O5232" s="28">
        <f t="shared" si="348"/>
        <v>56.409154670808078</v>
      </c>
      <c r="P5232" s="29">
        <f>O5232*D5232</f>
        <v>405151.98432451853</v>
      </c>
      <c r="R5232" s="28">
        <f>IF(G5232="highest point", $H$4/D5232, 0)</f>
        <v>0</v>
      </c>
      <c r="S5232" s="28">
        <f t="shared" si="349"/>
        <v>52.965098905603661</v>
      </c>
      <c r="T5232" s="29">
        <f>D5232*S5232</f>
        <v>380415.46707762964</v>
      </c>
    </row>
    <row r="5233" spans="1:20">
      <c r="A5233" s="21">
        <f t="shared" si="350"/>
        <v>2020</v>
      </c>
      <c r="B5233" s="21">
        <f t="shared" si="351"/>
        <v>10</v>
      </c>
      <c r="C5233" s="22">
        <v>44119</v>
      </c>
      <c r="D5233" s="21">
        <v>7171.61</v>
      </c>
      <c r="E5233" s="47" t="str">
        <f>IF(B5233&lt;&gt;B5232, "First Quote", "")</f>
        <v/>
      </c>
      <c r="F5233" s="23" t="str">
        <f>IF(_xlfn.MINIFS($D$3:$D$6287,$A$3:$A$6287,A5233,$B$3:$B$6287,B5233)=D5233,"Lowest point","")</f>
        <v/>
      </c>
      <c r="G5233" s="24" t="str">
        <f>IF(_xlfn.MAXIFS($D$3:$D$6287,$A$3:$A$6287,A5233,$B$3:$B$6287,B5233)=D5233,"Highest point","")</f>
        <v/>
      </c>
      <c r="J5233" s="25" t="str">
        <f>IF(E5233="First Quote", $H$4/D5233, "")</f>
        <v/>
      </c>
      <c r="K5233" s="26">
        <f t="shared" si="347"/>
        <v>54.533844624653334</v>
      </c>
      <c r="L5233" s="27">
        <f>K5233*D5233</f>
        <v>391095.46544861008</v>
      </c>
      <c r="M5233" s="10"/>
      <c r="N5233" s="28">
        <f>IF(F5233="lowest point", $H$4/D5233, 0)</f>
        <v>0</v>
      </c>
      <c r="O5233" s="28">
        <f t="shared" si="348"/>
        <v>56.409154670808078</v>
      </c>
      <c r="P5233" s="29">
        <f>O5233*D5233</f>
        <v>404544.45772871393</v>
      </c>
      <c r="R5233" s="28">
        <f>IF(G5233="highest point", $H$4/D5233, 0)</f>
        <v>0</v>
      </c>
      <c r="S5233" s="28">
        <f t="shared" si="349"/>
        <v>52.965098905603661</v>
      </c>
      <c r="T5233" s="29">
        <f>D5233*S5233</f>
        <v>379845.03296241624</v>
      </c>
    </row>
    <row r="5234" spans="1:20">
      <c r="A5234" s="21">
        <f t="shared" si="350"/>
        <v>2020</v>
      </c>
      <c r="B5234" s="21">
        <f t="shared" si="351"/>
        <v>10</v>
      </c>
      <c r="C5234" s="22">
        <v>44120</v>
      </c>
      <c r="D5234" s="21">
        <v>7172.7</v>
      </c>
      <c r="E5234" s="47" t="str">
        <f>IF(B5234&lt;&gt;B5233, "First Quote", "")</f>
        <v/>
      </c>
      <c r="F5234" s="23" t="str">
        <f>IF(_xlfn.MINIFS($D$3:$D$6287,$A$3:$A$6287,A5234,$B$3:$B$6287,B5234)=D5234,"Lowest point","")</f>
        <v/>
      </c>
      <c r="G5234" s="24" t="str">
        <f>IF(_xlfn.MAXIFS($D$3:$D$6287,$A$3:$A$6287,A5234,$B$3:$B$6287,B5234)=D5234,"Highest point","")</f>
        <v/>
      </c>
      <c r="J5234" s="25" t="str">
        <f>IF(E5234="First Quote", $H$4/D5234, "")</f>
        <v/>
      </c>
      <c r="K5234" s="26">
        <f t="shared" si="347"/>
        <v>54.533844624653334</v>
      </c>
      <c r="L5234" s="27">
        <f>K5234*D5234</f>
        <v>391154.90733925096</v>
      </c>
      <c r="M5234" s="10"/>
      <c r="N5234" s="28">
        <f>IF(F5234="lowest point", $H$4/D5234, 0)</f>
        <v>0</v>
      </c>
      <c r="O5234" s="28">
        <f t="shared" si="348"/>
        <v>56.409154670808078</v>
      </c>
      <c r="P5234" s="29">
        <f>O5234*D5234</f>
        <v>404605.94370730506</v>
      </c>
      <c r="R5234" s="28">
        <f>IF(G5234="highest point", $H$4/D5234, 0)</f>
        <v>0</v>
      </c>
      <c r="S5234" s="28">
        <f t="shared" si="349"/>
        <v>52.965098905603661</v>
      </c>
      <c r="T5234" s="29">
        <f>D5234*S5234</f>
        <v>379902.76492022339</v>
      </c>
    </row>
    <row r="5235" spans="1:20">
      <c r="A5235" s="21">
        <f t="shared" si="350"/>
        <v>2020</v>
      </c>
      <c r="B5235" s="21">
        <f t="shared" si="351"/>
        <v>10</v>
      </c>
      <c r="C5235" s="22">
        <v>44123</v>
      </c>
      <c r="D5235" s="21">
        <v>7055.58</v>
      </c>
      <c r="E5235" s="47" t="str">
        <f>IF(B5235&lt;&gt;B5234, "First Quote", "")</f>
        <v/>
      </c>
      <c r="F5235" s="23" t="str">
        <f>IF(_xlfn.MINIFS($D$3:$D$6287,$A$3:$A$6287,A5235,$B$3:$B$6287,B5235)=D5235,"Lowest point","")</f>
        <v/>
      </c>
      <c r="G5235" s="24" t="str">
        <f>IF(_xlfn.MAXIFS($D$3:$D$6287,$A$3:$A$6287,A5235,$B$3:$B$6287,B5235)=D5235,"Highest point","")</f>
        <v/>
      </c>
      <c r="J5235" s="25" t="str">
        <f>IF(E5235="First Quote", $H$4/D5235, "")</f>
        <v/>
      </c>
      <c r="K5235" s="26">
        <f t="shared" si="347"/>
        <v>54.533844624653334</v>
      </c>
      <c r="L5235" s="27">
        <f>K5235*D5235</f>
        <v>384767.90345681156</v>
      </c>
      <c r="M5235" s="10"/>
      <c r="N5235" s="28">
        <f>IF(F5235="lowest point", $H$4/D5235, 0)</f>
        <v>0</v>
      </c>
      <c r="O5235" s="28">
        <f t="shared" si="348"/>
        <v>56.409154670808078</v>
      </c>
      <c r="P5235" s="29">
        <f>O5235*D5235</f>
        <v>397999.30351226008</v>
      </c>
      <c r="R5235" s="28">
        <f>IF(G5235="highest point", $H$4/D5235, 0)</f>
        <v>0</v>
      </c>
      <c r="S5235" s="28">
        <f t="shared" si="349"/>
        <v>52.965098905603661</v>
      </c>
      <c r="T5235" s="29">
        <f>D5235*S5235</f>
        <v>373699.49253639905</v>
      </c>
    </row>
    <row r="5236" spans="1:20">
      <c r="A5236" s="21">
        <f t="shared" si="350"/>
        <v>2020</v>
      </c>
      <c r="B5236" s="21">
        <f t="shared" si="351"/>
        <v>10</v>
      </c>
      <c r="C5236" s="22">
        <v>44124</v>
      </c>
      <c r="D5236" s="21">
        <v>7089.06</v>
      </c>
      <c r="E5236" s="47" t="str">
        <f>IF(B5236&lt;&gt;B5235, "First Quote", "")</f>
        <v/>
      </c>
      <c r="F5236" s="23" t="str">
        <f>IF(_xlfn.MINIFS($D$3:$D$6287,$A$3:$A$6287,A5236,$B$3:$B$6287,B5236)=D5236,"Lowest point","")</f>
        <v/>
      </c>
      <c r="G5236" s="24" t="str">
        <f>IF(_xlfn.MAXIFS($D$3:$D$6287,$A$3:$A$6287,A5236,$B$3:$B$6287,B5236)=D5236,"Highest point","")</f>
        <v/>
      </c>
      <c r="J5236" s="25" t="str">
        <f>IF(E5236="First Quote", $H$4/D5236, "")</f>
        <v/>
      </c>
      <c r="K5236" s="26">
        <f t="shared" si="347"/>
        <v>54.533844624653334</v>
      </c>
      <c r="L5236" s="27">
        <f>K5236*D5236</f>
        <v>386593.696574845</v>
      </c>
      <c r="M5236" s="10"/>
      <c r="N5236" s="28">
        <f>IF(F5236="lowest point", $H$4/D5236, 0)</f>
        <v>0</v>
      </c>
      <c r="O5236" s="28">
        <f t="shared" si="348"/>
        <v>56.409154670808078</v>
      </c>
      <c r="P5236" s="29">
        <f>O5236*D5236</f>
        <v>399887.88201063871</v>
      </c>
      <c r="R5236" s="28">
        <f>IF(G5236="highest point", $H$4/D5236, 0)</f>
        <v>0</v>
      </c>
      <c r="S5236" s="28">
        <f t="shared" si="349"/>
        <v>52.965098905603661</v>
      </c>
      <c r="T5236" s="29">
        <f>D5236*S5236</f>
        <v>375472.76404775871</v>
      </c>
    </row>
    <row r="5237" spans="1:20">
      <c r="A5237" s="21">
        <f t="shared" si="350"/>
        <v>2020</v>
      </c>
      <c r="B5237" s="21">
        <f t="shared" si="351"/>
        <v>10</v>
      </c>
      <c r="C5237" s="22">
        <v>44125</v>
      </c>
      <c r="D5237" s="21">
        <v>7073.65</v>
      </c>
      <c r="E5237" s="47" t="str">
        <f>IF(B5237&lt;&gt;B5236, "First Quote", "")</f>
        <v/>
      </c>
      <c r="F5237" s="23" t="str">
        <f>IF(_xlfn.MINIFS($D$3:$D$6287,$A$3:$A$6287,A5237,$B$3:$B$6287,B5237)=D5237,"Lowest point","")</f>
        <v/>
      </c>
      <c r="G5237" s="24" t="str">
        <f>IF(_xlfn.MAXIFS($D$3:$D$6287,$A$3:$A$6287,A5237,$B$3:$B$6287,B5237)=D5237,"Highest point","")</f>
        <v/>
      </c>
      <c r="J5237" s="25" t="str">
        <f>IF(E5237="First Quote", $H$4/D5237, "")</f>
        <v/>
      </c>
      <c r="K5237" s="26">
        <f t="shared" si="347"/>
        <v>54.533844624653334</v>
      </c>
      <c r="L5237" s="27">
        <f>K5237*D5237</f>
        <v>385753.33002917905</v>
      </c>
      <c r="M5237" s="10"/>
      <c r="N5237" s="28">
        <f>IF(F5237="lowest point", $H$4/D5237, 0)</f>
        <v>0</v>
      </c>
      <c r="O5237" s="28">
        <f t="shared" si="348"/>
        <v>56.409154670808078</v>
      </c>
      <c r="P5237" s="29">
        <f>O5237*D5237</f>
        <v>399018.61693716154</v>
      </c>
      <c r="R5237" s="28">
        <f>IF(G5237="highest point", $H$4/D5237, 0)</f>
        <v>0</v>
      </c>
      <c r="S5237" s="28">
        <f t="shared" si="349"/>
        <v>52.965098905603661</v>
      </c>
      <c r="T5237" s="29">
        <f>D5237*S5237</f>
        <v>374656.5718736233</v>
      </c>
    </row>
    <row r="5238" spans="1:20">
      <c r="A5238" s="21">
        <f t="shared" si="350"/>
        <v>2020</v>
      </c>
      <c r="B5238" s="21">
        <f t="shared" si="351"/>
        <v>10</v>
      </c>
      <c r="C5238" s="22">
        <v>44126</v>
      </c>
      <c r="D5238" s="21">
        <v>7111.17</v>
      </c>
      <c r="E5238" s="47" t="str">
        <f>IF(B5238&lt;&gt;B5237, "First Quote", "")</f>
        <v/>
      </c>
      <c r="F5238" s="23" t="str">
        <f>IF(_xlfn.MINIFS($D$3:$D$6287,$A$3:$A$6287,A5238,$B$3:$B$6287,B5238)=D5238,"Lowest point","")</f>
        <v/>
      </c>
      <c r="G5238" s="24" t="str">
        <f>IF(_xlfn.MAXIFS($D$3:$D$6287,$A$3:$A$6287,A5238,$B$3:$B$6287,B5238)=D5238,"Highest point","")</f>
        <v/>
      </c>
      <c r="J5238" s="25" t="str">
        <f>IF(E5238="First Quote", $H$4/D5238, "")</f>
        <v/>
      </c>
      <c r="K5238" s="26">
        <f t="shared" si="347"/>
        <v>54.533844624653334</v>
      </c>
      <c r="L5238" s="27">
        <f>K5238*D5238</f>
        <v>387799.43987949606</v>
      </c>
      <c r="M5238" s="10"/>
      <c r="N5238" s="28">
        <f>IF(F5238="lowest point", $H$4/D5238, 0)</f>
        <v>0</v>
      </c>
      <c r="O5238" s="28">
        <f t="shared" si="348"/>
        <v>56.409154670808078</v>
      </c>
      <c r="P5238" s="29">
        <f>O5238*D5238</f>
        <v>401135.08842041029</v>
      </c>
      <c r="R5238" s="28">
        <f>IF(G5238="highest point", $H$4/D5238, 0)</f>
        <v>0</v>
      </c>
      <c r="S5238" s="28">
        <f t="shared" si="349"/>
        <v>52.965098905603661</v>
      </c>
      <c r="T5238" s="29">
        <f>D5238*S5238</f>
        <v>376643.82238456159</v>
      </c>
    </row>
    <row r="5239" spans="1:20">
      <c r="A5239" s="21">
        <f t="shared" si="350"/>
        <v>2020</v>
      </c>
      <c r="B5239" s="21">
        <f t="shared" si="351"/>
        <v>10</v>
      </c>
      <c r="C5239" s="22">
        <v>44127</v>
      </c>
      <c r="D5239" s="21">
        <v>7135.81</v>
      </c>
      <c r="E5239" s="47" t="str">
        <f>IF(B5239&lt;&gt;B5238, "First Quote", "")</f>
        <v/>
      </c>
      <c r="F5239" s="23" t="str">
        <f>IF(_xlfn.MINIFS($D$3:$D$6287,$A$3:$A$6287,A5239,$B$3:$B$6287,B5239)=D5239,"Lowest point","")</f>
        <v/>
      </c>
      <c r="G5239" s="24" t="str">
        <f>IF(_xlfn.MAXIFS($D$3:$D$6287,$A$3:$A$6287,A5239,$B$3:$B$6287,B5239)=D5239,"Highest point","")</f>
        <v/>
      </c>
      <c r="J5239" s="25" t="str">
        <f>IF(E5239="First Quote", $H$4/D5239, "")</f>
        <v/>
      </c>
      <c r="K5239" s="26">
        <f t="shared" si="347"/>
        <v>54.533844624653334</v>
      </c>
      <c r="L5239" s="27">
        <f>K5239*D5239</f>
        <v>389143.15381104755</v>
      </c>
      <c r="M5239" s="10"/>
      <c r="N5239" s="28">
        <f>IF(F5239="lowest point", $H$4/D5239, 0)</f>
        <v>0</v>
      </c>
      <c r="O5239" s="28">
        <f t="shared" si="348"/>
        <v>56.409154670808078</v>
      </c>
      <c r="P5239" s="29">
        <f>O5239*D5239</f>
        <v>402525.00999149901</v>
      </c>
      <c r="R5239" s="28">
        <f>IF(G5239="highest point", $H$4/D5239, 0)</f>
        <v>0</v>
      </c>
      <c r="S5239" s="28">
        <f t="shared" si="349"/>
        <v>52.965098905603661</v>
      </c>
      <c r="T5239" s="29">
        <f>D5239*S5239</f>
        <v>377948.88242159568</v>
      </c>
    </row>
    <row r="5240" spans="1:20">
      <c r="A5240" s="21">
        <f t="shared" si="350"/>
        <v>2020</v>
      </c>
      <c r="B5240" s="21">
        <f t="shared" si="351"/>
        <v>10</v>
      </c>
      <c r="C5240" s="22">
        <v>44130</v>
      </c>
      <c r="D5240" s="21">
        <v>7003.21</v>
      </c>
      <c r="E5240" s="47" t="str">
        <f>IF(B5240&lt;&gt;B5239, "First Quote", "")</f>
        <v/>
      </c>
      <c r="F5240" s="23" t="str">
        <f>IF(_xlfn.MINIFS($D$3:$D$6287,$A$3:$A$6287,A5240,$B$3:$B$6287,B5240)=D5240,"Lowest point","")</f>
        <v/>
      </c>
      <c r="G5240" s="24" t="str">
        <f>IF(_xlfn.MAXIFS($D$3:$D$6287,$A$3:$A$6287,A5240,$B$3:$B$6287,B5240)=D5240,"Highest point","")</f>
        <v/>
      </c>
      <c r="J5240" s="25" t="str">
        <f>IF(E5240="First Quote", $H$4/D5240, "")</f>
        <v/>
      </c>
      <c r="K5240" s="26">
        <f t="shared" si="347"/>
        <v>54.533844624653334</v>
      </c>
      <c r="L5240" s="27">
        <f>K5240*D5240</f>
        <v>381911.96601381846</v>
      </c>
      <c r="M5240" s="10"/>
      <c r="N5240" s="28">
        <f>IF(F5240="lowest point", $H$4/D5240, 0)</f>
        <v>0</v>
      </c>
      <c r="O5240" s="28">
        <f t="shared" si="348"/>
        <v>56.409154670808078</v>
      </c>
      <c r="P5240" s="29">
        <f>O5240*D5240</f>
        <v>395045.15608214983</v>
      </c>
      <c r="R5240" s="28">
        <f>IF(G5240="highest point", $H$4/D5240, 0)</f>
        <v>0</v>
      </c>
      <c r="S5240" s="28">
        <f t="shared" si="349"/>
        <v>52.965098905603661</v>
      </c>
      <c r="T5240" s="29">
        <f>D5240*S5240</f>
        <v>370925.7103067126</v>
      </c>
    </row>
    <row r="5241" spans="1:20">
      <c r="A5241" s="21">
        <f t="shared" si="350"/>
        <v>2020</v>
      </c>
      <c r="B5241" s="21">
        <f t="shared" si="351"/>
        <v>10</v>
      </c>
      <c r="C5241" s="22">
        <v>44131</v>
      </c>
      <c r="D5241" s="21">
        <v>6982.14</v>
      </c>
      <c r="E5241" s="47" t="str">
        <f>IF(B5241&lt;&gt;B5240, "First Quote", "")</f>
        <v/>
      </c>
      <c r="F5241" s="23" t="str">
        <f>IF(_xlfn.MINIFS($D$3:$D$6287,$A$3:$A$6287,A5241,$B$3:$B$6287,B5241)=D5241,"Lowest point","")</f>
        <v/>
      </c>
      <c r="G5241" s="24" t="str">
        <f>IF(_xlfn.MAXIFS($D$3:$D$6287,$A$3:$A$6287,A5241,$B$3:$B$6287,B5241)=D5241,"Highest point","")</f>
        <v/>
      </c>
      <c r="J5241" s="25" t="str">
        <f>IF(E5241="First Quote", $H$4/D5241, "")</f>
        <v/>
      </c>
      <c r="K5241" s="26">
        <f t="shared" si="347"/>
        <v>54.533844624653334</v>
      </c>
      <c r="L5241" s="27">
        <f>K5241*D5241</f>
        <v>380762.93790757703</v>
      </c>
      <c r="M5241" s="10"/>
      <c r="N5241" s="28">
        <f>IF(F5241="lowest point", $H$4/D5241, 0)</f>
        <v>0</v>
      </c>
      <c r="O5241" s="28">
        <f t="shared" si="348"/>
        <v>56.409154670808078</v>
      </c>
      <c r="P5241" s="29">
        <f>O5241*D5241</f>
        <v>393856.61519323592</v>
      </c>
      <c r="R5241" s="28">
        <f>IF(G5241="highest point", $H$4/D5241, 0)</f>
        <v>0</v>
      </c>
      <c r="S5241" s="28">
        <f t="shared" si="349"/>
        <v>52.965098905603661</v>
      </c>
      <c r="T5241" s="29">
        <f>D5241*S5241</f>
        <v>369809.73567277158</v>
      </c>
    </row>
    <row r="5242" spans="1:20">
      <c r="A5242" s="21">
        <f t="shared" si="350"/>
        <v>2020</v>
      </c>
      <c r="B5242" s="21">
        <f t="shared" si="351"/>
        <v>10</v>
      </c>
      <c r="C5242" s="22">
        <v>44132</v>
      </c>
      <c r="D5242" s="21">
        <v>6735.75</v>
      </c>
      <c r="E5242" s="47" t="str">
        <f>IF(B5242&lt;&gt;B5241, "First Quote", "")</f>
        <v/>
      </c>
      <c r="F5242" s="23" t="str">
        <f>IF(_xlfn.MINIFS($D$3:$D$6287,$A$3:$A$6287,A5242,$B$3:$B$6287,B5242)=D5242,"Lowest point","")</f>
        <v/>
      </c>
      <c r="G5242" s="24" t="str">
        <f>IF(_xlfn.MAXIFS($D$3:$D$6287,$A$3:$A$6287,A5242,$B$3:$B$6287,B5242)=D5242,"Highest point","")</f>
        <v/>
      </c>
      <c r="J5242" s="25" t="str">
        <f>IF(E5242="First Quote", $H$4/D5242, "")</f>
        <v/>
      </c>
      <c r="K5242" s="26">
        <f t="shared" si="347"/>
        <v>54.533844624653334</v>
      </c>
      <c r="L5242" s="27">
        <f>K5242*D5242</f>
        <v>367326.34393050871</v>
      </c>
      <c r="M5242" s="10"/>
      <c r="N5242" s="28">
        <f>IF(F5242="lowest point", $H$4/D5242, 0)</f>
        <v>0</v>
      </c>
      <c r="O5242" s="28">
        <f t="shared" si="348"/>
        <v>56.409154670808078</v>
      </c>
      <c r="P5242" s="29">
        <f>O5242*D5242</f>
        <v>379957.96357389551</v>
      </c>
      <c r="R5242" s="28">
        <f>IF(G5242="highest point", $H$4/D5242, 0)</f>
        <v>0</v>
      </c>
      <c r="S5242" s="28">
        <f t="shared" si="349"/>
        <v>52.965098905603661</v>
      </c>
      <c r="T5242" s="29">
        <f>D5242*S5242</f>
        <v>356759.66495341988</v>
      </c>
    </row>
    <row r="5243" spans="1:20">
      <c r="A5243" s="21">
        <f t="shared" si="350"/>
        <v>2020</v>
      </c>
      <c r="B5243" s="21">
        <f t="shared" si="351"/>
        <v>10</v>
      </c>
      <c r="C5243" s="22">
        <v>44133</v>
      </c>
      <c r="D5243" s="21">
        <v>6816.79</v>
      </c>
      <c r="E5243" s="47" t="str">
        <f>IF(B5243&lt;&gt;B5242, "First Quote", "")</f>
        <v/>
      </c>
      <c r="F5243" s="23" t="str">
        <f>IF(_xlfn.MINIFS($D$3:$D$6287,$A$3:$A$6287,A5243,$B$3:$B$6287,B5243)=D5243,"Lowest point","")</f>
        <v/>
      </c>
      <c r="G5243" s="24" t="str">
        <f>IF(_xlfn.MAXIFS($D$3:$D$6287,$A$3:$A$6287,A5243,$B$3:$B$6287,B5243)=D5243,"Highest point","")</f>
        <v/>
      </c>
      <c r="J5243" s="25" t="str">
        <f>IF(E5243="First Quote", $H$4/D5243, "")</f>
        <v/>
      </c>
      <c r="K5243" s="26">
        <f t="shared" si="347"/>
        <v>54.533844624653334</v>
      </c>
      <c r="L5243" s="27">
        <f>K5243*D5243</f>
        <v>371745.7666988906</v>
      </c>
      <c r="M5243" s="10"/>
      <c r="N5243" s="28">
        <f>IF(F5243="lowest point", $H$4/D5243, 0)</f>
        <v>0</v>
      </c>
      <c r="O5243" s="28">
        <f t="shared" si="348"/>
        <v>56.409154670808078</v>
      </c>
      <c r="P5243" s="29">
        <f>O5243*D5243</f>
        <v>384529.3614684178</v>
      </c>
      <c r="R5243" s="28">
        <f>IF(G5243="highest point", $H$4/D5243, 0)</f>
        <v>0</v>
      </c>
      <c r="S5243" s="28">
        <f t="shared" si="349"/>
        <v>52.965098905603661</v>
      </c>
      <c r="T5243" s="29">
        <f>D5243*S5243</f>
        <v>361051.95656873001</v>
      </c>
    </row>
    <row r="5244" spans="1:20">
      <c r="A5244" s="21">
        <f t="shared" si="350"/>
        <v>2020</v>
      </c>
      <c r="B5244" s="21">
        <f t="shared" si="351"/>
        <v>10</v>
      </c>
      <c r="C5244" s="22">
        <v>44134</v>
      </c>
      <c r="D5244" s="21">
        <v>6734.84</v>
      </c>
      <c r="E5244" s="47" t="str">
        <f>IF(B5244&lt;&gt;B5243, "First Quote", "")</f>
        <v/>
      </c>
      <c r="F5244" s="23" t="str">
        <f>IF(_xlfn.MINIFS($D$3:$D$6287,$A$3:$A$6287,A5244,$B$3:$B$6287,B5244)=D5244,"Lowest point","")</f>
        <v>Lowest point</v>
      </c>
      <c r="G5244" s="24" t="str">
        <f>IF(_xlfn.MAXIFS($D$3:$D$6287,$A$3:$A$6287,A5244,$B$3:$B$6287,B5244)=D5244,"Highest point","")</f>
        <v/>
      </c>
      <c r="J5244" s="25" t="str">
        <f>IF(E5244="First Quote", $H$4/D5244, "")</f>
        <v/>
      </c>
      <c r="K5244" s="26">
        <f t="shared" si="347"/>
        <v>54.533844624653334</v>
      </c>
      <c r="L5244" s="27">
        <f>K5244*D5244</f>
        <v>367276.71813190024</v>
      </c>
      <c r="M5244" s="10"/>
      <c r="N5244" s="28">
        <f>IF(F5244="lowest point", $H$4/D5244, 0)</f>
        <v>7.4240813441744713E-2</v>
      </c>
      <c r="O5244" s="28">
        <f t="shared" si="348"/>
        <v>56.483395484249826</v>
      </c>
      <c r="P5244" s="29">
        <f>O5244*D5244</f>
        <v>380406.63124314509</v>
      </c>
      <c r="R5244" s="28">
        <f>IF(G5244="highest point", $H$4/D5244, 0)</f>
        <v>0</v>
      </c>
      <c r="S5244" s="28">
        <f t="shared" si="349"/>
        <v>52.965098905603661</v>
      </c>
      <c r="T5244" s="29">
        <f>D5244*S5244</f>
        <v>356711.46671341575</v>
      </c>
    </row>
    <row r="5245" spans="1:20">
      <c r="A5245" s="21">
        <f t="shared" si="350"/>
        <v>2020</v>
      </c>
      <c r="B5245" s="21">
        <f t="shared" si="351"/>
        <v>11</v>
      </c>
      <c r="C5245" s="22">
        <v>44137</v>
      </c>
      <c r="D5245" s="21">
        <v>6817.89</v>
      </c>
      <c r="E5245" s="47" t="str">
        <f>IF(B5245&lt;&gt;B5244, "First Quote", "")</f>
        <v>First Quote</v>
      </c>
      <c r="F5245" s="23" t="str">
        <f>IF(_xlfn.MINIFS($D$3:$D$6287,$A$3:$A$6287,A5245,$B$3:$B$6287,B5245)=D5245,"Lowest point","")</f>
        <v>Lowest point</v>
      </c>
      <c r="G5245" s="24" t="str">
        <f>IF(_xlfn.MAXIFS($D$3:$D$6287,$A$3:$A$6287,A5245,$B$3:$B$6287,B5245)=D5245,"Highest point","")</f>
        <v/>
      </c>
      <c r="J5245" s="25">
        <f>IF(E5245="First Quote", $H$4/D5245, "")</f>
        <v>7.3336472134340677E-2</v>
      </c>
      <c r="K5245" s="26">
        <f t="shared" si="347"/>
        <v>54.607181096787677</v>
      </c>
      <c r="L5245" s="27">
        <f>K5245*D5245</f>
        <v>372305.75392797776</v>
      </c>
      <c r="M5245" s="10"/>
      <c r="N5245" s="28">
        <f>IF(F5245="lowest point", $H$4/D5245, 0)</f>
        <v>7.3336472134340677E-2</v>
      </c>
      <c r="O5245" s="28">
        <f t="shared" si="348"/>
        <v>56.556731956384169</v>
      </c>
      <c r="P5245" s="29">
        <f>O5245*D5245</f>
        <v>385597.57723811211</v>
      </c>
      <c r="R5245" s="28">
        <f>IF(G5245="highest point", $H$4/D5245, 0)</f>
        <v>0</v>
      </c>
      <c r="S5245" s="28">
        <f t="shared" si="349"/>
        <v>52.965098905603661</v>
      </c>
      <c r="T5245" s="29">
        <f>D5245*S5245</f>
        <v>361110.21817752614</v>
      </c>
    </row>
    <row r="5246" spans="1:20">
      <c r="A5246" s="21">
        <f t="shared" si="350"/>
        <v>2020</v>
      </c>
      <c r="B5246" s="21">
        <f t="shared" si="351"/>
        <v>11</v>
      </c>
      <c r="C5246" s="22">
        <v>44138</v>
      </c>
      <c r="D5246" s="21">
        <v>6939.3</v>
      </c>
      <c r="E5246" s="47" t="str">
        <f>IF(B5246&lt;&gt;B5245, "First Quote", "")</f>
        <v/>
      </c>
      <c r="F5246" s="23" t="str">
        <f>IF(_xlfn.MINIFS($D$3:$D$6287,$A$3:$A$6287,A5246,$B$3:$B$6287,B5246)=D5246,"Lowest point","")</f>
        <v/>
      </c>
      <c r="G5246" s="24" t="str">
        <f>IF(_xlfn.MAXIFS($D$3:$D$6287,$A$3:$A$6287,A5246,$B$3:$B$6287,B5246)=D5246,"Highest point","")</f>
        <v/>
      </c>
      <c r="J5246" s="25" t="str">
        <f>IF(E5246="First Quote", $H$4/D5246, "")</f>
        <v/>
      </c>
      <c r="K5246" s="26">
        <f t="shared" si="347"/>
        <v>54.607181096787677</v>
      </c>
      <c r="L5246" s="27">
        <f>K5246*D5246</f>
        <v>378935.61178493872</v>
      </c>
      <c r="M5246" s="10"/>
      <c r="N5246" s="28">
        <f>IF(F5246="lowest point", $H$4/D5246, 0)</f>
        <v>0</v>
      </c>
      <c r="O5246" s="28">
        <f t="shared" si="348"/>
        <v>56.556731956384169</v>
      </c>
      <c r="P5246" s="29">
        <f>O5246*D5246</f>
        <v>392464.1300649367</v>
      </c>
      <c r="R5246" s="28">
        <f>IF(G5246="highest point", $H$4/D5246, 0)</f>
        <v>0</v>
      </c>
      <c r="S5246" s="28">
        <f t="shared" si="349"/>
        <v>52.965098905603661</v>
      </c>
      <c r="T5246" s="29">
        <f>D5246*S5246</f>
        <v>367540.71083565551</v>
      </c>
    </row>
    <row r="5247" spans="1:20">
      <c r="A5247" s="21">
        <f t="shared" si="350"/>
        <v>2020</v>
      </c>
      <c r="B5247" s="21">
        <f t="shared" si="351"/>
        <v>11</v>
      </c>
      <c r="C5247" s="22">
        <v>44139</v>
      </c>
      <c r="D5247" s="21">
        <v>7092.3</v>
      </c>
      <c r="E5247" s="47" t="str">
        <f>IF(B5247&lt;&gt;B5246, "First Quote", "")</f>
        <v/>
      </c>
      <c r="F5247" s="23" t="str">
        <f>IF(_xlfn.MINIFS($D$3:$D$6287,$A$3:$A$6287,A5247,$B$3:$B$6287,B5247)=D5247,"Lowest point","")</f>
        <v/>
      </c>
      <c r="G5247" s="24" t="str">
        <f>IF(_xlfn.MAXIFS($D$3:$D$6287,$A$3:$A$6287,A5247,$B$3:$B$6287,B5247)=D5247,"Highest point","")</f>
        <v/>
      </c>
      <c r="J5247" s="25" t="str">
        <f>IF(E5247="First Quote", $H$4/D5247, "")</f>
        <v/>
      </c>
      <c r="K5247" s="26">
        <f t="shared" si="347"/>
        <v>54.607181096787677</v>
      </c>
      <c r="L5247" s="27">
        <f>K5247*D5247</f>
        <v>387290.51049274724</v>
      </c>
      <c r="M5247" s="10"/>
      <c r="N5247" s="28">
        <f>IF(F5247="lowest point", $H$4/D5247, 0)</f>
        <v>0</v>
      </c>
      <c r="O5247" s="28">
        <f t="shared" si="348"/>
        <v>56.556731956384169</v>
      </c>
      <c r="P5247" s="29">
        <f>O5247*D5247</f>
        <v>401117.31005426345</v>
      </c>
      <c r="R5247" s="28">
        <f>IF(G5247="highest point", $H$4/D5247, 0)</f>
        <v>0</v>
      </c>
      <c r="S5247" s="28">
        <f t="shared" si="349"/>
        <v>52.965098905603661</v>
      </c>
      <c r="T5247" s="29">
        <f>D5247*S5247</f>
        <v>375644.37096821284</v>
      </c>
    </row>
    <row r="5248" spans="1:20">
      <c r="A5248" s="21">
        <f t="shared" si="350"/>
        <v>2020</v>
      </c>
      <c r="B5248" s="21">
        <f t="shared" si="351"/>
        <v>11</v>
      </c>
      <c r="C5248" s="22">
        <v>44140</v>
      </c>
      <c r="D5248" s="21">
        <v>7231.67</v>
      </c>
      <c r="E5248" s="47" t="str">
        <f>IF(B5248&lt;&gt;B5247, "First Quote", "")</f>
        <v/>
      </c>
      <c r="F5248" s="23" t="str">
        <f>IF(_xlfn.MINIFS($D$3:$D$6287,$A$3:$A$6287,A5248,$B$3:$B$6287,B5248)=D5248,"Lowest point","")</f>
        <v/>
      </c>
      <c r="G5248" s="24" t="str">
        <f>IF(_xlfn.MAXIFS($D$3:$D$6287,$A$3:$A$6287,A5248,$B$3:$B$6287,B5248)=D5248,"Highest point","")</f>
        <v/>
      </c>
      <c r="J5248" s="25" t="str">
        <f>IF(E5248="First Quote", $H$4/D5248, "")</f>
        <v/>
      </c>
      <c r="K5248" s="26">
        <f t="shared" si="347"/>
        <v>54.607181096787677</v>
      </c>
      <c r="L5248" s="27">
        <f>K5248*D5248</f>
        <v>394901.11332220654</v>
      </c>
      <c r="M5248" s="10"/>
      <c r="N5248" s="28">
        <f>IF(F5248="lowest point", $H$4/D5248, 0)</f>
        <v>0</v>
      </c>
      <c r="O5248" s="28">
        <f t="shared" si="348"/>
        <v>56.556731956384169</v>
      </c>
      <c r="P5248" s="29">
        <f>O5248*D5248</f>
        <v>408999.62178702472</v>
      </c>
      <c r="R5248" s="28">
        <f>IF(G5248="highest point", $H$4/D5248, 0)</f>
        <v>0</v>
      </c>
      <c r="S5248" s="28">
        <f t="shared" si="349"/>
        <v>52.965098905603661</v>
      </c>
      <c r="T5248" s="29">
        <f>D5248*S5248</f>
        <v>383026.11680268683</v>
      </c>
    </row>
    <row r="5249" spans="1:20">
      <c r="A5249" s="21">
        <f t="shared" si="350"/>
        <v>2020</v>
      </c>
      <c r="B5249" s="21">
        <f t="shared" si="351"/>
        <v>11</v>
      </c>
      <c r="C5249" s="22">
        <v>44141</v>
      </c>
      <c r="D5249" s="21">
        <v>7230.51</v>
      </c>
      <c r="E5249" s="47" t="str">
        <f>IF(B5249&lt;&gt;B5248, "First Quote", "")</f>
        <v/>
      </c>
      <c r="F5249" s="23" t="str">
        <f>IF(_xlfn.MINIFS($D$3:$D$6287,$A$3:$A$6287,A5249,$B$3:$B$6287,B5249)=D5249,"Lowest point","")</f>
        <v/>
      </c>
      <c r="G5249" s="24" t="str">
        <f>IF(_xlfn.MAXIFS($D$3:$D$6287,$A$3:$A$6287,A5249,$B$3:$B$6287,B5249)=D5249,"Highest point","")</f>
        <v/>
      </c>
      <c r="J5249" s="25" t="str">
        <f>IF(E5249="First Quote", $H$4/D5249, "")</f>
        <v/>
      </c>
      <c r="K5249" s="26">
        <f t="shared" si="347"/>
        <v>54.607181096787677</v>
      </c>
      <c r="L5249" s="27">
        <f>K5249*D5249</f>
        <v>394837.76899213425</v>
      </c>
      <c r="M5249" s="10"/>
      <c r="N5249" s="28">
        <f>IF(F5249="lowest point", $H$4/D5249, 0)</f>
        <v>0</v>
      </c>
      <c r="O5249" s="28">
        <f t="shared" si="348"/>
        <v>56.556731956384169</v>
      </c>
      <c r="P5249" s="29">
        <f>O5249*D5249</f>
        <v>408934.01597795531</v>
      </c>
      <c r="R5249" s="28">
        <f>IF(G5249="highest point", $H$4/D5249, 0)</f>
        <v>0</v>
      </c>
      <c r="S5249" s="28">
        <f t="shared" si="349"/>
        <v>52.965098905603661</v>
      </c>
      <c r="T5249" s="29">
        <f>D5249*S5249</f>
        <v>382964.67728795635</v>
      </c>
    </row>
    <row r="5250" spans="1:20">
      <c r="A5250" s="21">
        <f t="shared" si="350"/>
        <v>2020</v>
      </c>
      <c r="B5250" s="21">
        <f t="shared" si="351"/>
        <v>11</v>
      </c>
      <c r="C5250" s="22">
        <v>44144</v>
      </c>
      <c r="D5250" s="21">
        <v>7315.77</v>
      </c>
      <c r="E5250" s="47" t="str">
        <f>IF(B5250&lt;&gt;B5249, "First Quote", "")</f>
        <v/>
      </c>
      <c r="F5250" s="23" t="str">
        <f>IF(_xlfn.MINIFS($D$3:$D$6287,$A$3:$A$6287,A5250,$B$3:$B$6287,B5250)=D5250,"Lowest point","")</f>
        <v/>
      </c>
      <c r="G5250" s="24" t="str">
        <f>IF(_xlfn.MAXIFS($D$3:$D$6287,$A$3:$A$6287,A5250,$B$3:$B$6287,B5250)=D5250,"Highest point","")</f>
        <v/>
      </c>
      <c r="J5250" s="25" t="str">
        <f>IF(E5250="First Quote", $H$4/D5250, "")</f>
        <v/>
      </c>
      <c r="K5250" s="26">
        <f t="shared" si="347"/>
        <v>54.607181096787677</v>
      </c>
      <c r="L5250" s="27">
        <f>K5250*D5250</f>
        <v>399493.57725244638</v>
      </c>
      <c r="M5250" s="10"/>
      <c r="N5250" s="28">
        <f>IF(F5250="lowest point", $H$4/D5250, 0)</f>
        <v>0</v>
      </c>
      <c r="O5250" s="28">
        <f t="shared" si="348"/>
        <v>56.556731956384169</v>
      </c>
      <c r="P5250" s="29">
        <f>O5250*D5250</f>
        <v>413756.04294455663</v>
      </c>
      <c r="R5250" s="28">
        <f>IF(G5250="highest point", $H$4/D5250, 0)</f>
        <v>0</v>
      </c>
      <c r="S5250" s="28">
        <f t="shared" si="349"/>
        <v>52.965098905603661</v>
      </c>
      <c r="T5250" s="29">
        <f>D5250*S5250</f>
        <v>387480.48162064812</v>
      </c>
    </row>
    <row r="5251" spans="1:20">
      <c r="A5251" s="21">
        <f t="shared" si="350"/>
        <v>2020</v>
      </c>
      <c r="B5251" s="21">
        <f t="shared" si="351"/>
        <v>11</v>
      </c>
      <c r="C5251" s="22">
        <v>44145</v>
      </c>
      <c r="D5251" s="21">
        <v>7306.75</v>
      </c>
      <c r="E5251" s="47" t="str">
        <f>IF(B5251&lt;&gt;B5250, "First Quote", "")</f>
        <v/>
      </c>
      <c r="F5251" s="23" t="str">
        <f>IF(_xlfn.MINIFS($D$3:$D$6287,$A$3:$A$6287,A5251,$B$3:$B$6287,B5251)=D5251,"Lowest point","")</f>
        <v/>
      </c>
      <c r="G5251" s="24" t="str">
        <f>IF(_xlfn.MAXIFS($D$3:$D$6287,$A$3:$A$6287,A5251,$B$3:$B$6287,B5251)=D5251,"Highest point","")</f>
        <v/>
      </c>
      <c r="J5251" s="25" t="str">
        <f>IF(E5251="First Quote", $H$4/D5251, "")</f>
        <v/>
      </c>
      <c r="K5251" s="26">
        <f t="shared" si="347"/>
        <v>54.607181096787677</v>
      </c>
      <c r="L5251" s="27">
        <f>K5251*D5251</f>
        <v>399001.02047895337</v>
      </c>
      <c r="M5251" s="10"/>
      <c r="N5251" s="28">
        <f>IF(F5251="lowest point", $H$4/D5251, 0)</f>
        <v>0</v>
      </c>
      <c r="O5251" s="28">
        <f t="shared" si="348"/>
        <v>56.556731956384169</v>
      </c>
      <c r="P5251" s="29">
        <f>O5251*D5251</f>
        <v>413245.90122231003</v>
      </c>
      <c r="R5251" s="28">
        <f>IF(G5251="highest point", $H$4/D5251, 0)</f>
        <v>0</v>
      </c>
      <c r="S5251" s="28">
        <f t="shared" si="349"/>
        <v>52.965098905603661</v>
      </c>
      <c r="T5251" s="29">
        <f>D5251*S5251</f>
        <v>387002.73642851954</v>
      </c>
    </row>
    <row r="5252" spans="1:20">
      <c r="A5252" s="21">
        <f t="shared" si="350"/>
        <v>2020</v>
      </c>
      <c r="B5252" s="21">
        <f t="shared" si="351"/>
        <v>11</v>
      </c>
      <c r="C5252" s="22">
        <v>44146</v>
      </c>
      <c r="D5252" s="21">
        <v>7362.65</v>
      </c>
      <c r="E5252" s="47" t="str">
        <f>IF(B5252&lt;&gt;B5251, "First Quote", "")</f>
        <v/>
      </c>
      <c r="F5252" s="23" t="str">
        <f>IF(_xlfn.MINIFS($D$3:$D$6287,$A$3:$A$6287,A5252,$B$3:$B$6287,B5252)=D5252,"Lowest point","")</f>
        <v/>
      </c>
      <c r="G5252" s="24" t="str">
        <f>IF(_xlfn.MAXIFS($D$3:$D$6287,$A$3:$A$6287,A5252,$B$3:$B$6287,B5252)=D5252,"Highest point","")</f>
        <v/>
      </c>
      <c r="J5252" s="25" t="str">
        <f>IF(E5252="First Quote", $H$4/D5252, "")</f>
        <v/>
      </c>
      <c r="K5252" s="26">
        <f t="shared" si="347"/>
        <v>54.607181096787677</v>
      </c>
      <c r="L5252" s="27">
        <f>K5252*D5252</f>
        <v>402053.56190226378</v>
      </c>
      <c r="M5252" s="10"/>
      <c r="N5252" s="28">
        <f>IF(F5252="lowest point", $H$4/D5252, 0)</f>
        <v>0</v>
      </c>
      <c r="O5252" s="28">
        <f t="shared" si="348"/>
        <v>56.556731956384169</v>
      </c>
      <c r="P5252" s="29">
        <f>O5252*D5252</f>
        <v>416407.42253867188</v>
      </c>
      <c r="R5252" s="28">
        <f>IF(G5252="highest point", $H$4/D5252, 0)</f>
        <v>0</v>
      </c>
      <c r="S5252" s="28">
        <f t="shared" si="349"/>
        <v>52.965098905603661</v>
      </c>
      <c r="T5252" s="29">
        <f>D5252*S5252</f>
        <v>389963.48545734276</v>
      </c>
    </row>
    <row r="5253" spans="1:20">
      <c r="A5253" s="21">
        <f t="shared" si="350"/>
        <v>2020</v>
      </c>
      <c r="B5253" s="21">
        <f t="shared" si="351"/>
        <v>11</v>
      </c>
      <c r="C5253" s="22">
        <v>44147</v>
      </c>
      <c r="D5253" s="21">
        <v>7290.69</v>
      </c>
      <c r="E5253" s="47" t="str">
        <f>IF(B5253&lt;&gt;B5252, "First Quote", "")</f>
        <v/>
      </c>
      <c r="F5253" s="23" t="str">
        <f>IF(_xlfn.MINIFS($D$3:$D$6287,$A$3:$A$6287,A5253,$B$3:$B$6287,B5253)=D5253,"Lowest point","")</f>
        <v/>
      </c>
      <c r="G5253" s="24" t="str">
        <f>IF(_xlfn.MAXIFS($D$3:$D$6287,$A$3:$A$6287,A5253,$B$3:$B$6287,B5253)=D5253,"Highest point","")</f>
        <v/>
      </c>
      <c r="J5253" s="25" t="str">
        <f>IF(E5253="First Quote", $H$4/D5253, "")</f>
        <v/>
      </c>
      <c r="K5253" s="26">
        <f t="shared" ref="K5253:K5316" si="352">IF(E5253="First Quote",J5253+K5252,K5252)</f>
        <v>54.607181096787677</v>
      </c>
      <c r="L5253" s="27">
        <f>K5253*D5253</f>
        <v>398124.0291505389</v>
      </c>
      <c r="M5253" s="10"/>
      <c r="N5253" s="28">
        <f>IF(F5253="lowest point", $H$4/D5253, 0)</f>
        <v>0</v>
      </c>
      <c r="O5253" s="28">
        <f t="shared" ref="O5253:O5316" si="353">IF(F5253="Lowest Point",N5253+O5252,O5252)</f>
        <v>56.556731956384169</v>
      </c>
      <c r="P5253" s="29">
        <f>O5253*D5253</f>
        <v>412337.60010709049</v>
      </c>
      <c r="R5253" s="28">
        <f>IF(G5253="highest point", $H$4/D5253, 0)</f>
        <v>0</v>
      </c>
      <c r="S5253" s="28">
        <f t="shared" ref="S5253:S5316" si="354">IF(G5253="Highest Point",R5253+S5252,S5252)</f>
        <v>52.965098905603661</v>
      </c>
      <c r="T5253" s="29">
        <f>D5253*S5253</f>
        <v>386152.11694009556</v>
      </c>
    </row>
    <row r="5254" spans="1:20">
      <c r="A5254" s="21">
        <f t="shared" si="350"/>
        <v>2020</v>
      </c>
      <c r="B5254" s="21">
        <f t="shared" si="351"/>
        <v>11</v>
      </c>
      <c r="C5254" s="22">
        <v>44148</v>
      </c>
      <c r="D5254" s="21">
        <v>7390.61</v>
      </c>
      <c r="E5254" s="47" t="str">
        <f>IF(B5254&lt;&gt;B5253, "First Quote", "")</f>
        <v/>
      </c>
      <c r="F5254" s="23" t="str">
        <f>IF(_xlfn.MINIFS($D$3:$D$6287,$A$3:$A$6287,A5254,$B$3:$B$6287,B5254)=D5254,"Lowest point","")</f>
        <v/>
      </c>
      <c r="G5254" s="24" t="str">
        <f>IF(_xlfn.MAXIFS($D$3:$D$6287,$A$3:$A$6287,A5254,$B$3:$B$6287,B5254)=D5254,"Highest point","")</f>
        <v/>
      </c>
      <c r="J5254" s="25" t="str">
        <f>IF(E5254="First Quote", $H$4/D5254, "")</f>
        <v/>
      </c>
      <c r="K5254" s="26">
        <f t="shared" si="352"/>
        <v>54.607181096787677</v>
      </c>
      <c r="L5254" s="27">
        <f>K5254*D5254</f>
        <v>403580.37868572999</v>
      </c>
      <c r="M5254" s="10"/>
      <c r="N5254" s="28">
        <f>IF(F5254="lowest point", $H$4/D5254, 0)</f>
        <v>0</v>
      </c>
      <c r="O5254" s="28">
        <f t="shared" si="353"/>
        <v>56.556731956384169</v>
      </c>
      <c r="P5254" s="29">
        <f>O5254*D5254</f>
        <v>417988.74876417237</v>
      </c>
      <c r="R5254" s="28">
        <f>IF(G5254="highest point", $H$4/D5254, 0)</f>
        <v>0</v>
      </c>
      <c r="S5254" s="28">
        <f t="shared" si="354"/>
        <v>52.965098905603661</v>
      </c>
      <c r="T5254" s="29">
        <f>D5254*S5254</f>
        <v>391444.38962274347</v>
      </c>
    </row>
    <row r="5255" spans="1:20">
      <c r="A5255" s="21">
        <f t="shared" si="350"/>
        <v>2020</v>
      </c>
      <c r="B5255" s="21">
        <f t="shared" si="351"/>
        <v>11</v>
      </c>
      <c r="C5255" s="22">
        <v>44151</v>
      </c>
      <c r="D5255" s="21">
        <v>7476.79</v>
      </c>
      <c r="E5255" s="47" t="str">
        <f>IF(B5255&lt;&gt;B5254, "First Quote", "")</f>
        <v/>
      </c>
      <c r="F5255" s="23" t="str">
        <f>IF(_xlfn.MINIFS($D$3:$D$6287,$A$3:$A$6287,A5255,$B$3:$B$6287,B5255)=D5255,"Lowest point","")</f>
        <v/>
      </c>
      <c r="G5255" s="24" t="str">
        <f>IF(_xlfn.MAXIFS($D$3:$D$6287,$A$3:$A$6287,A5255,$B$3:$B$6287,B5255)=D5255,"Highest point","")</f>
        <v/>
      </c>
      <c r="J5255" s="25" t="str">
        <f>IF(E5255="First Quote", $H$4/D5255, "")</f>
        <v/>
      </c>
      <c r="K5255" s="26">
        <f t="shared" si="352"/>
        <v>54.607181096787677</v>
      </c>
      <c r="L5255" s="27">
        <f>K5255*D5255</f>
        <v>408286.42555265111</v>
      </c>
      <c r="M5255" s="10"/>
      <c r="N5255" s="28">
        <f>IF(F5255="lowest point", $H$4/D5255, 0)</f>
        <v>0</v>
      </c>
      <c r="O5255" s="28">
        <f t="shared" si="353"/>
        <v>56.556731956384169</v>
      </c>
      <c r="P5255" s="29">
        <f>O5255*D5255</f>
        <v>422862.8079241736</v>
      </c>
      <c r="R5255" s="28">
        <f>IF(G5255="highest point", $H$4/D5255, 0)</f>
        <v>0</v>
      </c>
      <c r="S5255" s="28">
        <f t="shared" si="354"/>
        <v>52.965098905603661</v>
      </c>
      <c r="T5255" s="29">
        <f>D5255*S5255</f>
        <v>396008.92184642842</v>
      </c>
    </row>
    <row r="5256" spans="1:20">
      <c r="A5256" s="21">
        <f t="shared" si="350"/>
        <v>2020</v>
      </c>
      <c r="B5256" s="21">
        <f t="shared" si="351"/>
        <v>11</v>
      </c>
      <c r="C5256" s="22">
        <v>44152</v>
      </c>
      <c r="D5256" s="21">
        <v>7442.04</v>
      </c>
      <c r="E5256" s="47" t="str">
        <f>IF(B5256&lt;&gt;B5255, "First Quote", "")</f>
        <v/>
      </c>
      <c r="F5256" s="23" t="str">
        <f>IF(_xlfn.MINIFS($D$3:$D$6287,$A$3:$A$6287,A5256,$B$3:$B$6287,B5256)=D5256,"Lowest point","")</f>
        <v/>
      </c>
      <c r="G5256" s="24" t="str">
        <f>IF(_xlfn.MAXIFS($D$3:$D$6287,$A$3:$A$6287,A5256,$B$3:$B$6287,B5256)=D5256,"Highest point","")</f>
        <v/>
      </c>
      <c r="J5256" s="25" t="str">
        <f>IF(E5256="First Quote", $H$4/D5256, "")</f>
        <v/>
      </c>
      <c r="K5256" s="26">
        <f t="shared" si="352"/>
        <v>54.607181096787677</v>
      </c>
      <c r="L5256" s="27">
        <f>K5256*D5256</f>
        <v>406388.82600953779</v>
      </c>
      <c r="M5256" s="10"/>
      <c r="N5256" s="28">
        <f>IF(F5256="lowest point", $H$4/D5256, 0)</f>
        <v>0</v>
      </c>
      <c r="O5256" s="28">
        <f t="shared" si="353"/>
        <v>56.556731956384169</v>
      </c>
      <c r="P5256" s="29">
        <f>O5256*D5256</f>
        <v>420897.46148868924</v>
      </c>
      <c r="R5256" s="28">
        <f>IF(G5256="highest point", $H$4/D5256, 0)</f>
        <v>0</v>
      </c>
      <c r="S5256" s="28">
        <f t="shared" si="354"/>
        <v>52.965098905603661</v>
      </c>
      <c r="T5256" s="29">
        <f>D5256*S5256</f>
        <v>394168.38465945865</v>
      </c>
    </row>
    <row r="5257" spans="1:20">
      <c r="A5257" s="21">
        <f t="shared" si="350"/>
        <v>2020</v>
      </c>
      <c r="B5257" s="21">
        <f t="shared" si="351"/>
        <v>11</v>
      </c>
      <c r="C5257" s="22">
        <v>44153</v>
      </c>
      <c r="D5257" s="21">
        <v>7357.34</v>
      </c>
      <c r="E5257" s="47" t="str">
        <f>IF(B5257&lt;&gt;B5256, "First Quote", "")</f>
        <v/>
      </c>
      <c r="F5257" s="23" t="str">
        <f>IF(_xlfn.MINIFS($D$3:$D$6287,$A$3:$A$6287,A5257,$B$3:$B$6287,B5257)=D5257,"Lowest point","")</f>
        <v/>
      </c>
      <c r="G5257" s="24" t="str">
        <f>IF(_xlfn.MAXIFS($D$3:$D$6287,$A$3:$A$6287,A5257,$B$3:$B$6287,B5257)=D5257,"Highest point","")</f>
        <v/>
      </c>
      <c r="J5257" s="25" t="str">
        <f>IF(E5257="First Quote", $H$4/D5257, "")</f>
        <v/>
      </c>
      <c r="K5257" s="26">
        <f t="shared" si="352"/>
        <v>54.607181096787677</v>
      </c>
      <c r="L5257" s="27">
        <f>K5257*D5257</f>
        <v>401763.59777063987</v>
      </c>
      <c r="M5257" s="10"/>
      <c r="N5257" s="28">
        <f>IF(F5257="lowest point", $H$4/D5257, 0)</f>
        <v>0</v>
      </c>
      <c r="O5257" s="28">
        <f t="shared" si="353"/>
        <v>56.556731956384169</v>
      </c>
      <c r="P5257" s="29">
        <f>O5257*D5257</f>
        <v>416107.10629198351</v>
      </c>
      <c r="R5257" s="28">
        <f>IF(G5257="highest point", $H$4/D5257, 0)</f>
        <v>0</v>
      </c>
      <c r="S5257" s="28">
        <f t="shared" si="354"/>
        <v>52.965098905603661</v>
      </c>
      <c r="T5257" s="29">
        <f>D5257*S5257</f>
        <v>389682.24078215403</v>
      </c>
    </row>
    <row r="5258" spans="1:20">
      <c r="A5258" s="21">
        <f t="shared" si="350"/>
        <v>2020</v>
      </c>
      <c r="B5258" s="21">
        <f t="shared" si="351"/>
        <v>11</v>
      </c>
      <c r="C5258" s="22">
        <v>44154</v>
      </c>
      <c r="D5258" s="21">
        <v>7386.86</v>
      </c>
      <c r="E5258" s="47" t="str">
        <f>IF(B5258&lt;&gt;B5257, "First Quote", "")</f>
        <v/>
      </c>
      <c r="F5258" s="23" t="str">
        <f>IF(_xlfn.MINIFS($D$3:$D$6287,$A$3:$A$6287,A5258,$B$3:$B$6287,B5258)=D5258,"Lowest point","")</f>
        <v/>
      </c>
      <c r="G5258" s="24" t="str">
        <f>IF(_xlfn.MAXIFS($D$3:$D$6287,$A$3:$A$6287,A5258,$B$3:$B$6287,B5258)=D5258,"Highest point","")</f>
        <v/>
      </c>
      <c r="J5258" s="25" t="str">
        <f>IF(E5258="First Quote", $H$4/D5258, "")</f>
        <v/>
      </c>
      <c r="K5258" s="26">
        <f t="shared" si="352"/>
        <v>54.607181096787677</v>
      </c>
      <c r="L5258" s="27">
        <f>K5258*D5258</f>
        <v>403375.60175661702</v>
      </c>
      <c r="M5258" s="10"/>
      <c r="N5258" s="28">
        <f>IF(F5258="lowest point", $H$4/D5258, 0)</f>
        <v>0</v>
      </c>
      <c r="O5258" s="28">
        <f t="shared" si="353"/>
        <v>56.556731956384169</v>
      </c>
      <c r="P5258" s="29">
        <f>O5258*D5258</f>
        <v>417776.66101933597</v>
      </c>
      <c r="R5258" s="28">
        <f>IF(G5258="highest point", $H$4/D5258, 0)</f>
        <v>0</v>
      </c>
      <c r="S5258" s="28">
        <f t="shared" si="354"/>
        <v>52.965098905603661</v>
      </c>
      <c r="T5258" s="29">
        <f>D5258*S5258</f>
        <v>391245.77050184744</v>
      </c>
    </row>
    <row r="5259" spans="1:20">
      <c r="A5259" s="21">
        <f t="shared" si="350"/>
        <v>2020</v>
      </c>
      <c r="B5259" s="21">
        <f t="shared" si="351"/>
        <v>11</v>
      </c>
      <c r="C5259" s="22">
        <v>44155</v>
      </c>
      <c r="D5259" s="21">
        <v>7336.76</v>
      </c>
      <c r="E5259" s="47" t="str">
        <f>IF(B5259&lt;&gt;B5258, "First Quote", "")</f>
        <v/>
      </c>
      <c r="F5259" s="23" t="str">
        <f>IF(_xlfn.MINIFS($D$3:$D$6287,$A$3:$A$6287,A5259,$B$3:$B$6287,B5259)=D5259,"Lowest point","")</f>
        <v/>
      </c>
      <c r="G5259" s="24" t="str">
        <f>IF(_xlfn.MAXIFS($D$3:$D$6287,$A$3:$A$6287,A5259,$B$3:$B$6287,B5259)=D5259,"Highest point","")</f>
        <v/>
      </c>
      <c r="J5259" s="25" t="str">
        <f>IF(E5259="First Quote", $H$4/D5259, "")</f>
        <v/>
      </c>
      <c r="K5259" s="26">
        <f t="shared" si="352"/>
        <v>54.607181096787677</v>
      </c>
      <c r="L5259" s="27">
        <f>K5259*D5259</f>
        <v>400639.78198366798</v>
      </c>
      <c r="M5259" s="10"/>
      <c r="N5259" s="28">
        <f>IF(F5259="lowest point", $H$4/D5259, 0)</f>
        <v>0</v>
      </c>
      <c r="O5259" s="28">
        <f t="shared" si="353"/>
        <v>56.556731956384169</v>
      </c>
      <c r="P5259" s="29">
        <f>O5259*D5259</f>
        <v>414943.16874832113</v>
      </c>
      <c r="R5259" s="28">
        <f>IF(G5259="highest point", $H$4/D5259, 0)</f>
        <v>0</v>
      </c>
      <c r="S5259" s="28">
        <f t="shared" si="354"/>
        <v>52.965098905603661</v>
      </c>
      <c r="T5259" s="29">
        <f>D5259*S5259</f>
        <v>388592.21904667671</v>
      </c>
    </row>
    <row r="5260" spans="1:20">
      <c r="A5260" s="21">
        <f t="shared" si="350"/>
        <v>2020</v>
      </c>
      <c r="B5260" s="21">
        <f t="shared" si="351"/>
        <v>11</v>
      </c>
      <c r="C5260" s="22">
        <v>44158</v>
      </c>
      <c r="D5260" s="21">
        <v>7378.94</v>
      </c>
      <c r="E5260" s="47" t="str">
        <f>IF(B5260&lt;&gt;B5259, "First Quote", "")</f>
        <v/>
      </c>
      <c r="F5260" s="23" t="str">
        <f>IF(_xlfn.MINIFS($D$3:$D$6287,$A$3:$A$6287,A5260,$B$3:$B$6287,B5260)=D5260,"Lowest point","")</f>
        <v/>
      </c>
      <c r="G5260" s="24" t="str">
        <f>IF(_xlfn.MAXIFS($D$3:$D$6287,$A$3:$A$6287,A5260,$B$3:$B$6287,B5260)=D5260,"Highest point","")</f>
        <v/>
      </c>
      <c r="J5260" s="25" t="str">
        <f>IF(E5260="First Quote", $H$4/D5260, "")</f>
        <v/>
      </c>
      <c r="K5260" s="26">
        <f t="shared" si="352"/>
        <v>54.607181096787677</v>
      </c>
      <c r="L5260" s="27">
        <f>K5260*D5260</f>
        <v>402943.11288233043</v>
      </c>
      <c r="M5260" s="10"/>
      <c r="N5260" s="28">
        <f>IF(F5260="lowest point", $H$4/D5260, 0)</f>
        <v>0</v>
      </c>
      <c r="O5260" s="28">
        <f t="shared" si="353"/>
        <v>56.556731956384169</v>
      </c>
      <c r="P5260" s="29">
        <f>O5260*D5260</f>
        <v>417328.73170224141</v>
      </c>
      <c r="R5260" s="28">
        <f>IF(G5260="highest point", $H$4/D5260, 0)</f>
        <v>0</v>
      </c>
      <c r="S5260" s="28">
        <f t="shared" si="354"/>
        <v>52.965098905603661</v>
      </c>
      <c r="T5260" s="29">
        <f>D5260*S5260</f>
        <v>390826.28691851505</v>
      </c>
    </row>
    <row r="5261" spans="1:20">
      <c r="A5261" s="21">
        <f t="shared" ref="A5261:A5324" si="355">YEAR(C5261)</f>
        <v>2020</v>
      </c>
      <c r="B5261" s="21">
        <f t="shared" si="351"/>
        <v>11</v>
      </c>
      <c r="C5261" s="22">
        <v>44159</v>
      </c>
      <c r="D5261" s="21">
        <v>7498.29</v>
      </c>
      <c r="E5261" s="47" t="str">
        <f>IF(B5261&lt;&gt;B5260, "First Quote", "")</f>
        <v/>
      </c>
      <c r="F5261" s="23" t="str">
        <f>IF(_xlfn.MINIFS($D$3:$D$6287,$A$3:$A$6287,A5261,$B$3:$B$6287,B5261)=D5261,"Lowest point","")</f>
        <v/>
      </c>
      <c r="G5261" s="24" t="str">
        <f>IF(_xlfn.MAXIFS($D$3:$D$6287,$A$3:$A$6287,A5261,$B$3:$B$6287,B5261)=D5261,"Highest point","")</f>
        <v/>
      </c>
      <c r="J5261" s="25" t="str">
        <f>IF(E5261="First Quote", $H$4/D5261, "")</f>
        <v/>
      </c>
      <c r="K5261" s="26">
        <f t="shared" si="352"/>
        <v>54.607181096787677</v>
      </c>
      <c r="L5261" s="27">
        <f>K5261*D5261</f>
        <v>409460.47994623205</v>
      </c>
      <c r="M5261" s="10"/>
      <c r="N5261" s="28">
        <f>IF(F5261="lowest point", $H$4/D5261, 0)</f>
        <v>0</v>
      </c>
      <c r="O5261" s="28">
        <f t="shared" si="353"/>
        <v>56.556731956384169</v>
      </c>
      <c r="P5261" s="29">
        <f>O5261*D5261</f>
        <v>424078.77766123583</v>
      </c>
      <c r="R5261" s="28">
        <f>IF(G5261="highest point", $H$4/D5261, 0)</f>
        <v>0</v>
      </c>
      <c r="S5261" s="28">
        <f t="shared" si="354"/>
        <v>52.965098905603661</v>
      </c>
      <c r="T5261" s="29">
        <f>D5261*S5261</f>
        <v>397147.67147289886</v>
      </c>
    </row>
    <row r="5262" spans="1:20">
      <c r="A5262" s="21">
        <f t="shared" si="355"/>
        <v>2020</v>
      </c>
      <c r="B5262" s="21">
        <f t="shared" si="351"/>
        <v>11</v>
      </c>
      <c r="C5262" s="22">
        <v>44160</v>
      </c>
      <c r="D5262" s="21">
        <v>7486.68</v>
      </c>
      <c r="E5262" s="47" t="str">
        <f>IF(B5262&lt;&gt;B5261, "First Quote", "")</f>
        <v/>
      </c>
      <c r="F5262" s="23" t="str">
        <f>IF(_xlfn.MINIFS($D$3:$D$6287,$A$3:$A$6287,A5262,$B$3:$B$6287,B5262)=D5262,"Lowest point","")</f>
        <v/>
      </c>
      <c r="G5262" s="24" t="str">
        <f>IF(_xlfn.MAXIFS($D$3:$D$6287,$A$3:$A$6287,A5262,$B$3:$B$6287,B5262)=D5262,"Highest point","")</f>
        <v/>
      </c>
      <c r="J5262" s="25" t="str">
        <f>IF(E5262="First Quote", $H$4/D5262, "")</f>
        <v/>
      </c>
      <c r="K5262" s="26">
        <f t="shared" si="352"/>
        <v>54.607181096787677</v>
      </c>
      <c r="L5262" s="27">
        <f>K5262*D5262</f>
        <v>408826.49057369836</v>
      </c>
      <c r="M5262" s="10"/>
      <c r="N5262" s="28">
        <f>IF(F5262="lowest point", $H$4/D5262, 0)</f>
        <v>0</v>
      </c>
      <c r="O5262" s="28">
        <f t="shared" si="353"/>
        <v>56.556731956384169</v>
      </c>
      <c r="P5262" s="29">
        <f>O5262*D5262</f>
        <v>423422.15400322224</v>
      </c>
      <c r="R5262" s="28">
        <f>IF(G5262="highest point", $H$4/D5262, 0)</f>
        <v>0</v>
      </c>
      <c r="S5262" s="28">
        <f t="shared" si="354"/>
        <v>52.965098905603661</v>
      </c>
      <c r="T5262" s="29">
        <f>D5262*S5262</f>
        <v>396532.74667460483</v>
      </c>
    </row>
    <row r="5263" spans="1:20">
      <c r="A5263" s="21">
        <f t="shared" si="355"/>
        <v>2020</v>
      </c>
      <c r="B5263" s="21">
        <f t="shared" si="351"/>
        <v>11</v>
      </c>
      <c r="C5263" s="22">
        <v>44162</v>
      </c>
      <c r="D5263" s="21">
        <v>7505.38</v>
      </c>
      <c r="E5263" s="47" t="str">
        <f>IF(B5263&lt;&gt;B5262, "First Quote", "")</f>
        <v/>
      </c>
      <c r="F5263" s="23" t="str">
        <f>IF(_xlfn.MINIFS($D$3:$D$6287,$A$3:$A$6287,A5263,$B$3:$B$6287,B5263)=D5263,"Lowest point","")</f>
        <v/>
      </c>
      <c r="G5263" s="24" t="str">
        <f>IF(_xlfn.MAXIFS($D$3:$D$6287,$A$3:$A$6287,A5263,$B$3:$B$6287,B5263)=D5263,"Highest point","")</f>
        <v>Highest point</v>
      </c>
      <c r="J5263" s="25" t="str">
        <f>IF(E5263="First Quote", $H$4/D5263, "")</f>
        <v/>
      </c>
      <c r="K5263" s="26">
        <f t="shared" si="352"/>
        <v>54.607181096787677</v>
      </c>
      <c r="L5263" s="27">
        <f>K5263*D5263</f>
        <v>409847.64486020833</v>
      </c>
      <c r="M5263" s="10"/>
      <c r="N5263" s="28">
        <f>IF(F5263="lowest point", $H$4/D5263, 0)</f>
        <v>0</v>
      </c>
      <c r="O5263" s="28">
        <f t="shared" si="353"/>
        <v>56.556731956384169</v>
      </c>
      <c r="P5263" s="29">
        <f>O5263*D5263</f>
        <v>424479.76489080663</v>
      </c>
      <c r="R5263" s="28">
        <f>IF(G5263="highest point", $H$4/D5263, 0)</f>
        <v>6.6618878724328409E-2</v>
      </c>
      <c r="S5263" s="28">
        <f t="shared" si="354"/>
        <v>53.031717784327988</v>
      </c>
      <c r="T5263" s="29">
        <f>D5263*S5263</f>
        <v>398023.19402413961</v>
      </c>
    </row>
    <row r="5264" spans="1:20">
      <c r="A5264" s="21">
        <f t="shared" si="355"/>
        <v>2020</v>
      </c>
      <c r="B5264" s="21">
        <f t="shared" si="351"/>
        <v>11</v>
      </c>
      <c r="C5264" s="22">
        <v>44165</v>
      </c>
      <c r="D5264" s="21">
        <v>7472.06</v>
      </c>
      <c r="E5264" s="47" t="str">
        <f>IF(B5264&lt;&gt;B5263, "First Quote", "")</f>
        <v/>
      </c>
      <c r="F5264" s="23" t="str">
        <f>IF(_xlfn.MINIFS($D$3:$D$6287,$A$3:$A$6287,A5264,$B$3:$B$6287,B5264)=D5264,"Lowest point","")</f>
        <v/>
      </c>
      <c r="G5264" s="24" t="str">
        <f>IF(_xlfn.MAXIFS($D$3:$D$6287,$A$3:$A$6287,A5264,$B$3:$B$6287,B5264)=D5264,"Highest point","")</f>
        <v/>
      </c>
      <c r="J5264" s="25" t="str">
        <f>IF(E5264="First Quote", $H$4/D5264, "")</f>
        <v/>
      </c>
      <c r="K5264" s="26">
        <f t="shared" si="352"/>
        <v>54.607181096787677</v>
      </c>
      <c r="L5264" s="27">
        <f>K5264*D5264</f>
        <v>408028.13358606334</v>
      </c>
      <c r="M5264" s="10"/>
      <c r="N5264" s="28">
        <f>IF(F5264="lowest point", $H$4/D5264, 0)</f>
        <v>0</v>
      </c>
      <c r="O5264" s="28">
        <f t="shared" si="353"/>
        <v>56.556731956384169</v>
      </c>
      <c r="P5264" s="29">
        <f>O5264*D5264</f>
        <v>422595.29458201991</v>
      </c>
      <c r="R5264" s="28">
        <f>IF(G5264="highest point", $H$4/D5264, 0)</f>
        <v>0</v>
      </c>
      <c r="S5264" s="28">
        <f t="shared" si="354"/>
        <v>53.031717784327988</v>
      </c>
      <c r="T5264" s="29">
        <f>D5264*S5264</f>
        <v>396256.17718756583</v>
      </c>
    </row>
    <row r="5265" spans="1:20">
      <c r="A5265" s="21">
        <f t="shared" si="355"/>
        <v>2020</v>
      </c>
      <c r="B5265" s="21">
        <f t="shared" si="351"/>
        <v>12</v>
      </c>
      <c r="C5265" s="22">
        <v>44166</v>
      </c>
      <c r="D5265" s="21">
        <v>7556.51</v>
      </c>
      <c r="E5265" s="47" t="str">
        <f>IF(B5265&lt;&gt;B5264, "First Quote", "")</f>
        <v>First Quote</v>
      </c>
      <c r="F5265" s="23" t="str">
        <f>IF(_xlfn.MINIFS($D$3:$D$6287,$A$3:$A$6287,A5265,$B$3:$B$6287,B5265)=D5265,"Lowest point","")</f>
        <v/>
      </c>
      <c r="G5265" s="24" t="str">
        <f>IF(_xlfn.MAXIFS($D$3:$D$6287,$A$3:$A$6287,A5265,$B$3:$B$6287,B5265)=D5265,"Highest point","")</f>
        <v/>
      </c>
      <c r="J5265" s="25">
        <f>IF(E5265="First Quote", $H$4/D5265, "")</f>
        <v>6.6168111998793092E-2</v>
      </c>
      <c r="K5265" s="26">
        <f t="shared" si="352"/>
        <v>54.673349208786469</v>
      </c>
      <c r="L5265" s="27">
        <f>K5265*D5265</f>
        <v>413139.71002968703</v>
      </c>
      <c r="M5265" s="10"/>
      <c r="N5265" s="28">
        <f>IF(F5265="lowest point", $H$4/D5265, 0)</f>
        <v>0</v>
      </c>
      <c r="O5265" s="28">
        <f t="shared" si="353"/>
        <v>56.556731956384169</v>
      </c>
      <c r="P5265" s="29">
        <f>O5265*D5265</f>
        <v>427371.51059573656</v>
      </c>
      <c r="R5265" s="28">
        <f>IF(G5265="highest point", $H$4/D5265, 0)</f>
        <v>0</v>
      </c>
      <c r="S5265" s="28">
        <f t="shared" si="354"/>
        <v>53.031717784327988</v>
      </c>
      <c r="T5265" s="29">
        <f>D5265*S5265</f>
        <v>400734.70575445227</v>
      </c>
    </row>
    <row r="5266" spans="1:20">
      <c r="A5266" s="21">
        <f t="shared" si="355"/>
        <v>2020</v>
      </c>
      <c r="B5266" s="21">
        <f t="shared" si="351"/>
        <v>12</v>
      </c>
      <c r="C5266" s="22">
        <v>44167</v>
      </c>
      <c r="D5266" s="21">
        <v>7570.76</v>
      </c>
      <c r="E5266" s="47" t="str">
        <f>IF(B5266&lt;&gt;B5265, "First Quote", "")</f>
        <v/>
      </c>
      <c r="F5266" s="23" t="str">
        <f>IF(_xlfn.MINIFS($D$3:$D$6287,$A$3:$A$6287,A5266,$B$3:$B$6287,B5266)=D5266,"Lowest point","")</f>
        <v/>
      </c>
      <c r="G5266" s="24" t="str">
        <f>IF(_xlfn.MAXIFS($D$3:$D$6287,$A$3:$A$6287,A5266,$B$3:$B$6287,B5266)=D5266,"Highest point","")</f>
        <v/>
      </c>
      <c r="J5266" s="25" t="str">
        <f>IF(E5266="First Quote", $H$4/D5266, "")</f>
        <v/>
      </c>
      <c r="K5266" s="26">
        <f t="shared" si="352"/>
        <v>54.673349208786469</v>
      </c>
      <c r="L5266" s="27">
        <f>K5266*D5266</f>
        <v>413918.80525591224</v>
      </c>
      <c r="M5266" s="10"/>
      <c r="N5266" s="28">
        <f>IF(F5266="lowest point", $H$4/D5266, 0)</f>
        <v>0</v>
      </c>
      <c r="O5266" s="28">
        <f t="shared" si="353"/>
        <v>56.556731956384169</v>
      </c>
      <c r="P5266" s="29">
        <f>O5266*D5266</f>
        <v>428177.444026115</v>
      </c>
      <c r="R5266" s="28">
        <f>IF(G5266="highest point", $H$4/D5266, 0)</f>
        <v>0</v>
      </c>
      <c r="S5266" s="28">
        <f t="shared" si="354"/>
        <v>53.031717784327988</v>
      </c>
      <c r="T5266" s="29">
        <f>D5266*S5266</f>
        <v>401490.40773287899</v>
      </c>
    </row>
    <row r="5267" spans="1:20">
      <c r="A5267" s="21">
        <f t="shared" si="355"/>
        <v>2020</v>
      </c>
      <c r="B5267" s="21">
        <f t="shared" si="351"/>
        <v>12</v>
      </c>
      <c r="C5267" s="22">
        <v>44168</v>
      </c>
      <c r="D5267" s="21">
        <v>7567.44</v>
      </c>
      <c r="E5267" s="47" t="str">
        <f>IF(B5267&lt;&gt;B5266, "First Quote", "")</f>
        <v/>
      </c>
      <c r="F5267" s="23" t="str">
        <f>IF(_xlfn.MINIFS($D$3:$D$6287,$A$3:$A$6287,A5267,$B$3:$B$6287,B5267)=D5267,"Lowest point","")</f>
        <v/>
      </c>
      <c r="G5267" s="24" t="str">
        <f>IF(_xlfn.MAXIFS($D$3:$D$6287,$A$3:$A$6287,A5267,$B$3:$B$6287,B5267)=D5267,"Highest point","")</f>
        <v/>
      </c>
      <c r="J5267" s="25" t="str">
        <f>IF(E5267="First Quote", $H$4/D5267, "")</f>
        <v/>
      </c>
      <c r="K5267" s="26">
        <f t="shared" si="352"/>
        <v>54.673349208786469</v>
      </c>
      <c r="L5267" s="27">
        <f>K5267*D5267</f>
        <v>413737.28973653907</v>
      </c>
      <c r="M5267" s="10"/>
      <c r="N5267" s="28">
        <f>IF(F5267="lowest point", $H$4/D5267, 0)</f>
        <v>0</v>
      </c>
      <c r="O5267" s="28">
        <f t="shared" si="353"/>
        <v>56.556731956384169</v>
      </c>
      <c r="P5267" s="29">
        <f>O5267*D5267</f>
        <v>427989.6756760198</v>
      </c>
      <c r="R5267" s="28">
        <f>IF(G5267="highest point", $H$4/D5267, 0)</f>
        <v>0</v>
      </c>
      <c r="S5267" s="28">
        <f t="shared" si="354"/>
        <v>53.031717784327988</v>
      </c>
      <c r="T5267" s="29">
        <f>D5267*S5267</f>
        <v>401314.34242983494</v>
      </c>
    </row>
    <row r="5268" spans="1:20">
      <c r="A5268" s="21">
        <f t="shared" si="355"/>
        <v>2020</v>
      </c>
      <c r="B5268" s="21">
        <f t="shared" si="351"/>
        <v>12</v>
      </c>
      <c r="C5268" s="22">
        <v>44169</v>
      </c>
      <c r="D5268" s="21">
        <v>7634.77</v>
      </c>
      <c r="E5268" s="47" t="str">
        <f>IF(B5268&lt;&gt;B5267, "First Quote", "")</f>
        <v/>
      </c>
      <c r="F5268" s="23" t="str">
        <f>IF(_xlfn.MINIFS($D$3:$D$6287,$A$3:$A$6287,A5268,$B$3:$B$6287,B5268)=D5268,"Lowest point","")</f>
        <v/>
      </c>
      <c r="G5268" s="24" t="str">
        <f>IF(_xlfn.MAXIFS($D$3:$D$6287,$A$3:$A$6287,A5268,$B$3:$B$6287,B5268)=D5268,"Highest point","")</f>
        <v/>
      </c>
      <c r="J5268" s="25" t="str">
        <f>IF(E5268="First Quote", $H$4/D5268, "")</f>
        <v/>
      </c>
      <c r="K5268" s="26">
        <f t="shared" si="352"/>
        <v>54.673349208786469</v>
      </c>
      <c r="L5268" s="27">
        <f>K5268*D5268</f>
        <v>417418.44633876672</v>
      </c>
      <c r="M5268" s="10"/>
      <c r="N5268" s="28">
        <f>IF(F5268="lowest point", $H$4/D5268, 0)</f>
        <v>0</v>
      </c>
      <c r="O5268" s="28">
        <f t="shared" si="353"/>
        <v>56.556731956384169</v>
      </c>
      <c r="P5268" s="29">
        <f>O5268*D5268</f>
        <v>431797.64043864317</v>
      </c>
      <c r="R5268" s="28">
        <f>IF(G5268="highest point", $H$4/D5268, 0)</f>
        <v>0</v>
      </c>
      <c r="S5268" s="28">
        <f t="shared" si="354"/>
        <v>53.031717784327988</v>
      </c>
      <c r="T5268" s="29">
        <f>D5268*S5268</f>
        <v>404884.9679882538</v>
      </c>
    </row>
    <row r="5269" spans="1:20">
      <c r="A5269" s="21">
        <f t="shared" si="355"/>
        <v>2020</v>
      </c>
      <c r="B5269" s="21">
        <f t="shared" si="351"/>
        <v>12</v>
      </c>
      <c r="C5269" s="22">
        <v>44172</v>
      </c>
      <c r="D5269" s="21">
        <v>7620</v>
      </c>
      <c r="E5269" s="47" t="str">
        <f>IF(B5269&lt;&gt;B5268, "First Quote", "")</f>
        <v/>
      </c>
      <c r="F5269" s="23" t="str">
        <f>IF(_xlfn.MINIFS($D$3:$D$6287,$A$3:$A$6287,A5269,$B$3:$B$6287,B5269)=D5269,"Lowest point","")</f>
        <v/>
      </c>
      <c r="G5269" s="24" t="str">
        <f>IF(_xlfn.MAXIFS($D$3:$D$6287,$A$3:$A$6287,A5269,$B$3:$B$6287,B5269)=D5269,"Highest point","")</f>
        <v/>
      </c>
      <c r="J5269" s="25" t="str">
        <f>IF(E5269="First Quote", $H$4/D5269, "")</f>
        <v/>
      </c>
      <c r="K5269" s="26">
        <f t="shared" si="352"/>
        <v>54.673349208786469</v>
      </c>
      <c r="L5269" s="27">
        <f>K5269*D5269</f>
        <v>416610.9209709529</v>
      </c>
      <c r="M5269" s="10"/>
      <c r="N5269" s="28">
        <f>IF(F5269="lowest point", $H$4/D5269, 0)</f>
        <v>0</v>
      </c>
      <c r="O5269" s="28">
        <f t="shared" si="353"/>
        <v>56.556731956384169</v>
      </c>
      <c r="P5269" s="29">
        <f>O5269*D5269</f>
        <v>430962.29750764737</v>
      </c>
      <c r="R5269" s="28">
        <f>IF(G5269="highest point", $H$4/D5269, 0)</f>
        <v>0</v>
      </c>
      <c r="S5269" s="28">
        <f t="shared" si="354"/>
        <v>53.031717784327988</v>
      </c>
      <c r="T5269" s="29">
        <f>D5269*S5269</f>
        <v>404101.68951657927</v>
      </c>
    </row>
    <row r="5270" spans="1:20">
      <c r="A5270" s="21">
        <f t="shared" si="355"/>
        <v>2020</v>
      </c>
      <c r="B5270" s="21">
        <f t="shared" si="351"/>
        <v>12</v>
      </c>
      <c r="C5270" s="22">
        <v>44173</v>
      </c>
      <c r="D5270" s="21">
        <v>7641.43</v>
      </c>
      <c r="E5270" s="47" t="str">
        <f>IF(B5270&lt;&gt;B5269, "First Quote", "")</f>
        <v/>
      </c>
      <c r="F5270" s="23" t="str">
        <f>IF(_xlfn.MINIFS($D$3:$D$6287,$A$3:$A$6287,A5270,$B$3:$B$6287,B5270)=D5270,"Lowest point","")</f>
        <v/>
      </c>
      <c r="G5270" s="24" t="str">
        <f>IF(_xlfn.MAXIFS($D$3:$D$6287,$A$3:$A$6287,A5270,$B$3:$B$6287,B5270)=D5270,"Highest point","")</f>
        <v/>
      </c>
      <c r="J5270" s="25" t="str">
        <f>IF(E5270="First Quote", $H$4/D5270, "")</f>
        <v/>
      </c>
      <c r="K5270" s="26">
        <f t="shared" si="352"/>
        <v>54.673349208786469</v>
      </c>
      <c r="L5270" s="27">
        <f>K5270*D5270</f>
        <v>417782.57084449718</v>
      </c>
      <c r="M5270" s="10"/>
      <c r="N5270" s="28">
        <f>IF(F5270="lowest point", $H$4/D5270, 0)</f>
        <v>0</v>
      </c>
      <c r="O5270" s="28">
        <f t="shared" si="353"/>
        <v>56.556731956384169</v>
      </c>
      <c r="P5270" s="29">
        <f>O5270*D5270</f>
        <v>432174.30827347271</v>
      </c>
      <c r="R5270" s="28">
        <f>IF(G5270="highest point", $H$4/D5270, 0)</f>
        <v>0</v>
      </c>
      <c r="S5270" s="28">
        <f t="shared" si="354"/>
        <v>53.031717784327988</v>
      </c>
      <c r="T5270" s="29">
        <f>D5270*S5270</f>
        <v>405238.15922869742</v>
      </c>
    </row>
    <row r="5271" spans="1:20">
      <c r="A5271" s="21">
        <f t="shared" si="355"/>
        <v>2020</v>
      </c>
      <c r="B5271" s="21">
        <f t="shared" si="351"/>
        <v>12</v>
      </c>
      <c r="C5271" s="22">
        <v>44174</v>
      </c>
      <c r="D5271" s="21">
        <v>7581.06</v>
      </c>
      <c r="E5271" s="47" t="str">
        <f>IF(B5271&lt;&gt;B5270, "First Quote", "")</f>
        <v/>
      </c>
      <c r="F5271" s="23" t="str">
        <f>IF(_xlfn.MINIFS($D$3:$D$6287,$A$3:$A$6287,A5271,$B$3:$B$6287,B5271)=D5271,"Lowest point","")</f>
        <v/>
      </c>
      <c r="G5271" s="24" t="str">
        <f>IF(_xlfn.MAXIFS($D$3:$D$6287,$A$3:$A$6287,A5271,$B$3:$B$6287,B5271)=D5271,"Highest point","")</f>
        <v/>
      </c>
      <c r="J5271" s="25" t="str">
        <f>IF(E5271="First Quote", $H$4/D5271, "")</f>
        <v/>
      </c>
      <c r="K5271" s="26">
        <f t="shared" si="352"/>
        <v>54.673349208786469</v>
      </c>
      <c r="L5271" s="27">
        <f>K5271*D5271</f>
        <v>414481.94075276278</v>
      </c>
      <c r="M5271" s="10"/>
      <c r="N5271" s="28">
        <f>IF(F5271="lowest point", $H$4/D5271, 0)</f>
        <v>0</v>
      </c>
      <c r="O5271" s="28">
        <f t="shared" si="353"/>
        <v>56.556731956384169</v>
      </c>
      <c r="P5271" s="29">
        <f>O5271*D5271</f>
        <v>428759.97836526576</v>
      </c>
      <c r="R5271" s="28">
        <f>IF(G5271="highest point", $H$4/D5271, 0)</f>
        <v>0</v>
      </c>
      <c r="S5271" s="28">
        <f t="shared" si="354"/>
        <v>53.031717784327988</v>
      </c>
      <c r="T5271" s="29">
        <f>D5271*S5271</f>
        <v>402036.63442605757</v>
      </c>
    </row>
    <row r="5272" spans="1:20">
      <c r="A5272" s="21">
        <f t="shared" si="355"/>
        <v>2020</v>
      </c>
      <c r="B5272" s="21">
        <f t="shared" si="351"/>
        <v>12</v>
      </c>
      <c r="C5272" s="22">
        <v>44175</v>
      </c>
      <c r="D5272" s="21">
        <v>7571.87</v>
      </c>
      <c r="E5272" s="47" t="str">
        <f>IF(B5272&lt;&gt;B5271, "First Quote", "")</f>
        <v/>
      </c>
      <c r="F5272" s="23" t="str">
        <f>IF(_xlfn.MINIFS($D$3:$D$6287,$A$3:$A$6287,A5272,$B$3:$B$6287,B5272)=D5272,"Lowest point","")</f>
        <v/>
      </c>
      <c r="G5272" s="24" t="str">
        <f>IF(_xlfn.MAXIFS($D$3:$D$6287,$A$3:$A$6287,A5272,$B$3:$B$6287,B5272)=D5272,"Highest point","")</f>
        <v/>
      </c>
      <c r="J5272" s="25" t="str">
        <f>IF(E5272="First Quote", $H$4/D5272, "")</f>
        <v/>
      </c>
      <c r="K5272" s="26">
        <f t="shared" si="352"/>
        <v>54.673349208786469</v>
      </c>
      <c r="L5272" s="27">
        <f>K5272*D5272</f>
        <v>413979.49267353397</v>
      </c>
      <c r="M5272" s="10"/>
      <c r="N5272" s="28">
        <f>IF(F5272="lowest point", $H$4/D5272, 0)</f>
        <v>0</v>
      </c>
      <c r="O5272" s="28">
        <f t="shared" si="353"/>
        <v>56.556731956384169</v>
      </c>
      <c r="P5272" s="29">
        <f>O5272*D5272</f>
        <v>428240.22199858661</v>
      </c>
      <c r="R5272" s="28">
        <f>IF(G5272="highest point", $H$4/D5272, 0)</f>
        <v>0</v>
      </c>
      <c r="S5272" s="28">
        <f t="shared" si="354"/>
        <v>53.031717784327988</v>
      </c>
      <c r="T5272" s="29">
        <f>D5272*S5272</f>
        <v>401549.27293961955</v>
      </c>
    </row>
    <row r="5273" spans="1:20">
      <c r="A5273" s="21">
        <f t="shared" si="355"/>
        <v>2020</v>
      </c>
      <c r="B5273" s="21">
        <f t="shared" si="351"/>
        <v>12</v>
      </c>
      <c r="C5273" s="22">
        <v>44176</v>
      </c>
      <c r="D5273" s="21">
        <v>7562.46</v>
      </c>
      <c r="E5273" s="47" t="str">
        <f>IF(B5273&lt;&gt;B5272, "First Quote", "")</f>
        <v/>
      </c>
      <c r="F5273" s="23" t="str">
        <f>IF(_xlfn.MINIFS($D$3:$D$6287,$A$3:$A$6287,A5273,$B$3:$B$6287,B5273)=D5273,"Lowest point","")</f>
        <v/>
      </c>
      <c r="G5273" s="24" t="str">
        <f>IF(_xlfn.MAXIFS($D$3:$D$6287,$A$3:$A$6287,A5273,$B$3:$B$6287,B5273)=D5273,"Highest point","")</f>
        <v/>
      </c>
      <c r="J5273" s="25" t="str">
        <f>IF(E5273="First Quote", $H$4/D5273, "")</f>
        <v/>
      </c>
      <c r="K5273" s="26">
        <f t="shared" si="352"/>
        <v>54.673349208786469</v>
      </c>
      <c r="L5273" s="27">
        <f>K5273*D5273</f>
        <v>413465.01645747933</v>
      </c>
      <c r="M5273" s="10"/>
      <c r="N5273" s="28">
        <f>IF(F5273="lowest point", $H$4/D5273, 0)</f>
        <v>0</v>
      </c>
      <c r="O5273" s="28">
        <f t="shared" si="353"/>
        <v>56.556731956384169</v>
      </c>
      <c r="P5273" s="29">
        <f>O5273*D5273</f>
        <v>427708.02315087704</v>
      </c>
      <c r="R5273" s="28">
        <f>IF(G5273="highest point", $H$4/D5273, 0)</f>
        <v>0</v>
      </c>
      <c r="S5273" s="28">
        <f t="shared" si="354"/>
        <v>53.031717784327988</v>
      </c>
      <c r="T5273" s="29">
        <f>D5273*S5273</f>
        <v>401050.24447526905</v>
      </c>
    </row>
    <row r="5274" spans="1:20">
      <c r="A5274" s="21">
        <f t="shared" si="355"/>
        <v>2020</v>
      </c>
      <c r="B5274" s="21">
        <f t="shared" si="351"/>
        <v>12</v>
      </c>
      <c r="C5274" s="22">
        <v>44179</v>
      </c>
      <c r="D5274" s="21">
        <v>7530.87</v>
      </c>
      <c r="E5274" s="47" t="str">
        <f>IF(B5274&lt;&gt;B5273, "First Quote", "")</f>
        <v/>
      </c>
      <c r="F5274" s="23" t="str">
        <f>IF(_xlfn.MINIFS($D$3:$D$6287,$A$3:$A$6287,A5274,$B$3:$B$6287,B5274)=D5274,"Lowest point","")</f>
        <v>Lowest point</v>
      </c>
      <c r="G5274" s="24" t="str">
        <f>IF(_xlfn.MAXIFS($D$3:$D$6287,$A$3:$A$6287,A5274,$B$3:$B$6287,B5274)=D5274,"Highest point","")</f>
        <v/>
      </c>
      <c r="J5274" s="25" t="str">
        <f>IF(E5274="First Quote", $H$4/D5274, "")</f>
        <v/>
      </c>
      <c r="K5274" s="26">
        <f t="shared" si="352"/>
        <v>54.673349208786469</v>
      </c>
      <c r="L5274" s="27">
        <f>K5274*D5274</f>
        <v>411737.88535597373</v>
      </c>
      <c r="M5274" s="10"/>
      <c r="N5274" s="28">
        <f>IF(F5274="lowest point", $H$4/D5274, 0)</f>
        <v>6.6393391467386903E-2</v>
      </c>
      <c r="O5274" s="28">
        <f t="shared" si="353"/>
        <v>56.623125347851555</v>
      </c>
      <c r="P5274" s="29">
        <f>O5274*D5274</f>
        <v>426421.39598837483</v>
      </c>
      <c r="R5274" s="28">
        <f>IF(G5274="highest point", $H$4/D5274, 0)</f>
        <v>0</v>
      </c>
      <c r="S5274" s="28">
        <f t="shared" si="354"/>
        <v>53.031717784327988</v>
      </c>
      <c r="T5274" s="29">
        <f>D5274*S5274</f>
        <v>399374.9725104621</v>
      </c>
    </row>
    <row r="5275" spans="1:20">
      <c r="A5275" s="21">
        <f t="shared" si="355"/>
        <v>2020</v>
      </c>
      <c r="B5275" s="21">
        <f t="shared" si="351"/>
        <v>12</v>
      </c>
      <c r="C5275" s="22">
        <v>44180</v>
      </c>
      <c r="D5275" s="21">
        <v>7628.28</v>
      </c>
      <c r="E5275" s="47" t="str">
        <f>IF(B5275&lt;&gt;B5274, "First Quote", "")</f>
        <v/>
      </c>
      <c r="F5275" s="23" t="str">
        <f>IF(_xlfn.MINIFS($D$3:$D$6287,$A$3:$A$6287,A5275,$B$3:$B$6287,B5275)=D5275,"Lowest point","")</f>
        <v/>
      </c>
      <c r="G5275" s="24" t="str">
        <f>IF(_xlfn.MAXIFS($D$3:$D$6287,$A$3:$A$6287,A5275,$B$3:$B$6287,B5275)=D5275,"Highest point","")</f>
        <v/>
      </c>
      <c r="J5275" s="25" t="str">
        <f>IF(E5275="First Quote", $H$4/D5275, "")</f>
        <v/>
      </c>
      <c r="K5275" s="26">
        <f t="shared" si="352"/>
        <v>54.673349208786469</v>
      </c>
      <c r="L5275" s="27">
        <f>K5275*D5275</f>
        <v>417063.61630240164</v>
      </c>
      <c r="M5275" s="10"/>
      <c r="N5275" s="28">
        <f>IF(F5275="lowest point", $H$4/D5275, 0)</f>
        <v>0</v>
      </c>
      <c r="O5275" s="28">
        <f t="shared" si="353"/>
        <v>56.623125347851555</v>
      </c>
      <c r="P5275" s="29">
        <f>O5275*D5275</f>
        <v>431937.05462850904</v>
      </c>
      <c r="R5275" s="28">
        <f>IF(G5275="highest point", $H$4/D5275, 0)</f>
        <v>0</v>
      </c>
      <c r="S5275" s="28">
        <f t="shared" si="354"/>
        <v>53.031717784327988</v>
      </c>
      <c r="T5275" s="29">
        <f>D5275*S5275</f>
        <v>404540.7921398335</v>
      </c>
    </row>
    <row r="5276" spans="1:20">
      <c r="A5276" s="21">
        <f t="shared" si="355"/>
        <v>2020</v>
      </c>
      <c r="B5276" s="21">
        <f t="shared" si="351"/>
        <v>12</v>
      </c>
      <c r="C5276" s="22">
        <v>44181</v>
      </c>
      <c r="D5276" s="21">
        <v>7641.82</v>
      </c>
      <c r="E5276" s="47" t="str">
        <f>IF(B5276&lt;&gt;B5275, "First Quote", "")</f>
        <v/>
      </c>
      <c r="F5276" s="23" t="str">
        <f>IF(_xlfn.MINIFS($D$3:$D$6287,$A$3:$A$6287,A5276,$B$3:$B$6287,B5276)=D5276,"Lowest point","")</f>
        <v/>
      </c>
      <c r="G5276" s="24" t="str">
        <f>IF(_xlfn.MAXIFS($D$3:$D$6287,$A$3:$A$6287,A5276,$B$3:$B$6287,B5276)=D5276,"Highest point","")</f>
        <v/>
      </c>
      <c r="J5276" s="25" t="str">
        <f>IF(E5276="First Quote", $H$4/D5276, "")</f>
        <v/>
      </c>
      <c r="K5276" s="26">
        <f t="shared" si="352"/>
        <v>54.673349208786469</v>
      </c>
      <c r="L5276" s="27">
        <f>K5276*D5276</f>
        <v>417803.89345068857</v>
      </c>
      <c r="M5276" s="10"/>
      <c r="N5276" s="28">
        <f>IF(F5276="lowest point", $H$4/D5276, 0)</f>
        <v>0</v>
      </c>
      <c r="O5276" s="28">
        <f t="shared" si="353"/>
        <v>56.623125347851555</v>
      </c>
      <c r="P5276" s="29">
        <f>O5276*D5276</f>
        <v>432703.73174571898</v>
      </c>
      <c r="R5276" s="28">
        <f>IF(G5276="highest point", $H$4/D5276, 0)</f>
        <v>0</v>
      </c>
      <c r="S5276" s="28">
        <f t="shared" si="354"/>
        <v>53.031717784327988</v>
      </c>
      <c r="T5276" s="29">
        <f>D5276*S5276</f>
        <v>405258.84159863327</v>
      </c>
    </row>
    <row r="5277" spans="1:20">
      <c r="A5277" s="21">
        <f t="shared" si="355"/>
        <v>2020</v>
      </c>
      <c r="B5277" s="21">
        <f t="shared" si="351"/>
        <v>12</v>
      </c>
      <c r="C5277" s="22">
        <v>44182</v>
      </c>
      <c r="D5277" s="21">
        <v>7686.18</v>
      </c>
      <c r="E5277" s="47" t="str">
        <f>IF(B5277&lt;&gt;B5276, "First Quote", "")</f>
        <v/>
      </c>
      <c r="F5277" s="23" t="str">
        <f>IF(_xlfn.MINIFS($D$3:$D$6287,$A$3:$A$6287,A5277,$B$3:$B$6287,B5277)=D5277,"Lowest point","")</f>
        <v/>
      </c>
      <c r="G5277" s="24" t="str">
        <f>IF(_xlfn.MAXIFS($D$3:$D$6287,$A$3:$A$6287,A5277,$B$3:$B$6287,B5277)=D5277,"Highest point","")</f>
        <v/>
      </c>
      <c r="J5277" s="25" t="str">
        <f>IF(E5277="First Quote", $H$4/D5277, "")</f>
        <v/>
      </c>
      <c r="K5277" s="26">
        <f t="shared" si="352"/>
        <v>54.673349208786469</v>
      </c>
      <c r="L5277" s="27">
        <f>K5277*D5277</f>
        <v>420229.20322159037</v>
      </c>
      <c r="M5277" s="10"/>
      <c r="N5277" s="28">
        <f>IF(F5277="lowest point", $H$4/D5277, 0)</f>
        <v>0</v>
      </c>
      <c r="O5277" s="28">
        <f t="shared" si="353"/>
        <v>56.623125347851555</v>
      </c>
      <c r="P5277" s="29">
        <f>O5277*D5277</f>
        <v>435215.53358614969</v>
      </c>
      <c r="R5277" s="28">
        <f>IF(G5277="highest point", $H$4/D5277, 0)</f>
        <v>0</v>
      </c>
      <c r="S5277" s="28">
        <f t="shared" si="354"/>
        <v>53.031717784327988</v>
      </c>
      <c r="T5277" s="29">
        <f>D5277*S5277</f>
        <v>407611.3285995461</v>
      </c>
    </row>
    <row r="5278" spans="1:20">
      <c r="A5278" s="21">
        <f t="shared" si="355"/>
        <v>2020</v>
      </c>
      <c r="B5278" s="21">
        <f t="shared" si="351"/>
        <v>12</v>
      </c>
      <c r="C5278" s="22">
        <v>44183</v>
      </c>
      <c r="D5278" s="21">
        <v>7659.75</v>
      </c>
      <c r="E5278" s="47" t="str">
        <f>IF(B5278&lt;&gt;B5277, "First Quote", "")</f>
        <v/>
      </c>
      <c r="F5278" s="23" t="str">
        <f>IF(_xlfn.MINIFS($D$3:$D$6287,$A$3:$A$6287,A5278,$B$3:$B$6287,B5278)=D5278,"Lowest point","")</f>
        <v/>
      </c>
      <c r="G5278" s="24" t="str">
        <f>IF(_xlfn.MAXIFS($D$3:$D$6287,$A$3:$A$6287,A5278,$B$3:$B$6287,B5278)=D5278,"Highest point","")</f>
        <v/>
      </c>
      <c r="J5278" s="25" t="str">
        <f>IF(E5278="First Quote", $H$4/D5278, "")</f>
        <v/>
      </c>
      <c r="K5278" s="26">
        <f t="shared" si="352"/>
        <v>54.673349208786469</v>
      </c>
      <c r="L5278" s="27">
        <f>K5278*D5278</f>
        <v>418784.18660200218</v>
      </c>
      <c r="M5278" s="10"/>
      <c r="N5278" s="28">
        <f>IF(F5278="lowest point", $H$4/D5278, 0)</f>
        <v>0</v>
      </c>
      <c r="O5278" s="28">
        <f t="shared" si="353"/>
        <v>56.623125347851555</v>
      </c>
      <c r="P5278" s="29">
        <f>O5278*D5278</f>
        <v>433718.98438320594</v>
      </c>
      <c r="R5278" s="28">
        <f>IF(G5278="highest point", $H$4/D5278, 0)</f>
        <v>0</v>
      </c>
      <c r="S5278" s="28">
        <f t="shared" si="354"/>
        <v>53.031717784327988</v>
      </c>
      <c r="T5278" s="29">
        <f>D5278*S5278</f>
        <v>406209.7002985063</v>
      </c>
    </row>
    <row r="5279" spans="1:20">
      <c r="A5279" s="21">
        <f t="shared" si="355"/>
        <v>2020</v>
      </c>
      <c r="B5279" s="21">
        <f t="shared" si="351"/>
        <v>12</v>
      </c>
      <c r="C5279" s="22">
        <v>44186</v>
      </c>
      <c r="D5279" s="21">
        <v>7630.07</v>
      </c>
      <c r="E5279" s="47" t="str">
        <f>IF(B5279&lt;&gt;B5278, "First Quote", "")</f>
        <v/>
      </c>
      <c r="F5279" s="23" t="str">
        <f>IF(_xlfn.MINIFS($D$3:$D$6287,$A$3:$A$6287,A5279,$B$3:$B$6287,B5279)=D5279,"Lowest point","")</f>
        <v/>
      </c>
      <c r="G5279" s="24" t="str">
        <f>IF(_xlfn.MAXIFS($D$3:$D$6287,$A$3:$A$6287,A5279,$B$3:$B$6287,B5279)=D5279,"Highest point","")</f>
        <v/>
      </c>
      <c r="J5279" s="25" t="str">
        <f>IF(E5279="First Quote", $H$4/D5279, "")</f>
        <v/>
      </c>
      <c r="K5279" s="26">
        <f t="shared" si="352"/>
        <v>54.673349208786469</v>
      </c>
      <c r="L5279" s="27">
        <f>K5279*D5279</f>
        <v>417161.48159748537</v>
      </c>
      <c r="M5279" s="10"/>
      <c r="N5279" s="28">
        <f>IF(F5279="lowest point", $H$4/D5279, 0)</f>
        <v>0</v>
      </c>
      <c r="O5279" s="28">
        <f t="shared" si="353"/>
        <v>56.623125347851555</v>
      </c>
      <c r="P5279" s="29">
        <f>O5279*D5279</f>
        <v>432038.4100228817</v>
      </c>
      <c r="R5279" s="28">
        <f>IF(G5279="highest point", $H$4/D5279, 0)</f>
        <v>0</v>
      </c>
      <c r="S5279" s="28">
        <f t="shared" si="354"/>
        <v>53.031717784327988</v>
      </c>
      <c r="T5279" s="29">
        <f>D5279*S5279</f>
        <v>404635.71891466744</v>
      </c>
    </row>
    <row r="5280" spans="1:20">
      <c r="A5280" s="21">
        <f t="shared" si="355"/>
        <v>2020</v>
      </c>
      <c r="B5280" s="21">
        <f t="shared" si="351"/>
        <v>12</v>
      </c>
      <c r="C5280" s="22">
        <v>44187</v>
      </c>
      <c r="D5280" s="21">
        <v>7614.83</v>
      </c>
      <c r="E5280" s="47" t="str">
        <f>IF(B5280&lt;&gt;B5279, "First Quote", "")</f>
        <v/>
      </c>
      <c r="F5280" s="23" t="str">
        <f>IF(_xlfn.MINIFS($D$3:$D$6287,$A$3:$A$6287,A5280,$B$3:$B$6287,B5280)=D5280,"Lowest point","")</f>
        <v/>
      </c>
      <c r="G5280" s="24" t="str">
        <f>IF(_xlfn.MAXIFS($D$3:$D$6287,$A$3:$A$6287,A5280,$B$3:$B$6287,B5280)=D5280,"Highest point","")</f>
        <v/>
      </c>
      <c r="J5280" s="25" t="str">
        <f>IF(E5280="First Quote", $H$4/D5280, "")</f>
        <v/>
      </c>
      <c r="K5280" s="26">
        <f t="shared" si="352"/>
        <v>54.673349208786469</v>
      </c>
      <c r="L5280" s="27">
        <f>K5280*D5280</f>
        <v>416328.25975554349</v>
      </c>
      <c r="M5280" s="10"/>
      <c r="N5280" s="28">
        <f>IF(F5280="lowest point", $H$4/D5280, 0)</f>
        <v>0</v>
      </c>
      <c r="O5280" s="28">
        <f t="shared" si="353"/>
        <v>56.623125347851555</v>
      </c>
      <c r="P5280" s="29">
        <f>O5280*D5280</f>
        <v>431175.47359258047</v>
      </c>
      <c r="R5280" s="28">
        <f>IF(G5280="highest point", $H$4/D5280, 0)</f>
        <v>0</v>
      </c>
      <c r="S5280" s="28">
        <f t="shared" si="354"/>
        <v>53.031717784327988</v>
      </c>
      <c r="T5280" s="29">
        <f>D5280*S5280</f>
        <v>403827.5155356343</v>
      </c>
    </row>
    <row r="5281" spans="1:20">
      <c r="A5281" s="21">
        <f t="shared" si="355"/>
        <v>2020</v>
      </c>
      <c r="B5281" s="21">
        <f t="shared" ref="B5281:B5344" si="356">MONTH(C5281)</f>
        <v>12</v>
      </c>
      <c r="C5281" s="22">
        <v>44188</v>
      </c>
      <c r="D5281" s="21">
        <v>7620.63</v>
      </c>
      <c r="E5281" s="47" t="str">
        <f>IF(B5281&lt;&gt;B5280, "First Quote", "")</f>
        <v/>
      </c>
      <c r="F5281" s="23" t="str">
        <f>IF(_xlfn.MINIFS($D$3:$D$6287,$A$3:$A$6287,A5281,$B$3:$B$6287,B5281)=D5281,"Lowest point","")</f>
        <v/>
      </c>
      <c r="G5281" s="24" t="str">
        <f>IF(_xlfn.MAXIFS($D$3:$D$6287,$A$3:$A$6287,A5281,$B$3:$B$6287,B5281)=D5281,"Highest point","")</f>
        <v/>
      </c>
      <c r="J5281" s="25" t="str">
        <f>IF(E5281="First Quote", $H$4/D5281, "")</f>
        <v/>
      </c>
      <c r="K5281" s="26">
        <f t="shared" si="352"/>
        <v>54.673349208786469</v>
      </c>
      <c r="L5281" s="27">
        <f>K5281*D5281</f>
        <v>416645.36518095445</v>
      </c>
      <c r="M5281" s="10"/>
      <c r="N5281" s="28">
        <f>IF(F5281="lowest point", $H$4/D5281, 0)</f>
        <v>0</v>
      </c>
      <c r="O5281" s="28">
        <f t="shared" si="353"/>
        <v>56.623125347851555</v>
      </c>
      <c r="P5281" s="29">
        <f>O5281*D5281</f>
        <v>431503.88771959802</v>
      </c>
      <c r="R5281" s="28">
        <f>IF(G5281="highest point", $H$4/D5281, 0)</f>
        <v>0</v>
      </c>
      <c r="S5281" s="28">
        <f t="shared" si="354"/>
        <v>53.031717784327988</v>
      </c>
      <c r="T5281" s="29">
        <f>D5281*S5281</f>
        <v>404135.09949878341</v>
      </c>
    </row>
    <row r="5282" spans="1:20">
      <c r="A5282" s="21">
        <f t="shared" si="355"/>
        <v>2020</v>
      </c>
      <c r="B5282" s="21">
        <f t="shared" si="356"/>
        <v>12</v>
      </c>
      <c r="C5282" s="22">
        <v>44189</v>
      </c>
      <c r="D5282" s="21">
        <v>7648.39</v>
      </c>
      <c r="E5282" s="47" t="str">
        <f>IF(B5282&lt;&gt;B5281, "First Quote", "")</f>
        <v/>
      </c>
      <c r="F5282" s="23" t="str">
        <f>IF(_xlfn.MINIFS($D$3:$D$6287,$A$3:$A$6287,A5282,$B$3:$B$6287,B5282)=D5282,"Lowest point","")</f>
        <v/>
      </c>
      <c r="G5282" s="24" t="str">
        <f>IF(_xlfn.MAXIFS($D$3:$D$6287,$A$3:$A$6287,A5282,$B$3:$B$6287,B5282)=D5282,"Highest point","")</f>
        <v/>
      </c>
      <c r="J5282" s="25" t="str">
        <f>IF(E5282="First Quote", $H$4/D5282, "")</f>
        <v/>
      </c>
      <c r="K5282" s="26">
        <f t="shared" si="352"/>
        <v>54.673349208786469</v>
      </c>
      <c r="L5282" s="27">
        <f>K5282*D5282</f>
        <v>418163.09735499037</v>
      </c>
      <c r="M5282" s="10"/>
      <c r="N5282" s="28">
        <f>IF(F5282="lowest point", $H$4/D5282, 0)</f>
        <v>0</v>
      </c>
      <c r="O5282" s="28">
        <f t="shared" si="353"/>
        <v>56.623125347851555</v>
      </c>
      <c r="P5282" s="29">
        <f>O5282*D5282</f>
        <v>433075.74567925435</v>
      </c>
      <c r="R5282" s="28">
        <f>IF(G5282="highest point", $H$4/D5282, 0)</f>
        <v>0</v>
      </c>
      <c r="S5282" s="28">
        <f t="shared" si="354"/>
        <v>53.031717784327988</v>
      </c>
      <c r="T5282" s="29">
        <f>D5282*S5282</f>
        <v>405607.25998447638</v>
      </c>
    </row>
    <row r="5283" spans="1:20">
      <c r="A5283" s="21">
        <f t="shared" si="355"/>
        <v>2020</v>
      </c>
      <c r="B5283" s="21">
        <f t="shared" si="356"/>
        <v>12</v>
      </c>
      <c r="C5283" s="22">
        <v>44193</v>
      </c>
      <c r="D5283" s="21">
        <v>7715.1</v>
      </c>
      <c r="E5283" s="47" t="str">
        <f>IF(B5283&lt;&gt;B5282, "First Quote", "")</f>
        <v/>
      </c>
      <c r="F5283" s="23" t="str">
        <f>IF(_xlfn.MINIFS($D$3:$D$6287,$A$3:$A$6287,A5283,$B$3:$B$6287,B5283)=D5283,"Lowest point","")</f>
        <v/>
      </c>
      <c r="G5283" s="24" t="str">
        <f>IF(_xlfn.MAXIFS($D$3:$D$6287,$A$3:$A$6287,A5283,$B$3:$B$6287,B5283)=D5283,"Highest point","")</f>
        <v/>
      </c>
      <c r="J5283" s="25" t="str">
        <f>IF(E5283="First Quote", $H$4/D5283, "")</f>
        <v/>
      </c>
      <c r="K5283" s="26">
        <f t="shared" si="352"/>
        <v>54.673349208786469</v>
      </c>
      <c r="L5283" s="27">
        <f>K5283*D5283</f>
        <v>421810.35648070852</v>
      </c>
      <c r="M5283" s="10"/>
      <c r="N5283" s="28">
        <f>IF(F5283="lowest point", $H$4/D5283, 0)</f>
        <v>0</v>
      </c>
      <c r="O5283" s="28">
        <f t="shared" si="353"/>
        <v>56.623125347851555</v>
      </c>
      <c r="P5283" s="29">
        <f>O5283*D5283</f>
        <v>436853.07437120954</v>
      </c>
      <c r="R5283" s="28">
        <f>IF(G5283="highest point", $H$4/D5283, 0)</f>
        <v>0</v>
      </c>
      <c r="S5283" s="28">
        <f t="shared" si="354"/>
        <v>53.031717784327988</v>
      </c>
      <c r="T5283" s="29">
        <f>D5283*S5283</f>
        <v>409145.00587786885</v>
      </c>
    </row>
    <row r="5284" spans="1:20">
      <c r="A5284" s="21">
        <f t="shared" si="355"/>
        <v>2020</v>
      </c>
      <c r="B5284" s="21">
        <f t="shared" si="356"/>
        <v>12</v>
      </c>
      <c r="C5284" s="22">
        <v>44194</v>
      </c>
      <c r="D5284" s="21">
        <v>7697.93</v>
      </c>
      <c r="E5284" s="47" t="str">
        <f>IF(B5284&lt;&gt;B5283, "First Quote", "")</f>
        <v/>
      </c>
      <c r="F5284" s="23" t="str">
        <f>IF(_xlfn.MINIFS($D$3:$D$6287,$A$3:$A$6287,A5284,$B$3:$B$6287,B5284)=D5284,"Lowest point","")</f>
        <v/>
      </c>
      <c r="G5284" s="24" t="str">
        <f>IF(_xlfn.MAXIFS($D$3:$D$6287,$A$3:$A$6287,A5284,$B$3:$B$6287,B5284)=D5284,"Highest point","")</f>
        <v/>
      </c>
      <c r="J5284" s="25" t="str">
        <f>IF(E5284="First Quote", $H$4/D5284, "")</f>
        <v/>
      </c>
      <c r="K5284" s="26">
        <f t="shared" si="352"/>
        <v>54.673349208786469</v>
      </c>
      <c r="L5284" s="27">
        <f>K5284*D5284</f>
        <v>420871.61507479363</v>
      </c>
      <c r="M5284" s="10"/>
      <c r="N5284" s="28">
        <f>IF(F5284="lowest point", $H$4/D5284, 0)</f>
        <v>0</v>
      </c>
      <c r="O5284" s="28">
        <f t="shared" si="353"/>
        <v>56.623125347851555</v>
      </c>
      <c r="P5284" s="29">
        <f>O5284*D5284</f>
        <v>435880.85530898697</v>
      </c>
      <c r="R5284" s="28">
        <f>IF(G5284="highest point", $H$4/D5284, 0)</f>
        <v>0</v>
      </c>
      <c r="S5284" s="28">
        <f t="shared" si="354"/>
        <v>53.031717784327988</v>
      </c>
      <c r="T5284" s="29">
        <f>D5284*S5284</f>
        <v>408234.45128351194</v>
      </c>
    </row>
    <row r="5285" spans="1:20">
      <c r="A5285" s="21">
        <f t="shared" si="355"/>
        <v>2020</v>
      </c>
      <c r="B5285" s="21">
        <f t="shared" si="356"/>
        <v>12</v>
      </c>
      <c r="C5285" s="22">
        <v>44195</v>
      </c>
      <c r="D5285" s="21">
        <v>7709.1</v>
      </c>
      <c r="E5285" s="47" t="str">
        <f>IF(B5285&lt;&gt;B5284, "First Quote", "")</f>
        <v/>
      </c>
      <c r="F5285" s="23" t="str">
        <f>IF(_xlfn.MINIFS($D$3:$D$6287,$A$3:$A$6287,A5285,$B$3:$B$6287,B5285)=D5285,"Lowest point","")</f>
        <v/>
      </c>
      <c r="G5285" s="24" t="str">
        <f>IF(_xlfn.MAXIFS($D$3:$D$6287,$A$3:$A$6287,A5285,$B$3:$B$6287,B5285)=D5285,"Highest point","")</f>
        <v/>
      </c>
      <c r="J5285" s="25" t="str">
        <f>IF(E5285="First Quote", $H$4/D5285, "")</f>
        <v/>
      </c>
      <c r="K5285" s="26">
        <f t="shared" si="352"/>
        <v>54.673349208786469</v>
      </c>
      <c r="L5285" s="27">
        <f>K5285*D5285</f>
        <v>421482.31638545578</v>
      </c>
      <c r="M5285" s="10"/>
      <c r="N5285" s="28">
        <f>IF(F5285="lowest point", $H$4/D5285, 0)</f>
        <v>0</v>
      </c>
      <c r="O5285" s="28">
        <f t="shared" si="353"/>
        <v>56.623125347851555</v>
      </c>
      <c r="P5285" s="29">
        <f>O5285*D5285</f>
        <v>436513.33561912243</v>
      </c>
      <c r="R5285" s="28">
        <f>IF(G5285="highest point", $H$4/D5285, 0)</f>
        <v>0</v>
      </c>
      <c r="S5285" s="28">
        <f t="shared" si="354"/>
        <v>53.031717784327988</v>
      </c>
      <c r="T5285" s="29">
        <f>D5285*S5285</f>
        <v>408826.81557116291</v>
      </c>
    </row>
    <row r="5286" spans="1:20">
      <c r="A5286" s="21">
        <f t="shared" si="355"/>
        <v>2020</v>
      </c>
      <c r="B5286" s="21">
        <f t="shared" si="356"/>
        <v>12</v>
      </c>
      <c r="C5286" s="22">
        <v>44196</v>
      </c>
      <c r="D5286" s="21">
        <v>7759.35</v>
      </c>
      <c r="E5286" s="47" t="str">
        <f>IF(B5286&lt;&gt;B5285, "First Quote", "")</f>
        <v/>
      </c>
      <c r="F5286" s="23" t="str">
        <f>IF(_xlfn.MINIFS($D$3:$D$6287,$A$3:$A$6287,A5286,$B$3:$B$6287,B5286)=D5286,"Lowest point","")</f>
        <v/>
      </c>
      <c r="G5286" s="24" t="str">
        <f>IF(_xlfn.MAXIFS($D$3:$D$6287,$A$3:$A$6287,A5286,$B$3:$B$6287,B5286)=D5286,"Highest point","")</f>
        <v>Highest point</v>
      </c>
      <c r="J5286" s="25" t="str">
        <f>IF(E5286="First Quote", $H$4/D5286, "")</f>
        <v/>
      </c>
      <c r="K5286" s="26">
        <f t="shared" si="352"/>
        <v>54.673349208786469</v>
      </c>
      <c r="L5286" s="27">
        <f>K5286*D5286</f>
        <v>424229.65218319732</v>
      </c>
      <c r="M5286" s="10"/>
      <c r="N5286" s="28">
        <f>IF(F5286="lowest point", $H$4/D5286, 0)</f>
        <v>0</v>
      </c>
      <c r="O5286" s="28">
        <f t="shared" si="353"/>
        <v>56.623125347851555</v>
      </c>
      <c r="P5286" s="29">
        <f>O5286*D5286</f>
        <v>439358.647667852</v>
      </c>
      <c r="R5286" s="28">
        <f>IF(G5286="highest point", $H$4/D5286, 0)</f>
        <v>6.4438387236044253E-2</v>
      </c>
      <c r="S5286" s="28">
        <f t="shared" si="354"/>
        <v>53.096156171564033</v>
      </c>
      <c r="T5286" s="29">
        <f>D5286*S5286</f>
        <v>411991.65938982542</v>
      </c>
    </row>
    <row r="5287" spans="1:20">
      <c r="A5287" s="21">
        <f t="shared" si="355"/>
        <v>2021</v>
      </c>
      <c r="B5287" s="21">
        <f t="shared" si="356"/>
        <v>1</v>
      </c>
      <c r="C5287" s="22">
        <v>44200</v>
      </c>
      <c r="D5287" s="21">
        <v>7645.27</v>
      </c>
      <c r="E5287" s="47" t="str">
        <f>IF(B5287&lt;&gt;B5286, "First Quote", "")</f>
        <v>First Quote</v>
      </c>
      <c r="F5287" s="23" t="str">
        <f>IF(_xlfn.MINIFS($D$3:$D$6287,$A$3:$A$6287,A5287,$B$3:$B$6287,B5287)=D5287,"Lowest point","")</f>
        <v>Lowest point</v>
      </c>
      <c r="G5287" s="24" t="str">
        <f>IF(_xlfn.MAXIFS($D$3:$D$6287,$A$3:$A$6287,A5287,$B$3:$B$6287,B5287)=D5287,"Highest point","")</f>
        <v/>
      </c>
      <c r="J5287" s="25">
        <f>IF(E5287="First Quote", $H$4/D5287, "")</f>
        <v>6.5399913933713263E-2</v>
      </c>
      <c r="K5287" s="26">
        <f t="shared" si="352"/>
        <v>54.738749122720179</v>
      </c>
      <c r="L5287" s="27">
        <f>K5287*D5287</f>
        <v>418492.51650545892</v>
      </c>
      <c r="M5287" s="10"/>
      <c r="N5287" s="28">
        <f>IF(F5287="lowest point", $H$4/D5287, 0)</f>
        <v>6.5399913933713263E-2</v>
      </c>
      <c r="O5287" s="28">
        <f t="shared" si="353"/>
        <v>56.688525261785266</v>
      </c>
      <c r="P5287" s="29">
        <f>O5287*D5287</f>
        <v>433399.08152816904</v>
      </c>
      <c r="R5287" s="28">
        <f>IF(G5287="highest point", $H$4/D5287, 0)</f>
        <v>0</v>
      </c>
      <c r="S5287" s="28">
        <f t="shared" si="354"/>
        <v>53.096156171564033</v>
      </c>
      <c r="T5287" s="29">
        <f>D5287*S5287</f>
        <v>405934.44989377336</v>
      </c>
    </row>
    <row r="5288" spans="1:20">
      <c r="A5288" s="21">
        <f t="shared" si="355"/>
        <v>2021</v>
      </c>
      <c r="B5288" s="21">
        <f t="shared" si="356"/>
        <v>1</v>
      </c>
      <c r="C5288" s="22">
        <v>44201</v>
      </c>
      <c r="D5288" s="21">
        <v>7700.34</v>
      </c>
      <c r="E5288" s="47" t="str">
        <f>IF(B5288&lt;&gt;B5287, "First Quote", "")</f>
        <v/>
      </c>
      <c r="F5288" s="23" t="str">
        <f>IF(_xlfn.MINIFS($D$3:$D$6287,$A$3:$A$6287,A5288,$B$3:$B$6287,B5288)=D5288,"Lowest point","")</f>
        <v/>
      </c>
      <c r="G5288" s="24" t="str">
        <f>IF(_xlfn.MAXIFS($D$3:$D$6287,$A$3:$A$6287,A5288,$B$3:$B$6287,B5288)=D5288,"Highest point","")</f>
        <v/>
      </c>
      <c r="J5288" s="25" t="str">
        <f>IF(E5288="First Quote", $H$4/D5288, "")</f>
        <v/>
      </c>
      <c r="K5288" s="26">
        <f t="shared" si="352"/>
        <v>54.738749122720179</v>
      </c>
      <c r="L5288" s="27">
        <f>K5288*D5288</f>
        <v>421506.97941964713</v>
      </c>
      <c r="M5288" s="10"/>
      <c r="N5288" s="28">
        <f>IF(F5288="lowest point", $H$4/D5288, 0)</f>
        <v>0</v>
      </c>
      <c r="O5288" s="28">
        <f t="shared" si="353"/>
        <v>56.688525261785266</v>
      </c>
      <c r="P5288" s="29">
        <f>O5288*D5288</f>
        <v>436520.91861433553</v>
      </c>
      <c r="R5288" s="28">
        <f>IF(G5288="highest point", $H$4/D5288, 0)</f>
        <v>0</v>
      </c>
      <c r="S5288" s="28">
        <f t="shared" si="354"/>
        <v>53.096156171564033</v>
      </c>
      <c r="T5288" s="29">
        <f>D5288*S5288</f>
        <v>408858.4552141414</v>
      </c>
    </row>
    <row r="5289" spans="1:20">
      <c r="A5289" s="21">
        <f t="shared" si="355"/>
        <v>2021</v>
      </c>
      <c r="B5289" s="21">
        <f t="shared" si="356"/>
        <v>1</v>
      </c>
      <c r="C5289" s="22">
        <v>44202</v>
      </c>
      <c r="D5289" s="21">
        <v>7744.43</v>
      </c>
      <c r="E5289" s="47" t="str">
        <f>IF(B5289&lt;&gt;B5288, "First Quote", "")</f>
        <v/>
      </c>
      <c r="F5289" s="23" t="str">
        <f>IF(_xlfn.MINIFS($D$3:$D$6287,$A$3:$A$6287,A5289,$B$3:$B$6287,B5289)=D5289,"Lowest point","")</f>
        <v/>
      </c>
      <c r="G5289" s="24" t="str">
        <f>IF(_xlfn.MAXIFS($D$3:$D$6287,$A$3:$A$6287,A5289,$B$3:$B$6287,B5289)=D5289,"Highest point","")</f>
        <v/>
      </c>
      <c r="J5289" s="25" t="str">
        <f>IF(E5289="First Quote", $H$4/D5289, "")</f>
        <v/>
      </c>
      <c r="K5289" s="26">
        <f t="shared" si="352"/>
        <v>54.738749122720179</v>
      </c>
      <c r="L5289" s="27">
        <f>K5289*D5289</f>
        <v>423920.41086846788</v>
      </c>
      <c r="M5289" s="10"/>
      <c r="N5289" s="28">
        <f>IF(F5289="lowest point", $H$4/D5289, 0)</f>
        <v>0</v>
      </c>
      <c r="O5289" s="28">
        <f t="shared" si="353"/>
        <v>56.688525261785266</v>
      </c>
      <c r="P5289" s="29">
        <f>O5289*D5289</f>
        <v>439020.31569312769</v>
      </c>
      <c r="R5289" s="28">
        <f>IF(G5289="highest point", $H$4/D5289, 0)</f>
        <v>0</v>
      </c>
      <c r="S5289" s="28">
        <f t="shared" si="354"/>
        <v>53.096156171564033</v>
      </c>
      <c r="T5289" s="29">
        <f>D5289*S5289</f>
        <v>411199.46473974566</v>
      </c>
    </row>
    <row r="5290" spans="1:20">
      <c r="A5290" s="21">
        <f t="shared" si="355"/>
        <v>2021</v>
      </c>
      <c r="B5290" s="21">
        <f t="shared" si="356"/>
        <v>1</v>
      </c>
      <c r="C5290" s="22">
        <v>44203</v>
      </c>
      <c r="D5290" s="21">
        <v>7861.1</v>
      </c>
      <c r="E5290" s="47" t="str">
        <f>IF(B5290&lt;&gt;B5289, "First Quote", "")</f>
        <v/>
      </c>
      <c r="F5290" s="23" t="str">
        <f>IF(_xlfn.MINIFS($D$3:$D$6287,$A$3:$A$6287,A5290,$B$3:$B$6287,B5290)=D5290,"Lowest point","")</f>
        <v/>
      </c>
      <c r="G5290" s="24" t="str">
        <f>IF(_xlfn.MAXIFS($D$3:$D$6287,$A$3:$A$6287,A5290,$B$3:$B$6287,B5290)=D5290,"Highest point","")</f>
        <v/>
      </c>
      <c r="J5290" s="25" t="str">
        <f>IF(E5290="First Quote", $H$4/D5290, "")</f>
        <v/>
      </c>
      <c r="K5290" s="26">
        <f t="shared" si="352"/>
        <v>54.738749122720179</v>
      </c>
      <c r="L5290" s="27">
        <f>K5290*D5290</f>
        <v>430306.78072861565</v>
      </c>
      <c r="M5290" s="10"/>
      <c r="N5290" s="28">
        <f>IF(F5290="lowest point", $H$4/D5290, 0)</f>
        <v>0</v>
      </c>
      <c r="O5290" s="28">
        <f t="shared" si="353"/>
        <v>56.688525261785266</v>
      </c>
      <c r="P5290" s="29">
        <f>O5290*D5290</f>
        <v>445634.1659354202</v>
      </c>
      <c r="R5290" s="28">
        <f>IF(G5290="highest point", $H$4/D5290, 0)</f>
        <v>0</v>
      </c>
      <c r="S5290" s="28">
        <f t="shared" si="354"/>
        <v>53.096156171564033</v>
      </c>
      <c r="T5290" s="29">
        <f>D5290*S5290</f>
        <v>417394.19328028202</v>
      </c>
    </row>
    <row r="5291" spans="1:20">
      <c r="A5291" s="21">
        <f t="shared" si="355"/>
        <v>2021</v>
      </c>
      <c r="B5291" s="21">
        <f t="shared" si="356"/>
        <v>1</v>
      </c>
      <c r="C5291" s="22">
        <v>44204</v>
      </c>
      <c r="D5291" s="21">
        <v>7905.28</v>
      </c>
      <c r="E5291" s="47" t="str">
        <f>IF(B5291&lt;&gt;B5290, "First Quote", "")</f>
        <v/>
      </c>
      <c r="F5291" s="23" t="str">
        <f>IF(_xlfn.MINIFS($D$3:$D$6287,$A$3:$A$6287,A5291,$B$3:$B$6287,B5291)=D5291,"Lowest point","")</f>
        <v/>
      </c>
      <c r="G5291" s="24" t="str">
        <f>IF(_xlfn.MAXIFS($D$3:$D$6287,$A$3:$A$6287,A5291,$B$3:$B$6287,B5291)=D5291,"Highest point","")</f>
        <v/>
      </c>
      <c r="J5291" s="25" t="str">
        <f>IF(E5291="First Quote", $H$4/D5291, "")</f>
        <v/>
      </c>
      <c r="K5291" s="26">
        <f t="shared" si="352"/>
        <v>54.738749122720179</v>
      </c>
      <c r="L5291" s="27">
        <f>K5291*D5291</f>
        <v>432725.13866485737</v>
      </c>
      <c r="M5291" s="10"/>
      <c r="N5291" s="28">
        <f>IF(F5291="lowest point", $H$4/D5291, 0)</f>
        <v>0</v>
      </c>
      <c r="O5291" s="28">
        <f t="shared" si="353"/>
        <v>56.688525261785266</v>
      </c>
      <c r="P5291" s="29">
        <f>O5291*D5291</f>
        <v>448138.66498148581</v>
      </c>
      <c r="R5291" s="28">
        <f>IF(G5291="highest point", $H$4/D5291, 0)</f>
        <v>0</v>
      </c>
      <c r="S5291" s="28">
        <f t="shared" si="354"/>
        <v>53.096156171564033</v>
      </c>
      <c r="T5291" s="29">
        <f>D5291*S5291</f>
        <v>419739.98145994172</v>
      </c>
    </row>
    <row r="5292" spans="1:20">
      <c r="A5292" s="21">
        <f t="shared" si="355"/>
        <v>2021</v>
      </c>
      <c r="B5292" s="21">
        <f t="shared" si="356"/>
        <v>1</v>
      </c>
      <c r="C5292" s="22">
        <v>44207</v>
      </c>
      <c r="D5292" s="21">
        <v>7853.45</v>
      </c>
      <c r="E5292" s="47" t="str">
        <f>IF(B5292&lt;&gt;B5291, "First Quote", "")</f>
        <v/>
      </c>
      <c r="F5292" s="23" t="str">
        <f>IF(_xlfn.MINIFS($D$3:$D$6287,$A$3:$A$6287,A5292,$B$3:$B$6287,B5292)=D5292,"Lowest point","")</f>
        <v/>
      </c>
      <c r="G5292" s="24" t="str">
        <f>IF(_xlfn.MAXIFS($D$3:$D$6287,$A$3:$A$6287,A5292,$B$3:$B$6287,B5292)=D5292,"Highest point","")</f>
        <v/>
      </c>
      <c r="J5292" s="25" t="str">
        <f>IF(E5292="First Quote", $H$4/D5292, "")</f>
        <v/>
      </c>
      <c r="K5292" s="26">
        <f t="shared" si="352"/>
        <v>54.738749122720179</v>
      </c>
      <c r="L5292" s="27">
        <f>K5292*D5292</f>
        <v>429888.02929782675</v>
      </c>
      <c r="M5292" s="10"/>
      <c r="N5292" s="28">
        <f>IF(F5292="lowest point", $H$4/D5292, 0)</f>
        <v>0</v>
      </c>
      <c r="O5292" s="28">
        <f t="shared" si="353"/>
        <v>56.688525261785266</v>
      </c>
      <c r="P5292" s="29">
        <f>O5292*D5292</f>
        <v>445200.49871716747</v>
      </c>
      <c r="R5292" s="28">
        <f>IF(G5292="highest point", $H$4/D5292, 0)</f>
        <v>0</v>
      </c>
      <c r="S5292" s="28">
        <f t="shared" si="354"/>
        <v>53.096156171564033</v>
      </c>
      <c r="T5292" s="29">
        <f>D5292*S5292</f>
        <v>416988.00768556952</v>
      </c>
    </row>
    <row r="5293" spans="1:20">
      <c r="A5293" s="21">
        <f t="shared" si="355"/>
        <v>2021</v>
      </c>
      <c r="B5293" s="21">
        <f t="shared" si="356"/>
        <v>1</v>
      </c>
      <c r="C5293" s="22">
        <v>44208</v>
      </c>
      <c r="D5293" s="21">
        <v>7856.72</v>
      </c>
      <c r="E5293" s="47" t="str">
        <f>IF(B5293&lt;&gt;B5292, "First Quote", "")</f>
        <v/>
      </c>
      <c r="F5293" s="23" t="str">
        <f>IF(_xlfn.MINIFS($D$3:$D$6287,$A$3:$A$6287,A5293,$B$3:$B$6287,B5293)=D5293,"Lowest point","")</f>
        <v/>
      </c>
      <c r="G5293" s="24" t="str">
        <f>IF(_xlfn.MAXIFS($D$3:$D$6287,$A$3:$A$6287,A5293,$B$3:$B$6287,B5293)=D5293,"Highest point","")</f>
        <v/>
      </c>
      <c r="J5293" s="25" t="str">
        <f>IF(E5293="First Quote", $H$4/D5293, "")</f>
        <v/>
      </c>
      <c r="K5293" s="26">
        <f t="shared" si="352"/>
        <v>54.738749122720179</v>
      </c>
      <c r="L5293" s="27">
        <f>K5293*D5293</f>
        <v>430067.02500745811</v>
      </c>
      <c r="M5293" s="10"/>
      <c r="N5293" s="28">
        <f>IF(F5293="lowest point", $H$4/D5293, 0)</f>
        <v>0</v>
      </c>
      <c r="O5293" s="28">
        <f t="shared" si="353"/>
        <v>56.688525261785266</v>
      </c>
      <c r="P5293" s="29">
        <f>O5293*D5293</f>
        <v>445385.87019477354</v>
      </c>
      <c r="R5293" s="28">
        <f>IF(G5293="highest point", $H$4/D5293, 0)</f>
        <v>0</v>
      </c>
      <c r="S5293" s="28">
        <f t="shared" si="354"/>
        <v>53.096156171564033</v>
      </c>
      <c r="T5293" s="29">
        <f>D5293*S5293</f>
        <v>417161.63211625058</v>
      </c>
    </row>
    <row r="5294" spans="1:20">
      <c r="A5294" s="21">
        <f t="shared" si="355"/>
        <v>2021</v>
      </c>
      <c r="B5294" s="21">
        <f t="shared" si="356"/>
        <v>1</v>
      </c>
      <c r="C5294" s="22">
        <v>44209</v>
      </c>
      <c r="D5294" s="21">
        <v>7874.75</v>
      </c>
      <c r="E5294" s="47" t="str">
        <f>IF(B5294&lt;&gt;B5293, "First Quote", "")</f>
        <v/>
      </c>
      <c r="F5294" s="23" t="str">
        <f>IF(_xlfn.MINIFS($D$3:$D$6287,$A$3:$A$6287,A5294,$B$3:$B$6287,B5294)=D5294,"Lowest point","")</f>
        <v/>
      </c>
      <c r="G5294" s="24" t="str">
        <f>IF(_xlfn.MAXIFS($D$3:$D$6287,$A$3:$A$6287,A5294,$B$3:$B$6287,B5294)=D5294,"Highest point","")</f>
        <v/>
      </c>
      <c r="J5294" s="25" t="str">
        <f>IF(E5294="First Quote", $H$4/D5294, "")</f>
        <v/>
      </c>
      <c r="K5294" s="26">
        <f t="shared" si="352"/>
        <v>54.738749122720179</v>
      </c>
      <c r="L5294" s="27">
        <f>K5294*D5294</f>
        <v>431053.96465414076</v>
      </c>
      <c r="M5294" s="10"/>
      <c r="N5294" s="28">
        <f>IF(F5294="lowest point", $H$4/D5294, 0)</f>
        <v>0</v>
      </c>
      <c r="O5294" s="28">
        <f t="shared" si="353"/>
        <v>56.688525261785266</v>
      </c>
      <c r="P5294" s="29">
        <f>O5294*D5294</f>
        <v>446407.96430524351</v>
      </c>
      <c r="R5294" s="28">
        <f>IF(G5294="highest point", $H$4/D5294, 0)</f>
        <v>0</v>
      </c>
      <c r="S5294" s="28">
        <f t="shared" si="354"/>
        <v>53.096156171564033</v>
      </c>
      <c r="T5294" s="29">
        <f>D5294*S5294</f>
        <v>418118.95581202389</v>
      </c>
    </row>
    <row r="5295" spans="1:20">
      <c r="A5295" s="21">
        <f t="shared" si="355"/>
        <v>2021</v>
      </c>
      <c r="B5295" s="21">
        <f t="shared" si="356"/>
        <v>1</v>
      </c>
      <c r="C5295" s="22">
        <v>44210</v>
      </c>
      <c r="D5295" s="21">
        <v>7846.1</v>
      </c>
      <c r="E5295" s="47" t="str">
        <f>IF(B5295&lt;&gt;B5294, "First Quote", "")</f>
        <v/>
      </c>
      <c r="F5295" s="23" t="str">
        <f>IF(_xlfn.MINIFS($D$3:$D$6287,$A$3:$A$6287,A5295,$B$3:$B$6287,B5295)=D5295,"Lowest point","")</f>
        <v/>
      </c>
      <c r="G5295" s="24" t="str">
        <f>IF(_xlfn.MAXIFS($D$3:$D$6287,$A$3:$A$6287,A5295,$B$3:$B$6287,B5295)=D5295,"Highest point","")</f>
        <v/>
      </c>
      <c r="J5295" s="25" t="str">
        <f>IF(E5295="First Quote", $H$4/D5295, "")</f>
        <v/>
      </c>
      <c r="K5295" s="26">
        <f t="shared" si="352"/>
        <v>54.738749122720179</v>
      </c>
      <c r="L5295" s="27">
        <f>K5295*D5295</f>
        <v>429485.69949177484</v>
      </c>
      <c r="M5295" s="10"/>
      <c r="N5295" s="28">
        <f>IF(F5295="lowest point", $H$4/D5295, 0)</f>
        <v>0</v>
      </c>
      <c r="O5295" s="28">
        <f t="shared" si="353"/>
        <v>56.688525261785266</v>
      </c>
      <c r="P5295" s="29">
        <f>O5295*D5295</f>
        <v>444783.83805649338</v>
      </c>
      <c r="R5295" s="28">
        <f>IF(G5295="highest point", $H$4/D5295, 0)</f>
        <v>0</v>
      </c>
      <c r="S5295" s="28">
        <f t="shared" si="354"/>
        <v>53.096156171564033</v>
      </c>
      <c r="T5295" s="29">
        <f>D5295*S5295</f>
        <v>416597.7509377086</v>
      </c>
    </row>
    <row r="5296" spans="1:20">
      <c r="A5296" s="21">
        <f t="shared" si="355"/>
        <v>2021</v>
      </c>
      <c r="B5296" s="21">
        <f t="shared" si="356"/>
        <v>1</v>
      </c>
      <c r="C5296" s="22">
        <v>44211</v>
      </c>
      <c r="D5296" s="21">
        <v>7789.79</v>
      </c>
      <c r="E5296" s="47" t="str">
        <f>IF(B5296&lt;&gt;B5295, "First Quote", "")</f>
        <v/>
      </c>
      <c r="F5296" s="23" t="str">
        <f>IF(_xlfn.MINIFS($D$3:$D$6287,$A$3:$A$6287,A5296,$B$3:$B$6287,B5296)=D5296,"Lowest point","")</f>
        <v/>
      </c>
      <c r="G5296" s="24" t="str">
        <f>IF(_xlfn.MAXIFS($D$3:$D$6287,$A$3:$A$6287,A5296,$B$3:$B$6287,B5296)=D5296,"Highest point","")</f>
        <v/>
      </c>
      <c r="J5296" s="25" t="str">
        <f>IF(E5296="First Quote", $H$4/D5296, "")</f>
        <v/>
      </c>
      <c r="K5296" s="26">
        <f t="shared" si="352"/>
        <v>54.738749122720179</v>
      </c>
      <c r="L5296" s="27">
        <f>K5296*D5296</f>
        <v>426403.36052867444</v>
      </c>
      <c r="M5296" s="10"/>
      <c r="N5296" s="28">
        <f>IF(F5296="lowest point", $H$4/D5296, 0)</f>
        <v>0</v>
      </c>
      <c r="O5296" s="28">
        <f t="shared" si="353"/>
        <v>56.688525261785266</v>
      </c>
      <c r="P5296" s="29">
        <f>O5296*D5296</f>
        <v>441591.70719900227</v>
      </c>
      <c r="R5296" s="28">
        <f>IF(G5296="highest point", $H$4/D5296, 0)</f>
        <v>0</v>
      </c>
      <c r="S5296" s="28">
        <f t="shared" si="354"/>
        <v>53.096156171564033</v>
      </c>
      <c r="T5296" s="29">
        <f>D5296*S5296</f>
        <v>413607.9063836878</v>
      </c>
    </row>
    <row r="5297" spans="1:20">
      <c r="A5297" s="21">
        <f t="shared" si="355"/>
        <v>2021</v>
      </c>
      <c r="B5297" s="21">
        <f t="shared" si="356"/>
        <v>1</v>
      </c>
      <c r="C5297" s="22">
        <v>44215</v>
      </c>
      <c r="D5297" s="21">
        <v>7853.47</v>
      </c>
      <c r="E5297" s="47" t="str">
        <f>IF(B5297&lt;&gt;B5296, "First Quote", "")</f>
        <v/>
      </c>
      <c r="F5297" s="23" t="str">
        <f>IF(_xlfn.MINIFS($D$3:$D$6287,$A$3:$A$6287,A5297,$B$3:$B$6287,B5297)=D5297,"Lowest point","")</f>
        <v/>
      </c>
      <c r="G5297" s="24" t="str">
        <f>IF(_xlfn.MAXIFS($D$3:$D$6287,$A$3:$A$6287,A5297,$B$3:$B$6287,B5297)=D5297,"Highest point","")</f>
        <v/>
      </c>
      <c r="J5297" s="25" t="str">
        <f>IF(E5297="First Quote", $H$4/D5297, "")</f>
        <v/>
      </c>
      <c r="K5297" s="26">
        <f t="shared" si="352"/>
        <v>54.738749122720179</v>
      </c>
      <c r="L5297" s="27">
        <f>K5297*D5297</f>
        <v>429889.12407280924</v>
      </c>
      <c r="M5297" s="10"/>
      <c r="N5297" s="28">
        <f>IF(F5297="lowest point", $H$4/D5297, 0)</f>
        <v>0</v>
      </c>
      <c r="O5297" s="28">
        <f t="shared" si="353"/>
        <v>56.688525261785266</v>
      </c>
      <c r="P5297" s="29">
        <f>O5297*D5297</f>
        <v>445201.63248767273</v>
      </c>
      <c r="R5297" s="28">
        <f>IF(G5297="highest point", $H$4/D5297, 0)</f>
        <v>0</v>
      </c>
      <c r="S5297" s="28">
        <f t="shared" si="354"/>
        <v>53.096156171564033</v>
      </c>
      <c r="T5297" s="29">
        <f>D5297*S5297</f>
        <v>416989.06960869301</v>
      </c>
    </row>
    <row r="5298" spans="1:20">
      <c r="A5298" s="21">
        <f t="shared" si="355"/>
        <v>2021</v>
      </c>
      <c r="B5298" s="21">
        <f t="shared" si="356"/>
        <v>1</v>
      </c>
      <c r="C5298" s="22">
        <v>44216</v>
      </c>
      <c r="D5298" s="21">
        <v>7962.92</v>
      </c>
      <c r="E5298" s="47" t="str">
        <f>IF(B5298&lt;&gt;B5297, "First Quote", "")</f>
        <v/>
      </c>
      <c r="F5298" s="23" t="str">
        <f>IF(_xlfn.MINIFS($D$3:$D$6287,$A$3:$A$6287,A5298,$B$3:$B$6287,B5298)=D5298,"Lowest point","")</f>
        <v/>
      </c>
      <c r="G5298" s="24" t="str">
        <f>IF(_xlfn.MAXIFS($D$3:$D$6287,$A$3:$A$6287,A5298,$B$3:$B$6287,B5298)=D5298,"Highest point","")</f>
        <v/>
      </c>
      <c r="J5298" s="25" t="str">
        <f>IF(E5298="First Quote", $H$4/D5298, "")</f>
        <v/>
      </c>
      <c r="K5298" s="26">
        <f t="shared" si="352"/>
        <v>54.738749122720179</v>
      </c>
      <c r="L5298" s="27">
        <f>K5298*D5298</f>
        <v>435880.28016429098</v>
      </c>
      <c r="M5298" s="10"/>
      <c r="N5298" s="28">
        <f>IF(F5298="lowest point", $H$4/D5298, 0)</f>
        <v>0</v>
      </c>
      <c r="O5298" s="28">
        <f t="shared" si="353"/>
        <v>56.688525261785266</v>
      </c>
      <c r="P5298" s="29">
        <f>O5298*D5298</f>
        <v>451406.19157757511</v>
      </c>
      <c r="R5298" s="28">
        <f>IF(G5298="highest point", $H$4/D5298, 0)</f>
        <v>0</v>
      </c>
      <c r="S5298" s="28">
        <f t="shared" si="354"/>
        <v>53.096156171564033</v>
      </c>
      <c r="T5298" s="29">
        <f>D5298*S5298</f>
        <v>422800.44390167069</v>
      </c>
    </row>
    <row r="5299" spans="1:20">
      <c r="A5299" s="21">
        <f t="shared" si="355"/>
        <v>2021</v>
      </c>
      <c r="B5299" s="21">
        <f t="shared" si="356"/>
        <v>1</v>
      </c>
      <c r="C5299" s="22">
        <v>44217</v>
      </c>
      <c r="D5299" s="21">
        <v>7966.11</v>
      </c>
      <c r="E5299" s="47" t="str">
        <f>IF(B5299&lt;&gt;B5298, "First Quote", "")</f>
        <v/>
      </c>
      <c r="F5299" s="23" t="str">
        <f>IF(_xlfn.MINIFS($D$3:$D$6287,$A$3:$A$6287,A5299,$B$3:$B$6287,B5299)=D5299,"Lowest point","")</f>
        <v/>
      </c>
      <c r="G5299" s="24" t="str">
        <f>IF(_xlfn.MAXIFS($D$3:$D$6287,$A$3:$A$6287,A5299,$B$3:$B$6287,B5299)=D5299,"Highest point","")</f>
        <v/>
      </c>
      <c r="J5299" s="25" t="str">
        <f>IF(E5299="First Quote", $H$4/D5299, "")</f>
        <v/>
      </c>
      <c r="K5299" s="26">
        <f t="shared" si="352"/>
        <v>54.738749122720179</v>
      </c>
      <c r="L5299" s="27">
        <f>K5299*D5299</f>
        <v>436054.89677399246</v>
      </c>
      <c r="M5299" s="10"/>
      <c r="N5299" s="28">
        <f>IF(F5299="lowest point", $H$4/D5299, 0)</f>
        <v>0</v>
      </c>
      <c r="O5299" s="28">
        <f t="shared" si="353"/>
        <v>56.688525261785266</v>
      </c>
      <c r="P5299" s="29">
        <f>O5299*D5299</f>
        <v>451587.02797316021</v>
      </c>
      <c r="R5299" s="28">
        <f>IF(G5299="highest point", $H$4/D5299, 0)</f>
        <v>0</v>
      </c>
      <c r="S5299" s="28">
        <f t="shared" si="354"/>
        <v>53.096156171564033</v>
      </c>
      <c r="T5299" s="29">
        <f>D5299*S5299</f>
        <v>422969.82063985796</v>
      </c>
    </row>
    <row r="5300" spans="1:20">
      <c r="A5300" s="21">
        <f t="shared" si="355"/>
        <v>2021</v>
      </c>
      <c r="B5300" s="21">
        <f t="shared" si="356"/>
        <v>1</v>
      </c>
      <c r="C5300" s="22">
        <v>44218</v>
      </c>
      <c r="D5300" s="21">
        <v>7942.2</v>
      </c>
      <c r="E5300" s="47" t="str">
        <f>IF(B5300&lt;&gt;B5299, "First Quote", "")</f>
        <v/>
      </c>
      <c r="F5300" s="23" t="str">
        <f>IF(_xlfn.MINIFS($D$3:$D$6287,$A$3:$A$6287,A5300,$B$3:$B$6287,B5300)=D5300,"Lowest point","")</f>
        <v/>
      </c>
      <c r="G5300" s="24" t="str">
        <f>IF(_xlfn.MAXIFS($D$3:$D$6287,$A$3:$A$6287,A5300,$B$3:$B$6287,B5300)=D5300,"Highest point","")</f>
        <v/>
      </c>
      <c r="J5300" s="25" t="str">
        <f>IF(E5300="First Quote", $H$4/D5300, "")</f>
        <v/>
      </c>
      <c r="K5300" s="26">
        <f t="shared" si="352"/>
        <v>54.738749122720179</v>
      </c>
      <c r="L5300" s="27">
        <f>K5300*D5300</f>
        <v>434746.09328246821</v>
      </c>
      <c r="M5300" s="10"/>
      <c r="N5300" s="28">
        <f>IF(F5300="lowest point", $H$4/D5300, 0)</f>
        <v>0</v>
      </c>
      <c r="O5300" s="28">
        <f t="shared" si="353"/>
        <v>56.688525261785266</v>
      </c>
      <c r="P5300" s="29">
        <f>O5300*D5300</f>
        <v>450231.60533415095</v>
      </c>
      <c r="R5300" s="28">
        <f>IF(G5300="highest point", $H$4/D5300, 0)</f>
        <v>0</v>
      </c>
      <c r="S5300" s="28">
        <f t="shared" si="354"/>
        <v>53.096156171564033</v>
      </c>
      <c r="T5300" s="29">
        <f>D5300*S5300</f>
        <v>421700.29154579586</v>
      </c>
    </row>
    <row r="5301" spans="1:20">
      <c r="A5301" s="21">
        <f t="shared" si="355"/>
        <v>2021</v>
      </c>
      <c r="B5301" s="21">
        <f t="shared" si="356"/>
        <v>1</v>
      </c>
      <c r="C5301" s="22">
        <v>44221</v>
      </c>
      <c r="D5301" s="21">
        <v>7970.92</v>
      </c>
      <c r="E5301" s="47" t="str">
        <f>IF(B5301&lt;&gt;B5300, "First Quote", "")</f>
        <v/>
      </c>
      <c r="F5301" s="23" t="str">
        <f>IF(_xlfn.MINIFS($D$3:$D$6287,$A$3:$A$6287,A5301,$B$3:$B$6287,B5301)=D5301,"Lowest point","")</f>
        <v/>
      </c>
      <c r="G5301" s="24" t="str">
        <f>IF(_xlfn.MAXIFS($D$3:$D$6287,$A$3:$A$6287,A5301,$B$3:$B$6287,B5301)=D5301,"Highest point","")</f>
        <v>Highest point</v>
      </c>
      <c r="J5301" s="25" t="str">
        <f>IF(E5301="First Quote", $H$4/D5301, "")</f>
        <v/>
      </c>
      <c r="K5301" s="26">
        <f t="shared" si="352"/>
        <v>54.738749122720179</v>
      </c>
      <c r="L5301" s="27">
        <f>K5301*D5301</f>
        <v>436318.19015727274</v>
      </c>
      <c r="M5301" s="10"/>
      <c r="N5301" s="28">
        <f>IF(F5301="lowest point", $H$4/D5301, 0)</f>
        <v>0</v>
      </c>
      <c r="O5301" s="28">
        <f t="shared" si="353"/>
        <v>56.688525261785266</v>
      </c>
      <c r="P5301" s="29">
        <f>O5301*D5301</f>
        <v>451859.6997796694</v>
      </c>
      <c r="R5301" s="28">
        <f>IF(G5301="highest point", $H$4/D5301, 0)</f>
        <v>6.2728016339393691E-2</v>
      </c>
      <c r="S5301" s="28">
        <f t="shared" si="354"/>
        <v>53.158884187903425</v>
      </c>
      <c r="T5301" s="29">
        <f>D5301*S5301</f>
        <v>423725.21315104316</v>
      </c>
    </row>
    <row r="5302" spans="1:20">
      <c r="A5302" s="21">
        <f t="shared" si="355"/>
        <v>2021</v>
      </c>
      <c r="B5302" s="21">
        <f t="shared" si="356"/>
        <v>1</v>
      </c>
      <c r="C5302" s="22">
        <v>44222</v>
      </c>
      <c r="D5302" s="21">
        <v>7959.1</v>
      </c>
      <c r="E5302" s="47" t="str">
        <f>IF(B5302&lt;&gt;B5301, "First Quote", "")</f>
        <v/>
      </c>
      <c r="F5302" s="23" t="str">
        <f>IF(_xlfn.MINIFS($D$3:$D$6287,$A$3:$A$6287,A5302,$B$3:$B$6287,B5302)=D5302,"Lowest point","")</f>
        <v/>
      </c>
      <c r="G5302" s="24" t="str">
        <f>IF(_xlfn.MAXIFS($D$3:$D$6287,$A$3:$A$6287,A5302,$B$3:$B$6287,B5302)=D5302,"Highest point","")</f>
        <v/>
      </c>
      <c r="J5302" s="25" t="str">
        <f>IF(E5302="First Quote", $H$4/D5302, "")</f>
        <v/>
      </c>
      <c r="K5302" s="26">
        <f t="shared" si="352"/>
        <v>54.738749122720179</v>
      </c>
      <c r="L5302" s="27">
        <f>K5302*D5302</f>
        <v>435671.17814264219</v>
      </c>
      <c r="M5302" s="10"/>
      <c r="N5302" s="28">
        <f>IF(F5302="lowest point", $H$4/D5302, 0)</f>
        <v>0</v>
      </c>
      <c r="O5302" s="28">
        <f t="shared" si="353"/>
        <v>56.688525261785266</v>
      </c>
      <c r="P5302" s="29">
        <f>O5302*D5302</f>
        <v>451189.64141107514</v>
      </c>
      <c r="R5302" s="28">
        <f>IF(G5302="highest point", $H$4/D5302, 0)</f>
        <v>0</v>
      </c>
      <c r="S5302" s="28">
        <f t="shared" si="354"/>
        <v>53.158884187903425</v>
      </c>
      <c r="T5302" s="29">
        <f>D5302*S5302</f>
        <v>423096.87513994216</v>
      </c>
    </row>
    <row r="5303" spans="1:20">
      <c r="A5303" s="21">
        <f t="shared" si="355"/>
        <v>2021</v>
      </c>
      <c r="B5303" s="21">
        <f t="shared" si="356"/>
        <v>1</v>
      </c>
      <c r="C5303" s="22">
        <v>44223</v>
      </c>
      <c r="D5303" s="21">
        <v>7754.74</v>
      </c>
      <c r="E5303" s="47" t="str">
        <f>IF(B5303&lt;&gt;B5302, "First Quote", "")</f>
        <v/>
      </c>
      <c r="F5303" s="23" t="str">
        <f>IF(_xlfn.MINIFS($D$3:$D$6287,$A$3:$A$6287,A5303,$B$3:$B$6287,B5303)=D5303,"Lowest point","")</f>
        <v/>
      </c>
      <c r="G5303" s="24" t="str">
        <f>IF(_xlfn.MAXIFS($D$3:$D$6287,$A$3:$A$6287,A5303,$B$3:$B$6287,B5303)=D5303,"Highest point","")</f>
        <v/>
      </c>
      <c r="J5303" s="25" t="str">
        <f>IF(E5303="First Quote", $H$4/D5303, "")</f>
        <v/>
      </c>
      <c r="K5303" s="26">
        <f t="shared" si="352"/>
        <v>54.738749122720179</v>
      </c>
      <c r="L5303" s="27">
        <f>K5303*D5303</f>
        <v>424484.76737192308</v>
      </c>
      <c r="M5303" s="10"/>
      <c r="N5303" s="28">
        <f>IF(F5303="lowest point", $H$4/D5303, 0)</f>
        <v>0</v>
      </c>
      <c r="O5303" s="28">
        <f t="shared" si="353"/>
        <v>56.688525261785266</v>
      </c>
      <c r="P5303" s="29">
        <f>O5303*D5303</f>
        <v>439604.77438857668</v>
      </c>
      <c r="R5303" s="28">
        <f>IF(G5303="highest point", $H$4/D5303, 0)</f>
        <v>0</v>
      </c>
      <c r="S5303" s="28">
        <f t="shared" si="354"/>
        <v>53.158884187903425</v>
      </c>
      <c r="T5303" s="29">
        <f>D5303*S5303</f>
        <v>412233.32556730218</v>
      </c>
    </row>
    <row r="5304" spans="1:20">
      <c r="A5304" s="21">
        <f t="shared" si="355"/>
        <v>2021</v>
      </c>
      <c r="B5304" s="21">
        <f t="shared" si="356"/>
        <v>1</v>
      </c>
      <c r="C5304" s="22">
        <v>44224</v>
      </c>
      <c r="D5304" s="21">
        <v>7831.22</v>
      </c>
      <c r="E5304" s="47" t="str">
        <f>IF(B5304&lt;&gt;B5303, "First Quote", "")</f>
        <v/>
      </c>
      <c r="F5304" s="23" t="str">
        <f>IF(_xlfn.MINIFS($D$3:$D$6287,$A$3:$A$6287,A5304,$B$3:$B$6287,B5304)=D5304,"Lowest point","")</f>
        <v/>
      </c>
      <c r="G5304" s="24" t="str">
        <f>IF(_xlfn.MAXIFS($D$3:$D$6287,$A$3:$A$6287,A5304,$B$3:$B$6287,B5304)=D5304,"Highest point","")</f>
        <v/>
      </c>
      <c r="J5304" s="25" t="str">
        <f>IF(E5304="First Quote", $H$4/D5304, "")</f>
        <v/>
      </c>
      <c r="K5304" s="26">
        <f t="shared" si="352"/>
        <v>54.738749122720179</v>
      </c>
      <c r="L5304" s="27">
        <f>K5304*D5304</f>
        <v>428671.18690482876</v>
      </c>
      <c r="M5304" s="10"/>
      <c r="N5304" s="28">
        <f>IF(F5304="lowest point", $H$4/D5304, 0)</f>
        <v>0</v>
      </c>
      <c r="O5304" s="28">
        <f t="shared" si="353"/>
        <v>56.688525261785266</v>
      </c>
      <c r="P5304" s="29">
        <f>O5304*D5304</f>
        <v>443940.31280059804</v>
      </c>
      <c r="R5304" s="28">
        <f>IF(G5304="highest point", $H$4/D5304, 0)</f>
        <v>0</v>
      </c>
      <c r="S5304" s="28">
        <f t="shared" si="354"/>
        <v>53.158884187903425</v>
      </c>
      <c r="T5304" s="29">
        <f>D5304*S5304</f>
        <v>416298.91702999308</v>
      </c>
    </row>
    <row r="5305" spans="1:20">
      <c r="A5305" s="21">
        <f t="shared" si="355"/>
        <v>2021</v>
      </c>
      <c r="B5305" s="21">
        <f t="shared" si="356"/>
        <v>1</v>
      </c>
      <c r="C5305" s="22">
        <v>44225</v>
      </c>
      <c r="D5305" s="21">
        <v>7681.01</v>
      </c>
      <c r="E5305" s="47" t="str">
        <f>IF(B5305&lt;&gt;B5304, "First Quote", "")</f>
        <v/>
      </c>
      <c r="F5305" s="23" t="str">
        <f>IF(_xlfn.MINIFS($D$3:$D$6287,$A$3:$A$6287,A5305,$B$3:$B$6287,B5305)=D5305,"Lowest point","")</f>
        <v/>
      </c>
      <c r="G5305" s="24" t="str">
        <f>IF(_xlfn.MAXIFS($D$3:$D$6287,$A$3:$A$6287,A5305,$B$3:$B$6287,B5305)=D5305,"Highest point","")</f>
        <v/>
      </c>
      <c r="J5305" s="25" t="str">
        <f>IF(E5305="First Quote", $H$4/D5305, "")</f>
        <v/>
      </c>
      <c r="K5305" s="26">
        <f t="shared" si="352"/>
        <v>54.738749122720179</v>
      </c>
      <c r="L5305" s="27">
        <f>K5305*D5305</f>
        <v>420448.87939910492</v>
      </c>
      <c r="M5305" s="10"/>
      <c r="N5305" s="28">
        <f>IF(F5305="lowest point", $H$4/D5305, 0)</f>
        <v>0</v>
      </c>
      <c r="O5305" s="28">
        <f t="shared" si="353"/>
        <v>56.688525261785266</v>
      </c>
      <c r="P5305" s="29">
        <f>O5305*D5305</f>
        <v>435425.12942102528</v>
      </c>
      <c r="R5305" s="28">
        <f>IF(G5305="highest point", $H$4/D5305, 0)</f>
        <v>0</v>
      </c>
      <c r="S5305" s="28">
        <f t="shared" si="354"/>
        <v>53.158884187903425</v>
      </c>
      <c r="T5305" s="29">
        <f>D5305*S5305</f>
        <v>408313.92103612807</v>
      </c>
    </row>
    <row r="5306" spans="1:20">
      <c r="A5306" s="21">
        <f t="shared" si="355"/>
        <v>2021</v>
      </c>
      <c r="B5306" s="21">
        <f t="shared" si="356"/>
        <v>2</v>
      </c>
      <c r="C5306" s="22">
        <v>44228</v>
      </c>
      <c r="D5306" s="21">
        <v>7804.31</v>
      </c>
      <c r="E5306" s="47" t="str">
        <f>IF(B5306&lt;&gt;B5305, "First Quote", "")</f>
        <v>First Quote</v>
      </c>
      <c r="F5306" s="23" t="str">
        <f>IF(_xlfn.MINIFS($D$3:$D$6287,$A$3:$A$6287,A5306,$B$3:$B$6287,B5306)=D5306,"Lowest point","")</f>
        <v>Lowest point</v>
      </c>
      <c r="G5306" s="24" t="str">
        <f>IF(_xlfn.MAXIFS($D$3:$D$6287,$A$3:$A$6287,A5306,$B$3:$B$6287,B5306)=D5306,"Highest point","")</f>
        <v/>
      </c>
      <c r="J5306" s="25">
        <f>IF(E5306="First Quote", $H$4/D5306, "")</f>
        <v>6.4067162888198956E-2</v>
      </c>
      <c r="K5306" s="26">
        <f t="shared" si="352"/>
        <v>54.80281628560838</v>
      </c>
      <c r="L5306" s="27">
        <f>K5306*D5306</f>
        <v>427698.16716593638</v>
      </c>
      <c r="M5306" s="10"/>
      <c r="N5306" s="28">
        <f>IF(F5306="lowest point", $H$4/D5306, 0)</f>
        <v>6.4067162888198956E-2</v>
      </c>
      <c r="O5306" s="28">
        <f t="shared" si="353"/>
        <v>56.752592424673466</v>
      </c>
      <c r="P5306" s="29">
        <f>O5306*D5306</f>
        <v>442914.82458580338</v>
      </c>
      <c r="R5306" s="28">
        <f>IF(G5306="highest point", $H$4/D5306, 0)</f>
        <v>0</v>
      </c>
      <c r="S5306" s="28">
        <f t="shared" si="354"/>
        <v>53.158884187903425</v>
      </c>
      <c r="T5306" s="29">
        <f>D5306*S5306</f>
        <v>414868.41145649657</v>
      </c>
    </row>
    <row r="5307" spans="1:20">
      <c r="A5307" s="21">
        <f t="shared" si="355"/>
        <v>2021</v>
      </c>
      <c r="B5307" s="21">
        <f t="shared" si="356"/>
        <v>2</v>
      </c>
      <c r="C5307" s="22">
        <v>44229</v>
      </c>
      <c r="D5307" s="21">
        <v>7912.87</v>
      </c>
      <c r="E5307" s="47" t="str">
        <f>IF(B5307&lt;&gt;B5306, "First Quote", "")</f>
        <v/>
      </c>
      <c r="F5307" s="23" t="str">
        <f>IF(_xlfn.MINIFS($D$3:$D$6287,$A$3:$A$6287,A5307,$B$3:$B$6287,B5307)=D5307,"Lowest point","")</f>
        <v/>
      </c>
      <c r="G5307" s="24" t="str">
        <f>IF(_xlfn.MAXIFS($D$3:$D$6287,$A$3:$A$6287,A5307,$B$3:$B$6287,B5307)=D5307,"Highest point","")</f>
        <v/>
      </c>
      <c r="J5307" s="25" t="str">
        <f>IF(E5307="First Quote", $H$4/D5307, "")</f>
        <v/>
      </c>
      <c r="K5307" s="26">
        <f t="shared" si="352"/>
        <v>54.80281628560838</v>
      </c>
      <c r="L5307" s="27">
        <f>K5307*D5307</f>
        <v>433647.56090190198</v>
      </c>
      <c r="M5307" s="10"/>
      <c r="N5307" s="28">
        <f>IF(F5307="lowest point", $H$4/D5307, 0)</f>
        <v>0</v>
      </c>
      <c r="O5307" s="28">
        <f t="shared" si="353"/>
        <v>56.752592424673466</v>
      </c>
      <c r="P5307" s="29">
        <f>O5307*D5307</f>
        <v>449075.88601942593</v>
      </c>
      <c r="R5307" s="28">
        <f>IF(G5307="highest point", $H$4/D5307, 0)</f>
        <v>0</v>
      </c>
      <c r="S5307" s="28">
        <f t="shared" si="354"/>
        <v>53.158884187903425</v>
      </c>
      <c r="T5307" s="29">
        <f>D5307*S5307</f>
        <v>420639.33992393536</v>
      </c>
    </row>
    <row r="5308" spans="1:20">
      <c r="A5308" s="21">
        <f t="shared" si="355"/>
        <v>2021</v>
      </c>
      <c r="B5308" s="21">
        <f t="shared" si="356"/>
        <v>2</v>
      </c>
      <c r="C5308" s="22">
        <v>44230</v>
      </c>
      <c r="D5308" s="21">
        <v>7920.85</v>
      </c>
      <c r="E5308" s="47" t="str">
        <f>IF(B5308&lt;&gt;B5307, "First Quote", "")</f>
        <v/>
      </c>
      <c r="F5308" s="23" t="str">
        <f>IF(_xlfn.MINIFS($D$3:$D$6287,$A$3:$A$6287,A5308,$B$3:$B$6287,B5308)=D5308,"Lowest point","")</f>
        <v/>
      </c>
      <c r="G5308" s="24" t="str">
        <f>IF(_xlfn.MAXIFS($D$3:$D$6287,$A$3:$A$6287,A5308,$B$3:$B$6287,B5308)=D5308,"Highest point","")</f>
        <v/>
      </c>
      <c r="J5308" s="25" t="str">
        <f>IF(E5308="First Quote", $H$4/D5308, "")</f>
        <v/>
      </c>
      <c r="K5308" s="26">
        <f t="shared" si="352"/>
        <v>54.80281628560838</v>
      </c>
      <c r="L5308" s="27">
        <f>K5308*D5308</f>
        <v>434084.88737586117</v>
      </c>
      <c r="M5308" s="10"/>
      <c r="N5308" s="28">
        <f>IF(F5308="lowest point", $H$4/D5308, 0)</f>
        <v>0</v>
      </c>
      <c r="O5308" s="28">
        <f t="shared" si="353"/>
        <v>56.752592424673466</v>
      </c>
      <c r="P5308" s="29">
        <f>O5308*D5308</f>
        <v>449528.77170697483</v>
      </c>
      <c r="R5308" s="28">
        <f>IF(G5308="highest point", $H$4/D5308, 0)</f>
        <v>0</v>
      </c>
      <c r="S5308" s="28">
        <f t="shared" si="354"/>
        <v>53.158884187903425</v>
      </c>
      <c r="T5308" s="29">
        <f>D5308*S5308</f>
        <v>421063.54781975487</v>
      </c>
    </row>
    <row r="5309" spans="1:20">
      <c r="A5309" s="21">
        <f t="shared" si="355"/>
        <v>2021</v>
      </c>
      <c r="B5309" s="21">
        <f t="shared" si="356"/>
        <v>2</v>
      </c>
      <c r="C5309" s="22">
        <v>44231</v>
      </c>
      <c r="D5309" s="21">
        <v>8007.62</v>
      </c>
      <c r="E5309" s="47" t="str">
        <f>IF(B5309&lt;&gt;B5308, "First Quote", "")</f>
        <v/>
      </c>
      <c r="F5309" s="23" t="str">
        <f>IF(_xlfn.MINIFS($D$3:$D$6287,$A$3:$A$6287,A5309,$B$3:$B$6287,B5309)=D5309,"Lowest point","")</f>
        <v/>
      </c>
      <c r="G5309" s="24" t="str">
        <f>IF(_xlfn.MAXIFS($D$3:$D$6287,$A$3:$A$6287,A5309,$B$3:$B$6287,B5309)=D5309,"Highest point","")</f>
        <v/>
      </c>
      <c r="J5309" s="25" t="str">
        <f>IF(E5309="First Quote", $H$4/D5309, "")</f>
        <v/>
      </c>
      <c r="K5309" s="26">
        <f t="shared" si="352"/>
        <v>54.80281628560838</v>
      </c>
      <c r="L5309" s="27">
        <f>K5309*D5309</f>
        <v>438840.12774496339</v>
      </c>
      <c r="M5309" s="10"/>
      <c r="N5309" s="28">
        <f>IF(F5309="lowest point", $H$4/D5309, 0)</f>
        <v>0</v>
      </c>
      <c r="O5309" s="28">
        <f t="shared" si="353"/>
        <v>56.752592424673466</v>
      </c>
      <c r="P5309" s="29">
        <f>O5309*D5309</f>
        <v>454453.19415166375</v>
      </c>
      <c r="R5309" s="28">
        <f>IF(G5309="highest point", $H$4/D5309, 0)</f>
        <v>0</v>
      </c>
      <c r="S5309" s="28">
        <f t="shared" si="354"/>
        <v>53.158884187903425</v>
      </c>
      <c r="T5309" s="29">
        <f>D5309*S5309</f>
        <v>425676.14420073922</v>
      </c>
    </row>
    <row r="5310" spans="1:20">
      <c r="A5310" s="21">
        <f t="shared" si="355"/>
        <v>2021</v>
      </c>
      <c r="B5310" s="21">
        <f t="shared" si="356"/>
        <v>2</v>
      </c>
      <c r="C5310" s="22">
        <v>44232</v>
      </c>
      <c r="D5310" s="21">
        <v>8039.67</v>
      </c>
      <c r="E5310" s="47" t="str">
        <f>IF(B5310&lt;&gt;B5309, "First Quote", "")</f>
        <v/>
      </c>
      <c r="F5310" s="23" t="str">
        <f>IF(_xlfn.MINIFS($D$3:$D$6287,$A$3:$A$6287,A5310,$B$3:$B$6287,B5310)=D5310,"Lowest point","")</f>
        <v/>
      </c>
      <c r="G5310" s="24" t="str">
        <f>IF(_xlfn.MAXIFS($D$3:$D$6287,$A$3:$A$6287,A5310,$B$3:$B$6287,B5310)=D5310,"Highest point","")</f>
        <v/>
      </c>
      <c r="J5310" s="25" t="str">
        <f>IF(E5310="First Quote", $H$4/D5310, "")</f>
        <v/>
      </c>
      <c r="K5310" s="26">
        <f t="shared" si="352"/>
        <v>54.80281628560838</v>
      </c>
      <c r="L5310" s="27">
        <f>K5310*D5310</f>
        <v>440596.55800691713</v>
      </c>
      <c r="M5310" s="10"/>
      <c r="N5310" s="28">
        <f>IF(F5310="lowest point", $H$4/D5310, 0)</f>
        <v>0</v>
      </c>
      <c r="O5310" s="28">
        <f t="shared" si="353"/>
        <v>56.752592424673466</v>
      </c>
      <c r="P5310" s="29">
        <f>O5310*D5310</f>
        <v>456272.11473887454</v>
      </c>
      <c r="R5310" s="28">
        <f>IF(G5310="highest point", $H$4/D5310, 0)</f>
        <v>0</v>
      </c>
      <c r="S5310" s="28">
        <f t="shared" si="354"/>
        <v>53.158884187903425</v>
      </c>
      <c r="T5310" s="29">
        <f>D5310*S5310</f>
        <v>427379.88643896155</v>
      </c>
    </row>
    <row r="5311" spans="1:20">
      <c r="A5311" s="21">
        <f t="shared" si="355"/>
        <v>2021</v>
      </c>
      <c r="B5311" s="21">
        <f t="shared" si="356"/>
        <v>2</v>
      </c>
      <c r="C5311" s="22">
        <v>44235</v>
      </c>
      <c r="D5311" s="21">
        <v>8099.33</v>
      </c>
      <c r="E5311" s="47" t="str">
        <f>IF(B5311&lt;&gt;B5310, "First Quote", "")</f>
        <v/>
      </c>
      <c r="F5311" s="23" t="str">
        <f>IF(_xlfn.MINIFS($D$3:$D$6287,$A$3:$A$6287,A5311,$B$3:$B$6287,B5311)=D5311,"Lowest point","")</f>
        <v/>
      </c>
      <c r="G5311" s="24" t="str">
        <f>IF(_xlfn.MAXIFS($D$3:$D$6287,$A$3:$A$6287,A5311,$B$3:$B$6287,B5311)=D5311,"Highest point","")</f>
        <v/>
      </c>
      <c r="J5311" s="25" t="str">
        <f>IF(E5311="First Quote", $H$4/D5311, "")</f>
        <v/>
      </c>
      <c r="K5311" s="26">
        <f t="shared" si="352"/>
        <v>54.80281628560838</v>
      </c>
      <c r="L5311" s="27">
        <f>K5311*D5311</f>
        <v>443866.09402651654</v>
      </c>
      <c r="M5311" s="10"/>
      <c r="N5311" s="28">
        <f>IF(F5311="lowest point", $H$4/D5311, 0)</f>
        <v>0</v>
      </c>
      <c r="O5311" s="28">
        <f t="shared" si="353"/>
        <v>56.752592424673466</v>
      </c>
      <c r="P5311" s="29">
        <f>O5311*D5311</f>
        <v>459657.97440293053</v>
      </c>
      <c r="R5311" s="28">
        <f>IF(G5311="highest point", $H$4/D5311, 0)</f>
        <v>0</v>
      </c>
      <c r="S5311" s="28">
        <f t="shared" si="354"/>
        <v>53.158884187903425</v>
      </c>
      <c r="T5311" s="29">
        <f>D5311*S5311</f>
        <v>430551.34546961181</v>
      </c>
    </row>
    <row r="5312" spans="1:20">
      <c r="A5312" s="21">
        <f t="shared" si="355"/>
        <v>2021</v>
      </c>
      <c r="B5312" s="21">
        <f t="shared" si="356"/>
        <v>2</v>
      </c>
      <c r="C5312" s="22">
        <v>44236</v>
      </c>
      <c r="D5312" s="21">
        <v>8091.7</v>
      </c>
      <c r="E5312" s="47" t="str">
        <f>IF(B5312&lt;&gt;B5311, "First Quote", "")</f>
        <v/>
      </c>
      <c r="F5312" s="23" t="str">
        <f>IF(_xlfn.MINIFS($D$3:$D$6287,$A$3:$A$6287,A5312,$B$3:$B$6287,B5312)=D5312,"Lowest point","")</f>
        <v/>
      </c>
      <c r="G5312" s="24" t="str">
        <f>IF(_xlfn.MAXIFS($D$3:$D$6287,$A$3:$A$6287,A5312,$B$3:$B$6287,B5312)=D5312,"Highest point","")</f>
        <v/>
      </c>
      <c r="J5312" s="25" t="str">
        <f>IF(E5312="First Quote", $H$4/D5312, "")</f>
        <v/>
      </c>
      <c r="K5312" s="26">
        <f t="shared" si="352"/>
        <v>54.80281628560838</v>
      </c>
      <c r="L5312" s="27">
        <f>K5312*D5312</f>
        <v>443447.94853825733</v>
      </c>
      <c r="M5312" s="10"/>
      <c r="N5312" s="28">
        <f>IF(F5312="lowest point", $H$4/D5312, 0)</f>
        <v>0</v>
      </c>
      <c r="O5312" s="28">
        <f t="shared" si="353"/>
        <v>56.752592424673466</v>
      </c>
      <c r="P5312" s="29">
        <f>O5312*D5312</f>
        <v>459224.95212273026</v>
      </c>
      <c r="R5312" s="28">
        <f>IF(G5312="highest point", $H$4/D5312, 0)</f>
        <v>0</v>
      </c>
      <c r="S5312" s="28">
        <f t="shared" si="354"/>
        <v>53.158884187903425</v>
      </c>
      <c r="T5312" s="29">
        <f>D5312*S5312</f>
        <v>430145.74318325811</v>
      </c>
    </row>
    <row r="5313" spans="1:20">
      <c r="A5313" s="21">
        <f t="shared" si="355"/>
        <v>2021</v>
      </c>
      <c r="B5313" s="21">
        <f t="shared" si="356"/>
        <v>2</v>
      </c>
      <c r="C5313" s="22">
        <v>44237</v>
      </c>
      <c r="D5313" s="21">
        <v>8089.11</v>
      </c>
      <c r="E5313" s="47" t="str">
        <f>IF(B5313&lt;&gt;B5312, "First Quote", "")</f>
        <v/>
      </c>
      <c r="F5313" s="23" t="str">
        <f>IF(_xlfn.MINIFS($D$3:$D$6287,$A$3:$A$6287,A5313,$B$3:$B$6287,B5313)=D5313,"Lowest point","")</f>
        <v/>
      </c>
      <c r="G5313" s="24" t="str">
        <f>IF(_xlfn.MAXIFS($D$3:$D$6287,$A$3:$A$6287,A5313,$B$3:$B$6287,B5313)=D5313,"Highest point","")</f>
        <v/>
      </c>
      <c r="J5313" s="25" t="str">
        <f>IF(E5313="First Quote", $H$4/D5313, "")</f>
        <v/>
      </c>
      <c r="K5313" s="26">
        <f t="shared" si="352"/>
        <v>54.80281628560838</v>
      </c>
      <c r="L5313" s="27">
        <f>K5313*D5313</f>
        <v>443306.00924407761</v>
      </c>
      <c r="M5313" s="10"/>
      <c r="N5313" s="28">
        <f>IF(F5313="lowest point", $H$4/D5313, 0)</f>
        <v>0</v>
      </c>
      <c r="O5313" s="28">
        <f t="shared" si="353"/>
        <v>56.752592424673466</v>
      </c>
      <c r="P5313" s="29">
        <f>O5313*D5313</f>
        <v>459077.96290835034</v>
      </c>
      <c r="R5313" s="28">
        <f>IF(G5313="highest point", $H$4/D5313, 0)</f>
        <v>0</v>
      </c>
      <c r="S5313" s="28">
        <f t="shared" si="354"/>
        <v>53.158884187903425</v>
      </c>
      <c r="T5313" s="29">
        <f>D5313*S5313</f>
        <v>430008.06167321146</v>
      </c>
    </row>
    <row r="5314" spans="1:20">
      <c r="A5314" s="21">
        <f t="shared" si="355"/>
        <v>2021</v>
      </c>
      <c r="B5314" s="21">
        <f t="shared" si="356"/>
        <v>2</v>
      </c>
      <c r="C5314" s="22">
        <v>44238</v>
      </c>
      <c r="D5314" s="21">
        <v>8104.19</v>
      </c>
      <c r="E5314" s="47" t="str">
        <f>IF(B5314&lt;&gt;B5313, "First Quote", "")</f>
        <v/>
      </c>
      <c r="F5314" s="23" t="str">
        <f>IF(_xlfn.MINIFS($D$3:$D$6287,$A$3:$A$6287,A5314,$B$3:$B$6287,B5314)=D5314,"Lowest point","")</f>
        <v/>
      </c>
      <c r="G5314" s="24" t="str">
        <f>IF(_xlfn.MAXIFS($D$3:$D$6287,$A$3:$A$6287,A5314,$B$3:$B$6287,B5314)=D5314,"Highest point","")</f>
        <v/>
      </c>
      <c r="J5314" s="25" t="str">
        <f>IF(E5314="First Quote", $H$4/D5314, "")</f>
        <v/>
      </c>
      <c r="K5314" s="26">
        <f t="shared" si="352"/>
        <v>54.80281628560838</v>
      </c>
      <c r="L5314" s="27">
        <f>K5314*D5314</f>
        <v>444132.43571366457</v>
      </c>
      <c r="M5314" s="10"/>
      <c r="N5314" s="28">
        <f>IF(F5314="lowest point", $H$4/D5314, 0)</f>
        <v>0</v>
      </c>
      <c r="O5314" s="28">
        <f t="shared" si="353"/>
        <v>56.752592424673466</v>
      </c>
      <c r="P5314" s="29">
        <f>O5314*D5314</f>
        <v>459933.79200211441</v>
      </c>
      <c r="R5314" s="28">
        <f>IF(G5314="highest point", $H$4/D5314, 0)</f>
        <v>0</v>
      </c>
      <c r="S5314" s="28">
        <f t="shared" si="354"/>
        <v>53.158884187903425</v>
      </c>
      <c r="T5314" s="29">
        <f>D5314*S5314</f>
        <v>430809.69764676504</v>
      </c>
    </row>
    <row r="5315" spans="1:20">
      <c r="A5315" s="21">
        <f t="shared" si="355"/>
        <v>2021</v>
      </c>
      <c r="B5315" s="21">
        <f t="shared" si="356"/>
        <v>2</v>
      </c>
      <c r="C5315" s="22">
        <v>44239</v>
      </c>
      <c r="D5315" s="21">
        <v>8142.79</v>
      </c>
      <c r="E5315" s="47" t="str">
        <f>IF(B5315&lt;&gt;B5314, "First Quote", "")</f>
        <v/>
      </c>
      <c r="F5315" s="23" t="str">
        <f>IF(_xlfn.MINIFS($D$3:$D$6287,$A$3:$A$6287,A5315,$B$3:$B$6287,B5315)=D5315,"Lowest point","")</f>
        <v/>
      </c>
      <c r="G5315" s="24" t="str">
        <f>IF(_xlfn.MAXIFS($D$3:$D$6287,$A$3:$A$6287,A5315,$B$3:$B$6287,B5315)=D5315,"Highest point","")</f>
        <v>Highest point</v>
      </c>
      <c r="J5315" s="25" t="str">
        <f>IF(E5315="First Quote", $H$4/D5315, "")</f>
        <v/>
      </c>
      <c r="K5315" s="26">
        <f t="shared" si="352"/>
        <v>54.80281628560838</v>
      </c>
      <c r="L5315" s="27">
        <f>K5315*D5315</f>
        <v>446247.82442228904</v>
      </c>
      <c r="M5315" s="10"/>
      <c r="N5315" s="28">
        <f>IF(F5315="lowest point", $H$4/D5315, 0)</f>
        <v>0</v>
      </c>
      <c r="O5315" s="28">
        <f t="shared" si="353"/>
        <v>56.752592424673466</v>
      </c>
      <c r="P5315" s="29">
        <f>O5315*D5315</f>
        <v>462124.44206970686</v>
      </c>
      <c r="R5315" s="28">
        <f>IF(G5315="highest point", $H$4/D5315, 0)</f>
        <v>6.140401508573843E-2</v>
      </c>
      <c r="S5315" s="28">
        <f t="shared" si="354"/>
        <v>53.22028820298916</v>
      </c>
      <c r="T5315" s="29">
        <f>D5315*S5315</f>
        <v>433361.63057641807</v>
      </c>
    </row>
    <row r="5316" spans="1:20">
      <c r="A5316" s="21">
        <f t="shared" si="355"/>
        <v>2021</v>
      </c>
      <c r="B5316" s="21">
        <f t="shared" si="356"/>
        <v>2</v>
      </c>
      <c r="C5316" s="22">
        <v>44243</v>
      </c>
      <c r="D5316" s="21">
        <v>8139.16</v>
      </c>
      <c r="E5316" s="47" t="str">
        <f>IF(B5316&lt;&gt;B5315, "First Quote", "")</f>
        <v/>
      </c>
      <c r="F5316" s="23" t="str">
        <f>IF(_xlfn.MINIFS($D$3:$D$6287,$A$3:$A$6287,A5316,$B$3:$B$6287,B5316)=D5316,"Lowest point","")</f>
        <v/>
      </c>
      <c r="G5316" s="24" t="str">
        <f>IF(_xlfn.MAXIFS($D$3:$D$6287,$A$3:$A$6287,A5316,$B$3:$B$6287,B5316)=D5316,"Highest point","")</f>
        <v/>
      </c>
      <c r="J5316" s="25" t="str">
        <f>IF(E5316="First Quote", $H$4/D5316, "")</f>
        <v/>
      </c>
      <c r="K5316" s="26">
        <f t="shared" si="352"/>
        <v>54.80281628560838</v>
      </c>
      <c r="L5316" s="27">
        <f>K5316*D5316</f>
        <v>446048.89019917231</v>
      </c>
      <c r="M5316" s="10"/>
      <c r="N5316" s="28">
        <f>IF(F5316="lowest point", $H$4/D5316, 0)</f>
        <v>0</v>
      </c>
      <c r="O5316" s="28">
        <f t="shared" si="353"/>
        <v>56.752592424673466</v>
      </c>
      <c r="P5316" s="29">
        <f>O5316*D5316</f>
        <v>461918.43015920528</v>
      </c>
      <c r="R5316" s="28">
        <f>IF(G5316="highest point", $H$4/D5316, 0)</f>
        <v>0</v>
      </c>
      <c r="S5316" s="28">
        <f t="shared" si="354"/>
        <v>53.22028820298916</v>
      </c>
      <c r="T5316" s="29">
        <f>D5316*S5316</f>
        <v>433168.44093024125</v>
      </c>
    </row>
    <row r="5317" spans="1:20">
      <c r="A5317" s="21">
        <f t="shared" si="355"/>
        <v>2021</v>
      </c>
      <c r="B5317" s="21">
        <f t="shared" si="356"/>
        <v>2</v>
      </c>
      <c r="C5317" s="22">
        <v>44244</v>
      </c>
      <c r="D5317" s="21">
        <v>8137.88</v>
      </c>
      <c r="E5317" s="47" t="str">
        <f>IF(B5317&lt;&gt;B5316, "First Quote", "")</f>
        <v/>
      </c>
      <c r="F5317" s="23" t="str">
        <f>IF(_xlfn.MINIFS($D$3:$D$6287,$A$3:$A$6287,A5317,$B$3:$B$6287,B5317)=D5317,"Lowest point","")</f>
        <v/>
      </c>
      <c r="G5317" s="24" t="str">
        <f>IF(_xlfn.MAXIFS($D$3:$D$6287,$A$3:$A$6287,A5317,$B$3:$B$6287,B5317)=D5317,"Highest point","")</f>
        <v/>
      </c>
      <c r="J5317" s="25" t="str">
        <f>IF(E5317="First Quote", $H$4/D5317, "")</f>
        <v/>
      </c>
      <c r="K5317" s="26">
        <f t="shared" ref="K5317:K5380" si="357">IF(E5317="First Quote",J5317+K5316,K5316)</f>
        <v>54.80281628560838</v>
      </c>
      <c r="L5317" s="27">
        <f>K5317*D5317</f>
        <v>445978.74259432673</v>
      </c>
      <c r="M5317" s="10"/>
      <c r="N5317" s="28">
        <f>IF(F5317="lowest point", $H$4/D5317, 0)</f>
        <v>0</v>
      </c>
      <c r="O5317" s="28">
        <f t="shared" ref="O5317:O5380" si="358">IF(F5317="Lowest Point",N5317+O5316,O5316)</f>
        <v>56.752592424673466</v>
      </c>
      <c r="P5317" s="29">
        <f>O5317*D5317</f>
        <v>461845.78684090171</v>
      </c>
      <c r="R5317" s="28">
        <f>IF(G5317="highest point", $H$4/D5317, 0)</f>
        <v>0</v>
      </c>
      <c r="S5317" s="28">
        <f t="shared" ref="S5317:S5380" si="359">IF(G5317="Highest Point",R5317+S5316,S5316)</f>
        <v>53.22028820298916</v>
      </c>
      <c r="T5317" s="29">
        <f>D5317*S5317</f>
        <v>433100.31896134146</v>
      </c>
    </row>
    <row r="5318" spans="1:20">
      <c r="A5318" s="21">
        <f t="shared" si="355"/>
        <v>2021</v>
      </c>
      <c r="B5318" s="21">
        <f t="shared" si="356"/>
        <v>2</v>
      </c>
      <c r="C5318" s="22">
        <v>44245</v>
      </c>
      <c r="D5318" s="21">
        <v>8102.24</v>
      </c>
      <c r="E5318" s="47" t="str">
        <f>IF(B5318&lt;&gt;B5317, "First Quote", "")</f>
        <v/>
      </c>
      <c r="F5318" s="23" t="str">
        <f>IF(_xlfn.MINIFS($D$3:$D$6287,$A$3:$A$6287,A5318,$B$3:$B$6287,B5318)=D5318,"Lowest point","")</f>
        <v/>
      </c>
      <c r="G5318" s="24" t="str">
        <f>IF(_xlfn.MAXIFS($D$3:$D$6287,$A$3:$A$6287,A5318,$B$3:$B$6287,B5318)=D5318,"Highest point","")</f>
        <v/>
      </c>
      <c r="J5318" s="25" t="str">
        <f>IF(E5318="First Quote", $H$4/D5318, "")</f>
        <v/>
      </c>
      <c r="K5318" s="26">
        <f t="shared" si="357"/>
        <v>54.80281628560838</v>
      </c>
      <c r="L5318" s="27">
        <f>K5318*D5318</f>
        <v>444025.57022190763</v>
      </c>
      <c r="M5318" s="10"/>
      <c r="N5318" s="28">
        <f>IF(F5318="lowest point", $H$4/D5318, 0)</f>
        <v>0</v>
      </c>
      <c r="O5318" s="28">
        <f t="shared" si="358"/>
        <v>56.752592424673466</v>
      </c>
      <c r="P5318" s="29">
        <f>O5318*D5318</f>
        <v>459823.12444688636</v>
      </c>
      <c r="R5318" s="28">
        <f>IF(G5318="highest point", $H$4/D5318, 0)</f>
        <v>0</v>
      </c>
      <c r="S5318" s="28">
        <f t="shared" si="359"/>
        <v>53.22028820298916</v>
      </c>
      <c r="T5318" s="29">
        <f>D5318*S5318</f>
        <v>431203.54788978689</v>
      </c>
    </row>
    <row r="5319" spans="1:20">
      <c r="A5319" s="21">
        <f t="shared" si="355"/>
        <v>2021</v>
      </c>
      <c r="B5319" s="21">
        <f t="shared" si="356"/>
        <v>2</v>
      </c>
      <c r="C5319" s="22">
        <v>44246</v>
      </c>
      <c r="D5319" s="21">
        <v>8087.68</v>
      </c>
      <c r="E5319" s="47" t="str">
        <f>IF(B5319&lt;&gt;B5318, "First Quote", "")</f>
        <v/>
      </c>
      <c r="F5319" s="23" t="str">
        <f>IF(_xlfn.MINIFS($D$3:$D$6287,$A$3:$A$6287,A5319,$B$3:$B$6287,B5319)=D5319,"Lowest point","")</f>
        <v/>
      </c>
      <c r="G5319" s="24" t="str">
        <f>IF(_xlfn.MAXIFS($D$3:$D$6287,$A$3:$A$6287,A5319,$B$3:$B$6287,B5319)=D5319,"Highest point","")</f>
        <v/>
      </c>
      <c r="J5319" s="25" t="str">
        <f>IF(E5319="First Quote", $H$4/D5319, "")</f>
        <v/>
      </c>
      <c r="K5319" s="26">
        <f t="shared" si="357"/>
        <v>54.80281628560838</v>
      </c>
      <c r="L5319" s="27">
        <f>K5319*D5319</f>
        <v>443227.6412167892</v>
      </c>
      <c r="M5319" s="10"/>
      <c r="N5319" s="28">
        <f>IF(F5319="lowest point", $H$4/D5319, 0)</f>
        <v>0</v>
      </c>
      <c r="O5319" s="28">
        <f t="shared" si="358"/>
        <v>56.752592424673466</v>
      </c>
      <c r="P5319" s="29">
        <f>O5319*D5319</f>
        <v>458996.80670118309</v>
      </c>
      <c r="R5319" s="28">
        <f>IF(G5319="highest point", $H$4/D5319, 0)</f>
        <v>0</v>
      </c>
      <c r="S5319" s="28">
        <f t="shared" si="359"/>
        <v>53.22028820298916</v>
      </c>
      <c r="T5319" s="29">
        <f>D5319*S5319</f>
        <v>430428.6604935514</v>
      </c>
    </row>
    <row r="5320" spans="1:20">
      <c r="A5320" s="21">
        <f t="shared" si="355"/>
        <v>2021</v>
      </c>
      <c r="B5320" s="21">
        <f t="shared" si="356"/>
        <v>2</v>
      </c>
      <c r="C5320" s="22">
        <v>44249</v>
      </c>
      <c r="D5320" s="21">
        <v>8025.81</v>
      </c>
      <c r="E5320" s="47" t="str">
        <f>IF(B5320&lt;&gt;B5319, "First Quote", "")</f>
        <v/>
      </c>
      <c r="F5320" s="23" t="str">
        <f>IF(_xlfn.MINIFS($D$3:$D$6287,$A$3:$A$6287,A5320,$B$3:$B$6287,B5320)=D5320,"Lowest point","")</f>
        <v/>
      </c>
      <c r="G5320" s="24" t="str">
        <f>IF(_xlfn.MAXIFS($D$3:$D$6287,$A$3:$A$6287,A5320,$B$3:$B$6287,B5320)=D5320,"Highest point","")</f>
        <v/>
      </c>
      <c r="J5320" s="25" t="str">
        <f>IF(E5320="First Quote", $H$4/D5320, "")</f>
        <v/>
      </c>
      <c r="K5320" s="26">
        <f t="shared" si="357"/>
        <v>54.80281628560838</v>
      </c>
      <c r="L5320" s="27">
        <f>K5320*D5320</f>
        <v>439836.99097319861</v>
      </c>
      <c r="M5320" s="10"/>
      <c r="N5320" s="28">
        <f>IF(F5320="lowest point", $H$4/D5320, 0)</f>
        <v>0</v>
      </c>
      <c r="O5320" s="28">
        <f t="shared" si="358"/>
        <v>56.752592424673466</v>
      </c>
      <c r="P5320" s="29">
        <f>O5320*D5320</f>
        <v>455485.52380786859</v>
      </c>
      <c r="R5320" s="28">
        <f>IF(G5320="highest point", $H$4/D5320, 0)</f>
        <v>0</v>
      </c>
      <c r="S5320" s="28">
        <f t="shared" si="359"/>
        <v>53.22028820298916</v>
      </c>
      <c r="T5320" s="29">
        <f>D5320*S5320</f>
        <v>427135.92126243247</v>
      </c>
    </row>
    <row r="5321" spans="1:20">
      <c r="A5321" s="21">
        <f t="shared" si="355"/>
        <v>2021</v>
      </c>
      <c r="B5321" s="21">
        <f t="shared" si="356"/>
        <v>2</v>
      </c>
      <c r="C5321" s="22">
        <v>44250</v>
      </c>
      <c r="D5321" s="21">
        <v>8036.06</v>
      </c>
      <c r="E5321" s="47" t="str">
        <f>IF(B5321&lt;&gt;B5320, "First Quote", "")</f>
        <v/>
      </c>
      <c r="F5321" s="23" t="str">
        <f>IF(_xlfn.MINIFS($D$3:$D$6287,$A$3:$A$6287,A5321,$B$3:$B$6287,B5321)=D5321,"Lowest point","")</f>
        <v/>
      </c>
      <c r="G5321" s="24" t="str">
        <f>IF(_xlfn.MAXIFS($D$3:$D$6287,$A$3:$A$6287,A5321,$B$3:$B$6287,B5321)=D5321,"Highest point","")</f>
        <v/>
      </c>
      <c r="J5321" s="25" t="str">
        <f>IF(E5321="First Quote", $H$4/D5321, "")</f>
        <v/>
      </c>
      <c r="K5321" s="26">
        <f t="shared" si="357"/>
        <v>54.80281628560838</v>
      </c>
      <c r="L5321" s="27">
        <f>K5321*D5321</f>
        <v>440398.71984012611</v>
      </c>
      <c r="M5321" s="10"/>
      <c r="N5321" s="28">
        <f>IF(F5321="lowest point", $H$4/D5321, 0)</f>
        <v>0</v>
      </c>
      <c r="O5321" s="28">
        <f t="shared" si="358"/>
        <v>56.752592424673466</v>
      </c>
      <c r="P5321" s="29">
        <f>O5321*D5321</f>
        <v>456067.23788022145</v>
      </c>
      <c r="R5321" s="28">
        <f>IF(G5321="highest point", $H$4/D5321, 0)</f>
        <v>0</v>
      </c>
      <c r="S5321" s="28">
        <f t="shared" si="359"/>
        <v>53.22028820298916</v>
      </c>
      <c r="T5321" s="29">
        <f>D5321*S5321</f>
        <v>427681.42921651306</v>
      </c>
    </row>
    <row r="5322" spans="1:20">
      <c r="A5322" s="21">
        <f t="shared" si="355"/>
        <v>2021</v>
      </c>
      <c r="B5322" s="21">
        <f t="shared" si="356"/>
        <v>2</v>
      </c>
      <c r="C5322" s="22">
        <v>44251</v>
      </c>
      <c r="D5322" s="21">
        <v>8127.38</v>
      </c>
      <c r="E5322" s="47" t="str">
        <f>IF(B5322&lt;&gt;B5321, "First Quote", "")</f>
        <v/>
      </c>
      <c r="F5322" s="23" t="str">
        <f>IF(_xlfn.MINIFS($D$3:$D$6287,$A$3:$A$6287,A5322,$B$3:$B$6287,B5322)=D5322,"Lowest point","")</f>
        <v/>
      </c>
      <c r="G5322" s="24" t="str">
        <f>IF(_xlfn.MAXIFS($D$3:$D$6287,$A$3:$A$6287,A5322,$B$3:$B$6287,B5322)=D5322,"Highest point","")</f>
        <v/>
      </c>
      <c r="J5322" s="25" t="str">
        <f>IF(E5322="First Quote", $H$4/D5322, "")</f>
        <v/>
      </c>
      <c r="K5322" s="26">
        <f t="shared" si="357"/>
        <v>54.80281628560838</v>
      </c>
      <c r="L5322" s="27">
        <f>K5322*D5322</f>
        <v>445403.31302332785</v>
      </c>
      <c r="M5322" s="10"/>
      <c r="N5322" s="28">
        <f>IF(F5322="lowest point", $H$4/D5322, 0)</f>
        <v>0</v>
      </c>
      <c r="O5322" s="28">
        <f t="shared" si="358"/>
        <v>56.752592424673466</v>
      </c>
      <c r="P5322" s="29">
        <f>O5322*D5322</f>
        <v>461249.88462044264</v>
      </c>
      <c r="R5322" s="28">
        <f>IF(G5322="highest point", $H$4/D5322, 0)</f>
        <v>0</v>
      </c>
      <c r="S5322" s="28">
        <f t="shared" si="359"/>
        <v>53.22028820298916</v>
      </c>
      <c r="T5322" s="29">
        <f>D5322*S5322</f>
        <v>432541.50593521004</v>
      </c>
    </row>
    <row r="5323" spans="1:20">
      <c r="A5323" s="21">
        <f t="shared" si="355"/>
        <v>2021</v>
      </c>
      <c r="B5323" s="21">
        <f t="shared" si="356"/>
        <v>2</v>
      </c>
      <c r="C5323" s="22">
        <v>44252</v>
      </c>
      <c r="D5323" s="21">
        <v>7929.56</v>
      </c>
      <c r="E5323" s="47" t="str">
        <f>IF(B5323&lt;&gt;B5322, "First Quote", "")</f>
        <v/>
      </c>
      <c r="F5323" s="23" t="str">
        <f>IF(_xlfn.MINIFS($D$3:$D$6287,$A$3:$A$6287,A5323,$B$3:$B$6287,B5323)=D5323,"Lowest point","")</f>
        <v/>
      </c>
      <c r="G5323" s="24" t="str">
        <f>IF(_xlfn.MAXIFS($D$3:$D$6287,$A$3:$A$6287,A5323,$B$3:$B$6287,B5323)=D5323,"Highest point","")</f>
        <v/>
      </c>
      <c r="J5323" s="25" t="str">
        <f>IF(E5323="First Quote", $H$4/D5323, "")</f>
        <v/>
      </c>
      <c r="K5323" s="26">
        <f t="shared" si="357"/>
        <v>54.80281628560838</v>
      </c>
      <c r="L5323" s="27">
        <f>K5323*D5323</f>
        <v>434562.2199057088</v>
      </c>
      <c r="M5323" s="10"/>
      <c r="N5323" s="28">
        <f>IF(F5323="lowest point", $H$4/D5323, 0)</f>
        <v>0</v>
      </c>
      <c r="O5323" s="28">
        <f t="shared" si="358"/>
        <v>56.752592424673466</v>
      </c>
      <c r="P5323" s="29">
        <f>O5323*D5323</f>
        <v>450023.08678699378</v>
      </c>
      <c r="R5323" s="28">
        <f>IF(G5323="highest point", $H$4/D5323, 0)</f>
        <v>0</v>
      </c>
      <c r="S5323" s="28">
        <f t="shared" si="359"/>
        <v>53.22028820298916</v>
      </c>
      <c r="T5323" s="29">
        <f>D5323*S5323</f>
        <v>422013.46852289472</v>
      </c>
    </row>
    <row r="5324" spans="1:20">
      <c r="A5324" s="21">
        <f t="shared" si="355"/>
        <v>2021</v>
      </c>
      <c r="B5324" s="21">
        <f t="shared" si="356"/>
        <v>2</v>
      </c>
      <c r="C5324" s="22">
        <v>44253</v>
      </c>
      <c r="D5324" s="21">
        <v>7892.81</v>
      </c>
      <c r="E5324" s="47" t="str">
        <f>IF(B5324&lt;&gt;B5323, "First Quote", "")</f>
        <v/>
      </c>
      <c r="F5324" s="23" t="str">
        <f>IF(_xlfn.MINIFS($D$3:$D$6287,$A$3:$A$6287,A5324,$B$3:$B$6287,B5324)=D5324,"Lowest point","")</f>
        <v/>
      </c>
      <c r="G5324" s="24" t="str">
        <f>IF(_xlfn.MAXIFS($D$3:$D$6287,$A$3:$A$6287,A5324,$B$3:$B$6287,B5324)=D5324,"Highest point","")</f>
        <v/>
      </c>
      <c r="J5324" s="25" t="str">
        <f>IF(E5324="First Quote", $H$4/D5324, "")</f>
        <v/>
      </c>
      <c r="K5324" s="26">
        <f t="shared" si="357"/>
        <v>54.80281628560838</v>
      </c>
      <c r="L5324" s="27">
        <f>K5324*D5324</f>
        <v>432548.21640721272</v>
      </c>
      <c r="M5324" s="10"/>
      <c r="N5324" s="28">
        <f>IF(F5324="lowest point", $H$4/D5324, 0)</f>
        <v>0</v>
      </c>
      <c r="O5324" s="28">
        <f t="shared" si="358"/>
        <v>56.752592424673466</v>
      </c>
      <c r="P5324" s="29">
        <f>O5324*D5324</f>
        <v>447937.42901538702</v>
      </c>
      <c r="R5324" s="28">
        <f>IF(G5324="highest point", $H$4/D5324, 0)</f>
        <v>0</v>
      </c>
      <c r="S5324" s="28">
        <f t="shared" si="359"/>
        <v>53.22028820298916</v>
      </c>
      <c r="T5324" s="29">
        <f>D5324*S5324</f>
        <v>420057.62293143489</v>
      </c>
    </row>
    <row r="5325" spans="1:20">
      <c r="A5325" s="21">
        <f t="shared" ref="A5325:A5388" si="360">YEAR(C5325)</f>
        <v>2021</v>
      </c>
      <c r="B5325" s="21">
        <f t="shared" si="356"/>
        <v>3</v>
      </c>
      <c r="C5325" s="22">
        <v>44256</v>
      </c>
      <c r="D5325" s="21">
        <v>8080.78</v>
      </c>
      <c r="E5325" s="47" t="str">
        <f>IF(B5325&lt;&gt;B5324, "First Quote", "")</f>
        <v>First Quote</v>
      </c>
      <c r="F5325" s="23" t="str">
        <f>IF(_xlfn.MINIFS($D$3:$D$6287,$A$3:$A$6287,A5325,$B$3:$B$6287,B5325)=D5325,"Lowest point","")</f>
        <v/>
      </c>
      <c r="G5325" s="24" t="str">
        <f>IF(_xlfn.MAXIFS($D$3:$D$6287,$A$3:$A$6287,A5325,$B$3:$B$6287,B5325)=D5325,"Highest point","")</f>
        <v/>
      </c>
      <c r="J5325" s="25">
        <f>IF(E5325="First Quote", $H$4/D5325, "")</f>
        <v>6.1875215016372186E-2</v>
      </c>
      <c r="K5325" s="26">
        <f t="shared" si="357"/>
        <v>54.864691500624751</v>
      </c>
      <c r="L5325" s="27">
        <f>K5325*D5325</f>
        <v>443349.50178441848</v>
      </c>
      <c r="M5325" s="10"/>
      <c r="N5325" s="28">
        <f>IF(F5325="lowest point", $H$4/D5325, 0)</f>
        <v>0</v>
      </c>
      <c r="O5325" s="28">
        <f t="shared" si="358"/>
        <v>56.752592424673466</v>
      </c>
      <c r="P5325" s="29">
        <f>O5325*D5325</f>
        <v>458605.21381345286</v>
      </c>
      <c r="R5325" s="28">
        <f>IF(G5325="highest point", $H$4/D5325, 0)</f>
        <v>0</v>
      </c>
      <c r="S5325" s="28">
        <f t="shared" si="359"/>
        <v>53.22028820298916</v>
      </c>
      <c r="T5325" s="29">
        <f>D5325*S5325</f>
        <v>430061.4405049507</v>
      </c>
    </row>
    <row r="5326" spans="1:20">
      <c r="A5326" s="21">
        <f t="shared" si="360"/>
        <v>2021</v>
      </c>
      <c r="B5326" s="21">
        <f t="shared" si="356"/>
        <v>3</v>
      </c>
      <c r="C5326" s="22">
        <v>44257</v>
      </c>
      <c r="D5326" s="21">
        <v>8015.54</v>
      </c>
      <c r="E5326" s="47" t="str">
        <f>IF(B5326&lt;&gt;B5325, "First Quote", "")</f>
        <v/>
      </c>
      <c r="F5326" s="23" t="str">
        <f>IF(_xlfn.MINIFS($D$3:$D$6287,$A$3:$A$6287,A5326,$B$3:$B$6287,B5326)=D5326,"Lowest point","")</f>
        <v/>
      </c>
      <c r="G5326" s="24" t="str">
        <f>IF(_xlfn.MAXIFS($D$3:$D$6287,$A$3:$A$6287,A5326,$B$3:$B$6287,B5326)=D5326,"Highest point","")</f>
        <v/>
      </c>
      <c r="J5326" s="25" t="str">
        <f>IF(E5326="First Quote", $H$4/D5326, "")</f>
        <v/>
      </c>
      <c r="K5326" s="26">
        <f t="shared" si="357"/>
        <v>54.864691500624751</v>
      </c>
      <c r="L5326" s="27">
        <f>K5326*D5326</f>
        <v>439770.12931091769</v>
      </c>
      <c r="M5326" s="10"/>
      <c r="N5326" s="28">
        <f>IF(F5326="lowest point", $H$4/D5326, 0)</f>
        <v>0</v>
      </c>
      <c r="O5326" s="28">
        <f t="shared" si="358"/>
        <v>56.752592424673466</v>
      </c>
      <c r="P5326" s="29">
        <f>O5326*D5326</f>
        <v>454902.67468366714</v>
      </c>
      <c r="R5326" s="28">
        <f>IF(G5326="highest point", $H$4/D5326, 0)</f>
        <v>0</v>
      </c>
      <c r="S5326" s="28">
        <f t="shared" si="359"/>
        <v>53.22028820298916</v>
      </c>
      <c r="T5326" s="29">
        <f>D5326*S5326</f>
        <v>426589.34890258772</v>
      </c>
    </row>
    <row r="5327" spans="1:20">
      <c r="A5327" s="21">
        <f t="shared" si="360"/>
        <v>2021</v>
      </c>
      <c r="B5327" s="21">
        <f t="shared" si="356"/>
        <v>3</v>
      </c>
      <c r="C5327" s="22">
        <v>44258</v>
      </c>
      <c r="D5327" s="21">
        <v>7911.21</v>
      </c>
      <c r="E5327" s="47" t="str">
        <f>IF(B5327&lt;&gt;B5326, "First Quote", "")</f>
        <v/>
      </c>
      <c r="F5327" s="23" t="str">
        <f>IF(_xlfn.MINIFS($D$3:$D$6287,$A$3:$A$6287,A5327,$B$3:$B$6287,B5327)=D5327,"Lowest point","")</f>
        <v/>
      </c>
      <c r="G5327" s="24" t="str">
        <f>IF(_xlfn.MAXIFS($D$3:$D$6287,$A$3:$A$6287,A5327,$B$3:$B$6287,B5327)=D5327,"Highest point","")</f>
        <v/>
      </c>
      <c r="J5327" s="25" t="str">
        <f>IF(E5327="First Quote", $H$4/D5327, "")</f>
        <v/>
      </c>
      <c r="K5327" s="26">
        <f t="shared" si="357"/>
        <v>54.864691500624751</v>
      </c>
      <c r="L5327" s="27">
        <f>K5327*D5327</f>
        <v>434046.09604665753</v>
      </c>
      <c r="M5327" s="10"/>
      <c r="N5327" s="28">
        <f>IF(F5327="lowest point", $H$4/D5327, 0)</f>
        <v>0</v>
      </c>
      <c r="O5327" s="28">
        <f t="shared" si="358"/>
        <v>56.752592424673466</v>
      </c>
      <c r="P5327" s="29">
        <f>O5327*D5327</f>
        <v>448981.67671600095</v>
      </c>
      <c r="R5327" s="28">
        <f>IF(G5327="highest point", $H$4/D5327, 0)</f>
        <v>0</v>
      </c>
      <c r="S5327" s="28">
        <f t="shared" si="359"/>
        <v>53.22028820298916</v>
      </c>
      <c r="T5327" s="29">
        <f>D5327*S5327</f>
        <v>421036.87623436988</v>
      </c>
    </row>
    <row r="5328" spans="1:20">
      <c r="A5328" s="21">
        <f t="shared" si="360"/>
        <v>2021</v>
      </c>
      <c r="B5328" s="21">
        <f t="shared" si="356"/>
        <v>3</v>
      </c>
      <c r="C5328" s="22">
        <v>44259</v>
      </c>
      <c r="D5328" s="21">
        <v>7806.45</v>
      </c>
      <c r="E5328" s="47" t="str">
        <f>IF(B5328&lt;&gt;B5327, "First Quote", "")</f>
        <v/>
      </c>
      <c r="F5328" s="23" t="str">
        <f>IF(_xlfn.MINIFS($D$3:$D$6287,$A$3:$A$6287,A5328,$B$3:$B$6287,B5328)=D5328,"Lowest point","")</f>
        <v>Lowest point</v>
      </c>
      <c r="G5328" s="24" t="str">
        <f>IF(_xlfn.MAXIFS($D$3:$D$6287,$A$3:$A$6287,A5328,$B$3:$B$6287,B5328)=D5328,"Highest point","")</f>
        <v/>
      </c>
      <c r="J5328" s="25" t="str">
        <f>IF(E5328="First Quote", $H$4/D5328, "")</f>
        <v/>
      </c>
      <c r="K5328" s="26">
        <f t="shared" si="357"/>
        <v>54.864691500624751</v>
      </c>
      <c r="L5328" s="27">
        <f>K5328*D5328</f>
        <v>428298.47096505208</v>
      </c>
      <c r="M5328" s="10"/>
      <c r="N5328" s="28">
        <f>IF(F5328="lowest point", $H$4/D5328, 0)</f>
        <v>6.404960001024794E-2</v>
      </c>
      <c r="O5328" s="28">
        <f t="shared" si="358"/>
        <v>56.816642024683716</v>
      </c>
      <c r="P5328" s="29">
        <f>O5328*D5328</f>
        <v>443536.27513359219</v>
      </c>
      <c r="R5328" s="28">
        <f>IF(G5328="highest point", $H$4/D5328, 0)</f>
        <v>0</v>
      </c>
      <c r="S5328" s="28">
        <f t="shared" si="359"/>
        <v>53.22028820298916</v>
      </c>
      <c r="T5328" s="29">
        <f>D5328*S5328</f>
        <v>415461.51884222473</v>
      </c>
    </row>
    <row r="5329" spans="1:20">
      <c r="A5329" s="21">
        <f t="shared" si="360"/>
        <v>2021</v>
      </c>
      <c r="B5329" s="21">
        <f t="shared" si="356"/>
        <v>3</v>
      </c>
      <c r="C5329" s="22">
        <v>44260</v>
      </c>
      <c r="D5329" s="21">
        <v>7958.98</v>
      </c>
      <c r="E5329" s="47" t="str">
        <f>IF(B5329&lt;&gt;B5328, "First Quote", "")</f>
        <v/>
      </c>
      <c r="F5329" s="23" t="str">
        <f>IF(_xlfn.MINIFS($D$3:$D$6287,$A$3:$A$6287,A5329,$B$3:$B$6287,B5329)=D5329,"Lowest point","")</f>
        <v/>
      </c>
      <c r="G5329" s="24" t="str">
        <f>IF(_xlfn.MAXIFS($D$3:$D$6287,$A$3:$A$6287,A5329,$B$3:$B$6287,B5329)=D5329,"Highest point","")</f>
        <v/>
      </c>
      <c r="J5329" s="25" t="str">
        <f>IF(E5329="First Quote", $H$4/D5329, "")</f>
        <v/>
      </c>
      <c r="K5329" s="26">
        <f t="shared" si="357"/>
        <v>54.864691500624751</v>
      </c>
      <c r="L5329" s="27">
        <f>K5329*D5329</f>
        <v>436666.98235964234</v>
      </c>
      <c r="M5329" s="10"/>
      <c r="N5329" s="28">
        <f>IF(F5329="lowest point", $H$4/D5329, 0)</f>
        <v>0</v>
      </c>
      <c r="O5329" s="28">
        <f t="shared" si="358"/>
        <v>56.816642024683716</v>
      </c>
      <c r="P5329" s="29">
        <f>O5329*D5329</f>
        <v>452202.51754161716</v>
      </c>
      <c r="R5329" s="28">
        <f>IF(G5329="highest point", $H$4/D5329, 0)</f>
        <v>0</v>
      </c>
      <c r="S5329" s="28">
        <f t="shared" si="359"/>
        <v>53.22028820298916</v>
      </c>
      <c r="T5329" s="29">
        <f>D5329*S5329</f>
        <v>423579.20940182667</v>
      </c>
    </row>
    <row r="5330" spans="1:20">
      <c r="A5330" s="21">
        <f t="shared" si="360"/>
        <v>2021</v>
      </c>
      <c r="B5330" s="21">
        <f t="shared" si="356"/>
        <v>3</v>
      </c>
      <c r="C5330" s="22">
        <v>44263</v>
      </c>
      <c r="D5330" s="21">
        <v>7916.41</v>
      </c>
      <c r="E5330" s="47" t="str">
        <f>IF(B5330&lt;&gt;B5329, "First Quote", "")</f>
        <v/>
      </c>
      <c r="F5330" s="23" t="str">
        <f>IF(_xlfn.MINIFS($D$3:$D$6287,$A$3:$A$6287,A5330,$B$3:$B$6287,B5330)=D5330,"Lowest point","")</f>
        <v/>
      </c>
      <c r="G5330" s="24" t="str">
        <f>IF(_xlfn.MAXIFS($D$3:$D$6287,$A$3:$A$6287,A5330,$B$3:$B$6287,B5330)=D5330,"Highest point","")</f>
        <v/>
      </c>
      <c r="J5330" s="25" t="str">
        <f>IF(E5330="First Quote", $H$4/D5330, "")</f>
        <v/>
      </c>
      <c r="K5330" s="26">
        <f t="shared" si="357"/>
        <v>54.864691500624751</v>
      </c>
      <c r="L5330" s="27">
        <f>K5330*D5330</f>
        <v>434331.39244246075</v>
      </c>
      <c r="M5330" s="10"/>
      <c r="N5330" s="28">
        <f>IF(F5330="lowest point", $H$4/D5330, 0)</f>
        <v>0</v>
      </c>
      <c r="O5330" s="28">
        <f t="shared" si="358"/>
        <v>56.816642024683716</v>
      </c>
      <c r="P5330" s="29">
        <f>O5330*D5330</f>
        <v>449783.8330906264</v>
      </c>
      <c r="R5330" s="28">
        <f>IF(G5330="highest point", $H$4/D5330, 0)</f>
        <v>0</v>
      </c>
      <c r="S5330" s="28">
        <f t="shared" si="359"/>
        <v>53.22028820298916</v>
      </c>
      <c r="T5330" s="29">
        <f>D5330*S5330</f>
        <v>421313.62173302541</v>
      </c>
    </row>
    <row r="5331" spans="1:20">
      <c r="A5331" s="21">
        <f t="shared" si="360"/>
        <v>2021</v>
      </c>
      <c r="B5331" s="21">
        <f t="shared" si="356"/>
        <v>3</v>
      </c>
      <c r="C5331" s="22">
        <v>44264</v>
      </c>
      <c r="D5331" s="21">
        <v>8029.2</v>
      </c>
      <c r="E5331" s="47" t="str">
        <f>IF(B5331&lt;&gt;B5330, "First Quote", "")</f>
        <v/>
      </c>
      <c r="F5331" s="23" t="str">
        <f>IF(_xlfn.MINIFS($D$3:$D$6287,$A$3:$A$6287,A5331,$B$3:$B$6287,B5331)=D5331,"Lowest point","")</f>
        <v/>
      </c>
      <c r="G5331" s="24" t="str">
        <f>IF(_xlfn.MAXIFS($D$3:$D$6287,$A$3:$A$6287,A5331,$B$3:$B$6287,B5331)=D5331,"Highest point","")</f>
        <v/>
      </c>
      <c r="J5331" s="25" t="str">
        <f>IF(E5331="First Quote", $H$4/D5331, "")</f>
        <v/>
      </c>
      <c r="K5331" s="26">
        <f t="shared" si="357"/>
        <v>54.864691500624751</v>
      </c>
      <c r="L5331" s="27">
        <f>K5331*D5331</f>
        <v>440519.58099681622</v>
      </c>
      <c r="M5331" s="10"/>
      <c r="N5331" s="28">
        <f>IF(F5331="lowest point", $H$4/D5331, 0)</f>
        <v>0</v>
      </c>
      <c r="O5331" s="28">
        <f t="shared" si="358"/>
        <v>56.816642024683716</v>
      </c>
      <c r="P5331" s="29">
        <f>O5331*D5331</f>
        <v>456192.18214459048</v>
      </c>
      <c r="R5331" s="28">
        <f>IF(G5331="highest point", $H$4/D5331, 0)</f>
        <v>0</v>
      </c>
      <c r="S5331" s="28">
        <f t="shared" si="359"/>
        <v>53.22028820298916</v>
      </c>
      <c r="T5331" s="29">
        <f>D5331*S5331</f>
        <v>427316.33803944057</v>
      </c>
    </row>
    <row r="5332" spans="1:20">
      <c r="A5332" s="21">
        <f t="shared" si="360"/>
        <v>2021</v>
      </c>
      <c r="B5332" s="21">
        <f t="shared" si="356"/>
        <v>3</v>
      </c>
      <c r="C5332" s="22">
        <v>44265</v>
      </c>
      <c r="D5332" s="21">
        <v>8078.05</v>
      </c>
      <c r="E5332" s="47" t="str">
        <f>IF(B5332&lt;&gt;B5331, "First Quote", "")</f>
        <v/>
      </c>
      <c r="F5332" s="23" t="str">
        <f>IF(_xlfn.MINIFS($D$3:$D$6287,$A$3:$A$6287,A5332,$B$3:$B$6287,B5332)=D5332,"Lowest point","")</f>
        <v/>
      </c>
      <c r="G5332" s="24" t="str">
        <f>IF(_xlfn.MAXIFS($D$3:$D$6287,$A$3:$A$6287,A5332,$B$3:$B$6287,B5332)=D5332,"Highest point","")</f>
        <v/>
      </c>
      <c r="J5332" s="25" t="str">
        <f>IF(E5332="First Quote", $H$4/D5332, "")</f>
        <v/>
      </c>
      <c r="K5332" s="26">
        <f t="shared" si="357"/>
        <v>54.864691500624751</v>
      </c>
      <c r="L5332" s="27">
        <f>K5332*D5332</f>
        <v>443199.7211766218</v>
      </c>
      <c r="M5332" s="10"/>
      <c r="N5332" s="28">
        <f>IF(F5332="lowest point", $H$4/D5332, 0)</f>
        <v>0</v>
      </c>
      <c r="O5332" s="28">
        <f t="shared" si="358"/>
        <v>56.816642024683716</v>
      </c>
      <c r="P5332" s="29">
        <f>O5332*D5332</f>
        <v>458967.67510749632</v>
      </c>
      <c r="R5332" s="28">
        <f>IF(G5332="highest point", $H$4/D5332, 0)</f>
        <v>0</v>
      </c>
      <c r="S5332" s="28">
        <f t="shared" si="359"/>
        <v>53.22028820298916</v>
      </c>
      <c r="T5332" s="29">
        <f>D5332*S5332</f>
        <v>429916.14911815658</v>
      </c>
    </row>
    <row r="5333" spans="1:20">
      <c r="A5333" s="21">
        <f t="shared" si="360"/>
        <v>2021</v>
      </c>
      <c r="B5333" s="21">
        <f t="shared" si="356"/>
        <v>3</v>
      </c>
      <c r="C5333" s="22">
        <v>44266</v>
      </c>
      <c r="D5333" s="21">
        <v>8162.58</v>
      </c>
      <c r="E5333" s="47" t="str">
        <f>IF(B5333&lt;&gt;B5332, "First Quote", "")</f>
        <v/>
      </c>
      <c r="F5333" s="23" t="str">
        <f>IF(_xlfn.MINIFS($D$3:$D$6287,$A$3:$A$6287,A5333,$B$3:$B$6287,B5333)=D5333,"Lowest point","")</f>
        <v/>
      </c>
      <c r="G5333" s="24" t="str">
        <f>IF(_xlfn.MAXIFS($D$3:$D$6287,$A$3:$A$6287,A5333,$B$3:$B$6287,B5333)=D5333,"Highest point","")</f>
        <v/>
      </c>
      <c r="J5333" s="25" t="str">
        <f>IF(E5333="First Quote", $H$4/D5333, "")</f>
        <v/>
      </c>
      <c r="K5333" s="26">
        <f t="shared" si="357"/>
        <v>54.864691500624751</v>
      </c>
      <c r="L5333" s="27">
        <f>K5333*D5333</f>
        <v>447837.43354916957</v>
      </c>
      <c r="M5333" s="10"/>
      <c r="N5333" s="28">
        <f>IF(F5333="lowest point", $H$4/D5333, 0)</f>
        <v>0</v>
      </c>
      <c r="O5333" s="28">
        <f t="shared" si="358"/>
        <v>56.816642024683716</v>
      </c>
      <c r="P5333" s="29">
        <f>O5333*D5333</f>
        <v>463770.3858578428</v>
      </c>
      <c r="R5333" s="28">
        <f>IF(G5333="highest point", $H$4/D5333, 0)</f>
        <v>0</v>
      </c>
      <c r="S5333" s="28">
        <f t="shared" si="359"/>
        <v>53.22028820298916</v>
      </c>
      <c r="T5333" s="29">
        <f>D5333*S5333</f>
        <v>434414.86007995525</v>
      </c>
    </row>
    <row r="5334" spans="1:20">
      <c r="A5334" s="21">
        <f t="shared" si="360"/>
        <v>2021</v>
      </c>
      <c r="B5334" s="21">
        <f t="shared" si="356"/>
        <v>3</v>
      </c>
      <c r="C5334" s="22">
        <v>44267</v>
      </c>
      <c r="D5334" s="21">
        <v>8172.9</v>
      </c>
      <c r="E5334" s="47" t="str">
        <f>IF(B5334&lt;&gt;B5333, "First Quote", "")</f>
        <v/>
      </c>
      <c r="F5334" s="23" t="str">
        <f>IF(_xlfn.MINIFS($D$3:$D$6287,$A$3:$A$6287,A5334,$B$3:$B$6287,B5334)=D5334,"Lowest point","")</f>
        <v/>
      </c>
      <c r="G5334" s="24" t="str">
        <f>IF(_xlfn.MAXIFS($D$3:$D$6287,$A$3:$A$6287,A5334,$B$3:$B$6287,B5334)=D5334,"Highest point","")</f>
        <v/>
      </c>
      <c r="J5334" s="25" t="str">
        <f>IF(E5334="First Quote", $H$4/D5334, "")</f>
        <v/>
      </c>
      <c r="K5334" s="26">
        <f t="shared" si="357"/>
        <v>54.864691500624751</v>
      </c>
      <c r="L5334" s="27">
        <f>K5334*D5334</f>
        <v>448403.63716545602</v>
      </c>
      <c r="M5334" s="10"/>
      <c r="N5334" s="28">
        <f>IF(F5334="lowest point", $H$4/D5334, 0)</f>
        <v>0</v>
      </c>
      <c r="O5334" s="28">
        <f t="shared" si="358"/>
        <v>56.816642024683716</v>
      </c>
      <c r="P5334" s="29">
        <f>O5334*D5334</f>
        <v>464356.73360353755</v>
      </c>
      <c r="R5334" s="28">
        <f>IF(G5334="highest point", $H$4/D5334, 0)</f>
        <v>0</v>
      </c>
      <c r="S5334" s="28">
        <f t="shared" si="359"/>
        <v>53.22028820298916</v>
      </c>
      <c r="T5334" s="29">
        <f>D5334*S5334</f>
        <v>434964.09345421009</v>
      </c>
    </row>
    <row r="5335" spans="1:20">
      <c r="A5335" s="21">
        <f t="shared" si="360"/>
        <v>2021</v>
      </c>
      <c r="B5335" s="21">
        <f t="shared" si="356"/>
        <v>3</v>
      </c>
      <c r="C5335" s="22">
        <v>44270</v>
      </c>
      <c r="D5335" s="21">
        <v>8226.32</v>
      </c>
      <c r="E5335" s="47" t="str">
        <f>IF(B5335&lt;&gt;B5334, "First Quote", "")</f>
        <v/>
      </c>
      <c r="F5335" s="23" t="str">
        <f>IF(_xlfn.MINIFS($D$3:$D$6287,$A$3:$A$6287,A5335,$B$3:$B$6287,B5335)=D5335,"Lowest point","")</f>
        <v/>
      </c>
      <c r="G5335" s="24" t="str">
        <f>IF(_xlfn.MAXIFS($D$3:$D$6287,$A$3:$A$6287,A5335,$B$3:$B$6287,B5335)=D5335,"Highest point","")</f>
        <v/>
      </c>
      <c r="J5335" s="25" t="str">
        <f>IF(E5335="First Quote", $H$4/D5335, "")</f>
        <v/>
      </c>
      <c r="K5335" s="26">
        <f t="shared" si="357"/>
        <v>54.864691500624751</v>
      </c>
      <c r="L5335" s="27">
        <f>K5335*D5335</f>
        <v>451334.50898541941</v>
      </c>
      <c r="M5335" s="10"/>
      <c r="N5335" s="28">
        <f>IF(F5335="lowest point", $H$4/D5335, 0)</f>
        <v>0</v>
      </c>
      <c r="O5335" s="28">
        <f t="shared" si="358"/>
        <v>56.816642024683716</v>
      </c>
      <c r="P5335" s="29">
        <f>O5335*D5335</f>
        <v>467391.87862049614</v>
      </c>
      <c r="R5335" s="28">
        <f>IF(G5335="highest point", $H$4/D5335, 0)</f>
        <v>0</v>
      </c>
      <c r="S5335" s="28">
        <f t="shared" si="359"/>
        <v>53.22028820298916</v>
      </c>
      <c r="T5335" s="29">
        <f>D5335*S5335</f>
        <v>437807.12125001376</v>
      </c>
    </row>
    <row r="5336" spans="1:20">
      <c r="A5336" s="21">
        <f t="shared" si="360"/>
        <v>2021</v>
      </c>
      <c r="B5336" s="21">
        <f t="shared" si="356"/>
        <v>3</v>
      </c>
      <c r="C5336" s="22">
        <v>44271</v>
      </c>
      <c r="D5336" s="21">
        <v>8213.6299999999992</v>
      </c>
      <c r="E5336" s="47" t="str">
        <f>IF(B5336&lt;&gt;B5335, "First Quote", "")</f>
        <v/>
      </c>
      <c r="F5336" s="23" t="str">
        <f>IF(_xlfn.MINIFS($D$3:$D$6287,$A$3:$A$6287,A5336,$B$3:$B$6287,B5336)=D5336,"Lowest point","")</f>
        <v/>
      </c>
      <c r="G5336" s="24" t="str">
        <f>IF(_xlfn.MAXIFS($D$3:$D$6287,$A$3:$A$6287,A5336,$B$3:$B$6287,B5336)=D5336,"Highest point","")</f>
        <v/>
      </c>
      <c r="J5336" s="25" t="str">
        <f>IF(E5336="First Quote", $H$4/D5336, "")</f>
        <v/>
      </c>
      <c r="K5336" s="26">
        <f t="shared" si="357"/>
        <v>54.864691500624751</v>
      </c>
      <c r="L5336" s="27">
        <f>K5336*D5336</f>
        <v>450638.27605027641</v>
      </c>
      <c r="M5336" s="10"/>
      <c r="N5336" s="28">
        <f>IF(F5336="lowest point", $H$4/D5336, 0)</f>
        <v>0</v>
      </c>
      <c r="O5336" s="28">
        <f t="shared" si="358"/>
        <v>56.816642024683716</v>
      </c>
      <c r="P5336" s="29">
        <f>O5336*D5336</f>
        <v>466670.87543320289</v>
      </c>
      <c r="R5336" s="28">
        <f>IF(G5336="highest point", $H$4/D5336, 0)</f>
        <v>0</v>
      </c>
      <c r="S5336" s="28">
        <f t="shared" si="359"/>
        <v>53.22028820298916</v>
      </c>
      <c r="T5336" s="29">
        <f>D5336*S5336</f>
        <v>437131.7557927178</v>
      </c>
    </row>
    <row r="5337" spans="1:20">
      <c r="A5337" s="21">
        <f t="shared" si="360"/>
        <v>2021</v>
      </c>
      <c r="B5337" s="21">
        <f t="shared" si="356"/>
        <v>3</v>
      </c>
      <c r="C5337" s="22">
        <v>44272</v>
      </c>
      <c r="D5337" s="21">
        <v>8237.35</v>
      </c>
      <c r="E5337" s="47" t="str">
        <f>IF(B5337&lt;&gt;B5336, "First Quote", "")</f>
        <v/>
      </c>
      <c r="F5337" s="23" t="str">
        <f>IF(_xlfn.MINIFS($D$3:$D$6287,$A$3:$A$6287,A5337,$B$3:$B$6287,B5337)=D5337,"Lowest point","")</f>
        <v/>
      </c>
      <c r="G5337" s="24" t="str">
        <f>IF(_xlfn.MAXIFS($D$3:$D$6287,$A$3:$A$6287,A5337,$B$3:$B$6287,B5337)=D5337,"Highest point","")</f>
        <v/>
      </c>
      <c r="J5337" s="25" t="str">
        <f>IF(E5337="First Quote", $H$4/D5337, "")</f>
        <v/>
      </c>
      <c r="K5337" s="26">
        <f t="shared" si="357"/>
        <v>54.864691500624751</v>
      </c>
      <c r="L5337" s="27">
        <f>K5337*D5337</f>
        <v>451939.66653267131</v>
      </c>
      <c r="M5337" s="10"/>
      <c r="N5337" s="28">
        <f>IF(F5337="lowest point", $H$4/D5337, 0)</f>
        <v>0</v>
      </c>
      <c r="O5337" s="28">
        <f t="shared" si="358"/>
        <v>56.816642024683716</v>
      </c>
      <c r="P5337" s="29">
        <f>O5337*D5337</f>
        <v>468018.56618202844</v>
      </c>
      <c r="R5337" s="28">
        <f>IF(G5337="highest point", $H$4/D5337, 0)</f>
        <v>0</v>
      </c>
      <c r="S5337" s="28">
        <f t="shared" si="359"/>
        <v>53.22028820298916</v>
      </c>
      <c r="T5337" s="29">
        <f>D5337*S5337</f>
        <v>438394.14102889277</v>
      </c>
    </row>
    <row r="5338" spans="1:20">
      <c r="A5338" s="21">
        <f t="shared" si="360"/>
        <v>2021</v>
      </c>
      <c r="B5338" s="21">
        <f t="shared" si="356"/>
        <v>3</v>
      </c>
      <c r="C5338" s="22">
        <v>44273</v>
      </c>
      <c r="D5338" s="21">
        <v>8116.17</v>
      </c>
      <c r="E5338" s="47" t="str">
        <f>IF(B5338&lt;&gt;B5337, "First Quote", "")</f>
        <v/>
      </c>
      <c r="F5338" s="23" t="str">
        <f>IF(_xlfn.MINIFS($D$3:$D$6287,$A$3:$A$6287,A5338,$B$3:$B$6287,B5338)=D5338,"Lowest point","")</f>
        <v/>
      </c>
      <c r="G5338" s="24" t="str">
        <f>IF(_xlfn.MAXIFS($D$3:$D$6287,$A$3:$A$6287,A5338,$B$3:$B$6287,B5338)=D5338,"Highest point","")</f>
        <v/>
      </c>
      <c r="J5338" s="25" t="str">
        <f>IF(E5338="First Quote", $H$4/D5338, "")</f>
        <v/>
      </c>
      <c r="K5338" s="26">
        <f t="shared" si="357"/>
        <v>54.864691500624751</v>
      </c>
      <c r="L5338" s="27">
        <f>K5338*D5338</f>
        <v>445291.16321662557</v>
      </c>
      <c r="M5338" s="10"/>
      <c r="N5338" s="28">
        <f>IF(F5338="lowest point", $H$4/D5338, 0)</f>
        <v>0</v>
      </c>
      <c r="O5338" s="28">
        <f t="shared" si="358"/>
        <v>56.816642024683716</v>
      </c>
      <c r="P5338" s="29">
        <f>O5338*D5338</f>
        <v>461133.52550147724</v>
      </c>
      <c r="R5338" s="28">
        <f>IF(G5338="highest point", $H$4/D5338, 0)</f>
        <v>0</v>
      </c>
      <c r="S5338" s="28">
        <f t="shared" si="359"/>
        <v>53.22028820298916</v>
      </c>
      <c r="T5338" s="29">
        <f>D5338*S5338</f>
        <v>431944.90650445456</v>
      </c>
    </row>
    <row r="5339" spans="1:20">
      <c r="A5339" s="21">
        <f t="shared" si="360"/>
        <v>2021</v>
      </c>
      <c r="B5339" s="21">
        <f t="shared" si="356"/>
        <v>3</v>
      </c>
      <c r="C5339" s="22">
        <v>44274</v>
      </c>
      <c r="D5339" s="21">
        <v>8112.13</v>
      </c>
      <c r="E5339" s="47" t="str">
        <f>IF(B5339&lt;&gt;B5338, "First Quote", "")</f>
        <v/>
      </c>
      <c r="F5339" s="23" t="str">
        <f>IF(_xlfn.MINIFS($D$3:$D$6287,$A$3:$A$6287,A5339,$B$3:$B$6287,B5339)=D5339,"Lowest point","")</f>
        <v/>
      </c>
      <c r="G5339" s="24" t="str">
        <f>IF(_xlfn.MAXIFS($D$3:$D$6287,$A$3:$A$6287,A5339,$B$3:$B$6287,B5339)=D5339,"Highest point","")</f>
        <v/>
      </c>
      <c r="J5339" s="25" t="str">
        <f>IF(E5339="First Quote", $H$4/D5339, "")</f>
        <v/>
      </c>
      <c r="K5339" s="26">
        <f t="shared" si="357"/>
        <v>54.864691500624751</v>
      </c>
      <c r="L5339" s="27">
        <f>K5339*D5339</f>
        <v>445069.50986296305</v>
      </c>
      <c r="M5339" s="10"/>
      <c r="N5339" s="28">
        <f>IF(F5339="lowest point", $H$4/D5339, 0)</f>
        <v>0</v>
      </c>
      <c r="O5339" s="28">
        <f t="shared" si="358"/>
        <v>56.816642024683716</v>
      </c>
      <c r="P5339" s="29">
        <f>O5339*D5339</f>
        <v>460903.98626769753</v>
      </c>
      <c r="R5339" s="28">
        <f>IF(G5339="highest point", $H$4/D5339, 0)</f>
        <v>0</v>
      </c>
      <c r="S5339" s="28">
        <f t="shared" si="359"/>
        <v>53.22028820298916</v>
      </c>
      <c r="T5339" s="29">
        <f>D5339*S5339</f>
        <v>431729.89654011448</v>
      </c>
    </row>
    <row r="5340" spans="1:20">
      <c r="A5340" s="21">
        <f t="shared" si="360"/>
        <v>2021</v>
      </c>
      <c r="B5340" s="21">
        <f t="shared" si="356"/>
        <v>3</v>
      </c>
      <c r="C5340" s="22">
        <v>44277</v>
      </c>
      <c r="D5340" s="21">
        <v>8169.14</v>
      </c>
      <c r="E5340" s="47" t="str">
        <f>IF(B5340&lt;&gt;B5339, "First Quote", "")</f>
        <v/>
      </c>
      <c r="F5340" s="23" t="str">
        <f>IF(_xlfn.MINIFS($D$3:$D$6287,$A$3:$A$6287,A5340,$B$3:$B$6287,B5340)=D5340,"Lowest point","")</f>
        <v/>
      </c>
      <c r="G5340" s="24" t="str">
        <f>IF(_xlfn.MAXIFS($D$3:$D$6287,$A$3:$A$6287,A5340,$B$3:$B$6287,B5340)=D5340,"Highest point","")</f>
        <v/>
      </c>
      <c r="J5340" s="25" t="str">
        <f>IF(E5340="First Quote", $H$4/D5340, "")</f>
        <v/>
      </c>
      <c r="K5340" s="26">
        <f t="shared" si="357"/>
        <v>54.864691500624751</v>
      </c>
      <c r="L5340" s="27">
        <f>K5340*D5340</f>
        <v>448197.34592541371</v>
      </c>
      <c r="M5340" s="10"/>
      <c r="N5340" s="28">
        <f>IF(F5340="lowest point", $H$4/D5340, 0)</f>
        <v>0</v>
      </c>
      <c r="O5340" s="28">
        <f t="shared" si="358"/>
        <v>56.816642024683716</v>
      </c>
      <c r="P5340" s="29">
        <f>O5340*D5340</f>
        <v>464143.10302952473</v>
      </c>
      <c r="R5340" s="28">
        <f>IF(G5340="highest point", $H$4/D5340, 0)</f>
        <v>0</v>
      </c>
      <c r="S5340" s="28">
        <f t="shared" si="359"/>
        <v>53.22028820298916</v>
      </c>
      <c r="T5340" s="29">
        <f>D5340*S5340</f>
        <v>434763.98517056688</v>
      </c>
    </row>
    <row r="5341" spans="1:20">
      <c r="A5341" s="21">
        <f t="shared" si="360"/>
        <v>2021</v>
      </c>
      <c r="B5341" s="21">
        <f t="shared" si="356"/>
        <v>3</v>
      </c>
      <c r="C5341" s="22">
        <v>44278</v>
      </c>
      <c r="D5341" s="21">
        <v>8106.83</v>
      </c>
      <c r="E5341" s="47" t="str">
        <f>IF(B5341&lt;&gt;B5340, "First Quote", "")</f>
        <v/>
      </c>
      <c r="F5341" s="23" t="str">
        <f>IF(_xlfn.MINIFS($D$3:$D$6287,$A$3:$A$6287,A5341,$B$3:$B$6287,B5341)=D5341,"Lowest point","")</f>
        <v/>
      </c>
      <c r="G5341" s="24" t="str">
        <f>IF(_xlfn.MAXIFS($D$3:$D$6287,$A$3:$A$6287,A5341,$B$3:$B$6287,B5341)=D5341,"Highest point","")</f>
        <v/>
      </c>
      <c r="J5341" s="25" t="str">
        <f>IF(E5341="First Quote", $H$4/D5341, "")</f>
        <v/>
      </c>
      <c r="K5341" s="26">
        <f t="shared" si="357"/>
        <v>54.864691500624751</v>
      </c>
      <c r="L5341" s="27">
        <f>K5341*D5341</f>
        <v>444778.72699800972</v>
      </c>
      <c r="M5341" s="10"/>
      <c r="N5341" s="28">
        <f>IF(F5341="lowest point", $H$4/D5341, 0)</f>
        <v>0</v>
      </c>
      <c r="O5341" s="28">
        <f t="shared" si="358"/>
        <v>56.816642024683716</v>
      </c>
      <c r="P5341" s="29">
        <f>O5341*D5341</f>
        <v>460602.85806496668</v>
      </c>
      <c r="R5341" s="28">
        <f>IF(G5341="highest point", $H$4/D5341, 0)</f>
        <v>0</v>
      </c>
      <c r="S5341" s="28">
        <f t="shared" si="359"/>
        <v>53.22028820298916</v>
      </c>
      <c r="T5341" s="29">
        <f>D5341*S5341</f>
        <v>431447.8290126386</v>
      </c>
    </row>
    <row r="5342" spans="1:20">
      <c r="A5342" s="21">
        <f t="shared" si="360"/>
        <v>2021</v>
      </c>
      <c r="B5342" s="21">
        <f t="shared" si="356"/>
        <v>3</v>
      </c>
      <c r="C5342" s="22">
        <v>44279</v>
      </c>
      <c r="D5342" s="21">
        <v>8063</v>
      </c>
      <c r="E5342" s="47" t="str">
        <f>IF(B5342&lt;&gt;B5341, "First Quote", "")</f>
        <v/>
      </c>
      <c r="F5342" s="23" t="str">
        <f>IF(_xlfn.MINIFS($D$3:$D$6287,$A$3:$A$6287,A5342,$B$3:$B$6287,B5342)=D5342,"Lowest point","")</f>
        <v/>
      </c>
      <c r="G5342" s="24" t="str">
        <f>IF(_xlfn.MAXIFS($D$3:$D$6287,$A$3:$A$6287,A5342,$B$3:$B$6287,B5342)=D5342,"Highest point","")</f>
        <v/>
      </c>
      <c r="J5342" s="25" t="str">
        <f>IF(E5342="First Quote", $H$4/D5342, "")</f>
        <v/>
      </c>
      <c r="K5342" s="26">
        <f t="shared" si="357"/>
        <v>54.864691500624751</v>
      </c>
      <c r="L5342" s="27">
        <f>K5342*D5342</f>
        <v>442374.00756953738</v>
      </c>
      <c r="M5342" s="10"/>
      <c r="N5342" s="28">
        <f>IF(F5342="lowest point", $H$4/D5342, 0)</f>
        <v>0</v>
      </c>
      <c r="O5342" s="28">
        <f t="shared" si="358"/>
        <v>56.816642024683716</v>
      </c>
      <c r="P5342" s="29">
        <f>O5342*D5342</f>
        <v>458112.58464502479</v>
      </c>
      <c r="R5342" s="28">
        <f>IF(G5342="highest point", $H$4/D5342, 0)</f>
        <v>0</v>
      </c>
      <c r="S5342" s="28">
        <f t="shared" si="359"/>
        <v>53.22028820298916</v>
      </c>
      <c r="T5342" s="29">
        <f>D5342*S5342</f>
        <v>429115.1837807016</v>
      </c>
    </row>
    <row r="5343" spans="1:20">
      <c r="A5343" s="21">
        <f t="shared" si="360"/>
        <v>2021</v>
      </c>
      <c r="B5343" s="21">
        <f t="shared" si="356"/>
        <v>3</v>
      </c>
      <c r="C5343" s="22">
        <v>44280</v>
      </c>
      <c r="D5343" s="21">
        <v>8105.51</v>
      </c>
      <c r="E5343" s="47" t="str">
        <f>IF(B5343&lt;&gt;B5342, "First Quote", "")</f>
        <v/>
      </c>
      <c r="F5343" s="23" t="str">
        <f>IF(_xlfn.MINIFS($D$3:$D$6287,$A$3:$A$6287,A5343,$B$3:$B$6287,B5343)=D5343,"Lowest point","")</f>
        <v/>
      </c>
      <c r="G5343" s="24" t="str">
        <f>IF(_xlfn.MAXIFS($D$3:$D$6287,$A$3:$A$6287,A5343,$B$3:$B$6287,B5343)=D5343,"Highest point","")</f>
        <v/>
      </c>
      <c r="J5343" s="25" t="str">
        <f>IF(E5343="First Quote", $H$4/D5343, "")</f>
        <v/>
      </c>
      <c r="K5343" s="26">
        <f t="shared" si="357"/>
        <v>54.864691500624751</v>
      </c>
      <c r="L5343" s="27">
        <f>K5343*D5343</f>
        <v>444706.30560522893</v>
      </c>
      <c r="M5343" s="10"/>
      <c r="N5343" s="28">
        <f>IF(F5343="lowest point", $H$4/D5343, 0)</f>
        <v>0</v>
      </c>
      <c r="O5343" s="28">
        <f t="shared" si="358"/>
        <v>56.816642024683716</v>
      </c>
      <c r="P5343" s="29">
        <f>O5343*D5343</f>
        <v>460527.86009749409</v>
      </c>
      <c r="R5343" s="28">
        <f>IF(G5343="highest point", $H$4/D5343, 0)</f>
        <v>0</v>
      </c>
      <c r="S5343" s="28">
        <f t="shared" si="359"/>
        <v>53.22028820298916</v>
      </c>
      <c r="T5343" s="29">
        <f>D5343*S5343</f>
        <v>431377.57823221065</v>
      </c>
    </row>
    <row r="5344" spans="1:20">
      <c r="A5344" s="21">
        <f t="shared" si="360"/>
        <v>2021</v>
      </c>
      <c r="B5344" s="21">
        <f t="shared" si="356"/>
        <v>3</v>
      </c>
      <c r="C5344" s="22">
        <v>44281</v>
      </c>
      <c r="D5344" s="21">
        <v>8240.3799999999992</v>
      </c>
      <c r="E5344" s="47" t="str">
        <f>IF(B5344&lt;&gt;B5343, "First Quote", "")</f>
        <v/>
      </c>
      <c r="F5344" s="23" t="str">
        <f>IF(_xlfn.MINIFS($D$3:$D$6287,$A$3:$A$6287,A5344,$B$3:$B$6287,B5344)=D5344,"Lowest point","")</f>
        <v/>
      </c>
      <c r="G5344" s="24" t="str">
        <f>IF(_xlfn.MAXIFS($D$3:$D$6287,$A$3:$A$6287,A5344,$B$3:$B$6287,B5344)=D5344,"Highest point","")</f>
        <v>Highest point</v>
      </c>
      <c r="J5344" s="25" t="str">
        <f>IF(E5344="First Quote", $H$4/D5344, "")</f>
        <v/>
      </c>
      <c r="K5344" s="26">
        <f t="shared" si="357"/>
        <v>54.864691500624751</v>
      </c>
      <c r="L5344" s="27">
        <f>K5344*D5344</f>
        <v>452105.90654791816</v>
      </c>
      <c r="M5344" s="10"/>
      <c r="N5344" s="28">
        <f>IF(F5344="lowest point", $H$4/D5344, 0)</f>
        <v>0</v>
      </c>
      <c r="O5344" s="28">
        <f t="shared" si="358"/>
        <v>56.816642024683716</v>
      </c>
      <c r="P5344" s="29">
        <f>O5344*D5344</f>
        <v>468190.72060736315</v>
      </c>
      <c r="R5344" s="28">
        <f>IF(G5344="highest point", $H$4/D5344, 0)</f>
        <v>6.0676813447923521E-2</v>
      </c>
      <c r="S5344" s="28">
        <f t="shared" si="359"/>
        <v>53.280965016437086</v>
      </c>
      <c r="T5344" s="29">
        <f>D5344*S5344</f>
        <v>439055.39850214781</v>
      </c>
    </row>
    <row r="5345" spans="1:20">
      <c r="A5345" s="21">
        <f t="shared" si="360"/>
        <v>2021</v>
      </c>
      <c r="B5345" s="21">
        <f t="shared" ref="B5345:B5408" si="361">MONTH(C5345)</f>
        <v>3</v>
      </c>
      <c r="C5345" s="22">
        <v>44284</v>
      </c>
      <c r="D5345" s="21">
        <v>8233.24</v>
      </c>
      <c r="E5345" s="47" t="str">
        <f>IF(B5345&lt;&gt;B5344, "First Quote", "")</f>
        <v/>
      </c>
      <c r="F5345" s="23" t="str">
        <f>IF(_xlfn.MINIFS($D$3:$D$6287,$A$3:$A$6287,A5345,$B$3:$B$6287,B5345)=D5345,"Lowest point","")</f>
        <v/>
      </c>
      <c r="G5345" s="24" t="str">
        <f>IF(_xlfn.MAXIFS($D$3:$D$6287,$A$3:$A$6287,A5345,$B$3:$B$6287,B5345)=D5345,"Highest point","")</f>
        <v/>
      </c>
      <c r="J5345" s="25" t="str">
        <f>IF(E5345="First Quote", $H$4/D5345, "")</f>
        <v/>
      </c>
      <c r="K5345" s="26">
        <f t="shared" si="357"/>
        <v>54.864691500624751</v>
      </c>
      <c r="L5345" s="27">
        <f>K5345*D5345</f>
        <v>451714.17265060369</v>
      </c>
      <c r="M5345" s="10"/>
      <c r="N5345" s="28">
        <f>IF(F5345="lowest point", $H$4/D5345, 0)</f>
        <v>0</v>
      </c>
      <c r="O5345" s="28">
        <f t="shared" si="358"/>
        <v>56.816642024683716</v>
      </c>
      <c r="P5345" s="29">
        <f>O5345*D5345</f>
        <v>467785.04978330695</v>
      </c>
      <c r="R5345" s="28">
        <f>IF(G5345="highest point", $H$4/D5345, 0)</f>
        <v>0</v>
      </c>
      <c r="S5345" s="28">
        <f t="shared" si="359"/>
        <v>53.280965016437086</v>
      </c>
      <c r="T5345" s="29">
        <f>D5345*S5345</f>
        <v>438674.97241193044</v>
      </c>
    </row>
    <row r="5346" spans="1:20">
      <c r="A5346" s="21">
        <f t="shared" si="360"/>
        <v>2021</v>
      </c>
      <c r="B5346" s="21">
        <f t="shared" si="361"/>
        <v>3</v>
      </c>
      <c r="C5346" s="22">
        <v>44285</v>
      </c>
      <c r="D5346" s="21">
        <v>8208.1</v>
      </c>
      <c r="E5346" s="47" t="str">
        <f>IF(B5346&lt;&gt;B5345, "First Quote", "")</f>
        <v/>
      </c>
      <c r="F5346" s="23" t="str">
        <f>IF(_xlfn.MINIFS($D$3:$D$6287,$A$3:$A$6287,A5346,$B$3:$B$6287,B5346)=D5346,"Lowest point","")</f>
        <v/>
      </c>
      <c r="G5346" s="24" t="str">
        <f>IF(_xlfn.MAXIFS($D$3:$D$6287,$A$3:$A$6287,A5346,$B$3:$B$6287,B5346)=D5346,"Highest point","")</f>
        <v/>
      </c>
      <c r="J5346" s="25" t="str">
        <f>IF(E5346="First Quote", $H$4/D5346, "")</f>
        <v/>
      </c>
      <c r="K5346" s="26">
        <f t="shared" si="357"/>
        <v>54.864691500624751</v>
      </c>
      <c r="L5346" s="27">
        <f>K5346*D5346</f>
        <v>450334.87430627801</v>
      </c>
      <c r="M5346" s="10"/>
      <c r="N5346" s="28">
        <f>IF(F5346="lowest point", $H$4/D5346, 0)</f>
        <v>0</v>
      </c>
      <c r="O5346" s="28">
        <f t="shared" si="358"/>
        <v>56.816642024683716</v>
      </c>
      <c r="P5346" s="29">
        <f>O5346*D5346</f>
        <v>466356.67940280645</v>
      </c>
      <c r="R5346" s="28">
        <f>IF(G5346="highest point", $H$4/D5346, 0)</f>
        <v>0</v>
      </c>
      <c r="S5346" s="28">
        <f t="shared" si="359"/>
        <v>53.280965016437086</v>
      </c>
      <c r="T5346" s="29">
        <f>D5346*S5346</f>
        <v>437335.48895141727</v>
      </c>
    </row>
    <row r="5347" spans="1:20">
      <c r="A5347" s="21">
        <f t="shared" si="360"/>
        <v>2021</v>
      </c>
      <c r="B5347" s="21">
        <f t="shared" si="361"/>
        <v>3</v>
      </c>
      <c r="C5347" s="22">
        <v>44286</v>
      </c>
      <c r="D5347" s="21">
        <v>8238.48</v>
      </c>
      <c r="E5347" s="47" t="str">
        <f>IF(B5347&lt;&gt;B5346, "First Quote", "")</f>
        <v/>
      </c>
      <c r="F5347" s="23" t="str">
        <f>IF(_xlfn.MINIFS($D$3:$D$6287,$A$3:$A$6287,A5347,$B$3:$B$6287,B5347)=D5347,"Lowest point","")</f>
        <v/>
      </c>
      <c r="G5347" s="24" t="str">
        <f>IF(_xlfn.MAXIFS($D$3:$D$6287,$A$3:$A$6287,A5347,$B$3:$B$6287,B5347)=D5347,"Highest point","")</f>
        <v/>
      </c>
      <c r="J5347" s="25" t="str">
        <f>IF(E5347="First Quote", $H$4/D5347, "")</f>
        <v/>
      </c>
      <c r="K5347" s="26">
        <f t="shared" si="357"/>
        <v>54.864691500624751</v>
      </c>
      <c r="L5347" s="27">
        <f>K5347*D5347</f>
        <v>452001.66363406699</v>
      </c>
      <c r="M5347" s="10"/>
      <c r="N5347" s="28">
        <f>IF(F5347="lowest point", $H$4/D5347, 0)</f>
        <v>0</v>
      </c>
      <c r="O5347" s="28">
        <f t="shared" si="358"/>
        <v>56.816642024683716</v>
      </c>
      <c r="P5347" s="29">
        <f>O5347*D5347</f>
        <v>468082.76898751629</v>
      </c>
      <c r="R5347" s="28">
        <f>IF(G5347="highest point", $H$4/D5347, 0)</f>
        <v>0</v>
      </c>
      <c r="S5347" s="28">
        <f t="shared" si="359"/>
        <v>53.280965016437086</v>
      </c>
      <c r="T5347" s="29">
        <f>D5347*S5347</f>
        <v>438954.16466861661</v>
      </c>
    </row>
    <row r="5348" spans="1:20">
      <c r="A5348" s="21">
        <f t="shared" si="360"/>
        <v>2021</v>
      </c>
      <c r="B5348" s="21">
        <f t="shared" si="361"/>
        <v>4</v>
      </c>
      <c r="C5348" s="22">
        <v>44287</v>
      </c>
      <c r="D5348" s="21">
        <v>8335.91</v>
      </c>
      <c r="E5348" s="47" t="str">
        <f>IF(B5348&lt;&gt;B5347, "First Quote", "")</f>
        <v>First Quote</v>
      </c>
      <c r="F5348" s="23" t="str">
        <f>IF(_xlfn.MINIFS($D$3:$D$6287,$A$3:$A$6287,A5348,$B$3:$B$6287,B5348)=D5348,"Lowest point","")</f>
        <v>Lowest point</v>
      </c>
      <c r="G5348" s="24" t="str">
        <f>IF(_xlfn.MAXIFS($D$3:$D$6287,$A$3:$A$6287,A5348,$B$3:$B$6287,B5348)=D5348,"Highest point","")</f>
        <v/>
      </c>
      <c r="J5348" s="25">
        <f>IF(E5348="First Quote", $H$4/D5348, "")</f>
        <v>5.9981453734505294E-2</v>
      </c>
      <c r="K5348" s="26">
        <f t="shared" si="357"/>
        <v>54.924672954359259</v>
      </c>
      <c r="L5348" s="27">
        <f>K5348*D5348</f>
        <v>457847.13052697288</v>
      </c>
      <c r="M5348" s="10"/>
      <c r="N5348" s="28">
        <f>IF(F5348="lowest point", $H$4/D5348, 0)</f>
        <v>5.9981453734505294E-2</v>
      </c>
      <c r="O5348" s="28">
        <f t="shared" si="358"/>
        <v>56.876623478418225</v>
      </c>
      <c r="P5348" s="29">
        <f>O5348*D5348</f>
        <v>474118.41441998124</v>
      </c>
      <c r="R5348" s="28">
        <f>IF(G5348="highest point", $H$4/D5348, 0)</f>
        <v>0</v>
      </c>
      <c r="S5348" s="28">
        <f t="shared" si="359"/>
        <v>53.280965016437086</v>
      </c>
      <c r="T5348" s="29">
        <f>D5348*S5348</f>
        <v>444145.32909016806</v>
      </c>
    </row>
    <row r="5349" spans="1:20">
      <c r="A5349" s="21">
        <f t="shared" si="360"/>
        <v>2021</v>
      </c>
      <c r="B5349" s="21">
        <f t="shared" si="361"/>
        <v>4</v>
      </c>
      <c r="C5349" s="22">
        <v>44291</v>
      </c>
      <c r="D5349" s="21">
        <v>8457.4</v>
      </c>
      <c r="E5349" s="47" t="str">
        <f>IF(B5349&lt;&gt;B5348, "First Quote", "")</f>
        <v/>
      </c>
      <c r="F5349" s="23" t="str">
        <f>IF(_xlfn.MINIFS($D$3:$D$6287,$A$3:$A$6287,A5349,$B$3:$B$6287,B5349)=D5349,"Lowest point","")</f>
        <v/>
      </c>
      <c r="G5349" s="24" t="str">
        <f>IF(_xlfn.MAXIFS($D$3:$D$6287,$A$3:$A$6287,A5349,$B$3:$B$6287,B5349)=D5349,"Highest point","")</f>
        <v/>
      </c>
      <c r="J5349" s="25" t="str">
        <f>IF(E5349="First Quote", $H$4/D5349, "")</f>
        <v/>
      </c>
      <c r="K5349" s="26">
        <f t="shared" si="357"/>
        <v>54.924672954359259</v>
      </c>
      <c r="L5349" s="27">
        <f>K5349*D5349</f>
        <v>464519.92904419795</v>
      </c>
      <c r="M5349" s="10"/>
      <c r="N5349" s="28">
        <f>IF(F5349="lowest point", $H$4/D5349, 0)</f>
        <v>0</v>
      </c>
      <c r="O5349" s="28">
        <f t="shared" si="358"/>
        <v>56.876623478418225</v>
      </c>
      <c r="P5349" s="29">
        <f>O5349*D5349</f>
        <v>481028.35540637426</v>
      </c>
      <c r="R5349" s="28">
        <f>IF(G5349="highest point", $H$4/D5349, 0)</f>
        <v>0</v>
      </c>
      <c r="S5349" s="28">
        <f t="shared" si="359"/>
        <v>53.280965016437086</v>
      </c>
      <c r="T5349" s="29">
        <f>D5349*S5349</f>
        <v>450618.433530015</v>
      </c>
    </row>
    <row r="5350" spans="1:20">
      <c r="A5350" s="21">
        <f t="shared" si="360"/>
        <v>2021</v>
      </c>
      <c r="B5350" s="21">
        <f t="shared" si="361"/>
        <v>4</v>
      </c>
      <c r="C5350" s="22">
        <v>44292</v>
      </c>
      <c r="D5350" s="21">
        <v>8449.5400000000009</v>
      </c>
      <c r="E5350" s="47" t="str">
        <f>IF(B5350&lt;&gt;B5349, "First Quote", "")</f>
        <v/>
      </c>
      <c r="F5350" s="23" t="str">
        <f>IF(_xlfn.MINIFS($D$3:$D$6287,$A$3:$A$6287,A5350,$B$3:$B$6287,B5350)=D5350,"Lowest point","")</f>
        <v/>
      </c>
      <c r="G5350" s="24" t="str">
        <f>IF(_xlfn.MAXIFS($D$3:$D$6287,$A$3:$A$6287,A5350,$B$3:$B$6287,B5350)=D5350,"Highest point","")</f>
        <v/>
      </c>
      <c r="J5350" s="25" t="str">
        <f>IF(E5350="First Quote", $H$4/D5350, "")</f>
        <v/>
      </c>
      <c r="K5350" s="26">
        <f t="shared" si="357"/>
        <v>54.924672954359259</v>
      </c>
      <c r="L5350" s="27">
        <f>K5350*D5350</f>
        <v>464088.2211147768</v>
      </c>
      <c r="M5350" s="10"/>
      <c r="N5350" s="28">
        <f>IF(F5350="lowest point", $H$4/D5350, 0)</f>
        <v>0</v>
      </c>
      <c r="O5350" s="28">
        <f t="shared" si="358"/>
        <v>56.876623478418225</v>
      </c>
      <c r="P5350" s="29">
        <f>O5350*D5350</f>
        <v>480581.30514583399</v>
      </c>
      <c r="R5350" s="28">
        <f>IF(G5350="highest point", $H$4/D5350, 0)</f>
        <v>0</v>
      </c>
      <c r="S5350" s="28">
        <f t="shared" si="359"/>
        <v>53.280965016437086</v>
      </c>
      <c r="T5350" s="29">
        <f>D5350*S5350</f>
        <v>450199.64514498587</v>
      </c>
    </row>
    <row r="5351" spans="1:20">
      <c r="A5351" s="21">
        <f t="shared" si="360"/>
        <v>2021</v>
      </c>
      <c r="B5351" s="21">
        <f t="shared" si="361"/>
        <v>4</v>
      </c>
      <c r="C5351" s="22">
        <v>44293</v>
      </c>
      <c r="D5351" s="21">
        <v>8462.18</v>
      </c>
      <c r="E5351" s="47" t="str">
        <f>IF(B5351&lt;&gt;B5350, "First Quote", "")</f>
        <v/>
      </c>
      <c r="F5351" s="23" t="str">
        <f>IF(_xlfn.MINIFS($D$3:$D$6287,$A$3:$A$6287,A5351,$B$3:$B$6287,B5351)=D5351,"Lowest point","")</f>
        <v/>
      </c>
      <c r="G5351" s="24" t="str">
        <f>IF(_xlfn.MAXIFS($D$3:$D$6287,$A$3:$A$6287,A5351,$B$3:$B$6287,B5351)=D5351,"Highest point","")</f>
        <v/>
      </c>
      <c r="J5351" s="25" t="str">
        <f>IF(E5351="First Quote", $H$4/D5351, "")</f>
        <v/>
      </c>
      <c r="K5351" s="26">
        <f t="shared" si="357"/>
        <v>54.924672954359259</v>
      </c>
      <c r="L5351" s="27">
        <f>K5351*D5351</f>
        <v>464782.46898091986</v>
      </c>
      <c r="M5351" s="10"/>
      <c r="N5351" s="28">
        <f>IF(F5351="lowest point", $H$4/D5351, 0)</f>
        <v>0</v>
      </c>
      <c r="O5351" s="28">
        <f t="shared" si="358"/>
        <v>56.876623478418225</v>
      </c>
      <c r="P5351" s="29">
        <f>O5351*D5351</f>
        <v>481300.22566660115</v>
      </c>
      <c r="R5351" s="28">
        <f>IF(G5351="highest point", $H$4/D5351, 0)</f>
        <v>0</v>
      </c>
      <c r="S5351" s="28">
        <f t="shared" si="359"/>
        <v>53.280965016437086</v>
      </c>
      <c r="T5351" s="29">
        <f>D5351*S5351</f>
        <v>450873.11654279358</v>
      </c>
    </row>
    <row r="5352" spans="1:20">
      <c r="A5352" s="21">
        <f t="shared" si="360"/>
        <v>2021</v>
      </c>
      <c r="B5352" s="21">
        <f t="shared" si="361"/>
        <v>4</v>
      </c>
      <c r="C5352" s="22">
        <v>44294</v>
      </c>
      <c r="D5352" s="21">
        <v>8499.85</v>
      </c>
      <c r="E5352" s="47" t="str">
        <f>IF(B5352&lt;&gt;B5351, "First Quote", "")</f>
        <v/>
      </c>
      <c r="F5352" s="23" t="str">
        <f>IF(_xlfn.MINIFS($D$3:$D$6287,$A$3:$A$6287,A5352,$B$3:$B$6287,B5352)=D5352,"Lowest point","")</f>
        <v/>
      </c>
      <c r="G5352" s="24" t="str">
        <f>IF(_xlfn.MAXIFS($D$3:$D$6287,$A$3:$A$6287,A5352,$B$3:$B$6287,B5352)=D5352,"Highest point","")</f>
        <v/>
      </c>
      <c r="J5352" s="25" t="str">
        <f>IF(E5352="First Quote", $H$4/D5352, "")</f>
        <v/>
      </c>
      <c r="K5352" s="26">
        <f t="shared" si="357"/>
        <v>54.924672954359259</v>
      </c>
      <c r="L5352" s="27">
        <f>K5352*D5352</f>
        <v>466851.48141111055</v>
      </c>
      <c r="M5352" s="10"/>
      <c r="N5352" s="28">
        <f>IF(F5352="lowest point", $H$4/D5352, 0)</f>
        <v>0</v>
      </c>
      <c r="O5352" s="28">
        <f t="shared" si="358"/>
        <v>56.876623478418225</v>
      </c>
      <c r="P5352" s="29">
        <f>O5352*D5352</f>
        <v>483442.76807303319</v>
      </c>
      <c r="R5352" s="28">
        <f>IF(G5352="highest point", $H$4/D5352, 0)</f>
        <v>0</v>
      </c>
      <c r="S5352" s="28">
        <f t="shared" si="359"/>
        <v>53.280965016437086</v>
      </c>
      <c r="T5352" s="29">
        <f>D5352*S5352</f>
        <v>452880.21049496281</v>
      </c>
    </row>
    <row r="5353" spans="1:20">
      <c r="A5353" s="21">
        <f t="shared" si="360"/>
        <v>2021</v>
      </c>
      <c r="B5353" s="21">
        <f t="shared" si="361"/>
        <v>4</v>
      </c>
      <c r="C5353" s="22">
        <v>44295</v>
      </c>
      <c r="D5353" s="21">
        <v>8565.57</v>
      </c>
      <c r="E5353" s="47" t="str">
        <f>IF(B5353&lt;&gt;B5352, "First Quote", "")</f>
        <v/>
      </c>
      <c r="F5353" s="23" t="str">
        <f>IF(_xlfn.MINIFS($D$3:$D$6287,$A$3:$A$6287,A5353,$B$3:$B$6287,B5353)=D5353,"Lowest point","")</f>
        <v/>
      </c>
      <c r="G5353" s="24" t="str">
        <f>IF(_xlfn.MAXIFS($D$3:$D$6287,$A$3:$A$6287,A5353,$B$3:$B$6287,B5353)=D5353,"Highest point","")</f>
        <v/>
      </c>
      <c r="J5353" s="25" t="str">
        <f>IF(E5353="First Quote", $H$4/D5353, "")</f>
        <v/>
      </c>
      <c r="K5353" s="26">
        <f t="shared" si="357"/>
        <v>54.924672954359259</v>
      </c>
      <c r="L5353" s="27">
        <f>K5353*D5353</f>
        <v>470461.13091767102</v>
      </c>
      <c r="M5353" s="10"/>
      <c r="N5353" s="28">
        <f>IF(F5353="lowest point", $H$4/D5353, 0)</f>
        <v>0</v>
      </c>
      <c r="O5353" s="28">
        <f t="shared" si="358"/>
        <v>56.876623478418225</v>
      </c>
      <c r="P5353" s="29">
        <f>O5353*D5353</f>
        <v>487180.6997680348</v>
      </c>
      <c r="R5353" s="28">
        <f>IF(G5353="highest point", $H$4/D5353, 0)</f>
        <v>0</v>
      </c>
      <c r="S5353" s="28">
        <f t="shared" si="359"/>
        <v>53.280965016437086</v>
      </c>
      <c r="T5353" s="29">
        <f>D5353*S5353</f>
        <v>456381.83551584301</v>
      </c>
    </row>
    <row r="5354" spans="1:20">
      <c r="A5354" s="21">
        <f t="shared" si="360"/>
        <v>2021</v>
      </c>
      <c r="B5354" s="21">
        <f t="shared" si="361"/>
        <v>4</v>
      </c>
      <c r="C5354" s="22">
        <v>44298</v>
      </c>
      <c r="D5354" s="21">
        <v>8564.0300000000007</v>
      </c>
      <c r="E5354" s="47" t="str">
        <f>IF(B5354&lt;&gt;B5353, "First Quote", "")</f>
        <v/>
      </c>
      <c r="F5354" s="23" t="str">
        <f>IF(_xlfn.MINIFS($D$3:$D$6287,$A$3:$A$6287,A5354,$B$3:$B$6287,B5354)=D5354,"Lowest point","")</f>
        <v/>
      </c>
      <c r="G5354" s="24" t="str">
        <f>IF(_xlfn.MAXIFS($D$3:$D$6287,$A$3:$A$6287,A5354,$B$3:$B$6287,B5354)=D5354,"Highest point","")</f>
        <v/>
      </c>
      <c r="J5354" s="25" t="str">
        <f>IF(E5354="First Quote", $H$4/D5354, "")</f>
        <v/>
      </c>
      <c r="K5354" s="26">
        <f t="shared" si="357"/>
        <v>54.924672954359259</v>
      </c>
      <c r="L5354" s="27">
        <f>K5354*D5354</f>
        <v>470376.54692132137</v>
      </c>
      <c r="M5354" s="10"/>
      <c r="N5354" s="28">
        <f>IF(F5354="lowest point", $H$4/D5354, 0)</f>
        <v>0</v>
      </c>
      <c r="O5354" s="28">
        <f t="shared" si="358"/>
        <v>56.876623478418225</v>
      </c>
      <c r="P5354" s="29">
        <f>O5354*D5354</f>
        <v>487093.10976787808</v>
      </c>
      <c r="R5354" s="28">
        <f>IF(G5354="highest point", $H$4/D5354, 0)</f>
        <v>0</v>
      </c>
      <c r="S5354" s="28">
        <f t="shared" si="359"/>
        <v>53.280965016437086</v>
      </c>
      <c r="T5354" s="29">
        <f>D5354*S5354</f>
        <v>456299.78282971773</v>
      </c>
    </row>
    <row r="5355" spans="1:20">
      <c r="A5355" s="21">
        <f t="shared" si="360"/>
        <v>2021</v>
      </c>
      <c r="B5355" s="21">
        <f t="shared" si="361"/>
        <v>4</v>
      </c>
      <c r="C5355" s="22">
        <v>44299</v>
      </c>
      <c r="D5355" s="21">
        <v>8592.25</v>
      </c>
      <c r="E5355" s="47" t="str">
        <f>IF(B5355&lt;&gt;B5354, "First Quote", "")</f>
        <v/>
      </c>
      <c r="F5355" s="23" t="str">
        <f>IF(_xlfn.MINIFS($D$3:$D$6287,$A$3:$A$6287,A5355,$B$3:$B$6287,B5355)=D5355,"Lowest point","")</f>
        <v/>
      </c>
      <c r="G5355" s="24" t="str">
        <f>IF(_xlfn.MAXIFS($D$3:$D$6287,$A$3:$A$6287,A5355,$B$3:$B$6287,B5355)=D5355,"Highest point","")</f>
        <v/>
      </c>
      <c r="J5355" s="25" t="str">
        <f>IF(E5355="First Quote", $H$4/D5355, "")</f>
        <v/>
      </c>
      <c r="K5355" s="26">
        <f t="shared" si="357"/>
        <v>54.924672954359259</v>
      </c>
      <c r="L5355" s="27">
        <f>K5355*D5355</f>
        <v>471926.52119209332</v>
      </c>
      <c r="M5355" s="10"/>
      <c r="N5355" s="28">
        <f>IF(F5355="lowest point", $H$4/D5355, 0)</f>
        <v>0</v>
      </c>
      <c r="O5355" s="28">
        <f t="shared" si="358"/>
        <v>56.876623478418225</v>
      </c>
      <c r="P5355" s="29">
        <f>O5355*D5355</f>
        <v>488698.16808243899</v>
      </c>
      <c r="R5355" s="28">
        <f>IF(G5355="highest point", $H$4/D5355, 0)</f>
        <v>0</v>
      </c>
      <c r="S5355" s="28">
        <f t="shared" si="359"/>
        <v>53.280965016437086</v>
      </c>
      <c r="T5355" s="29">
        <f>D5355*S5355</f>
        <v>457803.37166248157</v>
      </c>
    </row>
    <row r="5356" spans="1:20">
      <c r="A5356" s="21">
        <f t="shared" si="360"/>
        <v>2021</v>
      </c>
      <c r="B5356" s="21">
        <f t="shared" si="361"/>
        <v>4</v>
      </c>
      <c r="C5356" s="22">
        <v>44300</v>
      </c>
      <c r="D5356" s="21">
        <v>8558.16</v>
      </c>
      <c r="E5356" s="47" t="str">
        <f>IF(B5356&lt;&gt;B5355, "First Quote", "")</f>
        <v/>
      </c>
      <c r="F5356" s="23" t="str">
        <f>IF(_xlfn.MINIFS($D$3:$D$6287,$A$3:$A$6287,A5356,$B$3:$B$6287,B5356)=D5356,"Lowest point","")</f>
        <v/>
      </c>
      <c r="G5356" s="24" t="str">
        <f>IF(_xlfn.MAXIFS($D$3:$D$6287,$A$3:$A$6287,A5356,$B$3:$B$6287,B5356)=D5356,"Highest point","")</f>
        <v/>
      </c>
      <c r="J5356" s="25" t="str">
        <f>IF(E5356="First Quote", $H$4/D5356, "")</f>
        <v/>
      </c>
      <c r="K5356" s="26">
        <f t="shared" si="357"/>
        <v>54.924672954359259</v>
      </c>
      <c r="L5356" s="27">
        <f>K5356*D5356</f>
        <v>470054.13909107924</v>
      </c>
      <c r="M5356" s="10"/>
      <c r="N5356" s="28">
        <f>IF(F5356="lowest point", $H$4/D5356, 0)</f>
        <v>0</v>
      </c>
      <c r="O5356" s="28">
        <f t="shared" si="358"/>
        <v>56.876623478418225</v>
      </c>
      <c r="P5356" s="29">
        <f>O5356*D5356</f>
        <v>486759.24398805969</v>
      </c>
      <c r="R5356" s="28">
        <f>IF(G5356="highest point", $H$4/D5356, 0)</f>
        <v>0</v>
      </c>
      <c r="S5356" s="28">
        <f t="shared" si="359"/>
        <v>53.280965016437086</v>
      </c>
      <c r="T5356" s="29">
        <f>D5356*S5356</f>
        <v>455987.02356507123</v>
      </c>
    </row>
    <row r="5357" spans="1:20">
      <c r="A5357" s="21">
        <f t="shared" si="360"/>
        <v>2021</v>
      </c>
      <c r="B5357" s="21">
        <f t="shared" si="361"/>
        <v>4</v>
      </c>
      <c r="C5357" s="22">
        <v>44301</v>
      </c>
      <c r="D5357" s="21">
        <v>8653.2900000000009</v>
      </c>
      <c r="E5357" s="47" t="str">
        <f>IF(B5357&lt;&gt;B5356, "First Quote", "")</f>
        <v/>
      </c>
      <c r="F5357" s="23" t="str">
        <f>IF(_xlfn.MINIFS($D$3:$D$6287,$A$3:$A$6287,A5357,$B$3:$B$6287,B5357)=D5357,"Lowest point","")</f>
        <v/>
      </c>
      <c r="G5357" s="24" t="str">
        <f>IF(_xlfn.MAXIFS($D$3:$D$6287,$A$3:$A$6287,A5357,$B$3:$B$6287,B5357)=D5357,"Highest point","")</f>
        <v/>
      </c>
      <c r="J5357" s="25" t="str">
        <f>IF(E5357="First Quote", $H$4/D5357, "")</f>
        <v/>
      </c>
      <c r="K5357" s="26">
        <f t="shared" si="357"/>
        <v>54.924672954359259</v>
      </c>
      <c r="L5357" s="27">
        <f>K5357*D5357</f>
        <v>475279.12322922749</v>
      </c>
      <c r="M5357" s="10"/>
      <c r="N5357" s="28">
        <f>IF(F5357="lowest point", $H$4/D5357, 0)</f>
        <v>0</v>
      </c>
      <c r="O5357" s="28">
        <f t="shared" si="358"/>
        <v>56.876623478418225</v>
      </c>
      <c r="P5357" s="29">
        <f>O5357*D5357</f>
        <v>492169.91717956169</v>
      </c>
      <c r="R5357" s="28">
        <f>IF(G5357="highest point", $H$4/D5357, 0)</f>
        <v>0</v>
      </c>
      <c r="S5357" s="28">
        <f t="shared" si="359"/>
        <v>53.280965016437086</v>
      </c>
      <c r="T5357" s="29">
        <f>D5357*S5357</f>
        <v>461055.64176708495</v>
      </c>
    </row>
    <row r="5358" spans="1:20">
      <c r="A5358" s="21">
        <f t="shared" si="360"/>
        <v>2021</v>
      </c>
      <c r="B5358" s="21">
        <f t="shared" si="361"/>
        <v>4</v>
      </c>
      <c r="C5358" s="22">
        <v>44302</v>
      </c>
      <c r="D5358" s="21">
        <v>8684.51</v>
      </c>
      <c r="E5358" s="47" t="str">
        <f>IF(B5358&lt;&gt;B5357, "First Quote", "")</f>
        <v/>
      </c>
      <c r="F5358" s="23" t="str">
        <f>IF(_xlfn.MINIFS($D$3:$D$6287,$A$3:$A$6287,A5358,$B$3:$B$6287,B5358)=D5358,"Lowest point","")</f>
        <v/>
      </c>
      <c r="G5358" s="24" t="str">
        <f>IF(_xlfn.MAXIFS($D$3:$D$6287,$A$3:$A$6287,A5358,$B$3:$B$6287,B5358)=D5358,"Highest point","")</f>
        <v/>
      </c>
      <c r="J5358" s="25" t="str">
        <f>IF(E5358="First Quote", $H$4/D5358, "")</f>
        <v/>
      </c>
      <c r="K5358" s="26">
        <f t="shared" si="357"/>
        <v>54.924672954359259</v>
      </c>
      <c r="L5358" s="27">
        <f>K5358*D5358</f>
        <v>476993.87151886255</v>
      </c>
      <c r="M5358" s="10"/>
      <c r="N5358" s="28">
        <f>IF(F5358="lowest point", $H$4/D5358, 0)</f>
        <v>0</v>
      </c>
      <c r="O5358" s="28">
        <f t="shared" si="358"/>
        <v>56.876623478418225</v>
      </c>
      <c r="P5358" s="29">
        <f>O5358*D5358</f>
        <v>493945.60536455788</v>
      </c>
      <c r="R5358" s="28">
        <f>IF(G5358="highest point", $H$4/D5358, 0)</f>
        <v>0</v>
      </c>
      <c r="S5358" s="28">
        <f t="shared" si="359"/>
        <v>53.280965016437086</v>
      </c>
      <c r="T5358" s="29">
        <f>D5358*S5358</f>
        <v>462719.07349489804</v>
      </c>
    </row>
    <row r="5359" spans="1:20">
      <c r="A5359" s="21">
        <f t="shared" si="360"/>
        <v>2021</v>
      </c>
      <c r="B5359" s="21">
        <f t="shared" si="361"/>
        <v>4</v>
      </c>
      <c r="C5359" s="22">
        <v>44305</v>
      </c>
      <c r="D5359" s="21">
        <v>8638.42</v>
      </c>
      <c r="E5359" s="47" t="str">
        <f>IF(B5359&lt;&gt;B5358, "First Quote", "")</f>
        <v/>
      </c>
      <c r="F5359" s="23" t="str">
        <f>IF(_xlfn.MINIFS($D$3:$D$6287,$A$3:$A$6287,A5359,$B$3:$B$6287,B5359)=D5359,"Lowest point","")</f>
        <v/>
      </c>
      <c r="G5359" s="24" t="str">
        <f>IF(_xlfn.MAXIFS($D$3:$D$6287,$A$3:$A$6287,A5359,$B$3:$B$6287,B5359)=D5359,"Highest point","")</f>
        <v/>
      </c>
      <c r="J5359" s="25" t="str">
        <f>IF(E5359="First Quote", $H$4/D5359, "")</f>
        <v/>
      </c>
      <c r="K5359" s="26">
        <f t="shared" si="357"/>
        <v>54.924672954359259</v>
      </c>
      <c r="L5359" s="27">
        <f>K5359*D5359</f>
        <v>474462.39334239613</v>
      </c>
      <c r="M5359" s="10"/>
      <c r="N5359" s="28">
        <f>IF(F5359="lowest point", $H$4/D5359, 0)</f>
        <v>0</v>
      </c>
      <c r="O5359" s="28">
        <f t="shared" si="358"/>
        <v>56.876623478418225</v>
      </c>
      <c r="P5359" s="29">
        <f>O5359*D5359</f>
        <v>491324.16178843757</v>
      </c>
      <c r="R5359" s="28">
        <f>IF(G5359="highest point", $H$4/D5359, 0)</f>
        <v>0</v>
      </c>
      <c r="S5359" s="28">
        <f t="shared" si="359"/>
        <v>53.280965016437086</v>
      </c>
      <c r="T5359" s="29">
        <f>D5359*S5359</f>
        <v>460263.35381729045</v>
      </c>
    </row>
    <row r="5360" spans="1:20">
      <c r="A5360" s="21">
        <f t="shared" si="360"/>
        <v>2021</v>
      </c>
      <c r="B5360" s="21">
        <f t="shared" si="361"/>
        <v>4</v>
      </c>
      <c r="C5360" s="22">
        <v>44306</v>
      </c>
      <c r="D5360" s="21">
        <v>8579.9500000000007</v>
      </c>
      <c r="E5360" s="47" t="str">
        <f>IF(B5360&lt;&gt;B5359, "First Quote", "")</f>
        <v/>
      </c>
      <c r="F5360" s="23" t="str">
        <f>IF(_xlfn.MINIFS($D$3:$D$6287,$A$3:$A$6287,A5360,$B$3:$B$6287,B5360)=D5360,"Lowest point","")</f>
        <v/>
      </c>
      <c r="G5360" s="24" t="str">
        <f>IF(_xlfn.MAXIFS($D$3:$D$6287,$A$3:$A$6287,A5360,$B$3:$B$6287,B5360)=D5360,"Highest point","")</f>
        <v/>
      </c>
      <c r="J5360" s="25" t="str">
        <f>IF(E5360="First Quote", $H$4/D5360, "")</f>
        <v/>
      </c>
      <c r="K5360" s="26">
        <f t="shared" si="357"/>
        <v>54.924672954359259</v>
      </c>
      <c r="L5360" s="27">
        <f>K5360*D5360</f>
        <v>471250.94771475479</v>
      </c>
      <c r="M5360" s="10"/>
      <c r="N5360" s="28">
        <f>IF(F5360="lowest point", $H$4/D5360, 0)</f>
        <v>0</v>
      </c>
      <c r="O5360" s="28">
        <f t="shared" si="358"/>
        <v>56.876623478418225</v>
      </c>
      <c r="P5360" s="29">
        <f>O5360*D5360</f>
        <v>487998.58561365446</v>
      </c>
      <c r="R5360" s="28">
        <f>IF(G5360="highest point", $H$4/D5360, 0)</f>
        <v>0</v>
      </c>
      <c r="S5360" s="28">
        <f t="shared" si="359"/>
        <v>53.280965016437086</v>
      </c>
      <c r="T5360" s="29">
        <f>D5360*S5360</f>
        <v>457148.01579277939</v>
      </c>
    </row>
    <row r="5361" spans="1:20">
      <c r="A5361" s="21">
        <f t="shared" si="360"/>
        <v>2021</v>
      </c>
      <c r="B5361" s="21">
        <f t="shared" si="361"/>
        <v>4</v>
      </c>
      <c r="C5361" s="22">
        <v>44307</v>
      </c>
      <c r="D5361" s="21">
        <v>8659.7999999999993</v>
      </c>
      <c r="E5361" s="47" t="str">
        <f>IF(B5361&lt;&gt;B5360, "First Quote", "")</f>
        <v/>
      </c>
      <c r="F5361" s="23" t="str">
        <f>IF(_xlfn.MINIFS($D$3:$D$6287,$A$3:$A$6287,A5361,$B$3:$B$6287,B5361)=D5361,"Lowest point","")</f>
        <v/>
      </c>
      <c r="G5361" s="24" t="str">
        <f>IF(_xlfn.MAXIFS($D$3:$D$6287,$A$3:$A$6287,A5361,$B$3:$B$6287,B5361)=D5361,"Highest point","")</f>
        <v/>
      </c>
      <c r="J5361" s="25" t="str">
        <f>IF(E5361="First Quote", $H$4/D5361, "")</f>
        <v/>
      </c>
      <c r="K5361" s="26">
        <f t="shared" si="357"/>
        <v>54.924672954359259</v>
      </c>
      <c r="L5361" s="27">
        <f>K5361*D5361</f>
        <v>475636.68285016029</v>
      </c>
      <c r="M5361" s="10"/>
      <c r="N5361" s="28">
        <f>IF(F5361="lowest point", $H$4/D5361, 0)</f>
        <v>0</v>
      </c>
      <c r="O5361" s="28">
        <f t="shared" si="358"/>
        <v>56.876623478418225</v>
      </c>
      <c r="P5361" s="29">
        <f>O5361*D5361</f>
        <v>492540.18399840611</v>
      </c>
      <c r="R5361" s="28">
        <f>IF(G5361="highest point", $H$4/D5361, 0)</f>
        <v>0</v>
      </c>
      <c r="S5361" s="28">
        <f t="shared" si="359"/>
        <v>53.280965016437086</v>
      </c>
      <c r="T5361" s="29">
        <f>D5361*S5361</f>
        <v>461402.50084934186</v>
      </c>
    </row>
    <row r="5362" spans="1:20">
      <c r="A5362" s="21">
        <f t="shared" si="360"/>
        <v>2021</v>
      </c>
      <c r="B5362" s="21">
        <f t="shared" si="361"/>
        <v>4</v>
      </c>
      <c r="C5362" s="22">
        <v>44308</v>
      </c>
      <c r="D5362" s="21">
        <v>8580.73</v>
      </c>
      <c r="E5362" s="47" t="str">
        <f>IF(B5362&lt;&gt;B5361, "First Quote", "")</f>
        <v/>
      </c>
      <c r="F5362" s="23" t="str">
        <f>IF(_xlfn.MINIFS($D$3:$D$6287,$A$3:$A$6287,A5362,$B$3:$B$6287,B5362)=D5362,"Lowest point","")</f>
        <v/>
      </c>
      <c r="G5362" s="24" t="str">
        <f>IF(_xlfn.MAXIFS($D$3:$D$6287,$A$3:$A$6287,A5362,$B$3:$B$6287,B5362)=D5362,"Highest point","")</f>
        <v/>
      </c>
      <c r="J5362" s="25" t="str">
        <f>IF(E5362="First Quote", $H$4/D5362, "")</f>
        <v/>
      </c>
      <c r="K5362" s="26">
        <f t="shared" si="357"/>
        <v>54.924672954359259</v>
      </c>
      <c r="L5362" s="27">
        <f>K5362*D5362</f>
        <v>471293.78895965911</v>
      </c>
      <c r="M5362" s="10"/>
      <c r="N5362" s="28">
        <f>IF(F5362="lowest point", $H$4/D5362, 0)</f>
        <v>0</v>
      </c>
      <c r="O5362" s="28">
        <f t="shared" si="358"/>
        <v>56.876623478418225</v>
      </c>
      <c r="P5362" s="29">
        <f>O5362*D5362</f>
        <v>488042.94937996758</v>
      </c>
      <c r="R5362" s="28">
        <f>IF(G5362="highest point", $H$4/D5362, 0)</f>
        <v>0</v>
      </c>
      <c r="S5362" s="28">
        <f t="shared" si="359"/>
        <v>53.280965016437086</v>
      </c>
      <c r="T5362" s="29">
        <f>D5362*S5362</f>
        <v>457189.5749454922</v>
      </c>
    </row>
    <row r="5363" spans="1:20">
      <c r="A5363" s="21">
        <f t="shared" si="360"/>
        <v>2021</v>
      </c>
      <c r="B5363" s="21">
        <f t="shared" si="361"/>
        <v>4</v>
      </c>
      <c r="C5363" s="22">
        <v>44309</v>
      </c>
      <c r="D5363" s="21">
        <v>8674.7999999999993</v>
      </c>
      <c r="E5363" s="47" t="str">
        <f>IF(B5363&lt;&gt;B5362, "First Quote", "")</f>
        <v/>
      </c>
      <c r="F5363" s="23" t="str">
        <f>IF(_xlfn.MINIFS($D$3:$D$6287,$A$3:$A$6287,A5363,$B$3:$B$6287,B5363)=D5363,"Lowest point","")</f>
        <v/>
      </c>
      <c r="G5363" s="24" t="str">
        <f>IF(_xlfn.MAXIFS($D$3:$D$6287,$A$3:$A$6287,A5363,$B$3:$B$6287,B5363)=D5363,"Highest point","")</f>
        <v/>
      </c>
      <c r="J5363" s="25" t="str">
        <f>IF(E5363="First Quote", $H$4/D5363, "")</f>
        <v/>
      </c>
      <c r="K5363" s="26">
        <f t="shared" si="357"/>
        <v>54.924672954359259</v>
      </c>
      <c r="L5363" s="27">
        <f>K5363*D5363</f>
        <v>476460.55294447567</v>
      </c>
      <c r="M5363" s="10"/>
      <c r="N5363" s="28">
        <f>IF(F5363="lowest point", $H$4/D5363, 0)</f>
        <v>0</v>
      </c>
      <c r="O5363" s="28">
        <f t="shared" si="358"/>
        <v>56.876623478418225</v>
      </c>
      <c r="P5363" s="29">
        <f>O5363*D5363</f>
        <v>493393.3333505824</v>
      </c>
      <c r="R5363" s="28">
        <f>IF(G5363="highest point", $H$4/D5363, 0)</f>
        <v>0</v>
      </c>
      <c r="S5363" s="28">
        <f t="shared" si="359"/>
        <v>53.280965016437086</v>
      </c>
      <c r="T5363" s="29">
        <f>D5363*S5363</f>
        <v>462201.71532458841</v>
      </c>
    </row>
    <row r="5364" spans="1:20">
      <c r="A5364" s="21">
        <f t="shared" si="360"/>
        <v>2021</v>
      </c>
      <c r="B5364" s="21">
        <f t="shared" si="361"/>
        <v>4</v>
      </c>
      <c r="C5364" s="22">
        <v>44312</v>
      </c>
      <c r="D5364" s="21">
        <v>8690.26</v>
      </c>
      <c r="E5364" s="47" t="str">
        <f>IF(B5364&lt;&gt;B5363, "First Quote", "")</f>
        <v/>
      </c>
      <c r="F5364" s="23" t="str">
        <f>IF(_xlfn.MINIFS($D$3:$D$6287,$A$3:$A$6287,A5364,$B$3:$B$6287,B5364)=D5364,"Lowest point","")</f>
        <v/>
      </c>
      <c r="G5364" s="24" t="str">
        <f>IF(_xlfn.MAXIFS($D$3:$D$6287,$A$3:$A$6287,A5364,$B$3:$B$6287,B5364)=D5364,"Highest point","")</f>
        <v/>
      </c>
      <c r="J5364" s="25" t="str">
        <f>IF(E5364="First Quote", $H$4/D5364, "")</f>
        <v/>
      </c>
      <c r="K5364" s="26">
        <f t="shared" si="357"/>
        <v>54.924672954359259</v>
      </c>
      <c r="L5364" s="27">
        <f>K5364*D5364</f>
        <v>477309.68838835013</v>
      </c>
      <c r="M5364" s="10"/>
      <c r="N5364" s="28">
        <f>IF(F5364="lowest point", $H$4/D5364, 0)</f>
        <v>0</v>
      </c>
      <c r="O5364" s="28">
        <f t="shared" si="358"/>
        <v>56.876623478418225</v>
      </c>
      <c r="P5364" s="29">
        <f>O5364*D5364</f>
        <v>494272.64594955876</v>
      </c>
      <c r="R5364" s="28">
        <f>IF(G5364="highest point", $H$4/D5364, 0)</f>
        <v>0</v>
      </c>
      <c r="S5364" s="28">
        <f t="shared" si="359"/>
        <v>53.280965016437086</v>
      </c>
      <c r="T5364" s="29">
        <f>D5364*S5364</f>
        <v>463025.43904374255</v>
      </c>
    </row>
    <row r="5365" spans="1:20">
      <c r="A5365" s="21">
        <f t="shared" si="360"/>
        <v>2021</v>
      </c>
      <c r="B5365" s="21">
        <f t="shared" si="361"/>
        <v>4</v>
      </c>
      <c r="C5365" s="22">
        <v>44313</v>
      </c>
      <c r="D5365" s="21">
        <v>8688.4500000000007</v>
      </c>
      <c r="E5365" s="47" t="str">
        <f>IF(B5365&lt;&gt;B5364, "First Quote", "")</f>
        <v/>
      </c>
      <c r="F5365" s="23" t="str">
        <f>IF(_xlfn.MINIFS($D$3:$D$6287,$A$3:$A$6287,A5365,$B$3:$B$6287,B5365)=D5365,"Lowest point","")</f>
        <v/>
      </c>
      <c r="G5365" s="24" t="str">
        <f>IF(_xlfn.MAXIFS($D$3:$D$6287,$A$3:$A$6287,A5365,$B$3:$B$6287,B5365)=D5365,"Highest point","")</f>
        <v/>
      </c>
      <c r="J5365" s="25" t="str">
        <f>IF(E5365="First Quote", $H$4/D5365, "")</f>
        <v/>
      </c>
      <c r="K5365" s="26">
        <f t="shared" si="357"/>
        <v>54.924672954359259</v>
      </c>
      <c r="L5365" s="27">
        <f>K5365*D5365</f>
        <v>477210.27473030274</v>
      </c>
      <c r="M5365" s="10"/>
      <c r="N5365" s="28">
        <f>IF(F5365="lowest point", $H$4/D5365, 0)</f>
        <v>0</v>
      </c>
      <c r="O5365" s="28">
        <f t="shared" si="358"/>
        <v>56.876623478418225</v>
      </c>
      <c r="P5365" s="29">
        <f>O5365*D5365</f>
        <v>494169.69926106284</v>
      </c>
      <c r="R5365" s="28">
        <f>IF(G5365="highest point", $H$4/D5365, 0)</f>
        <v>0</v>
      </c>
      <c r="S5365" s="28">
        <f t="shared" si="359"/>
        <v>53.280965016437086</v>
      </c>
      <c r="T5365" s="29">
        <f>D5365*S5365</f>
        <v>462929.00049706287</v>
      </c>
    </row>
    <row r="5366" spans="1:20">
      <c r="A5366" s="21">
        <f t="shared" si="360"/>
        <v>2021</v>
      </c>
      <c r="B5366" s="21">
        <f t="shared" si="361"/>
        <v>4</v>
      </c>
      <c r="C5366" s="22">
        <v>44314</v>
      </c>
      <c r="D5366" s="21">
        <v>8681.17</v>
      </c>
      <c r="E5366" s="47" t="str">
        <f>IF(B5366&lt;&gt;B5365, "First Quote", "")</f>
        <v/>
      </c>
      <c r="F5366" s="23" t="str">
        <f>IF(_xlfn.MINIFS($D$3:$D$6287,$A$3:$A$6287,A5366,$B$3:$B$6287,B5366)=D5366,"Lowest point","")</f>
        <v/>
      </c>
      <c r="G5366" s="24" t="str">
        <f>IF(_xlfn.MAXIFS($D$3:$D$6287,$A$3:$A$6287,A5366,$B$3:$B$6287,B5366)=D5366,"Highest point","")</f>
        <v/>
      </c>
      <c r="J5366" s="25" t="str">
        <f>IF(E5366="First Quote", $H$4/D5366, "")</f>
        <v/>
      </c>
      <c r="K5366" s="26">
        <f t="shared" si="357"/>
        <v>54.924672954359259</v>
      </c>
      <c r="L5366" s="27">
        <f>K5366*D5366</f>
        <v>476810.42311119498</v>
      </c>
      <c r="M5366" s="10"/>
      <c r="N5366" s="28">
        <f>IF(F5366="lowest point", $H$4/D5366, 0)</f>
        <v>0</v>
      </c>
      <c r="O5366" s="28">
        <f t="shared" si="358"/>
        <v>56.876623478418225</v>
      </c>
      <c r="P5366" s="29">
        <f>O5366*D5366</f>
        <v>493755.63744213997</v>
      </c>
      <c r="R5366" s="28">
        <f>IF(G5366="highest point", $H$4/D5366, 0)</f>
        <v>0</v>
      </c>
      <c r="S5366" s="28">
        <f t="shared" si="359"/>
        <v>53.280965016437086</v>
      </c>
      <c r="T5366" s="29">
        <f>D5366*S5366</f>
        <v>462541.11507174314</v>
      </c>
    </row>
    <row r="5367" spans="1:20">
      <c r="A5367" s="21">
        <f t="shared" si="360"/>
        <v>2021</v>
      </c>
      <c r="B5367" s="21">
        <f t="shared" si="361"/>
        <v>4</v>
      </c>
      <c r="C5367" s="22">
        <v>44315</v>
      </c>
      <c r="D5367" s="21">
        <v>8740.35</v>
      </c>
      <c r="E5367" s="47" t="str">
        <f>IF(B5367&lt;&gt;B5366, "First Quote", "")</f>
        <v/>
      </c>
      <c r="F5367" s="23" t="str">
        <f>IF(_xlfn.MINIFS($D$3:$D$6287,$A$3:$A$6287,A5367,$B$3:$B$6287,B5367)=D5367,"Lowest point","")</f>
        <v/>
      </c>
      <c r="G5367" s="24" t="str">
        <f>IF(_xlfn.MAXIFS($D$3:$D$6287,$A$3:$A$6287,A5367,$B$3:$B$6287,B5367)=D5367,"Highest point","")</f>
        <v>Highest point</v>
      </c>
      <c r="J5367" s="25" t="str">
        <f>IF(E5367="First Quote", $H$4/D5367, "")</f>
        <v/>
      </c>
      <c r="K5367" s="26">
        <f t="shared" si="357"/>
        <v>54.924672954359259</v>
      </c>
      <c r="L5367" s="27">
        <f>K5367*D5367</f>
        <v>480060.86525663396</v>
      </c>
      <c r="M5367" s="10"/>
      <c r="N5367" s="28">
        <f>IF(F5367="lowest point", $H$4/D5367, 0)</f>
        <v>0</v>
      </c>
      <c r="O5367" s="28">
        <f t="shared" si="358"/>
        <v>56.876623478418225</v>
      </c>
      <c r="P5367" s="29">
        <f>O5367*D5367</f>
        <v>497121.59601959278</v>
      </c>
      <c r="R5367" s="28">
        <f>IF(G5367="highest point", $H$4/D5367, 0)</f>
        <v>5.7205947130263661E-2</v>
      </c>
      <c r="S5367" s="28">
        <f t="shared" si="359"/>
        <v>53.33817096356735</v>
      </c>
      <c r="T5367" s="29">
        <f>D5367*S5367</f>
        <v>466194.2825814159</v>
      </c>
    </row>
    <row r="5368" spans="1:20">
      <c r="A5368" s="21">
        <f t="shared" si="360"/>
        <v>2021</v>
      </c>
      <c r="B5368" s="21">
        <f t="shared" si="361"/>
        <v>4</v>
      </c>
      <c r="C5368" s="22">
        <v>44316</v>
      </c>
      <c r="D5368" s="21">
        <v>8678.16</v>
      </c>
      <c r="E5368" s="47" t="str">
        <f>IF(B5368&lt;&gt;B5367, "First Quote", "")</f>
        <v/>
      </c>
      <c r="F5368" s="23" t="str">
        <f>IF(_xlfn.MINIFS($D$3:$D$6287,$A$3:$A$6287,A5368,$B$3:$B$6287,B5368)=D5368,"Lowest point","")</f>
        <v/>
      </c>
      <c r="G5368" s="24" t="str">
        <f>IF(_xlfn.MAXIFS($D$3:$D$6287,$A$3:$A$6287,A5368,$B$3:$B$6287,B5368)=D5368,"Highest point","")</f>
        <v/>
      </c>
      <c r="J5368" s="25" t="str">
        <f>IF(E5368="First Quote", $H$4/D5368, "")</f>
        <v/>
      </c>
      <c r="K5368" s="26">
        <f t="shared" si="357"/>
        <v>54.924672954359259</v>
      </c>
      <c r="L5368" s="27">
        <f>K5368*D5368</f>
        <v>476645.09984560235</v>
      </c>
      <c r="M5368" s="10"/>
      <c r="N5368" s="28">
        <f>IF(F5368="lowest point", $H$4/D5368, 0)</f>
        <v>0</v>
      </c>
      <c r="O5368" s="28">
        <f t="shared" si="358"/>
        <v>56.876623478418225</v>
      </c>
      <c r="P5368" s="29">
        <f>O5368*D5368</f>
        <v>493584.43880546989</v>
      </c>
      <c r="R5368" s="28">
        <f>IF(G5368="highest point", $H$4/D5368, 0)</f>
        <v>0</v>
      </c>
      <c r="S5368" s="28">
        <f t="shared" si="359"/>
        <v>53.33817096356735</v>
      </c>
      <c r="T5368" s="29">
        <f>D5368*S5368</f>
        <v>462877.18172919162</v>
      </c>
    </row>
    <row r="5369" spans="1:20">
      <c r="A5369" s="21">
        <f t="shared" si="360"/>
        <v>2021</v>
      </c>
      <c r="B5369" s="21">
        <f t="shared" si="361"/>
        <v>5</v>
      </c>
      <c r="C5369" s="22">
        <v>44319</v>
      </c>
      <c r="D5369" s="21">
        <v>8702.02</v>
      </c>
      <c r="E5369" s="47" t="str">
        <f>IF(B5369&lt;&gt;B5368, "First Quote", "")</f>
        <v>First Quote</v>
      </c>
      <c r="F5369" s="23" t="str">
        <f>IF(_xlfn.MINIFS($D$3:$D$6287,$A$3:$A$6287,A5369,$B$3:$B$6287,B5369)=D5369,"Lowest point","")</f>
        <v/>
      </c>
      <c r="G5369" s="24" t="str">
        <f>IF(_xlfn.MAXIFS($D$3:$D$6287,$A$3:$A$6287,A5369,$B$3:$B$6287,B5369)=D5369,"Highest point","")</f>
        <v/>
      </c>
      <c r="J5369" s="25">
        <f>IF(E5369="First Quote", $H$4/D5369, "")</f>
        <v>5.7457923562575126E-2</v>
      </c>
      <c r="K5369" s="26">
        <f t="shared" si="357"/>
        <v>54.982130877921833</v>
      </c>
      <c r="L5369" s="27">
        <f>K5369*D5369</f>
        <v>478455.60254229337</v>
      </c>
      <c r="M5369" s="10"/>
      <c r="N5369" s="28">
        <f>IF(F5369="lowest point", $H$4/D5369, 0)</f>
        <v>0</v>
      </c>
      <c r="O5369" s="28">
        <f t="shared" si="358"/>
        <v>56.876623478418225</v>
      </c>
      <c r="P5369" s="29">
        <f>O5369*D5369</f>
        <v>494941.515041665</v>
      </c>
      <c r="R5369" s="28">
        <f>IF(G5369="highest point", $H$4/D5369, 0)</f>
        <v>0</v>
      </c>
      <c r="S5369" s="28">
        <f t="shared" si="359"/>
        <v>53.33817096356735</v>
      </c>
      <c r="T5369" s="29">
        <f>D5369*S5369</f>
        <v>464149.83048838237</v>
      </c>
    </row>
    <row r="5370" spans="1:20">
      <c r="A5370" s="21">
        <f t="shared" si="360"/>
        <v>2021</v>
      </c>
      <c r="B5370" s="21">
        <f t="shared" si="361"/>
        <v>5</v>
      </c>
      <c r="C5370" s="22">
        <v>44320</v>
      </c>
      <c r="D5370" s="21">
        <v>8643.91</v>
      </c>
      <c r="E5370" s="47" t="str">
        <f>IF(B5370&lt;&gt;B5369, "First Quote", "")</f>
        <v/>
      </c>
      <c r="F5370" s="23" t="str">
        <f>IF(_xlfn.MINIFS($D$3:$D$6287,$A$3:$A$6287,A5370,$B$3:$B$6287,B5370)=D5370,"Lowest point","")</f>
        <v/>
      </c>
      <c r="G5370" s="24" t="str">
        <f>IF(_xlfn.MAXIFS($D$3:$D$6287,$A$3:$A$6287,A5370,$B$3:$B$6287,B5370)=D5370,"Highest point","")</f>
        <v/>
      </c>
      <c r="J5370" s="25" t="str">
        <f>IF(E5370="First Quote", $H$4/D5370, "")</f>
        <v/>
      </c>
      <c r="K5370" s="26">
        <f t="shared" si="357"/>
        <v>54.982130877921833</v>
      </c>
      <c r="L5370" s="27">
        <f>K5370*D5370</f>
        <v>475260.59091697732</v>
      </c>
      <c r="M5370" s="10"/>
      <c r="N5370" s="28">
        <f>IF(F5370="lowest point", $H$4/D5370, 0)</f>
        <v>0</v>
      </c>
      <c r="O5370" s="28">
        <f t="shared" si="358"/>
        <v>56.876623478418225</v>
      </c>
      <c r="P5370" s="29">
        <f>O5370*D5370</f>
        <v>491636.41445133404</v>
      </c>
      <c r="R5370" s="28">
        <f>IF(G5370="highest point", $H$4/D5370, 0)</f>
        <v>0</v>
      </c>
      <c r="S5370" s="28">
        <f t="shared" si="359"/>
        <v>53.33817096356735</v>
      </c>
      <c r="T5370" s="29">
        <f>D5370*S5370</f>
        <v>461050.34937368945</v>
      </c>
    </row>
    <row r="5371" spans="1:20">
      <c r="A5371" s="21">
        <f t="shared" si="360"/>
        <v>2021</v>
      </c>
      <c r="B5371" s="21">
        <f t="shared" si="361"/>
        <v>5</v>
      </c>
      <c r="C5371" s="22">
        <v>44321</v>
      </c>
      <c r="D5371" s="21">
        <v>8650.0400000000009</v>
      </c>
      <c r="E5371" s="47" t="str">
        <f>IF(B5371&lt;&gt;B5370, "First Quote", "")</f>
        <v/>
      </c>
      <c r="F5371" s="23" t="str">
        <f>IF(_xlfn.MINIFS($D$3:$D$6287,$A$3:$A$6287,A5371,$B$3:$B$6287,B5371)=D5371,"Lowest point","")</f>
        <v/>
      </c>
      <c r="G5371" s="24" t="str">
        <f>IF(_xlfn.MAXIFS($D$3:$D$6287,$A$3:$A$6287,A5371,$B$3:$B$6287,B5371)=D5371,"Highest point","")</f>
        <v/>
      </c>
      <c r="J5371" s="25" t="str">
        <f>IF(E5371="First Quote", $H$4/D5371, "")</f>
        <v/>
      </c>
      <c r="K5371" s="26">
        <f t="shared" si="357"/>
        <v>54.982130877921833</v>
      </c>
      <c r="L5371" s="27">
        <f>K5371*D5371</f>
        <v>475597.63137925899</v>
      </c>
      <c r="M5371" s="10"/>
      <c r="N5371" s="28">
        <f>IF(F5371="lowest point", $H$4/D5371, 0)</f>
        <v>0</v>
      </c>
      <c r="O5371" s="28">
        <f t="shared" si="358"/>
        <v>56.876623478418225</v>
      </c>
      <c r="P5371" s="29">
        <f>O5371*D5371</f>
        <v>491985.06815325684</v>
      </c>
      <c r="R5371" s="28">
        <f>IF(G5371="highest point", $H$4/D5371, 0)</f>
        <v>0</v>
      </c>
      <c r="S5371" s="28">
        <f t="shared" si="359"/>
        <v>53.33817096356735</v>
      </c>
      <c r="T5371" s="29">
        <f>D5371*S5371</f>
        <v>461377.31236169615</v>
      </c>
    </row>
    <row r="5372" spans="1:20">
      <c r="A5372" s="21">
        <f t="shared" si="360"/>
        <v>2021</v>
      </c>
      <c r="B5372" s="21">
        <f t="shared" si="361"/>
        <v>5</v>
      </c>
      <c r="C5372" s="22">
        <v>44322</v>
      </c>
      <c r="D5372" s="21">
        <v>8722.0400000000009</v>
      </c>
      <c r="E5372" s="47" t="str">
        <f>IF(B5372&lt;&gt;B5371, "First Quote", "")</f>
        <v/>
      </c>
      <c r="F5372" s="23" t="str">
        <f>IF(_xlfn.MINIFS($D$3:$D$6287,$A$3:$A$6287,A5372,$B$3:$B$6287,B5372)=D5372,"Lowest point","")</f>
        <v/>
      </c>
      <c r="G5372" s="24" t="str">
        <f>IF(_xlfn.MAXIFS($D$3:$D$6287,$A$3:$A$6287,A5372,$B$3:$B$6287,B5372)=D5372,"Highest point","")</f>
        <v/>
      </c>
      <c r="J5372" s="25" t="str">
        <f>IF(E5372="First Quote", $H$4/D5372, "")</f>
        <v/>
      </c>
      <c r="K5372" s="26">
        <f t="shared" si="357"/>
        <v>54.982130877921833</v>
      </c>
      <c r="L5372" s="27">
        <f>K5372*D5372</f>
        <v>479556.34480246936</v>
      </c>
      <c r="M5372" s="10"/>
      <c r="N5372" s="28">
        <f>IF(F5372="lowest point", $H$4/D5372, 0)</f>
        <v>0</v>
      </c>
      <c r="O5372" s="28">
        <f t="shared" si="358"/>
        <v>56.876623478418225</v>
      </c>
      <c r="P5372" s="29">
        <f>O5372*D5372</f>
        <v>496080.18504370295</v>
      </c>
      <c r="R5372" s="28">
        <f>IF(G5372="highest point", $H$4/D5372, 0)</f>
        <v>0</v>
      </c>
      <c r="S5372" s="28">
        <f t="shared" si="359"/>
        <v>53.33817096356735</v>
      </c>
      <c r="T5372" s="29">
        <f>D5372*S5372</f>
        <v>465217.66067107301</v>
      </c>
    </row>
    <row r="5373" spans="1:20">
      <c r="A5373" s="21">
        <f t="shared" si="360"/>
        <v>2021</v>
      </c>
      <c r="B5373" s="21">
        <f t="shared" si="361"/>
        <v>5</v>
      </c>
      <c r="C5373" s="22">
        <v>44323</v>
      </c>
      <c r="D5373" s="21">
        <v>8787.82</v>
      </c>
      <c r="E5373" s="47" t="str">
        <f>IF(B5373&lt;&gt;B5372, "First Quote", "")</f>
        <v/>
      </c>
      <c r="F5373" s="23" t="str">
        <f>IF(_xlfn.MINIFS($D$3:$D$6287,$A$3:$A$6287,A5373,$B$3:$B$6287,B5373)=D5373,"Lowest point","")</f>
        <v/>
      </c>
      <c r="G5373" s="24" t="str">
        <f>IF(_xlfn.MAXIFS($D$3:$D$6287,$A$3:$A$6287,A5373,$B$3:$B$6287,B5373)=D5373,"Highest point","")</f>
        <v>Highest point</v>
      </c>
      <c r="J5373" s="25" t="str">
        <f>IF(E5373="First Quote", $H$4/D5373, "")</f>
        <v/>
      </c>
      <c r="K5373" s="26">
        <f t="shared" si="357"/>
        <v>54.982130877921833</v>
      </c>
      <c r="L5373" s="27">
        <f>K5373*D5373</f>
        <v>483173.06937161903</v>
      </c>
      <c r="M5373" s="10"/>
      <c r="N5373" s="28">
        <f>IF(F5373="lowest point", $H$4/D5373, 0)</f>
        <v>0</v>
      </c>
      <c r="O5373" s="28">
        <f t="shared" si="358"/>
        <v>56.876623478418225</v>
      </c>
      <c r="P5373" s="29">
        <f>O5373*D5373</f>
        <v>499821.52933611325</v>
      </c>
      <c r="R5373" s="28">
        <f>IF(G5373="highest point", $H$4/D5373, 0)</f>
        <v>5.6896932344995689E-2</v>
      </c>
      <c r="S5373" s="28">
        <f t="shared" si="359"/>
        <v>53.395067895912348</v>
      </c>
      <c r="T5373" s="29">
        <f>D5373*S5373</f>
        <v>469226.24555705645</v>
      </c>
    </row>
    <row r="5374" spans="1:20">
      <c r="A5374" s="21">
        <f t="shared" si="360"/>
        <v>2021</v>
      </c>
      <c r="B5374" s="21">
        <f t="shared" si="361"/>
        <v>5</v>
      </c>
      <c r="C5374" s="22">
        <v>44326</v>
      </c>
      <c r="D5374" s="21">
        <v>8696.2900000000009</v>
      </c>
      <c r="E5374" s="47" t="str">
        <f>IF(B5374&lt;&gt;B5373, "First Quote", "")</f>
        <v/>
      </c>
      <c r="F5374" s="23" t="str">
        <f>IF(_xlfn.MINIFS($D$3:$D$6287,$A$3:$A$6287,A5374,$B$3:$B$6287,B5374)=D5374,"Lowest point","")</f>
        <v/>
      </c>
      <c r="G5374" s="24" t="str">
        <f>IF(_xlfn.MAXIFS($D$3:$D$6287,$A$3:$A$6287,A5374,$B$3:$B$6287,B5374)=D5374,"Highest point","")</f>
        <v/>
      </c>
      <c r="J5374" s="25" t="str">
        <f>IF(E5374="First Quote", $H$4/D5374, "")</f>
        <v/>
      </c>
      <c r="K5374" s="26">
        <f t="shared" si="357"/>
        <v>54.982130877921833</v>
      </c>
      <c r="L5374" s="27">
        <f>K5374*D5374</f>
        <v>478140.55493236292</v>
      </c>
      <c r="M5374" s="10"/>
      <c r="N5374" s="28">
        <f>IF(F5374="lowest point", $H$4/D5374, 0)</f>
        <v>0</v>
      </c>
      <c r="O5374" s="28">
        <f t="shared" si="358"/>
        <v>56.876623478418225</v>
      </c>
      <c r="P5374" s="29">
        <f>O5374*D5374</f>
        <v>494615.6119891337</v>
      </c>
      <c r="R5374" s="28">
        <f>IF(G5374="highest point", $H$4/D5374, 0)</f>
        <v>0</v>
      </c>
      <c r="S5374" s="28">
        <f t="shared" si="359"/>
        <v>53.395067895912348</v>
      </c>
      <c r="T5374" s="29">
        <f>D5374*S5374</f>
        <v>464338.99499254365</v>
      </c>
    </row>
    <row r="5375" spans="1:20">
      <c r="A5375" s="21">
        <f t="shared" si="360"/>
        <v>2021</v>
      </c>
      <c r="B5375" s="21">
        <f t="shared" si="361"/>
        <v>5</v>
      </c>
      <c r="C5375" s="22">
        <v>44327</v>
      </c>
      <c r="D5375" s="21">
        <v>8620.98</v>
      </c>
      <c r="E5375" s="47" t="str">
        <f>IF(B5375&lt;&gt;B5374, "First Quote", "")</f>
        <v/>
      </c>
      <c r="F5375" s="23" t="str">
        <f>IF(_xlfn.MINIFS($D$3:$D$6287,$A$3:$A$6287,A5375,$B$3:$B$6287,B5375)=D5375,"Lowest point","")</f>
        <v/>
      </c>
      <c r="G5375" s="24" t="str">
        <f>IF(_xlfn.MAXIFS($D$3:$D$6287,$A$3:$A$6287,A5375,$B$3:$B$6287,B5375)=D5375,"Highest point","")</f>
        <v/>
      </c>
      <c r="J5375" s="25" t="str">
        <f>IF(E5375="First Quote", $H$4/D5375, "")</f>
        <v/>
      </c>
      <c r="K5375" s="26">
        <f t="shared" si="357"/>
        <v>54.982130877921833</v>
      </c>
      <c r="L5375" s="27">
        <f>K5375*D5375</f>
        <v>473999.85065594653</v>
      </c>
      <c r="M5375" s="10"/>
      <c r="N5375" s="28">
        <f>IF(F5375="lowest point", $H$4/D5375, 0)</f>
        <v>0</v>
      </c>
      <c r="O5375" s="28">
        <f t="shared" si="358"/>
        <v>56.876623478418225</v>
      </c>
      <c r="P5375" s="29">
        <f>O5375*D5375</f>
        <v>490332.23347497394</v>
      </c>
      <c r="R5375" s="28">
        <f>IF(G5375="highest point", $H$4/D5375, 0)</f>
        <v>0</v>
      </c>
      <c r="S5375" s="28">
        <f t="shared" si="359"/>
        <v>53.395067895912348</v>
      </c>
      <c r="T5375" s="29">
        <f>D5375*S5375</f>
        <v>460317.81242930243</v>
      </c>
    </row>
    <row r="5376" spans="1:20">
      <c r="A5376" s="21">
        <f t="shared" si="360"/>
        <v>2021</v>
      </c>
      <c r="B5376" s="21">
        <f t="shared" si="361"/>
        <v>5</v>
      </c>
      <c r="C5376" s="22">
        <v>44328</v>
      </c>
      <c r="D5376" s="21">
        <v>8437.24</v>
      </c>
      <c r="E5376" s="47" t="str">
        <f>IF(B5376&lt;&gt;B5375, "First Quote", "")</f>
        <v/>
      </c>
      <c r="F5376" s="23" t="str">
        <f>IF(_xlfn.MINIFS($D$3:$D$6287,$A$3:$A$6287,A5376,$B$3:$B$6287,B5376)=D5376,"Lowest point","")</f>
        <v>Lowest point</v>
      </c>
      <c r="G5376" s="24" t="str">
        <f>IF(_xlfn.MAXIFS($D$3:$D$6287,$A$3:$A$6287,A5376,$B$3:$B$6287,B5376)=D5376,"Highest point","")</f>
        <v/>
      </c>
      <c r="J5376" s="25" t="str">
        <f>IF(E5376="First Quote", $H$4/D5376, "")</f>
        <v/>
      </c>
      <c r="K5376" s="26">
        <f t="shared" si="357"/>
        <v>54.982130877921833</v>
      </c>
      <c r="L5376" s="27">
        <f>K5376*D5376</f>
        <v>463897.43392843718</v>
      </c>
      <c r="M5376" s="10"/>
      <c r="N5376" s="28">
        <f>IF(F5376="lowest point", $H$4/D5376, 0)</f>
        <v>5.926108537863093E-2</v>
      </c>
      <c r="O5376" s="28">
        <f t="shared" si="358"/>
        <v>56.935884563796854</v>
      </c>
      <c r="P5376" s="29">
        <f>O5376*D5376</f>
        <v>480381.72267704934</v>
      </c>
      <c r="R5376" s="28">
        <f>IF(G5376="highest point", $H$4/D5376, 0)</f>
        <v>0</v>
      </c>
      <c r="S5376" s="28">
        <f t="shared" si="359"/>
        <v>53.395067895912348</v>
      </c>
      <c r="T5376" s="29">
        <f>D5376*S5376</f>
        <v>450507.00265410746</v>
      </c>
    </row>
    <row r="5377" spans="1:20">
      <c r="A5377" s="21">
        <f t="shared" si="360"/>
        <v>2021</v>
      </c>
      <c r="B5377" s="21">
        <f t="shared" si="361"/>
        <v>5</v>
      </c>
      <c r="C5377" s="22">
        <v>44329</v>
      </c>
      <c r="D5377" s="21">
        <v>8541.39</v>
      </c>
      <c r="E5377" s="47" t="str">
        <f>IF(B5377&lt;&gt;B5376, "First Quote", "")</f>
        <v/>
      </c>
      <c r="F5377" s="23" t="str">
        <f>IF(_xlfn.MINIFS($D$3:$D$6287,$A$3:$A$6287,A5377,$B$3:$B$6287,B5377)=D5377,"Lowest point","")</f>
        <v/>
      </c>
      <c r="G5377" s="24" t="str">
        <f>IF(_xlfn.MAXIFS($D$3:$D$6287,$A$3:$A$6287,A5377,$B$3:$B$6287,B5377)=D5377,"Highest point","")</f>
        <v/>
      </c>
      <c r="J5377" s="25" t="str">
        <f>IF(E5377="First Quote", $H$4/D5377, "")</f>
        <v/>
      </c>
      <c r="K5377" s="26">
        <f t="shared" si="357"/>
        <v>54.982130877921833</v>
      </c>
      <c r="L5377" s="27">
        <f>K5377*D5377</f>
        <v>469623.82285937271</v>
      </c>
      <c r="M5377" s="10"/>
      <c r="N5377" s="28">
        <f>IF(F5377="lowest point", $H$4/D5377, 0)</f>
        <v>0</v>
      </c>
      <c r="O5377" s="28">
        <f t="shared" si="358"/>
        <v>56.935884563796854</v>
      </c>
      <c r="P5377" s="29">
        <f>O5377*D5377</f>
        <v>486311.59505436878</v>
      </c>
      <c r="R5377" s="28">
        <f>IF(G5377="highest point", $H$4/D5377, 0)</f>
        <v>0</v>
      </c>
      <c r="S5377" s="28">
        <f t="shared" si="359"/>
        <v>53.395067895912348</v>
      </c>
      <c r="T5377" s="29">
        <f>D5377*S5377</f>
        <v>456068.09897546674</v>
      </c>
    </row>
    <row r="5378" spans="1:20">
      <c r="A5378" s="21">
        <f t="shared" si="360"/>
        <v>2021</v>
      </c>
      <c r="B5378" s="21">
        <f t="shared" si="361"/>
        <v>5</v>
      </c>
      <c r="C5378" s="22">
        <v>44330</v>
      </c>
      <c r="D5378" s="21">
        <v>8669.49</v>
      </c>
      <c r="E5378" s="47" t="str">
        <f>IF(B5378&lt;&gt;B5377, "First Quote", "")</f>
        <v/>
      </c>
      <c r="F5378" s="23" t="str">
        <f>IF(_xlfn.MINIFS($D$3:$D$6287,$A$3:$A$6287,A5378,$B$3:$B$6287,B5378)=D5378,"Lowest point","")</f>
        <v/>
      </c>
      <c r="G5378" s="24" t="str">
        <f>IF(_xlfn.MAXIFS($D$3:$D$6287,$A$3:$A$6287,A5378,$B$3:$B$6287,B5378)=D5378,"Highest point","")</f>
        <v/>
      </c>
      <c r="J5378" s="25" t="str">
        <f>IF(E5378="First Quote", $H$4/D5378, "")</f>
        <v/>
      </c>
      <c r="K5378" s="26">
        <f t="shared" si="357"/>
        <v>54.982130877921833</v>
      </c>
      <c r="L5378" s="27">
        <f>K5378*D5378</f>
        <v>476667.03382483457</v>
      </c>
      <c r="M5378" s="10"/>
      <c r="N5378" s="28">
        <f>IF(F5378="lowest point", $H$4/D5378, 0)</f>
        <v>0</v>
      </c>
      <c r="O5378" s="28">
        <f t="shared" si="358"/>
        <v>56.935884563796854</v>
      </c>
      <c r="P5378" s="29">
        <f>O5378*D5378</f>
        <v>493605.08186699118</v>
      </c>
      <c r="R5378" s="28">
        <f>IF(G5378="highest point", $H$4/D5378, 0)</f>
        <v>0</v>
      </c>
      <c r="S5378" s="28">
        <f t="shared" si="359"/>
        <v>53.395067895912348</v>
      </c>
      <c r="T5378" s="29">
        <f>D5378*S5378</f>
        <v>462908.00717293314</v>
      </c>
    </row>
    <row r="5379" spans="1:20">
      <c r="A5379" s="21">
        <f t="shared" si="360"/>
        <v>2021</v>
      </c>
      <c r="B5379" s="21">
        <f t="shared" si="361"/>
        <v>5</v>
      </c>
      <c r="C5379" s="22">
        <v>44333</v>
      </c>
      <c r="D5379" s="21">
        <v>8647.57</v>
      </c>
      <c r="E5379" s="47" t="str">
        <f>IF(B5379&lt;&gt;B5378, "First Quote", "")</f>
        <v/>
      </c>
      <c r="F5379" s="23" t="str">
        <f>IF(_xlfn.MINIFS($D$3:$D$6287,$A$3:$A$6287,A5379,$B$3:$B$6287,B5379)=D5379,"Lowest point","")</f>
        <v/>
      </c>
      <c r="G5379" s="24" t="str">
        <f>IF(_xlfn.MAXIFS($D$3:$D$6287,$A$3:$A$6287,A5379,$B$3:$B$6287,B5379)=D5379,"Highest point","")</f>
        <v/>
      </c>
      <c r="J5379" s="25" t="str">
        <f>IF(E5379="First Quote", $H$4/D5379, "")</f>
        <v/>
      </c>
      <c r="K5379" s="26">
        <f t="shared" si="357"/>
        <v>54.982130877921833</v>
      </c>
      <c r="L5379" s="27">
        <f>K5379*D5379</f>
        <v>475461.82551599049</v>
      </c>
      <c r="M5379" s="10"/>
      <c r="N5379" s="28">
        <f>IF(F5379="lowest point", $H$4/D5379, 0)</f>
        <v>0</v>
      </c>
      <c r="O5379" s="28">
        <f t="shared" si="358"/>
        <v>56.935884563796854</v>
      </c>
      <c r="P5379" s="29">
        <f>O5379*D5379</f>
        <v>492357.04727735277</v>
      </c>
      <c r="R5379" s="28">
        <f>IF(G5379="highest point", $H$4/D5379, 0)</f>
        <v>0</v>
      </c>
      <c r="S5379" s="28">
        <f t="shared" si="359"/>
        <v>53.395067895912348</v>
      </c>
      <c r="T5379" s="29">
        <f>D5379*S5379</f>
        <v>461737.58728465473</v>
      </c>
    </row>
    <row r="5380" spans="1:20">
      <c r="A5380" s="21">
        <f t="shared" si="360"/>
        <v>2021</v>
      </c>
      <c r="B5380" s="21">
        <f t="shared" si="361"/>
        <v>5</v>
      </c>
      <c r="C5380" s="22">
        <v>44334</v>
      </c>
      <c r="D5380" s="21">
        <v>8574.98</v>
      </c>
      <c r="E5380" s="47" t="str">
        <f>IF(B5380&lt;&gt;B5379, "First Quote", "")</f>
        <v/>
      </c>
      <c r="F5380" s="23" t="str">
        <f>IF(_xlfn.MINIFS($D$3:$D$6287,$A$3:$A$6287,A5380,$B$3:$B$6287,B5380)=D5380,"Lowest point","")</f>
        <v/>
      </c>
      <c r="G5380" s="24" t="str">
        <f>IF(_xlfn.MAXIFS($D$3:$D$6287,$A$3:$A$6287,A5380,$B$3:$B$6287,B5380)=D5380,"Highest point","")</f>
        <v/>
      </c>
      <c r="J5380" s="25" t="str">
        <f>IF(E5380="First Quote", $H$4/D5380, "")</f>
        <v/>
      </c>
      <c r="K5380" s="26">
        <f t="shared" si="357"/>
        <v>54.982130877921833</v>
      </c>
      <c r="L5380" s="27">
        <f>K5380*D5380</f>
        <v>471470.67263556214</v>
      </c>
      <c r="M5380" s="10"/>
      <c r="N5380" s="28">
        <f>IF(F5380="lowest point", $H$4/D5380, 0)</f>
        <v>0</v>
      </c>
      <c r="O5380" s="28">
        <f t="shared" si="358"/>
        <v>56.935884563796854</v>
      </c>
      <c r="P5380" s="29">
        <f>O5380*D5380</f>
        <v>488224.07141686673</v>
      </c>
      <c r="R5380" s="28">
        <f>IF(G5380="highest point", $H$4/D5380, 0)</f>
        <v>0</v>
      </c>
      <c r="S5380" s="28">
        <f t="shared" si="359"/>
        <v>53.395067895912348</v>
      </c>
      <c r="T5380" s="29">
        <f>D5380*S5380</f>
        <v>457861.63930609042</v>
      </c>
    </row>
    <row r="5381" spans="1:20">
      <c r="A5381" s="21">
        <f t="shared" si="360"/>
        <v>2021</v>
      </c>
      <c r="B5381" s="21">
        <f t="shared" si="361"/>
        <v>5</v>
      </c>
      <c r="C5381" s="22">
        <v>44335</v>
      </c>
      <c r="D5381" s="21">
        <v>8550.9500000000007</v>
      </c>
      <c r="E5381" s="47" t="str">
        <f>IF(B5381&lt;&gt;B5380, "First Quote", "")</f>
        <v/>
      </c>
      <c r="F5381" s="23" t="str">
        <f>IF(_xlfn.MINIFS($D$3:$D$6287,$A$3:$A$6287,A5381,$B$3:$B$6287,B5381)=D5381,"Lowest point","")</f>
        <v/>
      </c>
      <c r="G5381" s="24" t="str">
        <f>IF(_xlfn.MAXIFS($D$3:$D$6287,$A$3:$A$6287,A5381,$B$3:$B$6287,B5381)=D5381,"Highest point","")</f>
        <v/>
      </c>
      <c r="J5381" s="25" t="str">
        <f>IF(E5381="First Quote", $H$4/D5381, "")</f>
        <v/>
      </c>
      <c r="K5381" s="26">
        <f t="shared" ref="K5381:K5444" si="362">IF(E5381="First Quote",J5381+K5380,K5380)</f>
        <v>54.982130877921833</v>
      </c>
      <c r="L5381" s="27">
        <f>K5381*D5381</f>
        <v>470149.45203056576</v>
      </c>
      <c r="M5381" s="10"/>
      <c r="N5381" s="28">
        <f>IF(F5381="lowest point", $H$4/D5381, 0)</f>
        <v>0</v>
      </c>
      <c r="O5381" s="28">
        <f t="shared" ref="O5381:O5444" si="363">IF(F5381="Lowest Point",N5381+O5380,O5380)</f>
        <v>56.935884563796854</v>
      </c>
      <c r="P5381" s="29">
        <f>O5381*D5381</f>
        <v>486855.90211079875</v>
      </c>
      <c r="R5381" s="28">
        <f>IF(G5381="highest point", $H$4/D5381, 0)</f>
        <v>0</v>
      </c>
      <c r="S5381" s="28">
        <f t="shared" ref="S5381:S5444" si="364">IF(G5381="Highest Point",R5381+S5380,S5380)</f>
        <v>53.395067895912348</v>
      </c>
      <c r="T5381" s="29">
        <f>D5381*S5381</f>
        <v>456578.55582455173</v>
      </c>
    </row>
    <row r="5382" spans="1:20">
      <c r="A5382" s="21">
        <f t="shared" si="360"/>
        <v>2021</v>
      </c>
      <c r="B5382" s="21">
        <f t="shared" si="361"/>
        <v>5</v>
      </c>
      <c r="C5382" s="22">
        <v>44336</v>
      </c>
      <c r="D5382" s="21">
        <v>8641.98</v>
      </c>
      <c r="E5382" s="47" t="str">
        <f>IF(B5382&lt;&gt;B5381, "First Quote", "")</f>
        <v/>
      </c>
      <c r="F5382" s="23" t="str">
        <f>IF(_xlfn.MINIFS($D$3:$D$6287,$A$3:$A$6287,A5382,$B$3:$B$6287,B5382)=D5382,"Lowest point","")</f>
        <v/>
      </c>
      <c r="G5382" s="24" t="str">
        <f>IF(_xlfn.MAXIFS($D$3:$D$6287,$A$3:$A$6287,A5382,$B$3:$B$6287,B5382)=D5382,"Highest point","")</f>
        <v/>
      </c>
      <c r="J5382" s="25" t="str">
        <f>IF(E5382="First Quote", $H$4/D5382, "")</f>
        <v/>
      </c>
      <c r="K5382" s="26">
        <f t="shared" si="362"/>
        <v>54.982130877921833</v>
      </c>
      <c r="L5382" s="27">
        <f>K5382*D5382</f>
        <v>475154.47540438292</v>
      </c>
      <c r="M5382" s="10"/>
      <c r="N5382" s="28">
        <f>IF(F5382="lowest point", $H$4/D5382, 0)</f>
        <v>0</v>
      </c>
      <c r="O5382" s="28">
        <f t="shared" si="363"/>
        <v>56.935884563796854</v>
      </c>
      <c r="P5382" s="29">
        <f>O5382*D5382</f>
        <v>492038.77568264114</v>
      </c>
      <c r="R5382" s="28">
        <f>IF(G5382="highest point", $H$4/D5382, 0)</f>
        <v>0</v>
      </c>
      <c r="S5382" s="28">
        <f t="shared" si="364"/>
        <v>53.395067895912348</v>
      </c>
      <c r="T5382" s="29">
        <f>D5382*S5382</f>
        <v>461439.10885511659</v>
      </c>
    </row>
    <row r="5383" spans="1:20">
      <c r="A5383" s="21">
        <f t="shared" si="360"/>
        <v>2021</v>
      </c>
      <c r="B5383" s="21">
        <f t="shared" si="361"/>
        <v>5</v>
      </c>
      <c r="C5383" s="22">
        <v>44337</v>
      </c>
      <c r="D5383" s="21">
        <v>8635.5499999999993</v>
      </c>
      <c r="E5383" s="47" t="str">
        <f>IF(B5383&lt;&gt;B5382, "First Quote", "")</f>
        <v/>
      </c>
      <c r="F5383" s="23" t="str">
        <f>IF(_xlfn.MINIFS($D$3:$D$6287,$A$3:$A$6287,A5383,$B$3:$B$6287,B5383)=D5383,"Lowest point","")</f>
        <v/>
      </c>
      <c r="G5383" s="24" t="str">
        <f>IF(_xlfn.MAXIFS($D$3:$D$6287,$A$3:$A$6287,A5383,$B$3:$B$6287,B5383)=D5383,"Highest point","")</f>
        <v/>
      </c>
      <c r="J5383" s="25" t="str">
        <f>IF(E5383="First Quote", $H$4/D5383, "")</f>
        <v/>
      </c>
      <c r="K5383" s="26">
        <f t="shared" si="362"/>
        <v>54.982130877921833</v>
      </c>
      <c r="L5383" s="27">
        <f>K5383*D5383</f>
        <v>474800.94030283781</v>
      </c>
      <c r="M5383" s="10"/>
      <c r="N5383" s="28">
        <f>IF(F5383="lowest point", $H$4/D5383, 0)</f>
        <v>0</v>
      </c>
      <c r="O5383" s="28">
        <f t="shared" si="363"/>
        <v>56.935884563796854</v>
      </c>
      <c r="P5383" s="29">
        <f>O5383*D5383</f>
        <v>491672.67794489587</v>
      </c>
      <c r="R5383" s="28">
        <f>IF(G5383="highest point", $H$4/D5383, 0)</f>
        <v>0</v>
      </c>
      <c r="S5383" s="28">
        <f t="shared" si="364"/>
        <v>53.395067895912348</v>
      </c>
      <c r="T5383" s="29">
        <f>D5383*S5383</f>
        <v>461095.77856854582</v>
      </c>
    </row>
    <row r="5384" spans="1:20">
      <c r="A5384" s="21">
        <f t="shared" si="360"/>
        <v>2021</v>
      </c>
      <c r="B5384" s="21">
        <f t="shared" si="361"/>
        <v>5</v>
      </c>
      <c r="C5384" s="22">
        <v>44340</v>
      </c>
      <c r="D5384" s="21">
        <v>8722</v>
      </c>
      <c r="E5384" s="47" t="str">
        <f>IF(B5384&lt;&gt;B5383, "First Quote", "")</f>
        <v/>
      </c>
      <c r="F5384" s="23" t="str">
        <f>IF(_xlfn.MINIFS($D$3:$D$6287,$A$3:$A$6287,A5384,$B$3:$B$6287,B5384)=D5384,"Lowest point","")</f>
        <v/>
      </c>
      <c r="G5384" s="24" t="str">
        <f>IF(_xlfn.MAXIFS($D$3:$D$6287,$A$3:$A$6287,A5384,$B$3:$B$6287,B5384)=D5384,"Highest point","")</f>
        <v/>
      </c>
      <c r="J5384" s="25" t="str">
        <f>IF(E5384="First Quote", $H$4/D5384, "")</f>
        <v/>
      </c>
      <c r="K5384" s="26">
        <f t="shared" si="362"/>
        <v>54.982130877921833</v>
      </c>
      <c r="L5384" s="27">
        <f>K5384*D5384</f>
        <v>479554.14551723422</v>
      </c>
      <c r="M5384" s="10"/>
      <c r="N5384" s="28">
        <f>IF(F5384="lowest point", $H$4/D5384, 0)</f>
        <v>0</v>
      </c>
      <c r="O5384" s="28">
        <f t="shared" si="363"/>
        <v>56.935884563796854</v>
      </c>
      <c r="P5384" s="29">
        <f>O5384*D5384</f>
        <v>496594.78516543616</v>
      </c>
      <c r="R5384" s="28">
        <f>IF(G5384="highest point", $H$4/D5384, 0)</f>
        <v>0</v>
      </c>
      <c r="S5384" s="28">
        <f t="shared" si="364"/>
        <v>53.395067895912348</v>
      </c>
      <c r="T5384" s="29">
        <f>D5384*S5384</f>
        <v>465711.78218814748</v>
      </c>
    </row>
    <row r="5385" spans="1:20">
      <c r="A5385" s="21">
        <f t="shared" si="360"/>
        <v>2021</v>
      </c>
      <c r="B5385" s="21">
        <f t="shared" si="361"/>
        <v>5</v>
      </c>
      <c r="C5385" s="22">
        <v>44341</v>
      </c>
      <c r="D5385" s="21">
        <v>8703.59</v>
      </c>
      <c r="E5385" s="47" t="str">
        <f>IF(B5385&lt;&gt;B5384, "First Quote", "")</f>
        <v/>
      </c>
      <c r="F5385" s="23" t="str">
        <f>IF(_xlfn.MINIFS($D$3:$D$6287,$A$3:$A$6287,A5385,$B$3:$B$6287,B5385)=D5385,"Lowest point","")</f>
        <v/>
      </c>
      <c r="G5385" s="24" t="str">
        <f>IF(_xlfn.MAXIFS($D$3:$D$6287,$A$3:$A$6287,A5385,$B$3:$B$6287,B5385)=D5385,"Highest point","")</f>
        <v/>
      </c>
      <c r="J5385" s="25" t="str">
        <f>IF(E5385="First Quote", $H$4/D5385, "")</f>
        <v/>
      </c>
      <c r="K5385" s="26">
        <f t="shared" si="362"/>
        <v>54.982130877921833</v>
      </c>
      <c r="L5385" s="27">
        <f>K5385*D5385</f>
        <v>478541.9244877717</v>
      </c>
      <c r="M5385" s="10"/>
      <c r="N5385" s="28">
        <f>IF(F5385="lowest point", $H$4/D5385, 0)</f>
        <v>0</v>
      </c>
      <c r="O5385" s="28">
        <f t="shared" si="363"/>
        <v>56.935884563796854</v>
      </c>
      <c r="P5385" s="29">
        <f>O5385*D5385</f>
        <v>495546.59553061664</v>
      </c>
      <c r="R5385" s="28">
        <f>IF(G5385="highest point", $H$4/D5385, 0)</f>
        <v>0</v>
      </c>
      <c r="S5385" s="28">
        <f t="shared" si="364"/>
        <v>53.395067895912348</v>
      </c>
      <c r="T5385" s="29">
        <f>D5385*S5385</f>
        <v>464728.77898818377</v>
      </c>
    </row>
    <row r="5386" spans="1:20">
      <c r="A5386" s="21">
        <f t="shared" si="360"/>
        <v>2021</v>
      </c>
      <c r="B5386" s="21">
        <f t="shared" si="361"/>
        <v>5</v>
      </c>
      <c r="C5386" s="22">
        <v>44342</v>
      </c>
      <c r="D5386" s="21">
        <v>8720.0400000000009</v>
      </c>
      <c r="E5386" s="47" t="str">
        <f>IF(B5386&lt;&gt;B5385, "First Quote", "")</f>
        <v/>
      </c>
      <c r="F5386" s="23" t="str">
        <f>IF(_xlfn.MINIFS($D$3:$D$6287,$A$3:$A$6287,A5386,$B$3:$B$6287,B5386)=D5386,"Lowest point","")</f>
        <v/>
      </c>
      <c r="G5386" s="24" t="str">
        <f>IF(_xlfn.MAXIFS($D$3:$D$6287,$A$3:$A$6287,A5386,$B$3:$B$6287,B5386)=D5386,"Highest point","")</f>
        <v/>
      </c>
      <c r="J5386" s="25" t="str">
        <f>IF(E5386="First Quote", $H$4/D5386, "")</f>
        <v/>
      </c>
      <c r="K5386" s="26">
        <f t="shared" si="362"/>
        <v>54.982130877921833</v>
      </c>
      <c r="L5386" s="27">
        <f>K5386*D5386</f>
        <v>479446.38054071355</v>
      </c>
      <c r="M5386" s="10"/>
      <c r="N5386" s="28">
        <f>IF(F5386="lowest point", $H$4/D5386, 0)</f>
        <v>0</v>
      </c>
      <c r="O5386" s="28">
        <f t="shared" si="363"/>
        <v>56.935884563796854</v>
      </c>
      <c r="P5386" s="29">
        <f>O5386*D5386</f>
        <v>496483.19083169114</v>
      </c>
      <c r="R5386" s="28">
        <f>IF(G5386="highest point", $H$4/D5386, 0)</f>
        <v>0</v>
      </c>
      <c r="S5386" s="28">
        <f t="shared" si="364"/>
        <v>53.395067895912348</v>
      </c>
      <c r="T5386" s="29">
        <f>D5386*S5386</f>
        <v>465607.12785507157</v>
      </c>
    </row>
    <row r="5387" spans="1:20">
      <c r="A5387" s="21">
        <f t="shared" si="360"/>
        <v>2021</v>
      </c>
      <c r="B5387" s="21">
        <f t="shared" si="361"/>
        <v>5</v>
      </c>
      <c r="C5387" s="22">
        <v>44343</v>
      </c>
      <c r="D5387" s="21">
        <v>8730.9699999999993</v>
      </c>
      <c r="E5387" s="47" t="str">
        <f>IF(B5387&lt;&gt;B5386, "First Quote", "")</f>
        <v/>
      </c>
      <c r="F5387" s="23" t="str">
        <f>IF(_xlfn.MINIFS($D$3:$D$6287,$A$3:$A$6287,A5387,$B$3:$B$6287,B5387)=D5387,"Lowest point","")</f>
        <v/>
      </c>
      <c r="G5387" s="24" t="str">
        <f>IF(_xlfn.MAXIFS($D$3:$D$6287,$A$3:$A$6287,A5387,$B$3:$B$6287,B5387)=D5387,"Highest point","")</f>
        <v/>
      </c>
      <c r="J5387" s="25" t="str">
        <f>IF(E5387="First Quote", $H$4/D5387, "")</f>
        <v/>
      </c>
      <c r="K5387" s="26">
        <f t="shared" si="362"/>
        <v>54.982130877921833</v>
      </c>
      <c r="L5387" s="27">
        <f>K5387*D5387</f>
        <v>480047.33523120917</v>
      </c>
      <c r="M5387" s="10"/>
      <c r="N5387" s="28">
        <f>IF(F5387="lowest point", $H$4/D5387, 0)</f>
        <v>0</v>
      </c>
      <c r="O5387" s="28">
        <f t="shared" si="363"/>
        <v>56.935884563796854</v>
      </c>
      <c r="P5387" s="29">
        <f>O5387*D5387</f>
        <v>497105.50004997337</v>
      </c>
      <c r="R5387" s="28">
        <f>IF(G5387="highest point", $H$4/D5387, 0)</f>
        <v>0</v>
      </c>
      <c r="S5387" s="28">
        <f t="shared" si="364"/>
        <v>53.395067895912348</v>
      </c>
      <c r="T5387" s="29">
        <f>D5387*S5387</f>
        <v>466190.73594717379</v>
      </c>
    </row>
    <row r="5388" spans="1:20">
      <c r="A5388" s="21">
        <f t="shared" si="360"/>
        <v>2021</v>
      </c>
      <c r="B5388" s="21">
        <f t="shared" si="361"/>
        <v>5</v>
      </c>
      <c r="C5388" s="22">
        <v>44344</v>
      </c>
      <c r="D5388" s="21">
        <v>8738.77</v>
      </c>
      <c r="E5388" s="47" t="str">
        <f>IF(B5388&lt;&gt;B5387, "First Quote", "")</f>
        <v/>
      </c>
      <c r="F5388" s="23" t="str">
        <f>IF(_xlfn.MINIFS($D$3:$D$6287,$A$3:$A$6287,A5388,$B$3:$B$6287,B5388)=D5388,"Lowest point","")</f>
        <v/>
      </c>
      <c r="G5388" s="24" t="str">
        <f>IF(_xlfn.MAXIFS($D$3:$D$6287,$A$3:$A$6287,A5388,$B$3:$B$6287,B5388)=D5388,"Highest point","")</f>
        <v/>
      </c>
      <c r="J5388" s="25" t="str">
        <f>IF(E5388="First Quote", $H$4/D5388, "")</f>
        <v/>
      </c>
      <c r="K5388" s="26">
        <f t="shared" si="362"/>
        <v>54.982130877921833</v>
      </c>
      <c r="L5388" s="27">
        <f>K5388*D5388</f>
        <v>480476.19585205702</v>
      </c>
      <c r="M5388" s="10"/>
      <c r="N5388" s="28">
        <f>IF(F5388="lowest point", $H$4/D5388, 0)</f>
        <v>0</v>
      </c>
      <c r="O5388" s="28">
        <f t="shared" si="363"/>
        <v>56.935884563796854</v>
      </c>
      <c r="P5388" s="29">
        <f>O5388*D5388</f>
        <v>497549.59994957107</v>
      </c>
      <c r="R5388" s="28">
        <f>IF(G5388="highest point", $H$4/D5388, 0)</f>
        <v>0</v>
      </c>
      <c r="S5388" s="28">
        <f t="shared" si="364"/>
        <v>53.395067895912348</v>
      </c>
      <c r="T5388" s="29">
        <f>D5388*S5388</f>
        <v>466607.21747676196</v>
      </c>
    </row>
    <row r="5389" spans="1:20">
      <c r="A5389" s="21">
        <f t="shared" ref="A5389:A5452" si="365">YEAR(C5389)</f>
        <v>2021</v>
      </c>
      <c r="B5389" s="21">
        <f t="shared" si="361"/>
        <v>6</v>
      </c>
      <c r="C5389" s="22">
        <v>44348</v>
      </c>
      <c r="D5389" s="21">
        <v>8734.74</v>
      </c>
      <c r="E5389" s="47" t="str">
        <f>IF(B5389&lt;&gt;B5388, "First Quote", "")</f>
        <v>First Quote</v>
      </c>
      <c r="F5389" s="23" t="str">
        <f>IF(_xlfn.MINIFS($D$3:$D$6287,$A$3:$A$6287,A5389,$B$3:$B$6287,B5389)=D5389,"Lowest point","")</f>
        <v/>
      </c>
      <c r="G5389" s="24" t="str">
        <f>IF(_xlfn.MAXIFS($D$3:$D$6287,$A$3:$A$6287,A5389,$B$3:$B$6287,B5389)=D5389,"Highest point","")</f>
        <v/>
      </c>
      <c r="J5389" s="25">
        <f>IF(E5389="First Quote", $H$4/D5389, "")</f>
        <v>5.7242688391411764E-2</v>
      </c>
      <c r="K5389" s="26">
        <f t="shared" si="362"/>
        <v>55.039373566313245</v>
      </c>
      <c r="L5389" s="27">
        <f>K5389*D5389</f>
        <v>480754.61786461895</v>
      </c>
      <c r="M5389" s="10"/>
      <c r="N5389" s="28">
        <f>IF(F5389="lowest point", $H$4/D5389, 0)</f>
        <v>0</v>
      </c>
      <c r="O5389" s="28">
        <f t="shared" si="363"/>
        <v>56.935884563796854</v>
      </c>
      <c r="P5389" s="29">
        <f>O5389*D5389</f>
        <v>497320.1483347789</v>
      </c>
      <c r="R5389" s="28">
        <f>IF(G5389="highest point", $H$4/D5389, 0)</f>
        <v>0</v>
      </c>
      <c r="S5389" s="28">
        <f t="shared" si="364"/>
        <v>53.395067895912348</v>
      </c>
      <c r="T5389" s="29">
        <f>D5389*S5389</f>
        <v>466392.03535314143</v>
      </c>
    </row>
    <row r="5390" spans="1:20">
      <c r="A5390" s="21">
        <f t="shared" si="365"/>
        <v>2021</v>
      </c>
      <c r="B5390" s="21">
        <f t="shared" si="361"/>
        <v>6</v>
      </c>
      <c r="C5390" s="22">
        <v>44349</v>
      </c>
      <c r="D5390" s="21">
        <v>8748.2999999999993</v>
      </c>
      <c r="E5390" s="47" t="str">
        <f>IF(B5390&lt;&gt;B5389, "First Quote", "")</f>
        <v/>
      </c>
      <c r="F5390" s="23" t="str">
        <f>IF(_xlfn.MINIFS($D$3:$D$6287,$A$3:$A$6287,A5390,$B$3:$B$6287,B5390)=D5390,"Lowest point","")</f>
        <v/>
      </c>
      <c r="G5390" s="24" t="str">
        <f>IF(_xlfn.MAXIFS($D$3:$D$6287,$A$3:$A$6287,A5390,$B$3:$B$6287,B5390)=D5390,"Highest point","")</f>
        <v/>
      </c>
      <c r="J5390" s="25" t="str">
        <f>IF(E5390="First Quote", $H$4/D5390, "")</f>
        <v/>
      </c>
      <c r="K5390" s="26">
        <f t="shared" si="362"/>
        <v>55.039373566313245</v>
      </c>
      <c r="L5390" s="27">
        <f>K5390*D5390</f>
        <v>481500.9517701781</v>
      </c>
      <c r="M5390" s="10"/>
      <c r="N5390" s="28">
        <f>IF(F5390="lowest point", $H$4/D5390, 0)</f>
        <v>0</v>
      </c>
      <c r="O5390" s="28">
        <f t="shared" si="363"/>
        <v>56.935884563796854</v>
      </c>
      <c r="P5390" s="29">
        <f>O5390*D5390</f>
        <v>498092.19892946398</v>
      </c>
      <c r="R5390" s="28">
        <f>IF(G5390="highest point", $H$4/D5390, 0)</f>
        <v>0</v>
      </c>
      <c r="S5390" s="28">
        <f t="shared" si="364"/>
        <v>53.395067895912348</v>
      </c>
      <c r="T5390" s="29">
        <f>D5390*S5390</f>
        <v>467116.07247380994</v>
      </c>
    </row>
    <row r="5391" spans="1:20">
      <c r="A5391" s="21">
        <f t="shared" si="365"/>
        <v>2021</v>
      </c>
      <c r="B5391" s="21">
        <f t="shared" si="361"/>
        <v>6</v>
      </c>
      <c r="C5391" s="22">
        <v>44350</v>
      </c>
      <c r="D5391" s="21">
        <v>8717.9699999999993</v>
      </c>
      <c r="E5391" s="47" t="str">
        <f>IF(B5391&lt;&gt;B5390, "First Quote", "")</f>
        <v/>
      </c>
      <c r="F5391" s="23" t="str">
        <f>IF(_xlfn.MINIFS($D$3:$D$6287,$A$3:$A$6287,A5391,$B$3:$B$6287,B5391)=D5391,"Lowest point","")</f>
        <v/>
      </c>
      <c r="G5391" s="24" t="str">
        <f>IF(_xlfn.MAXIFS($D$3:$D$6287,$A$3:$A$6287,A5391,$B$3:$B$6287,B5391)=D5391,"Highest point","")</f>
        <v/>
      </c>
      <c r="J5391" s="25" t="str">
        <f>IF(E5391="First Quote", $H$4/D5391, "")</f>
        <v/>
      </c>
      <c r="K5391" s="26">
        <f t="shared" si="362"/>
        <v>55.039373566313245</v>
      </c>
      <c r="L5391" s="27">
        <f>K5391*D5391</f>
        <v>479831.60756991187</v>
      </c>
      <c r="M5391" s="10"/>
      <c r="N5391" s="28">
        <f>IF(F5391="lowest point", $H$4/D5391, 0)</f>
        <v>0</v>
      </c>
      <c r="O5391" s="28">
        <f t="shared" si="363"/>
        <v>56.935884563796854</v>
      </c>
      <c r="P5391" s="29">
        <f>O5391*D5391</f>
        <v>496365.33355064405</v>
      </c>
      <c r="R5391" s="28">
        <f>IF(G5391="highest point", $H$4/D5391, 0)</f>
        <v>0</v>
      </c>
      <c r="S5391" s="28">
        <f t="shared" si="364"/>
        <v>53.395067895912348</v>
      </c>
      <c r="T5391" s="29">
        <f>D5391*S5391</f>
        <v>465496.60006452695</v>
      </c>
    </row>
    <row r="5392" spans="1:20">
      <c r="A5392" s="21">
        <f t="shared" si="365"/>
        <v>2021</v>
      </c>
      <c r="B5392" s="21">
        <f t="shared" si="361"/>
        <v>6</v>
      </c>
      <c r="C5392" s="22">
        <v>44351</v>
      </c>
      <c r="D5392" s="21">
        <v>8795.08</v>
      </c>
      <c r="E5392" s="47" t="str">
        <f>IF(B5392&lt;&gt;B5391, "First Quote", "")</f>
        <v/>
      </c>
      <c r="F5392" s="23" t="str">
        <f>IF(_xlfn.MINIFS($D$3:$D$6287,$A$3:$A$6287,A5392,$B$3:$B$6287,B5392)=D5392,"Lowest point","")</f>
        <v/>
      </c>
      <c r="G5392" s="24" t="str">
        <f>IF(_xlfn.MAXIFS($D$3:$D$6287,$A$3:$A$6287,A5392,$B$3:$B$6287,B5392)=D5392,"Highest point","")</f>
        <v/>
      </c>
      <c r="J5392" s="25" t="str">
        <f>IF(E5392="First Quote", $H$4/D5392, "")</f>
        <v/>
      </c>
      <c r="K5392" s="26">
        <f t="shared" si="362"/>
        <v>55.039373566313245</v>
      </c>
      <c r="L5392" s="27">
        <f>K5392*D5392</f>
        <v>484075.69366561028</v>
      </c>
      <c r="M5392" s="10"/>
      <c r="N5392" s="28">
        <f>IF(F5392="lowest point", $H$4/D5392, 0)</f>
        <v>0</v>
      </c>
      <c r="O5392" s="28">
        <f t="shared" si="363"/>
        <v>56.935884563796854</v>
      </c>
      <c r="P5392" s="29">
        <f>O5392*D5392</f>
        <v>500755.65960935841</v>
      </c>
      <c r="R5392" s="28">
        <f>IF(G5392="highest point", $H$4/D5392, 0)</f>
        <v>0</v>
      </c>
      <c r="S5392" s="28">
        <f t="shared" si="364"/>
        <v>53.395067895912348</v>
      </c>
      <c r="T5392" s="29">
        <f>D5392*S5392</f>
        <v>469613.89374998078</v>
      </c>
    </row>
    <row r="5393" spans="1:20">
      <c r="A5393" s="21">
        <f t="shared" si="365"/>
        <v>2021</v>
      </c>
      <c r="B5393" s="21">
        <f t="shared" si="361"/>
        <v>6</v>
      </c>
      <c r="C5393" s="22">
        <v>44354</v>
      </c>
      <c r="D5393" s="21">
        <v>8788.2800000000007</v>
      </c>
      <c r="E5393" s="47" t="str">
        <f>IF(B5393&lt;&gt;B5392, "First Quote", "")</f>
        <v/>
      </c>
      <c r="F5393" s="23" t="str">
        <f>IF(_xlfn.MINIFS($D$3:$D$6287,$A$3:$A$6287,A5393,$B$3:$B$6287,B5393)=D5393,"Lowest point","")</f>
        <v/>
      </c>
      <c r="G5393" s="24" t="str">
        <f>IF(_xlfn.MAXIFS($D$3:$D$6287,$A$3:$A$6287,A5393,$B$3:$B$6287,B5393)=D5393,"Highest point","")</f>
        <v/>
      </c>
      <c r="J5393" s="25" t="str">
        <f>IF(E5393="First Quote", $H$4/D5393, "")</f>
        <v/>
      </c>
      <c r="K5393" s="26">
        <f t="shared" si="362"/>
        <v>55.039373566313245</v>
      </c>
      <c r="L5393" s="27">
        <f>K5393*D5393</f>
        <v>483701.42592535942</v>
      </c>
      <c r="M5393" s="10"/>
      <c r="N5393" s="28">
        <f>IF(F5393="lowest point", $H$4/D5393, 0)</f>
        <v>0</v>
      </c>
      <c r="O5393" s="28">
        <f t="shared" si="363"/>
        <v>56.935884563796854</v>
      </c>
      <c r="P5393" s="29">
        <f>O5393*D5393</f>
        <v>500368.49559432466</v>
      </c>
      <c r="R5393" s="28">
        <f>IF(G5393="highest point", $H$4/D5393, 0)</f>
        <v>0</v>
      </c>
      <c r="S5393" s="28">
        <f t="shared" si="364"/>
        <v>53.395067895912348</v>
      </c>
      <c r="T5393" s="29">
        <f>D5393*S5393</f>
        <v>469250.8072882886</v>
      </c>
    </row>
    <row r="5394" spans="1:20">
      <c r="A5394" s="21">
        <f t="shared" si="365"/>
        <v>2021</v>
      </c>
      <c r="B5394" s="21">
        <f t="shared" si="361"/>
        <v>6</v>
      </c>
      <c r="C5394" s="22">
        <v>44355</v>
      </c>
      <c r="D5394" s="21">
        <v>8790</v>
      </c>
      <c r="E5394" s="47" t="str">
        <f>IF(B5394&lt;&gt;B5393, "First Quote", "")</f>
        <v/>
      </c>
      <c r="F5394" s="23" t="str">
        <f>IF(_xlfn.MINIFS($D$3:$D$6287,$A$3:$A$6287,A5394,$B$3:$B$6287,B5394)=D5394,"Lowest point","")</f>
        <v/>
      </c>
      <c r="G5394" s="24" t="str">
        <f>IF(_xlfn.MAXIFS($D$3:$D$6287,$A$3:$A$6287,A5394,$B$3:$B$6287,B5394)=D5394,"Highest point","")</f>
        <v/>
      </c>
      <c r="J5394" s="25" t="str">
        <f>IF(E5394="First Quote", $H$4/D5394, "")</f>
        <v/>
      </c>
      <c r="K5394" s="26">
        <f t="shared" si="362"/>
        <v>55.039373566313245</v>
      </c>
      <c r="L5394" s="27">
        <f>K5394*D5394</f>
        <v>483796.0936478934</v>
      </c>
      <c r="M5394" s="10"/>
      <c r="N5394" s="28">
        <f>IF(F5394="lowest point", $H$4/D5394, 0)</f>
        <v>0</v>
      </c>
      <c r="O5394" s="28">
        <f t="shared" si="363"/>
        <v>56.935884563796854</v>
      </c>
      <c r="P5394" s="29">
        <f>O5394*D5394</f>
        <v>500466.42531577434</v>
      </c>
      <c r="R5394" s="28">
        <f>IF(G5394="highest point", $H$4/D5394, 0)</f>
        <v>0</v>
      </c>
      <c r="S5394" s="28">
        <f t="shared" si="364"/>
        <v>53.395067895912348</v>
      </c>
      <c r="T5394" s="29">
        <f>D5394*S5394</f>
        <v>469342.64680506953</v>
      </c>
    </row>
    <row r="5395" spans="1:20">
      <c r="A5395" s="21">
        <f t="shared" si="365"/>
        <v>2021</v>
      </c>
      <c r="B5395" s="21">
        <f t="shared" si="361"/>
        <v>6</v>
      </c>
      <c r="C5395" s="22">
        <v>44356</v>
      </c>
      <c r="D5395" s="21">
        <v>8774.31</v>
      </c>
      <c r="E5395" s="47" t="str">
        <f>IF(B5395&lt;&gt;B5394, "First Quote", "")</f>
        <v/>
      </c>
      <c r="F5395" s="23" t="str">
        <f>IF(_xlfn.MINIFS($D$3:$D$6287,$A$3:$A$6287,A5395,$B$3:$B$6287,B5395)=D5395,"Lowest point","")</f>
        <v/>
      </c>
      <c r="G5395" s="24" t="str">
        <f>IF(_xlfn.MAXIFS($D$3:$D$6287,$A$3:$A$6287,A5395,$B$3:$B$6287,B5395)=D5395,"Highest point","")</f>
        <v/>
      </c>
      <c r="J5395" s="25" t="str">
        <f>IF(E5395="First Quote", $H$4/D5395, "")</f>
        <v/>
      </c>
      <c r="K5395" s="26">
        <f t="shared" si="362"/>
        <v>55.039373566313245</v>
      </c>
      <c r="L5395" s="27">
        <f>K5395*D5395</f>
        <v>482932.52587663796</v>
      </c>
      <c r="M5395" s="10"/>
      <c r="N5395" s="28">
        <f>IF(F5395="lowest point", $H$4/D5395, 0)</f>
        <v>0</v>
      </c>
      <c r="O5395" s="28">
        <f t="shared" si="363"/>
        <v>56.935884563796854</v>
      </c>
      <c r="P5395" s="29">
        <f>O5395*D5395</f>
        <v>499573.10128696833</v>
      </c>
      <c r="R5395" s="28">
        <f>IF(G5395="highest point", $H$4/D5395, 0)</f>
        <v>0</v>
      </c>
      <c r="S5395" s="28">
        <f t="shared" si="364"/>
        <v>53.395067895912348</v>
      </c>
      <c r="T5395" s="29">
        <f>D5395*S5395</f>
        <v>468504.87818978267</v>
      </c>
    </row>
    <row r="5396" spans="1:20">
      <c r="A5396" s="21">
        <f t="shared" si="365"/>
        <v>2021</v>
      </c>
      <c r="B5396" s="21">
        <f t="shared" si="361"/>
        <v>6</v>
      </c>
      <c r="C5396" s="22">
        <v>44357</v>
      </c>
      <c r="D5396" s="21">
        <v>8815.56</v>
      </c>
      <c r="E5396" s="47" t="str">
        <f>IF(B5396&lt;&gt;B5395, "First Quote", "")</f>
        <v/>
      </c>
      <c r="F5396" s="23" t="str">
        <f>IF(_xlfn.MINIFS($D$3:$D$6287,$A$3:$A$6287,A5396,$B$3:$B$6287,B5396)=D5396,"Lowest point","")</f>
        <v/>
      </c>
      <c r="G5396" s="24" t="str">
        <f>IF(_xlfn.MAXIFS($D$3:$D$6287,$A$3:$A$6287,A5396,$B$3:$B$6287,B5396)=D5396,"Highest point","")</f>
        <v/>
      </c>
      <c r="J5396" s="25" t="str">
        <f>IF(E5396="First Quote", $H$4/D5396, "")</f>
        <v/>
      </c>
      <c r="K5396" s="26">
        <f t="shared" si="362"/>
        <v>55.039373566313245</v>
      </c>
      <c r="L5396" s="27">
        <f>K5396*D5396</f>
        <v>485202.90003624838</v>
      </c>
      <c r="M5396" s="10"/>
      <c r="N5396" s="28">
        <f>IF(F5396="lowest point", $H$4/D5396, 0)</f>
        <v>0</v>
      </c>
      <c r="O5396" s="28">
        <f t="shared" si="363"/>
        <v>56.935884563796854</v>
      </c>
      <c r="P5396" s="29">
        <f>O5396*D5396</f>
        <v>501921.70652522496</v>
      </c>
      <c r="R5396" s="28">
        <f>IF(G5396="highest point", $H$4/D5396, 0)</f>
        <v>0</v>
      </c>
      <c r="S5396" s="28">
        <f t="shared" si="364"/>
        <v>53.395067895912348</v>
      </c>
      <c r="T5396" s="29">
        <f>D5396*S5396</f>
        <v>470707.42474048905</v>
      </c>
    </row>
    <row r="5397" spans="1:20">
      <c r="A5397" s="21">
        <f t="shared" si="365"/>
        <v>2021</v>
      </c>
      <c r="B5397" s="21">
        <f t="shared" si="361"/>
        <v>6</v>
      </c>
      <c r="C5397" s="22">
        <v>44358</v>
      </c>
      <c r="D5397" s="21">
        <v>8832.94</v>
      </c>
      <c r="E5397" s="47" t="str">
        <f>IF(B5397&lt;&gt;B5396, "First Quote", "")</f>
        <v/>
      </c>
      <c r="F5397" s="23" t="str">
        <f>IF(_xlfn.MINIFS($D$3:$D$6287,$A$3:$A$6287,A5397,$B$3:$B$6287,B5397)=D5397,"Lowest point","")</f>
        <v/>
      </c>
      <c r="G5397" s="24" t="str">
        <f>IF(_xlfn.MAXIFS($D$3:$D$6287,$A$3:$A$6287,A5397,$B$3:$B$6287,B5397)=D5397,"Highest point","")</f>
        <v/>
      </c>
      <c r="J5397" s="25" t="str">
        <f>IF(E5397="First Quote", $H$4/D5397, "")</f>
        <v/>
      </c>
      <c r="K5397" s="26">
        <f t="shared" si="362"/>
        <v>55.039373566313245</v>
      </c>
      <c r="L5397" s="27">
        <f>K5397*D5397</f>
        <v>486159.48434883094</v>
      </c>
      <c r="M5397" s="10"/>
      <c r="N5397" s="28">
        <f>IF(F5397="lowest point", $H$4/D5397, 0)</f>
        <v>0</v>
      </c>
      <c r="O5397" s="28">
        <f t="shared" si="363"/>
        <v>56.935884563796854</v>
      </c>
      <c r="P5397" s="29">
        <f>O5397*D5397</f>
        <v>502911.25219894381</v>
      </c>
      <c r="R5397" s="28">
        <f>IF(G5397="highest point", $H$4/D5397, 0)</f>
        <v>0</v>
      </c>
      <c r="S5397" s="28">
        <f t="shared" si="364"/>
        <v>53.395067895912348</v>
      </c>
      <c r="T5397" s="29">
        <f>D5397*S5397</f>
        <v>471635.43102052005</v>
      </c>
    </row>
    <row r="5398" spans="1:20">
      <c r="A5398" s="21">
        <f t="shared" si="365"/>
        <v>2021</v>
      </c>
      <c r="B5398" s="21">
        <f t="shared" si="361"/>
        <v>6</v>
      </c>
      <c r="C5398" s="22">
        <v>44361</v>
      </c>
      <c r="D5398" s="21">
        <v>8851.17</v>
      </c>
      <c r="E5398" s="47" t="str">
        <f>IF(B5398&lt;&gt;B5397, "First Quote", "")</f>
        <v/>
      </c>
      <c r="F5398" s="23" t="str">
        <f>IF(_xlfn.MINIFS($D$3:$D$6287,$A$3:$A$6287,A5398,$B$3:$B$6287,B5398)=D5398,"Lowest point","")</f>
        <v/>
      </c>
      <c r="G5398" s="24" t="str">
        <f>IF(_xlfn.MAXIFS($D$3:$D$6287,$A$3:$A$6287,A5398,$B$3:$B$6287,B5398)=D5398,"Highest point","")</f>
        <v/>
      </c>
      <c r="J5398" s="25" t="str">
        <f>IF(E5398="First Quote", $H$4/D5398, "")</f>
        <v/>
      </c>
      <c r="K5398" s="26">
        <f t="shared" si="362"/>
        <v>55.039373566313245</v>
      </c>
      <c r="L5398" s="27">
        <f>K5398*D5398</f>
        <v>487162.85212894483</v>
      </c>
      <c r="M5398" s="10"/>
      <c r="N5398" s="28">
        <f>IF(F5398="lowest point", $H$4/D5398, 0)</f>
        <v>0</v>
      </c>
      <c r="O5398" s="28">
        <f t="shared" si="363"/>
        <v>56.935884563796854</v>
      </c>
      <c r="P5398" s="29">
        <f>O5398*D5398</f>
        <v>503949.19337454182</v>
      </c>
      <c r="R5398" s="28">
        <f>IF(G5398="highest point", $H$4/D5398, 0)</f>
        <v>0</v>
      </c>
      <c r="S5398" s="28">
        <f t="shared" si="364"/>
        <v>53.395067895912348</v>
      </c>
      <c r="T5398" s="29">
        <f>D5398*S5398</f>
        <v>472608.8231082625</v>
      </c>
    </row>
    <row r="5399" spans="1:20">
      <c r="A5399" s="21">
        <f t="shared" si="365"/>
        <v>2021</v>
      </c>
      <c r="B5399" s="21">
        <f t="shared" si="361"/>
        <v>6</v>
      </c>
      <c r="C5399" s="22">
        <v>44362</v>
      </c>
      <c r="D5399" s="21">
        <v>8833.68</v>
      </c>
      <c r="E5399" s="47" t="str">
        <f>IF(B5399&lt;&gt;B5398, "First Quote", "")</f>
        <v/>
      </c>
      <c r="F5399" s="23" t="str">
        <f>IF(_xlfn.MINIFS($D$3:$D$6287,$A$3:$A$6287,A5399,$B$3:$B$6287,B5399)=D5399,"Lowest point","")</f>
        <v/>
      </c>
      <c r="G5399" s="24" t="str">
        <f>IF(_xlfn.MAXIFS($D$3:$D$6287,$A$3:$A$6287,A5399,$B$3:$B$6287,B5399)=D5399,"Highest point","")</f>
        <v/>
      </c>
      <c r="J5399" s="25" t="str">
        <f>IF(E5399="First Quote", $H$4/D5399, "")</f>
        <v/>
      </c>
      <c r="K5399" s="26">
        <f t="shared" si="362"/>
        <v>55.039373566313245</v>
      </c>
      <c r="L5399" s="27">
        <f>K5399*D5399</f>
        <v>486200.21348526998</v>
      </c>
      <c r="M5399" s="10"/>
      <c r="N5399" s="28">
        <f>IF(F5399="lowest point", $H$4/D5399, 0)</f>
        <v>0</v>
      </c>
      <c r="O5399" s="28">
        <f t="shared" si="363"/>
        <v>56.935884563796854</v>
      </c>
      <c r="P5399" s="29">
        <f>O5399*D5399</f>
        <v>502953.38475352101</v>
      </c>
      <c r="R5399" s="28">
        <f>IF(G5399="highest point", $H$4/D5399, 0)</f>
        <v>0</v>
      </c>
      <c r="S5399" s="28">
        <f t="shared" si="364"/>
        <v>53.395067895912348</v>
      </c>
      <c r="T5399" s="29">
        <f>D5399*S5399</f>
        <v>471674.94337076298</v>
      </c>
    </row>
    <row r="5400" spans="1:20">
      <c r="A5400" s="21">
        <f t="shared" si="365"/>
        <v>2021</v>
      </c>
      <c r="B5400" s="21">
        <f t="shared" si="361"/>
        <v>6</v>
      </c>
      <c r="C5400" s="22">
        <v>44363</v>
      </c>
      <c r="D5400" s="21">
        <v>8786.18</v>
      </c>
      <c r="E5400" s="47" t="str">
        <f>IF(B5400&lt;&gt;B5399, "First Quote", "")</f>
        <v/>
      </c>
      <c r="F5400" s="23" t="str">
        <f>IF(_xlfn.MINIFS($D$3:$D$6287,$A$3:$A$6287,A5400,$B$3:$B$6287,B5400)=D5400,"Lowest point","")</f>
        <v/>
      </c>
      <c r="G5400" s="24" t="str">
        <f>IF(_xlfn.MAXIFS($D$3:$D$6287,$A$3:$A$6287,A5400,$B$3:$B$6287,B5400)=D5400,"Highest point","")</f>
        <v/>
      </c>
      <c r="J5400" s="25" t="str">
        <f>IF(E5400="First Quote", $H$4/D5400, "")</f>
        <v/>
      </c>
      <c r="K5400" s="26">
        <f t="shared" si="362"/>
        <v>55.039373566313245</v>
      </c>
      <c r="L5400" s="27">
        <f>K5400*D5400</f>
        <v>483585.8432408701</v>
      </c>
      <c r="M5400" s="10"/>
      <c r="N5400" s="28">
        <f>IF(F5400="lowest point", $H$4/D5400, 0)</f>
        <v>0</v>
      </c>
      <c r="O5400" s="28">
        <f t="shared" si="363"/>
        <v>56.935884563796854</v>
      </c>
      <c r="P5400" s="29">
        <f>O5400*D5400</f>
        <v>500248.93023674068</v>
      </c>
      <c r="R5400" s="28">
        <f>IF(G5400="highest point", $H$4/D5400, 0)</f>
        <v>0</v>
      </c>
      <c r="S5400" s="28">
        <f t="shared" si="364"/>
        <v>53.395067895912348</v>
      </c>
      <c r="T5400" s="29">
        <f>D5400*S5400</f>
        <v>469138.67764570715</v>
      </c>
    </row>
    <row r="5401" spans="1:20">
      <c r="A5401" s="21">
        <f t="shared" si="365"/>
        <v>2021</v>
      </c>
      <c r="B5401" s="21">
        <f t="shared" si="361"/>
        <v>6</v>
      </c>
      <c r="C5401" s="22">
        <v>44364</v>
      </c>
      <c r="D5401" s="21">
        <v>8782.58</v>
      </c>
      <c r="E5401" s="47" t="str">
        <f>IF(B5401&lt;&gt;B5400, "First Quote", "")</f>
        <v/>
      </c>
      <c r="F5401" s="23" t="str">
        <f>IF(_xlfn.MINIFS($D$3:$D$6287,$A$3:$A$6287,A5401,$B$3:$B$6287,B5401)=D5401,"Lowest point","")</f>
        <v/>
      </c>
      <c r="G5401" s="24" t="str">
        <f>IF(_xlfn.MAXIFS($D$3:$D$6287,$A$3:$A$6287,A5401,$B$3:$B$6287,B5401)=D5401,"Highest point","")</f>
        <v/>
      </c>
      <c r="J5401" s="25" t="str">
        <f>IF(E5401="First Quote", $H$4/D5401, "")</f>
        <v/>
      </c>
      <c r="K5401" s="26">
        <f t="shared" si="362"/>
        <v>55.039373566313245</v>
      </c>
      <c r="L5401" s="27">
        <f>K5401*D5401</f>
        <v>483387.70149603137</v>
      </c>
      <c r="M5401" s="10"/>
      <c r="N5401" s="28">
        <f>IF(F5401="lowest point", $H$4/D5401, 0)</f>
        <v>0</v>
      </c>
      <c r="O5401" s="28">
        <f t="shared" si="363"/>
        <v>56.935884563796854</v>
      </c>
      <c r="P5401" s="29">
        <f>O5401*D5401</f>
        <v>500043.96105231094</v>
      </c>
      <c r="R5401" s="28">
        <f>IF(G5401="highest point", $H$4/D5401, 0)</f>
        <v>0</v>
      </c>
      <c r="S5401" s="28">
        <f t="shared" si="364"/>
        <v>53.395067895912348</v>
      </c>
      <c r="T5401" s="29">
        <f>D5401*S5401</f>
        <v>468946.45540128188</v>
      </c>
    </row>
    <row r="5402" spans="1:20">
      <c r="A5402" s="21">
        <f t="shared" si="365"/>
        <v>2021</v>
      </c>
      <c r="B5402" s="21">
        <f t="shared" si="361"/>
        <v>6</v>
      </c>
      <c r="C5402" s="22">
        <v>44365</v>
      </c>
      <c r="D5402" s="21">
        <v>8667.76</v>
      </c>
      <c r="E5402" s="47" t="str">
        <f>IF(B5402&lt;&gt;B5401, "First Quote", "")</f>
        <v/>
      </c>
      <c r="F5402" s="23" t="str">
        <f>IF(_xlfn.MINIFS($D$3:$D$6287,$A$3:$A$6287,A5402,$B$3:$B$6287,B5402)=D5402,"Lowest point","")</f>
        <v>Lowest point</v>
      </c>
      <c r="G5402" s="24" t="str">
        <f>IF(_xlfn.MAXIFS($D$3:$D$6287,$A$3:$A$6287,A5402,$B$3:$B$6287,B5402)=D5402,"Highest point","")</f>
        <v/>
      </c>
      <c r="J5402" s="25" t="str">
        <f>IF(E5402="First Quote", $H$4/D5402, "")</f>
        <v/>
      </c>
      <c r="K5402" s="26">
        <f t="shared" si="362"/>
        <v>55.039373566313245</v>
      </c>
      <c r="L5402" s="27">
        <f>K5402*D5402</f>
        <v>477068.08062314731</v>
      </c>
      <c r="M5402" s="10"/>
      <c r="N5402" s="28">
        <f>IF(F5402="lowest point", $H$4/D5402, 0)</f>
        <v>5.7685030503844131E-2</v>
      </c>
      <c r="O5402" s="28">
        <f t="shared" si="363"/>
        <v>56.993569594300702</v>
      </c>
      <c r="P5402" s="29">
        <f>O5402*D5402</f>
        <v>494006.58278669586</v>
      </c>
      <c r="R5402" s="28">
        <f>IF(G5402="highest point", $H$4/D5402, 0)</f>
        <v>0</v>
      </c>
      <c r="S5402" s="28">
        <f t="shared" si="364"/>
        <v>53.395067895912348</v>
      </c>
      <c r="T5402" s="29">
        <f>D5402*S5402</f>
        <v>462815.63370547321</v>
      </c>
    </row>
    <row r="5403" spans="1:20">
      <c r="A5403" s="21">
        <f t="shared" si="365"/>
        <v>2021</v>
      </c>
      <c r="B5403" s="21">
        <f t="shared" si="361"/>
        <v>6</v>
      </c>
      <c r="C5403" s="22">
        <v>44368</v>
      </c>
      <c r="D5403" s="21">
        <v>8789.52</v>
      </c>
      <c r="E5403" s="47" t="str">
        <f>IF(B5403&lt;&gt;B5402, "First Quote", "")</f>
        <v/>
      </c>
      <c r="F5403" s="23" t="str">
        <f>IF(_xlfn.MINIFS($D$3:$D$6287,$A$3:$A$6287,A5403,$B$3:$B$6287,B5403)=D5403,"Lowest point","")</f>
        <v/>
      </c>
      <c r="G5403" s="24" t="str">
        <f>IF(_xlfn.MAXIFS($D$3:$D$6287,$A$3:$A$6287,A5403,$B$3:$B$6287,B5403)=D5403,"Highest point","")</f>
        <v/>
      </c>
      <c r="J5403" s="25" t="str">
        <f>IF(E5403="First Quote", $H$4/D5403, "")</f>
        <v/>
      </c>
      <c r="K5403" s="26">
        <f t="shared" si="362"/>
        <v>55.039373566313245</v>
      </c>
      <c r="L5403" s="27">
        <f>K5403*D5403</f>
        <v>483769.6747485816</v>
      </c>
      <c r="M5403" s="10"/>
      <c r="N5403" s="28">
        <f>IF(F5403="lowest point", $H$4/D5403, 0)</f>
        <v>0</v>
      </c>
      <c r="O5403" s="28">
        <f t="shared" si="363"/>
        <v>56.993569594300702</v>
      </c>
      <c r="P5403" s="29">
        <f>O5403*D5403</f>
        <v>500946.11982049793</v>
      </c>
      <c r="R5403" s="28">
        <f>IF(G5403="highest point", $H$4/D5403, 0)</f>
        <v>0</v>
      </c>
      <c r="S5403" s="28">
        <f t="shared" si="364"/>
        <v>53.395067895912348</v>
      </c>
      <c r="T5403" s="29">
        <f>D5403*S5403</f>
        <v>469317.01717247954</v>
      </c>
    </row>
    <row r="5404" spans="1:20">
      <c r="A5404" s="21">
        <f t="shared" si="365"/>
        <v>2021</v>
      </c>
      <c r="B5404" s="21">
        <f t="shared" si="361"/>
        <v>6</v>
      </c>
      <c r="C5404" s="22">
        <v>44369</v>
      </c>
      <c r="D5404" s="21">
        <v>8834.56</v>
      </c>
      <c r="E5404" s="47" t="str">
        <f>IF(B5404&lt;&gt;B5403, "First Quote", "")</f>
        <v/>
      </c>
      <c r="F5404" s="23" t="str">
        <f>IF(_xlfn.MINIFS($D$3:$D$6287,$A$3:$A$6287,A5404,$B$3:$B$6287,B5404)=D5404,"Lowest point","")</f>
        <v/>
      </c>
      <c r="G5404" s="24" t="str">
        <f>IF(_xlfn.MAXIFS($D$3:$D$6287,$A$3:$A$6287,A5404,$B$3:$B$6287,B5404)=D5404,"Highest point","")</f>
        <v/>
      </c>
      <c r="J5404" s="25" t="str">
        <f>IF(E5404="First Quote", $H$4/D5404, "")</f>
        <v/>
      </c>
      <c r="K5404" s="26">
        <f t="shared" si="362"/>
        <v>55.039373566313245</v>
      </c>
      <c r="L5404" s="27">
        <f>K5404*D5404</f>
        <v>486248.64813400828</v>
      </c>
      <c r="M5404" s="10"/>
      <c r="N5404" s="28">
        <f>IF(F5404="lowest point", $H$4/D5404, 0)</f>
        <v>0</v>
      </c>
      <c r="O5404" s="28">
        <f t="shared" si="363"/>
        <v>56.993569594300702</v>
      </c>
      <c r="P5404" s="29">
        <f>O5404*D5404</f>
        <v>503513.11019502516</v>
      </c>
      <c r="R5404" s="28">
        <f>IF(G5404="highest point", $H$4/D5404, 0)</f>
        <v>0</v>
      </c>
      <c r="S5404" s="28">
        <f t="shared" si="364"/>
        <v>53.395067895912348</v>
      </c>
      <c r="T5404" s="29">
        <f>D5404*S5404</f>
        <v>471721.93103051139</v>
      </c>
    </row>
    <row r="5405" spans="1:20">
      <c r="A5405" s="21">
        <f t="shared" si="365"/>
        <v>2021</v>
      </c>
      <c r="B5405" s="21">
        <f t="shared" si="361"/>
        <v>6</v>
      </c>
      <c r="C5405" s="22">
        <v>44370</v>
      </c>
      <c r="D5405" s="21">
        <v>8825.01</v>
      </c>
      <c r="E5405" s="47" t="str">
        <f>IF(B5405&lt;&gt;B5404, "First Quote", "")</f>
        <v/>
      </c>
      <c r="F5405" s="23" t="str">
        <f>IF(_xlfn.MINIFS($D$3:$D$6287,$A$3:$A$6287,A5405,$B$3:$B$6287,B5405)=D5405,"Lowest point","")</f>
        <v/>
      </c>
      <c r="G5405" s="24" t="str">
        <f>IF(_xlfn.MAXIFS($D$3:$D$6287,$A$3:$A$6287,A5405,$B$3:$B$6287,B5405)=D5405,"Highest point","")</f>
        <v/>
      </c>
      <c r="J5405" s="25" t="str">
        <f>IF(E5405="First Quote", $H$4/D5405, "")</f>
        <v/>
      </c>
      <c r="K5405" s="26">
        <f t="shared" si="362"/>
        <v>55.039373566313245</v>
      </c>
      <c r="L5405" s="27">
        <f>K5405*D5405</f>
        <v>485723.02211645007</v>
      </c>
      <c r="M5405" s="10"/>
      <c r="N5405" s="28">
        <f>IF(F5405="lowest point", $H$4/D5405, 0)</f>
        <v>0</v>
      </c>
      <c r="O5405" s="28">
        <f t="shared" si="363"/>
        <v>56.993569594300702</v>
      </c>
      <c r="P5405" s="29">
        <f>O5405*D5405</f>
        <v>502968.82160539966</v>
      </c>
      <c r="R5405" s="28">
        <f>IF(G5405="highest point", $H$4/D5405, 0)</f>
        <v>0</v>
      </c>
      <c r="S5405" s="28">
        <f t="shared" si="364"/>
        <v>53.395067895912348</v>
      </c>
      <c r="T5405" s="29">
        <f>D5405*S5405</f>
        <v>471212.00813210546</v>
      </c>
    </row>
    <row r="5406" spans="1:20">
      <c r="A5406" s="21">
        <f t="shared" si="365"/>
        <v>2021</v>
      </c>
      <c r="B5406" s="21">
        <f t="shared" si="361"/>
        <v>6</v>
      </c>
      <c r="C5406" s="22">
        <v>44371</v>
      </c>
      <c r="D5406" s="21">
        <v>8877.06</v>
      </c>
      <c r="E5406" s="47" t="str">
        <f>IF(B5406&lt;&gt;B5405, "First Quote", "")</f>
        <v/>
      </c>
      <c r="F5406" s="23" t="str">
        <f>IF(_xlfn.MINIFS($D$3:$D$6287,$A$3:$A$6287,A5406,$B$3:$B$6287,B5406)=D5406,"Lowest point","")</f>
        <v/>
      </c>
      <c r="G5406" s="24" t="str">
        <f>IF(_xlfn.MAXIFS($D$3:$D$6287,$A$3:$A$6287,A5406,$B$3:$B$6287,B5406)=D5406,"Highest point","")</f>
        <v/>
      </c>
      <c r="J5406" s="25" t="str">
        <f>IF(E5406="First Quote", $H$4/D5406, "")</f>
        <v/>
      </c>
      <c r="K5406" s="26">
        <f t="shared" si="362"/>
        <v>55.039373566313245</v>
      </c>
      <c r="L5406" s="27">
        <f>K5406*D5406</f>
        <v>488587.82151057664</v>
      </c>
      <c r="M5406" s="10"/>
      <c r="N5406" s="28">
        <f>IF(F5406="lowest point", $H$4/D5406, 0)</f>
        <v>0</v>
      </c>
      <c r="O5406" s="28">
        <f t="shared" si="363"/>
        <v>56.993569594300702</v>
      </c>
      <c r="P5406" s="29">
        <f>O5406*D5406</f>
        <v>505935.33690278296</v>
      </c>
      <c r="R5406" s="28">
        <f>IF(G5406="highest point", $H$4/D5406, 0)</f>
        <v>0</v>
      </c>
      <c r="S5406" s="28">
        <f t="shared" si="364"/>
        <v>53.395067895912348</v>
      </c>
      <c r="T5406" s="29">
        <f>D5406*S5406</f>
        <v>473991.22141608765</v>
      </c>
    </row>
    <row r="5407" spans="1:20">
      <c r="A5407" s="21">
        <f t="shared" si="365"/>
        <v>2021</v>
      </c>
      <c r="B5407" s="21">
        <f t="shared" si="361"/>
        <v>6</v>
      </c>
      <c r="C5407" s="22">
        <v>44372</v>
      </c>
      <c r="D5407" s="21">
        <v>8906.7900000000009</v>
      </c>
      <c r="E5407" s="47" t="str">
        <f>IF(B5407&lt;&gt;B5406, "First Quote", "")</f>
        <v/>
      </c>
      <c r="F5407" s="23" t="str">
        <f>IF(_xlfn.MINIFS($D$3:$D$6287,$A$3:$A$6287,A5407,$B$3:$B$6287,B5407)=D5407,"Lowest point","")</f>
        <v/>
      </c>
      <c r="G5407" s="24" t="str">
        <f>IF(_xlfn.MAXIFS($D$3:$D$6287,$A$3:$A$6287,A5407,$B$3:$B$6287,B5407)=D5407,"Highest point","")</f>
        <v/>
      </c>
      <c r="J5407" s="25" t="str">
        <f>IF(E5407="First Quote", $H$4/D5407, "")</f>
        <v/>
      </c>
      <c r="K5407" s="26">
        <f t="shared" si="362"/>
        <v>55.039373566313245</v>
      </c>
      <c r="L5407" s="27">
        <f>K5407*D5407</f>
        <v>490224.14208670321</v>
      </c>
      <c r="M5407" s="10"/>
      <c r="N5407" s="28">
        <f>IF(F5407="lowest point", $H$4/D5407, 0)</f>
        <v>0</v>
      </c>
      <c r="O5407" s="28">
        <f t="shared" si="363"/>
        <v>56.993569594300702</v>
      </c>
      <c r="P5407" s="29">
        <f>O5407*D5407</f>
        <v>507629.7557268216</v>
      </c>
      <c r="R5407" s="28">
        <f>IF(G5407="highest point", $H$4/D5407, 0)</f>
        <v>0</v>
      </c>
      <c r="S5407" s="28">
        <f t="shared" si="364"/>
        <v>53.395067895912348</v>
      </c>
      <c r="T5407" s="29">
        <f>D5407*S5407</f>
        <v>475578.65678463317</v>
      </c>
    </row>
    <row r="5408" spans="1:20">
      <c r="A5408" s="21">
        <f t="shared" si="365"/>
        <v>2021</v>
      </c>
      <c r="B5408" s="21">
        <f t="shared" si="361"/>
        <v>6</v>
      </c>
      <c r="C5408" s="22">
        <v>44375</v>
      </c>
      <c r="D5408" s="21">
        <v>8927.4</v>
      </c>
      <c r="E5408" s="47" t="str">
        <f>IF(B5408&lt;&gt;B5407, "First Quote", "")</f>
        <v/>
      </c>
      <c r="F5408" s="23" t="str">
        <f>IF(_xlfn.MINIFS($D$3:$D$6287,$A$3:$A$6287,A5408,$B$3:$B$6287,B5408)=D5408,"Lowest point","")</f>
        <v/>
      </c>
      <c r="G5408" s="24" t="str">
        <f>IF(_xlfn.MAXIFS($D$3:$D$6287,$A$3:$A$6287,A5408,$B$3:$B$6287,B5408)=D5408,"Highest point","")</f>
        <v/>
      </c>
      <c r="J5408" s="25" t="str">
        <f>IF(E5408="First Quote", $H$4/D5408, "")</f>
        <v/>
      </c>
      <c r="K5408" s="26">
        <f t="shared" si="362"/>
        <v>55.039373566313245</v>
      </c>
      <c r="L5408" s="27">
        <f>K5408*D5408</f>
        <v>491358.50357590482</v>
      </c>
      <c r="M5408" s="10"/>
      <c r="N5408" s="28">
        <f>IF(F5408="lowest point", $H$4/D5408, 0)</f>
        <v>0</v>
      </c>
      <c r="O5408" s="28">
        <f t="shared" si="363"/>
        <v>56.993569594300702</v>
      </c>
      <c r="P5408" s="29">
        <f>O5408*D5408</f>
        <v>508804.39319616009</v>
      </c>
      <c r="R5408" s="28">
        <f>IF(G5408="highest point", $H$4/D5408, 0)</f>
        <v>0</v>
      </c>
      <c r="S5408" s="28">
        <f t="shared" si="364"/>
        <v>53.395067895912348</v>
      </c>
      <c r="T5408" s="29">
        <f>D5408*S5408</f>
        <v>476679.12913396786</v>
      </c>
    </row>
    <row r="5409" spans="1:20">
      <c r="A5409" s="21">
        <f t="shared" si="365"/>
        <v>2021</v>
      </c>
      <c r="B5409" s="21">
        <f t="shared" ref="B5409:B5472" si="366">MONTH(C5409)</f>
        <v>6</v>
      </c>
      <c r="C5409" s="22">
        <v>44376</v>
      </c>
      <c r="D5409" s="21">
        <v>8930.67</v>
      </c>
      <c r="E5409" s="47" t="str">
        <f>IF(B5409&lt;&gt;B5408, "First Quote", "")</f>
        <v/>
      </c>
      <c r="F5409" s="23" t="str">
        <f>IF(_xlfn.MINIFS($D$3:$D$6287,$A$3:$A$6287,A5409,$B$3:$B$6287,B5409)=D5409,"Lowest point","")</f>
        <v/>
      </c>
      <c r="G5409" s="24" t="str">
        <f>IF(_xlfn.MAXIFS($D$3:$D$6287,$A$3:$A$6287,A5409,$B$3:$B$6287,B5409)=D5409,"Highest point","")</f>
        <v/>
      </c>
      <c r="J5409" s="25" t="str">
        <f>IF(E5409="First Quote", $H$4/D5409, "")</f>
        <v/>
      </c>
      <c r="K5409" s="26">
        <f t="shared" si="362"/>
        <v>55.039373566313245</v>
      </c>
      <c r="L5409" s="27">
        <f>K5409*D5409</f>
        <v>491538.48232746671</v>
      </c>
      <c r="M5409" s="10"/>
      <c r="N5409" s="28">
        <f>IF(F5409="lowest point", $H$4/D5409, 0)</f>
        <v>0</v>
      </c>
      <c r="O5409" s="28">
        <f t="shared" si="363"/>
        <v>56.993569594300702</v>
      </c>
      <c r="P5409" s="29">
        <f>O5409*D5409</f>
        <v>508990.76216873346</v>
      </c>
      <c r="R5409" s="28">
        <f>IF(G5409="highest point", $H$4/D5409, 0)</f>
        <v>0</v>
      </c>
      <c r="S5409" s="28">
        <f t="shared" si="364"/>
        <v>53.395067895912348</v>
      </c>
      <c r="T5409" s="29">
        <f>D5409*S5409</f>
        <v>476853.73100598756</v>
      </c>
    </row>
    <row r="5410" spans="1:20">
      <c r="A5410" s="21">
        <f t="shared" si="365"/>
        <v>2021</v>
      </c>
      <c r="B5410" s="21">
        <f t="shared" si="366"/>
        <v>6</v>
      </c>
      <c r="C5410" s="22">
        <v>44377</v>
      </c>
      <c r="D5410" s="21">
        <v>8942.7800000000007</v>
      </c>
      <c r="E5410" s="47" t="str">
        <f>IF(B5410&lt;&gt;B5409, "First Quote", "")</f>
        <v/>
      </c>
      <c r="F5410" s="23" t="str">
        <f>IF(_xlfn.MINIFS($D$3:$D$6287,$A$3:$A$6287,A5410,$B$3:$B$6287,B5410)=D5410,"Lowest point","")</f>
        <v/>
      </c>
      <c r="G5410" s="24" t="str">
        <f>IF(_xlfn.MAXIFS($D$3:$D$6287,$A$3:$A$6287,A5410,$B$3:$B$6287,B5410)=D5410,"Highest point","")</f>
        <v>Highest point</v>
      </c>
      <c r="J5410" s="25" t="str">
        <f>IF(E5410="First Quote", $H$4/D5410, "")</f>
        <v/>
      </c>
      <c r="K5410" s="26">
        <f t="shared" si="362"/>
        <v>55.039373566313245</v>
      </c>
      <c r="L5410" s="27">
        <f>K5410*D5410</f>
        <v>492205.00914135482</v>
      </c>
      <c r="M5410" s="10"/>
      <c r="N5410" s="28">
        <f>IF(F5410="lowest point", $H$4/D5410, 0)</f>
        <v>0</v>
      </c>
      <c r="O5410" s="28">
        <f t="shared" si="363"/>
        <v>56.993569594300702</v>
      </c>
      <c r="P5410" s="29">
        <f>O5410*D5410</f>
        <v>509680.95429652045</v>
      </c>
      <c r="R5410" s="28">
        <f>IF(G5410="highest point", $H$4/D5410, 0)</f>
        <v>5.5911025430570804E-2</v>
      </c>
      <c r="S5410" s="28">
        <f t="shared" si="364"/>
        <v>53.450978921342916</v>
      </c>
      <c r="T5410" s="29">
        <f>D5410*S5410</f>
        <v>478000.34527820704</v>
      </c>
    </row>
    <row r="5411" spans="1:20">
      <c r="A5411" s="21">
        <f t="shared" si="365"/>
        <v>2021</v>
      </c>
      <c r="B5411" s="21">
        <f t="shared" si="366"/>
        <v>7</v>
      </c>
      <c r="C5411" s="22">
        <v>44378</v>
      </c>
      <c r="D5411" s="21">
        <v>8990.08</v>
      </c>
      <c r="E5411" s="47" t="str">
        <f>IF(B5411&lt;&gt;B5410, "First Quote", "")</f>
        <v>First Quote</v>
      </c>
      <c r="F5411" s="23" t="str">
        <f>IF(_xlfn.MINIFS($D$3:$D$6287,$A$3:$A$6287,A5411,$B$3:$B$6287,B5411)=D5411,"Lowest point","")</f>
        <v/>
      </c>
      <c r="G5411" s="24" t="str">
        <f>IF(_xlfn.MAXIFS($D$3:$D$6287,$A$3:$A$6287,A5411,$B$3:$B$6287,B5411)=D5411,"Highest point","")</f>
        <v/>
      </c>
      <c r="J5411" s="25">
        <f>IF(E5411="First Quote", $H$4/D5411, "")</f>
        <v>5.5616857692033887E-2</v>
      </c>
      <c r="K5411" s="26">
        <f t="shared" si="362"/>
        <v>55.094990424005282</v>
      </c>
      <c r="L5411" s="27">
        <f>K5411*D5411</f>
        <v>495308.37151104142</v>
      </c>
      <c r="M5411" s="10"/>
      <c r="N5411" s="28">
        <f>IF(F5411="lowest point", $H$4/D5411, 0)</f>
        <v>0</v>
      </c>
      <c r="O5411" s="28">
        <f t="shared" si="363"/>
        <v>56.993569594300702</v>
      </c>
      <c r="P5411" s="29">
        <f>O5411*D5411</f>
        <v>512376.75013833086</v>
      </c>
      <c r="R5411" s="28">
        <f>IF(G5411="highest point", $H$4/D5411, 0)</f>
        <v>0</v>
      </c>
      <c r="S5411" s="28">
        <f t="shared" si="364"/>
        <v>53.450978921342916</v>
      </c>
      <c r="T5411" s="29">
        <f>D5411*S5411</f>
        <v>480528.5765811865</v>
      </c>
    </row>
    <row r="5412" spans="1:20">
      <c r="A5412" s="21">
        <f t="shared" si="365"/>
        <v>2021</v>
      </c>
      <c r="B5412" s="21">
        <f t="shared" si="366"/>
        <v>7</v>
      </c>
      <c r="C5412" s="22">
        <v>44379</v>
      </c>
      <c r="D5412" s="21">
        <v>9058.66</v>
      </c>
      <c r="E5412" s="47" t="str">
        <f>IF(B5412&lt;&gt;B5411, "First Quote", "")</f>
        <v/>
      </c>
      <c r="F5412" s="23" t="str">
        <f>IF(_xlfn.MINIFS($D$3:$D$6287,$A$3:$A$6287,A5412,$B$3:$B$6287,B5412)=D5412,"Lowest point","")</f>
        <v/>
      </c>
      <c r="G5412" s="24" t="str">
        <f>IF(_xlfn.MAXIFS($D$3:$D$6287,$A$3:$A$6287,A5412,$B$3:$B$6287,B5412)=D5412,"Highest point","")</f>
        <v/>
      </c>
      <c r="J5412" s="25" t="str">
        <f>IF(E5412="First Quote", $H$4/D5412, "")</f>
        <v/>
      </c>
      <c r="K5412" s="26">
        <f t="shared" si="362"/>
        <v>55.094990424005282</v>
      </c>
      <c r="L5412" s="27">
        <f>K5412*D5412</f>
        <v>499086.7859543197</v>
      </c>
      <c r="M5412" s="10"/>
      <c r="N5412" s="28">
        <f>IF(F5412="lowest point", $H$4/D5412, 0)</f>
        <v>0</v>
      </c>
      <c r="O5412" s="28">
        <f t="shared" si="363"/>
        <v>56.993569594300702</v>
      </c>
      <c r="P5412" s="29">
        <f>O5412*D5412</f>
        <v>516285.36914110801</v>
      </c>
      <c r="R5412" s="28">
        <f>IF(G5412="highest point", $H$4/D5412, 0)</f>
        <v>0</v>
      </c>
      <c r="S5412" s="28">
        <f t="shared" si="364"/>
        <v>53.450978921342916</v>
      </c>
      <c r="T5412" s="29">
        <f>D5412*S5412</f>
        <v>484194.24471561221</v>
      </c>
    </row>
    <row r="5413" spans="1:20">
      <c r="A5413" s="21">
        <f t="shared" si="365"/>
        <v>2021</v>
      </c>
      <c r="B5413" s="21">
        <f t="shared" si="366"/>
        <v>7</v>
      </c>
      <c r="C5413" s="22">
        <v>44383</v>
      </c>
      <c r="D5413" s="21">
        <v>9040.76</v>
      </c>
      <c r="E5413" s="47" t="str">
        <f>IF(B5413&lt;&gt;B5412, "First Quote", "")</f>
        <v/>
      </c>
      <c r="F5413" s="23" t="str">
        <f>IF(_xlfn.MINIFS($D$3:$D$6287,$A$3:$A$6287,A5413,$B$3:$B$6287,B5413)=D5413,"Lowest point","")</f>
        <v/>
      </c>
      <c r="G5413" s="24" t="str">
        <f>IF(_xlfn.MAXIFS($D$3:$D$6287,$A$3:$A$6287,A5413,$B$3:$B$6287,B5413)=D5413,"Highest point","")</f>
        <v/>
      </c>
      <c r="J5413" s="25" t="str">
        <f>IF(E5413="First Quote", $H$4/D5413, "")</f>
        <v/>
      </c>
      <c r="K5413" s="26">
        <f t="shared" si="362"/>
        <v>55.094990424005282</v>
      </c>
      <c r="L5413" s="27">
        <f>K5413*D5413</f>
        <v>498100.58562572999</v>
      </c>
      <c r="M5413" s="10"/>
      <c r="N5413" s="28">
        <f>IF(F5413="lowest point", $H$4/D5413, 0)</f>
        <v>0</v>
      </c>
      <c r="O5413" s="28">
        <f t="shared" si="363"/>
        <v>56.993569594300702</v>
      </c>
      <c r="P5413" s="29">
        <f>O5413*D5413</f>
        <v>515265.18424537004</v>
      </c>
      <c r="R5413" s="28">
        <f>IF(G5413="highest point", $H$4/D5413, 0)</f>
        <v>0</v>
      </c>
      <c r="S5413" s="28">
        <f t="shared" si="364"/>
        <v>53.450978921342916</v>
      </c>
      <c r="T5413" s="29">
        <f>D5413*S5413</f>
        <v>483237.47219292022</v>
      </c>
    </row>
    <row r="5414" spans="1:20">
      <c r="A5414" s="21">
        <f t="shared" si="365"/>
        <v>2021</v>
      </c>
      <c r="B5414" s="21">
        <f t="shared" si="366"/>
        <v>7</v>
      </c>
      <c r="C5414" s="22">
        <v>44384</v>
      </c>
      <c r="D5414" s="21">
        <v>9071.14</v>
      </c>
      <c r="E5414" s="47" t="str">
        <f>IF(B5414&lt;&gt;B5413, "First Quote", "")</f>
        <v/>
      </c>
      <c r="F5414" s="23" t="str">
        <f>IF(_xlfn.MINIFS($D$3:$D$6287,$A$3:$A$6287,A5414,$B$3:$B$6287,B5414)=D5414,"Lowest point","")</f>
        <v/>
      </c>
      <c r="G5414" s="24" t="str">
        <f>IF(_xlfn.MAXIFS($D$3:$D$6287,$A$3:$A$6287,A5414,$B$3:$B$6287,B5414)=D5414,"Highest point","")</f>
        <v/>
      </c>
      <c r="J5414" s="25" t="str">
        <f>IF(E5414="First Quote", $H$4/D5414, "")</f>
        <v/>
      </c>
      <c r="K5414" s="26">
        <f t="shared" si="362"/>
        <v>55.094990424005282</v>
      </c>
      <c r="L5414" s="27">
        <f>K5414*D5414</f>
        <v>499774.37143481121</v>
      </c>
      <c r="M5414" s="10"/>
      <c r="N5414" s="28">
        <f>IF(F5414="lowest point", $H$4/D5414, 0)</f>
        <v>0</v>
      </c>
      <c r="O5414" s="28">
        <f t="shared" si="363"/>
        <v>56.993569594300702</v>
      </c>
      <c r="P5414" s="29">
        <f>O5414*D5414</f>
        <v>516996.64888964483</v>
      </c>
      <c r="R5414" s="28">
        <f>IF(G5414="highest point", $H$4/D5414, 0)</f>
        <v>0</v>
      </c>
      <c r="S5414" s="28">
        <f t="shared" si="364"/>
        <v>53.450978921342916</v>
      </c>
      <c r="T5414" s="29">
        <f>D5414*S5414</f>
        <v>484861.31293255056</v>
      </c>
    </row>
    <row r="5415" spans="1:20">
      <c r="A5415" s="21">
        <f t="shared" si="365"/>
        <v>2021</v>
      </c>
      <c r="B5415" s="21">
        <f t="shared" si="366"/>
        <v>7</v>
      </c>
      <c r="C5415" s="22">
        <v>44385</v>
      </c>
      <c r="D5415" s="21">
        <v>8995.26</v>
      </c>
      <c r="E5415" s="47" t="str">
        <f>IF(B5415&lt;&gt;B5414, "First Quote", "")</f>
        <v/>
      </c>
      <c r="F5415" s="23" t="str">
        <f>IF(_xlfn.MINIFS($D$3:$D$6287,$A$3:$A$6287,A5415,$B$3:$B$6287,B5415)=D5415,"Lowest point","")</f>
        <v/>
      </c>
      <c r="G5415" s="24" t="str">
        <f>IF(_xlfn.MAXIFS($D$3:$D$6287,$A$3:$A$6287,A5415,$B$3:$B$6287,B5415)=D5415,"Highest point","")</f>
        <v/>
      </c>
      <c r="J5415" s="25" t="str">
        <f>IF(E5415="First Quote", $H$4/D5415, "")</f>
        <v/>
      </c>
      <c r="K5415" s="26">
        <f t="shared" si="362"/>
        <v>55.094990424005282</v>
      </c>
      <c r="L5415" s="27">
        <f>K5415*D5415</f>
        <v>495593.76356143778</v>
      </c>
      <c r="M5415" s="10"/>
      <c r="N5415" s="28">
        <f>IF(F5415="lowest point", $H$4/D5415, 0)</f>
        <v>0</v>
      </c>
      <c r="O5415" s="28">
        <f t="shared" si="363"/>
        <v>56.993569594300702</v>
      </c>
      <c r="P5415" s="29">
        <f>O5415*D5415</f>
        <v>512671.97682882933</v>
      </c>
      <c r="R5415" s="28">
        <f>IF(G5415="highest point", $H$4/D5415, 0)</f>
        <v>0</v>
      </c>
      <c r="S5415" s="28">
        <f t="shared" si="364"/>
        <v>53.450978921342916</v>
      </c>
      <c r="T5415" s="29">
        <f>D5415*S5415</f>
        <v>480805.45265199908</v>
      </c>
    </row>
    <row r="5416" spans="1:20">
      <c r="A5416" s="21">
        <f t="shared" si="365"/>
        <v>2021</v>
      </c>
      <c r="B5416" s="21">
        <f t="shared" si="366"/>
        <v>7</v>
      </c>
      <c r="C5416" s="22">
        <v>44386</v>
      </c>
      <c r="D5416" s="21">
        <v>9096.84</v>
      </c>
      <c r="E5416" s="47" t="str">
        <f>IF(B5416&lt;&gt;B5415, "First Quote", "")</f>
        <v/>
      </c>
      <c r="F5416" s="23" t="str">
        <f>IF(_xlfn.MINIFS($D$3:$D$6287,$A$3:$A$6287,A5416,$B$3:$B$6287,B5416)=D5416,"Lowest point","")</f>
        <v/>
      </c>
      <c r="G5416" s="24" t="str">
        <f>IF(_xlfn.MAXIFS($D$3:$D$6287,$A$3:$A$6287,A5416,$B$3:$B$6287,B5416)=D5416,"Highest point","")</f>
        <v/>
      </c>
      <c r="J5416" s="25" t="str">
        <f>IF(E5416="First Quote", $H$4/D5416, "")</f>
        <v/>
      </c>
      <c r="K5416" s="26">
        <f t="shared" si="362"/>
        <v>55.094990424005282</v>
      </c>
      <c r="L5416" s="27">
        <f>K5416*D5416</f>
        <v>501190.31268870819</v>
      </c>
      <c r="M5416" s="10"/>
      <c r="N5416" s="28">
        <f>IF(F5416="lowest point", $H$4/D5416, 0)</f>
        <v>0</v>
      </c>
      <c r="O5416" s="28">
        <f t="shared" si="363"/>
        <v>56.993569594300702</v>
      </c>
      <c r="P5416" s="29">
        <f>O5416*D5416</f>
        <v>518461.38362821838</v>
      </c>
      <c r="R5416" s="28">
        <f>IF(G5416="highest point", $H$4/D5416, 0)</f>
        <v>0</v>
      </c>
      <c r="S5416" s="28">
        <f t="shared" si="364"/>
        <v>53.450978921342916</v>
      </c>
      <c r="T5416" s="29">
        <f>D5416*S5416</f>
        <v>486235.00309082912</v>
      </c>
    </row>
    <row r="5417" spans="1:20">
      <c r="A5417" s="21">
        <f t="shared" si="365"/>
        <v>2021</v>
      </c>
      <c r="B5417" s="21">
        <f t="shared" si="366"/>
        <v>7</v>
      </c>
      <c r="C5417" s="22">
        <v>44389</v>
      </c>
      <c r="D5417" s="21">
        <v>9128.2199999999993</v>
      </c>
      <c r="E5417" s="47" t="str">
        <f>IF(B5417&lt;&gt;B5416, "First Quote", "")</f>
        <v/>
      </c>
      <c r="F5417" s="23" t="str">
        <f>IF(_xlfn.MINIFS($D$3:$D$6287,$A$3:$A$6287,A5417,$B$3:$B$6287,B5417)=D5417,"Lowest point","")</f>
        <v/>
      </c>
      <c r="G5417" s="24" t="str">
        <f>IF(_xlfn.MAXIFS($D$3:$D$6287,$A$3:$A$6287,A5417,$B$3:$B$6287,B5417)=D5417,"Highest point","")</f>
        <v/>
      </c>
      <c r="J5417" s="25" t="str">
        <f>IF(E5417="First Quote", $H$4/D5417, "")</f>
        <v/>
      </c>
      <c r="K5417" s="26">
        <f t="shared" si="362"/>
        <v>55.094990424005282</v>
      </c>
      <c r="L5417" s="27">
        <f>K5417*D5417</f>
        <v>502919.19348821347</v>
      </c>
      <c r="M5417" s="10"/>
      <c r="N5417" s="28">
        <f>IF(F5417="lowest point", $H$4/D5417, 0)</f>
        <v>0</v>
      </c>
      <c r="O5417" s="28">
        <f t="shared" si="363"/>
        <v>56.993569594300702</v>
      </c>
      <c r="P5417" s="29">
        <f>O5417*D5417</f>
        <v>520249.84184208751</v>
      </c>
      <c r="R5417" s="28">
        <f>IF(G5417="highest point", $H$4/D5417, 0)</f>
        <v>0</v>
      </c>
      <c r="S5417" s="28">
        <f t="shared" si="364"/>
        <v>53.450978921342916</v>
      </c>
      <c r="T5417" s="29">
        <f>D5417*S5417</f>
        <v>487912.29480938078</v>
      </c>
    </row>
    <row r="5418" spans="1:20">
      <c r="A5418" s="21">
        <f t="shared" si="365"/>
        <v>2021</v>
      </c>
      <c r="B5418" s="21">
        <f t="shared" si="366"/>
        <v>7</v>
      </c>
      <c r="C5418" s="22">
        <v>44390</v>
      </c>
      <c r="D5418" s="21">
        <v>9096.15</v>
      </c>
      <c r="E5418" s="47" t="str">
        <f>IF(B5418&lt;&gt;B5417, "First Quote", "")</f>
        <v/>
      </c>
      <c r="F5418" s="23" t="str">
        <f>IF(_xlfn.MINIFS($D$3:$D$6287,$A$3:$A$6287,A5418,$B$3:$B$6287,B5418)=D5418,"Lowest point","")</f>
        <v/>
      </c>
      <c r="G5418" s="24" t="str">
        <f>IF(_xlfn.MAXIFS($D$3:$D$6287,$A$3:$A$6287,A5418,$B$3:$B$6287,B5418)=D5418,"Highest point","")</f>
        <v/>
      </c>
      <c r="J5418" s="25" t="str">
        <f>IF(E5418="First Quote", $H$4/D5418, "")</f>
        <v/>
      </c>
      <c r="K5418" s="26">
        <f t="shared" si="362"/>
        <v>55.094990424005282</v>
      </c>
      <c r="L5418" s="27">
        <f>K5418*D5418</f>
        <v>501152.29714531562</v>
      </c>
      <c r="M5418" s="10"/>
      <c r="N5418" s="28">
        <f>IF(F5418="lowest point", $H$4/D5418, 0)</f>
        <v>0</v>
      </c>
      <c r="O5418" s="28">
        <f t="shared" si="363"/>
        <v>56.993569594300702</v>
      </c>
      <c r="P5418" s="29">
        <f>O5418*D5418</f>
        <v>518422.0580651983</v>
      </c>
      <c r="R5418" s="28">
        <f>IF(G5418="highest point", $H$4/D5418, 0)</f>
        <v>0</v>
      </c>
      <c r="S5418" s="28">
        <f t="shared" si="364"/>
        <v>53.450978921342916</v>
      </c>
      <c r="T5418" s="29">
        <f>D5418*S5418</f>
        <v>486198.12191537337</v>
      </c>
    </row>
    <row r="5419" spans="1:20">
      <c r="A5419" s="21">
        <f t="shared" si="365"/>
        <v>2021</v>
      </c>
      <c r="B5419" s="21">
        <f t="shared" si="366"/>
        <v>7</v>
      </c>
      <c r="C5419" s="22">
        <v>44391</v>
      </c>
      <c r="D5419" s="21">
        <v>9107.85</v>
      </c>
      <c r="E5419" s="47" t="str">
        <f>IF(B5419&lt;&gt;B5418, "First Quote", "")</f>
        <v/>
      </c>
      <c r="F5419" s="23" t="str">
        <f>IF(_xlfn.MINIFS($D$3:$D$6287,$A$3:$A$6287,A5419,$B$3:$B$6287,B5419)=D5419,"Lowest point","")</f>
        <v/>
      </c>
      <c r="G5419" s="24" t="str">
        <f>IF(_xlfn.MAXIFS($D$3:$D$6287,$A$3:$A$6287,A5419,$B$3:$B$6287,B5419)=D5419,"Highest point","")</f>
        <v/>
      </c>
      <c r="J5419" s="25" t="str">
        <f>IF(E5419="First Quote", $H$4/D5419, "")</f>
        <v/>
      </c>
      <c r="K5419" s="26">
        <f t="shared" si="362"/>
        <v>55.094990424005282</v>
      </c>
      <c r="L5419" s="27">
        <f>K5419*D5419</f>
        <v>501796.90853327652</v>
      </c>
      <c r="M5419" s="10"/>
      <c r="N5419" s="28">
        <f>IF(F5419="lowest point", $H$4/D5419, 0)</f>
        <v>0</v>
      </c>
      <c r="O5419" s="28">
        <f t="shared" si="363"/>
        <v>56.993569594300702</v>
      </c>
      <c r="P5419" s="29">
        <f>O5419*D5419</f>
        <v>519088.88282945164</v>
      </c>
      <c r="R5419" s="28">
        <f>IF(G5419="highest point", $H$4/D5419, 0)</f>
        <v>0</v>
      </c>
      <c r="S5419" s="28">
        <f t="shared" si="364"/>
        <v>53.450978921342916</v>
      </c>
      <c r="T5419" s="29">
        <f>D5419*S5419</f>
        <v>486823.49836875312</v>
      </c>
    </row>
    <row r="5420" spans="1:20">
      <c r="A5420" s="21">
        <f t="shared" si="365"/>
        <v>2021</v>
      </c>
      <c r="B5420" s="21">
        <f t="shared" si="366"/>
        <v>7</v>
      </c>
      <c r="C5420" s="22">
        <v>44392</v>
      </c>
      <c r="D5420" s="21">
        <v>9078.33</v>
      </c>
      <c r="E5420" s="47" t="str">
        <f>IF(B5420&lt;&gt;B5419, "First Quote", "")</f>
        <v/>
      </c>
      <c r="F5420" s="23" t="str">
        <f>IF(_xlfn.MINIFS($D$3:$D$6287,$A$3:$A$6287,A5420,$B$3:$B$6287,B5420)=D5420,"Lowest point","")</f>
        <v/>
      </c>
      <c r="G5420" s="24" t="str">
        <f>IF(_xlfn.MAXIFS($D$3:$D$6287,$A$3:$A$6287,A5420,$B$3:$B$6287,B5420)=D5420,"Highest point","")</f>
        <v/>
      </c>
      <c r="J5420" s="25" t="str">
        <f>IF(E5420="First Quote", $H$4/D5420, "")</f>
        <v/>
      </c>
      <c r="K5420" s="26">
        <f t="shared" si="362"/>
        <v>55.094990424005282</v>
      </c>
      <c r="L5420" s="27">
        <f>K5420*D5420</f>
        <v>500170.50441595988</v>
      </c>
      <c r="M5420" s="10"/>
      <c r="N5420" s="28">
        <f>IF(F5420="lowest point", $H$4/D5420, 0)</f>
        <v>0</v>
      </c>
      <c r="O5420" s="28">
        <f t="shared" si="363"/>
        <v>56.993569594300702</v>
      </c>
      <c r="P5420" s="29">
        <f>O5420*D5420</f>
        <v>517406.43265502789</v>
      </c>
      <c r="R5420" s="28">
        <f>IF(G5420="highest point", $H$4/D5420, 0)</f>
        <v>0</v>
      </c>
      <c r="S5420" s="28">
        <f t="shared" si="364"/>
        <v>53.450978921342916</v>
      </c>
      <c r="T5420" s="29">
        <f>D5420*S5420</f>
        <v>485245.62547099503</v>
      </c>
    </row>
    <row r="5421" spans="1:20">
      <c r="A5421" s="21">
        <f t="shared" si="365"/>
        <v>2021</v>
      </c>
      <c r="B5421" s="21">
        <f t="shared" si="366"/>
        <v>7</v>
      </c>
      <c r="C5421" s="22">
        <v>44393</v>
      </c>
      <c r="D5421" s="21">
        <v>9009.89</v>
      </c>
      <c r="E5421" s="47" t="str">
        <f>IF(B5421&lt;&gt;B5420, "First Quote", "")</f>
        <v/>
      </c>
      <c r="F5421" s="23" t="str">
        <f>IF(_xlfn.MINIFS($D$3:$D$6287,$A$3:$A$6287,A5421,$B$3:$B$6287,B5421)=D5421,"Lowest point","")</f>
        <v/>
      </c>
      <c r="G5421" s="24" t="str">
        <f>IF(_xlfn.MAXIFS($D$3:$D$6287,$A$3:$A$6287,A5421,$B$3:$B$6287,B5421)=D5421,"Highest point","")</f>
        <v/>
      </c>
      <c r="J5421" s="25" t="str">
        <f>IF(E5421="First Quote", $H$4/D5421, "")</f>
        <v/>
      </c>
      <c r="K5421" s="26">
        <f t="shared" si="362"/>
        <v>55.094990424005282</v>
      </c>
      <c r="L5421" s="27">
        <f>K5421*D5421</f>
        <v>496399.8032713409</v>
      </c>
      <c r="M5421" s="10"/>
      <c r="N5421" s="28">
        <f>IF(F5421="lowest point", $H$4/D5421, 0)</f>
        <v>0</v>
      </c>
      <c r="O5421" s="28">
        <f t="shared" si="363"/>
        <v>56.993569594300702</v>
      </c>
      <c r="P5421" s="29">
        <f>O5421*D5421</f>
        <v>513505.79275199393</v>
      </c>
      <c r="R5421" s="28">
        <f>IF(G5421="highest point", $H$4/D5421, 0)</f>
        <v>0</v>
      </c>
      <c r="S5421" s="28">
        <f t="shared" si="364"/>
        <v>53.450978921342916</v>
      </c>
      <c r="T5421" s="29">
        <f>D5421*S5421</f>
        <v>481587.44047361828</v>
      </c>
    </row>
    <row r="5422" spans="1:20">
      <c r="A5422" s="21">
        <f t="shared" si="365"/>
        <v>2021</v>
      </c>
      <c r="B5422" s="21">
        <f t="shared" si="366"/>
        <v>7</v>
      </c>
      <c r="C5422" s="22">
        <v>44396</v>
      </c>
      <c r="D5422" s="21">
        <v>8867.07</v>
      </c>
      <c r="E5422" s="47" t="str">
        <f>IF(B5422&lt;&gt;B5421, "First Quote", "")</f>
        <v/>
      </c>
      <c r="F5422" s="23" t="str">
        <f>IF(_xlfn.MINIFS($D$3:$D$6287,$A$3:$A$6287,A5422,$B$3:$B$6287,B5422)=D5422,"Lowest point","")</f>
        <v>Lowest point</v>
      </c>
      <c r="G5422" s="24" t="str">
        <f>IF(_xlfn.MAXIFS($D$3:$D$6287,$A$3:$A$6287,A5422,$B$3:$B$6287,B5422)=D5422,"Highest point","")</f>
        <v/>
      </c>
      <c r="J5422" s="25" t="str">
        <f>IF(E5422="First Quote", $H$4/D5422, "")</f>
        <v/>
      </c>
      <c r="K5422" s="26">
        <f t="shared" si="362"/>
        <v>55.094990424005282</v>
      </c>
      <c r="L5422" s="27">
        <f>K5422*D5422</f>
        <v>488531.1367389845</v>
      </c>
      <c r="M5422" s="10"/>
      <c r="N5422" s="28">
        <f>IF(F5422="lowest point", $H$4/D5422, 0)</f>
        <v>5.6388412406804055E-2</v>
      </c>
      <c r="O5422" s="28">
        <f t="shared" si="363"/>
        <v>57.049958006707506</v>
      </c>
      <c r="P5422" s="29">
        <f>O5422*D5422</f>
        <v>505865.97114253591</v>
      </c>
      <c r="R5422" s="28">
        <f>IF(G5422="highest point", $H$4/D5422, 0)</f>
        <v>0</v>
      </c>
      <c r="S5422" s="28">
        <f t="shared" si="364"/>
        <v>53.450978921342916</v>
      </c>
      <c r="T5422" s="29">
        <f>D5422*S5422</f>
        <v>473953.57166407211</v>
      </c>
    </row>
    <row r="5423" spans="1:20">
      <c r="A5423" s="21">
        <f t="shared" si="365"/>
        <v>2021</v>
      </c>
      <c r="B5423" s="21">
        <f t="shared" si="366"/>
        <v>7</v>
      </c>
      <c r="C5423" s="22">
        <v>44397</v>
      </c>
      <c r="D5423" s="21">
        <v>9001.77</v>
      </c>
      <c r="E5423" s="47" t="str">
        <f>IF(B5423&lt;&gt;B5422, "First Quote", "")</f>
        <v/>
      </c>
      <c r="F5423" s="23" t="str">
        <f>IF(_xlfn.MINIFS($D$3:$D$6287,$A$3:$A$6287,A5423,$B$3:$B$6287,B5423)=D5423,"Lowest point","")</f>
        <v/>
      </c>
      <c r="G5423" s="24" t="str">
        <f>IF(_xlfn.MAXIFS($D$3:$D$6287,$A$3:$A$6287,A5423,$B$3:$B$6287,B5423)=D5423,"Highest point","")</f>
        <v/>
      </c>
      <c r="J5423" s="25" t="str">
        <f>IF(E5423="First Quote", $H$4/D5423, "")</f>
        <v/>
      </c>
      <c r="K5423" s="26">
        <f t="shared" si="362"/>
        <v>55.094990424005282</v>
      </c>
      <c r="L5423" s="27">
        <f>K5423*D5423</f>
        <v>495952.43194909807</v>
      </c>
      <c r="M5423" s="10"/>
      <c r="N5423" s="28">
        <f>IF(F5423="lowest point", $H$4/D5423, 0)</f>
        <v>0</v>
      </c>
      <c r="O5423" s="28">
        <f t="shared" si="363"/>
        <v>57.049958006707506</v>
      </c>
      <c r="P5423" s="29">
        <f>O5423*D5423</f>
        <v>513550.60048603948</v>
      </c>
      <c r="R5423" s="28">
        <f>IF(G5423="highest point", $H$4/D5423, 0)</f>
        <v>0</v>
      </c>
      <c r="S5423" s="28">
        <f t="shared" si="364"/>
        <v>53.450978921342916</v>
      </c>
      <c r="T5423" s="29">
        <f>D5423*S5423</f>
        <v>481153.41852477705</v>
      </c>
    </row>
    <row r="5424" spans="1:20">
      <c r="A5424" s="21">
        <f t="shared" si="365"/>
        <v>2021</v>
      </c>
      <c r="B5424" s="21">
        <f t="shared" si="366"/>
        <v>7</v>
      </c>
      <c r="C5424" s="22">
        <v>44398</v>
      </c>
      <c r="D5424" s="21">
        <v>9075.9699999999993</v>
      </c>
      <c r="E5424" s="47" t="str">
        <f>IF(B5424&lt;&gt;B5423, "First Quote", "")</f>
        <v/>
      </c>
      <c r="F5424" s="23" t="str">
        <f>IF(_xlfn.MINIFS($D$3:$D$6287,$A$3:$A$6287,A5424,$B$3:$B$6287,B5424)=D5424,"Lowest point","")</f>
        <v/>
      </c>
      <c r="G5424" s="24" t="str">
        <f>IF(_xlfn.MAXIFS($D$3:$D$6287,$A$3:$A$6287,A5424,$B$3:$B$6287,B5424)=D5424,"Highest point","")</f>
        <v/>
      </c>
      <c r="J5424" s="25" t="str">
        <f>IF(E5424="First Quote", $H$4/D5424, "")</f>
        <v/>
      </c>
      <c r="K5424" s="26">
        <f t="shared" si="362"/>
        <v>55.094990424005282</v>
      </c>
      <c r="L5424" s="27">
        <f>K5424*D5424</f>
        <v>500040.48023855919</v>
      </c>
      <c r="M5424" s="10"/>
      <c r="N5424" s="28">
        <f>IF(F5424="lowest point", $H$4/D5424, 0)</f>
        <v>0</v>
      </c>
      <c r="O5424" s="28">
        <f t="shared" si="363"/>
        <v>57.049958006707506</v>
      </c>
      <c r="P5424" s="29">
        <f>O5424*D5424</f>
        <v>517783.7073701371</v>
      </c>
      <c r="R5424" s="28">
        <f>IF(G5424="highest point", $H$4/D5424, 0)</f>
        <v>0</v>
      </c>
      <c r="S5424" s="28">
        <f t="shared" si="364"/>
        <v>53.450978921342916</v>
      </c>
      <c r="T5424" s="29">
        <f>D5424*S5424</f>
        <v>485119.4811607406</v>
      </c>
    </row>
    <row r="5425" spans="1:20">
      <c r="A5425" s="21">
        <f t="shared" si="365"/>
        <v>2021</v>
      </c>
      <c r="B5425" s="21">
        <f t="shared" si="366"/>
        <v>7</v>
      </c>
      <c r="C5425" s="22">
        <v>44399</v>
      </c>
      <c r="D5425" s="21">
        <v>9094.9500000000007</v>
      </c>
      <c r="E5425" s="47" t="str">
        <f>IF(B5425&lt;&gt;B5424, "First Quote", "")</f>
        <v/>
      </c>
      <c r="F5425" s="23" t="str">
        <f>IF(_xlfn.MINIFS($D$3:$D$6287,$A$3:$A$6287,A5425,$B$3:$B$6287,B5425)=D5425,"Lowest point","")</f>
        <v/>
      </c>
      <c r="G5425" s="24" t="str">
        <f>IF(_xlfn.MAXIFS($D$3:$D$6287,$A$3:$A$6287,A5425,$B$3:$B$6287,B5425)=D5425,"Highest point","")</f>
        <v/>
      </c>
      <c r="J5425" s="25" t="str">
        <f>IF(E5425="First Quote", $H$4/D5425, "")</f>
        <v/>
      </c>
      <c r="K5425" s="26">
        <f t="shared" si="362"/>
        <v>55.094990424005282</v>
      </c>
      <c r="L5425" s="27">
        <f>K5425*D5425</f>
        <v>501086.18315680686</v>
      </c>
      <c r="M5425" s="10"/>
      <c r="N5425" s="28">
        <f>IF(F5425="lowest point", $H$4/D5425, 0)</f>
        <v>0</v>
      </c>
      <c r="O5425" s="28">
        <f t="shared" si="363"/>
        <v>57.049958006707506</v>
      </c>
      <c r="P5425" s="29">
        <f>O5425*D5425</f>
        <v>518866.51557310449</v>
      </c>
      <c r="R5425" s="28">
        <f>IF(G5425="highest point", $H$4/D5425, 0)</f>
        <v>0</v>
      </c>
      <c r="S5425" s="28">
        <f t="shared" si="364"/>
        <v>53.450978921342916</v>
      </c>
      <c r="T5425" s="29">
        <f>D5425*S5425</f>
        <v>486133.98074066779</v>
      </c>
    </row>
    <row r="5426" spans="1:20">
      <c r="A5426" s="21">
        <f t="shared" si="365"/>
        <v>2021</v>
      </c>
      <c r="B5426" s="21">
        <f t="shared" si="366"/>
        <v>7</v>
      </c>
      <c r="C5426" s="22">
        <v>44400</v>
      </c>
      <c r="D5426" s="21">
        <v>9187.64</v>
      </c>
      <c r="E5426" s="47" t="str">
        <f>IF(B5426&lt;&gt;B5425, "First Quote", "")</f>
        <v/>
      </c>
      <c r="F5426" s="23" t="str">
        <f>IF(_xlfn.MINIFS($D$3:$D$6287,$A$3:$A$6287,A5426,$B$3:$B$6287,B5426)=D5426,"Lowest point","")</f>
        <v/>
      </c>
      <c r="G5426" s="24" t="str">
        <f>IF(_xlfn.MAXIFS($D$3:$D$6287,$A$3:$A$6287,A5426,$B$3:$B$6287,B5426)=D5426,"Highest point","")</f>
        <v/>
      </c>
      <c r="J5426" s="25" t="str">
        <f>IF(E5426="First Quote", $H$4/D5426, "")</f>
        <v/>
      </c>
      <c r="K5426" s="26">
        <f t="shared" si="362"/>
        <v>55.094990424005282</v>
      </c>
      <c r="L5426" s="27">
        <f>K5426*D5426</f>
        <v>506192.93781920784</v>
      </c>
      <c r="M5426" s="10"/>
      <c r="N5426" s="28">
        <f>IF(F5426="lowest point", $H$4/D5426, 0)</f>
        <v>0</v>
      </c>
      <c r="O5426" s="28">
        <f t="shared" si="363"/>
        <v>57.049958006707506</v>
      </c>
      <c r="P5426" s="29">
        <f>O5426*D5426</f>
        <v>524154.4761807461</v>
      </c>
      <c r="R5426" s="28">
        <f>IF(G5426="highest point", $H$4/D5426, 0)</f>
        <v>0</v>
      </c>
      <c r="S5426" s="28">
        <f t="shared" si="364"/>
        <v>53.450978921342916</v>
      </c>
      <c r="T5426" s="29">
        <f>D5426*S5426</f>
        <v>491088.35197688697</v>
      </c>
    </row>
    <row r="5427" spans="1:20">
      <c r="A5427" s="21">
        <f t="shared" si="365"/>
        <v>2021</v>
      </c>
      <c r="B5427" s="21">
        <f t="shared" si="366"/>
        <v>7</v>
      </c>
      <c r="C5427" s="22">
        <v>44403</v>
      </c>
      <c r="D5427" s="21">
        <v>9209.6299999999992</v>
      </c>
      <c r="E5427" s="47" t="str">
        <f>IF(B5427&lt;&gt;B5426, "First Quote", "")</f>
        <v/>
      </c>
      <c r="F5427" s="23" t="str">
        <f>IF(_xlfn.MINIFS($D$3:$D$6287,$A$3:$A$6287,A5427,$B$3:$B$6287,B5427)=D5427,"Lowest point","")</f>
        <v/>
      </c>
      <c r="G5427" s="24" t="str">
        <f>IF(_xlfn.MAXIFS($D$3:$D$6287,$A$3:$A$6287,A5427,$B$3:$B$6287,B5427)=D5427,"Highest point","")</f>
        <v>Highest point</v>
      </c>
      <c r="J5427" s="25" t="str">
        <f>IF(E5427="First Quote", $H$4/D5427, "")</f>
        <v/>
      </c>
      <c r="K5427" s="26">
        <f t="shared" si="362"/>
        <v>55.094990424005282</v>
      </c>
      <c r="L5427" s="27">
        <f>K5427*D5427</f>
        <v>507404.4766586317</v>
      </c>
      <c r="M5427" s="10"/>
      <c r="N5427" s="28">
        <f>IF(F5427="lowest point", $H$4/D5427, 0)</f>
        <v>0</v>
      </c>
      <c r="O5427" s="28">
        <f t="shared" si="363"/>
        <v>57.049958006707506</v>
      </c>
      <c r="P5427" s="29">
        <f>O5427*D5427</f>
        <v>525409.00475731364</v>
      </c>
      <c r="R5427" s="28">
        <f>IF(G5427="highest point", $H$4/D5427, 0)</f>
        <v>5.4290997575364056E-2</v>
      </c>
      <c r="S5427" s="28">
        <f t="shared" si="364"/>
        <v>53.50526991891828</v>
      </c>
      <c r="T5427" s="29">
        <f>D5427*S5427</f>
        <v>492763.73900336731</v>
      </c>
    </row>
    <row r="5428" spans="1:20">
      <c r="A5428" s="21">
        <f t="shared" si="365"/>
        <v>2021</v>
      </c>
      <c r="B5428" s="21">
        <f t="shared" si="366"/>
        <v>7</v>
      </c>
      <c r="C5428" s="22">
        <v>44404</v>
      </c>
      <c r="D5428" s="21">
        <v>9166.27</v>
      </c>
      <c r="E5428" s="47" t="str">
        <f>IF(B5428&lt;&gt;B5427, "First Quote", "")</f>
        <v/>
      </c>
      <c r="F5428" s="23" t="str">
        <f>IF(_xlfn.MINIFS($D$3:$D$6287,$A$3:$A$6287,A5428,$B$3:$B$6287,B5428)=D5428,"Lowest point","")</f>
        <v/>
      </c>
      <c r="G5428" s="24" t="str">
        <f>IF(_xlfn.MAXIFS($D$3:$D$6287,$A$3:$A$6287,A5428,$B$3:$B$6287,B5428)=D5428,"Highest point","")</f>
        <v/>
      </c>
      <c r="J5428" s="25" t="str">
        <f>IF(E5428="First Quote", $H$4/D5428, "")</f>
        <v/>
      </c>
      <c r="K5428" s="26">
        <f t="shared" si="362"/>
        <v>55.094990424005282</v>
      </c>
      <c r="L5428" s="27">
        <f>K5428*D5428</f>
        <v>505015.5578738469</v>
      </c>
      <c r="M5428" s="10"/>
      <c r="N5428" s="28">
        <f>IF(F5428="lowest point", $H$4/D5428, 0)</f>
        <v>0</v>
      </c>
      <c r="O5428" s="28">
        <f t="shared" si="363"/>
        <v>57.049958006707506</v>
      </c>
      <c r="P5428" s="29">
        <f>O5428*D5428</f>
        <v>522935.31857814285</v>
      </c>
      <c r="R5428" s="28">
        <f>IF(G5428="highest point", $H$4/D5428, 0)</f>
        <v>0</v>
      </c>
      <c r="S5428" s="28">
        <f t="shared" si="364"/>
        <v>53.50526991891828</v>
      </c>
      <c r="T5428" s="29">
        <f>D5428*S5428</f>
        <v>490443.75049968308</v>
      </c>
    </row>
    <row r="5429" spans="1:20">
      <c r="A5429" s="21">
        <f t="shared" si="365"/>
        <v>2021</v>
      </c>
      <c r="B5429" s="21">
        <f t="shared" si="366"/>
        <v>7</v>
      </c>
      <c r="C5429" s="22">
        <v>44405</v>
      </c>
      <c r="D5429" s="21">
        <v>9164.6200000000008</v>
      </c>
      <c r="E5429" s="47" t="str">
        <f>IF(B5429&lt;&gt;B5428, "First Quote", "")</f>
        <v/>
      </c>
      <c r="F5429" s="23" t="str">
        <f>IF(_xlfn.MINIFS($D$3:$D$6287,$A$3:$A$6287,A5429,$B$3:$B$6287,B5429)=D5429,"Lowest point","")</f>
        <v/>
      </c>
      <c r="G5429" s="24" t="str">
        <f>IF(_xlfn.MAXIFS($D$3:$D$6287,$A$3:$A$6287,A5429,$B$3:$B$6287,B5429)=D5429,"Highest point","")</f>
        <v/>
      </c>
      <c r="J5429" s="25" t="str">
        <f>IF(E5429="First Quote", $H$4/D5429, "")</f>
        <v/>
      </c>
      <c r="K5429" s="26">
        <f t="shared" si="362"/>
        <v>55.094990424005282</v>
      </c>
      <c r="L5429" s="27">
        <f>K5429*D5429</f>
        <v>504924.65113964735</v>
      </c>
      <c r="M5429" s="10"/>
      <c r="N5429" s="28">
        <f>IF(F5429="lowest point", $H$4/D5429, 0)</f>
        <v>0</v>
      </c>
      <c r="O5429" s="28">
        <f t="shared" si="363"/>
        <v>57.049958006707506</v>
      </c>
      <c r="P5429" s="29">
        <f>O5429*D5429</f>
        <v>522841.18614743178</v>
      </c>
      <c r="R5429" s="28">
        <f>IF(G5429="highest point", $H$4/D5429, 0)</f>
        <v>0</v>
      </c>
      <c r="S5429" s="28">
        <f t="shared" si="364"/>
        <v>53.50526991891828</v>
      </c>
      <c r="T5429" s="29">
        <f>D5429*S5429</f>
        <v>490355.46680431691</v>
      </c>
    </row>
    <row r="5430" spans="1:20">
      <c r="A5430" s="21">
        <f t="shared" si="365"/>
        <v>2021</v>
      </c>
      <c r="B5430" s="21">
        <f t="shared" si="366"/>
        <v>7</v>
      </c>
      <c r="C5430" s="22">
        <v>44406</v>
      </c>
      <c r="D5430" s="21">
        <v>9204.25</v>
      </c>
      <c r="E5430" s="47" t="str">
        <f>IF(B5430&lt;&gt;B5429, "First Quote", "")</f>
        <v/>
      </c>
      <c r="F5430" s="23" t="str">
        <f>IF(_xlfn.MINIFS($D$3:$D$6287,$A$3:$A$6287,A5430,$B$3:$B$6287,B5430)=D5430,"Lowest point","")</f>
        <v/>
      </c>
      <c r="G5430" s="24" t="str">
        <f>IF(_xlfn.MAXIFS($D$3:$D$6287,$A$3:$A$6287,A5430,$B$3:$B$6287,B5430)=D5430,"Highest point","")</f>
        <v/>
      </c>
      <c r="J5430" s="25" t="str">
        <f>IF(E5430="First Quote", $H$4/D5430, "")</f>
        <v/>
      </c>
      <c r="K5430" s="26">
        <f t="shared" si="362"/>
        <v>55.094990424005282</v>
      </c>
      <c r="L5430" s="27">
        <f>K5430*D5430</f>
        <v>507108.06561015063</v>
      </c>
      <c r="M5430" s="10"/>
      <c r="N5430" s="28">
        <f>IF(F5430="lowest point", $H$4/D5430, 0)</f>
        <v>0</v>
      </c>
      <c r="O5430" s="28">
        <f t="shared" si="363"/>
        <v>57.049958006707506</v>
      </c>
      <c r="P5430" s="29">
        <f>O5430*D5430</f>
        <v>525102.07598323759</v>
      </c>
      <c r="R5430" s="28">
        <f>IF(G5430="highest point", $H$4/D5430, 0)</f>
        <v>0</v>
      </c>
      <c r="S5430" s="28">
        <f t="shared" si="364"/>
        <v>53.50526991891828</v>
      </c>
      <c r="T5430" s="29">
        <f>D5430*S5430</f>
        <v>492475.88065120357</v>
      </c>
    </row>
    <row r="5431" spans="1:20">
      <c r="A5431" s="21">
        <f t="shared" si="365"/>
        <v>2021</v>
      </c>
      <c r="B5431" s="21">
        <f t="shared" si="366"/>
        <v>7</v>
      </c>
      <c r="C5431" s="22">
        <v>44407</v>
      </c>
      <c r="D5431" s="21">
        <v>9155.2099999999991</v>
      </c>
      <c r="E5431" s="47" t="str">
        <f>IF(B5431&lt;&gt;B5430, "First Quote", "")</f>
        <v/>
      </c>
      <c r="F5431" s="23" t="str">
        <f>IF(_xlfn.MINIFS($D$3:$D$6287,$A$3:$A$6287,A5431,$B$3:$B$6287,B5431)=D5431,"Lowest point","")</f>
        <v/>
      </c>
      <c r="G5431" s="24" t="str">
        <f>IF(_xlfn.MAXIFS($D$3:$D$6287,$A$3:$A$6287,A5431,$B$3:$B$6287,B5431)=D5431,"Highest point","")</f>
        <v/>
      </c>
      <c r="J5431" s="25" t="str">
        <f>IF(E5431="First Quote", $H$4/D5431, "")</f>
        <v/>
      </c>
      <c r="K5431" s="26">
        <f t="shared" si="362"/>
        <v>55.094990424005282</v>
      </c>
      <c r="L5431" s="27">
        <f>K5431*D5431</f>
        <v>504406.20727975736</v>
      </c>
      <c r="M5431" s="10"/>
      <c r="N5431" s="28">
        <f>IF(F5431="lowest point", $H$4/D5431, 0)</f>
        <v>0</v>
      </c>
      <c r="O5431" s="28">
        <f t="shared" si="363"/>
        <v>57.049958006707506</v>
      </c>
      <c r="P5431" s="29">
        <f>O5431*D5431</f>
        <v>522304.34604258859</v>
      </c>
      <c r="R5431" s="28">
        <f>IF(G5431="highest point", $H$4/D5431, 0)</f>
        <v>0</v>
      </c>
      <c r="S5431" s="28">
        <f t="shared" si="364"/>
        <v>53.50526991891828</v>
      </c>
      <c r="T5431" s="29">
        <f>D5431*S5431</f>
        <v>489851.98221437976</v>
      </c>
    </row>
    <row r="5432" spans="1:20">
      <c r="A5432" s="21">
        <f t="shared" si="365"/>
        <v>2021</v>
      </c>
      <c r="B5432" s="21">
        <f t="shared" si="366"/>
        <v>8</v>
      </c>
      <c r="C5432" s="22">
        <v>44410</v>
      </c>
      <c r="D5432" s="21">
        <v>9138.36</v>
      </c>
      <c r="E5432" s="47" t="str">
        <f>IF(B5432&lt;&gt;B5431, "First Quote", "")</f>
        <v>First Quote</v>
      </c>
      <c r="F5432" s="23" t="str">
        <f>IF(_xlfn.MINIFS($D$3:$D$6287,$A$3:$A$6287,A5432,$B$3:$B$6287,B5432)=D5432,"Lowest point","")</f>
        <v>Lowest point</v>
      </c>
      <c r="G5432" s="24" t="str">
        <f>IF(_xlfn.MAXIFS($D$3:$D$6287,$A$3:$A$6287,A5432,$B$3:$B$6287,B5432)=D5432,"Highest point","")</f>
        <v/>
      </c>
      <c r="J5432" s="25">
        <f>IF(E5432="First Quote", $H$4/D5432, "")</f>
        <v>5.4714412651723061E-2</v>
      </c>
      <c r="K5432" s="26">
        <f t="shared" si="362"/>
        <v>55.149704836657001</v>
      </c>
      <c r="L5432" s="27">
        <f>K5432*D5432</f>
        <v>503977.85669111292</v>
      </c>
      <c r="M5432" s="10"/>
      <c r="N5432" s="28">
        <f>IF(F5432="lowest point", $H$4/D5432, 0)</f>
        <v>5.4714412651723061E-2</v>
      </c>
      <c r="O5432" s="28">
        <f t="shared" si="363"/>
        <v>57.104672419359225</v>
      </c>
      <c r="P5432" s="29">
        <f>O5432*D5432</f>
        <v>521843.0542501756</v>
      </c>
      <c r="R5432" s="28">
        <f>IF(G5432="highest point", $H$4/D5432, 0)</f>
        <v>0</v>
      </c>
      <c r="S5432" s="28">
        <f t="shared" si="364"/>
        <v>53.50526991891828</v>
      </c>
      <c r="T5432" s="29">
        <f>D5432*S5432</f>
        <v>488950.41841624607</v>
      </c>
    </row>
    <row r="5433" spans="1:20">
      <c r="A5433" s="21">
        <f t="shared" si="365"/>
        <v>2021</v>
      </c>
      <c r="B5433" s="21">
        <f t="shared" si="366"/>
        <v>8</v>
      </c>
      <c r="C5433" s="22">
        <v>44411</v>
      </c>
      <c r="D5433" s="21">
        <v>9213.35</v>
      </c>
      <c r="E5433" s="47" t="str">
        <f>IF(B5433&lt;&gt;B5432, "First Quote", "")</f>
        <v/>
      </c>
      <c r="F5433" s="23" t="str">
        <f>IF(_xlfn.MINIFS($D$3:$D$6287,$A$3:$A$6287,A5433,$B$3:$B$6287,B5433)=D5433,"Lowest point","")</f>
        <v/>
      </c>
      <c r="G5433" s="24" t="str">
        <f>IF(_xlfn.MAXIFS($D$3:$D$6287,$A$3:$A$6287,A5433,$B$3:$B$6287,B5433)=D5433,"Highest point","")</f>
        <v/>
      </c>
      <c r="J5433" s="25" t="str">
        <f>IF(E5433="First Quote", $H$4/D5433, "")</f>
        <v/>
      </c>
      <c r="K5433" s="26">
        <f t="shared" si="362"/>
        <v>55.149704836657001</v>
      </c>
      <c r="L5433" s="27">
        <f>K5433*D5433</f>
        <v>508113.53305681382</v>
      </c>
      <c r="M5433" s="10"/>
      <c r="N5433" s="28">
        <f>IF(F5433="lowest point", $H$4/D5433, 0)</f>
        <v>0</v>
      </c>
      <c r="O5433" s="28">
        <f t="shared" si="363"/>
        <v>57.104672419359225</v>
      </c>
      <c r="P5433" s="29">
        <f>O5433*D5433</f>
        <v>526125.33363490331</v>
      </c>
      <c r="R5433" s="28">
        <f>IF(G5433="highest point", $H$4/D5433, 0)</f>
        <v>0</v>
      </c>
      <c r="S5433" s="28">
        <f t="shared" si="364"/>
        <v>53.50526991891828</v>
      </c>
      <c r="T5433" s="29">
        <f>D5433*S5433</f>
        <v>492962.77860746573</v>
      </c>
    </row>
    <row r="5434" spans="1:20">
      <c r="A5434" s="21">
        <f t="shared" si="365"/>
        <v>2021</v>
      </c>
      <c r="B5434" s="21">
        <f t="shared" si="366"/>
        <v>8</v>
      </c>
      <c r="C5434" s="22">
        <v>44412</v>
      </c>
      <c r="D5434" s="21">
        <v>9170.76</v>
      </c>
      <c r="E5434" s="47" t="str">
        <f>IF(B5434&lt;&gt;B5433, "First Quote", "")</f>
        <v/>
      </c>
      <c r="F5434" s="23" t="str">
        <f>IF(_xlfn.MINIFS($D$3:$D$6287,$A$3:$A$6287,A5434,$B$3:$B$6287,B5434)=D5434,"Lowest point","")</f>
        <v/>
      </c>
      <c r="G5434" s="24" t="str">
        <f>IF(_xlfn.MAXIFS($D$3:$D$6287,$A$3:$A$6287,A5434,$B$3:$B$6287,B5434)=D5434,"Highest point","")</f>
        <v/>
      </c>
      <c r="J5434" s="25" t="str">
        <f>IF(E5434="First Quote", $H$4/D5434, "")</f>
        <v/>
      </c>
      <c r="K5434" s="26">
        <f t="shared" si="362"/>
        <v>55.149704836657001</v>
      </c>
      <c r="L5434" s="27">
        <f>K5434*D5434</f>
        <v>505764.70712782058</v>
      </c>
      <c r="M5434" s="10"/>
      <c r="N5434" s="28">
        <f>IF(F5434="lowest point", $H$4/D5434, 0)</f>
        <v>0</v>
      </c>
      <c r="O5434" s="28">
        <f t="shared" si="363"/>
        <v>57.104672419359225</v>
      </c>
      <c r="P5434" s="29">
        <f>O5434*D5434</f>
        <v>523693.24563656282</v>
      </c>
      <c r="R5434" s="28">
        <f>IF(G5434="highest point", $H$4/D5434, 0)</f>
        <v>0</v>
      </c>
      <c r="S5434" s="28">
        <f t="shared" si="364"/>
        <v>53.50526991891828</v>
      </c>
      <c r="T5434" s="29">
        <f>D5434*S5434</f>
        <v>490683.98916161904</v>
      </c>
    </row>
    <row r="5435" spans="1:20">
      <c r="A5435" s="21">
        <f t="shared" si="365"/>
        <v>2021</v>
      </c>
      <c r="B5435" s="21">
        <f t="shared" si="366"/>
        <v>8</v>
      </c>
      <c r="C5435" s="22">
        <v>44413</v>
      </c>
      <c r="D5435" s="21">
        <v>9226.49</v>
      </c>
      <c r="E5435" s="47" t="str">
        <f>IF(B5435&lt;&gt;B5434, "First Quote", "")</f>
        <v/>
      </c>
      <c r="F5435" s="23" t="str">
        <f>IF(_xlfn.MINIFS($D$3:$D$6287,$A$3:$A$6287,A5435,$B$3:$B$6287,B5435)=D5435,"Lowest point","")</f>
        <v/>
      </c>
      <c r="G5435" s="24" t="str">
        <f>IF(_xlfn.MAXIFS($D$3:$D$6287,$A$3:$A$6287,A5435,$B$3:$B$6287,B5435)=D5435,"Highest point","")</f>
        <v/>
      </c>
      <c r="J5435" s="25" t="str">
        <f>IF(E5435="First Quote", $H$4/D5435, "")</f>
        <v/>
      </c>
      <c r="K5435" s="26">
        <f t="shared" si="362"/>
        <v>55.149704836657001</v>
      </c>
      <c r="L5435" s="27">
        <f>K5435*D5435</f>
        <v>508838.20017836744</v>
      </c>
      <c r="M5435" s="10"/>
      <c r="N5435" s="28">
        <f>IF(F5435="lowest point", $H$4/D5435, 0)</f>
        <v>0</v>
      </c>
      <c r="O5435" s="28">
        <f t="shared" si="363"/>
        <v>57.104672419359225</v>
      </c>
      <c r="P5435" s="29">
        <f>O5435*D5435</f>
        <v>526875.68903049373</v>
      </c>
      <c r="R5435" s="28">
        <f>IF(G5435="highest point", $H$4/D5435, 0)</f>
        <v>0</v>
      </c>
      <c r="S5435" s="28">
        <f t="shared" si="364"/>
        <v>53.50526991891828</v>
      </c>
      <c r="T5435" s="29">
        <f>D5435*S5435</f>
        <v>493665.83785420033</v>
      </c>
    </row>
    <row r="5436" spans="1:20">
      <c r="A5436" s="21">
        <f t="shared" si="365"/>
        <v>2021</v>
      </c>
      <c r="B5436" s="21">
        <f t="shared" si="366"/>
        <v>8</v>
      </c>
      <c r="C5436" s="22">
        <v>44414</v>
      </c>
      <c r="D5436" s="21">
        <v>9243.0300000000007</v>
      </c>
      <c r="E5436" s="47" t="str">
        <f>IF(B5436&lt;&gt;B5435, "First Quote", "")</f>
        <v/>
      </c>
      <c r="F5436" s="23" t="str">
        <f>IF(_xlfn.MINIFS($D$3:$D$6287,$A$3:$A$6287,A5436,$B$3:$B$6287,B5436)=D5436,"Lowest point","")</f>
        <v/>
      </c>
      <c r="G5436" s="24" t="str">
        <f>IF(_xlfn.MAXIFS($D$3:$D$6287,$A$3:$A$6287,A5436,$B$3:$B$6287,B5436)=D5436,"Highest point","")</f>
        <v/>
      </c>
      <c r="J5436" s="25" t="str">
        <f>IF(E5436="First Quote", $H$4/D5436, "")</f>
        <v/>
      </c>
      <c r="K5436" s="26">
        <f t="shared" si="362"/>
        <v>55.149704836657001</v>
      </c>
      <c r="L5436" s="27">
        <f>K5436*D5436</f>
        <v>509750.37629636581</v>
      </c>
      <c r="M5436" s="10"/>
      <c r="N5436" s="28">
        <f>IF(F5436="lowest point", $H$4/D5436, 0)</f>
        <v>0</v>
      </c>
      <c r="O5436" s="28">
        <f t="shared" si="363"/>
        <v>57.104672419359225</v>
      </c>
      <c r="P5436" s="29">
        <f>O5436*D5436</f>
        <v>527820.2003123099</v>
      </c>
      <c r="R5436" s="28">
        <f>IF(G5436="highest point", $H$4/D5436, 0)</f>
        <v>0</v>
      </c>
      <c r="S5436" s="28">
        <f t="shared" si="364"/>
        <v>53.50526991891828</v>
      </c>
      <c r="T5436" s="29">
        <f>D5436*S5436</f>
        <v>494550.81501865928</v>
      </c>
    </row>
    <row r="5437" spans="1:20">
      <c r="A5437" s="21">
        <f t="shared" si="365"/>
        <v>2021</v>
      </c>
      <c r="B5437" s="21">
        <f t="shared" si="366"/>
        <v>8</v>
      </c>
      <c r="C5437" s="22">
        <v>44417</v>
      </c>
      <c r="D5437" s="21">
        <v>9235.0499999999993</v>
      </c>
      <c r="E5437" s="47" t="str">
        <f>IF(B5437&lt;&gt;B5436, "First Quote", "")</f>
        <v/>
      </c>
      <c r="F5437" s="23" t="str">
        <f>IF(_xlfn.MINIFS($D$3:$D$6287,$A$3:$A$6287,A5437,$B$3:$B$6287,B5437)=D5437,"Lowest point","")</f>
        <v/>
      </c>
      <c r="G5437" s="24" t="str">
        <f>IF(_xlfn.MAXIFS($D$3:$D$6287,$A$3:$A$6287,A5437,$B$3:$B$6287,B5437)=D5437,"Highest point","")</f>
        <v/>
      </c>
      <c r="J5437" s="25" t="str">
        <f>IF(E5437="First Quote", $H$4/D5437, "")</f>
        <v/>
      </c>
      <c r="K5437" s="26">
        <f t="shared" si="362"/>
        <v>55.149704836657001</v>
      </c>
      <c r="L5437" s="27">
        <f>K5437*D5437</f>
        <v>509310.28165176918</v>
      </c>
      <c r="M5437" s="10"/>
      <c r="N5437" s="28">
        <f>IF(F5437="lowest point", $H$4/D5437, 0)</f>
        <v>0</v>
      </c>
      <c r="O5437" s="28">
        <f t="shared" si="363"/>
        <v>57.104672419359225</v>
      </c>
      <c r="P5437" s="29">
        <f>O5437*D5437</f>
        <v>527364.50502640335</v>
      </c>
      <c r="R5437" s="28">
        <f>IF(G5437="highest point", $H$4/D5437, 0)</f>
        <v>0</v>
      </c>
      <c r="S5437" s="28">
        <f t="shared" si="364"/>
        <v>53.50526991891828</v>
      </c>
      <c r="T5437" s="29">
        <f>D5437*S5437</f>
        <v>494123.84296470624</v>
      </c>
    </row>
    <row r="5438" spans="1:20">
      <c r="A5438" s="21">
        <f t="shared" si="365"/>
        <v>2021</v>
      </c>
      <c r="B5438" s="21">
        <f t="shared" si="366"/>
        <v>8</v>
      </c>
      <c r="C5438" s="22">
        <v>44418</v>
      </c>
      <c r="D5438" s="21">
        <v>9244.2199999999993</v>
      </c>
      <c r="E5438" s="47" t="str">
        <f>IF(B5438&lt;&gt;B5437, "First Quote", "")</f>
        <v/>
      </c>
      <c r="F5438" s="23" t="str">
        <f>IF(_xlfn.MINIFS($D$3:$D$6287,$A$3:$A$6287,A5438,$B$3:$B$6287,B5438)=D5438,"Lowest point","")</f>
        <v/>
      </c>
      <c r="G5438" s="24" t="str">
        <f>IF(_xlfn.MAXIFS($D$3:$D$6287,$A$3:$A$6287,A5438,$B$3:$B$6287,B5438)=D5438,"Highest point","")</f>
        <v/>
      </c>
      <c r="J5438" s="25" t="str">
        <f>IF(E5438="First Quote", $H$4/D5438, "")</f>
        <v/>
      </c>
      <c r="K5438" s="26">
        <f t="shared" si="362"/>
        <v>55.149704836657001</v>
      </c>
      <c r="L5438" s="27">
        <f>K5438*D5438</f>
        <v>509816.00444512133</v>
      </c>
      <c r="M5438" s="10"/>
      <c r="N5438" s="28">
        <f>IF(F5438="lowest point", $H$4/D5438, 0)</f>
        <v>0</v>
      </c>
      <c r="O5438" s="28">
        <f t="shared" si="363"/>
        <v>57.104672419359225</v>
      </c>
      <c r="P5438" s="29">
        <f>O5438*D5438</f>
        <v>527888.15487248893</v>
      </c>
      <c r="R5438" s="28">
        <f>IF(G5438="highest point", $H$4/D5438, 0)</f>
        <v>0</v>
      </c>
      <c r="S5438" s="28">
        <f t="shared" si="364"/>
        <v>53.50526991891828</v>
      </c>
      <c r="T5438" s="29">
        <f>D5438*S5438</f>
        <v>494614.48628986272</v>
      </c>
    </row>
    <row r="5439" spans="1:20">
      <c r="A5439" s="21">
        <f t="shared" si="365"/>
        <v>2021</v>
      </c>
      <c r="B5439" s="21">
        <f t="shared" si="366"/>
        <v>8</v>
      </c>
      <c r="C5439" s="22">
        <v>44419</v>
      </c>
      <c r="D5439" s="21">
        <v>9267.4</v>
      </c>
      <c r="E5439" s="47" t="str">
        <f>IF(B5439&lt;&gt;B5438, "First Quote", "")</f>
        <v/>
      </c>
      <c r="F5439" s="23" t="str">
        <f>IF(_xlfn.MINIFS($D$3:$D$6287,$A$3:$A$6287,A5439,$B$3:$B$6287,B5439)=D5439,"Lowest point","")</f>
        <v/>
      </c>
      <c r="G5439" s="24" t="str">
        <f>IF(_xlfn.MAXIFS($D$3:$D$6287,$A$3:$A$6287,A5439,$B$3:$B$6287,B5439)=D5439,"Highest point","")</f>
        <v/>
      </c>
      <c r="J5439" s="25" t="str">
        <f>IF(E5439="First Quote", $H$4/D5439, "")</f>
        <v/>
      </c>
      <c r="K5439" s="26">
        <f t="shared" si="362"/>
        <v>55.149704836657001</v>
      </c>
      <c r="L5439" s="27">
        <f>K5439*D5439</f>
        <v>511094.37460323505</v>
      </c>
      <c r="M5439" s="10"/>
      <c r="N5439" s="28">
        <f>IF(F5439="lowest point", $H$4/D5439, 0)</f>
        <v>0</v>
      </c>
      <c r="O5439" s="28">
        <f t="shared" si="363"/>
        <v>57.104672419359225</v>
      </c>
      <c r="P5439" s="29">
        <f>O5439*D5439</f>
        <v>529211.84117916971</v>
      </c>
      <c r="R5439" s="28">
        <f>IF(G5439="highest point", $H$4/D5439, 0)</f>
        <v>0</v>
      </c>
      <c r="S5439" s="28">
        <f t="shared" si="364"/>
        <v>53.50526991891828</v>
      </c>
      <c r="T5439" s="29">
        <f>D5439*S5439</f>
        <v>495854.73844658327</v>
      </c>
    </row>
    <row r="5440" spans="1:20">
      <c r="A5440" s="21">
        <f t="shared" si="365"/>
        <v>2021</v>
      </c>
      <c r="B5440" s="21">
        <f t="shared" si="366"/>
        <v>8</v>
      </c>
      <c r="C5440" s="22">
        <v>44420</v>
      </c>
      <c r="D5440" s="21">
        <v>9297.2000000000007</v>
      </c>
      <c r="E5440" s="47" t="str">
        <f>IF(B5440&lt;&gt;B5439, "First Quote", "")</f>
        <v/>
      </c>
      <c r="F5440" s="23" t="str">
        <f>IF(_xlfn.MINIFS($D$3:$D$6287,$A$3:$A$6287,A5440,$B$3:$B$6287,B5440)=D5440,"Lowest point","")</f>
        <v/>
      </c>
      <c r="G5440" s="24" t="str">
        <f>IF(_xlfn.MAXIFS($D$3:$D$6287,$A$3:$A$6287,A5440,$B$3:$B$6287,B5440)=D5440,"Highest point","")</f>
        <v/>
      </c>
      <c r="J5440" s="25" t="str">
        <f>IF(E5440="First Quote", $H$4/D5440, "")</f>
        <v/>
      </c>
      <c r="K5440" s="26">
        <f t="shared" si="362"/>
        <v>55.149704836657001</v>
      </c>
      <c r="L5440" s="27">
        <f>K5440*D5440</f>
        <v>512737.83580736752</v>
      </c>
      <c r="M5440" s="10"/>
      <c r="N5440" s="28">
        <f>IF(F5440="lowest point", $H$4/D5440, 0)</f>
        <v>0</v>
      </c>
      <c r="O5440" s="28">
        <f t="shared" si="363"/>
        <v>57.104672419359225</v>
      </c>
      <c r="P5440" s="29">
        <f>O5440*D5440</f>
        <v>530913.56041726668</v>
      </c>
      <c r="R5440" s="28">
        <f>IF(G5440="highest point", $H$4/D5440, 0)</f>
        <v>0</v>
      </c>
      <c r="S5440" s="28">
        <f t="shared" si="364"/>
        <v>53.50526991891828</v>
      </c>
      <c r="T5440" s="29">
        <f>D5440*S5440</f>
        <v>497449.19549016707</v>
      </c>
    </row>
    <row r="5441" spans="1:20">
      <c r="A5441" s="21">
        <f t="shared" si="365"/>
        <v>2021</v>
      </c>
      <c r="B5441" s="21">
        <f t="shared" si="366"/>
        <v>8</v>
      </c>
      <c r="C5441" s="22">
        <v>44421</v>
      </c>
      <c r="D5441" s="21">
        <v>9312.51</v>
      </c>
      <c r="E5441" s="47" t="str">
        <f>IF(B5441&lt;&gt;B5440, "First Quote", "")</f>
        <v/>
      </c>
      <c r="F5441" s="23" t="str">
        <f>IF(_xlfn.MINIFS($D$3:$D$6287,$A$3:$A$6287,A5441,$B$3:$B$6287,B5441)=D5441,"Lowest point","")</f>
        <v/>
      </c>
      <c r="G5441" s="24" t="str">
        <f>IF(_xlfn.MAXIFS($D$3:$D$6287,$A$3:$A$6287,A5441,$B$3:$B$6287,B5441)=D5441,"Highest point","")</f>
        <v/>
      </c>
      <c r="J5441" s="25" t="str">
        <f>IF(E5441="First Quote", $H$4/D5441, "")</f>
        <v/>
      </c>
      <c r="K5441" s="26">
        <f t="shared" si="362"/>
        <v>55.149704836657001</v>
      </c>
      <c r="L5441" s="27">
        <f>K5441*D5441</f>
        <v>513582.17778841668</v>
      </c>
      <c r="M5441" s="10"/>
      <c r="N5441" s="28">
        <f>IF(F5441="lowest point", $H$4/D5441, 0)</f>
        <v>0</v>
      </c>
      <c r="O5441" s="28">
        <f t="shared" si="363"/>
        <v>57.104672419359225</v>
      </c>
      <c r="P5441" s="29">
        <f>O5441*D5441</f>
        <v>531787.83295200695</v>
      </c>
      <c r="R5441" s="28">
        <f>IF(G5441="highest point", $H$4/D5441, 0)</f>
        <v>0</v>
      </c>
      <c r="S5441" s="28">
        <f t="shared" si="364"/>
        <v>53.50526991891828</v>
      </c>
      <c r="T5441" s="29">
        <f>D5441*S5441</f>
        <v>498268.36117262568</v>
      </c>
    </row>
    <row r="5442" spans="1:20">
      <c r="A5442" s="21">
        <f t="shared" si="365"/>
        <v>2021</v>
      </c>
      <c r="B5442" s="21">
        <f t="shared" si="366"/>
        <v>8</v>
      </c>
      <c r="C5442" s="22">
        <v>44424</v>
      </c>
      <c r="D5442" s="21">
        <v>9337.18</v>
      </c>
      <c r="E5442" s="47" t="str">
        <f>IF(B5442&lt;&gt;B5441, "First Quote", "")</f>
        <v/>
      </c>
      <c r="F5442" s="23" t="str">
        <f>IF(_xlfn.MINIFS($D$3:$D$6287,$A$3:$A$6287,A5442,$B$3:$B$6287,B5442)=D5442,"Lowest point","")</f>
        <v/>
      </c>
      <c r="G5442" s="24" t="str">
        <f>IF(_xlfn.MAXIFS($D$3:$D$6287,$A$3:$A$6287,A5442,$B$3:$B$6287,B5442)=D5442,"Highest point","")</f>
        <v/>
      </c>
      <c r="J5442" s="25" t="str">
        <f>IF(E5442="First Quote", $H$4/D5442, "")</f>
        <v/>
      </c>
      <c r="K5442" s="26">
        <f t="shared" si="362"/>
        <v>55.149704836657001</v>
      </c>
      <c r="L5442" s="27">
        <f>K5442*D5442</f>
        <v>514942.72100673703</v>
      </c>
      <c r="M5442" s="10"/>
      <c r="N5442" s="28">
        <f>IF(F5442="lowest point", $H$4/D5442, 0)</f>
        <v>0</v>
      </c>
      <c r="O5442" s="28">
        <f t="shared" si="363"/>
        <v>57.104672419359225</v>
      </c>
      <c r="P5442" s="29">
        <f>O5442*D5442</f>
        <v>533196.60522059258</v>
      </c>
      <c r="R5442" s="28">
        <f>IF(G5442="highest point", $H$4/D5442, 0)</f>
        <v>0</v>
      </c>
      <c r="S5442" s="28">
        <f t="shared" si="364"/>
        <v>53.50526991891828</v>
      </c>
      <c r="T5442" s="29">
        <f>D5442*S5442</f>
        <v>499588.33618152543</v>
      </c>
    </row>
    <row r="5443" spans="1:20">
      <c r="A5443" s="21">
        <f t="shared" si="365"/>
        <v>2021</v>
      </c>
      <c r="B5443" s="21">
        <f t="shared" si="366"/>
        <v>8</v>
      </c>
      <c r="C5443" s="22">
        <v>44425</v>
      </c>
      <c r="D5443" s="21">
        <v>9271.83</v>
      </c>
      <c r="E5443" s="47" t="str">
        <f>IF(B5443&lt;&gt;B5442, "First Quote", "")</f>
        <v/>
      </c>
      <c r="F5443" s="23" t="str">
        <f>IF(_xlfn.MINIFS($D$3:$D$6287,$A$3:$A$6287,A5443,$B$3:$B$6287,B5443)=D5443,"Lowest point","")</f>
        <v/>
      </c>
      <c r="G5443" s="24" t="str">
        <f>IF(_xlfn.MAXIFS($D$3:$D$6287,$A$3:$A$6287,A5443,$B$3:$B$6287,B5443)=D5443,"Highest point","")</f>
        <v/>
      </c>
      <c r="J5443" s="25" t="str">
        <f>IF(E5443="First Quote", $H$4/D5443, "")</f>
        <v/>
      </c>
      <c r="K5443" s="26">
        <f t="shared" si="362"/>
        <v>55.149704836657001</v>
      </c>
      <c r="L5443" s="27">
        <f>K5443*D5443</f>
        <v>511338.68779566151</v>
      </c>
      <c r="M5443" s="10"/>
      <c r="N5443" s="28">
        <f>IF(F5443="lowest point", $H$4/D5443, 0)</f>
        <v>0</v>
      </c>
      <c r="O5443" s="28">
        <f t="shared" si="363"/>
        <v>57.104672419359225</v>
      </c>
      <c r="P5443" s="29">
        <f>O5443*D5443</f>
        <v>529464.81487798749</v>
      </c>
      <c r="R5443" s="28">
        <f>IF(G5443="highest point", $H$4/D5443, 0)</f>
        <v>0</v>
      </c>
      <c r="S5443" s="28">
        <f t="shared" si="364"/>
        <v>53.50526991891828</v>
      </c>
      <c r="T5443" s="29">
        <f>D5443*S5443</f>
        <v>496091.76679232408</v>
      </c>
    </row>
    <row r="5444" spans="1:20">
      <c r="A5444" s="21">
        <f t="shared" si="365"/>
        <v>2021</v>
      </c>
      <c r="B5444" s="21">
        <f t="shared" si="366"/>
        <v>8</v>
      </c>
      <c r="C5444" s="22">
        <v>44426</v>
      </c>
      <c r="D5444" s="21">
        <v>9173.93</v>
      </c>
      <c r="E5444" s="47" t="str">
        <f>IF(B5444&lt;&gt;B5443, "First Quote", "")</f>
        <v/>
      </c>
      <c r="F5444" s="23" t="str">
        <f>IF(_xlfn.MINIFS($D$3:$D$6287,$A$3:$A$6287,A5444,$B$3:$B$6287,B5444)=D5444,"Lowest point","")</f>
        <v/>
      </c>
      <c r="G5444" s="24" t="str">
        <f>IF(_xlfn.MAXIFS($D$3:$D$6287,$A$3:$A$6287,A5444,$B$3:$B$6287,B5444)=D5444,"Highest point","")</f>
        <v/>
      </c>
      <c r="J5444" s="25" t="str">
        <f>IF(E5444="First Quote", $H$4/D5444, "")</f>
        <v/>
      </c>
      <c r="K5444" s="26">
        <f t="shared" si="362"/>
        <v>55.149704836657001</v>
      </c>
      <c r="L5444" s="27">
        <f>K5444*D5444</f>
        <v>505939.53169215278</v>
      </c>
      <c r="M5444" s="10"/>
      <c r="N5444" s="28">
        <f>IF(F5444="lowest point", $H$4/D5444, 0)</f>
        <v>0</v>
      </c>
      <c r="O5444" s="28">
        <f t="shared" si="363"/>
        <v>57.104672419359225</v>
      </c>
      <c r="P5444" s="29">
        <f>O5444*D5444</f>
        <v>523874.26744813222</v>
      </c>
      <c r="R5444" s="28">
        <f>IF(G5444="highest point", $H$4/D5444, 0)</f>
        <v>0</v>
      </c>
      <c r="S5444" s="28">
        <f t="shared" si="364"/>
        <v>53.50526991891828</v>
      </c>
      <c r="T5444" s="29">
        <f>D5444*S5444</f>
        <v>490853.60086726199</v>
      </c>
    </row>
    <row r="5445" spans="1:20">
      <c r="A5445" s="21">
        <f t="shared" si="365"/>
        <v>2021</v>
      </c>
      <c r="B5445" s="21">
        <f t="shared" si="366"/>
        <v>8</v>
      </c>
      <c r="C5445" s="22">
        <v>44427</v>
      </c>
      <c r="D5445" s="21">
        <v>9186.07</v>
      </c>
      <c r="E5445" s="47" t="str">
        <f>IF(B5445&lt;&gt;B5444, "First Quote", "")</f>
        <v/>
      </c>
      <c r="F5445" s="23" t="str">
        <f>IF(_xlfn.MINIFS($D$3:$D$6287,$A$3:$A$6287,A5445,$B$3:$B$6287,B5445)=D5445,"Lowest point","")</f>
        <v/>
      </c>
      <c r="G5445" s="24" t="str">
        <f>IF(_xlfn.MAXIFS($D$3:$D$6287,$A$3:$A$6287,A5445,$B$3:$B$6287,B5445)=D5445,"Highest point","")</f>
        <v/>
      </c>
      <c r="J5445" s="25" t="str">
        <f>IF(E5445="First Quote", $H$4/D5445, "")</f>
        <v/>
      </c>
      <c r="K5445" s="26">
        <f t="shared" ref="K5445:K5508" si="367">IF(E5445="First Quote",J5445+K5444,K5444)</f>
        <v>55.149704836657001</v>
      </c>
      <c r="L5445" s="27">
        <f>K5445*D5445</f>
        <v>506609.04910886975</v>
      </c>
      <c r="M5445" s="10"/>
      <c r="N5445" s="28">
        <f>IF(F5445="lowest point", $H$4/D5445, 0)</f>
        <v>0</v>
      </c>
      <c r="O5445" s="28">
        <f t="shared" ref="O5445:O5508" si="368">IF(F5445="Lowest Point",N5445+O5444,O5444)</f>
        <v>57.104672419359225</v>
      </c>
      <c r="P5445" s="29">
        <f>O5445*D5445</f>
        <v>524567.51817130321</v>
      </c>
      <c r="R5445" s="28">
        <f>IF(G5445="highest point", $H$4/D5445, 0)</f>
        <v>0</v>
      </c>
      <c r="S5445" s="28">
        <f t="shared" ref="S5445:S5508" si="369">IF(G5445="Highest Point",R5445+S5444,S5444)</f>
        <v>53.50526991891828</v>
      </c>
      <c r="T5445" s="29">
        <f>D5445*S5445</f>
        <v>491503.15484407765</v>
      </c>
    </row>
    <row r="5446" spans="1:20">
      <c r="A5446" s="21">
        <f t="shared" si="365"/>
        <v>2021</v>
      </c>
      <c r="B5446" s="21">
        <f t="shared" si="366"/>
        <v>8</v>
      </c>
      <c r="C5446" s="22">
        <v>44428</v>
      </c>
      <c r="D5446" s="21">
        <v>9261.31</v>
      </c>
      <c r="E5446" s="47" t="str">
        <f>IF(B5446&lt;&gt;B5445, "First Quote", "")</f>
        <v/>
      </c>
      <c r="F5446" s="23" t="str">
        <f>IF(_xlfn.MINIFS($D$3:$D$6287,$A$3:$A$6287,A5446,$B$3:$B$6287,B5446)=D5446,"Lowest point","")</f>
        <v/>
      </c>
      <c r="G5446" s="24" t="str">
        <f>IF(_xlfn.MAXIFS($D$3:$D$6287,$A$3:$A$6287,A5446,$B$3:$B$6287,B5446)=D5446,"Highest point","")</f>
        <v/>
      </c>
      <c r="J5446" s="25" t="str">
        <f>IF(E5446="First Quote", $H$4/D5446, "")</f>
        <v/>
      </c>
      <c r="K5446" s="26">
        <f t="shared" si="367"/>
        <v>55.149704836657001</v>
      </c>
      <c r="L5446" s="27">
        <f>K5446*D5446</f>
        <v>510758.51290077984</v>
      </c>
      <c r="M5446" s="10"/>
      <c r="N5446" s="28">
        <f>IF(F5446="lowest point", $H$4/D5446, 0)</f>
        <v>0</v>
      </c>
      <c r="O5446" s="28">
        <f t="shared" si="368"/>
        <v>57.104672419359225</v>
      </c>
      <c r="P5446" s="29">
        <f>O5446*D5446</f>
        <v>528864.07372413576</v>
      </c>
      <c r="R5446" s="28">
        <f>IF(G5446="highest point", $H$4/D5446, 0)</f>
        <v>0</v>
      </c>
      <c r="S5446" s="28">
        <f t="shared" si="369"/>
        <v>53.50526991891828</v>
      </c>
      <c r="T5446" s="29">
        <f>D5446*S5446</f>
        <v>495528.89135277702</v>
      </c>
    </row>
    <row r="5447" spans="1:20">
      <c r="A5447" s="21">
        <f t="shared" si="365"/>
        <v>2021</v>
      </c>
      <c r="B5447" s="21">
        <f t="shared" si="366"/>
        <v>8</v>
      </c>
      <c r="C5447" s="22">
        <v>44431</v>
      </c>
      <c r="D5447" s="21">
        <v>9341.09</v>
      </c>
      <c r="E5447" s="47" t="str">
        <f>IF(B5447&lt;&gt;B5446, "First Quote", "")</f>
        <v/>
      </c>
      <c r="F5447" s="23" t="str">
        <f>IF(_xlfn.MINIFS($D$3:$D$6287,$A$3:$A$6287,A5447,$B$3:$B$6287,B5447)=D5447,"Lowest point","")</f>
        <v/>
      </c>
      <c r="G5447" s="24" t="str">
        <f>IF(_xlfn.MAXIFS($D$3:$D$6287,$A$3:$A$6287,A5447,$B$3:$B$6287,B5447)=D5447,"Highest point","")</f>
        <v/>
      </c>
      <c r="J5447" s="25" t="str">
        <f>IF(E5447="First Quote", $H$4/D5447, "")</f>
        <v/>
      </c>
      <c r="K5447" s="26">
        <f t="shared" si="367"/>
        <v>55.149704836657001</v>
      </c>
      <c r="L5447" s="27">
        <f>K5447*D5447</f>
        <v>515158.35635264835</v>
      </c>
      <c r="M5447" s="10"/>
      <c r="N5447" s="28">
        <f>IF(F5447="lowest point", $H$4/D5447, 0)</f>
        <v>0</v>
      </c>
      <c r="O5447" s="28">
        <f t="shared" si="368"/>
        <v>57.104672419359225</v>
      </c>
      <c r="P5447" s="29">
        <f>O5447*D5447</f>
        <v>533419.88448975224</v>
      </c>
      <c r="R5447" s="28">
        <f>IF(G5447="highest point", $H$4/D5447, 0)</f>
        <v>0</v>
      </c>
      <c r="S5447" s="28">
        <f t="shared" si="369"/>
        <v>53.50526991891828</v>
      </c>
      <c r="T5447" s="29">
        <f>D5447*S5447</f>
        <v>499797.54178690835</v>
      </c>
    </row>
    <row r="5448" spans="1:20">
      <c r="A5448" s="21">
        <f t="shared" si="365"/>
        <v>2021</v>
      </c>
      <c r="B5448" s="21">
        <f t="shared" si="366"/>
        <v>8</v>
      </c>
      <c r="C5448" s="22">
        <v>44432</v>
      </c>
      <c r="D5448" s="21">
        <v>9355.11</v>
      </c>
      <c r="E5448" s="47" t="str">
        <f>IF(B5448&lt;&gt;B5447, "First Quote", "")</f>
        <v/>
      </c>
      <c r="F5448" s="23" t="str">
        <f>IF(_xlfn.MINIFS($D$3:$D$6287,$A$3:$A$6287,A5448,$B$3:$B$6287,B5448)=D5448,"Lowest point","")</f>
        <v/>
      </c>
      <c r="G5448" s="24" t="str">
        <f>IF(_xlfn.MAXIFS($D$3:$D$6287,$A$3:$A$6287,A5448,$B$3:$B$6287,B5448)=D5448,"Highest point","")</f>
        <v/>
      </c>
      <c r="J5448" s="25" t="str">
        <f>IF(E5448="First Quote", $H$4/D5448, "")</f>
        <v/>
      </c>
      <c r="K5448" s="26">
        <f t="shared" si="367"/>
        <v>55.149704836657001</v>
      </c>
      <c r="L5448" s="27">
        <f>K5448*D5448</f>
        <v>515931.55521445832</v>
      </c>
      <c r="M5448" s="10"/>
      <c r="N5448" s="28">
        <f>IF(F5448="lowest point", $H$4/D5448, 0)</f>
        <v>0</v>
      </c>
      <c r="O5448" s="28">
        <f t="shared" si="368"/>
        <v>57.104672419359225</v>
      </c>
      <c r="P5448" s="29">
        <f>O5448*D5448</f>
        <v>534220.49199707177</v>
      </c>
      <c r="R5448" s="28">
        <f>IF(G5448="highest point", $H$4/D5448, 0)</f>
        <v>0</v>
      </c>
      <c r="S5448" s="28">
        <f t="shared" si="369"/>
        <v>53.50526991891828</v>
      </c>
      <c r="T5448" s="29">
        <f>D5448*S5448</f>
        <v>500547.68567117164</v>
      </c>
    </row>
    <row r="5449" spans="1:20">
      <c r="A5449" s="21">
        <f t="shared" si="365"/>
        <v>2021</v>
      </c>
      <c r="B5449" s="21">
        <f t="shared" si="366"/>
        <v>8</v>
      </c>
      <c r="C5449" s="22">
        <v>44433</v>
      </c>
      <c r="D5449" s="21">
        <v>9376</v>
      </c>
      <c r="E5449" s="47" t="str">
        <f>IF(B5449&lt;&gt;B5448, "First Quote", "")</f>
        <v/>
      </c>
      <c r="F5449" s="23" t="str">
        <f>IF(_xlfn.MINIFS($D$3:$D$6287,$A$3:$A$6287,A5449,$B$3:$B$6287,B5449)=D5449,"Lowest point","")</f>
        <v/>
      </c>
      <c r="G5449" s="24" t="str">
        <f>IF(_xlfn.MAXIFS($D$3:$D$6287,$A$3:$A$6287,A5449,$B$3:$B$6287,B5449)=D5449,"Highest point","")</f>
        <v/>
      </c>
      <c r="J5449" s="25" t="str">
        <f>IF(E5449="First Quote", $H$4/D5449, "")</f>
        <v/>
      </c>
      <c r="K5449" s="26">
        <f t="shared" si="367"/>
        <v>55.149704836657001</v>
      </c>
      <c r="L5449" s="27">
        <f>K5449*D5449</f>
        <v>517083.63254849607</v>
      </c>
      <c r="M5449" s="10"/>
      <c r="N5449" s="28">
        <f>IF(F5449="lowest point", $H$4/D5449, 0)</f>
        <v>0</v>
      </c>
      <c r="O5449" s="28">
        <f t="shared" si="368"/>
        <v>57.104672419359225</v>
      </c>
      <c r="P5449" s="29">
        <f>O5449*D5449</f>
        <v>535413.4086039121</v>
      </c>
      <c r="R5449" s="28">
        <f>IF(G5449="highest point", $H$4/D5449, 0)</f>
        <v>0</v>
      </c>
      <c r="S5449" s="28">
        <f t="shared" si="369"/>
        <v>53.50526991891828</v>
      </c>
      <c r="T5449" s="29">
        <f>D5449*S5449</f>
        <v>501665.41075977782</v>
      </c>
    </row>
    <row r="5450" spans="1:20">
      <c r="A5450" s="21">
        <f t="shared" si="365"/>
        <v>2021</v>
      </c>
      <c r="B5450" s="21">
        <f t="shared" si="366"/>
        <v>8</v>
      </c>
      <c r="C5450" s="22">
        <v>44434</v>
      </c>
      <c r="D5450" s="21">
        <v>9321.74</v>
      </c>
      <c r="E5450" s="47" t="str">
        <f>IF(B5450&lt;&gt;B5449, "First Quote", "")</f>
        <v/>
      </c>
      <c r="F5450" s="23" t="str">
        <f>IF(_xlfn.MINIFS($D$3:$D$6287,$A$3:$A$6287,A5450,$B$3:$B$6287,B5450)=D5450,"Lowest point","")</f>
        <v/>
      </c>
      <c r="G5450" s="24" t="str">
        <f>IF(_xlfn.MAXIFS($D$3:$D$6287,$A$3:$A$6287,A5450,$B$3:$B$6287,B5450)=D5450,"Highest point","")</f>
        <v/>
      </c>
      <c r="J5450" s="25" t="str">
        <f>IF(E5450="First Quote", $H$4/D5450, "")</f>
        <v/>
      </c>
      <c r="K5450" s="26">
        <f t="shared" si="367"/>
        <v>55.149704836657001</v>
      </c>
      <c r="L5450" s="27">
        <f>K5450*D5450</f>
        <v>514091.20956405904</v>
      </c>
      <c r="M5450" s="10"/>
      <c r="N5450" s="28">
        <f>IF(F5450="lowest point", $H$4/D5450, 0)</f>
        <v>0</v>
      </c>
      <c r="O5450" s="28">
        <f t="shared" si="368"/>
        <v>57.104672419359225</v>
      </c>
      <c r="P5450" s="29">
        <f>O5450*D5450</f>
        <v>532314.9090784376</v>
      </c>
      <c r="R5450" s="28">
        <f>IF(G5450="highest point", $H$4/D5450, 0)</f>
        <v>0</v>
      </c>
      <c r="S5450" s="28">
        <f t="shared" si="369"/>
        <v>53.50526991891828</v>
      </c>
      <c r="T5450" s="29">
        <f>D5450*S5450</f>
        <v>498762.21481397731</v>
      </c>
    </row>
    <row r="5451" spans="1:20">
      <c r="A5451" s="21">
        <f t="shared" si="365"/>
        <v>2021</v>
      </c>
      <c r="B5451" s="21">
        <f t="shared" si="366"/>
        <v>8</v>
      </c>
      <c r="C5451" s="22">
        <v>44435</v>
      </c>
      <c r="D5451" s="21">
        <v>9404.15</v>
      </c>
      <c r="E5451" s="47" t="str">
        <f>IF(B5451&lt;&gt;B5450, "First Quote", "")</f>
        <v/>
      </c>
      <c r="F5451" s="23" t="str">
        <f>IF(_xlfn.MINIFS($D$3:$D$6287,$A$3:$A$6287,A5451,$B$3:$B$6287,B5451)=D5451,"Lowest point","")</f>
        <v/>
      </c>
      <c r="G5451" s="24" t="str">
        <f>IF(_xlfn.MAXIFS($D$3:$D$6287,$A$3:$A$6287,A5451,$B$3:$B$6287,B5451)=D5451,"Highest point","")</f>
        <v/>
      </c>
      <c r="J5451" s="25" t="str">
        <f>IF(E5451="First Quote", $H$4/D5451, "")</f>
        <v/>
      </c>
      <c r="K5451" s="26">
        <f t="shared" si="367"/>
        <v>55.149704836657001</v>
      </c>
      <c r="L5451" s="27">
        <f>K5451*D5451</f>
        <v>518636.09673964791</v>
      </c>
      <c r="M5451" s="10"/>
      <c r="N5451" s="28">
        <f>IF(F5451="lowest point", $H$4/D5451, 0)</f>
        <v>0</v>
      </c>
      <c r="O5451" s="28">
        <f t="shared" si="368"/>
        <v>57.104672419359225</v>
      </c>
      <c r="P5451" s="29">
        <f>O5451*D5451</f>
        <v>537020.90513251699</v>
      </c>
      <c r="R5451" s="28">
        <f>IF(G5451="highest point", $H$4/D5451, 0)</f>
        <v>0</v>
      </c>
      <c r="S5451" s="28">
        <f t="shared" si="369"/>
        <v>53.50526991891828</v>
      </c>
      <c r="T5451" s="29">
        <f>D5451*S5451</f>
        <v>503171.58410799532</v>
      </c>
    </row>
    <row r="5452" spans="1:20">
      <c r="A5452" s="21">
        <f t="shared" si="365"/>
        <v>2021</v>
      </c>
      <c r="B5452" s="21">
        <f t="shared" si="366"/>
        <v>8</v>
      </c>
      <c r="C5452" s="22">
        <v>44438</v>
      </c>
      <c r="D5452" s="21">
        <v>9445.24</v>
      </c>
      <c r="E5452" s="47" t="str">
        <f>IF(B5452&lt;&gt;B5451, "First Quote", "")</f>
        <v/>
      </c>
      <c r="F5452" s="23" t="str">
        <f>IF(_xlfn.MINIFS($D$3:$D$6287,$A$3:$A$6287,A5452,$B$3:$B$6287,B5452)=D5452,"Lowest point","")</f>
        <v/>
      </c>
      <c r="G5452" s="24" t="str">
        <f>IF(_xlfn.MAXIFS($D$3:$D$6287,$A$3:$A$6287,A5452,$B$3:$B$6287,B5452)=D5452,"Highest point","")</f>
        <v>Highest point</v>
      </c>
      <c r="J5452" s="25" t="str">
        <f>IF(E5452="First Quote", $H$4/D5452, "")</f>
        <v/>
      </c>
      <c r="K5452" s="26">
        <f t="shared" si="367"/>
        <v>55.149704836657001</v>
      </c>
      <c r="L5452" s="27">
        <f>K5452*D5452</f>
        <v>520902.19811138615</v>
      </c>
      <c r="M5452" s="10"/>
      <c r="N5452" s="28">
        <f>IF(F5452="lowest point", $H$4/D5452, 0)</f>
        <v>0</v>
      </c>
      <c r="O5452" s="28">
        <f t="shared" si="368"/>
        <v>57.104672419359225</v>
      </c>
      <c r="P5452" s="29">
        <f>O5452*D5452</f>
        <v>539367.33612222853</v>
      </c>
      <c r="R5452" s="28">
        <f>IF(G5452="highest point", $H$4/D5452, 0)</f>
        <v>5.2936717330634271E-2</v>
      </c>
      <c r="S5452" s="28">
        <f t="shared" si="369"/>
        <v>53.558206636248912</v>
      </c>
      <c r="T5452" s="29">
        <f>D5452*S5452</f>
        <v>505870.11564896366</v>
      </c>
    </row>
    <row r="5453" spans="1:20">
      <c r="A5453" s="21">
        <f t="shared" ref="A5453:A5516" si="370">YEAR(C5453)</f>
        <v>2021</v>
      </c>
      <c r="B5453" s="21">
        <f t="shared" si="366"/>
        <v>8</v>
      </c>
      <c r="C5453" s="22">
        <v>44439</v>
      </c>
      <c r="D5453" s="21">
        <v>9433.58</v>
      </c>
      <c r="E5453" s="47" t="str">
        <f>IF(B5453&lt;&gt;B5452, "First Quote", "")</f>
        <v/>
      </c>
      <c r="F5453" s="23" t="str">
        <f>IF(_xlfn.MINIFS($D$3:$D$6287,$A$3:$A$6287,A5453,$B$3:$B$6287,B5453)=D5453,"Lowest point","")</f>
        <v/>
      </c>
      <c r="G5453" s="24" t="str">
        <f>IF(_xlfn.MAXIFS($D$3:$D$6287,$A$3:$A$6287,A5453,$B$3:$B$6287,B5453)=D5453,"Highest point","")</f>
        <v/>
      </c>
      <c r="J5453" s="25" t="str">
        <f>IF(E5453="First Quote", $H$4/D5453, "")</f>
        <v/>
      </c>
      <c r="K5453" s="26">
        <f t="shared" si="367"/>
        <v>55.149704836657001</v>
      </c>
      <c r="L5453" s="27">
        <f>K5453*D5453</f>
        <v>520259.15255299077</v>
      </c>
      <c r="M5453" s="10"/>
      <c r="N5453" s="28">
        <f>IF(F5453="lowest point", $H$4/D5453, 0)</f>
        <v>0</v>
      </c>
      <c r="O5453" s="28">
        <f t="shared" si="368"/>
        <v>57.104672419359225</v>
      </c>
      <c r="P5453" s="29">
        <f>O5453*D5453</f>
        <v>538701.49564181885</v>
      </c>
      <c r="R5453" s="28">
        <f>IF(G5453="highest point", $H$4/D5453, 0)</f>
        <v>0</v>
      </c>
      <c r="S5453" s="28">
        <f t="shared" si="369"/>
        <v>53.558206636248912</v>
      </c>
      <c r="T5453" s="29">
        <f>D5453*S5453</f>
        <v>505245.626959585</v>
      </c>
    </row>
    <row r="5454" spans="1:20">
      <c r="A5454" s="21">
        <f t="shared" si="370"/>
        <v>2021</v>
      </c>
      <c r="B5454" s="21">
        <f t="shared" si="366"/>
        <v>9</v>
      </c>
      <c r="C5454" s="22">
        <v>44440</v>
      </c>
      <c r="D5454" s="21">
        <v>9437.15</v>
      </c>
      <c r="E5454" s="47" t="str">
        <f>IF(B5454&lt;&gt;B5453, "First Quote", "")</f>
        <v>First Quote</v>
      </c>
      <c r="F5454" s="23" t="str">
        <f>IF(_xlfn.MINIFS($D$3:$D$6287,$A$3:$A$6287,A5454,$B$3:$B$6287,B5454)=D5454,"Lowest point","")</f>
        <v/>
      </c>
      <c r="G5454" s="24" t="str">
        <f>IF(_xlfn.MAXIFS($D$3:$D$6287,$A$3:$A$6287,A5454,$B$3:$B$6287,B5454)=D5454,"Highest point","")</f>
        <v/>
      </c>
      <c r="J5454" s="25">
        <f>IF(E5454="First Quote", $H$4/D5454, "")</f>
        <v>5.2982097349305673E-2</v>
      </c>
      <c r="K5454" s="26">
        <f t="shared" si="367"/>
        <v>55.202686934006309</v>
      </c>
      <c r="L5454" s="27">
        <f>K5454*D5454</f>
        <v>520956.03699925763</v>
      </c>
      <c r="M5454" s="10"/>
      <c r="N5454" s="28">
        <f>IF(F5454="lowest point", $H$4/D5454, 0)</f>
        <v>0</v>
      </c>
      <c r="O5454" s="28">
        <f t="shared" si="368"/>
        <v>57.104672419359225</v>
      </c>
      <c r="P5454" s="29">
        <f>O5454*D5454</f>
        <v>538905.35932235594</v>
      </c>
      <c r="R5454" s="28">
        <f>IF(G5454="highest point", $H$4/D5454, 0)</f>
        <v>0</v>
      </c>
      <c r="S5454" s="28">
        <f t="shared" si="369"/>
        <v>53.558206636248912</v>
      </c>
      <c r="T5454" s="29">
        <f>D5454*S5454</f>
        <v>505436.8297572764</v>
      </c>
    </row>
    <row r="5455" spans="1:20">
      <c r="A5455" s="21">
        <f t="shared" si="370"/>
        <v>2021</v>
      </c>
      <c r="B5455" s="21">
        <f t="shared" si="366"/>
        <v>9</v>
      </c>
      <c r="C5455" s="22">
        <v>44441</v>
      </c>
      <c r="D5455" s="21">
        <v>9465.4699999999993</v>
      </c>
      <c r="E5455" s="47" t="str">
        <f>IF(B5455&lt;&gt;B5454, "First Quote", "")</f>
        <v/>
      </c>
      <c r="F5455" s="23" t="str">
        <f>IF(_xlfn.MINIFS($D$3:$D$6287,$A$3:$A$6287,A5455,$B$3:$B$6287,B5455)=D5455,"Lowest point","")</f>
        <v/>
      </c>
      <c r="G5455" s="24" t="str">
        <f>IF(_xlfn.MAXIFS($D$3:$D$6287,$A$3:$A$6287,A5455,$B$3:$B$6287,B5455)=D5455,"Highest point","")</f>
        <v>Highest point</v>
      </c>
      <c r="J5455" s="25" t="str">
        <f>IF(E5455="First Quote", $H$4/D5455, "")</f>
        <v/>
      </c>
      <c r="K5455" s="26">
        <f t="shared" si="367"/>
        <v>55.202686934006309</v>
      </c>
      <c r="L5455" s="27">
        <f>K5455*D5455</f>
        <v>522519.37709322869</v>
      </c>
      <c r="M5455" s="10"/>
      <c r="N5455" s="28">
        <f>IF(F5455="lowest point", $H$4/D5455, 0)</f>
        <v>0</v>
      </c>
      <c r="O5455" s="28">
        <f t="shared" si="368"/>
        <v>57.104672419359225</v>
      </c>
      <c r="P5455" s="29">
        <f>O5455*D5455</f>
        <v>540522.56364527217</v>
      </c>
      <c r="R5455" s="28">
        <f>IF(G5455="highest point", $H$4/D5455, 0)</f>
        <v>5.2823578755201807E-2</v>
      </c>
      <c r="S5455" s="28">
        <f t="shared" si="369"/>
        <v>53.611030215004114</v>
      </c>
      <c r="T5455" s="29">
        <f>D5455*S5455</f>
        <v>507453.59816921497</v>
      </c>
    </row>
    <row r="5456" spans="1:20">
      <c r="A5456" s="21">
        <f t="shared" si="370"/>
        <v>2021</v>
      </c>
      <c r="B5456" s="21">
        <f t="shared" si="366"/>
        <v>9</v>
      </c>
      <c r="C5456" s="22">
        <v>44442</v>
      </c>
      <c r="D5456" s="21">
        <v>9462.5400000000009</v>
      </c>
      <c r="E5456" s="47" t="str">
        <f>IF(B5456&lt;&gt;B5455, "First Quote", "")</f>
        <v/>
      </c>
      <c r="F5456" s="23" t="str">
        <f>IF(_xlfn.MINIFS($D$3:$D$6287,$A$3:$A$6287,A5456,$B$3:$B$6287,B5456)=D5456,"Lowest point","")</f>
        <v/>
      </c>
      <c r="G5456" s="24" t="str">
        <f>IF(_xlfn.MAXIFS($D$3:$D$6287,$A$3:$A$6287,A5456,$B$3:$B$6287,B5456)=D5456,"Highest point","")</f>
        <v/>
      </c>
      <c r="J5456" s="25" t="str">
        <f>IF(E5456="First Quote", $H$4/D5456, "")</f>
        <v/>
      </c>
      <c r="K5456" s="26">
        <f t="shared" si="367"/>
        <v>55.202686934006309</v>
      </c>
      <c r="L5456" s="27">
        <f>K5456*D5456</f>
        <v>522357.63322051213</v>
      </c>
      <c r="M5456" s="10"/>
      <c r="N5456" s="28">
        <f>IF(F5456="lowest point", $H$4/D5456, 0)</f>
        <v>0</v>
      </c>
      <c r="O5456" s="28">
        <f t="shared" si="368"/>
        <v>57.104672419359225</v>
      </c>
      <c r="P5456" s="29">
        <f>O5456*D5456</f>
        <v>540355.24695508345</v>
      </c>
      <c r="R5456" s="28">
        <f>IF(G5456="highest point", $H$4/D5456, 0)</f>
        <v>0</v>
      </c>
      <c r="S5456" s="28">
        <f t="shared" si="369"/>
        <v>53.611030215004114</v>
      </c>
      <c r="T5456" s="29">
        <f>D5456*S5456</f>
        <v>507296.51785068505</v>
      </c>
    </row>
    <row r="5457" spans="1:20">
      <c r="A5457" s="21">
        <f t="shared" si="370"/>
        <v>2021</v>
      </c>
      <c r="B5457" s="21">
        <f t="shared" si="366"/>
        <v>9</v>
      </c>
      <c r="C5457" s="22">
        <v>44446</v>
      </c>
      <c r="D5457" s="21">
        <v>9430.68</v>
      </c>
      <c r="E5457" s="47" t="str">
        <f>IF(B5457&lt;&gt;B5456, "First Quote", "")</f>
        <v/>
      </c>
      <c r="F5457" s="23" t="str">
        <f>IF(_xlfn.MINIFS($D$3:$D$6287,$A$3:$A$6287,A5457,$B$3:$B$6287,B5457)=D5457,"Lowest point","")</f>
        <v/>
      </c>
      <c r="G5457" s="24" t="str">
        <f>IF(_xlfn.MAXIFS($D$3:$D$6287,$A$3:$A$6287,A5457,$B$3:$B$6287,B5457)=D5457,"Highest point","")</f>
        <v/>
      </c>
      <c r="J5457" s="25" t="str">
        <f>IF(E5457="First Quote", $H$4/D5457, "")</f>
        <v/>
      </c>
      <c r="K5457" s="26">
        <f t="shared" si="367"/>
        <v>55.202686934006309</v>
      </c>
      <c r="L5457" s="27">
        <f>K5457*D5457</f>
        <v>520598.87561479461</v>
      </c>
      <c r="M5457" s="10"/>
      <c r="N5457" s="28">
        <f>IF(F5457="lowest point", $H$4/D5457, 0)</f>
        <v>0</v>
      </c>
      <c r="O5457" s="28">
        <f t="shared" si="368"/>
        <v>57.104672419359225</v>
      </c>
      <c r="P5457" s="29">
        <f>O5457*D5457</f>
        <v>538535.89209180267</v>
      </c>
      <c r="R5457" s="28">
        <f>IF(G5457="highest point", $H$4/D5457, 0)</f>
        <v>0</v>
      </c>
      <c r="S5457" s="28">
        <f t="shared" si="369"/>
        <v>53.611030215004114</v>
      </c>
      <c r="T5457" s="29">
        <f>D5457*S5457</f>
        <v>505588.47042803501</v>
      </c>
    </row>
    <row r="5458" spans="1:20">
      <c r="A5458" s="21">
        <f t="shared" si="370"/>
        <v>2021</v>
      </c>
      <c r="B5458" s="21">
        <f t="shared" si="366"/>
        <v>9</v>
      </c>
      <c r="C5458" s="22">
        <v>44447</v>
      </c>
      <c r="D5458" s="21">
        <v>9418.57</v>
      </c>
      <c r="E5458" s="47" t="str">
        <f>IF(B5458&lt;&gt;B5457, "First Quote", "")</f>
        <v/>
      </c>
      <c r="F5458" s="23" t="str">
        <f>IF(_xlfn.MINIFS($D$3:$D$6287,$A$3:$A$6287,A5458,$B$3:$B$6287,B5458)=D5458,"Lowest point","")</f>
        <v/>
      </c>
      <c r="G5458" s="24" t="str">
        <f>IF(_xlfn.MAXIFS($D$3:$D$6287,$A$3:$A$6287,A5458,$B$3:$B$6287,B5458)=D5458,"Highest point","")</f>
        <v/>
      </c>
      <c r="J5458" s="25" t="str">
        <f>IF(E5458="First Quote", $H$4/D5458, "")</f>
        <v/>
      </c>
      <c r="K5458" s="26">
        <f t="shared" si="367"/>
        <v>55.202686934006309</v>
      </c>
      <c r="L5458" s="27">
        <f>K5458*D5458</f>
        <v>519930.37107602379</v>
      </c>
      <c r="M5458" s="10"/>
      <c r="N5458" s="28">
        <f>IF(F5458="lowest point", $H$4/D5458, 0)</f>
        <v>0</v>
      </c>
      <c r="O5458" s="28">
        <f t="shared" si="368"/>
        <v>57.104672419359225</v>
      </c>
      <c r="P5458" s="29">
        <f>O5458*D5458</f>
        <v>537844.35450880416</v>
      </c>
      <c r="R5458" s="28">
        <f>IF(G5458="highest point", $H$4/D5458, 0)</f>
        <v>0</v>
      </c>
      <c r="S5458" s="28">
        <f t="shared" si="369"/>
        <v>53.611030215004114</v>
      </c>
      <c r="T5458" s="29">
        <f>D5458*S5458</f>
        <v>504939.24085213128</v>
      </c>
    </row>
    <row r="5459" spans="1:20">
      <c r="A5459" s="21">
        <f t="shared" si="370"/>
        <v>2021</v>
      </c>
      <c r="B5459" s="21">
        <f t="shared" si="366"/>
        <v>9</v>
      </c>
      <c r="C5459" s="22">
        <v>44448</v>
      </c>
      <c r="D5459" s="21">
        <v>9375.99</v>
      </c>
      <c r="E5459" s="47" t="str">
        <f>IF(B5459&lt;&gt;B5458, "First Quote", "")</f>
        <v/>
      </c>
      <c r="F5459" s="23" t="str">
        <f>IF(_xlfn.MINIFS($D$3:$D$6287,$A$3:$A$6287,A5459,$B$3:$B$6287,B5459)=D5459,"Lowest point","")</f>
        <v/>
      </c>
      <c r="G5459" s="24" t="str">
        <f>IF(_xlfn.MAXIFS($D$3:$D$6287,$A$3:$A$6287,A5459,$B$3:$B$6287,B5459)=D5459,"Highest point","")</f>
        <v/>
      </c>
      <c r="J5459" s="25" t="str">
        <f>IF(E5459="First Quote", $H$4/D5459, "")</f>
        <v/>
      </c>
      <c r="K5459" s="26">
        <f t="shared" si="367"/>
        <v>55.202686934006309</v>
      </c>
      <c r="L5459" s="27">
        <f>K5459*D5459</f>
        <v>517579.84066637378</v>
      </c>
      <c r="M5459" s="10"/>
      <c r="N5459" s="28">
        <f>IF(F5459="lowest point", $H$4/D5459, 0)</f>
        <v>0</v>
      </c>
      <c r="O5459" s="28">
        <f t="shared" si="368"/>
        <v>57.104672419359225</v>
      </c>
      <c r="P5459" s="29">
        <f>O5459*D5459</f>
        <v>535412.83755718789</v>
      </c>
      <c r="R5459" s="28">
        <f>IF(G5459="highest point", $H$4/D5459, 0)</f>
        <v>0</v>
      </c>
      <c r="S5459" s="28">
        <f t="shared" si="369"/>
        <v>53.611030215004114</v>
      </c>
      <c r="T5459" s="29">
        <f>D5459*S5459</f>
        <v>502656.48318557639</v>
      </c>
    </row>
    <row r="5460" spans="1:20">
      <c r="A5460" s="21">
        <f t="shared" si="370"/>
        <v>2021</v>
      </c>
      <c r="B5460" s="21">
        <f t="shared" si="366"/>
        <v>9</v>
      </c>
      <c r="C5460" s="22">
        <v>44449</v>
      </c>
      <c r="D5460" s="21">
        <v>9304.0300000000007</v>
      </c>
      <c r="E5460" s="47" t="str">
        <f>IF(B5460&lt;&gt;B5459, "First Quote", "")</f>
        <v/>
      </c>
      <c r="F5460" s="23" t="str">
        <f>IF(_xlfn.MINIFS($D$3:$D$6287,$A$3:$A$6287,A5460,$B$3:$B$6287,B5460)=D5460,"Lowest point","")</f>
        <v/>
      </c>
      <c r="G5460" s="24" t="str">
        <f>IF(_xlfn.MAXIFS($D$3:$D$6287,$A$3:$A$6287,A5460,$B$3:$B$6287,B5460)=D5460,"Highest point","")</f>
        <v/>
      </c>
      <c r="J5460" s="25" t="str">
        <f>IF(E5460="First Quote", $H$4/D5460, "")</f>
        <v/>
      </c>
      <c r="K5460" s="26">
        <f t="shared" si="367"/>
        <v>55.202686934006309</v>
      </c>
      <c r="L5460" s="27">
        <f>K5460*D5460</f>
        <v>513607.45531460276</v>
      </c>
      <c r="M5460" s="10"/>
      <c r="N5460" s="28">
        <f>IF(F5460="lowest point", $H$4/D5460, 0)</f>
        <v>0</v>
      </c>
      <c r="O5460" s="28">
        <f t="shared" si="368"/>
        <v>57.104672419359225</v>
      </c>
      <c r="P5460" s="29">
        <f>O5460*D5460</f>
        <v>531303.58532989083</v>
      </c>
      <c r="R5460" s="28">
        <f>IF(G5460="highest point", $H$4/D5460, 0)</f>
        <v>0</v>
      </c>
      <c r="S5460" s="28">
        <f t="shared" si="369"/>
        <v>53.611030215004114</v>
      </c>
      <c r="T5460" s="29">
        <f>D5460*S5460</f>
        <v>498798.63345130475</v>
      </c>
    </row>
    <row r="5461" spans="1:20">
      <c r="A5461" s="21">
        <f t="shared" si="370"/>
        <v>2021</v>
      </c>
      <c r="B5461" s="21">
        <f t="shared" si="366"/>
        <v>9</v>
      </c>
      <c r="C5461" s="22">
        <v>44452</v>
      </c>
      <c r="D5461" s="21">
        <v>9325.2900000000009</v>
      </c>
      <c r="E5461" s="47" t="str">
        <f>IF(B5461&lt;&gt;B5460, "First Quote", "")</f>
        <v/>
      </c>
      <c r="F5461" s="23" t="str">
        <f>IF(_xlfn.MINIFS($D$3:$D$6287,$A$3:$A$6287,A5461,$B$3:$B$6287,B5461)=D5461,"Lowest point","")</f>
        <v/>
      </c>
      <c r="G5461" s="24" t="str">
        <f>IF(_xlfn.MAXIFS($D$3:$D$6287,$A$3:$A$6287,A5461,$B$3:$B$6287,B5461)=D5461,"Highest point","")</f>
        <v/>
      </c>
      <c r="J5461" s="25" t="str">
        <f>IF(E5461="First Quote", $H$4/D5461, "")</f>
        <v/>
      </c>
      <c r="K5461" s="26">
        <f t="shared" si="367"/>
        <v>55.202686934006309</v>
      </c>
      <c r="L5461" s="27">
        <f>K5461*D5461</f>
        <v>514781.06443881971</v>
      </c>
      <c r="M5461" s="10"/>
      <c r="N5461" s="28">
        <f>IF(F5461="lowest point", $H$4/D5461, 0)</f>
        <v>0</v>
      </c>
      <c r="O5461" s="28">
        <f t="shared" si="368"/>
        <v>57.104672419359225</v>
      </c>
      <c r="P5461" s="29">
        <f>O5461*D5461</f>
        <v>532517.63066552649</v>
      </c>
      <c r="R5461" s="28">
        <f>IF(G5461="highest point", $H$4/D5461, 0)</f>
        <v>0</v>
      </c>
      <c r="S5461" s="28">
        <f t="shared" si="369"/>
        <v>53.611030215004114</v>
      </c>
      <c r="T5461" s="29">
        <f>D5461*S5461</f>
        <v>499938.40395367576</v>
      </c>
    </row>
    <row r="5462" spans="1:20">
      <c r="A5462" s="21">
        <f t="shared" si="370"/>
        <v>2021</v>
      </c>
      <c r="B5462" s="21">
        <f t="shared" si="366"/>
        <v>9</v>
      </c>
      <c r="C5462" s="22">
        <v>44453</v>
      </c>
      <c r="D5462" s="21">
        <v>9273.99</v>
      </c>
      <c r="E5462" s="47" t="str">
        <f>IF(B5462&lt;&gt;B5461, "First Quote", "")</f>
        <v/>
      </c>
      <c r="F5462" s="23" t="str">
        <f>IF(_xlfn.MINIFS($D$3:$D$6287,$A$3:$A$6287,A5462,$B$3:$B$6287,B5462)=D5462,"Lowest point","")</f>
        <v/>
      </c>
      <c r="G5462" s="24" t="str">
        <f>IF(_xlfn.MAXIFS($D$3:$D$6287,$A$3:$A$6287,A5462,$B$3:$B$6287,B5462)=D5462,"Highest point","")</f>
        <v/>
      </c>
      <c r="J5462" s="25" t="str">
        <f>IF(E5462="First Quote", $H$4/D5462, "")</f>
        <v/>
      </c>
      <c r="K5462" s="26">
        <f t="shared" si="367"/>
        <v>55.202686934006309</v>
      </c>
      <c r="L5462" s="27">
        <f>K5462*D5462</f>
        <v>511949.16659910517</v>
      </c>
      <c r="M5462" s="10"/>
      <c r="N5462" s="28">
        <f>IF(F5462="lowest point", $H$4/D5462, 0)</f>
        <v>0</v>
      </c>
      <c r="O5462" s="28">
        <f t="shared" si="368"/>
        <v>57.104672419359225</v>
      </c>
      <c r="P5462" s="29">
        <f>O5462*D5462</f>
        <v>529588.16097041324</v>
      </c>
      <c r="R5462" s="28">
        <f>IF(G5462="highest point", $H$4/D5462, 0)</f>
        <v>0</v>
      </c>
      <c r="S5462" s="28">
        <f t="shared" si="369"/>
        <v>53.611030215004114</v>
      </c>
      <c r="T5462" s="29">
        <f>D5462*S5462</f>
        <v>497188.15810364601</v>
      </c>
    </row>
    <row r="5463" spans="1:20">
      <c r="A5463" s="21">
        <f t="shared" si="370"/>
        <v>2021</v>
      </c>
      <c r="B5463" s="21">
        <f t="shared" si="366"/>
        <v>9</v>
      </c>
      <c r="C5463" s="22">
        <v>44454</v>
      </c>
      <c r="D5463" s="21">
        <v>9352.83</v>
      </c>
      <c r="E5463" s="47" t="str">
        <f>IF(B5463&lt;&gt;B5462, "First Quote", "")</f>
        <v/>
      </c>
      <c r="F5463" s="23" t="str">
        <f>IF(_xlfn.MINIFS($D$3:$D$6287,$A$3:$A$6287,A5463,$B$3:$B$6287,B5463)=D5463,"Lowest point","")</f>
        <v/>
      </c>
      <c r="G5463" s="24" t="str">
        <f>IF(_xlfn.MAXIFS($D$3:$D$6287,$A$3:$A$6287,A5463,$B$3:$B$6287,B5463)=D5463,"Highest point","")</f>
        <v/>
      </c>
      <c r="J5463" s="25" t="str">
        <f>IF(E5463="First Quote", $H$4/D5463, "")</f>
        <v/>
      </c>
      <c r="K5463" s="26">
        <f t="shared" si="367"/>
        <v>55.202686934006309</v>
      </c>
      <c r="L5463" s="27">
        <f>K5463*D5463</f>
        <v>516301.34643698222</v>
      </c>
      <c r="M5463" s="10"/>
      <c r="N5463" s="28">
        <f>IF(F5463="lowest point", $H$4/D5463, 0)</f>
        <v>0</v>
      </c>
      <c r="O5463" s="28">
        <f t="shared" si="368"/>
        <v>57.104672419359225</v>
      </c>
      <c r="P5463" s="29">
        <f>O5463*D5463</f>
        <v>534090.29334395553</v>
      </c>
      <c r="R5463" s="28">
        <f>IF(G5463="highest point", $H$4/D5463, 0)</f>
        <v>0</v>
      </c>
      <c r="S5463" s="28">
        <f t="shared" si="369"/>
        <v>53.611030215004114</v>
      </c>
      <c r="T5463" s="29">
        <f>D5463*S5463</f>
        <v>501414.85172579694</v>
      </c>
    </row>
    <row r="5464" spans="1:20">
      <c r="A5464" s="21">
        <f t="shared" si="370"/>
        <v>2021</v>
      </c>
      <c r="B5464" s="21">
        <f t="shared" si="366"/>
        <v>9</v>
      </c>
      <c r="C5464" s="22">
        <v>44455</v>
      </c>
      <c r="D5464" s="21">
        <v>9338.61</v>
      </c>
      <c r="E5464" s="47" t="str">
        <f>IF(B5464&lt;&gt;B5463, "First Quote", "")</f>
        <v/>
      </c>
      <c r="F5464" s="23" t="str">
        <f>IF(_xlfn.MINIFS($D$3:$D$6287,$A$3:$A$6287,A5464,$B$3:$B$6287,B5464)=D5464,"Lowest point","")</f>
        <v/>
      </c>
      <c r="G5464" s="24" t="str">
        <f>IF(_xlfn.MAXIFS($D$3:$D$6287,$A$3:$A$6287,A5464,$B$3:$B$6287,B5464)=D5464,"Highest point","")</f>
        <v/>
      </c>
      <c r="J5464" s="25" t="str">
        <f>IF(E5464="First Quote", $H$4/D5464, "")</f>
        <v/>
      </c>
      <c r="K5464" s="26">
        <f t="shared" si="367"/>
        <v>55.202686934006309</v>
      </c>
      <c r="L5464" s="27">
        <f>K5464*D5464</f>
        <v>515516.36422878067</v>
      </c>
      <c r="M5464" s="10"/>
      <c r="N5464" s="28">
        <f>IF(F5464="lowest point", $H$4/D5464, 0)</f>
        <v>0</v>
      </c>
      <c r="O5464" s="28">
        <f t="shared" si="368"/>
        <v>57.104672419359225</v>
      </c>
      <c r="P5464" s="29">
        <f>O5464*D5464</f>
        <v>533278.26490215224</v>
      </c>
      <c r="R5464" s="28">
        <f>IF(G5464="highest point", $H$4/D5464, 0)</f>
        <v>0</v>
      </c>
      <c r="S5464" s="28">
        <f t="shared" si="369"/>
        <v>53.611030215004114</v>
      </c>
      <c r="T5464" s="29">
        <f>D5464*S5464</f>
        <v>500652.5028761396</v>
      </c>
    </row>
    <row r="5465" spans="1:20">
      <c r="A5465" s="21">
        <f t="shared" si="370"/>
        <v>2021</v>
      </c>
      <c r="B5465" s="21">
        <f t="shared" si="366"/>
        <v>9</v>
      </c>
      <c r="C5465" s="22">
        <v>44456</v>
      </c>
      <c r="D5465" s="21">
        <v>9253.57</v>
      </c>
      <c r="E5465" s="47" t="str">
        <f>IF(B5465&lt;&gt;B5464, "First Quote", "")</f>
        <v/>
      </c>
      <c r="F5465" s="23" t="str">
        <f>IF(_xlfn.MINIFS($D$3:$D$6287,$A$3:$A$6287,A5465,$B$3:$B$6287,B5465)=D5465,"Lowest point","")</f>
        <v/>
      </c>
      <c r="G5465" s="24" t="str">
        <f>IF(_xlfn.MAXIFS($D$3:$D$6287,$A$3:$A$6287,A5465,$B$3:$B$6287,B5465)=D5465,"Highest point","")</f>
        <v/>
      </c>
      <c r="J5465" s="25" t="str">
        <f>IF(E5465="First Quote", $H$4/D5465, "")</f>
        <v/>
      </c>
      <c r="K5465" s="26">
        <f t="shared" si="367"/>
        <v>55.202686934006309</v>
      </c>
      <c r="L5465" s="27">
        <f>K5465*D5465</f>
        <v>510821.92773191276</v>
      </c>
      <c r="M5465" s="10"/>
      <c r="N5465" s="28">
        <f>IF(F5465="lowest point", $H$4/D5465, 0)</f>
        <v>0</v>
      </c>
      <c r="O5465" s="28">
        <f t="shared" si="368"/>
        <v>57.104672419359225</v>
      </c>
      <c r="P5465" s="29">
        <f>O5465*D5465</f>
        <v>528422.08355960995</v>
      </c>
      <c r="R5465" s="28">
        <f>IF(G5465="highest point", $H$4/D5465, 0)</f>
        <v>0</v>
      </c>
      <c r="S5465" s="28">
        <f t="shared" si="369"/>
        <v>53.611030215004114</v>
      </c>
      <c r="T5465" s="29">
        <f>D5465*S5465</f>
        <v>496093.42086665559</v>
      </c>
    </row>
    <row r="5466" spans="1:20">
      <c r="A5466" s="21">
        <f t="shared" si="370"/>
        <v>2021</v>
      </c>
      <c r="B5466" s="21">
        <f t="shared" si="366"/>
        <v>9</v>
      </c>
      <c r="C5466" s="22">
        <v>44459</v>
      </c>
      <c r="D5466" s="21">
        <v>9096.52</v>
      </c>
      <c r="E5466" s="47" t="str">
        <f>IF(B5466&lt;&gt;B5465, "First Quote", "")</f>
        <v/>
      </c>
      <c r="F5466" s="23" t="str">
        <f>IF(_xlfn.MINIFS($D$3:$D$6287,$A$3:$A$6287,A5466,$B$3:$B$6287,B5466)=D5466,"Lowest point","")</f>
        <v/>
      </c>
      <c r="G5466" s="24" t="str">
        <f>IF(_xlfn.MAXIFS($D$3:$D$6287,$A$3:$A$6287,A5466,$B$3:$B$6287,B5466)=D5466,"Highest point","")</f>
        <v/>
      </c>
      <c r="J5466" s="25" t="str">
        <f>IF(E5466="First Quote", $H$4/D5466, "")</f>
        <v/>
      </c>
      <c r="K5466" s="26">
        <f t="shared" si="367"/>
        <v>55.202686934006309</v>
      </c>
      <c r="L5466" s="27">
        <f>K5466*D5466</f>
        <v>502152.34574892709</v>
      </c>
      <c r="M5466" s="10"/>
      <c r="N5466" s="28">
        <f>IF(F5466="lowest point", $H$4/D5466, 0)</f>
        <v>0</v>
      </c>
      <c r="O5466" s="28">
        <f t="shared" si="368"/>
        <v>57.104672419359225</v>
      </c>
      <c r="P5466" s="29">
        <f>O5466*D5466</f>
        <v>519453.79475614958</v>
      </c>
      <c r="R5466" s="28">
        <f>IF(G5466="highest point", $H$4/D5466, 0)</f>
        <v>0</v>
      </c>
      <c r="S5466" s="28">
        <f t="shared" si="369"/>
        <v>53.611030215004114</v>
      </c>
      <c r="T5466" s="29">
        <f>D5466*S5466</f>
        <v>487673.80857138924</v>
      </c>
    </row>
    <row r="5467" spans="1:20">
      <c r="A5467" s="21">
        <f t="shared" si="370"/>
        <v>2021</v>
      </c>
      <c r="B5467" s="21">
        <f t="shared" si="366"/>
        <v>9</v>
      </c>
      <c r="C5467" s="22">
        <v>44460</v>
      </c>
      <c r="D5467" s="21">
        <v>9089.5499999999993</v>
      </c>
      <c r="E5467" s="47" t="str">
        <f>IF(B5467&lt;&gt;B5466, "First Quote", "")</f>
        <v/>
      </c>
      <c r="F5467" s="23" t="str">
        <f>IF(_xlfn.MINIFS($D$3:$D$6287,$A$3:$A$6287,A5467,$B$3:$B$6287,B5467)=D5467,"Lowest point","")</f>
        <v/>
      </c>
      <c r="G5467" s="24" t="str">
        <f>IF(_xlfn.MAXIFS($D$3:$D$6287,$A$3:$A$6287,A5467,$B$3:$B$6287,B5467)=D5467,"Highest point","")</f>
        <v/>
      </c>
      <c r="J5467" s="25" t="str">
        <f>IF(E5467="First Quote", $H$4/D5467, "")</f>
        <v/>
      </c>
      <c r="K5467" s="26">
        <f t="shared" si="367"/>
        <v>55.202686934006309</v>
      </c>
      <c r="L5467" s="27">
        <f>K5467*D5467</f>
        <v>501767.583020997</v>
      </c>
      <c r="M5467" s="10"/>
      <c r="N5467" s="28">
        <f>IF(F5467="lowest point", $H$4/D5467, 0)</f>
        <v>0</v>
      </c>
      <c r="O5467" s="28">
        <f t="shared" si="368"/>
        <v>57.104672419359225</v>
      </c>
      <c r="P5467" s="29">
        <f>O5467*D5467</f>
        <v>519055.77518938662</v>
      </c>
      <c r="R5467" s="28">
        <f>IF(G5467="highest point", $H$4/D5467, 0)</f>
        <v>0</v>
      </c>
      <c r="S5467" s="28">
        <f t="shared" si="369"/>
        <v>53.611030215004114</v>
      </c>
      <c r="T5467" s="29">
        <f>D5467*S5467</f>
        <v>487300.13969079062</v>
      </c>
    </row>
    <row r="5468" spans="1:20">
      <c r="A5468" s="21">
        <f t="shared" si="370"/>
        <v>2021</v>
      </c>
      <c r="B5468" s="21">
        <f t="shared" si="366"/>
        <v>9</v>
      </c>
      <c r="C5468" s="22">
        <v>44461</v>
      </c>
      <c r="D5468" s="21">
        <v>9176.08</v>
      </c>
      <c r="E5468" s="47" t="str">
        <f>IF(B5468&lt;&gt;B5467, "First Quote", "")</f>
        <v/>
      </c>
      <c r="F5468" s="23" t="str">
        <f>IF(_xlfn.MINIFS($D$3:$D$6287,$A$3:$A$6287,A5468,$B$3:$B$6287,B5468)=D5468,"Lowest point","")</f>
        <v/>
      </c>
      <c r="G5468" s="24" t="str">
        <f>IF(_xlfn.MAXIFS($D$3:$D$6287,$A$3:$A$6287,A5468,$B$3:$B$6287,B5468)=D5468,"Highest point","")</f>
        <v/>
      </c>
      <c r="J5468" s="25" t="str">
        <f>IF(E5468="First Quote", $H$4/D5468, "")</f>
        <v/>
      </c>
      <c r="K5468" s="26">
        <f t="shared" si="367"/>
        <v>55.202686934006309</v>
      </c>
      <c r="L5468" s="27">
        <f>K5468*D5468</f>
        <v>506544.27152139659</v>
      </c>
      <c r="M5468" s="10"/>
      <c r="N5468" s="28">
        <f>IF(F5468="lowest point", $H$4/D5468, 0)</f>
        <v>0</v>
      </c>
      <c r="O5468" s="28">
        <f t="shared" si="368"/>
        <v>57.104672419359225</v>
      </c>
      <c r="P5468" s="29">
        <f>O5468*D5468</f>
        <v>523997.04249383381</v>
      </c>
      <c r="R5468" s="28">
        <f>IF(G5468="highest point", $H$4/D5468, 0)</f>
        <v>0</v>
      </c>
      <c r="S5468" s="28">
        <f t="shared" si="369"/>
        <v>53.611030215004114</v>
      </c>
      <c r="T5468" s="29">
        <f>D5468*S5468</f>
        <v>491939.10213529493</v>
      </c>
    </row>
    <row r="5469" spans="1:20">
      <c r="A5469" s="21">
        <f t="shared" si="370"/>
        <v>2021</v>
      </c>
      <c r="B5469" s="21">
        <f t="shared" si="366"/>
        <v>9</v>
      </c>
      <c r="C5469" s="22">
        <v>44462</v>
      </c>
      <c r="D5469" s="21">
        <v>9287.7999999999993</v>
      </c>
      <c r="E5469" s="47" t="str">
        <f>IF(B5469&lt;&gt;B5468, "First Quote", "")</f>
        <v/>
      </c>
      <c r="F5469" s="23" t="str">
        <f>IF(_xlfn.MINIFS($D$3:$D$6287,$A$3:$A$6287,A5469,$B$3:$B$6287,B5469)=D5469,"Lowest point","")</f>
        <v/>
      </c>
      <c r="G5469" s="24" t="str">
        <f>IF(_xlfn.MAXIFS($D$3:$D$6287,$A$3:$A$6287,A5469,$B$3:$B$6287,B5469)=D5469,"Highest point","")</f>
        <v/>
      </c>
      <c r="J5469" s="25" t="str">
        <f>IF(E5469="First Quote", $H$4/D5469, "")</f>
        <v/>
      </c>
      <c r="K5469" s="26">
        <f t="shared" si="367"/>
        <v>55.202686934006309</v>
      </c>
      <c r="L5469" s="27">
        <f>K5469*D5469</f>
        <v>512711.51570566377</v>
      </c>
      <c r="M5469" s="10"/>
      <c r="N5469" s="28">
        <f>IF(F5469="lowest point", $H$4/D5469, 0)</f>
        <v>0</v>
      </c>
      <c r="O5469" s="28">
        <f t="shared" si="368"/>
        <v>57.104672419359225</v>
      </c>
      <c r="P5469" s="29">
        <f>O5469*D5469</f>
        <v>530376.77649652457</v>
      </c>
      <c r="R5469" s="28">
        <f>IF(G5469="highest point", $H$4/D5469, 0)</f>
        <v>0</v>
      </c>
      <c r="S5469" s="28">
        <f t="shared" si="369"/>
        <v>53.611030215004114</v>
      </c>
      <c r="T5469" s="29">
        <f>D5469*S5469</f>
        <v>497928.52643091517</v>
      </c>
    </row>
    <row r="5470" spans="1:20">
      <c r="A5470" s="21">
        <f t="shared" si="370"/>
        <v>2021</v>
      </c>
      <c r="B5470" s="21">
        <f t="shared" si="366"/>
        <v>9</v>
      </c>
      <c r="C5470" s="22">
        <v>44463</v>
      </c>
      <c r="D5470" s="21">
        <v>9301.49</v>
      </c>
      <c r="E5470" s="47" t="str">
        <f>IF(B5470&lt;&gt;B5469, "First Quote", "")</f>
        <v/>
      </c>
      <c r="F5470" s="23" t="str">
        <f>IF(_xlfn.MINIFS($D$3:$D$6287,$A$3:$A$6287,A5470,$B$3:$B$6287,B5470)=D5470,"Lowest point","")</f>
        <v/>
      </c>
      <c r="G5470" s="24" t="str">
        <f>IF(_xlfn.MAXIFS($D$3:$D$6287,$A$3:$A$6287,A5470,$B$3:$B$6287,B5470)=D5470,"Highest point","")</f>
        <v/>
      </c>
      <c r="J5470" s="25" t="str">
        <f>IF(E5470="First Quote", $H$4/D5470, "")</f>
        <v/>
      </c>
      <c r="K5470" s="26">
        <f t="shared" si="367"/>
        <v>55.202686934006309</v>
      </c>
      <c r="L5470" s="27">
        <f>K5470*D5470</f>
        <v>513467.24048979033</v>
      </c>
      <c r="M5470" s="10"/>
      <c r="N5470" s="28">
        <f>IF(F5470="lowest point", $H$4/D5470, 0)</f>
        <v>0</v>
      </c>
      <c r="O5470" s="28">
        <f t="shared" si="368"/>
        <v>57.104672419359225</v>
      </c>
      <c r="P5470" s="29">
        <f>O5470*D5470</f>
        <v>531158.53946194565</v>
      </c>
      <c r="R5470" s="28">
        <f>IF(G5470="highest point", $H$4/D5470, 0)</f>
        <v>0</v>
      </c>
      <c r="S5470" s="28">
        <f t="shared" si="369"/>
        <v>53.611030215004114</v>
      </c>
      <c r="T5470" s="29">
        <f>D5470*S5470</f>
        <v>498662.46143455862</v>
      </c>
    </row>
    <row r="5471" spans="1:20">
      <c r="A5471" s="21">
        <f t="shared" si="370"/>
        <v>2021</v>
      </c>
      <c r="B5471" s="21">
        <f t="shared" si="366"/>
        <v>9</v>
      </c>
      <c r="C5471" s="22">
        <v>44466</v>
      </c>
      <c r="D5471" s="21">
        <v>9275.8700000000008</v>
      </c>
      <c r="E5471" s="47" t="str">
        <f>IF(B5471&lt;&gt;B5470, "First Quote", "")</f>
        <v/>
      </c>
      <c r="F5471" s="23" t="str">
        <f>IF(_xlfn.MINIFS($D$3:$D$6287,$A$3:$A$6287,A5471,$B$3:$B$6287,B5471)=D5471,"Lowest point","")</f>
        <v/>
      </c>
      <c r="G5471" s="24" t="str">
        <f>IF(_xlfn.MAXIFS($D$3:$D$6287,$A$3:$A$6287,A5471,$B$3:$B$6287,B5471)=D5471,"Highest point","")</f>
        <v/>
      </c>
      <c r="J5471" s="25" t="str">
        <f>IF(E5471="First Quote", $H$4/D5471, "")</f>
        <v/>
      </c>
      <c r="K5471" s="26">
        <f t="shared" si="367"/>
        <v>55.202686934006309</v>
      </c>
      <c r="L5471" s="27">
        <f>K5471*D5471</f>
        <v>512052.94765054114</v>
      </c>
      <c r="M5471" s="10"/>
      <c r="N5471" s="28">
        <f>IF(F5471="lowest point", $H$4/D5471, 0)</f>
        <v>0</v>
      </c>
      <c r="O5471" s="28">
        <f t="shared" si="368"/>
        <v>57.104672419359225</v>
      </c>
      <c r="P5471" s="29">
        <f>O5471*D5471</f>
        <v>529695.51775456173</v>
      </c>
      <c r="R5471" s="28">
        <f>IF(G5471="highest point", $H$4/D5471, 0)</f>
        <v>0</v>
      </c>
      <c r="S5471" s="28">
        <f t="shared" si="369"/>
        <v>53.611030215004114</v>
      </c>
      <c r="T5471" s="29">
        <f>D5471*S5471</f>
        <v>497288.94684045023</v>
      </c>
    </row>
    <row r="5472" spans="1:20">
      <c r="A5472" s="21">
        <f t="shared" si="370"/>
        <v>2021</v>
      </c>
      <c r="B5472" s="21">
        <f t="shared" si="366"/>
        <v>9</v>
      </c>
      <c r="C5472" s="22">
        <v>44467</v>
      </c>
      <c r="D5472" s="21">
        <v>9087.4699999999993</v>
      </c>
      <c r="E5472" s="47" t="str">
        <f>IF(B5472&lt;&gt;B5471, "First Quote", "")</f>
        <v/>
      </c>
      <c r="F5472" s="23" t="str">
        <f>IF(_xlfn.MINIFS($D$3:$D$6287,$A$3:$A$6287,A5472,$B$3:$B$6287,B5472)=D5472,"Lowest point","")</f>
        <v/>
      </c>
      <c r="G5472" s="24" t="str">
        <f>IF(_xlfn.MAXIFS($D$3:$D$6287,$A$3:$A$6287,A5472,$B$3:$B$6287,B5472)=D5472,"Highest point","")</f>
        <v/>
      </c>
      <c r="J5472" s="25" t="str">
        <f>IF(E5472="First Quote", $H$4/D5472, "")</f>
        <v/>
      </c>
      <c r="K5472" s="26">
        <f t="shared" si="367"/>
        <v>55.202686934006309</v>
      </c>
      <c r="L5472" s="27">
        <f>K5472*D5472</f>
        <v>501652.7614321743</v>
      </c>
      <c r="M5472" s="10"/>
      <c r="N5472" s="28">
        <f>IF(F5472="lowest point", $H$4/D5472, 0)</f>
        <v>0</v>
      </c>
      <c r="O5472" s="28">
        <f t="shared" si="368"/>
        <v>57.104672419359225</v>
      </c>
      <c r="P5472" s="29">
        <f>O5472*D5472</f>
        <v>518936.99747075432</v>
      </c>
      <c r="R5472" s="28">
        <f>IF(G5472="highest point", $H$4/D5472, 0)</f>
        <v>0</v>
      </c>
      <c r="S5472" s="28">
        <f t="shared" si="369"/>
        <v>53.611030215004114</v>
      </c>
      <c r="T5472" s="29">
        <f>D5472*S5472</f>
        <v>487188.62874794338</v>
      </c>
    </row>
    <row r="5473" spans="1:20">
      <c r="A5473" s="21">
        <f t="shared" si="370"/>
        <v>2021</v>
      </c>
      <c r="B5473" s="21">
        <f t="shared" ref="B5473:B5536" si="371">MONTH(C5473)</f>
        <v>9</v>
      </c>
      <c r="C5473" s="22">
        <v>44468</v>
      </c>
      <c r="D5473" s="21">
        <v>9102.6200000000008</v>
      </c>
      <c r="E5473" s="47" t="str">
        <f>IF(B5473&lt;&gt;B5472, "First Quote", "")</f>
        <v/>
      </c>
      <c r="F5473" s="23" t="str">
        <f>IF(_xlfn.MINIFS($D$3:$D$6287,$A$3:$A$6287,A5473,$B$3:$B$6287,B5473)=D5473,"Lowest point","")</f>
        <v/>
      </c>
      <c r="G5473" s="24" t="str">
        <f>IF(_xlfn.MAXIFS($D$3:$D$6287,$A$3:$A$6287,A5473,$B$3:$B$6287,B5473)=D5473,"Highest point","")</f>
        <v/>
      </c>
      <c r="J5473" s="25" t="str">
        <f>IF(E5473="First Quote", $H$4/D5473, "")</f>
        <v/>
      </c>
      <c r="K5473" s="26">
        <f t="shared" si="367"/>
        <v>55.202686934006309</v>
      </c>
      <c r="L5473" s="27">
        <f>K5473*D5473</f>
        <v>502489.08213922457</v>
      </c>
      <c r="M5473" s="10"/>
      <c r="N5473" s="28">
        <f>IF(F5473="lowest point", $H$4/D5473, 0)</f>
        <v>0</v>
      </c>
      <c r="O5473" s="28">
        <f t="shared" si="368"/>
        <v>57.104672419359225</v>
      </c>
      <c r="P5473" s="29">
        <f>O5473*D5473</f>
        <v>519802.1332579077</v>
      </c>
      <c r="R5473" s="28">
        <f>IF(G5473="highest point", $H$4/D5473, 0)</f>
        <v>0</v>
      </c>
      <c r="S5473" s="28">
        <f t="shared" si="369"/>
        <v>53.611030215004114</v>
      </c>
      <c r="T5473" s="29">
        <f>D5473*S5473</f>
        <v>488000.83585570077</v>
      </c>
    </row>
    <row r="5474" spans="1:20">
      <c r="A5474" s="21">
        <f t="shared" si="370"/>
        <v>2021</v>
      </c>
      <c r="B5474" s="21">
        <f t="shared" si="371"/>
        <v>9</v>
      </c>
      <c r="C5474" s="22">
        <v>44469</v>
      </c>
      <c r="D5474" s="21">
        <v>8994.83</v>
      </c>
      <c r="E5474" s="47" t="str">
        <f>IF(B5474&lt;&gt;B5473, "First Quote", "")</f>
        <v/>
      </c>
      <c r="F5474" s="23" t="str">
        <f>IF(_xlfn.MINIFS($D$3:$D$6287,$A$3:$A$6287,A5474,$B$3:$B$6287,B5474)=D5474,"Lowest point","")</f>
        <v>Lowest point</v>
      </c>
      <c r="G5474" s="24" t="str">
        <f>IF(_xlfn.MAXIFS($D$3:$D$6287,$A$3:$A$6287,A5474,$B$3:$B$6287,B5474)=D5474,"Highest point","")</f>
        <v/>
      </c>
      <c r="J5474" s="25" t="str">
        <f>IF(E5474="First Quote", $H$4/D5474, "")</f>
        <v/>
      </c>
      <c r="K5474" s="26">
        <f t="shared" si="367"/>
        <v>55.202686934006309</v>
      </c>
      <c r="L5474" s="27">
        <f>K5474*D5474</f>
        <v>496538.78451460798</v>
      </c>
      <c r="M5474" s="10"/>
      <c r="N5474" s="28">
        <f>IF(F5474="lowest point", $H$4/D5474, 0)</f>
        <v>5.5587487478918444E-2</v>
      </c>
      <c r="O5474" s="28">
        <f t="shared" si="368"/>
        <v>57.160259906838142</v>
      </c>
      <c r="P5474" s="29">
        <f>O5474*D5474</f>
        <v>514146.82061782491</v>
      </c>
      <c r="R5474" s="28">
        <f>IF(G5474="highest point", $H$4/D5474, 0)</f>
        <v>0</v>
      </c>
      <c r="S5474" s="28">
        <f t="shared" si="369"/>
        <v>53.611030215004114</v>
      </c>
      <c r="T5474" s="29">
        <f>D5474*S5474</f>
        <v>482222.10290882544</v>
      </c>
    </row>
    <row r="5475" spans="1:20">
      <c r="A5475" s="21">
        <f t="shared" si="370"/>
        <v>2021</v>
      </c>
      <c r="B5475" s="21">
        <f t="shared" si="371"/>
        <v>10</v>
      </c>
      <c r="C5475" s="22">
        <v>44470</v>
      </c>
      <c r="D5475" s="21">
        <v>9098.25</v>
      </c>
      <c r="E5475" s="47" t="str">
        <f>IF(B5475&lt;&gt;B5474, "First Quote", "")</f>
        <v>First Quote</v>
      </c>
      <c r="F5475" s="23" t="str">
        <f>IF(_xlfn.MINIFS($D$3:$D$6287,$A$3:$A$6287,A5475,$B$3:$B$6287,B5475)=D5475,"Lowest point","")</f>
        <v/>
      </c>
      <c r="G5475" s="24" t="str">
        <f>IF(_xlfn.MAXIFS($D$3:$D$6287,$A$3:$A$6287,A5475,$B$3:$B$6287,B5475)=D5475,"Highest point","")</f>
        <v/>
      </c>
      <c r="J5475" s="25">
        <f>IF(E5475="First Quote", $H$4/D5475, "")</f>
        <v>5.4955623334157669E-2</v>
      </c>
      <c r="K5475" s="26">
        <f t="shared" si="367"/>
        <v>55.257642557340468</v>
      </c>
      <c r="L5475" s="27">
        <f>K5475*D5475</f>
        <v>502747.84639732289</v>
      </c>
      <c r="M5475" s="10"/>
      <c r="N5475" s="28">
        <f>IF(F5475="lowest point", $H$4/D5475, 0)</f>
        <v>0</v>
      </c>
      <c r="O5475" s="28">
        <f t="shared" si="368"/>
        <v>57.160259906838142</v>
      </c>
      <c r="P5475" s="29">
        <f>O5475*D5475</f>
        <v>520058.33469739015</v>
      </c>
      <c r="R5475" s="28">
        <f>IF(G5475="highest point", $H$4/D5475, 0)</f>
        <v>0</v>
      </c>
      <c r="S5475" s="28">
        <f t="shared" si="369"/>
        <v>53.611030215004114</v>
      </c>
      <c r="T5475" s="29">
        <f>D5475*S5475</f>
        <v>487766.5556536612</v>
      </c>
    </row>
    <row r="5476" spans="1:20">
      <c r="A5476" s="21">
        <f t="shared" si="370"/>
        <v>2021</v>
      </c>
      <c r="B5476" s="21">
        <f t="shared" si="371"/>
        <v>10</v>
      </c>
      <c r="C5476" s="22">
        <v>44473</v>
      </c>
      <c r="D5476" s="21">
        <v>8980.64</v>
      </c>
      <c r="E5476" s="47" t="str">
        <f>IF(B5476&lt;&gt;B5475, "First Quote", "")</f>
        <v/>
      </c>
      <c r="F5476" s="23" t="str">
        <f>IF(_xlfn.MINIFS($D$3:$D$6287,$A$3:$A$6287,A5476,$B$3:$B$6287,B5476)=D5476,"Lowest point","")</f>
        <v>Lowest point</v>
      </c>
      <c r="G5476" s="24" t="str">
        <f>IF(_xlfn.MAXIFS($D$3:$D$6287,$A$3:$A$6287,A5476,$B$3:$B$6287,B5476)=D5476,"Highest point","")</f>
        <v/>
      </c>
      <c r="J5476" s="25" t="str">
        <f>IF(E5476="First Quote", $H$4/D5476, "")</f>
        <v/>
      </c>
      <c r="K5476" s="26">
        <f t="shared" si="367"/>
        <v>55.257642557340468</v>
      </c>
      <c r="L5476" s="27">
        <f>K5476*D5476</f>
        <v>496248.99505615409</v>
      </c>
      <c r="M5476" s="10"/>
      <c r="N5476" s="28">
        <f>IF(F5476="lowest point", $H$4/D5476, 0)</f>
        <v>5.5675319353631819E-2</v>
      </c>
      <c r="O5476" s="28">
        <f t="shared" si="368"/>
        <v>57.215935226191775</v>
      </c>
      <c r="P5476" s="29">
        <f>O5476*D5476</f>
        <v>513835.71652974689</v>
      </c>
      <c r="R5476" s="28">
        <f>IF(G5476="highest point", $H$4/D5476, 0)</f>
        <v>0</v>
      </c>
      <c r="S5476" s="28">
        <f t="shared" si="369"/>
        <v>53.611030215004114</v>
      </c>
      <c r="T5476" s="29">
        <f>D5476*S5476</f>
        <v>481461.36239007453</v>
      </c>
    </row>
    <row r="5477" spans="1:20">
      <c r="A5477" s="21">
        <f t="shared" si="370"/>
        <v>2021</v>
      </c>
      <c r="B5477" s="21">
        <f t="shared" si="371"/>
        <v>10</v>
      </c>
      <c r="C5477" s="22">
        <v>44474</v>
      </c>
      <c r="D5477" s="21">
        <v>9076.19</v>
      </c>
      <c r="E5477" s="47" t="str">
        <f>IF(B5477&lt;&gt;B5476, "First Quote", "")</f>
        <v/>
      </c>
      <c r="F5477" s="23" t="str">
        <f>IF(_xlfn.MINIFS($D$3:$D$6287,$A$3:$A$6287,A5477,$B$3:$B$6287,B5477)=D5477,"Lowest point","")</f>
        <v/>
      </c>
      <c r="G5477" s="24" t="str">
        <f>IF(_xlfn.MAXIFS($D$3:$D$6287,$A$3:$A$6287,A5477,$B$3:$B$6287,B5477)=D5477,"Highest point","")</f>
        <v/>
      </c>
      <c r="J5477" s="25" t="str">
        <f>IF(E5477="First Quote", $H$4/D5477, "")</f>
        <v/>
      </c>
      <c r="K5477" s="26">
        <f t="shared" si="367"/>
        <v>55.257642557340468</v>
      </c>
      <c r="L5477" s="27">
        <f>K5477*D5477</f>
        <v>501528.862802508</v>
      </c>
      <c r="M5477" s="10"/>
      <c r="N5477" s="28">
        <f>IF(F5477="lowest point", $H$4/D5477, 0)</f>
        <v>0</v>
      </c>
      <c r="O5477" s="28">
        <f t="shared" si="368"/>
        <v>57.215935226191775</v>
      </c>
      <c r="P5477" s="29">
        <f>O5477*D5477</f>
        <v>519302.69914060953</v>
      </c>
      <c r="R5477" s="28">
        <f>IF(G5477="highest point", $H$4/D5477, 0)</f>
        <v>0</v>
      </c>
      <c r="S5477" s="28">
        <f t="shared" si="369"/>
        <v>53.611030215004114</v>
      </c>
      <c r="T5477" s="29">
        <f>D5477*S5477</f>
        <v>486583.89632711821</v>
      </c>
    </row>
    <row r="5478" spans="1:20">
      <c r="A5478" s="21">
        <f t="shared" si="370"/>
        <v>2021</v>
      </c>
      <c r="B5478" s="21">
        <f t="shared" si="371"/>
        <v>10</v>
      </c>
      <c r="C5478" s="22">
        <v>44475</v>
      </c>
      <c r="D5478" s="21">
        <v>9113.4500000000007</v>
      </c>
      <c r="E5478" s="47" t="str">
        <f>IF(B5478&lt;&gt;B5477, "First Quote", "")</f>
        <v/>
      </c>
      <c r="F5478" s="23" t="str">
        <f>IF(_xlfn.MINIFS($D$3:$D$6287,$A$3:$A$6287,A5478,$B$3:$B$6287,B5478)=D5478,"Lowest point","")</f>
        <v/>
      </c>
      <c r="G5478" s="24" t="str">
        <f>IF(_xlfn.MAXIFS($D$3:$D$6287,$A$3:$A$6287,A5478,$B$3:$B$6287,B5478)=D5478,"Highest point","")</f>
        <v/>
      </c>
      <c r="J5478" s="25" t="str">
        <f>IF(E5478="First Quote", $H$4/D5478, "")</f>
        <v/>
      </c>
      <c r="K5478" s="26">
        <f t="shared" si="367"/>
        <v>55.257642557340468</v>
      </c>
      <c r="L5478" s="27">
        <f>K5478*D5478</f>
        <v>503587.76256419451</v>
      </c>
      <c r="M5478" s="10"/>
      <c r="N5478" s="28">
        <f>IF(F5478="lowest point", $H$4/D5478, 0)</f>
        <v>0</v>
      </c>
      <c r="O5478" s="28">
        <f t="shared" si="368"/>
        <v>57.215935226191775</v>
      </c>
      <c r="P5478" s="29">
        <f>O5478*D5478</f>
        <v>521434.56488713744</v>
      </c>
      <c r="R5478" s="28">
        <f>IF(G5478="highest point", $H$4/D5478, 0)</f>
        <v>0</v>
      </c>
      <c r="S5478" s="28">
        <f t="shared" si="369"/>
        <v>53.611030215004114</v>
      </c>
      <c r="T5478" s="29">
        <f>D5478*S5478</f>
        <v>488581.4433129293</v>
      </c>
    </row>
    <row r="5479" spans="1:20">
      <c r="A5479" s="21">
        <f t="shared" si="370"/>
        <v>2021</v>
      </c>
      <c r="B5479" s="21">
        <f t="shared" si="371"/>
        <v>10</v>
      </c>
      <c r="C5479" s="22">
        <v>44476</v>
      </c>
      <c r="D5479" s="21">
        <v>9191.19</v>
      </c>
      <c r="E5479" s="47" t="str">
        <f>IF(B5479&lt;&gt;B5478, "First Quote", "")</f>
        <v/>
      </c>
      <c r="F5479" s="23" t="str">
        <f>IF(_xlfn.MINIFS($D$3:$D$6287,$A$3:$A$6287,A5479,$B$3:$B$6287,B5479)=D5479,"Lowest point","")</f>
        <v/>
      </c>
      <c r="G5479" s="24" t="str">
        <f>IF(_xlfn.MAXIFS($D$3:$D$6287,$A$3:$A$6287,A5479,$B$3:$B$6287,B5479)=D5479,"Highest point","")</f>
        <v/>
      </c>
      <c r="J5479" s="25" t="str">
        <f>IF(E5479="First Quote", $H$4/D5479, "")</f>
        <v/>
      </c>
      <c r="K5479" s="26">
        <f t="shared" si="367"/>
        <v>55.257642557340468</v>
      </c>
      <c r="L5479" s="27">
        <f>K5479*D5479</f>
        <v>507883.49169660214</v>
      </c>
      <c r="M5479" s="10"/>
      <c r="N5479" s="28">
        <f>IF(F5479="lowest point", $H$4/D5479, 0)</f>
        <v>0</v>
      </c>
      <c r="O5479" s="28">
        <f t="shared" si="368"/>
        <v>57.215935226191775</v>
      </c>
      <c r="P5479" s="29">
        <f>O5479*D5479</f>
        <v>525882.53169162164</v>
      </c>
      <c r="R5479" s="28">
        <f>IF(G5479="highest point", $H$4/D5479, 0)</f>
        <v>0</v>
      </c>
      <c r="S5479" s="28">
        <f t="shared" si="369"/>
        <v>53.611030215004114</v>
      </c>
      <c r="T5479" s="29">
        <f>D5479*S5479</f>
        <v>492749.1648018437</v>
      </c>
    </row>
    <row r="5480" spans="1:20">
      <c r="A5480" s="21">
        <f t="shared" si="370"/>
        <v>2021</v>
      </c>
      <c r="B5480" s="21">
        <f t="shared" si="371"/>
        <v>10</v>
      </c>
      <c r="C5480" s="22">
        <v>44477</v>
      </c>
      <c r="D5480" s="21">
        <v>9173.74</v>
      </c>
      <c r="E5480" s="47" t="str">
        <f>IF(B5480&lt;&gt;B5479, "First Quote", "")</f>
        <v/>
      </c>
      <c r="F5480" s="23" t="str">
        <f>IF(_xlfn.MINIFS($D$3:$D$6287,$A$3:$A$6287,A5480,$B$3:$B$6287,B5480)=D5480,"Lowest point","")</f>
        <v/>
      </c>
      <c r="G5480" s="24" t="str">
        <f>IF(_xlfn.MAXIFS($D$3:$D$6287,$A$3:$A$6287,A5480,$B$3:$B$6287,B5480)=D5480,"Highest point","")</f>
        <v/>
      </c>
      <c r="J5480" s="25" t="str">
        <f>IF(E5480="First Quote", $H$4/D5480, "")</f>
        <v/>
      </c>
      <c r="K5480" s="26">
        <f t="shared" si="367"/>
        <v>55.257642557340468</v>
      </c>
      <c r="L5480" s="27">
        <f>K5480*D5480</f>
        <v>506919.24583397654</v>
      </c>
      <c r="M5480" s="10"/>
      <c r="N5480" s="28">
        <f>IF(F5480="lowest point", $H$4/D5480, 0)</f>
        <v>0</v>
      </c>
      <c r="O5480" s="28">
        <f t="shared" si="368"/>
        <v>57.215935226191775</v>
      </c>
      <c r="P5480" s="29">
        <f>O5480*D5480</f>
        <v>524884.11362192454</v>
      </c>
      <c r="R5480" s="28">
        <f>IF(G5480="highest point", $H$4/D5480, 0)</f>
        <v>0</v>
      </c>
      <c r="S5480" s="28">
        <f t="shared" si="369"/>
        <v>53.611030215004114</v>
      </c>
      <c r="T5480" s="29">
        <f>D5480*S5480</f>
        <v>491813.65232459182</v>
      </c>
    </row>
    <row r="5481" spans="1:20">
      <c r="A5481" s="21">
        <f t="shared" si="370"/>
        <v>2021</v>
      </c>
      <c r="B5481" s="21">
        <f t="shared" si="371"/>
        <v>10</v>
      </c>
      <c r="C5481" s="22">
        <v>44480</v>
      </c>
      <c r="D5481" s="21">
        <v>9110.76</v>
      </c>
      <c r="E5481" s="47" t="str">
        <f>IF(B5481&lt;&gt;B5480, "First Quote", "")</f>
        <v/>
      </c>
      <c r="F5481" s="23" t="str">
        <f>IF(_xlfn.MINIFS($D$3:$D$6287,$A$3:$A$6287,A5481,$B$3:$B$6287,B5481)=D5481,"Lowest point","")</f>
        <v/>
      </c>
      <c r="G5481" s="24" t="str">
        <f>IF(_xlfn.MAXIFS($D$3:$D$6287,$A$3:$A$6287,A5481,$B$3:$B$6287,B5481)=D5481,"Highest point","")</f>
        <v/>
      </c>
      <c r="J5481" s="25" t="str">
        <f>IF(E5481="First Quote", $H$4/D5481, "")</f>
        <v/>
      </c>
      <c r="K5481" s="26">
        <f t="shared" si="367"/>
        <v>55.257642557340468</v>
      </c>
      <c r="L5481" s="27">
        <f>K5481*D5481</f>
        <v>503439.11950571527</v>
      </c>
      <c r="M5481" s="10"/>
      <c r="N5481" s="28">
        <f>IF(F5481="lowest point", $H$4/D5481, 0)</f>
        <v>0</v>
      </c>
      <c r="O5481" s="28">
        <f t="shared" si="368"/>
        <v>57.215935226191775</v>
      </c>
      <c r="P5481" s="29">
        <f>O5481*D5481</f>
        <v>521280.65402137901</v>
      </c>
      <c r="R5481" s="28">
        <f>IF(G5481="highest point", $H$4/D5481, 0)</f>
        <v>0</v>
      </c>
      <c r="S5481" s="28">
        <f t="shared" si="369"/>
        <v>53.611030215004114</v>
      </c>
      <c r="T5481" s="29">
        <f>D5481*S5481</f>
        <v>488437.22964165086</v>
      </c>
    </row>
    <row r="5482" spans="1:20">
      <c r="A5482" s="21">
        <f t="shared" si="370"/>
        <v>2021</v>
      </c>
      <c r="B5482" s="21">
        <f t="shared" si="371"/>
        <v>10</v>
      </c>
      <c r="C5482" s="22">
        <v>44481</v>
      </c>
      <c r="D5482" s="21">
        <v>9088.73</v>
      </c>
      <c r="E5482" s="47" t="str">
        <f>IF(B5482&lt;&gt;B5481, "First Quote", "")</f>
        <v/>
      </c>
      <c r="F5482" s="23" t="str">
        <f>IF(_xlfn.MINIFS($D$3:$D$6287,$A$3:$A$6287,A5482,$B$3:$B$6287,B5482)=D5482,"Lowest point","")</f>
        <v/>
      </c>
      <c r="G5482" s="24" t="str">
        <f>IF(_xlfn.MAXIFS($D$3:$D$6287,$A$3:$A$6287,A5482,$B$3:$B$6287,B5482)=D5482,"Highest point","")</f>
        <v/>
      </c>
      <c r="J5482" s="25" t="str">
        <f>IF(E5482="First Quote", $H$4/D5482, "")</f>
        <v/>
      </c>
      <c r="K5482" s="26">
        <f t="shared" si="367"/>
        <v>55.257642557340468</v>
      </c>
      <c r="L5482" s="27">
        <f>K5482*D5482</f>
        <v>502221.793640177</v>
      </c>
      <c r="M5482" s="10"/>
      <c r="N5482" s="28">
        <f>IF(F5482="lowest point", $H$4/D5482, 0)</f>
        <v>0</v>
      </c>
      <c r="O5482" s="28">
        <f t="shared" si="368"/>
        <v>57.215935226191775</v>
      </c>
      <c r="P5482" s="29">
        <f>O5482*D5482</f>
        <v>520020.18696834595</v>
      </c>
      <c r="R5482" s="28">
        <f>IF(G5482="highest point", $H$4/D5482, 0)</f>
        <v>0</v>
      </c>
      <c r="S5482" s="28">
        <f t="shared" si="369"/>
        <v>53.611030215004114</v>
      </c>
      <c r="T5482" s="29">
        <f>D5482*S5482</f>
        <v>487256.1786460143</v>
      </c>
    </row>
    <row r="5483" spans="1:20">
      <c r="A5483" s="21">
        <f t="shared" si="370"/>
        <v>2021</v>
      </c>
      <c r="B5483" s="21">
        <f t="shared" si="371"/>
        <v>10</v>
      </c>
      <c r="C5483" s="22">
        <v>44482</v>
      </c>
      <c r="D5483" s="21">
        <v>9116.39</v>
      </c>
      <c r="E5483" s="47" t="str">
        <f>IF(B5483&lt;&gt;B5482, "First Quote", "")</f>
        <v/>
      </c>
      <c r="F5483" s="23" t="str">
        <f>IF(_xlfn.MINIFS($D$3:$D$6287,$A$3:$A$6287,A5483,$B$3:$B$6287,B5483)=D5483,"Lowest point","")</f>
        <v/>
      </c>
      <c r="G5483" s="24" t="str">
        <f>IF(_xlfn.MAXIFS($D$3:$D$6287,$A$3:$A$6287,A5483,$B$3:$B$6287,B5483)=D5483,"Highest point","")</f>
        <v/>
      </c>
      <c r="J5483" s="25" t="str">
        <f>IF(E5483="First Quote", $H$4/D5483, "")</f>
        <v/>
      </c>
      <c r="K5483" s="26">
        <f t="shared" si="367"/>
        <v>55.257642557340468</v>
      </c>
      <c r="L5483" s="27">
        <f>K5483*D5483</f>
        <v>503750.22003331303</v>
      </c>
      <c r="M5483" s="10"/>
      <c r="N5483" s="28">
        <f>IF(F5483="lowest point", $H$4/D5483, 0)</f>
        <v>0</v>
      </c>
      <c r="O5483" s="28">
        <f t="shared" si="368"/>
        <v>57.215935226191775</v>
      </c>
      <c r="P5483" s="29">
        <f>O5483*D5483</f>
        <v>521602.77973670239</v>
      </c>
      <c r="R5483" s="28">
        <f>IF(G5483="highest point", $H$4/D5483, 0)</f>
        <v>0</v>
      </c>
      <c r="S5483" s="28">
        <f t="shared" si="369"/>
        <v>53.611030215004114</v>
      </c>
      <c r="T5483" s="29">
        <f>D5483*S5483</f>
        <v>488739.0597417613</v>
      </c>
    </row>
    <row r="5484" spans="1:20">
      <c r="A5484" s="21">
        <f t="shared" si="370"/>
        <v>2021</v>
      </c>
      <c r="B5484" s="21">
        <f t="shared" si="371"/>
        <v>10</v>
      </c>
      <c r="C5484" s="22">
        <v>44483</v>
      </c>
      <c r="D5484" s="21">
        <v>9272.9699999999993</v>
      </c>
      <c r="E5484" s="47" t="str">
        <f>IF(B5484&lt;&gt;B5483, "First Quote", "")</f>
        <v/>
      </c>
      <c r="F5484" s="23" t="str">
        <f>IF(_xlfn.MINIFS($D$3:$D$6287,$A$3:$A$6287,A5484,$B$3:$B$6287,B5484)=D5484,"Lowest point","")</f>
        <v/>
      </c>
      <c r="G5484" s="24" t="str">
        <f>IF(_xlfn.MAXIFS($D$3:$D$6287,$A$3:$A$6287,A5484,$B$3:$B$6287,B5484)=D5484,"Highest point","")</f>
        <v/>
      </c>
      <c r="J5484" s="25" t="str">
        <f>IF(E5484="First Quote", $H$4/D5484, "")</f>
        <v/>
      </c>
      <c r="K5484" s="26">
        <f t="shared" si="367"/>
        <v>55.257642557340468</v>
      </c>
      <c r="L5484" s="27">
        <f>K5484*D5484</f>
        <v>512402.46170494141</v>
      </c>
      <c r="M5484" s="10"/>
      <c r="N5484" s="28">
        <f>IF(F5484="lowest point", $H$4/D5484, 0)</f>
        <v>0</v>
      </c>
      <c r="O5484" s="28">
        <f t="shared" si="368"/>
        <v>57.215935226191775</v>
      </c>
      <c r="P5484" s="29">
        <f>O5484*D5484</f>
        <v>530561.65087441949</v>
      </c>
      <c r="R5484" s="28">
        <f>IF(G5484="highest point", $H$4/D5484, 0)</f>
        <v>0</v>
      </c>
      <c r="S5484" s="28">
        <f t="shared" si="369"/>
        <v>53.611030215004114</v>
      </c>
      <c r="T5484" s="29">
        <f>D5484*S5484</f>
        <v>497133.47485282668</v>
      </c>
    </row>
    <row r="5485" spans="1:20">
      <c r="A5485" s="21">
        <f t="shared" si="370"/>
        <v>2021</v>
      </c>
      <c r="B5485" s="21">
        <f t="shared" si="371"/>
        <v>10</v>
      </c>
      <c r="C5485" s="22">
        <v>44484</v>
      </c>
      <c r="D5485" s="21">
        <v>9342.15</v>
      </c>
      <c r="E5485" s="47" t="str">
        <f>IF(B5485&lt;&gt;B5484, "First Quote", "")</f>
        <v/>
      </c>
      <c r="F5485" s="23" t="str">
        <f>IF(_xlfn.MINIFS($D$3:$D$6287,$A$3:$A$6287,A5485,$B$3:$B$6287,B5485)=D5485,"Lowest point","")</f>
        <v/>
      </c>
      <c r="G5485" s="24" t="str">
        <f>IF(_xlfn.MAXIFS($D$3:$D$6287,$A$3:$A$6287,A5485,$B$3:$B$6287,B5485)=D5485,"Highest point","")</f>
        <v/>
      </c>
      <c r="J5485" s="25" t="str">
        <f>IF(E5485="First Quote", $H$4/D5485, "")</f>
        <v/>
      </c>
      <c r="K5485" s="26">
        <f t="shared" si="367"/>
        <v>55.257642557340468</v>
      </c>
      <c r="L5485" s="27">
        <f>K5485*D5485</f>
        <v>516225.18541705824</v>
      </c>
      <c r="M5485" s="10"/>
      <c r="N5485" s="28">
        <f>IF(F5485="lowest point", $H$4/D5485, 0)</f>
        <v>0</v>
      </c>
      <c r="O5485" s="28">
        <f t="shared" si="368"/>
        <v>57.215935226191775</v>
      </c>
      <c r="P5485" s="29">
        <f>O5485*D5485</f>
        <v>534519.84927336744</v>
      </c>
      <c r="R5485" s="28">
        <f>IF(G5485="highest point", $H$4/D5485, 0)</f>
        <v>0</v>
      </c>
      <c r="S5485" s="28">
        <f t="shared" si="369"/>
        <v>53.611030215004114</v>
      </c>
      <c r="T5485" s="29">
        <f>D5485*S5485</f>
        <v>500842.28592310066</v>
      </c>
    </row>
    <row r="5486" spans="1:20">
      <c r="A5486" s="21">
        <f t="shared" si="370"/>
        <v>2021</v>
      </c>
      <c r="B5486" s="21">
        <f t="shared" si="371"/>
        <v>10</v>
      </c>
      <c r="C5486" s="22">
        <v>44487</v>
      </c>
      <c r="D5486" s="21">
        <v>9373.68</v>
      </c>
      <c r="E5486" s="47" t="str">
        <f>IF(B5486&lt;&gt;B5485, "First Quote", "")</f>
        <v/>
      </c>
      <c r="F5486" s="23" t="str">
        <f>IF(_xlfn.MINIFS($D$3:$D$6287,$A$3:$A$6287,A5486,$B$3:$B$6287,B5486)=D5486,"Lowest point","")</f>
        <v/>
      </c>
      <c r="G5486" s="24" t="str">
        <f>IF(_xlfn.MAXIFS($D$3:$D$6287,$A$3:$A$6287,A5486,$B$3:$B$6287,B5486)=D5486,"Highest point","")</f>
        <v/>
      </c>
      <c r="J5486" s="25" t="str">
        <f>IF(E5486="First Quote", $H$4/D5486, "")</f>
        <v/>
      </c>
      <c r="K5486" s="26">
        <f t="shared" si="367"/>
        <v>55.257642557340468</v>
      </c>
      <c r="L5486" s="27">
        <f>K5486*D5486</f>
        <v>517967.4588868912</v>
      </c>
      <c r="M5486" s="10"/>
      <c r="N5486" s="28">
        <f>IF(F5486="lowest point", $H$4/D5486, 0)</f>
        <v>0</v>
      </c>
      <c r="O5486" s="28">
        <f t="shared" si="368"/>
        <v>57.215935226191775</v>
      </c>
      <c r="P5486" s="29">
        <f>O5486*D5486</f>
        <v>536323.86771104939</v>
      </c>
      <c r="R5486" s="28">
        <f>IF(G5486="highest point", $H$4/D5486, 0)</f>
        <v>0</v>
      </c>
      <c r="S5486" s="28">
        <f t="shared" si="369"/>
        <v>53.611030215004114</v>
      </c>
      <c r="T5486" s="29">
        <f>D5486*S5486</f>
        <v>502532.64170577977</v>
      </c>
    </row>
    <row r="5487" spans="1:20">
      <c r="A5487" s="21">
        <f t="shared" si="370"/>
        <v>2021</v>
      </c>
      <c r="B5487" s="21">
        <f t="shared" si="371"/>
        <v>10</v>
      </c>
      <c r="C5487" s="22">
        <v>44488</v>
      </c>
      <c r="D5487" s="21">
        <v>9443.1200000000008</v>
      </c>
      <c r="E5487" s="47" t="str">
        <f>IF(B5487&lt;&gt;B5486, "First Quote", "")</f>
        <v/>
      </c>
      <c r="F5487" s="23" t="str">
        <f>IF(_xlfn.MINIFS($D$3:$D$6287,$A$3:$A$6287,A5487,$B$3:$B$6287,B5487)=D5487,"Lowest point","")</f>
        <v/>
      </c>
      <c r="G5487" s="24" t="str">
        <f>IF(_xlfn.MAXIFS($D$3:$D$6287,$A$3:$A$6287,A5487,$B$3:$B$6287,B5487)=D5487,"Highest point","")</f>
        <v/>
      </c>
      <c r="J5487" s="25" t="str">
        <f>IF(E5487="First Quote", $H$4/D5487, "")</f>
        <v/>
      </c>
      <c r="K5487" s="26">
        <f t="shared" si="367"/>
        <v>55.257642557340468</v>
      </c>
      <c r="L5487" s="27">
        <f>K5487*D5487</f>
        <v>521804.54958607297</v>
      </c>
      <c r="M5487" s="10"/>
      <c r="N5487" s="28">
        <f>IF(F5487="lowest point", $H$4/D5487, 0)</f>
        <v>0</v>
      </c>
      <c r="O5487" s="28">
        <f t="shared" si="368"/>
        <v>57.215935226191775</v>
      </c>
      <c r="P5487" s="29">
        <f>O5487*D5487</f>
        <v>540296.9422531561</v>
      </c>
      <c r="R5487" s="28">
        <f>IF(G5487="highest point", $H$4/D5487, 0)</f>
        <v>0</v>
      </c>
      <c r="S5487" s="28">
        <f t="shared" si="369"/>
        <v>53.611030215004114</v>
      </c>
      <c r="T5487" s="29">
        <f>D5487*S5487</f>
        <v>506255.39164390968</v>
      </c>
    </row>
    <row r="5488" spans="1:20">
      <c r="A5488" s="21">
        <f t="shared" si="370"/>
        <v>2021</v>
      </c>
      <c r="B5488" s="21">
        <f t="shared" si="371"/>
        <v>10</v>
      </c>
      <c r="C5488" s="22">
        <v>44489</v>
      </c>
      <c r="D5488" s="21">
        <v>9477.82</v>
      </c>
      <c r="E5488" s="47" t="str">
        <f>IF(B5488&lt;&gt;B5487, "First Quote", "")</f>
        <v/>
      </c>
      <c r="F5488" s="23" t="str">
        <f>IF(_xlfn.MINIFS($D$3:$D$6287,$A$3:$A$6287,A5488,$B$3:$B$6287,B5488)=D5488,"Lowest point","")</f>
        <v/>
      </c>
      <c r="G5488" s="24" t="str">
        <f>IF(_xlfn.MAXIFS($D$3:$D$6287,$A$3:$A$6287,A5488,$B$3:$B$6287,B5488)=D5488,"Highest point","")</f>
        <v/>
      </c>
      <c r="J5488" s="25" t="str">
        <f>IF(E5488="First Quote", $H$4/D5488, "")</f>
        <v/>
      </c>
      <c r="K5488" s="26">
        <f t="shared" si="367"/>
        <v>55.257642557340468</v>
      </c>
      <c r="L5488" s="27">
        <f>K5488*D5488</f>
        <v>523721.9897828126</v>
      </c>
      <c r="M5488" s="10"/>
      <c r="N5488" s="28">
        <f>IF(F5488="lowest point", $H$4/D5488, 0)</f>
        <v>0</v>
      </c>
      <c r="O5488" s="28">
        <f t="shared" si="368"/>
        <v>57.215935226191775</v>
      </c>
      <c r="P5488" s="29">
        <f>O5488*D5488</f>
        <v>542282.3352055049</v>
      </c>
      <c r="R5488" s="28">
        <f>IF(G5488="highest point", $H$4/D5488, 0)</f>
        <v>0</v>
      </c>
      <c r="S5488" s="28">
        <f t="shared" si="369"/>
        <v>53.611030215004114</v>
      </c>
      <c r="T5488" s="29">
        <f>D5488*S5488</f>
        <v>508115.69439237029</v>
      </c>
    </row>
    <row r="5489" spans="1:20">
      <c r="A5489" s="21">
        <f t="shared" si="370"/>
        <v>2021</v>
      </c>
      <c r="B5489" s="21">
        <f t="shared" si="371"/>
        <v>10</v>
      </c>
      <c r="C5489" s="22">
        <v>44490</v>
      </c>
      <c r="D5489" s="21">
        <v>9506.91</v>
      </c>
      <c r="E5489" s="47" t="str">
        <f>IF(B5489&lt;&gt;B5488, "First Quote", "")</f>
        <v/>
      </c>
      <c r="F5489" s="23" t="str">
        <f>IF(_xlfn.MINIFS($D$3:$D$6287,$A$3:$A$6287,A5489,$B$3:$B$6287,B5489)=D5489,"Lowest point","")</f>
        <v/>
      </c>
      <c r="G5489" s="24" t="str">
        <f>IF(_xlfn.MAXIFS($D$3:$D$6287,$A$3:$A$6287,A5489,$B$3:$B$6287,B5489)=D5489,"Highest point","")</f>
        <v/>
      </c>
      <c r="J5489" s="25" t="str">
        <f>IF(E5489="First Quote", $H$4/D5489, "")</f>
        <v/>
      </c>
      <c r="K5489" s="26">
        <f t="shared" si="367"/>
        <v>55.257642557340468</v>
      </c>
      <c r="L5489" s="27">
        <f>K5489*D5489</f>
        <v>525329.43460480566</v>
      </c>
      <c r="M5489" s="10"/>
      <c r="N5489" s="28">
        <f>IF(F5489="lowest point", $H$4/D5489, 0)</f>
        <v>0</v>
      </c>
      <c r="O5489" s="28">
        <f t="shared" si="368"/>
        <v>57.215935226191775</v>
      </c>
      <c r="P5489" s="29">
        <f>O5489*D5489</f>
        <v>543946.74676123483</v>
      </c>
      <c r="R5489" s="28">
        <f>IF(G5489="highest point", $H$4/D5489, 0)</f>
        <v>0</v>
      </c>
      <c r="S5489" s="28">
        <f t="shared" si="369"/>
        <v>53.611030215004114</v>
      </c>
      <c r="T5489" s="29">
        <f>D5489*S5489</f>
        <v>509675.23926132475</v>
      </c>
    </row>
    <row r="5490" spans="1:20">
      <c r="A5490" s="21">
        <f t="shared" si="370"/>
        <v>2021</v>
      </c>
      <c r="B5490" s="21">
        <f t="shared" si="371"/>
        <v>10</v>
      </c>
      <c r="C5490" s="22">
        <v>44491</v>
      </c>
      <c r="D5490" s="21">
        <v>9496.86</v>
      </c>
      <c r="E5490" s="47" t="str">
        <f>IF(B5490&lt;&gt;B5489, "First Quote", "")</f>
        <v/>
      </c>
      <c r="F5490" s="23" t="str">
        <f>IF(_xlfn.MINIFS($D$3:$D$6287,$A$3:$A$6287,A5490,$B$3:$B$6287,B5490)=D5490,"Lowest point","")</f>
        <v/>
      </c>
      <c r="G5490" s="24" t="str">
        <f>IF(_xlfn.MAXIFS($D$3:$D$6287,$A$3:$A$6287,A5490,$B$3:$B$6287,B5490)=D5490,"Highest point","")</f>
        <v/>
      </c>
      <c r="J5490" s="25" t="str">
        <f>IF(E5490="First Quote", $H$4/D5490, "")</f>
        <v/>
      </c>
      <c r="K5490" s="26">
        <f t="shared" si="367"/>
        <v>55.257642557340468</v>
      </c>
      <c r="L5490" s="27">
        <f>K5490*D5490</f>
        <v>524774.09529710445</v>
      </c>
      <c r="M5490" s="10"/>
      <c r="N5490" s="28">
        <f>IF(F5490="lowest point", $H$4/D5490, 0)</f>
        <v>0</v>
      </c>
      <c r="O5490" s="28">
        <f t="shared" si="368"/>
        <v>57.215935226191775</v>
      </c>
      <c r="P5490" s="29">
        <f>O5490*D5490</f>
        <v>543371.72661221167</v>
      </c>
      <c r="R5490" s="28">
        <f>IF(G5490="highest point", $H$4/D5490, 0)</f>
        <v>0</v>
      </c>
      <c r="S5490" s="28">
        <f t="shared" si="369"/>
        <v>53.611030215004114</v>
      </c>
      <c r="T5490" s="29">
        <f>D5490*S5490</f>
        <v>509136.44840766402</v>
      </c>
    </row>
    <row r="5491" spans="1:20">
      <c r="A5491" s="21">
        <f t="shared" si="370"/>
        <v>2021</v>
      </c>
      <c r="B5491" s="21">
        <f t="shared" si="371"/>
        <v>10</v>
      </c>
      <c r="C5491" s="22">
        <v>44494</v>
      </c>
      <c r="D5491" s="21">
        <v>9541.99</v>
      </c>
      <c r="E5491" s="47" t="str">
        <f>IF(B5491&lt;&gt;B5490, "First Quote", "")</f>
        <v/>
      </c>
      <c r="F5491" s="23" t="str">
        <f>IF(_xlfn.MINIFS($D$3:$D$6287,$A$3:$A$6287,A5491,$B$3:$B$6287,B5491)=D5491,"Lowest point","")</f>
        <v/>
      </c>
      <c r="G5491" s="24" t="str">
        <f>IF(_xlfn.MAXIFS($D$3:$D$6287,$A$3:$A$6287,A5491,$B$3:$B$6287,B5491)=D5491,"Highest point","")</f>
        <v/>
      </c>
      <c r="J5491" s="25" t="str">
        <f>IF(E5491="First Quote", $H$4/D5491, "")</f>
        <v/>
      </c>
      <c r="K5491" s="26">
        <f t="shared" si="367"/>
        <v>55.257642557340468</v>
      </c>
      <c r="L5491" s="27">
        <f>K5491*D5491</f>
        <v>527267.87270571711</v>
      </c>
      <c r="M5491" s="10"/>
      <c r="N5491" s="28">
        <f>IF(F5491="lowest point", $H$4/D5491, 0)</f>
        <v>0</v>
      </c>
      <c r="O5491" s="28">
        <f t="shared" si="368"/>
        <v>57.215935226191775</v>
      </c>
      <c r="P5491" s="29">
        <f>O5491*D5491</f>
        <v>545953.88176896959</v>
      </c>
      <c r="R5491" s="28">
        <f>IF(G5491="highest point", $H$4/D5491, 0)</f>
        <v>0</v>
      </c>
      <c r="S5491" s="28">
        <f t="shared" si="369"/>
        <v>53.611030215004114</v>
      </c>
      <c r="T5491" s="29">
        <f>D5491*S5491</f>
        <v>511555.91420126706</v>
      </c>
    </row>
    <row r="5492" spans="1:20">
      <c r="A5492" s="21">
        <f t="shared" si="370"/>
        <v>2021</v>
      </c>
      <c r="B5492" s="21">
        <f t="shared" si="371"/>
        <v>10</v>
      </c>
      <c r="C5492" s="22">
        <v>44495</v>
      </c>
      <c r="D5492" s="21">
        <v>9559.39</v>
      </c>
      <c r="E5492" s="47" t="str">
        <f>IF(B5492&lt;&gt;B5491, "First Quote", "")</f>
        <v/>
      </c>
      <c r="F5492" s="23" t="str">
        <f>IF(_xlfn.MINIFS($D$3:$D$6287,$A$3:$A$6287,A5492,$B$3:$B$6287,B5492)=D5492,"Lowest point","")</f>
        <v/>
      </c>
      <c r="G5492" s="24" t="str">
        <f>IF(_xlfn.MAXIFS($D$3:$D$6287,$A$3:$A$6287,A5492,$B$3:$B$6287,B5492)=D5492,"Highest point","")</f>
        <v/>
      </c>
      <c r="J5492" s="25" t="str">
        <f>IF(E5492="First Quote", $H$4/D5492, "")</f>
        <v/>
      </c>
      <c r="K5492" s="26">
        <f t="shared" si="367"/>
        <v>55.257642557340468</v>
      </c>
      <c r="L5492" s="27">
        <f>K5492*D5492</f>
        <v>528229.35568621487</v>
      </c>
      <c r="M5492" s="10"/>
      <c r="N5492" s="28">
        <f>IF(F5492="lowest point", $H$4/D5492, 0)</f>
        <v>0</v>
      </c>
      <c r="O5492" s="28">
        <f t="shared" si="368"/>
        <v>57.215935226191775</v>
      </c>
      <c r="P5492" s="29">
        <f>O5492*D5492</f>
        <v>546949.43904190534</v>
      </c>
      <c r="R5492" s="28">
        <f>IF(G5492="highest point", $H$4/D5492, 0)</f>
        <v>0</v>
      </c>
      <c r="S5492" s="28">
        <f t="shared" si="369"/>
        <v>53.611030215004114</v>
      </c>
      <c r="T5492" s="29">
        <f>D5492*S5492</f>
        <v>512488.74612700817</v>
      </c>
    </row>
    <row r="5493" spans="1:20">
      <c r="A5493" s="21">
        <f t="shared" si="370"/>
        <v>2021</v>
      </c>
      <c r="B5493" s="21">
        <f t="shared" si="371"/>
        <v>10</v>
      </c>
      <c r="C5493" s="22">
        <v>44496</v>
      </c>
      <c r="D5493" s="21">
        <v>9511.27</v>
      </c>
      <c r="E5493" s="47" t="str">
        <f>IF(B5493&lt;&gt;B5492, "First Quote", "")</f>
        <v/>
      </c>
      <c r="F5493" s="23" t="str">
        <f>IF(_xlfn.MINIFS($D$3:$D$6287,$A$3:$A$6287,A5493,$B$3:$B$6287,B5493)=D5493,"Lowest point","")</f>
        <v/>
      </c>
      <c r="G5493" s="24" t="str">
        <f>IF(_xlfn.MAXIFS($D$3:$D$6287,$A$3:$A$6287,A5493,$B$3:$B$6287,B5493)=D5493,"Highest point","")</f>
        <v/>
      </c>
      <c r="J5493" s="25" t="str">
        <f>IF(E5493="First Quote", $H$4/D5493, "")</f>
        <v/>
      </c>
      <c r="K5493" s="26">
        <f t="shared" si="367"/>
        <v>55.257642557340468</v>
      </c>
      <c r="L5493" s="27">
        <f>K5493*D5493</f>
        <v>525570.35792635567</v>
      </c>
      <c r="M5493" s="10"/>
      <c r="N5493" s="28">
        <f>IF(F5493="lowest point", $H$4/D5493, 0)</f>
        <v>0</v>
      </c>
      <c r="O5493" s="28">
        <f t="shared" si="368"/>
        <v>57.215935226191775</v>
      </c>
      <c r="P5493" s="29">
        <f>O5493*D5493</f>
        <v>544196.20823882101</v>
      </c>
      <c r="R5493" s="28">
        <f>IF(G5493="highest point", $H$4/D5493, 0)</f>
        <v>0</v>
      </c>
      <c r="S5493" s="28">
        <f t="shared" si="369"/>
        <v>53.611030215004114</v>
      </c>
      <c r="T5493" s="29">
        <f>D5493*S5493</f>
        <v>509908.98335306218</v>
      </c>
    </row>
    <row r="5494" spans="1:20">
      <c r="A5494" s="21">
        <f t="shared" si="370"/>
        <v>2021</v>
      </c>
      <c r="B5494" s="21">
        <f t="shared" si="371"/>
        <v>10</v>
      </c>
      <c r="C5494" s="22">
        <v>44497</v>
      </c>
      <c r="D5494" s="21">
        <v>9605.23</v>
      </c>
      <c r="E5494" s="47" t="str">
        <f>IF(B5494&lt;&gt;B5493, "First Quote", "")</f>
        <v/>
      </c>
      <c r="F5494" s="23" t="str">
        <f>IF(_xlfn.MINIFS($D$3:$D$6287,$A$3:$A$6287,A5494,$B$3:$B$6287,B5494)=D5494,"Lowest point","")</f>
        <v/>
      </c>
      <c r="G5494" s="24" t="str">
        <f>IF(_xlfn.MAXIFS($D$3:$D$6287,$A$3:$A$6287,A5494,$B$3:$B$6287,B5494)=D5494,"Highest point","")</f>
        <v/>
      </c>
      <c r="J5494" s="25" t="str">
        <f>IF(E5494="First Quote", $H$4/D5494, "")</f>
        <v/>
      </c>
      <c r="K5494" s="26">
        <f t="shared" si="367"/>
        <v>55.257642557340468</v>
      </c>
      <c r="L5494" s="27">
        <f>K5494*D5494</f>
        <v>530762.36602104339</v>
      </c>
      <c r="M5494" s="10"/>
      <c r="N5494" s="28">
        <f>IF(F5494="lowest point", $H$4/D5494, 0)</f>
        <v>0</v>
      </c>
      <c r="O5494" s="28">
        <f t="shared" si="368"/>
        <v>57.215935226191775</v>
      </c>
      <c r="P5494" s="29">
        <f>O5494*D5494</f>
        <v>549572.21751267405</v>
      </c>
      <c r="R5494" s="28">
        <f>IF(G5494="highest point", $H$4/D5494, 0)</f>
        <v>0</v>
      </c>
      <c r="S5494" s="28">
        <f t="shared" si="369"/>
        <v>53.611030215004114</v>
      </c>
      <c r="T5494" s="29">
        <f>D5494*S5494</f>
        <v>514946.27575206396</v>
      </c>
    </row>
    <row r="5495" spans="1:20">
      <c r="A5495" s="21">
        <f t="shared" si="370"/>
        <v>2021</v>
      </c>
      <c r="B5495" s="21">
        <f t="shared" si="371"/>
        <v>10</v>
      </c>
      <c r="C5495" s="22">
        <v>44498</v>
      </c>
      <c r="D5495" s="21">
        <v>9625.02</v>
      </c>
      <c r="E5495" s="47" t="str">
        <f>IF(B5495&lt;&gt;B5494, "First Quote", "")</f>
        <v/>
      </c>
      <c r="F5495" s="23" t="str">
        <f>IF(_xlfn.MINIFS($D$3:$D$6287,$A$3:$A$6287,A5495,$B$3:$B$6287,B5495)=D5495,"Lowest point","")</f>
        <v/>
      </c>
      <c r="G5495" s="24" t="str">
        <f>IF(_xlfn.MAXIFS($D$3:$D$6287,$A$3:$A$6287,A5495,$B$3:$B$6287,B5495)=D5495,"Highest point","")</f>
        <v>Highest point</v>
      </c>
      <c r="J5495" s="25" t="str">
        <f>IF(E5495="First Quote", $H$4/D5495, "")</f>
        <v/>
      </c>
      <c r="K5495" s="26">
        <f t="shared" si="367"/>
        <v>55.257642557340468</v>
      </c>
      <c r="L5495" s="27">
        <f>K5495*D5495</f>
        <v>531855.91476725321</v>
      </c>
      <c r="M5495" s="10"/>
      <c r="N5495" s="28">
        <f>IF(F5495="lowest point", $H$4/D5495, 0)</f>
        <v>0</v>
      </c>
      <c r="O5495" s="28">
        <f t="shared" si="368"/>
        <v>57.215935226191775</v>
      </c>
      <c r="P5495" s="29">
        <f>O5495*D5495</f>
        <v>550704.52087080036</v>
      </c>
      <c r="R5495" s="28">
        <f>IF(G5495="highest point", $H$4/D5495, 0)</f>
        <v>5.1947944004272197E-2</v>
      </c>
      <c r="S5495" s="28">
        <f t="shared" si="369"/>
        <v>53.662978159008382</v>
      </c>
      <c r="T5495" s="29">
        <f>D5495*S5495</f>
        <v>516507.23804001888</v>
      </c>
    </row>
    <row r="5496" spans="1:20">
      <c r="A5496" s="21">
        <f t="shared" si="370"/>
        <v>2021</v>
      </c>
      <c r="B5496" s="21">
        <f t="shared" si="371"/>
        <v>11</v>
      </c>
      <c r="C5496" s="22">
        <v>44501</v>
      </c>
      <c r="D5496" s="21">
        <v>9642.44</v>
      </c>
      <c r="E5496" s="47" t="str">
        <f>IF(B5496&lt;&gt;B5495, "First Quote", "")</f>
        <v>First Quote</v>
      </c>
      <c r="F5496" s="23" t="str">
        <f>IF(_xlfn.MINIFS($D$3:$D$6287,$A$3:$A$6287,A5496,$B$3:$B$6287,B5496)=D5496,"Lowest point","")</f>
        <v/>
      </c>
      <c r="G5496" s="24" t="str">
        <f>IF(_xlfn.MAXIFS($D$3:$D$6287,$A$3:$A$6287,A5496,$B$3:$B$6287,B5496)=D5496,"Highest point","")</f>
        <v/>
      </c>
      <c r="J5496" s="25">
        <f>IF(E5496="First Quote", $H$4/D5496, "")</f>
        <v>5.1854095021592043E-2</v>
      </c>
      <c r="K5496" s="26">
        <f t="shared" si="367"/>
        <v>55.309496652362057</v>
      </c>
      <c r="L5496" s="27">
        <f>K5496*D5496</f>
        <v>533318.50290060206</v>
      </c>
      <c r="M5496" s="10"/>
      <c r="N5496" s="28">
        <f>IF(F5496="lowest point", $H$4/D5496, 0)</f>
        <v>0</v>
      </c>
      <c r="O5496" s="28">
        <f t="shared" si="368"/>
        <v>57.215935226191775</v>
      </c>
      <c r="P5496" s="29">
        <f>O5496*D5496</f>
        <v>551701.22246244061</v>
      </c>
      <c r="R5496" s="28">
        <f>IF(G5496="highest point", $H$4/D5496, 0)</f>
        <v>0</v>
      </c>
      <c r="S5496" s="28">
        <f t="shared" si="369"/>
        <v>53.662978159008382</v>
      </c>
      <c r="T5496" s="29">
        <f>D5496*S5496</f>
        <v>517442.04711954884</v>
      </c>
    </row>
    <row r="5497" spans="1:20">
      <c r="A5497" s="21">
        <f t="shared" si="370"/>
        <v>2021</v>
      </c>
      <c r="B5497" s="21">
        <f t="shared" si="371"/>
        <v>11</v>
      </c>
      <c r="C5497" s="22">
        <v>44502</v>
      </c>
      <c r="D5497" s="21">
        <v>9677.9500000000007</v>
      </c>
      <c r="E5497" s="47" t="str">
        <f>IF(B5497&lt;&gt;B5496, "First Quote", "")</f>
        <v/>
      </c>
      <c r="F5497" s="23" t="str">
        <f>IF(_xlfn.MINIFS($D$3:$D$6287,$A$3:$A$6287,A5497,$B$3:$B$6287,B5497)=D5497,"Lowest point","")</f>
        <v/>
      </c>
      <c r="G5497" s="24" t="str">
        <f>IF(_xlfn.MAXIFS($D$3:$D$6287,$A$3:$A$6287,A5497,$B$3:$B$6287,B5497)=D5497,"Highest point","")</f>
        <v/>
      </c>
      <c r="J5497" s="25" t="str">
        <f>IF(E5497="First Quote", $H$4/D5497, "")</f>
        <v/>
      </c>
      <c r="K5497" s="26">
        <f t="shared" si="367"/>
        <v>55.309496652362057</v>
      </c>
      <c r="L5497" s="27">
        <f>K5497*D5497</f>
        <v>535282.54312672745</v>
      </c>
      <c r="M5497" s="10"/>
      <c r="N5497" s="28">
        <f>IF(F5497="lowest point", $H$4/D5497, 0)</f>
        <v>0</v>
      </c>
      <c r="O5497" s="28">
        <f t="shared" si="368"/>
        <v>57.215935226191775</v>
      </c>
      <c r="P5497" s="29">
        <f>O5497*D5497</f>
        <v>553732.96032232267</v>
      </c>
      <c r="R5497" s="28">
        <f>IF(G5497="highest point", $H$4/D5497, 0)</f>
        <v>0</v>
      </c>
      <c r="S5497" s="28">
        <f t="shared" si="369"/>
        <v>53.662978159008382</v>
      </c>
      <c r="T5497" s="29">
        <f>D5497*S5497</f>
        <v>519347.61947397521</v>
      </c>
    </row>
    <row r="5498" spans="1:20">
      <c r="A5498" s="21">
        <f t="shared" si="370"/>
        <v>2021</v>
      </c>
      <c r="B5498" s="21">
        <f t="shared" si="371"/>
        <v>11</v>
      </c>
      <c r="C5498" s="22">
        <v>44503</v>
      </c>
      <c r="D5498" s="21">
        <v>9740.4699999999993</v>
      </c>
      <c r="E5498" s="47" t="str">
        <f>IF(B5498&lt;&gt;B5497, "First Quote", "")</f>
        <v/>
      </c>
      <c r="F5498" s="23" t="str">
        <f>IF(_xlfn.MINIFS($D$3:$D$6287,$A$3:$A$6287,A5498,$B$3:$B$6287,B5498)=D5498,"Lowest point","")</f>
        <v/>
      </c>
      <c r="G5498" s="24" t="str">
        <f>IF(_xlfn.MAXIFS($D$3:$D$6287,$A$3:$A$6287,A5498,$B$3:$B$6287,B5498)=D5498,"Highest point","")</f>
        <v/>
      </c>
      <c r="J5498" s="25" t="str">
        <f>IF(E5498="First Quote", $H$4/D5498, "")</f>
        <v/>
      </c>
      <c r="K5498" s="26">
        <f t="shared" si="367"/>
        <v>55.309496652362057</v>
      </c>
      <c r="L5498" s="27">
        <f>K5498*D5498</f>
        <v>538740.49285743304</v>
      </c>
      <c r="M5498" s="10"/>
      <c r="N5498" s="28">
        <f>IF(F5498="lowest point", $H$4/D5498, 0)</f>
        <v>0</v>
      </c>
      <c r="O5498" s="28">
        <f t="shared" si="368"/>
        <v>57.215935226191775</v>
      </c>
      <c r="P5498" s="29">
        <f>O5498*D5498</f>
        <v>557310.10059266421</v>
      </c>
      <c r="R5498" s="28">
        <f>IF(G5498="highest point", $H$4/D5498, 0)</f>
        <v>0</v>
      </c>
      <c r="S5498" s="28">
        <f t="shared" si="369"/>
        <v>53.662978159008382</v>
      </c>
      <c r="T5498" s="29">
        <f>D5498*S5498</f>
        <v>522702.62886847637</v>
      </c>
    </row>
    <row r="5499" spans="1:20">
      <c r="A5499" s="21">
        <f t="shared" si="370"/>
        <v>2021</v>
      </c>
      <c r="B5499" s="21">
        <f t="shared" si="371"/>
        <v>11</v>
      </c>
      <c r="C5499" s="22">
        <v>44504</v>
      </c>
      <c r="D5499" s="21">
        <v>9782.48</v>
      </c>
      <c r="E5499" s="47" t="str">
        <f>IF(B5499&lt;&gt;B5498, "First Quote", "")</f>
        <v/>
      </c>
      <c r="F5499" s="23" t="str">
        <f>IF(_xlfn.MINIFS($D$3:$D$6287,$A$3:$A$6287,A5499,$B$3:$B$6287,B5499)=D5499,"Lowest point","")</f>
        <v/>
      </c>
      <c r="G5499" s="24" t="str">
        <f>IF(_xlfn.MAXIFS($D$3:$D$6287,$A$3:$A$6287,A5499,$B$3:$B$6287,B5499)=D5499,"Highest point","")</f>
        <v/>
      </c>
      <c r="J5499" s="25" t="str">
        <f>IF(E5499="First Quote", $H$4/D5499, "")</f>
        <v/>
      </c>
      <c r="K5499" s="26">
        <f t="shared" si="367"/>
        <v>55.309496652362057</v>
      </c>
      <c r="L5499" s="27">
        <f>K5499*D5499</f>
        <v>541064.04481179873</v>
      </c>
      <c r="M5499" s="10"/>
      <c r="N5499" s="28">
        <f>IF(F5499="lowest point", $H$4/D5499, 0)</f>
        <v>0</v>
      </c>
      <c r="O5499" s="28">
        <f t="shared" si="368"/>
        <v>57.215935226191775</v>
      </c>
      <c r="P5499" s="29">
        <f>O5499*D5499</f>
        <v>559713.74203151651</v>
      </c>
      <c r="R5499" s="28">
        <f>IF(G5499="highest point", $H$4/D5499, 0)</f>
        <v>0</v>
      </c>
      <c r="S5499" s="28">
        <f t="shared" si="369"/>
        <v>53.662978159008382</v>
      </c>
      <c r="T5499" s="29">
        <f>D5499*S5499</f>
        <v>524957.01058093633</v>
      </c>
    </row>
    <row r="5500" spans="1:20">
      <c r="A5500" s="21">
        <f t="shared" si="370"/>
        <v>2021</v>
      </c>
      <c r="B5500" s="21">
        <f t="shared" si="371"/>
        <v>11</v>
      </c>
      <c r="C5500" s="22">
        <v>44505</v>
      </c>
      <c r="D5500" s="21">
        <v>9819.98</v>
      </c>
      <c r="E5500" s="47" t="str">
        <f>IF(B5500&lt;&gt;B5499, "First Quote", "")</f>
        <v/>
      </c>
      <c r="F5500" s="23" t="str">
        <f>IF(_xlfn.MINIFS($D$3:$D$6287,$A$3:$A$6287,A5500,$B$3:$B$6287,B5500)=D5500,"Lowest point","")</f>
        <v/>
      </c>
      <c r="G5500" s="24" t="str">
        <f>IF(_xlfn.MAXIFS($D$3:$D$6287,$A$3:$A$6287,A5500,$B$3:$B$6287,B5500)=D5500,"Highest point","")</f>
        <v/>
      </c>
      <c r="J5500" s="25" t="str">
        <f>IF(E5500="First Quote", $H$4/D5500, "")</f>
        <v/>
      </c>
      <c r="K5500" s="26">
        <f t="shared" si="367"/>
        <v>55.309496652362057</v>
      </c>
      <c r="L5500" s="27">
        <f>K5500*D5500</f>
        <v>543138.15093626233</v>
      </c>
      <c r="M5500" s="10"/>
      <c r="N5500" s="28">
        <f>IF(F5500="lowest point", $H$4/D5500, 0)</f>
        <v>0</v>
      </c>
      <c r="O5500" s="28">
        <f t="shared" si="368"/>
        <v>57.215935226191775</v>
      </c>
      <c r="P5500" s="29">
        <f>O5500*D5500</f>
        <v>561859.33960249869</v>
      </c>
      <c r="R5500" s="28">
        <f>IF(G5500="highest point", $H$4/D5500, 0)</f>
        <v>0</v>
      </c>
      <c r="S5500" s="28">
        <f t="shared" si="369"/>
        <v>53.662978159008382</v>
      </c>
      <c r="T5500" s="29">
        <f>D5500*S5500</f>
        <v>526969.37226189906</v>
      </c>
    </row>
    <row r="5501" spans="1:20">
      <c r="A5501" s="21">
        <f t="shared" si="370"/>
        <v>2021</v>
      </c>
      <c r="B5501" s="21">
        <f t="shared" si="371"/>
        <v>11</v>
      </c>
      <c r="C5501" s="22">
        <v>44508</v>
      </c>
      <c r="D5501" s="21">
        <v>9828.81</v>
      </c>
      <c r="E5501" s="47" t="str">
        <f>IF(B5501&lt;&gt;B5500, "First Quote", "")</f>
        <v/>
      </c>
      <c r="F5501" s="23" t="str">
        <f>IF(_xlfn.MINIFS($D$3:$D$6287,$A$3:$A$6287,A5501,$B$3:$B$6287,B5501)=D5501,"Lowest point","")</f>
        <v/>
      </c>
      <c r="G5501" s="24" t="str">
        <f>IF(_xlfn.MAXIFS($D$3:$D$6287,$A$3:$A$6287,A5501,$B$3:$B$6287,B5501)=D5501,"Highest point","")</f>
        <v/>
      </c>
      <c r="J5501" s="25" t="str">
        <f>IF(E5501="First Quote", $H$4/D5501, "")</f>
        <v/>
      </c>
      <c r="K5501" s="26">
        <f t="shared" si="367"/>
        <v>55.309496652362057</v>
      </c>
      <c r="L5501" s="27">
        <f>K5501*D5501</f>
        <v>543626.53379170271</v>
      </c>
      <c r="M5501" s="10"/>
      <c r="N5501" s="28">
        <f>IF(F5501="lowest point", $H$4/D5501, 0)</f>
        <v>0</v>
      </c>
      <c r="O5501" s="28">
        <f t="shared" si="368"/>
        <v>57.215935226191775</v>
      </c>
      <c r="P5501" s="29">
        <f>O5501*D5501</f>
        <v>562364.556310546</v>
      </c>
      <c r="R5501" s="28">
        <f>IF(G5501="highest point", $H$4/D5501, 0)</f>
        <v>0</v>
      </c>
      <c r="S5501" s="28">
        <f t="shared" si="369"/>
        <v>53.662978159008382</v>
      </c>
      <c r="T5501" s="29">
        <f>D5501*S5501</f>
        <v>527443.21635904314</v>
      </c>
    </row>
    <row r="5502" spans="1:20">
      <c r="A5502" s="21">
        <f t="shared" si="370"/>
        <v>2021</v>
      </c>
      <c r="B5502" s="21">
        <f t="shared" si="371"/>
        <v>11</v>
      </c>
      <c r="C5502" s="22">
        <v>44509</v>
      </c>
      <c r="D5502" s="21">
        <v>9795.1200000000008</v>
      </c>
      <c r="E5502" s="47" t="str">
        <f>IF(B5502&lt;&gt;B5501, "First Quote", "")</f>
        <v/>
      </c>
      <c r="F5502" s="23" t="str">
        <f>IF(_xlfn.MINIFS($D$3:$D$6287,$A$3:$A$6287,A5502,$B$3:$B$6287,B5502)=D5502,"Lowest point","")</f>
        <v/>
      </c>
      <c r="G5502" s="24" t="str">
        <f>IF(_xlfn.MAXIFS($D$3:$D$6287,$A$3:$A$6287,A5502,$B$3:$B$6287,B5502)=D5502,"Highest point","")</f>
        <v/>
      </c>
      <c r="J5502" s="25" t="str">
        <f>IF(E5502="First Quote", $H$4/D5502, "")</f>
        <v/>
      </c>
      <c r="K5502" s="26">
        <f t="shared" si="367"/>
        <v>55.309496652362057</v>
      </c>
      <c r="L5502" s="27">
        <f>K5502*D5502</f>
        <v>541763.15684948466</v>
      </c>
      <c r="M5502" s="10"/>
      <c r="N5502" s="28">
        <f>IF(F5502="lowest point", $H$4/D5502, 0)</f>
        <v>0</v>
      </c>
      <c r="O5502" s="28">
        <f t="shared" si="368"/>
        <v>57.215935226191775</v>
      </c>
      <c r="P5502" s="29">
        <f>O5502*D5502</f>
        <v>560436.95145277563</v>
      </c>
      <c r="R5502" s="28">
        <f>IF(G5502="highest point", $H$4/D5502, 0)</f>
        <v>0</v>
      </c>
      <c r="S5502" s="28">
        <f t="shared" si="369"/>
        <v>53.662978159008382</v>
      </c>
      <c r="T5502" s="29">
        <f>D5502*S5502</f>
        <v>525635.31062486628</v>
      </c>
    </row>
    <row r="5503" spans="1:20">
      <c r="A5503" s="21">
        <f t="shared" si="370"/>
        <v>2021</v>
      </c>
      <c r="B5503" s="21">
        <f t="shared" si="371"/>
        <v>11</v>
      </c>
      <c r="C5503" s="22">
        <v>44510</v>
      </c>
      <c r="D5503" s="21">
        <v>9716.7199999999993</v>
      </c>
      <c r="E5503" s="47" t="str">
        <f>IF(B5503&lt;&gt;B5502, "First Quote", "")</f>
        <v/>
      </c>
      <c r="F5503" s="23" t="str">
        <f>IF(_xlfn.MINIFS($D$3:$D$6287,$A$3:$A$6287,A5503,$B$3:$B$6287,B5503)=D5503,"Lowest point","")</f>
        <v/>
      </c>
      <c r="G5503" s="24" t="str">
        <f>IF(_xlfn.MAXIFS($D$3:$D$6287,$A$3:$A$6287,A5503,$B$3:$B$6287,B5503)=D5503,"Highest point","")</f>
        <v/>
      </c>
      <c r="J5503" s="25" t="str">
        <f>IF(E5503="First Quote", $H$4/D5503, "")</f>
        <v/>
      </c>
      <c r="K5503" s="26">
        <f t="shared" si="367"/>
        <v>55.309496652362057</v>
      </c>
      <c r="L5503" s="27">
        <f>K5503*D5503</f>
        <v>537426.89231193939</v>
      </c>
      <c r="M5503" s="10"/>
      <c r="N5503" s="28">
        <f>IF(F5503="lowest point", $H$4/D5503, 0)</f>
        <v>0</v>
      </c>
      <c r="O5503" s="28">
        <f t="shared" si="368"/>
        <v>57.215935226191775</v>
      </c>
      <c r="P5503" s="29">
        <f>O5503*D5503</f>
        <v>555951.22213104216</v>
      </c>
      <c r="R5503" s="28">
        <f>IF(G5503="highest point", $H$4/D5503, 0)</f>
        <v>0</v>
      </c>
      <c r="S5503" s="28">
        <f t="shared" si="369"/>
        <v>53.662978159008382</v>
      </c>
      <c r="T5503" s="29">
        <f>D5503*S5503</f>
        <v>521428.13313719991</v>
      </c>
    </row>
    <row r="5504" spans="1:20">
      <c r="A5504" s="21">
        <f t="shared" si="370"/>
        <v>2021</v>
      </c>
      <c r="B5504" s="21">
        <f t="shared" si="371"/>
        <v>11</v>
      </c>
      <c r="C5504" s="22">
        <v>44511</v>
      </c>
      <c r="D5504" s="21">
        <v>9722.08</v>
      </c>
      <c r="E5504" s="47" t="str">
        <f>IF(B5504&lt;&gt;B5503, "First Quote", "")</f>
        <v/>
      </c>
      <c r="F5504" s="23" t="str">
        <f>IF(_xlfn.MINIFS($D$3:$D$6287,$A$3:$A$6287,A5504,$B$3:$B$6287,B5504)=D5504,"Lowest point","")</f>
        <v/>
      </c>
      <c r="G5504" s="24" t="str">
        <f>IF(_xlfn.MAXIFS($D$3:$D$6287,$A$3:$A$6287,A5504,$B$3:$B$6287,B5504)=D5504,"Highest point","")</f>
        <v/>
      </c>
      <c r="J5504" s="25" t="str">
        <f>IF(E5504="First Quote", $H$4/D5504, "")</f>
        <v/>
      </c>
      <c r="K5504" s="26">
        <f t="shared" si="367"/>
        <v>55.309496652362057</v>
      </c>
      <c r="L5504" s="27">
        <f>K5504*D5504</f>
        <v>537723.35121399607</v>
      </c>
      <c r="M5504" s="10"/>
      <c r="N5504" s="28">
        <f>IF(F5504="lowest point", $H$4/D5504, 0)</f>
        <v>0</v>
      </c>
      <c r="O5504" s="28">
        <f t="shared" si="368"/>
        <v>57.215935226191775</v>
      </c>
      <c r="P5504" s="29">
        <f>O5504*D5504</f>
        <v>556257.89954385452</v>
      </c>
      <c r="R5504" s="28">
        <f>IF(G5504="highest point", $H$4/D5504, 0)</f>
        <v>0</v>
      </c>
      <c r="S5504" s="28">
        <f t="shared" si="369"/>
        <v>53.662978159008382</v>
      </c>
      <c r="T5504" s="29">
        <f>D5504*S5504</f>
        <v>521715.76670013223</v>
      </c>
    </row>
    <row r="5505" spans="1:20">
      <c r="A5505" s="21">
        <f t="shared" si="370"/>
        <v>2021</v>
      </c>
      <c r="B5505" s="21">
        <f t="shared" si="371"/>
        <v>11</v>
      </c>
      <c r="C5505" s="22">
        <v>44512</v>
      </c>
      <c r="D5505" s="21">
        <v>9793.2199999999993</v>
      </c>
      <c r="E5505" s="47" t="str">
        <f>IF(B5505&lt;&gt;B5504, "First Quote", "")</f>
        <v/>
      </c>
      <c r="F5505" s="23" t="str">
        <f>IF(_xlfn.MINIFS($D$3:$D$6287,$A$3:$A$6287,A5505,$B$3:$B$6287,B5505)=D5505,"Lowest point","")</f>
        <v/>
      </c>
      <c r="G5505" s="24" t="str">
        <f>IF(_xlfn.MAXIFS($D$3:$D$6287,$A$3:$A$6287,A5505,$B$3:$B$6287,B5505)=D5505,"Highest point","")</f>
        <v/>
      </c>
      <c r="J5505" s="25" t="str">
        <f>IF(E5505="First Quote", $H$4/D5505, "")</f>
        <v/>
      </c>
      <c r="K5505" s="26">
        <f t="shared" si="367"/>
        <v>55.309496652362057</v>
      </c>
      <c r="L5505" s="27">
        <f>K5505*D5505</f>
        <v>541658.06880584511</v>
      </c>
      <c r="M5505" s="10"/>
      <c r="N5505" s="28">
        <f>IF(F5505="lowest point", $H$4/D5505, 0)</f>
        <v>0</v>
      </c>
      <c r="O5505" s="28">
        <f t="shared" si="368"/>
        <v>57.215935226191775</v>
      </c>
      <c r="P5505" s="29">
        <f>O5505*D5505</f>
        <v>560328.24117584573</v>
      </c>
      <c r="R5505" s="28">
        <f>IF(G5505="highest point", $H$4/D5505, 0)</f>
        <v>0</v>
      </c>
      <c r="S5505" s="28">
        <f t="shared" si="369"/>
        <v>53.662978159008382</v>
      </c>
      <c r="T5505" s="29">
        <f>D5505*S5505</f>
        <v>525533.35096636403</v>
      </c>
    </row>
    <row r="5506" spans="1:20">
      <c r="A5506" s="21">
        <f t="shared" si="370"/>
        <v>2021</v>
      </c>
      <c r="B5506" s="21">
        <f t="shared" si="371"/>
        <v>11</v>
      </c>
      <c r="C5506" s="22">
        <v>44515</v>
      </c>
      <c r="D5506" s="21">
        <v>9793.5300000000007</v>
      </c>
      <c r="E5506" s="47" t="str">
        <f>IF(B5506&lt;&gt;B5505, "First Quote", "")</f>
        <v/>
      </c>
      <c r="F5506" s="23" t="str">
        <f>IF(_xlfn.MINIFS($D$3:$D$6287,$A$3:$A$6287,A5506,$B$3:$B$6287,B5506)=D5506,"Lowest point","")</f>
        <v/>
      </c>
      <c r="G5506" s="24" t="str">
        <f>IF(_xlfn.MAXIFS($D$3:$D$6287,$A$3:$A$6287,A5506,$B$3:$B$6287,B5506)=D5506,"Highest point","")</f>
        <v/>
      </c>
      <c r="J5506" s="25" t="str">
        <f>IF(E5506="First Quote", $H$4/D5506, "")</f>
        <v/>
      </c>
      <c r="K5506" s="26">
        <f t="shared" si="367"/>
        <v>55.309496652362057</v>
      </c>
      <c r="L5506" s="27">
        <f>K5506*D5506</f>
        <v>541675.21474980738</v>
      </c>
      <c r="M5506" s="10"/>
      <c r="N5506" s="28">
        <f>IF(F5506="lowest point", $H$4/D5506, 0)</f>
        <v>0</v>
      </c>
      <c r="O5506" s="28">
        <f t="shared" si="368"/>
        <v>57.215935226191775</v>
      </c>
      <c r="P5506" s="29">
        <f>O5506*D5506</f>
        <v>560345.97811576596</v>
      </c>
      <c r="R5506" s="28">
        <f>IF(G5506="highest point", $H$4/D5506, 0)</f>
        <v>0</v>
      </c>
      <c r="S5506" s="28">
        <f t="shared" si="369"/>
        <v>53.662978159008382</v>
      </c>
      <c r="T5506" s="29">
        <f>D5506*S5506</f>
        <v>525549.9864895934</v>
      </c>
    </row>
    <row r="5507" spans="1:20">
      <c r="A5507" s="21">
        <f t="shared" si="370"/>
        <v>2021</v>
      </c>
      <c r="B5507" s="21">
        <f t="shared" si="371"/>
        <v>11</v>
      </c>
      <c r="C5507" s="22">
        <v>44516</v>
      </c>
      <c r="D5507" s="21">
        <v>9831.91</v>
      </c>
      <c r="E5507" s="47" t="str">
        <f>IF(B5507&lt;&gt;B5506, "First Quote", "")</f>
        <v/>
      </c>
      <c r="F5507" s="23" t="str">
        <f>IF(_xlfn.MINIFS($D$3:$D$6287,$A$3:$A$6287,A5507,$B$3:$B$6287,B5507)=D5507,"Lowest point","")</f>
        <v/>
      </c>
      <c r="G5507" s="24" t="str">
        <f>IF(_xlfn.MAXIFS($D$3:$D$6287,$A$3:$A$6287,A5507,$B$3:$B$6287,B5507)=D5507,"Highest point","")</f>
        <v/>
      </c>
      <c r="J5507" s="25" t="str">
        <f>IF(E5507="First Quote", $H$4/D5507, "")</f>
        <v/>
      </c>
      <c r="K5507" s="26">
        <f t="shared" si="367"/>
        <v>55.309496652362057</v>
      </c>
      <c r="L5507" s="27">
        <f>K5507*D5507</f>
        <v>543797.99323132506</v>
      </c>
      <c r="M5507" s="10"/>
      <c r="N5507" s="28">
        <f>IF(F5507="lowest point", $H$4/D5507, 0)</f>
        <v>0</v>
      </c>
      <c r="O5507" s="28">
        <f t="shared" si="368"/>
        <v>57.215935226191775</v>
      </c>
      <c r="P5507" s="29">
        <f>O5507*D5507</f>
        <v>562541.92570974713</v>
      </c>
      <c r="R5507" s="28">
        <f>IF(G5507="highest point", $H$4/D5507, 0)</f>
        <v>0</v>
      </c>
      <c r="S5507" s="28">
        <f t="shared" si="369"/>
        <v>53.662978159008382</v>
      </c>
      <c r="T5507" s="29">
        <f>D5507*S5507</f>
        <v>527609.57159133605</v>
      </c>
    </row>
    <row r="5508" spans="1:20">
      <c r="A5508" s="21">
        <f t="shared" si="370"/>
        <v>2021</v>
      </c>
      <c r="B5508" s="21">
        <f t="shared" si="371"/>
        <v>11</v>
      </c>
      <c r="C5508" s="22">
        <v>44517</v>
      </c>
      <c r="D5508" s="21">
        <v>9808.27</v>
      </c>
      <c r="E5508" s="47" t="str">
        <f>IF(B5508&lt;&gt;B5507, "First Quote", "")</f>
        <v/>
      </c>
      <c r="F5508" s="23" t="str">
        <f>IF(_xlfn.MINIFS($D$3:$D$6287,$A$3:$A$6287,A5508,$B$3:$B$6287,B5508)=D5508,"Lowest point","")</f>
        <v/>
      </c>
      <c r="G5508" s="24" t="str">
        <f>IF(_xlfn.MAXIFS($D$3:$D$6287,$A$3:$A$6287,A5508,$B$3:$B$6287,B5508)=D5508,"Highest point","")</f>
        <v/>
      </c>
      <c r="J5508" s="25" t="str">
        <f>IF(E5508="First Quote", $H$4/D5508, "")</f>
        <v/>
      </c>
      <c r="K5508" s="26">
        <f t="shared" si="367"/>
        <v>55.309496652362057</v>
      </c>
      <c r="L5508" s="27">
        <f>K5508*D5508</f>
        <v>542490.47673046321</v>
      </c>
      <c r="M5508" s="10"/>
      <c r="N5508" s="28">
        <f>IF(F5508="lowest point", $H$4/D5508, 0)</f>
        <v>0</v>
      </c>
      <c r="O5508" s="28">
        <f t="shared" si="368"/>
        <v>57.215935226191775</v>
      </c>
      <c r="P5508" s="29">
        <f>O5508*D5508</f>
        <v>561189.34100100002</v>
      </c>
      <c r="R5508" s="28">
        <f>IF(G5508="highest point", $H$4/D5508, 0)</f>
        <v>0</v>
      </c>
      <c r="S5508" s="28">
        <f t="shared" si="369"/>
        <v>53.662978159008382</v>
      </c>
      <c r="T5508" s="29">
        <f>D5508*S5508</f>
        <v>526340.97878765722</v>
      </c>
    </row>
    <row r="5509" spans="1:20">
      <c r="A5509" s="21">
        <f t="shared" si="370"/>
        <v>2021</v>
      </c>
      <c r="B5509" s="21">
        <f t="shared" si="371"/>
        <v>11</v>
      </c>
      <c r="C5509" s="22">
        <v>44518</v>
      </c>
      <c r="D5509" s="21">
        <v>9842.35</v>
      </c>
      <c r="E5509" s="47" t="str">
        <f>IF(B5509&lt;&gt;B5508, "First Quote", "")</f>
        <v/>
      </c>
      <c r="F5509" s="23" t="str">
        <f>IF(_xlfn.MINIFS($D$3:$D$6287,$A$3:$A$6287,A5509,$B$3:$B$6287,B5509)=D5509,"Lowest point","")</f>
        <v/>
      </c>
      <c r="G5509" s="24" t="str">
        <f>IF(_xlfn.MAXIFS($D$3:$D$6287,$A$3:$A$6287,A5509,$B$3:$B$6287,B5509)=D5509,"Highest point","")</f>
        <v>Highest point</v>
      </c>
      <c r="J5509" s="25" t="str">
        <f>IF(E5509="First Quote", $H$4/D5509, "")</f>
        <v/>
      </c>
      <c r="K5509" s="26">
        <f t="shared" ref="K5509:K5572" si="372">IF(E5509="First Quote",J5509+K5508,K5508)</f>
        <v>55.309496652362057</v>
      </c>
      <c r="L5509" s="27">
        <f>K5509*D5509</f>
        <v>544375.42437637574</v>
      </c>
      <c r="M5509" s="10"/>
      <c r="N5509" s="28">
        <f>IF(F5509="lowest point", $H$4/D5509, 0)</f>
        <v>0</v>
      </c>
      <c r="O5509" s="28">
        <f t="shared" ref="O5509:O5572" si="373">IF(F5509="Lowest Point",N5509+O5508,O5508)</f>
        <v>57.215935226191775</v>
      </c>
      <c r="P5509" s="29">
        <f>O5509*D5509</f>
        <v>563139.2600735086</v>
      </c>
      <c r="R5509" s="28">
        <f>IF(G5509="highest point", $H$4/D5509, 0)</f>
        <v>5.0800875807098911E-2</v>
      </c>
      <c r="S5509" s="28">
        <f t="shared" ref="S5509:S5572" si="374">IF(G5509="Highest Point",R5509+S5508,S5508)</f>
        <v>53.713779034815481</v>
      </c>
      <c r="T5509" s="29">
        <f>D5509*S5509</f>
        <v>528669.8130833162</v>
      </c>
    </row>
    <row r="5510" spans="1:20">
      <c r="A5510" s="21">
        <f t="shared" si="370"/>
        <v>2021</v>
      </c>
      <c r="B5510" s="21">
        <f t="shared" si="371"/>
        <v>11</v>
      </c>
      <c r="C5510" s="22">
        <v>44519</v>
      </c>
      <c r="D5510" s="21">
        <v>9828.7999999999993</v>
      </c>
      <c r="E5510" s="47" t="str">
        <f>IF(B5510&lt;&gt;B5509, "First Quote", "")</f>
        <v/>
      </c>
      <c r="F5510" s="23" t="str">
        <f>IF(_xlfn.MINIFS($D$3:$D$6287,$A$3:$A$6287,A5510,$B$3:$B$6287,B5510)=D5510,"Lowest point","")</f>
        <v/>
      </c>
      <c r="G5510" s="24" t="str">
        <f>IF(_xlfn.MAXIFS($D$3:$D$6287,$A$3:$A$6287,A5510,$B$3:$B$6287,B5510)=D5510,"Highest point","")</f>
        <v/>
      </c>
      <c r="J5510" s="25" t="str">
        <f>IF(E5510="First Quote", $H$4/D5510, "")</f>
        <v/>
      </c>
      <c r="K5510" s="26">
        <f t="shared" si="372"/>
        <v>55.309496652362057</v>
      </c>
      <c r="L5510" s="27">
        <f>K5510*D5510</f>
        <v>543625.98069673614</v>
      </c>
      <c r="M5510" s="10"/>
      <c r="N5510" s="28">
        <f>IF(F5510="lowest point", $H$4/D5510, 0)</f>
        <v>0</v>
      </c>
      <c r="O5510" s="28">
        <f t="shared" si="373"/>
        <v>57.215935226191775</v>
      </c>
      <c r="P5510" s="29">
        <f>O5510*D5510</f>
        <v>562363.98415119364</v>
      </c>
      <c r="R5510" s="28">
        <f>IF(G5510="highest point", $H$4/D5510, 0)</f>
        <v>0</v>
      </c>
      <c r="S5510" s="28">
        <f t="shared" si="374"/>
        <v>53.713779034815481</v>
      </c>
      <c r="T5510" s="29">
        <f>D5510*S5510</f>
        <v>527941.99137739441</v>
      </c>
    </row>
    <row r="5511" spans="1:20">
      <c r="A5511" s="21">
        <f t="shared" si="370"/>
        <v>2021</v>
      </c>
      <c r="B5511" s="21">
        <f t="shared" si="371"/>
        <v>11</v>
      </c>
      <c r="C5511" s="22">
        <v>44522</v>
      </c>
      <c r="D5511" s="21">
        <v>9798.2900000000009</v>
      </c>
      <c r="E5511" s="47" t="str">
        <f>IF(B5511&lt;&gt;B5510, "First Quote", "")</f>
        <v/>
      </c>
      <c r="F5511" s="23" t="str">
        <f>IF(_xlfn.MINIFS($D$3:$D$6287,$A$3:$A$6287,A5511,$B$3:$B$6287,B5511)=D5511,"Lowest point","")</f>
        <v/>
      </c>
      <c r="G5511" s="24" t="str">
        <f>IF(_xlfn.MAXIFS($D$3:$D$6287,$A$3:$A$6287,A5511,$B$3:$B$6287,B5511)=D5511,"Highest point","")</f>
        <v/>
      </c>
      <c r="J5511" s="25" t="str">
        <f>IF(E5511="First Quote", $H$4/D5511, "")</f>
        <v/>
      </c>
      <c r="K5511" s="26">
        <f t="shared" si="372"/>
        <v>55.309496652362057</v>
      </c>
      <c r="L5511" s="27">
        <f>K5511*D5511</f>
        <v>541938.48795387265</v>
      </c>
      <c r="M5511" s="10"/>
      <c r="N5511" s="28">
        <f>IF(F5511="lowest point", $H$4/D5511, 0)</f>
        <v>0</v>
      </c>
      <c r="O5511" s="28">
        <f t="shared" si="373"/>
        <v>57.215935226191775</v>
      </c>
      <c r="P5511" s="29">
        <f>O5511*D5511</f>
        <v>560618.32596744271</v>
      </c>
      <c r="R5511" s="28">
        <f>IF(G5511="highest point", $H$4/D5511, 0)</f>
        <v>0</v>
      </c>
      <c r="S5511" s="28">
        <f t="shared" si="374"/>
        <v>53.713779034815481</v>
      </c>
      <c r="T5511" s="29">
        <f>D5511*S5511</f>
        <v>526303.18397904222</v>
      </c>
    </row>
    <row r="5512" spans="1:20">
      <c r="A5512" s="21">
        <f t="shared" si="370"/>
        <v>2021</v>
      </c>
      <c r="B5512" s="21">
        <f t="shared" si="371"/>
        <v>11</v>
      </c>
      <c r="C5512" s="22">
        <v>44523</v>
      </c>
      <c r="D5512" s="21">
        <v>9814.65</v>
      </c>
      <c r="E5512" s="47" t="str">
        <f>IF(B5512&lt;&gt;B5511, "First Quote", "")</f>
        <v/>
      </c>
      <c r="F5512" s="23" t="str">
        <f>IF(_xlfn.MINIFS($D$3:$D$6287,$A$3:$A$6287,A5512,$B$3:$B$6287,B5512)=D5512,"Lowest point","")</f>
        <v/>
      </c>
      <c r="G5512" s="24" t="str">
        <f>IF(_xlfn.MAXIFS($D$3:$D$6287,$A$3:$A$6287,A5512,$B$3:$B$6287,B5512)=D5512,"Highest point","")</f>
        <v/>
      </c>
      <c r="J5512" s="25" t="str">
        <f>IF(E5512="First Quote", $H$4/D5512, "")</f>
        <v/>
      </c>
      <c r="K5512" s="26">
        <f t="shared" si="372"/>
        <v>55.309496652362057</v>
      </c>
      <c r="L5512" s="27">
        <f>K5512*D5512</f>
        <v>542843.35131910525</v>
      </c>
      <c r="M5512" s="10"/>
      <c r="N5512" s="28">
        <f>IF(F5512="lowest point", $H$4/D5512, 0)</f>
        <v>0</v>
      </c>
      <c r="O5512" s="28">
        <f t="shared" si="373"/>
        <v>57.215935226191775</v>
      </c>
      <c r="P5512" s="29">
        <f>O5512*D5512</f>
        <v>561554.37866774306</v>
      </c>
      <c r="R5512" s="28">
        <f>IF(G5512="highest point", $H$4/D5512, 0)</f>
        <v>0</v>
      </c>
      <c r="S5512" s="28">
        <f t="shared" si="374"/>
        <v>53.713779034815481</v>
      </c>
      <c r="T5512" s="29">
        <f>D5512*S5512</f>
        <v>527181.94140405173</v>
      </c>
    </row>
    <row r="5513" spans="1:20">
      <c r="A5513" s="21">
        <f t="shared" si="370"/>
        <v>2021</v>
      </c>
      <c r="B5513" s="21">
        <f t="shared" si="371"/>
        <v>11</v>
      </c>
      <c r="C5513" s="22">
        <v>44524</v>
      </c>
      <c r="D5513" s="21">
        <v>9837.6</v>
      </c>
      <c r="E5513" s="47" t="str">
        <f>IF(B5513&lt;&gt;B5512, "First Quote", "")</f>
        <v/>
      </c>
      <c r="F5513" s="23" t="str">
        <f>IF(_xlfn.MINIFS($D$3:$D$6287,$A$3:$A$6287,A5513,$B$3:$B$6287,B5513)=D5513,"Lowest point","")</f>
        <v/>
      </c>
      <c r="G5513" s="24" t="str">
        <f>IF(_xlfn.MAXIFS($D$3:$D$6287,$A$3:$A$6287,A5513,$B$3:$B$6287,B5513)=D5513,"Highest point","")</f>
        <v/>
      </c>
      <c r="J5513" s="25" t="str">
        <f>IF(E5513="First Quote", $H$4/D5513, "")</f>
        <v/>
      </c>
      <c r="K5513" s="26">
        <f t="shared" si="372"/>
        <v>55.309496652362057</v>
      </c>
      <c r="L5513" s="27">
        <f>K5513*D5513</f>
        <v>544112.70426727703</v>
      </c>
      <c r="M5513" s="10"/>
      <c r="N5513" s="28">
        <f>IF(F5513="lowest point", $H$4/D5513, 0)</f>
        <v>0</v>
      </c>
      <c r="O5513" s="28">
        <f t="shared" si="373"/>
        <v>57.215935226191775</v>
      </c>
      <c r="P5513" s="29">
        <f>O5513*D5513</f>
        <v>562867.48438118421</v>
      </c>
      <c r="R5513" s="28">
        <f>IF(G5513="highest point", $H$4/D5513, 0)</f>
        <v>0</v>
      </c>
      <c r="S5513" s="28">
        <f t="shared" si="374"/>
        <v>53.713779034815481</v>
      </c>
      <c r="T5513" s="29">
        <f>D5513*S5513</f>
        <v>528414.67263290077</v>
      </c>
    </row>
    <row r="5514" spans="1:20">
      <c r="A5514" s="21">
        <f t="shared" si="370"/>
        <v>2021</v>
      </c>
      <c r="B5514" s="21">
        <f t="shared" si="371"/>
        <v>11</v>
      </c>
      <c r="C5514" s="22">
        <v>44526</v>
      </c>
      <c r="D5514" s="21">
        <v>9614.25</v>
      </c>
      <c r="E5514" s="47" t="str">
        <f>IF(B5514&lt;&gt;B5513, "First Quote", "")</f>
        <v/>
      </c>
      <c r="F5514" s="23" t="str">
        <f>IF(_xlfn.MINIFS($D$3:$D$6287,$A$3:$A$6287,A5514,$B$3:$B$6287,B5514)=D5514,"Lowest point","")</f>
        <v/>
      </c>
      <c r="G5514" s="24" t="str">
        <f>IF(_xlfn.MAXIFS($D$3:$D$6287,$A$3:$A$6287,A5514,$B$3:$B$6287,B5514)=D5514,"Highest point","")</f>
        <v/>
      </c>
      <c r="J5514" s="25" t="str">
        <f>IF(E5514="First Quote", $H$4/D5514, "")</f>
        <v/>
      </c>
      <c r="K5514" s="26">
        <f t="shared" si="372"/>
        <v>55.309496652362057</v>
      </c>
      <c r="L5514" s="27">
        <f>K5514*D5514</f>
        <v>531759.32818997186</v>
      </c>
      <c r="M5514" s="10"/>
      <c r="N5514" s="28">
        <f>IF(F5514="lowest point", $H$4/D5514, 0)</f>
        <v>0</v>
      </c>
      <c r="O5514" s="28">
        <f t="shared" si="373"/>
        <v>57.215935226191775</v>
      </c>
      <c r="P5514" s="29">
        <f>O5514*D5514</f>
        <v>550088.30524841428</v>
      </c>
      <c r="R5514" s="28">
        <f>IF(G5514="highest point", $H$4/D5514, 0)</f>
        <v>0</v>
      </c>
      <c r="S5514" s="28">
        <f t="shared" si="374"/>
        <v>53.713779034815481</v>
      </c>
      <c r="T5514" s="29">
        <f>D5514*S5514</f>
        <v>516417.70008547476</v>
      </c>
    </row>
    <row r="5515" spans="1:20">
      <c r="A5515" s="21">
        <f t="shared" si="370"/>
        <v>2021</v>
      </c>
      <c r="B5515" s="21">
        <f t="shared" si="371"/>
        <v>11</v>
      </c>
      <c r="C5515" s="22">
        <v>44529</v>
      </c>
      <c r="D5515" s="21">
        <v>9741.7800000000007</v>
      </c>
      <c r="E5515" s="47" t="str">
        <f>IF(B5515&lt;&gt;B5514, "First Quote", "")</f>
        <v/>
      </c>
      <c r="F5515" s="23" t="str">
        <f>IF(_xlfn.MINIFS($D$3:$D$6287,$A$3:$A$6287,A5515,$B$3:$B$6287,B5515)=D5515,"Lowest point","")</f>
        <v/>
      </c>
      <c r="G5515" s="24" t="str">
        <f>IF(_xlfn.MAXIFS($D$3:$D$6287,$A$3:$A$6287,A5515,$B$3:$B$6287,B5515)=D5515,"Highest point","")</f>
        <v/>
      </c>
      <c r="J5515" s="25" t="str">
        <f>IF(E5515="First Quote", $H$4/D5515, "")</f>
        <v/>
      </c>
      <c r="K5515" s="26">
        <f t="shared" si="372"/>
        <v>55.309496652362057</v>
      </c>
      <c r="L5515" s="27">
        <f>K5515*D5515</f>
        <v>538812.94829804765</v>
      </c>
      <c r="M5515" s="10"/>
      <c r="N5515" s="28">
        <f>IF(F5515="lowest point", $H$4/D5515, 0)</f>
        <v>0</v>
      </c>
      <c r="O5515" s="28">
        <f t="shared" si="373"/>
        <v>57.215935226191775</v>
      </c>
      <c r="P5515" s="29">
        <f>O5515*D5515</f>
        <v>557385.0534678105</v>
      </c>
      <c r="R5515" s="28">
        <f>IF(G5515="highest point", $H$4/D5515, 0)</f>
        <v>0</v>
      </c>
      <c r="S5515" s="28">
        <f t="shared" si="374"/>
        <v>53.713779034815481</v>
      </c>
      <c r="T5515" s="29">
        <f>D5515*S5515</f>
        <v>523267.81832578481</v>
      </c>
    </row>
    <row r="5516" spans="1:20">
      <c r="A5516" s="21">
        <f t="shared" si="370"/>
        <v>2021</v>
      </c>
      <c r="B5516" s="21">
        <f t="shared" si="371"/>
        <v>11</v>
      </c>
      <c r="C5516" s="22">
        <v>44530</v>
      </c>
      <c r="D5516" s="21">
        <v>9558.33</v>
      </c>
      <c r="E5516" s="47" t="str">
        <f>IF(B5516&lt;&gt;B5515, "First Quote", "")</f>
        <v/>
      </c>
      <c r="F5516" s="23" t="str">
        <f>IF(_xlfn.MINIFS($D$3:$D$6287,$A$3:$A$6287,A5516,$B$3:$B$6287,B5516)=D5516,"Lowest point","")</f>
        <v>Lowest point</v>
      </c>
      <c r="G5516" s="24" t="str">
        <f>IF(_xlfn.MAXIFS($D$3:$D$6287,$A$3:$A$6287,A5516,$B$3:$B$6287,B5516)=D5516,"Highest point","")</f>
        <v/>
      </c>
      <c r="J5516" s="25" t="str">
        <f>IF(E5516="First Quote", $H$4/D5516, "")</f>
        <v/>
      </c>
      <c r="K5516" s="26">
        <f t="shared" si="372"/>
        <v>55.309496652362057</v>
      </c>
      <c r="L5516" s="27">
        <f>K5516*D5516</f>
        <v>528666.4211371718</v>
      </c>
      <c r="M5516" s="10"/>
      <c r="N5516" s="28">
        <f>IF(F5516="lowest point", $H$4/D5516, 0)</f>
        <v>5.2310393133528553E-2</v>
      </c>
      <c r="O5516" s="28">
        <f t="shared" si="373"/>
        <v>57.268245619325306</v>
      </c>
      <c r="P5516" s="29">
        <f>O5516*D5516</f>
        <v>547388.79015056568</v>
      </c>
      <c r="R5516" s="28">
        <f>IF(G5516="highest point", $H$4/D5516, 0)</f>
        <v>0</v>
      </c>
      <c r="S5516" s="28">
        <f t="shared" si="374"/>
        <v>53.713779034815481</v>
      </c>
      <c r="T5516" s="29">
        <f>D5516*S5516</f>
        <v>513414.02556184784</v>
      </c>
    </row>
    <row r="5517" spans="1:20">
      <c r="A5517" s="21">
        <f t="shared" ref="A5517:A5580" si="375">YEAR(C5517)</f>
        <v>2021</v>
      </c>
      <c r="B5517" s="21">
        <f t="shared" si="371"/>
        <v>12</v>
      </c>
      <c r="C5517" s="22">
        <v>44531</v>
      </c>
      <c r="D5517" s="21">
        <v>9446.2099999999991</v>
      </c>
      <c r="E5517" s="47" t="str">
        <f>IF(B5517&lt;&gt;B5516, "First Quote", "")</f>
        <v>First Quote</v>
      </c>
      <c r="F5517" s="23" t="str">
        <f>IF(_xlfn.MINIFS($D$3:$D$6287,$A$3:$A$6287,A5517,$B$3:$B$6287,B5517)=D5517,"Lowest point","")</f>
        <v>Lowest point</v>
      </c>
      <c r="G5517" s="24" t="str">
        <f>IF(_xlfn.MAXIFS($D$3:$D$6287,$A$3:$A$6287,A5517,$B$3:$B$6287,B5517)=D5517,"Highest point","")</f>
        <v/>
      </c>
      <c r="J5517" s="25">
        <f>IF(E5517="First Quote", $H$4/D5517, "")</f>
        <v>5.293128143456477E-2</v>
      </c>
      <c r="K5517" s="26">
        <f t="shared" si="372"/>
        <v>55.362427933796624</v>
      </c>
      <c r="L5517" s="27">
        <f>K5517*D5517</f>
        <v>522965.12037250894</v>
      </c>
      <c r="M5517" s="10"/>
      <c r="N5517" s="28">
        <f>IF(F5517="lowest point", $H$4/D5517, 0)</f>
        <v>5.293128143456477E-2</v>
      </c>
      <c r="O5517" s="28">
        <f t="shared" si="373"/>
        <v>57.321176900759873</v>
      </c>
      <c r="P5517" s="29">
        <f>O5517*D5517</f>
        <v>541467.87445172691</v>
      </c>
      <c r="R5517" s="28">
        <f>IF(G5517="highest point", $H$4/D5517, 0)</f>
        <v>0</v>
      </c>
      <c r="S5517" s="28">
        <f t="shared" si="374"/>
        <v>53.713779034815481</v>
      </c>
      <c r="T5517" s="29">
        <f>D5517*S5517</f>
        <v>507391.63665646431</v>
      </c>
    </row>
    <row r="5518" spans="1:20">
      <c r="A5518" s="21">
        <f t="shared" si="375"/>
        <v>2021</v>
      </c>
      <c r="B5518" s="21">
        <f t="shared" si="371"/>
        <v>12</v>
      </c>
      <c r="C5518" s="22">
        <v>44532</v>
      </c>
      <c r="D5518" s="21">
        <v>9581.7900000000009</v>
      </c>
      <c r="E5518" s="47" t="str">
        <f>IF(B5518&lt;&gt;B5517, "First Quote", "")</f>
        <v/>
      </c>
      <c r="F5518" s="23" t="str">
        <f>IF(_xlfn.MINIFS($D$3:$D$6287,$A$3:$A$6287,A5518,$B$3:$B$6287,B5518)=D5518,"Lowest point","")</f>
        <v/>
      </c>
      <c r="G5518" s="24" t="str">
        <f>IF(_xlfn.MAXIFS($D$3:$D$6287,$A$3:$A$6287,A5518,$B$3:$B$6287,B5518)=D5518,"Highest point","")</f>
        <v/>
      </c>
      <c r="J5518" s="25" t="str">
        <f>IF(E5518="First Quote", $H$4/D5518, "")</f>
        <v/>
      </c>
      <c r="K5518" s="26">
        <f t="shared" si="372"/>
        <v>55.362427933796624</v>
      </c>
      <c r="L5518" s="27">
        <f>K5518*D5518</f>
        <v>530471.15835177316</v>
      </c>
      <c r="M5518" s="10"/>
      <c r="N5518" s="28">
        <f>IF(F5518="lowest point", $H$4/D5518, 0)</f>
        <v>0</v>
      </c>
      <c r="O5518" s="28">
        <f t="shared" si="373"/>
        <v>57.321176900759873</v>
      </c>
      <c r="P5518" s="29">
        <f>O5518*D5518</f>
        <v>549239.47961593198</v>
      </c>
      <c r="R5518" s="28">
        <f>IF(G5518="highest point", $H$4/D5518, 0)</f>
        <v>0</v>
      </c>
      <c r="S5518" s="28">
        <f t="shared" si="374"/>
        <v>53.713779034815481</v>
      </c>
      <c r="T5518" s="29">
        <f>D5518*S5518</f>
        <v>514674.15081800468</v>
      </c>
    </row>
    <row r="5519" spans="1:20">
      <c r="A5519" s="21">
        <f t="shared" si="375"/>
        <v>2021</v>
      </c>
      <c r="B5519" s="21">
        <f t="shared" si="371"/>
        <v>12</v>
      </c>
      <c r="C5519" s="22">
        <v>44533</v>
      </c>
      <c r="D5519" s="21">
        <v>9501.2800000000007</v>
      </c>
      <c r="E5519" s="47" t="str">
        <f>IF(B5519&lt;&gt;B5518, "First Quote", "")</f>
        <v/>
      </c>
      <c r="F5519" s="23" t="str">
        <f>IF(_xlfn.MINIFS($D$3:$D$6287,$A$3:$A$6287,A5519,$B$3:$B$6287,B5519)=D5519,"Lowest point","")</f>
        <v/>
      </c>
      <c r="G5519" s="24" t="str">
        <f>IF(_xlfn.MAXIFS($D$3:$D$6287,$A$3:$A$6287,A5519,$B$3:$B$6287,B5519)=D5519,"Highest point","")</f>
        <v/>
      </c>
      <c r="J5519" s="25" t="str">
        <f>IF(E5519="First Quote", $H$4/D5519, "")</f>
        <v/>
      </c>
      <c r="K5519" s="26">
        <f t="shared" si="372"/>
        <v>55.362427933796624</v>
      </c>
      <c r="L5519" s="27">
        <f>K5519*D5519</f>
        <v>526013.9292788232</v>
      </c>
      <c r="M5519" s="10"/>
      <c r="N5519" s="28">
        <f>IF(F5519="lowest point", $H$4/D5519, 0)</f>
        <v>0</v>
      </c>
      <c r="O5519" s="28">
        <f t="shared" si="373"/>
        <v>57.321176900759873</v>
      </c>
      <c r="P5519" s="29">
        <f>O5519*D5519</f>
        <v>544624.55166365183</v>
      </c>
      <c r="R5519" s="28">
        <f>IF(G5519="highest point", $H$4/D5519, 0)</f>
        <v>0</v>
      </c>
      <c r="S5519" s="28">
        <f t="shared" si="374"/>
        <v>53.713779034815481</v>
      </c>
      <c r="T5519" s="29">
        <f>D5519*S5519</f>
        <v>510349.65446791169</v>
      </c>
    </row>
    <row r="5520" spans="1:20">
      <c r="A5520" s="21">
        <f t="shared" si="375"/>
        <v>2021</v>
      </c>
      <c r="B5520" s="21">
        <f t="shared" si="371"/>
        <v>12</v>
      </c>
      <c r="C5520" s="22">
        <v>44536</v>
      </c>
      <c r="D5520" s="21">
        <v>9613.02</v>
      </c>
      <c r="E5520" s="47" t="str">
        <f>IF(B5520&lt;&gt;B5519, "First Quote", "")</f>
        <v/>
      </c>
      <c r="F5520" s="23" t="str">
        <f>IF(_xlfn.MINIFS($D$3:$D$6287,$A$3:$A$6287,A5520,$B$3:$B$6287,B5520)=D5520,"Lowest point","")</f>
        <v/>
      </c>
      <c r="G5520" s="24" t="str">
        <f>IF(_xlfn.MAXIFS($D$3:$D$6287,$A$3:$A$6287,A5520,$B$3:$B$6287,B5520)=D5520,"Highest point","")</f>
        <v/>
      </c>
      <c r="J5520" s="25" t="str">
        <f>IF(E5520="First Quote", $H$4/D5520, "")</f>
        <v/>
      </c>
      <c r="K5520" s="26">
        <f t="shared" si="372"/>
        <v>55.362427933796624</v>
      </c>
      <c r="L5520" s="27">
        <f>K5520*D5520</f>
        <v>532200.12697614566</v>
      </c>
      <c r="M5520" s="10"/>
      <c r="N5520" s="28">
        <f>IF(F5520="lowest point", $H$4/D5520, 0)</f>
        <v>0</v>
      </c>
      <c r="O5520" s="28">
        <f t="shared" si="373"/>
        <v>57.321176900759873</v>
      </c>
      <c r="P5520" s="29">
        <f>O5520*D5520</f>
        <v>551029.61997054273</v>
      </c>
      <c r="R5520" s="28">
        <f>IF(G5520="highest point", $H$4/D5520, 0)</f>
        <v>0</v>
      </c>
      <c r="S5520" s="28">
        <f t="shared" si="374"/>
        <v>53.713779034815481</v>
      </c>
      <c r="T5520" s="29">
        <f>D5520*S5520</f>
        <v>516351.63213726191</v>
      </c>
    </row>
    <row r="5521" spans="1:20">
      <c r="A5521" s="21">
        <f t="shared" si="375"/>
        <v>2021</v>
      </c>
      <c r="B5521" s="21">
        <f t="shared" si="371"/>
        <v>12</v>
      </c>
      <c r="C5521" s="22">
        <v>44537</v>
      </c>
      <c r="D5521" s="21">
        <v>9812.2000000000007</v>
      </c>
      <c r="E5521" s="47" t="str">
        <f>IF(B5521&lt;&gt;B5520, "First Quote", "")</f>
        <v/>
      </c>
      <c r="F5521" s="23" t="str">
        <f>IF(_xlfn.MINIFS($D$3:$D$6287,$A$3:$A$6287,A5521,$B$3:$B$6287,B5521)=D5521,"Lowest point","")</f>
        <v/>
      </c>
      <c r="G5521" s="24" t="str">
        <f>IF(_xlfn.MAXIFS($D$3:$D$6287,$A$3:$A$6287,A5521,$B$3:$B$6287,B5521)=D5521,"Highest point","")</f>
        <v/>
      </c>
      <c r="J5521" s="25" t="str">
        <f>IF(E5521="First Quote", $H$4/D5521, "")</f>
        <v/>
      </c>
      <c r="K5521" s="26">
        <f t="shared" si="372"/>
        <v>55.362427933796624</v>
      </c>
      <c r="L5521" s="27">
        <f>K5521*D5521</f>
        <v>543227.21537199931</v>
      </c>
      <c r="M5521" s="10"/>
      <c r="N5521" s="28">
        <f>IF(F5521="lowest point", $H$4/D5521, 0)</f>
        <v>0</v>
      </c>
      <c r="O5521" s="28">
        <f t="shared" si="373"/>
        <v>57.321176900759873</v>
      </c>
      <c r="P5521" s="29">
        <f>O5521*D5521</f>
        <v>562446.85198563605</v>
      </c>
      <c r="R5521" s="28">
        <f>IF(G5521="highest point", $H$4/D5521, 0)</f>
        <v>0</v>
      </c>
      <c r="S5521" s="28">
        <f t="shared" si="374"/>
        <v>53.713779034815481</v>
      </c>
      <c r="T5521" s="29">
        <f>D5521*S5521</f>
        <v>527050.3426454165</v>
      </c>
    </row>
    <row r="5522" spans="1:20">
      <c r="A5522" s="21">
        <f t="shared" si="375"/>
        <v>2021</v>
      </c>
      <c r="B5522" s="21">
        <f t="shared" si="371"/>
        <v>12</v>
      </c>
      <c r="C5522" s="22">
        <v>44538</v>
      </c>
      <c r="D5522" s="21">
        <v>9842.68</v>
      </c>
      <c r="E5522" s="47" t="str">
        <f>IF(B5522&lt;&gt;B5521, "First Quote", "")</f>
        <v/>
      </c>
      <c r="F5522" s="23" t="str">
        <f>IF(_xlfn.MINIFS($D$3:$D$6287,$A$3:$A$6287,A5522,$B$3:$B$6287,B5522)=D5522,"Lowest point","")</f>
        <v/>
      </c>
      <c r="G5522" s="24" t="str">
        <f>IF(_xlfn.MAXIFS($D$3:$D$6287,$A$3:$A$6287,A5522,$B$3:$B$6287,B5522)=D5522,"Highest point","")</f>
        <v/>
      </c>
      <c r="J5522" s="25" t="str">
        <f>IF(E5522="First Quote", $H$4/D5522, "")</f>
        <v/>
      </c>
      <c r="K5522" s="26">
        <f t="shared" si="372"/>
        <v>55.362427933796624</v>
      </c>
      <c r="L5522" s="27">
        <f>K5522*D5522</f>
        <v>544914.66217542137</v>
      </c>
      <c r="M5522" s="10"/>
      <c r="N5522" s="28">
        <f>IF(F5522="lowest point", $H$4/D5522, 0)</f>
        <v>0</v>
      </c>
      <c r="O5522" s="28">
        <f t="shared" si="373"/>
        <v>57.321176900759873</v>
      </c>
      <c r="P5522" s="29">
        <f>O5522*D5522</f>
        <v>564194.00145757117</v>
      </c>
      <c r="R5522" s="28">
        <f>IF(G5522="highest point", $H$4/D5522, 0)</f>
        <v>0</v>
      </c>
      <c r="S5522" s="28">
        <f t="shared" si="374"/>
        <v>53.713779034815481</v>
      </c>
      <c r="T5522" s="29">
        <f>D5522*S5522</f>
        <v>528687.53863039764</v>
      </c>
    </row>
    <row r="5523" spans="1:20">
      <c r="A5523" s="21">
        <f t="shared" si="375"/>
        <v>2021</v>
      </c>
      <c r="B5523" s="21">
        <f t="shared" si="371"/>
        <v>12</v>
      </c>
      <c r="C5523" s="22">
        <v>44539</v>
      </c>
      <c r="D5523" s="21">
        <v>9773.19</v>
      </c>
      <c r="E5523" s="47" t="str">
        <f>IF(B5523&lt;&gt;B5522, "First Quote", "")</f>
        <v/>
      </c>
      <c r="F5523" s="23" t="str">
        <f>IF(_xlfn.MINIFS($D$3:$D$6287,$A$3:$A$6287,A5523,$B$3:$B$6287,B5523)=D5523,"Lowest point","")</f>
        <v/>
      </c>
      <c r="G5523" s="24" t="str">
        <f>IF(_xlfn.MAXIFS($D$3:$D$6287,$A$3:$A$6287,A5523,$B$3:$B$6287,B5523)=D5523,"Highest point","")</f>
        <v/>
      </c>
      <c r="J5523" s="25" t="str">
        <f>IF(E5523="First Quote", $H$4/D5523, "")</f>
        <v/>
      </c>
      <c r="K5523" s="26">
        <f t="shared" si="372"/>
        <v>55.362427933796624</v>
      </c>
      <c r="L5523" s="27">
        <f>K5523*D5523</f>
        <v>541067.52705830184</v>
      </c>
      <c r="M5523" s="10"/>
      <c r="N5523" s="28">
        <f>IF(F5523="lowest point", $H$4/D5523, 0)</f>
        <v>0</v>
      </c>
      <c r="O5523" s="28">
        <f t="shared" si="373"/>
        <v>57.321176900759873</v>
      </c>
      <c r="P5523" s="29">
        <f>O5523*D5523</f>
        <v>560210.75287473737</v>
      </c>
      <c r="R5523" s="28">
        <f>IF(G5523="highest point", $H$4/D5523, 0)</f>
        <v>0</v>
      </c>
      <c r="S5523" s="28">
        <f t="shared" si="374"/>
        <v>53.713779034815481</v>
      </c>
      <c r="T5523" s="29">
        <f>D5523*S5523</f>
        <v>524954.96812526835</v>
      </c>
    </row>
    <row r="5524" spans="1:20">
      <c r="A5524" s="21">
        <f t="shared" si="375"/>
        <v>2021</v>
      </c>
      <c r="B5524" s="21">
        <f t="shared" si="371"/>
        <v>12</v>
      </c>
      <c r="C5524" s="22">
        <v>44540</v>
      </c>
      <c r="D5524" s="21">
        <v>9866.6200000000008</v>
      </c>
      <c r="E5524" s="47" t="str">
        <f>IF(B5524&lt;&gt;B5523, "First Quote", "")</f>
        <v/>
      </c>
      <c r="F5524" s="23" t="str">
        <f>IF(_xlfn.MINIFS($D$3:$D$6287,$A$3:$A$6287,A5524,$B$3:$B$6287,B5524)=D5524,"Lowest point","")</f>
        <v/>
      </c>
      <c r="G5524" s="24" t="str">
        <f>IF(_xlfn.MAXIFS($D$3:$D$6287,$A$3:$A$6287,A5524,$B$3:$B$6287,B5524)=D5524,"Highest point","")</f>
        <v/>
      </c>
      <c r="J5524" s="25" t="str">
        <f>IF(E5524="First Quote", $H$4/D5524, "")</f>
        <v/>
      </c>
      <c r="K5524" s="26">
        <f t="shared" si="372"/>
        <v>55.362427933796624</v>
      </c>
      <c r="L5524" s="27">
        <f>K5524*D5524</f>
        <v>546240.0387001565</v>
      </c>
      <c r="M5524" s="10"/>
      <c r="N5524" s="28">
        <f>IF(F5524="lowest point", $H$4/D5524, 0)</f>
        <v>0</v>
      </c>
      <c r="O5524" s="28">
        <f t="shared" si="373"/>
        <v>57.321176900759873</v>
      </c>
      <c r="P5524" s="29">
        <f>O5524*D5524</f>
        <v>565566.27043257537</v>
      </c>
      <c r="R5524" s="28">
        <f>IF(G5524="highest point", $H$4/D5524, 0)</f>
        <v>0</v>
      </c>
      <c r="S5524" s="28">
        <f t="shared" si="374"/>
        <v>53.713779034815481</v>
      </c>
      <c r="T5524" s="29">
        <f>D5524*S5524</f>
        <v>529973.44650049112</v>
      </c>
    </row>
    <row r="5525" spans="1:20">
      <c r="A5525" s="21">
        <f t="shared" si="375"/>
        <v>2021</v>
      </c>
      <c r="B5525" s="21">
        <f t="shared" si="371"/>
        <v>12</v>
      </c>
      <c r="C5525" s="22">
        <v>44543</v>
      </c>
      <c r="D5525" s="21">
        <v>9776.69</v>
      </c>
      <c r="E5525" s="47" t="str">
        <f>IF(B5525&lt;&gt;B5524, "First Quote", "")</f>
        <v/>
      </c>
      <c r="F5525" s="23" t="str">
        <f>IF(_xlfn.MINIFS($D$3:$D$6287,$A$3:$A$6287,A5525,$B$3:$B$6287,B5525)=D5525,"Lowest point","")</f>
        <v/>
      </c>
      <c r="G5525" s="24" t="str">
        <f>IF(_xlfn.MAXIFS($D$3:$D$6287,$A$3:$A$6287,A5525,$B$3:$B$6287,B5525)=D5525,"Highest point","")</f>
        <v/>
      </c>
      <c r="J5525" s="25" t="str">
        <f>IF(E5525="First Quote", $H$4/D5525, "")</f>
        <v/>
      </c>
      <c r="K5525" s="26">
        <f t="shared" si="372"/>
        <v>55.362427933796624</v>
      </c>
      <c r="L5525" s="27">
        <f>K5525*D5525</f>
        <v>541261.29555607017</v>
      </c>
      <c r="M5525" s="10"/>
      <c r="N5525" s="28">
        <f>IF(F5525="lowest point", $H$4/D5525, 0)</f>
        <v>0</v>
      </c>
      <c r="O5525" s="28">
        <f t="shared" si="373"/>
        <v>57.321176900759873</v>
      </c>
      <c r="P5525" s="29">
        <f>O5525*D5525</f>
        <v>560411.37699389004</v>
      </c>
      <c r="R5525" s="28">
        <f>IF(G5525="highest point", $H$4/D5525, 0)</f>
        <v>0</v>
      </c>
      <c r="S5525" s="28">
        <f t="shared" si="374"/>
        <v>53.713779034815481</v>
      </c>
      <c r="T5525" s="29">
        <f>D5525*S5525</f>
        <v>525142.96635189024</v>
      </c>
    </row>
    <row r="5526" spans="1:20">
      <c r="A5526" s="21">
        <f t="shared" si="375"/>
        <v>2021</v>
      </c>
      <c r="B5526" s="21">
        <f t="shared" si="371"/>
        <v>12</v>
      </c>
      <c r="C5526" s="22">
        <v>44544</v>
      </c>
      <c r="D5526" s="21">
        <v>9705.06</v>
      </c>
      <c r="E5526" s="47" t="str">
        <f>IF(B5526&lt;&gt;B5525, "First Quote", "")</f>
        <v/>
      </c>
      <c r="F5526" s="23" t="str">
        <f>IF(_xlfn.MINIFS($D$3:$D$6287,$A$3:$A$6287,A5526,$B$3:$B$6287,B5526)=D5526,"Lowest point","")</f>
        <v/>
      </c>
      <c r="G5526" s="24" t="str">
        <f>IF(_xlfn.MAXIFS($D$3:$D$6287,$A$3:$A$6287,A5526,$B$3:$B$6287,B5526)=D5526,"Highest point","")</f>
        <v/>
      </c>
      <c r="J5526" s="25" t="str">
        <f>IF(E5526="First Quote", $H$4/D5526, "")</f>
        <v/>
      </c>
      <c r="K5526" s="26">
        <f t="shared" si="372"/>
        <v>55.362427933796624</v>
      </c>
      <c r="L5526" s="27">
        <f>K5526*D5526</f>
        <v>537295.6848431722</v>
      </c>
      <c r="M5526" s="10"/>
      <c r="N5526" s="28">
        <f>IF(F5526="lowest point", $H$4/D5526, 0)</f>
        <v>0</v>
      </c>
      <c r="O5526" s="28">
        <f t="shared" si="373"/>
        <v>57.321176900759873</v>
      </c>
      <c r="P5526" s="29">
        <f>O5526*D5526</f>
        <v>556305.46109248861</v>
      </c>
      <c r="R5526" s="28">
        <f>IF(G5526="highest point", $H$4/D5526, 0)</f>
        <v>0</v>
      </c>
      <c r="S5526" s="28">
        <f t="shared" si="374"/>
        <v>53.713779034815481</v>
      </c>
      <c r="T5526" s="29">
        <f>D5526*S5526</f>
        <v>521295.44835962629</v>
      </c>
    </row>
    <row r="5527" spans="1:20">
      <c r="A5527" s="21">
        <f t="shared" si="375"/>
        <v>2021</v>
      </c>
      <c r="B5527" s="21">
        <f t="shared" si="371"/>
        <v>12</v>
      </c>
      <c r="C5527" s="22">
        <v>44545</v>
      </c>
      <c r="D5527" s="21">
        <v>9863.92</v>
      </c>
      <c r="E5527" s="47" t="str">
        <f>IF(B5527&lt;&gt;B5526, "First Quote", "")</f>
        <v/>
      </c>
      <c r="F5527" s="23" t="str">
        <f>IF(_xlfn.MINIFS($D$3:$D$6287,$A$3:$A$6287,A5527,$B$3:$B$6287,B5527)=D5527,"Lowest point","")</f>
        <v/>
      </c>
      <c r="G5527" s="24" t="str">
        <f>IF(_xlfn.MAXIFS($D$3:$D$6287,$A$3:$A$6287,A5527,$B$3:$B$6287,B5527)=D5527,"Highest point","")</f>
        <v/>
      </c>
      <c r="J5527" s="25" t="str">
        <f>IF(E5527="First Quote", $H$4/D5527, "")</f>
        <v/>
      </c>
      <c r="K5527" s="26">
        <f t="shared" si="372"/>
        <v>55.362427933796624</v>
      </c>
      <c r="L5527" s="27">
        <f>K5527*D5527</f>
        <v>546090.56014473515</v>
      </c>
      <c r="M5527" s="10"/>
      <c r="N5527" s="28">
        <f>IF(F5527="lowest point", $H$4/D5527, 0)</f>
        <v>0</v>
      </c>
      <c r="O5527" s="28">
        <f t="shared" si="373"/>
        <v>57.321176900759873</v>
      </c>
      <c r="P5527" s="29">
        <f>O5527*D5527</f>
        <v>565411.50325494329</v>
      </c>
      <c r="R5527" s="28">
        <f>IF(G5527="highest point", $H$4/D5527, 0)</f>
        <v>0</v>
      </c>
      <c r="S5527" s="28">
        <f t="shared" si="374"/>
        <v>53.713779034815481</v>
      </c>
      <c r="T5527" s="29">
        <f>D5527*S5527</f>
        <v>529828.41929709713</v>
      </c>
    </row>
    <row r="5528" spans="1:20">
      <c r="A5528" s="21">
        <f t="shared" si="375"/>
        <v>2021</v>
      </c>
      <c r="B5528" s="21">
        <f t="shared" si="371"/>
        <v>12</v>
      </c>
      <c r="C5528" s="22">
        <v>44546</v>
      </c>
      <c r="D5528" s="21">
        <v>9778.09</v>
      </c>
      <c r="E5528" s="47" t="str">
        <f>IF(B5528&lt;&gt;B5527, "First Quote", "")</f>
        <v/>
      </c>
      <c r="F5528" s="23" t="str">
        <f>IF(_xlfn.MINIFS($D$3:$D$6287,$A$3:$A$6287,A5528,$B$3:$B$6287,B5528)=D5528,"Lowest point","")</f>
        <v/>
      </c>
      <c r="G5528" s="24" t="str">
        <f>IF(_xlfn.MAXIFS($D$3:$D$6287,$A$3:$A$6287,A5528,$B$3:$B$6287,B5528)=D5528,"Highest point","")</f>
        <v/>
      </c>
      <c r="J5528" s="25" t="str">
        <f>IF(E5528="First Quote", $H$4/D5528, "")</f>
        <v/>
      </c>
      <c r="K5528" s="26">
        <f t="shared" si="372"/>
        <v>55.362427933796624</v>
      </c>
      <c r="L5528" s="27">
        <f>K5528*D5528</f>
        <v>541338.8029551775</v>
      </c>
      <c r="M5528" s="10"/>
      <c r="N5528" s="28">
        <f>IF(F5528="lowest point", $H$4/D5528, 0)</f>
        <v>0</v>
      </c>
      <c r="O5528" s="28">
        <f t="shared" si="373"/>
        <v>57.321176900759873</v>
      </c>
      <c r="P5528" s="29">
        <f>O5528*D5528</f>
        <v>560491.62664155115</v>
      </c>
      <c r="R5528" s="28">
        <f>IF(G5528="highest point", $H$4/D5528, 0)</f>
        <v>0</v>
      </c>
      <c r="S5528" s="28">
        <f t="shared" si="374"/>
        <v>53.713779034815481</v>
      </c>
      <c r="T5528" s="29">
        <f>D5528*S5528</f>
        <v>525218.16564253892</v>
      </c>
    </row>
    <row r="5529" spans="1:20">
      <c r="A5529" s="21">
        <f t="shared" si="375"/>
        <v>2021</v>
      </c>
      <c r="B5529" s="21">
        <f t="shared" si="371"/>
        <v>12</v>
      </c>
      <c r="C5529" s="22">
        <v>44547</v>
      </c>
      <c r="D5529" s="21">
        <v>9678.0300000000007</v>
      </c>
      <c r="E5529" s="47" t="str">
        <f>IF(B5529&lt;&gt;B5528, "First Quote", "")</f>
        <v/>
      </c>
      <c r="F5529" s="23" t="str">
        <f>IF(_xlfn.MINIFS($D$3:$D$6287,$A$3:$A$6287,A5529,$B$3:$B$6287,B5529)=D5529,"Lowest point","")</f>
        <v/>
      </c>
      <c r="G5529" s="24" t="str">
        <f>IF(_xlfn.MAXIFS($D$3:$D$6287,$A$3:$A$6287,A5529,$B$3:$B$6287,B5529)=D5529,"Highest point","")</f>
        <v/>
      </c>
      <c r="J5529" s="25" t="str">
        <f>IF(E5529="First Quote", $H$4/D5529, "")</f>
        <v/>
      </c>
      <c r="K5529" s="26">
        <f t="shared" si="372"/>
        <v>55.362427933796624</v>
      </c>
      <c r="L5529" s="27">
        <f>K5529*D5529</f>
        <v>535799.23841612181</v>
      </c>
      <c r="M5529" s="10"/>
      <c r="N5529" s="28">
        <f>IF(F5529="lowest point", $H$4/D5529, 0)</f>
        <v>0</v>
      </c>
      <c r="O5529" s="28">
        <f t="shared" si="373"/>
        <v>57.321176900759873</v>
      </c>
      <c r="P5529" s="29">
        <f>O5529*D5529</f>
        <v>554756.06968086108</v>
      </c>
      <c r="R5529" s="28">
        <f>IF(G5529="highest point", $H$4/D5529, 0)</f>
        <v>0</v>
      </c>
      <c r="S5529" s="28">
        <f t="shared" si="374"/>
        <v>53.713779034815481</v>
      </c>
      <c r="T5529" s="29">
        <f>D5529*S5529</f>
        <v>519843.56491231528</v>
      </c>
    </row>
    <row r="5530" spans="1:20">
      <c r="A5530" s="21">
        <f t="shared" si="375"/>
        <v>2021</v>
      </c>
      <c r="B5530" s="21">
        <f t="shared" si="371"/>
        <v>12</v>
      </c>
      <c r="C5530" s="22">
        <v>44550</v>
      </c>
      <c r="D5530" s="21">
        <v>9567.91</v>
      </c>
      <c r="E5530" s="47" t="str">
        <f>IF(B5530&lt;&gt;B5529, "First Quote", "")</f>
        <v/>
      </c>
      <c r="F5530" s="23" t="str">
        <f>IF(_xlfn.MINIFS($D$3:$D$6287,$A$3:$A$6287,A5530,$B$3:$B$6287,B5530)=D5530,"Lowest point","")</f>
        <v/>
      </c>
      <c r="G5530" s="24" t="str">
        <f>IF(_xlfn.MAXIFS($D$3:$D$6287,$A$3:$A$6287,A5530,$B$3:$B$6287,B5530)=D5530,"Highest point","")</f>
        <v/>
      </c>
      <c r="J5530" s="25" t="str">
        <f>IF(E5530="First Quote", $H$4/D5530, "")</f>
        <v/>
      </c>
      <c r="K5530" s="26">
        <f t="shared" si="372"/>
        <v>55.362427933796624</v>
      </c>
      <c r="L5530" s="27">
        <f>K5530*D5530</f>
        <v>529702.72785205208</v>
      </c>
      <c r="M5530" s="10"/>
      <c r="N5530" s="28">
        <f>IF(F5530="lowest point", $H$4/D5530, 0)</f>
        <v>0</v>
      </c>
      <c r="O5530" s="28">
        <f t="shared" si="373"/>
        <v>57.321176900759873</v>
      </c>
      <c r="P5530" s="29">
        <f>O5530*D5530</f>
        <v>548443.86168054934</v>
      </c>
      <c r="R5530" s="28">
        <f>IF(G5530="highest point", $H$4/D5530, 0)</f>
        <v>0</v>
      </c>
      <c r="S5530" s="28">
        <f t="shared" si="374"/>
        <v>53.713779034815481</v>
      </c>
      <c r="T5530" s="29">
        <f>D5530*S5530</f>
        <v>513928.60356500139</v>
      </c>
    </row>
    <row r="5531" spans="1:20">
      <c r="A5531" s="21">
        <f t="shared" si="375"/>
        <v>2021</v>
      </c>
      <c r="B5531" s="21">
        <f t="shared" si="371"/>
        <v>12</v>
      </c>
      <c r="C5531" s="22">
        <v>44551</v>
      </c>
      <c r="D5531" s="21">
        <v>9738.73</v>
      </c>
      <c r="E5531" s="47" t="str">
        <f>IF(B5531&lt;&gt;B5530, "First Quote", "")</f>
        <v/>
      </c>
      <c r="F5531" s="23" t="str">
        <f>IF(_xlfn.MINIFS($D$3:$D$6287,$A$3:$A$6287,A5531,$B$3:$B$6287,B5531)=D5531,"Lowest point","")</f>
        <v/>
      </c>
      <c r="G5531" s="24" t="str">
        <f>IF(_xlfn.MAXIFS($D$3:$D$6287,$A$3:$A$6287,A5531,$B$3:$B$6287,B5531)=D5531,"Highest point","")</f>
        <v/>
      </c>
      <c r="J5531" s="25" t="str">
        <f>IF(E5531="First Quote", $H$4/D5531, "")</f>
        <v/>
      </c>
      <c r="K5531" s="26">
        <f t="shared" si="372"/>
        <v>55.362427933796624</v>
      </c>
      <c r="L5531" s="27">
        <f>K5531*D5531</f>
        <v>539159.7377917032</v>
      </c>
      <c r="M5531" s="10"/>
      <c r="N5531" s="28">
        <f>IF(F5531="lowest point", $H$4/D5531, 0)</f>
        <v>0</v>
      </c>
      <c r="O5531" s="28">
        <f t="shared" si="373"/>
        <v>57.321176900759873</v>
      </c>
      <c r="P5531" s="29">
        <f>O5531*D5531</f>
        <v>558235.46511873719</v>
      </c>
      <c r="R5531" s="28">
        <f>IF(G5531="highest point", $H$4/D5531, 0)</f>
        <v>0</v>
      </c>
      <c r="S5531" s="28">
        <f t="shared" si="374"/>
        <v>53.713779034815481</v>
      </c>
      <c r="T5531" s="29">
        <f>D5531*S5531</f>
        <v>523103.99129972857</v>
      </c>
    </row>
    <row r="5532" spans="1:20">
      <c r="A5532" s="21">
        <f t="shared" si="375"/>
        <v>2021</v>
      </c>
      <c r="B5532" s="21">
        <f t="shared" si="371"/>
        <v>12</v>
      </c>
      <c r="C5532" s="22">
        <v>44552</v>
      </c>
      <c r="D5532" s="21">
        <v>9838.9</v>
      </c>
      <c r="E5532" s="47" t="str">
        <f>IF(B5532&lt;&gt;B5531, "First Quote", "")</f>
        <v/>
      </c>
      <c r="F5532" s="23" t="str">
        <f>IF(_xlfn.MINIFS($D$3:$D$6287,$A$3:$A$6287,A5532,$B$3:$B$6287,B5532)=D5532,"Lowest point","")</f>
        <v/>
      </c>
      <c r="G5532" s="24" t="str">
        <f>IF(_xlfn.MAXIFS($D$3:$D$6287,$A$3:$A$6287,A5532,$B$3:$B$6287,B5532)=D5532,"Highest point","")</f>
        <v/>
      </c>
      <c r="J5532" s="25" t="str">
        <f>IF(E5532="First Quote", $H$4/D5532, "")</f>
        <v/>
      </c>
      <c r="K5532" s="26">
        <f t="shared" si="372"/>
        <v>55.362427933796624</v>
      </c>
      <c r="L5532" s="27">
        <f>K5532*D5532</f>
        <v>544705.39219783153</v>
      </c>
      <c r="M5532" s="10"/>
      <c r="N5532" s="28">
        <f>IF(F5532="lowest point", $H$4/D5532, 0)</f>
        <v>0</v>
      </c>
      <c r="O5532" s="28">
        <f t="shared" si="373"/>
        <v>57.321176900759873</v>
      </c>
      <c r="P5532" s="29">
        <f>O5532*D5532</f>
        <v>563977.32740888628</v>
      </c>
      <c r="R5532" s="28">
        <f>IF(G5532="highest point", $H$4/D5532, 0)</f>
        <v>0</v>
      </c>
      <c r="S5532" s="28">
        <f t="shared" si="374"/>
        <v>53.713779034815481</v>
      </c>
      <c r="T5532" s="29">
        <f>D5532*S5532</f>
        <v>528484.50054564606</v>
      </c>
    </row>
    <row r="5533" spans="1:20">
      <c r="A5533" s="21">
        <f t="shared" si="375"/>
        <v>2021</v>
      </c>
      <c r="B5533" s="21">
        <f t="shared" si="371"/>
        <v>12</v>
      </c>
      <c r="C5533" s="22">
        <v>44553</v>
      </c>
      <c r="D5533" s="21">
        <v>9900.2999999999993</v>
      </c>
      <c r="E5533" s="47" t="str">
        <f>IF(B5533&lt;&gt;B5532, "First Quote", "")</f>
        <v/>
      </c>
      <c r="F5533" s="23" t="str">
        <f>IF(_xlfn.MINIFS($D$3:$D$6287,$A$3:$A$6287,A5533,$B$3:$B$6287,B5533)=D5533,"Lowest point","")</f>
        <v/>
      </c>
      <c r="G5533" s="24" t="str">
        <f>IF(_xlfn.MAXIFS($D$3:$D$6287,$A$3:$A$6287,A5533,$B$3:$B$6287,B5533)=D5533,"Highest point","")</f>
        <v/>
      </c>
      <c r="J5533" s="25" t="str">
        <f>IF(E5533="First Quote", $H$4/D5533, "")</f>
        <v/>
      </c>
      <c r="K5533" s="26">
        <f t="shared" si="372"/>
        <v>55.362427933796624</v>
      </c>
      <c r="L5533" s="27">
        <f>K5533*D5533</f>
        <v>548104.64527296671</v>
      </c>
      <c r="M5533" s="10"/>
      <c r="N5533" s="28">
        <f>IF(F5533="lowest point", $H$4/D5533, 0)</f>
        <v>0</v>
      </c>
      <c r="O5533" s="28">
        <f t="shared" si="373"/>
        <v>57.321176900759873</v>
      </c>
      <c r="P5533" s="29">
        <f>O5533*D5533</f>
        <v>567496.84767059295</v>
      </c>
      <c r="R5533" s="28">
        <f>IF(G5533="highest point", $H$4/D5533, 0)</f>
        <v>0</v>
      </c>
      <c r="S5533" s="28">
        <f t="shared" si="374"/>
        <v>53.713779034815481</v>
      </c>
      <c r="T5533" s="29">
        <f>D5533*S5533</f>
        <v>531782.52657838364</v>
      </c>
    </row>
    <row r="5534" spans="1:20">
      <c r="A5534" s="21">
        <f t="shared" si="375"/>
        <v>2021</v>
      </c>
      <c r="B5534" s="21">
        <f t="shared" si="371"/>
        <v>12</v>
      </c>
      <c r="C5534" s="22">
        <v>44557</v>
      </c>
      <c r="D5534" s="21">
        <v>10037.67</v>
      </c>
      <c r="E5534" s="47" t="str">
        <f>IF(B5534&lt;&gt;B5533, "First Quote", "")</f>
        <v/>
      </c>
      <c r="F5534" s="23" t="str">
        <f>IF(_xlfn.MINIFS($D$3:$D$6287,$A$3:$A$6287,A5534,$B$3:$B$6287,B5534)=D5534,"Lowest point","")</f>
        <v/>
      </c>
      <c r="G5534" s="24" t="str">
        <f>IF(_xlfn.MAXIFS($D$3:$D$6287,$A$3:$A$6287,A5534,$B$3:$B$6287,B5534)=D5534,"Highest point","")</f>
        <v/>
      </c>
      <c r="J5534" s="25" t="str">
        <f>IF(E5534="First Quote", $H$4/D5534, "")</f>
        <v/>
      </c>
      <c r="K5534" s="26">
        <f t="shared" si="372"/>
        <v>55.362427933796624</v>
      </c>
      <c r="L5534" s="27">
        <f>K5534*D5534</f>
        <v>555709.78199823236</v>
      </c>
      <c r="M5534" s="10"/>
      <c r="N5534" s="28">
        <f>IF(F5534="lowest point", $H$4/D5534, 0)</f>
        <v>0</v>
      </c>
      <c r="O5534" s="28">
        <f t="shared" si="373"/>
        <v>57.321176900759873</v>
      </c>
      <c r="P5534" s="29">
        <f>O5534*D5534</f>
        <v>575371.05774145038</v>
      </c>
      <c r="R5534" s="28">
        <f>IF(G5534="highest point", $H$4/D5534, 0)</f>
        <v>0</v>
      </c>
      <c r="S5534" s="28">
        <f t="shared" si="374"/>
        <v>53.713779034815481</v>
      </c>
      <c r="T5534" s="29">
        <f>D5534*S5534</f>
        <v>539161.18840439629</v>
      </c>
    </row>
    <row r="5535" spans="1:20">
      <c r="A5535" s="21">
        <f t="shared" si="375"/>
        <v>2021</v>
      </c>
      <c r="B5535" s="21">
        <f t="shared" si="371"/>
        <v>12</v>
      </c>
      <c r="C5535" s="22">
        <v>44558</v>
      </c>
      <c r="D5535" s="21">
        <v>10027.530000000001</v>
      </c>
      <c r="E5535" s="47" t="str">
        <f>IF(B5535&lt;&gt;B5534, "First Quote", "")</f>
        <v/>
      </c>
      <c r="F5535" s="23" t="str">
        <f>IF(_xlfn.MINIFS($D$3:$D$6287,$A$3:$A$6287,A5535,$B$3:$B$6287,B5535)=D5535,"Lowest point","")</f>
        <v/>
      </c>
      <c r="G5535" s="24" t="str">
        <f>IF(_xlfn.MAXIFS($D$3:$D$6287,$A$3:$A$6287,A5535,$B$3:$B$6287,B5535)=D5535,"Highest point","")</f>
        <v/>
      </c>
      <c r="J5535" s="25" t="str">
        <f>IF(E5535="First Quote", $H$4/D5535, "")</f>
        <v/>
      </c>
      <c r="K5535" s="26">
        <f t="shared" si="372"/>
        <v>55.362427933796624</v>
      </c>
      <c r="L5535" s="27">
        <f>K5535*D5535</f>
        <v>555148.40697898366</v>
      </c>
      <c r="M5535" s="10"/>
      <c r="N5535" s="28">
        <f>IF(F5535="lowest point", $H$4/D5535, 0)</f>
        <v>0</v>
      </c>
      <c r="O5535" s="28">
        <f t="shared" si="373"/>
        <v>57.321176900759873</v>
      </c>
      <c r="P5535" s="29">
        <f>O5535*D5535</f>
        <v>574789.82100767666</v>
      </c>
      <c r="R5535" s="28">
        <f>IF(G5535="highest point", $H$4/D5535, 0)</f>
        <v>0</v>
      </c>
      <c r="S5535" s="28">
        <f t="shared" si="374"/>
        <v>53.713779034815481</v>
      </c>
      <c r="T5535" s="29">
        <f>D5535*S5535</f>
        <v>538616.53068498336</v>
      </c>
    </row>
    <row r="5536" spans="1:20">
      <c r="A5536" s="21">
        <f t="shared" si="375"/>
        <v>2021</v>
      </c>
      <c r="B5536" s="21">
        <f t="shared" si="371"/>
        <v>12</v>
      </c>
      <c r="C5536" s="22">
        <v>44559</v>
      </c>
      <c r="D5536" s="21">
        <v>10041.61</v>
      </c>
      <c r="E5536" s="47" t="str">
        <f>IF(B5536&lt;&gt;B5535, "First Quote", "")</f>
        <v/>
      </c>
      <c r="F5536" s="23" t="str">
        <f>IF(_xlfn.MINIFS($D$3:$D$6287,$A$3:$A$6287,A5536,$B$3:$B$6287,B5536)=D5536,"Lowest point","")</f>
        <v/>
      </c>
      <c r="G5536" s="24" t="str">
        <f>IF(_xlfn.MAXIFS($D$3:$D$6287,$A$3:$A$6287,A5536,$B$3:$B$6287,B5536)=D5536,"Highest point","")</f>
        <v>Highest point</v>
      </c>
      <c r="J5536" s="25" t="str">
        <f>IF(E5536="First Quote", $H$4/D5536, "")</f>
        <v/>
      </c>
      <c r="K5536" s="26">
        <f t="shared" si="372"/>
        <v>55.362427933796624</v>
      </c>
      <c r="L5536" s="27">
        <f>K5536*D5536</f>
        <v>555927.9099642915</v>
      </c>
      <c r="M5536" s="10"/>
      <c r="N5536" s="28">
        <f>IF(F5536="lowest point", $H$4/D5536, 0)</f>
        <v>0</v>
      </c>
      <c r="O5536" s="28">
        <f t="shared" si="373"/>
        <v>57.321176900759873</v>
      </c>
      <c r="P5536" s="29">
        <f>O5536*D5536</f>
        <v>575596.90317843936</v>
      </c>
      <c r="R5536" s="28">
        <f>IF(G5536="highest point", $H$4/D5536, 0)</f>
        <v>4.979281210881522E-2</v>
      </c>
      <c r="S5536" s="28">
        <f t="shared" si="374"/>
        <v>53.763571846924293</v>
      </c>
      <c r="T5536" s="29">
        <f>D5536*S5536</f>
        <v>539872.82069379347</v>
      </c>
    </row>
    <row r="5537" spans="1:20">
      <c r="A5537" s="21">
        <f t="shared" si="375"/>
        <v>2021</v>
      </c>
      <c r="B5537" s="21">
        <f t="shared" ref="B5537:B5600" si="376">MONTH(C5537)</f>
        <v>12</v>
      </c>
      <c r="C5537" s="22">
        <v>44560</v>
      </c>
      <c r="D5537" s="21">
        <v>10012.51</v>
      </c>
      <c r="E5537" s="47" t="str">
        <f>IF(B5537&lt;&gt;B5536, "First Quote", "")</f>
        <v/>
      </c>
      <c r="F5537" s="23" t="str">
        <f>IF(_xlfn.MINIFS($D$3:$D$6287,$A$3:$A$6287,A5537,$B$3:$B$6287,B5537)=D5537,"Lowest point","")</f>
        <v/>
      </c>
      <c r="G5537" s="24" t="str">
        <f>IF(_xlfn.MAXIFS($D$3:$D$6287,$A$3:$A$6287,A5537,$B$3:$B$6287,B5537)=D5537,"Highest point","")</f>
        <v/>
      </c>
      <c r="J5537" s="25" t="str">
        <f>IF(E5537="First Quote", $H$4/D5537, "")</f>
        <v/>
      </c>
      <c r="K5537" s="26">
        <f t="shared" si="372"/>
        <v>55.362427933796624</v>
      </c>
      <c r="L5537" s="27">
        <f>K5537*D5537</f>
        <v>554316.8633114181</v>
      </c>
      <c r="M5537" s="10"/>
      <c r="N5537" s="28">
        <f>IF(F5537="lowest point", $H$4/D5537, 0)</f>
        <v>0</v>
      </c>
      <c r="O5537" s="28">
        <f t="shared" si="373"/>
        <v>57.321176900759873</v>
      </c>
      <c r="P5537" s="29">
        <f>O5537*D5537</f>
        <v>573928.85693062725</v>
      </c>
      <c r="R5537" s="28">
        <f>IF(G5537="highest point", $H$4/D5537, 0)</f>
        <v>0</v>
      </c>
      <c r="S5537" s="28">
        <f t="shared" si="374"/>
        <v>53.763571846924293</v>
      </c>
      <c r="T5537" s="29">
        <f>D5537*S5537</f>
        <v>538308.30075304792</v>
      </c>
    </row>
    <row r="5538" spans="1:20">
      <c r="A5538" s="21">
        <f t="shared" si="375"/>
        <v>2021</v>
      </c>
      <c r="B5538" s="21">
        <f t="shared" si="376"/>
        <v>12</v>
      </c>
      <c r="C5538" s="22">
        <v>44561</v>
      </c>
      <c r="D5538" s="21">
        <v>9986.7000000000007</v>
      </c>
      <c r="E5538" s="47" t="str">
        <f>IF(B5538&lt;&gt;B5537, "First Quote", "")</f>
        <v/>
      </c>
      <c r="F5538" s="23" t="str">
        <f>IF(_xlfn.MINIFS($D$3:$D$6287,$A$3:$A$6287,A5538,$B$3:$B$6287,B5538)=D5538,"Lowest point","")</f>
        <v/>
      </c>
      <c r="G5538" s="24" t="str">
        <f>IF(_xlfn.MAXIFS($D$3:$D$6287,$A$3:$A$6287,A5538,$B$3:$B$6287,B5538)=D5538,"Highest point","")</f>
        <v/>
      </c>
      <c r="J5538" s="25" t="str">
        <f>IF(E5538="First Quote", $H$4/D5538, "")</f>
        <v/>
      </c>
      <c r="K5538" s="26">
        <f t="shared" si="372"/>
        <v>55.362427933796624</v>
      </c>
      <c r="L5538" s="27">
        <f>K5538*D5538</f>
        <v>552887.95904644683</v>
      </c>
      <c r="M5538" s="10"/>
      <c r="N5538" s="28">
        <f>IF(F5538="lowest point", $H$4/D5538, 0)</f>
        <v>0</v>
      </c>
      <c r="O5538" s="28">
        <f t="shared" si="373"/>
        <v>57.321176900759873</v>
      </c>
      <c r="P5538" s="29">
        <f>O5538*D5538</f>
        <v>572449.39735481865</v>
      </c>
      <c r="R5538" s="28">
        <f>IF(G5538="highest point", $H$4/D5538, 0)</f>
        <v>0</v>
      </c>
      <c r="S5538" s="28">
        <f t="shared" si="374"/>
        <v>53.763571846924293</v>
      </c>
      <c r="T5538" s="29">
        <f>D5538*S5538</f>
        <v>536920.66296367883</v>
      </c>
    </row>
    <row r="5539" spans="1:20">
      <c r="A5539" s="21">
        <f t="shared" si="375"/>
        <v>2022</v>
      </c>
      <c r="B5539" s="21">
        <f t="shared" si="376"/>
        <v>1</v>
      </c>
      <c r="C5539" s="22">
        <v>44564</v>
      </c>
      <c r="D5539" s="21">
        <v>10050.41</v>
      </c>
      <c r="E5539" s="47" t="str">
        <f>IF(B5539&lt;&gt;B5538, "First Quote", "")</f>
        <v>First Quote</v>
      </c>
      <c r="F5539" s="23" t="str">
        <f>IF(_xlfn.MINIFS($D$3:$D$6287,$A$3:$A$6287,A5539,$B$3:$B$6287,B5539)=D5539,"Lowest point","")</f>
        <v/>
      </c>
      <c r="G5539" s="24" t="str">
        <f>IF(_xlfn.MAXIFS($D$3:$D$6287,$A$3:$A$6287,A5539,$B$3:$B$6287,B5539)=D5539,"Highest point","")</f>
        <v>Highest point</v>
      </c>
      <c r="J5539" s="25">
        <f>IF(E5539="First Quote", $H$4/D5539, "")</f>
        <v>4.9749214211161533E-2</v>
      </c>
      <c r="K5539" s="26">
        <f t="shared" si="372"/>
        <v>55.412177148007785</v>
      </c>
      <c r="L5539" s="27">
        <f>K5539*D5539</f>
        <v>556915.09933010896</v>
      </c>
      <c r="M5539" s="10"/>
      <c r="N5539" s="28">
        <f>IF(F5539="lowest point", $H$4/D5539, 0)</f>
        <v>0</v>
      </c>
      <c r="O5539" s="28">
        <f t="shared" si="373"/>
        <v>57.321176900759873</v>
      </c>
      <c r="P5539" s="29">
        <f>O5539*D5539</f>
        <v>576101.32953516603</v>
      </c>
      <c r="R5539" s="28">
        <f>IF(G5539="highest point", $H$4/D5539, 0)</f>
        <v>4.9749214211161533E-2</v>
      </c>
      <c r="S5539" s="28">
        <f t="shared" si="374"/>
        <v>53.813321061135454</v>
      </c>
      <c r="T5539" s="29">
        <f>D5539*S5539</f>
        <v>540845.94012604642</v>
      </c>
    </row>
    <row r="5540" spans="1:20">
      <c r="A5540" s="21">
        <f t="shared" si="375"/>
        <v>2022</v>
      </c>
      <c r="B5540" s="21">
        <f t="shared" si="376"/>
        <v>1</v>
      </c>
      <c r="C5540" s="22">
        <v>44565</v>
      </c>
      <c r="D5540" s="21">
        <v>10044.75</v>
      </c>
      <c r="E5540" s="47" t="str">
        <f>IF(B5540&lt;&gt;B5539, "First Quote", "")</f>
        <v/>
      </c>
      <c r="F5540" s="23" t="str">
        <f>IF(_xlfn.MINIFS($D$3:$D$6287,$A$3:$A$6287,A5540,$B$3:$B$6287,B5540)=D5540,"Lowest point","")</f>
        <v/>
      </c>
      <c r="G5540" s="24" t="str">
        <f>IF(_xlfn.MAXIFS($D$3:$D$6287,$A$3:$A$6287,A5540,$B$3:$B$6287,B5540)=D5540,"Highest point","")</f>
        <v/>
      </c>
      <c r="J5540" s="25" t="str">
        <f>IF(E5540="First Quote", $H$4/D5540, "")</f>
        <v/>
      </c>
      <c r="K5540" s="26">
        <f t="shared" si="372"/>
        <v>55.412177148007785</v>
      </c>
      <c r="L5540" s="27">
        <f>K5540*D5540</f>
        <v>556601.4664074512</v>
      </c>
      <c r="M5540" s="10"/>
      <c r="N5540" s="28">
        <f>IF(F5540="lowest point", $H$4/D5540, 0)</f>
        <v>0</v>
      </c>
      <c r="O5540" s="28">
        <f t="shared" si="373"/>
        <v>57.321176900759873</v>
      </c>
      <c r="P5540" s="29">
        <f>O5540*D5540</f>
        <v>575776.89167390775</v>
      </c>
      <c r="R5540" s="28">
        <f>IF(G5540="highest point", $H$4/D5540, 0)</f>
        <v>0</v>
      </c>
      <c r="S5540" s="28">
        <f t="shared" si="374"/>
        <v>53.813321061135454</v>
      </c>
      <c r="T5540" s="29">
        <f>D5540*S5540</f>
        <v>540541.35672884039</v>
      </c>
    </row>
    <row r="5541" spans="1:20">
      <c r="A5541" s="21">
        <f t="shared" si="375"/>
        <v>2022</v>
      </c>
      <c r="B5541" s="21">
        <f t="shared" si="376"/>
        <v>1</v>
      </c>
      <c r="C5541" s="22">
        <v>44566</v>
      </c>
      <c r="D5541" s="21">
        <v>9850.7000000000007</v>
      </c>
      <c r="E5541" s="47" t="str">
        <f>IF(B5541&lt;&gt;B5540, "First Quote", "")</f>
        <v/>
      </c>
      <c r="F5541" s="23" t="str">
        <f>IF(_xlfn.MINIFS($D$3:$D$6287,$A$3:$A$6287,A5541,$B$3:$B$6287,B5541)=D5541,"Lowest point","")</f>
        <v/>
      </c>
      <c r="G5541" s="24" t="str">
        <f>IF(_xlfn.MAXIFS($D$3:$D$6287,$A$3:$A$6287,A5541,$B$3:$B$6287,B5541)=D5541,"Highest point","")</f>
        <v/>
      </c>
      <c r="J5541" s="25" t="str">
        <f>IF(E5541="First Quote", $H$4/D5541, "")</f>
        <v/>
      </c>
      <c r="K5541" s="26">
        <f t="shared" si="372"/>
        <v>55.412177148007785</v>
      </c>
      <c r="L5541" s="27">
        <f>K5541*D5541</f>
        <v>545848.73343188036</v>
      </c>
      <c r="M5541" s="10"/>
      <c r="N5541" s="28">
        <f>IF(F5541="lowest point", $H$4/D5541, 0)</f>
        <v>0</v>
      </c>
      <c r="O5541" s="28">
        <f t="shared" si="373"/>
        <v>57.321176900759873</v>
      </c>
      <c r="P5541" s="29">
        <f>O5541*D5541</f>
        <v>564653.71729631536</v>
      </c>
      <c r="R5541" s="28">
        <f>IF(G5541="highest point", $H$4/D5541, 0)</f>
        <v>0</v>
      </c>
      <c r="S5541" s="28">
        <f t="shared" si="374"/>
        <v>53.813321061135454</v>
      </c>
      <c r="T5541" s="29">
        <f>D5541*S5541</f>
        <v>530098.88177692704</v>
      </c>
    </row>
    <row r="5542" spans="1:20">
      <c r="A5542" s="21">
        <f t="shared" si="375"/>
        <v>2022</v>
      </c>
      <c r="B5542" s="21">
        <f t="shared" si="376"/>
        <v>1</v>
      </c>
      <c r="C5542" s="22">
        <v>44567</v>
      </c>
      <c r="D5542" s="21">
        <v>9841.92</v>
      </c>
      <c r="E5542" s="47" t="str">
        <f>IF(B5542&lt;&gt;B5541, "First Quote", "")</f>
        <v/>
      </c>
      <c r="F5542" s="23" t="str">
        <f>IF(_xlfn.MINIFS($D$3:$D$6287,$A$3:$A$6287,A5542,$B$3:$B$6287,B5542)=D5542,"Lowest point","")</f>
        <v/>
      </c>
      <c r="G5542" s="24" t="str">
        <f>IF(_xlfn.MAXIFS($D$3:$D$6287,$A$3:$A$6287,A5542,$B$3:$B$6287,B5542)=D5542,"Highest point","")</f>
        <v/>
      </c>
      <c r="J5542" s="25" t="str">
        <f>IF(E5542="First Quote", $H$4/D5542, "")</f>
        <v/>
      </c>
      <c r="K5542" s="26">
        <f t="shared" si="372"/>
        <v>55.412177148007785</v>
      </c>
      <c r="L5542" s="27">
        <f>K5542*D5542</f>
        <v>545362.21451652073</v>
      </c>
      <c r="M5542" s="10"/>
      <c r="N5542" s="28">
        <f>IF(F5542="lowest point", $H$4/D5542, 0)</f>
        <v>0</v>
      </c>
      <c r="O5542" s="28">
        <f t="shared" si="373"/>
        <v>57.321176900759873</v>
      </c>
      <c r="P5542" s="29">
        <f>O5542*D5542</f>
        <v>564150.43736312666</v>
      </c>
      <c r="R5542" s="28">
        <f>IF(G5542="highest point", $H$4/D5542, 0)</f>
        <v>0</v>
      </c>
      <c r="S5542" s="28">
        <f t="shared" si="374"/>
        <v>53.813321061135454</v>
      </c>
      <c r="T5542" s="29">
        <f>D5542*S5542</f>
        <v>529626.40081801021</v>
      </c>
    </row>
    <row r="5543" spans="1:20">
      <c r="A5543" s="21">
        <f t="shared" si="375"/>
        <v>2022</v>
      </c>
      <c r="B5543" s="21">
        <f t="shared" si="376"/>
        <v>1</v>
      </c>
      <c r="C5543" s="22">
        <v>44568</v>
      </c>
      <c r="D5543" s="21">
        <v>9803.85</v>
      </c>
      <c r="E5543" s="47" t="str">
        <f>IF(B5543&lt;&gt;B5542, "First Quote", "")</f>
        <v/>
      </c>
      <c r="F5543" s="23" t="str">
        <f>IF(_xlfn.MINIFS($D$3:$D$6287,$A$3:$A$6287,A5543,$B$3:$B$6287,B5543)=D5543,"Lowest point","")</f>
        <v/>
      </c>
      <c r="G5543" s="24" t="str">
        <f>IF(_xlfn.MAXIFS($D$3:$D$6287,$A$3:$A$6287,A5543,$B$3:$B$6287,B5543)=D5543,"Highest point","")</f>
        <v/>
      </c>
      <c r="J5543" s="25" t="str">
        <f>IF(E5543="First Quote", $H$4/D5543, "")</f>
        <v/>
      </c>
      <c r="K5543" s="26">
        <f t="shared" si="372"/>
        <v>55.412177148007785</v>
      </c>
      <c r="L5543" s="27">
        <f>K5543*D5543</f>
        <v>543252.67293249618</v>
      </c>
      <c r="M5543" s="10"/>
      <c r="N5543" s="28">
        <f>IF(F5543="lowest point", $H$4/D5543, 0)</f>
        <v>0</v>
      </c>
      <c r="O5543" s="28">
        <f t="shared" si="373"/>
        <v>57.321176900759873</v>
      </c>
      <c r="P5543" s="29">
        <f>O5543*D5543</f>
        <v>561968.22015851468</v>
      </c>
      <c r="R5543" s="28">
        <f>IF(G5543="highest point", $H$4/D5543, 0)</f>
        <v>0</v>
      </c>
      <c r="S5543" s="28">
        <f t="shared" si="374"/>
        <v>53.813321061135454</v>
      </c>
      <c r="T5543" s="29">
        <f>D5543*S5543</f>
        <v>527577.72768521286</v>
      </c>
    </row>
    <row r="5544" spans="1:20">
      <c r="A5544" s="21">
        <f t="shared" si="375"/>
        <v>2022</v>
      </c>
      <c r="B5544" s="21">
        <f t="shared" si="376"/>
        <v>1</v>
      </c>
      <c r="C5544" s="22">
        <v>44571</v>
      </c>
      <c r="D5544" s="21">
        <v>9789.7199999999993</v>
      </c>
      <c r="E5544" s="47" t="str">
        <f>IF(B5544&lt;&gt;B5543, "First Quote", "")</f>
        <v/>
      </c>
      <c r="F5544" s="23" t="str">
        <f>IF(_xlfn.MINIFS($D$3:$D$6287,$A$3:$A$6287,A5544,$B$3:$B$6287,B5544)=D5544,"Lowest point","")</f>
        <v/>
      </c>
      <c r="G5544" s="24" t="str">
        <f>IF(_xlfn.MAXIFS($D$3:$D$6287,$A$3:$A$6287,A5544,$B$3:$B$6287,B5544)=D5544,"Highest point","")</f>
        <v/>
      </c>
      <c r="J5544" s="25" t="str">
        <f>IF(E5544="First Quote", $H$4/D5544, "")</f>
        <v/>
      </c>
      <c r="K5544" s="26">
        <f t="shared" si="372"/>
        <v>55.412177148007785</v>
      </c>
      <c r="L5544" s="27">
        <f>K5544*D5544</f>
        <v>542469.69886939472</v>
      </c>
      <c r="M5544" s="10"/>
      <c r="N5544" s="28">
        <f>IF(F5544="lowest point", $H$4/D5544, 0)</f>
        <v>0</v>
      </c>
      <c r="O5544" s="28">
        <f t="shared" si="373"/>
        <v>57.321176900759873</v>
      </c>
      <c r="P5544" s="29">
        <f>O5544*D5544</f>
        <v>561158.27192890691</v>
      </c>
      <c r="R5544" s="28">
        <f>IF(G5544="highest point", $H$4/D5544, 0)</f>
        <v>0</v>
      </c>
      <c r="S5544" s="28">
        <f t="shared" si="374"/>
        <v>53.813321061135454</v>
      </c>
      <c r="T5544" s="29">
        <f>D5544*S5544</f>
        <v>526817.34545861895</v>
      </c>
    </row>
    <row r="5545" spans="1:20">
      <c r="A5545" s="21">
        <f t="shared" si="375"/>
        <v>2022</v>
      </c>
      <c r="B5545" s="21">
        <f t="shared" si="376"/>
        <v>1</v>
      </c>
      <c r="C5545" s="22">
        <v>44572</v>
      </c>
      <c r="D5545" s="21">
        <v>9879.39</v>
      </c>
      <c r="E5545" s="47" t="str">
        <f>IF(B5545&lt;&gt;B5544, "First Quote", "")</f>
        <v/>
      </c>
      <c r="F5545" s="23" t="str">
        <f>IF(_xlfn.MINIFS($D$3:$D$6287,$A$3:$A$6287,A5545,$B$3:$B$6287,B5545)=D5545,"Lowest point","")</f>
        <v/>
      </c>
      <c r="G5545" s="24" t="str">
        <f>IF(_xlfn.MAXIFS($D$3:$D$6287,$A$3:$A$6287,A5545,$B$3:$B$6287,B5545)=D5545,"Highest point","")</f>
        <v/>
      </c>
      <c r="J5545" s="25" t="str">
        <f>IF(E5545="First Quote", $H$4/D5545, "")</f>
        <v/>
      </c>
      <c r="K5545" s="26">
        <f t="shared" si="372"/>
        <v>55.412177148007785</v>
      </c>
      <c r="L5545" s="27">
        <f>K5545*D5545</f>
        <v>547438.5087942566</v>
      </c>
      <c r="M5545" s="10"/>
      <c r="N5545" s="28">
        <f>IF(F5545="lowest point", $H$4/D5545, 0)</f>
        <v>0</v>
      </c>
      <c r="O5545" s="28">
        <f t="shared" si="373"/>
        <v>57.321176900759873</v>
      </c>
      <c r="P5545" s="29">
        <f>O5545*D5545</f>
        <v>566298.261861598</v>
      </c>
      <c r="R5545" s="28">
        <f>IF(G5545="highest point", $H$4/D5545, 0)</f>
        <v>0</v>
      </c>
      <c r="S5545" s="28">
        <f t="shared" si="374"/>
        <v>53.813321061135454</v>
      </c>
      <c r="T5545" s="29">
        <f>D5545*S5545</f>
        <v>531642.78595817101</v>
      </c>
    </row>
    <row r="5546" spans="1:20">
      <c r="A5546" s="21">
        <f t="shared" si="375"/>
        <v>2022</v>
      </c>
      <c r="B5546" s="21">
        <f t="shared" si="376"/>
        <v>1</v>
      </c>
      <c r="C5546" s="22">
        <v>44573</v>
      </c>
      <c r="D5546" s="21">
        <v>9907.3799999999992</v>
      </c>
      <c r="E5546" s="47" t="str">
        <f>IF(B5546&lt;&gt;B5545, "First Quote", "")</f>
        <v/>
      </c>
      <c r="F5546" s="23" t="str">
        <f>IF(_xlfn.MINIFS($D$3:$D$6287,$A$3:$A$6287,A5546,$B$3:$B$6287,B5546)=D5546,"Lowest point","")</f>
        <v/>
      </c>
      <c r="G5546" s="24" t="str">
        <f>IF(_xlfn.MAXIFS($D$3:$D$6287,$A$3:$A$6287,A5546,$B$3:$B$6287,B5546)=D5546,"Highest point","")</f>
        <v/>
      </c>
      <c r="J5546" s="25" t="str">
        <f>IF(E5546="First Quote", $H$4/D5546, "")</f>
        <v/>
      </c>
      <c r="K5546" s="26">
        <f t="shared" si="372"/>
        <v>55.412177148007785</v>
      </c>
      <c r="L5546" s="27">
        <f>K5546*D5546</f>
        <v>548989.49563262938</v>
      </c>
      <c r="M5546" s="10"/>
      <c r="N5546" s="28">
        <f>IF(F5546="lowest point", $H$4/D5546, 0)</f>
        <v>0</v>
      </c>
      <c r="O5546" s="28">
        <f t="shared" si="373"/>
        <v>57.321176900759873</v>
      </c>
      <c r="P5546" s="29">
        <f>O5546*D5546</f>
        <v>567902.68160305033</v>
      </c>
      <c r="R5546" s="28">
        <f>IF(G5546="highest point", $H$4/D5546, 0)</f>
        <v>0</v>
      </c>
      <c r="S5546" s="28">
        <f t="shared" si="374"/>
        <v>53.813321061135454</v>
      </c>
      <c r="T5546" s="29">
        <f>D5546*S5546</f>
        <v>533149.02081467211</v>
      </c>
    </row>
    <row r="5547" spans="1:20">
      <c r="A5547" s="21">
        <f t="shared" si="375"/>
        <v>2022</v>
      </c>
      <c r="B5547" s="21">
        <f t="shared" si="376"/>
        <v>1</v>
      </c>
      <c r="C5547" s="22">
        <v>44574</v>
      </c>
      <c r="D5547" s="21">
        <v>9767.35</v>
      </c>
      <c r="E5547" s="47" t="str">
        <f>IF(B5547&lt;&gt;B5546, "First Quote", "")</f>
        <v/>
      </c>
      <c r="F5547" s="23" t="str">
        <f>IF(_xlfn.MINIFS($D$3:$D$6287,$A$3:$A$6287,A5547,$B$3:$B$6287,B5547)=D5547,"Lowest point","")</f>
        <v/>
      </c>
      <c r="G5547" s="24" t="str">
        <f>IF(_xlfn.MAXIFS($D$3:$D$6287,$A$3:$A$6287,A5547,$B$3:$B$6287,B5547)=D5547,"Highest point","")</f>
        <v/>
      </c>
      <c r="J5547" s="25" t="str">
        <f>IF(E5547="First Quote", $H$4/D5547, "")</f>
        <v/>
      </c>
      <c r="K5547" s="26">
        <f t="shared" si="372"/>
        <v>55.412177148007785</v>
      </c>
      <c r="L5547" s="27">
        <f>K5547*D5547</f>
        <v>541230.12846659392</v>
      </c>
      <c r="M5547" s="10"/>
      <c r="N5547" s="28">
        <f>IF(F5547="lowest point", $H$4/D5547, 0)</f>
        <v>0</v>
      </c>
      <c r="O5547" s="28">
        <f t="shared" si="373"/>
        <v>57.321176900759873</v>
      </c>
      <c r="P5547" s="29">
        <f>O5547*D5547</f>
        <v>559875.99720163702</v>
      </c>
      <c r="R5547" s="28">
        <f>IF(G5547="highest point", $H$4/D5547, 0)</f>
        <v>0</v>
      </c>
      <c r="S5547" s="28">
        <f t="shared" si="374"/>
        <v>53.813321061135454</v>
      </c>
      <c r="T5547" s="29">
        <f>D5547*S5547</f>
        <v>525613.5414664814</v>
      </c>
    </row>
    <row r="5548" spans="1:20">
      <c r="A5548" s="21">
        <f t="shared" si="375"/>
        <v>2022</v>
      </c>
      <c r="B5548" s="21">
        <f t="shared" si="376"/>
        <v>1</v>
      </c>
      <c r="C5548" s="22">
        <v>44575</v>
      </c>
      <c r="D5548" s="21">
        <v>9775.5300000000007</v>
      </c>
      <c r="E5548" s="47" t="str">
        <f>IF(B5548&lt;&gt;B5547, "First Quote", "")</f>
        <v/>
      </c>
      <c r="F5548" s="23" t="str">
        <f>IF(_xlfn.MINIFS($D$3:$D$6287,$A$3:$A$6287,A5548,$B$3:$B$6287,B5548)=D5548,"Lowest point","")</f>
        <v/>
      </c>
      <c r="G5548" s="24" t="str">
        <f>IF(_xlfn.MAXIFS($D$3:$D$6287,$A$3:$A$6287,A5548,$B$3:$B$6287,B5548)=D5548,"Highest point","")</f>
        <v/>
      </c>
      <c r="J5548" s="25" t="str">
        <f>IF(E5548="First Quote", $H$4/D5548, "")</f>
        <v/>
      </c>
      <c r="K5548" s="26">
        <f t="shared" si="372"/>
        <v>55.412177148007785</v>
      </c>
      <c r="L5548" s="27">
        <f>K5548*D5548</f>
        <v>541683.40007566463</v>
      </c>
      <c r="M5548" s="10"/>
      <c r="N5548" s="28">
        <f>IF(F5548="lowest point", $H$4/D5548, 0)</f>
        <v>0</v>
      </c>
      <c r="O5548" s="28">
        <f t="shared" si="373"/>
        <v>57.321176900759873</v>
      </c>
      <c r="P5548" s="29">
        <f>O5548*D5548</f>
        <v>560344.88442868518</v>
      </c>
      <c r="R5548" s="28">
        <f>IF(G5548="highest point", $H$4/D5548, 0)</f>
        <v>0</v>
      </c>
      <c r="S5548" s="28">
        <f t="shared" si="374"/>
        <v>53.813321061135454</v>
      </c>
      <c r="T5548" s="29">
        <f>D5548*S5548</f>
        <v>526053.73443276156</v>
      </c>
    </row>
    <row r="5549" spans="1:20">
      <c r="A5549" s="21">
        <f t="shared" si="375"/>
        <v>2022</v>
      </c>
      <c r="B5549" s="21">
        <f t="shared" si="376"/>
        <v>1</v>
      </c>
      <c r="C5549" s="22">
        <v>44579</v>
      </c>
      <c r="D5549" s="21">
        <v>9595.93</v>
      </c>
      <c r="E5549" s="47" t="str">
        <f>IF(B5549&lt;&gt;B5548, "First Quote", "")</f>
        <v/>
      </c>
      <c r="F5549" s="23" t="str">
        <f>IF(_xlfn.MINIFS($D$3:$D$6287,$A$3:$A$6287,A5549,$B$3:$B$6287,B5549)=D5549,"Lowest point","")</f>
        <v/>
      </c>
      <c r="G5549" s="24" t="str">
        <f>IF(_xlfn.MAXIFS($D$3:$D$6287,$A$3:$A$6287,A5549,$B$3:$B$6287,B5549)=D5549,"Highest point","")</f>
        <v/>
      </c>
      <c r="J5549" s="25" t="str">
        <f>IF(E5549="First Quote", $H$4/D5549, "")</f>
        <v/>
      </c>
      <c r="K5549" s="26">
        <f t="shared" si="372"/>
        <v>55.412177148007785</v>
      </c>
      <c r="L5549" s="27">
        <f>K5549*D5549</f>
        <v>531731.37305988232</v>
      </c>
      <c r="M5549" s="10"/>
      <c r="N5549" s="28">
        <f>IF(F5549="lowest point", $H$4/D5549, 0)</f>
        <v>0</v>
      </c>
      <c r="O5549" s="28">
        <f t="shared" si="373"/>
        <v>57.321176900759873</v>
      </c>
      <c r="P5549" s="29">
        <f>O5549*D5549</f>
        <v>550050.00105730875</v>
      </c>
      <c r="R5549" s="28">
        <f>IF(G5549="highest point", $H$4/D5549, 0)</f>
        <v>0</v>
      </c>
      <c r="S5549" s="28">
        <f t="shared" si="374"/>
        <v>53.813321061135454</v>
      </c>
      <c r="T5549" s="29">
        <f>D5549*S5549</f>
        <v>516388.86197018158</v>
      </c>
    </row>
    <row r="5550" spans="1:20">
      <c r="A5550" s="21">
        <f t="shared" si="375"/>
        <v>2022</v>
      </c>
      <c r="B5550" s="21">
        <f t="shared" si="376"/>
        <v>1</v>
      </c>
      <c r="C5550" s="22">
        <v>44580</v>
      </c>
      <c r="D5550" s="21">
        <v>9503.14</v>
      </c>
      <c r="E5550" s="47" t="str">
        <f>IF(B5550&lt;&gt;B5549, "First Quote", "")</f>
        <v/>
      </c>
      <c r="F5550" s="23" t="str">
        <f>IF(_xlfn.MINIFS($D$3:$D$6287,$A$3:$A$6287,A5550,$B$3:$B$6287,B5550)=D5550,"Lowest point","")</f>
        <v/>
      </c>
      <c r="G5550" s="24" t="str">
        <f>IF(_xlfn.MAXIFS($D$3:$D$6287,$A$3:$A$6287,A5550,$B$3:$B$6287,B5550)=D5550,"Highest point","")</f>
        <v/>
      </c>
      <c r="J5550" s="25" t="str">
        <f>IF(E5550="First Quote", $H$4/D5550, "")</f>
        <v/>
      </c>
      <c r="K5550" s="26">
        <f t="shared" si="372"/>
        <v>55.412177148007785</v>
      </c>
      <c r="L5550" s="27">
        <f>K5550*D5550</f>
        <v>526589.67714231869</v>
      </c>
      <c r="M5550" s="10"/>
      <c r="N5550" s="28">
        <f>IF(F5550="lowest point", $H$4/D5550, 0)</f>
        <v>0</v>
      </c>
      <c r="O5550" s="28">
        <f t="shared" si="373"/>
        <v>57.321176900759873</v>
      </c>
      <c r="P5550" s="29">
        <f>O5550*D5550</f>
        <v>544731.16905268712</v>
      </c>
      <c r="R5550" s="28">
        <f>IF(G5550="highest point", $H$4/D5550, 0)</f>
        <v>0</v>
      </c>
      <c r="S5550" s="28">
        <f t="shared" si="374"/>
        <v>53.813321061135454</v>
      </c>
      <c r="T5550" s="29">
        <f>D5550*S5550</f>
        <v>511395.52390891872</v>
      </c>
    </row>
    <row r="5551" spans="1:20">
      <c r="A5551" s="21">
        <f t="shared" si="375"/>
        <v>2022</v>
      </c>
      <c r="B5551" s="21">
        <f t="shared" si="376"/>
        <v>1</v>
      </c>
      <c r="C5551" s="22">
        <v>44581</v>
      </c>
      <c r="D5551" s="21">
        <v>9398.9599999999991</v>
      </c>
      <c r="E5551" s="47" t="str">
        <f>IF(B5551&lt;&gt;B5550, "First Quote", "")</f>
        <v/>
      </c>
      <c r="F5551" s="23" t="str">
        <f>IF(_xlfn.MINIFS($D$3:$D$6287,$A$3:$A$6287,A5551,$B$3:$B$6287,B5551)=D5551,"Lowest point","")</f>
        <v/>
      </c>
      <c r="G5551" s="24" t="str">
        <f>IF(_xlfn.MAXIFS($D$3:$D$6287,$A$3:$A$6287,A5551,$B$3:$B$6287,B5551)=D5551,"Highest point","")</f>
        <v/>
      </c>
      <c r="J5551" s="25" t="str">
        <f>IF(E5551="First Quote", $H$4/D5551, "")</f>
        <v/>
      </c>
      <c r="K5551" s="26">
        <f t="shared" si="372"/>
        <v>55.412177148007785</v>
      </c>
      <c r="L5551" s="27">
        <f>K5551*D5551</f>
        <v>520816.83652703918</v>
      </c>
      <c r="M5551" s="10"/>
      <c r="N5551" s="28">
        <f>IF(F5551="lowest point", $H$4/D5551, 0)</f>
        <v>0</v>
      </c>
      <c r="O5551" s="28">
        <f t="shared" si="373"/>
        <v>57.321176900759873</v>
      </c>
      <c r="P5551" s="29">
        <f>O5551*D5551</f>
        <v>538759.448843166</v>
      </c>
      <c r="R5551" s="28">
        <f>IF(G5551="highest point", $H$4/D5551, 0)</f>
        <v>0</v>
      </c>
      <c r="S5551" s="28">
        <f t="shared" si="374"/>
        <v>53.813321061135454</v>
      </c>
      <c r="T5551" s="29">
        <f>D5551*S5551</f>
        <v>505789.25212076964</v>
      </c>
    </row>
    <row r="5552" spans="1:20">
      <c r="A5552" s="21">
        <f t="shared" si="375"/>
        <v>2022</v>
      </c>
      <c r="B5552" s="21">
        <f t="shared" si="376"/>
        <v>1</v>
      </c>
      <c r="C5552" s="22">
        <v>44582</v>
      </c>
      <c r="D5552" s="21">
        <v>9221.2800000000007</v>
      </c>
      <c r="E5552" s="47" t="str">
        <f>IF(B5552&lt;&gt;B5551, "First Quote", "")</f>
        <v/>
      </c>
      <c r="F5552" s="23" t="str">
        <f>IF(_xlfn.MINIFS($D$3:$D$6287,$A$3:$A$6287,A5552,$B$3:$B$6287,B5552)=D5552,"Lowest point","")</f>
        <v/>
      </c>
      <c r="G5552" s="24" t="str">
        <f>IF(_xlfn.MAXIFS($D$3:$D$6287,$A$3:$A$6287,A5552,$B$3:$B$6287,B5552)=D5552,"Highest point","")</f>
        <v/>
      </c>
      <c r="J5552" s="25" t="str">
        <f>IF(E5552="First Quote", $H$4/D5552, "")</f>
        <v/>
      </c>
      <c r="K5552" s="26">
        <f t="shared" si="372"/>
        <v>55.412177148007785</v>
      </c>
      <c r="L5552" s="27">
        <f>K5552*D5552</f>
        <v>510971.20089138125</v>
      </c>
      <c r="M5552" s="10"/>
      <c r="N5552" s="28">
        <f>IF(F5552="lowest point", $H$4/D5552, 0)</f>
        <v>0</v>
      </c>
      <c r="O5552" s="28">
        <f t="shared" si="373"/>
        <v>57.321176900759873</v>
      </c>
      <c r="P5552" s="29">
        <f>O5552*D5552</f>
        <v>528574.62213143904</v>
      </c>
      <c r="R5552" s="28">
        <f>IF(G5552="highest point", $H$4/D5552, 0)</f>
        <v>0</v>
      </c>
      <c r="S5552" s="28">
        <f t="shared" si="374"/>
        <v>53.813321061135454</v>
      </c>
      <c r="T5552" s="29">
        <f>D5552*S5552</f>
        <v>496227.70123462717</v>
      </c>
    </row>
    <row r="5553" spans="1:20">
      <c r="A5553" s="21">
        <f t="shared" si="375"/>
        <v>2022</v>
      </c>
      <c r="B5553" s="21">
        <f t="shared" si="376"/>
        <v>1</v>
      </c>
      <c r="C5553" s="22">
        <v>44585</v>
      </c>
      <c r="D5553" s="21">
        <v>9246.84</v>
      </c>
      <c r="E5553" s="47" t="str">
        <f>IF(B5553&lt;&gt;B5552, "First Quote", "")</f>
        <v/>
      </c>
      <c r="F5553" s="23" t="str">
        <f>IF(_xlfn.MINIFS($D$3:$D$6287,$A$3:$A$6287,A5553,$B$3:$B$6287,B5553)=D5553,"Lowest point","")</f>
        <v/>
      </c>
      <c r="G5553" s="24" t="str">
        <f>IF(_xlfn.MAXIFS($D$3:$D$6287,$A$3:$A$6287,A5553,$B$3:$B$6287,B5553)=D5553,"Highest point","")</f>
        <v/>
      </c>
      <c r="J5553" s="25" t="str">
        <f>IF(E5553="First Quote", $H$4/D5553, "")</f>
        <v/>
      </c>
      <c r="K5553" s="26">
        <f t="shared" si="372"/>
        <v>55.412177148007785</v>
      </c>
      <c r="L5553" s="27">
        <f>K5553*D5553</f>
        <v>512387.53613928432</v>
      </c>
      <c r="M5553" s="10"/>
      <c r="N5553" s="28">
        <f>IF(F5553="lowest point", $H$4/D5553, 0)</f>
        <v>0</v>
      </c>
      <c r="O5553" s="28">
        <f t="shared" si="373"/>
        <v>57.321176900759873</v>
      </c>
      <c r="P5553" s="29">
        <f>O5553*D5553</f>
        <v>530039.7514130224</v>
      </c>
      <c r="R5553" s="28">
        <f>IF(G5553="highest point", $H$4/D5553, 0)</f>
        <v>0</v>
      </c>
      <c r="S5553" s="28">
        <f t="shared" si="374"/>
        <v>53.813321061135454</v>
      </c>
      <c r="T5553" s="29">
        <f>D5553*S5553</f>
        <v>497603.16972094978</v>
      </c>
    </row>
    <row r="5554" spans="1:20">
      <c r="A5554" s="21">
        <f t="shared" si="375"/>
        <v>2022</v>
      </c>
      <c r="B5554" s="21">
        <f t="shared" si="376"/>
        <v>1</v>
      </c>
      <c r="C5554" s="22">
        <v>44586</v>
      </c>
      <c r="D5554" s="21">
        <v>9134.33</v>
      </c>
      <c r="E5554" s="47" t="str">
        <f>IF(B5554&lt;&gt;B5553, "First Quote", "")</f>
        <v/>
      </c>
      <c r="F5554" s="23" t="str">
        <f>IF(_xlfn.MINIFS($D$3:$D$6287,$A$3:$A$6287,A5554,$B$3:$B$6287,B5554)=D5554,"Lowest point","")</f>
        <v/>
      </c>
      <c r="G5554" s="24" t="str">
        <f>IF(_xlfn.MAXIFS($D$3:$D$6287,$A$3:$A$6287,A5554,$B$3:$B$6287,B5554)=D5554,"Highest point","")</f>
        <v/>
      </c>
      <c r="J5554" s="25" t="str">
        <f>IF(E5554="First Quote", $H$4/D5554, "")</f>
        <v/>
      </c>
      <c r="K5554" s="26">
        <f t="shared" si="372"/>
        <v>55.412177148007785</v>
      </c>
      <c r="L5554" s="27">
        <f>K5554*D5554</f>
        <v>506153.11208836193</v>
      </c>
      <c r="M5554" s="10"/>
      <c r="N5554" s="28">
        <f>IF(F5554="lowest point", $H$4/D5554, 0)</f>
        <v>0</v>
      </c>
      <c r="O5554" s="28">
        <f t="shared" si="373"/>
        <v>57.321176900759873</v>
      </c>
      <c r="P5554" s="29">
        <f>O5554*D5554</f>
        <v>523590.54579991795</v>
      </c>
      <c r="R5554" s="28">
        <f>IF(G5554="highest point", $H$4/D5554, 0)</f>
        <v>0</v>
      </c>
      <c r="S5554" s="28">
        <f t="shared" si="374"/>
        <v>53.813321061135454</v>
      </c>
      <c r="T5554" s="29">
        <f>D5554*S5554</f>
        <v>491548.63296836143</v>
      </c>
    </row>
    <row r="5555" spans="1:20">
      <c r="A5555" s="21">
        <f t="shared" si="375"/>
        <v>2022</v>
      </c>
      <c r="B5555" s="21">
        <f t="shared" si="376"/>
        <v>1</v>
      </c>
      <c r="C5555" s="22">
        <v>44587</v>
      </c>
      <c r="D5555" s="21">
        <v>9120.75</v>
      </c>
      <c r="E5555" s="47" t="str">
        <f>IF(B5555&lt;&gt;B5554, "First Quote", "")</f>
        <v/>
      </c>
      <c r="F5555" s="23" t="str">
        <f>IF(_xlfn.MINIFS($D$3:$D$6287,$A$3:$A$6287,A5555,$B$3:$B$6287,B5555)=D5555,"Lowest point","")</f>
        <v/>
      </c>
      <c r="G5555" s="24" t="str">
        <f>IF(_xlfn.MAXIFS($D$3:$D$6287,$A$3:$A$6287,A5555,$B$3:$B$6287,B5555)=D5555,"Highest point","")</f>
        <v/>
      </c>
      <c r="J5555" s="25" t="str">
        <f>IF(E5555="First Quote", $H$4/D5555, "")</f>
        <v/>
      </c>
      <c r="K5555" s="26">
        <f t="shared" si="372"/>
        <v>55.412177148007785</v>
      </c>
      <c r="L5555" s="27">
        <f>K5555*D5555</f>
        <v>505400.614722692</v>
      </c>
      <c r="M5555" s="10"/>
      <c r="N5555" s="28">
        <f>IF(F5555="lowest point", $H$4/D5555, 0)</f>
        <v>0</v>
      </c>
      <c r="O5555" s="28">
        <f t="shared" si="373"/>
        <v>57.321176900759873</v>
      </c>
      <c r="P5555" s="29">
        <f>O5555*D5555</f>
        <v>522812.12421760563</v>
      </c>
      <c r="R5555" s="28">
        <f>IF(G5555="highest point", $H$4/D5555, 0)</f>
        <v>0</v>
      </c>
      <c r="S5555" s="28">
        <f t="shared" si="374"/>
        <v>53.813321061135454</v>
      </c>
      <c r="T5555" s="29">
        <f>D5555*S5555</f>
        <v>490817.84806835122</v>
      </c>
    </row>
    <row r="5556" spans="1:20">
      <c r="A5556" s="21">
        <f t="shared" si="375"/>
        <v>2022</v>
      </c>
      <c r="B5556" s="21">
        <f t="shared" si="376"/>
        <v>1</v>
      </c>
      <c r="C5556" s="22">
        <v>44588</v>
      </c>
      <c r="D5556" s="21">
        <v>9072.24</v>
      </c>
      <c r="E5556" s="47" t="str">
        <f>IF(B5556&lt;&gt;B5555, "First Quote", "")</f>
        <v/>
      </c>
      <c r="F5556" s="23" t="str">
        <f>IF(_xlfn.MINIFS($D$3:$D$6287,$A$3:$A$6287,A5556,$B$3:$B$6287,B5556)=D5556,"Lowest point","")</f>
        <v>Lowest point</v>
      </c>
      <c r="G5556" s="24" t="str">
        <f>IF(_xlfn.MAXIFS($D$3:$D$6287,$A$3:$A$6287,A5556,$B$3:$B$6287,B5556)=D5556,"Highest point","")</f>
        <v/>
      </c>
      <c r="J5556" s="25" t="str">
        <f>IF(E5556="First Quote", $H$4/D5556, "")</f>
        <v/>
      </c>
      <c r="K5556" s="26">
        <f t="shared" si="372"/>
        <v>55.412177148007785</v>
      </c>
      <c r="L5556" s="27">
        <f>K5556*D5556</f>
        <v>502712.57000924216</v>
      </c>
      <c r="M5556" s="10"/>
      <c r="N5556" s="28">
        <f>IF(F5556="lowest point", $H$4/D5556, 0)</f>
        <v>5.5113180427325555E-2</v>
      </c>
      <c r="O5556" s="28">
        <f t="shared" si="373"/>
        <v>57.3762900811872</v>
      </c>
      <c r="P5556" s="29">
        <f>O5556*D5556</f>
        <v>520531.47392614977</v>
      </c>
      <c r="R5556" s="28">
        <f>IF(G5556="highest point", $H$4/D5556, 0)</f>
        <v>0</v>
      </c>
      <c r="S5556" s="28">
        <f t="shared" si="374"/>
        <v>53.813321061135454</v>
      </c>
      <c r="T5556" s="29">
        <f>D5556*S5556</f>
        <v>488207.36386367551</v>
      </c>
    </row>
    <row r="5557" spans="1:20">
      <c r="A5557" s="21">
        <f t="shared" si="375"/>
        <v>2022</v>
      </c>
      <c r="B5557" s="21">
        <f t="shared" si="376"/>
        <v>1</v>
      </c>
      <c r="C5557" s="22">
        <v>44589</v>
      </c>
      <c r="D5557" s="21">
        <v>9294.2099999999991</v>
      </c>
      <c r="E5557" s="47" t="str">
        <f>IF(B5557&lt;&gt;B5556, "First Quote", "")</f>
        <v/>
      </c>
      <c r="F5557" s="23" t="str">
        <f>IF(_xlfn.MINIFS($D$3:$D$6287,$A$3:$A$6287,A5557,$B$3:$B$6287,B5557)=D5557,"Lowest point","")</f>
        <v/>
      </c>
      <c r="G5557" s="24" t="str">
        <f>IF(_xlfn.MAXIFS($D$3:$D$6287,$A$3:$A$6287,A5557,$B$3:$B$6287,B5557)=D5557,"Highest point","")</f>
        <v/>
      </c>
      <c r="J5557" s="25" t="str">
        <f>IF(E5557="First Quote", $H$4/D5557, "")</f>
        <v/>
      </c>
      <c r="K5557" s="26">
        <f t="shared" si="372"/>
        <v>55.412177148007785</v>
      </c>
      <c r="L5557" s="27">
        <f>K5557*D5557</f>
        <v>515012.41097078536</v>
      </c>
      <c r="M5557" s="10"/>
      <c r="N5557" s="28">
        <f>IF(F5557="lowest point", $H$4/D5557, 0)</f>
        <v>0</v>
      </c>
      <c r="O5557" s="28">
        <f t="shared" si="373"/>
        <v>57.3762900811872</v>
      </c>
      <c r="P5557" s="29">
        <f>O5557*D5557</f>
        <v>533267.28903547081</v>
      </c>
      <c r="R5557" s="28">
        <f>IF(G5557="highest point", $H$4/D5557, 0)</f>
        <v>0</v>
      </c>
      <c r="S5557" s="28">
        <f t="shared" si="374"/>
        <v>53.813321061135454</v>
      </c>
      <c r="T5557" s="29">
        <f>D5557*S5557</f>
        <v>500152.30673961568</v>
      </c>
    </row>
    <row r="5558" spans="1:20">
      <c r="A5558" s="21">
        <f t="shared" si="375"/>
        <v>2022</v>
      </c>
      <c r="B5558" s="21">
        <f t="shared" si="376"/>
        <v>1</v>
      </c>
      <c r="C5558" s="22">
        <v>44592</v>
      </c>
      <c r="D5558" s="21">
        <v>9469.92</v>
      </c>
      <c r="E5558" s="47" t="str">
        <f>IF(B5558&lt;&gt;B5557, "First Quote", "")</f>
        <v/>
      </c>
      <c r="F5558" s="23" t="str">
        <f>IF(_xlfn.MINIFS($D$3:$D$6287,$A$3:$A$6287,A5558,$B$3:$B$6287,B5558)=D5558,"Lowest point","")</f>
        <v/>
      </c>
      <c r="G5558" s="24" t="str">
        <f>IF(_xlfn.MAXIFS($D$3:$D$6287,$A$3:$A$6287,A5558,$B$3:$B$6287,B5558)=D5558,"Highest point","")</f>
        <v/>
      </c>
      <c r="J5558" s="25" t="str">
        <f>IF(E5558="First Quote", $H$4/D5558, "")</f>
        <v/>
      </c>
      <c r="K5558" s="26">
        <f t="shared" si="372"/>
        <v>55.412177148007785</v>
      </c>
      <c r="L5558" s="27">
        <f>K5558*D5558</f>
        <v>524748.88461746194</v>
      </c>
      <c r="M5558" s="10"/>
      <c r="N5558" s="28">
        <f>IF(F5558="lowest point", $H$4/D5558, 0)</f>
        <v>0</v>
      </c>
      <c r="O5558" s="28">
        <f t="shared" si="373"/>
        <v>57.3762900811872</v>
      </c>
      <c r="P5558" s="29">
        <f>O5558*D5558</f>
        <v>543348.87696563627</v>
      </c>
      <c r="R5558" s="28">
        <f>IF(G5558="highest point", $H$4/D5558, 0)</f>
        <v>0</v>
      </c>
      <c r="S5558" s="28">
        <f t="shared" si="374"/>
        <v>53.813321061135454</v>
      </c>
      <c r="T5558" s="29">
        <f>D5558*S5558</f>
        <v>509607.84538326785</v>
      </c>
    </row>
    <row r="5559" spans="1:20">
      <c r="A5559" s="21">
        <f t="shared" si="375"/>
        <v>2022</v>
      </c>
      <c r="B5559" s="21">
        <f t="shared" si="376"/>
        <v>2</v>
      </c>
      <c r="C5559" s="22">
        <v>44593</v>
      </c>
      <c r="D5559" s="21">
        <v>9534.9500000000007</v>
      </c>
      <c r="E5559" s="47" t="str">
        <f>IF(B5559&lt;&gt;B5558, "First Quote", "")</f>
        <v>First Quote</v>
      </c>
      <c r="F5559" s="23" t="str">
        <f>IF(_xlfn.MINIFS($D$3:$D$6287,$A$3:$A$6287,A5559,$B$3:$B$6287,B5559)=D5559,"Lowest point","")</f>
        <v/>
      </c>
      <c r="G5559" s="24" t="str">
        <f>IF(_xlfn.MAXIFS($D$3:$D$6287,$A$3:$A$6287,A5559,$B$3:$B$6287,B5559)=D5559,"Highest point","")</f>
        <v/>
      </c>
      <c r="J5559" s="25">
        <f>IF(E5559="First Quote", $H$4/D5559, "")</f>
        <v>5.2438659877608165E-2</v>
      </c>
      <c r="K5559" s="26">
        <f t="shared" si="372"/>
        <v>55.464615807885394</v>
      </c>
      <c r="L5559" s="27">
        <f>K5559*D5559</f>
        <v>528852.33849739691</v>
      </c>
      <c r="M5559" s="10"/>
      <c r="N5559" s="28">
        <f>IF(F5559="lowest point", $H$4/D5559, 0)</f>
        <v>0</v>
      </c>
      <c r="O5559" s="28">
        <f t="shared" si="373"/>
        <v>57.3762900811872</v>
      </c>
      <c r="P5559" s="29">
        <f>O5559*D5559</f>
        <v>547080.05710961588</v>
      </c>
      <c r="R5559" s="28">
        <f>IF(G5559="highest point", $H$4/D5559, 0)</f>
        <v>0</v>
      </c>
      <c r="S5559" s="28">
        <f t="shared" si="374"/>
        <v>53.813321061135454</v>
      </c>
      <c r="T5559" s="29">
        <f>D5559*S5559</f>
        <v>513107.32565187354</v>
      </c>
    </row>
    <row r="5560" spans="1:20">
      <c r="A5560" s="21">
        <f t="shared" si="375"/>
        <v>2022</v>
      </c>
      <c r="B5560" s="21">
        <f t="shared" si="376"/>
        <v>2</v>
      </c>
      <c r="C5560" s="22">
        <v>44594</v>
      </c>
      <c r="D5560" s="21">
        <v>9624.89</v>
      </c>
      <c r="E5560" s="47" t="str">
        <f>IF(B5560&lt;&gt;B5559, "First Quote", "")</f>
        <v/>
      </c>
      <c r="F5560" s="23" t="str">
        <f>IF(_xlfn.MINIFS($D$3:$D$6287,$A$3:$A$6287,A5560,$B$3:$B$6287,B5560)=D5560,"Lowest point","")</f>
        <v/>
      </c>
      <c r="G5560" s="24" t="str">
        <f>IF(_xlfn.MAXIFS($D$3:$D$6287,$A$3:$A$6287,A5560,$B$3:$B$6287,B5560)=D5560,"Highest point","")</f>
        <v>Highest point</v>
      </c>
      <c r="J5560" s="25" t="str">
        <f>IF(E5560="First Quote", $H$4/D5560, "")</f>
        <v/>
      </c>
      <c r="K5560" s="26">
        <f t="shared" si="372"/>
        <v>55.464615807885394</v>
      </c>
      <c r="L5560" s="27">
        <f>K5560*D5560</f>
        <v>533840.82604315807</v>
      </c>
      <c r="M5560" s="10"/>
      <c r="N5560" s="28">
        <f>IF(F5560="lowest point", $H$4/D5560, 0)</f>
        <v>0</v>
      </c>
      <c r="O5560" s="28">
        <f t="shared" si="373"/>
        <v>57.3762900811872</v>
      </c>
      <c r="P5560" s="29">
        <f>O5560*D5560</f>
        <v>552240.48063951789</v>
      </c>
      <c r="R5560" s="28">
        <f>IF(G5560="highest point", $H$4/D5560, 0)</f>
        <v>5.1948645646859345E-2</v>
      </c>
      <c r="S5560" s="28">
        <f t="shared" si="374"/>
        <v>53.865269706782314</v>
      </c>
      <c r="T5560" s="29">
        <f>D5560*S5560</f>
        <v>518447.29574811197</v>
      </c>
    </row>
    <row r="5561" spans="1:20">
      <c r="A5561" s="21">
        <f t="shared" si="375"/>
        <v>2022</v>
      </c>
      <c r="B5561" s="21">
        <f t="shared" si="376"/>
        <v>2</v>
      </c>
      <c r="C5561" s="22">
        <v>44595</v>
      </c>
      <c r="D5561" s="21">
        <v>9390.57</v>
      </c>
      <c r="E5561" s="47" t="str">
        <f>IF(B5561&lt;&gt;B5560, "First Quote", "")</f>
        <v/>
      </c>
      <c r="F5561" s="23" t="str">
        <f>IF(_xlfn.MINIFS($D$3:$D$6287,$A$3:$A$6287,A5561,$B$3:$B$6287,B5561)=D5561,"Lowest point","")</f>
        <v/>
      </c>
      <c r="G5561" s="24" t="str">
        <f>IF(_xlfn.MAXIFS($D$3:$D$6287,$A$3:$A$6287,A5561,$B$3:$B$6287,B5561)=D5561,"Highest point","")</f>
        <v/>
      </c>
      <c r="J5561" s="25" t="str">
        <f>IF(E5561="First Quote", $H$4/D5561, "")</f>
        <v/>
      </c>
      <c r="K5561" s="26">
        <f t="shared" si="372"/>
        <v>55.464615807885394</v>
      </c>
      <c r="L5561" s="27">
        <f>K5561*D5561</f>
        <v>520844.35726705432</v>
      </c>
      <c r="M5561" s="10"/>
      <c r="N5561" s="28">
        <f>IF(F5561="lowest point", $H$4/D5561, 0)</f>
        <v>0</v>
      </c>
      <c r="O5561" s="28">
        <f t="shared" si="373"/>
        <v>57.3762900811872</v>
      </c>
      <c r="P5561" s="29">
        <f>O5561*D5561</f>
        <v>538796.06834769412</v>
      </c>
      <c r="R5561" s="28">
        <f>IF(G5561="highest point", $H$4/D5561, 0)</f>
        <v>0</v>
      </c>
      <c r="S5561" s="28">
        <f t="shared" si="374"/>
        <v>53.865269706782314</v>
      </c>
      <c r="T5561" s="29">
        <f>D5561*S5561</f>
        <v>505825.58575041877</v>
      </c>
    </row>
    <row r="5562" spans="1:20">
      <c r="A5562" s="21">
        <f t="shared" si="375"/>
        <v>2022</v>
      </c>
      <c r="B5562" s="21">
        <f t="shared" si="376"/>
        <v>2</v>
      </c>
      <c r="C5562" s="22">
        <v>44596</v>
      </c>
      <c r="D5562" s="21">
        <v>9440.58</v>
      </c>
      <c r="E5562" s="47" t="str">
        <f>IF(B5562&lt;&gt;B5561, "First Quote", "")</f>
        <v/>
      </c>
      <c r="F5562" s="23" t="str">
        <f>IF(_xlfn.MINIFS($D$3:$D$6287,$A$3:$A$6287,A5562,$B$3:$B$6287,B5562)=D5562,"Lowest point","")</f>
        <v/>
      </c>
      <c r="G5562" s="24" t="str">
        <f>IF(_xlfn.MAXIFS($D$3:$D$6287,$A$3:$A$6287,A5562,$B$3:$B$6287,B5562)=D5562,"Highest point","")</f>
        <v/>
      </c>
      <c r="J5562" s="25" t="str">
        <f>IF(E5562="First Quote", $H$4/D5562, "")</f>
        <v/>
      </c>
      <c r="K5562" s="26">
        <f t="shared" si="372"/>
        <v>55.464615807885394</v>
      </c>
      <c r="L5562" s="27">
        <f>K5562*D5562</f>
        <v>523618.14270360669</v>
      </c>
      <c r="M5562" s="10"/>
      <c r="N5562" s="28">
        <f>IF(F5562="lowest point", $H$4/D5562, 0)</f>
        <v>0</v>
      </c>
      <c r="O5562" s="28">
        <f t="shared" si="373"/>
        <v>57.3762900811872</v>
      </c>
      <c r="P5562" s="29">
        <f>O5562*D5562</f>
        <v>541665.45661465428</v>
      </c>
      <c r="R5562" s="28">
        <f>IF(G5562="highest point", $H$4/D5562, 0)</f>
        <v>0</v>
      </c>
      <c r="S5562" s="28">
        <f t="shared" si="374"/>
        <v>53.865269706782314</v>
      </c>
      <c r="T5562" s="29">
        <f>D5562*S5562</f>
        <v>508519.38788845495</v>
      </c>
    </row>
    <row r="5563" spans="1:20">
      <c r="A5563" s="21">
        <f t="shared" si="375"/>
        <v>2022</v>
      </c>
      <c r="B5563" s="21">
        <f t="shared" si="376"/>
        <v>2</v>
      </c>
      <c r="C5563" s="22">
        <v>44599</v>
      </c>
      <c r="D5563" s="21">
        <v>9405.84</v>
      </c>
      <c r="E5563" s="47" t="str">
        <f>IF(B5563&lt;&gt;B5562, "First Quote", "")</f>
        <v/>
      </c>
      <c r="F5563" s="23" t="str">
        <f>IF(_xlfn.MINIFS($D$3:$D$6287,$A$3:$A$6287,A5563,$B$3:$B$6287,B5563)=D5563,"Lowest point","")</f>
        <v/>
      </c>
      <c r="G5563" s="24" t="str">
        <f>IF(_xlfn.MAXIFS($D$3:$D$6287,$A$3:$A$6287,A5563,$B$3:$B$6287,B5563)=D5563,"Highest point","")</f>
        <v/>
      </c>
      <c r="J5563" s="25" t="str">
        <f>IF(E5563="First Quote", $H$4/D5563, "")</f>
        <v/>
      </c>
      <c r="K5563" s="26">
        <f t="shared" si="372"/>
        <v>55.464615807885394</v>
      </c>
      <c r="L5563" s="27">
        <f>K5563*D5563</f>
        <v>521691.30195044074</v>
      </c>
      <c r="M5563" s="10"/>
      <c r="N5563" s="28">
        <f>IF(F5563="lowest point", $H$4/D5563, 0)</f>
        <v>0</v>
      </c>
      <c r="O5563" s="28">
        <f t="shared" si="373"/>
        <v>57.3762900811872</v>
      </c>
      <c r="P5563" s="29">
        <f>O5563*D5563</f>
        <v>539672.20429723384</v>
      </c>
      <c r="R5563" s="28">
        <f>IF(G5563="highest point", $H$4/D5563, 0)</f>
        <v>0</v>
      </c>
      <c r="S5563" s="28">
        <f t="shared" si="374"/>
        <v>53.865269706782314</v>
      </c>
      <c r="T5563" s="29">
        <f>D5563*S5563</f>
        <v>506648.10841884138</v>
      </c>
    </row>
    <row r="5564" spans="1:20">
      <c r="A5564" s="21">
        <f t="shared" si="375"/>
        <v>2022</v>
      </c>
      <c r="B5564" s="21">
        <f t="shared" si="376"/>
        <v>2</v>
      </c>
      <c r="C5564" s="22">
        <v>44600</v>
      </c>
      <c r="D5564" s="21">
        <v>9484.9500000000007</v>
      </c>
      <c r="E5564" s="47" t="str">
        <f>IF(B5564&lt;&gt;B5563, "First Quote", "")</f>
        <v/>
      </c>
      <c r="F5564" s="23" t="str">
        <f>IF(_xlfn.MINIFS($D$3:$D$6287,$A$3:$A$6287,A5564,$B$3:$B$6287,B5564)=D5564,"Lowest point","")</f>
        <v/>
      </c>
      <c r="G5564" s="24" t="str">
        <f>IF(_xlfn.MAXIFS($D$3:$D$6287,$A$3:$A$6287,A5564,$B$3:$B$6287,B5564)=D5564,"Highest point","")</f>
        <v/>
      </c>
      <c r="J5564" s="25" t="str">
        <f>IF(E5564="First Quote", $H$4/D5564, "")</f>
        <v/>
      </c>
      <c r="K5564" s="26">
        <f t="shared" si="372"/>
        <v>55.464615807885394</v>
      </c>
      <c r="L5564" s="27">
        <f>K5564*D5564</f>
        <v>526079.10770700267</v>
      </c>
      <c r="M5564" s="10"/>
      <c r="N5564" s="28">
        <f>IF(F5564="lowest point", $H$4/D5564, 0)</f>
        <v>0</v>
      </c>
      <c r="O5564" s="28">
        <f t="shared" si="373"/>
        <v>57.3762900811872</v>
      </c>
      <c r="P5564" s="29">
        <f>O5564*D5564</f>
        <v>544211.24260555662</v>
      </c>
      <c r="R5564" s="28">
        <f>IF(G5564="highest point", $H$4/D5564, 0)</f>
        <v>0</v>
      </c>
      <c r="S5564" s="28">
        <f t="shared" si="374"/>
        <v>53.865269706782314</v>
      </c>
      <c r="T5564" s="29">
        <f>D5564*S5564</f>
        <v>510909.38990534493</v>
      </c>
    </row>
    <row r="5565" spans="1:20">
      <c r="A5565" s="21">
        <f t="shared" si="375"/>
        <v>2022</v>
      </c>
      <c r="B5565" s="21">
        <f t="shared" si="376"/>
        <v>2</v>
      </c>
      <c r="C5565" s="22">
        <v>44601</v>
      </c>
      <c r="D5565" s="21">
        <v>9623.84</v>
      </c>
      <c r="E5565" s="47" t="str">
        <f>IF(B5565&lt;&gt;B5564, "First Quote", "")</f>
        <v/>
      </c>
      <c r="F5565" s="23" t="str">
        <f>IF(_xlfn.MINIFS($D$3:$D$6287,$A$3:$A$6287,A5565,$B$3:$B$6287,B5565)=D5565,"Lowest point","")</f>
        <v/>
      </c>
      <c r="G5565" s="24" t="str">
        <f>IF(_xlfn.MAXIFS($D$3:$D$6287,$A$3:$A$6287,A5565,$B$3:$B$6287,B5565)=D5565,"Highest point","")</f>
        <v/>
      </c>
      <c r="J5565" s="25" t="str">
        <f>IF(E5565="First Quote", $H$4/D5565, "")</f>
        <v/>
      </c>
      <c r="K5565" s="26">
        <f t="shared" si="372"/>
        <v>55.464615807885394</v>
      </c>
      <c r="L5565" s="27">
        <f>K5565*D5565</f>
        <v>533782.58819655981</v>
      </c>
      <c r="M5565" s="10"/>
      <c r="N5565" s="28">
        <f>IF(F5565="lowest point", $H$4/D5565, 0)</f>
        <v>0</v>
      </c>
      <c r="O5565" s="28">
        <f t="shared" si="373"/>
        <v>57.3762900811872</v>
      </c>
      <c r="P5565" s="29">
        <f>O5565*D5565</f>
        <v>552180.23553493258</v>
      </c>
      <c r="R5565" s="28">
        <f>IF(G5565="highest point", $H$4/D5565, 0)</f>
        <v>0</v>
      </c>
      <c r="S5565" s="28">
        <f t="shared" si="374"/>
        <v>53.865269706782314</v>
      </c>
      <c r="T5565" s="29">
        <f>D5565*S5565</f>
        <v>518390.73721491994</v>
      </c>
    </row>
    <row r="5566" spans="1:20">
      <c r="A5566" s="21">
        <f t="shared" si="375"/>
        <v>2022</v>
      </c>
      <c r="B5566" s="21">
        <f t="shared" si="376"/>
        <v>2</v>
      </c>
      <c r="C5566" s="22">
        <v>44602</v>
      </c>
      <c r="D5566" s="21">
        <v>9450.7199999999993</v>
      </c>
      <c r="E5566" s="47" t="str">
        <f>IF(B5566&lt;&gt;B5565, "First Quote", "")</f>
        <v/>
      </c>
      <c r="F5566" s="23" t="str">
        <f>IF(_xlfn.MINIFS($D$3:$D$6287,$A$3:$A$6287,A5566,$B$3:$B$6287,B5566)=D5566,"Lowest point","")</f>
        <v/>
      </c>
      <c r="G5566" s="24" t="str">
        <f>IF(_xlfn.MAXIFS($D$3:$D$6287,$A$3:$A$6287,A5566,$B$3:$B$6287,B5566)=D5566,"Highest point","")</f>
        <v/>
      </c>
      <c r="J5566" s="25" t="str">
        <f>IF(E5566="First Quote", $H$4/D5566, "")</f>
        <v/>
      </c>
      <c r="K5566" s="26">
        <f t="shared" si="372"/>
        <v>55.464615807885394</v>
      </c>
      <c r="L5566" s="27">
        <f>K5566*D5566</f>
        <v>524180.5539078986</v>
      </c>
      <c r="M5566" s="10"/>
      <c r="N5566" s="28">
        <f>IF(F5566="lowest point", $H$4/D5566, 0)</f>
        <v>0</v>
      </c>
      <c r="O5566" s="28">
        <f t="shared" si="373"/>
        <v>57.3762900811872</v>
      </c>
      <c r="P5566" s="29">
        <f>O5566*D5566</f>
        <v>542247.25219607749</v>
      </c>
      <c r="R5566" s="28">
        <f>IF(G5566="highest point", $H$4/D5566, 0)</f>
        <v>0</v>
      </c>
      <c r="S5566" s="28">
        <f t="shared" si="374"/>
        <v>53.865269706782314</v>
      </c>
      <c r="T5566" s="29">
        <f>D5566*S5566</f>
        <v>509065.58172328171</v>
      </c>
    </row>
    <row r="5567" spans="1:20">
      <c r="A5567" s="21">
        <f t="shared" si="375"/>
        <v>2022</v>
      </c>
      <c r="B5567" s="21">
        <f t="shared" si="376"/>
        <v>2</v>
      </c>
      <c r="C5567" s="22">
        <v>44603</v>
      </c>
      <c r="D5567" s="21">
        <v>9271.7999999999993</v>
      </c>
      <c r="E5567" s="47" t="str">
        <f>IF(B5567&lt;&gt;B5566, "First Quote", "")</f>
        <v/>
      </c>
      <c r="F5567" s="23" t="str">
        <f>IF(_xlfn.MINIFS($D$3:$D$6287,$A$3:$A$6287,A5567,$B$3:$B$6287,B5567)=D5567,"Lowest point","")</f>
        <v/>
      </c>
      <c r="G5567" s="24" t="str">
        <f>IF(_xlfn.MAXIFS($D$3:$D$6287,$A$3:$A$6287,A5567,$B$3:$B$6287,B5567)=D5567,"Highest point","")</f>
        <v/>
      </c>
      <c r="J5567" s="25" t="str">
        <f>IF(E5567="First Quote", $H$4/D5567, "")</f>
        <v/>
      </c>
      <c r="K5567" s="26">
        <f t="shared" si="372"/>
        <v>55.464615807885394</v>
      </c>
      <c r="L5567" s="27">
        <f>K5567*D5567</f>
        <v>514256.82484755176</v>
      </c>
      <c r="M5567" s="10"/>
      <c r="N5567" s="28">
        <f>IF(F5567="lowest point", $H$4/D5567, 0)</f>
        <v>0</v>
      </c>
      <c r="O5567" s="28">
        <f t="shared" si="373"/>
        <v>57.3762900811872</v>
      </c>
      <c r="P5567" s="29">
        <f>O5567*D5567</f>
        <v>531981.48637475143</v>
      </c>
      <c r="R5567" s="28">
        <f>IF(G5567="highest point", $H$4/D5567, 0)</f>
        <v>0</v>
      </c>
      <c r="S5567" s="28">
        <f t="shared" si="374"/>
        <v>53.865269706782314</v>
      </c>
      <c r="T5567" s="29">
        <f>D5567*S5567</f>
        <v>499428.00766734424</v>
      </c>
    </row>
    <row r="5568" spans="1:20">
      <c r="A5568" s="21">
        <f t="shared" si="375"/>
        <v>2022</v>
      </c>
      <c r="B5568" s="21">
        <f t="shared" si="376"/>
        <v>2</v>
      </c>
      <c r="C5568" s="22">
        <v>44606</v>
      </c>
      <c r="D5568" s="21">
        <v>9236.86</v>
      </c>
      <c r="E5568" s="47" t="str">
        <f>IF(B5568&lt;&gt;B5567, "First Quote", "")</f>
        <v/>
      </c>
      <c r="F5568" s="23" t="str">
        <f>IF(_xlfn.MINIFS($D$3:$D$6287,$A$3:$A$6287,A5568,$B$3:$B$6287,B5568)=D5568,"Lowest point","")</f>
        <v/>
      </c>
      <c r="G5568" s="24" t="str">
        <f>IF(_xlfn.MAXIFS($D$3:$D$6287,$A$3:$A$6287,A5568,$B$3:$B$6287,B5568)=D5568,"Highest point","")</f>
        <v/>
      </c>
      <c r="J5568" s="25" t="str">
        <f>IF(E5568="First Quote", $H$4/D5568, "")</f>
        <v/>
      </c>
      <c r="K5568" s="26">
        <f t="shared" si="372"/>
        <v>55.464615807885394</v>
      </c>
      <c r="L5568" s="27">
        <f>K5568*D5568</f>
        <v>512318.8911712243</v>
      </c>
      <c r="M5568" s="10"/>
      <c r="N5568" s="28">
        <f>IF(F5568="lowest point", $H$4/D5568, 0)</f>
        <v>0</v>
      </c>
      <c r="O5568" s="28">
        <f t="shared" si="373"/>
        <v>57.3762900811872</v>
      </c>
      <c r="P5568" s="29">
        <f>O5568*D5568</f>
        <v>529976.75879931485</v>
      </c>
      <c r="R5568" s="28">
        <f>IF(G5568="highest point", $H$4/D5568, 0)</f>
        <v>0</v>
      </c>
      <c r="S5568" s="28">
        <f t="shared" si="374"/>
        <v>53.865269706782314</v>
      </c>
      <c r="T5568" s="29">
        <f>D5568*S5568</f>
        <v>497545.9551437893</v>
      </c>
    </row>
    <row r="5569" spans="1:20">
      <c r="A5569" s="21">
        <f t="shared" si="375"/>
        <v>2022</v>
      </c>
      <c r="B5569" s="21">
        <f t="shared" si="376"/>
        <v>2</v>
      </c>
      <c r="C5569" s="22">
        <v>44607</v>
      </c>
      <c r="D5569" s="21">
        <v>9383.57</v>
      </c>
      <c r="E5569" s="47" t="str">
        <f>IF(B5569&lt;&gt;B5568, "First Quote", "")</f>
        <v/>
      </c>
      <c r="F5569" s="23" t="str">
        <f>IF(_xlfn.MINIFS($D$3:$D$6287,$A$3:$A$6287,A5569,$B$3:$B$6287,B5569)=D5569,"Lowest point","")</f>
        <v/>
      </c>
      <c r="G5569" s="24" t="str">
        <f>IF(_xlfn.MAXIFS($D$3:$D$6287,$A$3:$A$6287,A5569,$B$3:$B$6287,B5569)=D5569,"Highest point","")</f>
        <v/>
      </c>
      <c r="J5569" s="25" t="str">
        <f>IF(E5569="First Quote", $H$4/D5569, "")</f>
        <v/>
      </c>
      <c r="K5569" s="26">
        <f t="shared" si="372"/>
        <v>55.464615807885394</v>
      </c>
      <c r="L5569" s="27">
        <f>K5569*D5569</f>
        <v>520456.10495639913</v>
      </c>
      <c r="M5569" s="10"/>
      <c r="N5569" s="28">
        <f>IF(F5569="lowest point", $H$4/D5569, 0)</f>
        <v>0</v>
      </c>
      <c r="O5569" s="28">
        <f t="shared" si="373"/>
        <v>57.3762900811872</v>
      </c>
      <c r="P5569" s="29">
        <f>O5569*D5569</f>
        <v>538394.43431712571</v>
      </c>
      <c r="R5569" s="28">
        <f>IF(G5569="highest point", $H$4/D5569, 0)</f>
        <v>0</v>
      </c>
      <c r="S5569" s="28">
        <f t="shared" si="374"/>
        <v>53.865269706782314</v>
      </c>
      <c r="T5569" s="29">
        <f>D5569*S5569</f>
        <v>505448.52886247128</v>
      </c>
    </row>
    <row r="5570" spans="1:20">
      <c r="A5570" s="21">
        <f t="shared" si="375"/>
        <v>2022</v>
      </c>
      <c r="B5570" s="21">
        <f t="shared" si="376"/>
        <v>2</v>
      </c>
      <c r="C5570" s="22">
        <v>44608</v>
      </c>
      <c r="D5570" s="21">
        <v>9393.09</v>
      </c>
      <c r="E5570" s="47" t="str">
        <f>IF(B5570&lt;&gt;B5569, "First Quote", "")</f>
        <v/>
      </c>
      <c r="F5570" s="23" t="str">
        <f>IF(_xlfn.MINIFS($D$3:$D$6287,$A$3:$A$6287,A5570,$B$3:$B$6287,B5570)=D5570,"Lowest point","")</f>
        <v/>
      </c>
      <c r="G5570" s="24" t="str">
        <f>IF(_xlfn.MAXIFS($D$3:$D$6287,$A$3:$A$6287,A5570,$B$3:$B$6287,B5570)=D5570,"Highest point","")</f>
        <v/>
      </c>
      <c r="J5570" s="25" t="str">
        <f>IF(E5570="First Quote", $H$4/D5570, "")</f>
        <v/>
      </c>
      <c r="K5570" s="26">
        <f t="shared" si="372"/>
        <v>55.464615807885394</v>
      </c>
      <c r="L5570" s="27">
        <f>K5570*D5570</f>
        <v>520984.12809889024</v>
      </c>
      <c r="M5570" s="10"/>
      <c r="N5570" s="28">
        <f>IF(F5570="lowest point", $H$4/D5570, 0)</f>
        <v>0</v>
      </c>
      <c r="O5570" s="28">
        <f t="shared" si="373"/>
        <v>57.3762900811872</v>
      </c>
      <c r="P5570" s="29">
        <f>O5570*D5570</f>
        <v>538940.6565986987</v>
      </c>
      <c r="R5570" s="28">
        <f>IF(G5570="highest point", $H$4/D5570, 0)</f>
        <v>0</v>
      </c>
      <c r="S5570" s="28">
        <f t="shared" si="374"/>
        <v>53.865269706782314</v>
      </c>
      <c r="T5570" s="29">
        <f>D5570*S5570</f>
        <v>505961.32623007987</v>
      </c>
    </row>
    <row r="5571" spans="1:20">
      <c r="A5571" s="21">
        <f t="shared" si="375"/>
        <v>2022</v>
      </c>
      <c r="B5571" s="21">
        <f t="shared" si="376"/>
        <v>2</v>
      </c>
      <c r="C5571" s="22">
        <v>44609</v>
      </c>
      <c r="D5571" s="21">
        <v>9195.35</v>
      </c>
      <c r="E5571" s="47" t="str">
        <f>IF(B5571&lt;&gt;B5570, "First Quote", "")</f>
        <v/>
      </c>
      <c r="F5571" s="23" t="str">
        <f>IF(_xlfn.MINIFS($D$3:$D$6287,$A$3:$A$6287,A5571,$B$3:$B$6287,B5571)=D5571,"Lowest point","")</f>
        <v/>
      </c>
      <c r="G5571" s="24" t="str">
        <f>IF(_xlfn.MAXIFS($D$3:$D$6287,$A$3:$A$6287,A5571,$B$3:$B$6287,B5571)=D5571,"Highest point","")</f>
        <v/>
      </c>
      <c r="J5571" s="25" t="str">
        <f>IF(E5571="First Quote", $H$4/D5571, "")</f>
        <v/>
      </c>
      <c r="K5571" s="26">
        <f t="shared" si="372"/>
        <v>55.464615807885394</v>
      </c>
      <c r="L5571" s="27">
        <f>K5571*D5571</f>
        <v>510016.55496903899</v>
      </c>
      <c r="M5571" s="10"/>
      <c r="N5571" s="28">
        <f>IF(F5571="lowest point", $H$4/D5571, 0)</f>
        <v>0</v>
      </c>
      <c r="O5571" s="28">
        <f t="shared" si="373"/>
        <v>57.3762900811872</v>
      </c>
      <c r="P5571" s="29">
        <f>O5571*D5571</f>
        <v>527595.06899804471</v>
      </c>
      <c r="R5571" s="28">
        <f>IF(G5571="highest point", $H$4/D5571, 0)</f>
        <v>0</v>
      </c>
      <c r="S5571" s="28">
        <f t="shared" si="374"/>
        <v>53.865269706782314</v>
      </c>
      <c r="T5571" s="29">
        <f>D5571*S5571</f>
        <v>495310.00779826078</v>
      </c>
    </row>
    <row r="5572" spans="1:20">
      <c r="A5572" s="21">
        <f t="shared" si="375"/>
        <v>2022</v>
      </c>
      <c r="B5572" s="21">
        <f t="shared" si="376"/>
        <v>2</v>
      </c>
      <c r="C5572" s="22">
        <v>44610</v>
      </c>
      <c r="D5572" s="21">
        <v>9130.81</v>
      </c>
      <c r="E5572" s="47" t="str">
        <f>IF(B5572&lt;&gt;B5571, "First Quote", "")</f>
        <v/>
      </c>
      <c r="F5572" s="23" t="str">
        <f>IF(_xlfn.MINIFS($D$3:$D$6287,$A$3:$A$6287,A5572,$B$3:$B$6287,B5572)=D5572,"Lowest point","")</f>
        <v/>
      </c>
      <c r="G5572" s="24" t="str">
        <f>IF(_xlfn.MAXIFS($D$3:$D$6287,$A$3:$A$6287,A5572,$B$3:$B$6287,B5572)=D5572,"Highest point","")</f>
        <v/>
      </c>
      <c r="J5572" s="25" t="str">
        <f>IF(E5572="First Quote", $H$4/D5572, "")</f>
        <v/>
      </c>
      <c r="K5572" s="26">
        <f t="shared" si="372"/>
        <v>55.464615807885394</v>
      </c>
      <c r="L5572" s="27">
        <f>K5572*D5572</f>
        <v>506436.86866479804</v>
      </c>
      <c r="M5572" s="10"/>
      <c r="N5572" s="28">
        <f>IF(F5572="lowest point", $H$4/D5572, 0)</f>
        <v>0</v>
      </c>
      <c r="O5572" s="28">
        <f t="shared" si="373"/>
        <v>57.3762900811872</v>
      </c>
      <c r="P5572" s="29">
        <f>O5572*D5572</f>
        <v>523892.00323620485</v>
      </c>
      <c r="R5572" s="28">
        <f>IF(G5572="highest point", $H$4/D5572, 0)</f>
        <v>0</v>
      </c>
      <c r="S5572" s="28">
        <f t="shared" si="374"/>
        <v>53.865269706782314</v>
      </c>
      <c r="T5572" s="29">
        <f>D5572*S5572</f>
        <v>491833.54329138499</v>
      </c>
    </row>
    <row r="5573" spans="1:20">
      <c r="A5573" s="21">
        <f t="shared" si="375"/>
        <v>2022</v>
      </c>
      <c r="B5573" s="21">
        <f t="shared" si="376"/>
        <v>2</v>
      </c>
      <c r="C5573" s="22">
        <v>44614</v>
      </c>
      <c r="D5573" s="21">
        <v>9038.32</v>
      </c>
      <c r="E5573" s="47" t="str">
        <f>IF(B5573&lt;&gt;B5572, "First Quote", "")</f>
        <v/>
      </c>
      <c r="F5573" s="23" t="str">
        <f>IF(_xlfn.MINIFS($D$3:$D$6287,$A$3:$A$6287,A5573,$B$3:$B$6287,B5573)=D5573,"Lowest point","")</f>
        <v/>
      </c>
      <c r="G5573" s="24" t="str">
        <f>IF(_xlfn.MAXIFS($D$3:$D$6287,$A$3:$A$6287,A5573,$B$3:$B$6287,B5573)=D5573,"Highest point","")</f>
        <v/>
      </c>
      <c r="J5573" s="25" t="str">
        <f>IF(E5573="First Quote", $H$4/D5573, "")</f>
        <v/>
      </c>
      <c r="K5573" s="26">
        <f t="shared" ref="K5573:K5636" si="377">IF(E5573="First Quote",J5573+K5572,K5572)</f>
        <v>55.464615807885394</v>
      </c>
      <c r="L5573" s="27">
        <f>K5573*D5573</f>
        <v>501306.94634872669</v>
      </c>
      <c r="M5573" s="10"/>
      <c r="N5573" s="28">
        <f>IF(F5573="lowest point", $H$4/D5573, 0)</f>
        <v>0</v>
      </c>
      <c r="O5573" s="28">
        <f t="shared" ref="O5573:O5636" si="378">IF(F5573="Lowest Point",N5573+O5572,O5572)</f>
        <v>57.3762900811872</v>
      </c>
      <c r="P5573" s="29">
        <f>O5573*D5573</f>
        <v>518585.27016659587</v>
      </c>
      <c r="R5573" s="28">
        <f>IF(G5573="highest point", $H$4/D5573, 0)</f>
        <v>0</v>
      </c>
      <c r="S5573" s="28">
        <f t="shared" ref="S5573:S5636" si="379">IF(G5573="Highest Point",R5573+S5572,S5572)</f>
        <v>53.865269706782314</v>
      </c>
      <c r="T5573" s="29">
        <f>D5573*S5573</f>
        <v>486851.5444962047</v>
      </c>
    </row>
    <row r="5574" spans="1:20">
      <c r="A5574" s="21">
        <f t="shared" si="375"/>
        <v>2022</v>
      </c>
      <c r="B5574" s="21">
        <f t="shared" si="376"/>
        <v>2</v>
      </c>
      <c r="C5574" s="22">
        <v>44615</v>
      </c>
      <c r="D5574" s="21">
        <v>8871.9500000000007</v>
      </c>
      <c r="E5574" s="47" t="str">
        <f>IF(B5574&lt;&gt;B5573, "First Quote", "")</f>
        <v/>
      </c>
      <c r="F5574" s="23" t="str">
        <f>IF(_xlfn.MINIFS($D$3:$D$6287,$A$3:$A$6287,A5574,$B$3:$B$6287,B5574)=D5574,"Lowest point","")</f>
        <v>Lowest point</v>
      </c>
      <c r="G5574" s="24" t="str">
        <f>IF(_xlfn.MAXIFS($D$3:$D$6287,$A$3:$A$6287,A5574,$B$3:$B$6287,B5574)=D5574,"Highest point","")</f>
        <v/>
      </c>
      <c r="J5574" s="25" t="str">
        <f>IF(E5574="First Quote", $H$4/D5574, "")</f>
        <v/>
      </c>
      <c r="K5574" s="26">
        <f t="shared" si="377"/>
        <v>55.464615807885394</v>
      </c>
      <c r="L5574" s="27">
        <f>K5574*D5574</f>
        <v>492079.29821676889</v>
      </c>
      <c r="M5574" s="10"/>
      <c r="N5574" s="28">
        <f>IF(F5574="lowest point", $H$4/D5574, 0)</f>
        <v>5.6357396062872309E-2</v>
      </c>
      <c r="O5574" s="28">
        <f t="shared" si="378"/>
        <v>57.432647477250072</v>
      </c>
      <c r="P5574" s="29">
        <f>O5574*D5574</f>
        <v>509539.57678578881</v>
      </c>
      <c r="R5574" s="28">
        <f>IF(G5574="highest point", $H$4/D5574, 0)</f>
        <v>0</v>
      </c>
      <c r="S5574" s="28">
        <f t="shared" si="379"/>
        <v>53.865269706782314</v>
      </c>
      <c r="T5574" s="29">
        <f>D5574*S5574</f>
        <v>477889.97957508737</v>
      </c>
    </row>
    <row r="5575" spans="1:20">
      <c r="A5575" s="21">
        <f t="shared" si="375"/>
        <v>2022</v>
      </c>
      <c r="B5575" s="21">
        <f t="shared" si="376"/>
        <v>2</v>
      </c>
      <c r="C5575" s="22">
        <v>44616</v>
      </c>
      <c r="D5575" s="21">
        <v>9005.3700000000008</v>
      </c>
      <c r="E5575" s="47" t="str">
        <f>IF(B5575&lt;&gt;B5574, "First Quote", "")</f>
        <v/>
      </c>
      <c r="F5575" s="23" t="str">
        <f>IF(_xlfn.MINIFS($D$3:$D$6287,$A$3:$A$6287,A5575,$B$3:$B$6287,B5575)=D5575,"Lowest point","")</f>
        <v/>
      </c>
      <c r="G5575" s="24" t="str">
        <f>IF(_xlfn.MAXIFS($D$3:$D$6287,$A$3:$A$6287,A5575,$B$3:$B$6287,B5575)=D5575,"Highest point","")</f>
        <v/>
      </c>
      <c r="J5575" s="25" t="str">
        <f>IF(E5575="First Quote", $H$4/D5575, "")</f>
        <v/>
      </c>
      <c r="K5575" s="26">
        <f t="shared" si="377"/>
        <v>55.464615807885394</v>
      </c>
      <c r="L5575" s="27">
        <f>K5575*D5575</f>
        <v>499479.38725785696</v>
      </c>
      <c r="M5575" s="10"/>
      <c r="N5575" s="28">
        <f>IF(F5575="lowest point", $H$4/D5575, 0)</f>
        <v>0</v>
      </c>
      <c r="O5575" s="28">
        <f t="shared" si="378"/>
        <v>57.432647477250072</v>
      </c>
      <c r="P5575" s="29">
        <f>O5575*D5575</f>
        <v>517202.24061220355</v>
      </c>
      <c r="R5575" s="28">
        <f>IF(G5575="highest point", $H$4/D5575, 0)</f>
        <v>0</v>
      </c>
      <c r="S5575" s="28">
        <f t="shared" si="379"/>
        <v>53.865269706782314</v>
      </c>
      <c r="T5575" s="29">
        <f>D5575*S5575</f>
        <v>485076.68385936628</v>
      </c>
    </row>
    <row r="5576" spans="1:20">
      <c r="A5576" s="21">
        <f t="shared" si="375"/>
        <v>2022</v>
      </c>
      <c r="B5576" s="21">
        <f t="shared" si="376"/>
        <v>2</v>
      </c>
      <c r="C5576" s="22">
        <v>44617</v>
      </c>
      <c r="D5576" s="21">
        <v>9207.85</v>
      </c>
      <c r="E5576" s="47" t="str">
        <f>IF(B5576&lt;&gt;B5575, "First Quote", "")</f>
        <v/>
      </c>
      <c r="F5576" s="23" t="str">
        <f>IF(_xlfn.MINIFS($D$3:$D$6287,$A$3:$A$6287,A5576,$B$3:$B$6287,B5576)=D5576,"Lowest point","")</f>
        <v/>
      </c>
      <c r="G5576" s="24" t="str">
        <f>IF(_xlfn.MAXIFS($D$3:$D$6287,$A$3:$A$6287,A5576,$B$3:$B$6287,B5576)=D5576,"Highest point","")</f>
        <v/>
      </c>
      <c r="J5576" s="25" t="str">
        <f>IF(E5576="First Quote", $H$4/D5576, "")</f>
        <v/>
      </c>
      <c r="K5576" s="26">
        <f t="shared" si="377"/>
        <v>55.464615807885394</v>
      </c>
      <c r="L5576" s="27">
        <f>K5576*D5576</f>
        <v>510709.86266663752</v>
      </c>
      <c r="M5576" s="10"/>
      <c r="N5576" s="28">
        <f>IF(F5576="lowest point", $H$4/D5576, 0)</f>
        <v>0</v>
      </c>
      <c r="O5576" s="28">
        <f t="shared" si="378"/>
        <v>57.432647477250072</v>
      </c>
      <c r="P5576" s="29">
        <f>O5576*D5576</f>
        <v>528831.20307339705</v>
      </c>
      <c r="R5576" s="28">
        <f>IF(G5576="highest point", $H$4/D5576, 0)</f>
        <v>0</v>
      </c>
      <c r="S5576" s="28">
        <f t="shared" si="379"/>
        <v>53.865269706782314</v>
      </c>
      <c r="T5576" s="29">
        <f>D5576*S5576</f>
        <v>495983.32366959553</v>
      </c>
    </row>
    <row r="5577" spans="1:20">
      <c r="A5577" s="21">
        <f t="shared" si="375"/>
        <v>2022</v>
      </c>
      <c r="B5577" s="21">
        <f t="shared" si="376"/>
        <v>2</v>
      </c>
      <c r="C5577" s="22">
        <v>44620</v>
      </c>
      <c r="D5577" s="21">
        <v>9186.3700000000008</v>
      </c>
      <c r="E5577" s="47" t="str">
        <f>IF(B5577&lt;&gt;B5576, "First Quote", "")</f>
        <v/>
      </c>
      <c r="F5577" s="23" t="str">
        <f>IF(_xlfn.MINIFS($D$3:$D$6287,$A$3:$A$6287,A5577,$B$3:$B$6287,B5577)=D5577,"Lowest point","")</f>
        <v/>
      </c>
      <c r="G5577" s="24" t="str">
        <f>IF(_xlfn.MAXIFS($D$3:$D$6287,$A$3:$A$6287,A5577,$B$3:$B$6287,B5577)=D5577,"Highest point","")</f>
        <v/>
      </c>
      <c r="J5577" s="25" t="str">
        <f>IF(E5577="First Quote", $H$4/D5577, "")</f>
        <v/>
      </c>
      <c r="K5577" s="26">
        <f t="shared" si="377"/>
        <v>55.464615807885394</v>
      </c>
      <c r="L5577" s="27">
        <f>K5577*D5577</f>
        <v>509518.48271908419</v>
      </c>
      <c r="M5577" s="10"/>
      <c r="N5577" s="28">
        <f>IF(F5577="lowest point", $H$4/D5577, 0)</f>
        <v>0</v>
      </c>
      <c r="O5577" s="28">
        <f t="shared" si="378"/>
        <v>57.432647477250072</v>
      </c>
      <c r="P5577" s="29">
        <f>O5577*D5577</f>
        <v>527597.54980558576</v>
      </c>
      <c r="R5577" s="28">
        <f>IF(G5577="highest point", $H$4/D5577, 0)</f>
        <v>0</v>
      </c>
      <c r="S5577" s="28">
        <f t="shared" si="379"/>
        <v>53.865269706782314</v>
      </c>
      <c r="T5577" s="29">
        <f>D5577*S5577</f>
        <v>494826.29767629388</v>
      </c>
    </row>
    <row r="5578" spans="1:20">
      <c r="A5578" s="21">
        <f t="shared" si="375"/>
        <v>2022</v>
      </c>
      <c r="B5578" s="21">
        <f t="shared" si="376"/>
        <v>3</v>
      </c>
      <c r="C5578" s="22">
        <v>44621</v>
      </c>
      <c r="D5578" s="21">
        <v>9044.4699999999993</v>
      </c>
      <c r="E5578" s="47" t="str">
        <f>IF(B5578&lt;&gt;B5577, "First Quote", "")</f>
        <v>First Quote</v>
      </c>
      <c r="F5578" s="23" t="str">
        <f>IF(_xlfn.MINIFS($D$3:$D$6287,$A$3:$A$6287,A5578,$B$3:$B$6287,B5578)=D5578,"Lowest point","")</f>
        <v/>
      </c>
      <c r="G5578" s="24" t="str">
        <f>IF(_xlfn.MAXIFS($D$3:$D$6287,$A$3:$A$6287,A5578,$B$3:$B$6287,B5578)=D5578,"Highest point","")</f>
        <v/>
      </c>
      <c r="J5578" s="25">
        <f>IF(E5578="First Quote", $H$4/D5578, "")</f>
        <v>5.5282399079216366E-2</v>
      </c>
      <c r="K5578" s="26">
        <f t="shared" si="377"/>
        <v>55.519898206964612</v>
      </c>
      <c r="L5578" s="27">
        <f>K5578*D5578</f>
        <v>502148.0537359452</v>
      </c>
      <c r="M5578" s="10"/>
      <c r="N5578" s="28">
        <f>IF(F5578="lowest point", $H$4/D5578, 0)</f>
        <v>0</v>
      </c>
      <c r="O5578" s="28">
        <f t="shared" si="378"/>
        <v>57.432647477250072</v>
      </c>
      <c r="P5578" s="29">
        <f>O5578*D5578</f>
        <v>519447.85712856392</v>
      </c>
      <c r="R5578" s="28">
        <f>IF(G5578="highest point", $H$4/D5578, 0)</f>
        <v>0</v>
      </c>
      <c r="S5578" s="28">
        <f t="shared" si="379"/>
        <v>53.865269706782314</v>
      </c>
      <c r="T5578" s="29">
        <f>D5578*S5578</f>
        <v>487182.81590490142</v>
      </c>
    </row>
    <row r="5579" spans="1:20">
      <c r="A5579" s="21">
        <f t="shared" si="375"/>
        <v>2022</v>
      </c>
      <c r="B5579" s="21">
        <f t="shared" si="376"/>
        <v>3</v>
      </c>
      <c r="C5579" s="22">
        <v>44622</v>
      </c>
      <c r="D5579" s="21">
        <v>9213.39</v>
      </c>
      <c r="E5579" s="47" t="str">
        <f>IF(B5579&lt;&gt;B5578, "First Quote", "")</f>
        <v/>
      </c>
      <c r="F5579" s="23" t="str">
        <f>IF(_xlfn.MINIFS($D$3:$D$6287,$A$3:$A$6287,A5579,$B$3:$B$6287,B5579)=D5579,"Lowest point","")</f>
        <v/>
      </c>
      <c r="G5579" s="24" t="str">
        <f>IF(_xlfn.MAXIFS($D$3:$D$6287,$A$3:$A$6287,A5579,$B$3:$B$6287,B5579)=D5579,"Highest point","")</f>
        <v/>
      </c>
      <c r="J5579" s="25" t="str">
        <f>IF(E5579="First Quote", $H$4/D5579, "")</f>
        <v/>
      </c>
      <c r="K5579" s="26">
        <f t="shared" si="377"/>
        <v>55.519898206964612</v>
      </c>
      <c r="L5579" s="27">
        <f>K5579*D5579</f>
        <v>511526.47494106565</v>
      </c>
      <c r="M5579" s="10"/>
      <c r="N5579" s="28">
        <f>IF(F5579="lowest point", $H$4/D5579, 0)</f>
        <v>0</v>
      </c>
      <c r="O5579" s="28">
        <f t="shared" si="378"/>
        <v>57.432647477250072</v>
      </c>
      <c r="P5579" s="29">
        <f>O5579*D5579</f>
        <v>529149.37994042097</v>
      </c>
      <c r="R5579" s="28">
        <f>IF(G5579="highest point", $H$4/D5579, 0)</f>
        <v>0</v>
      </c>
      <c r="S5579" s="28">
        <f t="shared" si="379"/>
        <v>53.865269706782314</v>
      </c>
      <c r="T5579" s="29">
        <f>D5579*S5579</f>
        <v>496281.73726377107</v>
      </c>
    </row>
    <row r="5580" spans="1:20">
      <c r="A5580" s="21">
        <f t="shared" si="375"/>
        <v>2022</v>
      </c>
      <c r="B5580" s="21">
        <f t="shared" si="376"/>
        <v>3</v>
      </c>
      <c r="C5580" s="22">
        <v>44623</v>
      </c>
      <c r="D5580" s="21">
        <v>9166.1299999999992</v>
      </c>
      <c r="E5580" s="47" t="str">
        <f>IF(B5580&lt;&gt;B5579, "First Quote", "")</f>
        <v/>
      </c>
      <c r="F5580" s="23" t="str">
        <f>IF(_xlfn.MINIFS($D$3:$D$6287,$A$3:$A$6287,A5580,$B$3:$B$6287,B5580)=D5580,"Lowest point","")</f>
        <v/>
      </c>
      <c r="G5580" s="24" t="str">
        <f>IF(_xlfn.MAXIFS($D$3:$D$6287,$A$3:$A$6287,A5580,$B$3:$B$6287,B5580)=D5580,"Highest point","")</f>
        <v/>
      </c>
      <c r="J5580" s="25" t="str">
        <f>IF(E5580="First Quote", $H$4/D5580, "")</f>
        <v/>
      </c>
      <c r="K5580" s="26">
        <f t="shared" si="377"/>
        <v>55.519898206964612</v>
      </c>
      <c r="L5580" s="27">
        <f>K5580*D5580</f>
        <v>508902.60455180448</v>
      </c>
      <c r="M5580" s="10"/>
      <c r="N5580" s="28">
        <f>IF(F5580="lowest point", $H$4/D5580, 0)</f>
        <v>0</v>
      </c>
      <c r="O5580" s="28">
        <f t="shared" si="378"/>
        <v>57.432647477250072</v>
      </c>
      <c r="P5580" s="29">
        <f>O5580*D5580</f>
        <v>526435.11302064615</v>
      </c>
      <c r="R5580" s="28">
        <f>IF(G5580="highest point", $H$4/D5580, 0)</f>
        <v>0</v>
      </c>
      <c r="S5580" s="28">
        <f t="shared" si="379"/>
        <v>53.865269706782314</v>
      </c>
      <c r="T5580" s="29">
        <f>D5580*S5580</f>
        <v>493736.06461742852</v>
      </c>
    </row>
    <row r="5581" spans="1:20">
      <c r="A5581" s="21">
        <f t="shared" ref="A5581:A5644" si="380">YEAR(C5581)</f>
        <v>2022</v>
      </c>
      <c r="B5581" s="21">
        <f t="shared" si="376"/>
        <v>3</v>
      </c>
      <c r="C5581" s="22">
        <v>44624</v>
      </c>
      <c r="D5581" s="21">
        <v>9094.0400000000009</v>
      </c>
      <c r="E5581" s="47" t="str">
        <f>IF(B5581&lt;&gt;B5580, "First Quote", "")</f>
        <v/>
      </c>
      <c r="F5581" s="23" t="str">
        <f>IF(_xlfn.MINIFS($D$3:$D$6287,$A$3:$A$6287,A5581,$B$3:$B$6287,B5581)=D5581,"Lowest point","")</f>
        <v/>
      </c>
      <c r="G5581" s="24" t="str">
        <f>IF(_xlfn.MAXIFS($D$3:$D$6287,$A$3:$A$6287,A5581,$B$3:$B$6287,B5581)=D5581,"Highest point","")</f>
        <v/>
      </c>
      <c r="J5581" s="25" t="str">
        <f>IF(E5581="First Quote", $H$4/D5581, "")</f>
        <v/>
      </c>
      <c r="K5581" s="26">
        <f t="shared" si="377"/>
        <v>55.519898206964612</v>
      </c>
      <c r="L5581" s="27">
        <f>K5581*D5581</f>
        <v>504900.17509006453</v>
      </c>
      <c r="M5581" s="10"/>
      <c r="N5581" s="28">
        <f>IF(F5581="lowest point", $H$4/D5581, 0)</f>
        <v>0</v>
      </c>
      <c r="O5581" s="28">
        <f t="shared" si="378"/>
        <v>57.432647477250072</v>
      </c>
      <c r="P5581" s="29">
        <f>O5581*D5581</f>
        <v>522294.79346401128</v>
      </c>
      <c r="R5581" s="28">
        <f>IF(G5581="highest point", $H$4/D5581, 0)</f>
        <v>0</v>
      </c>
      <c r="S5581" s="28">
        <f t="shared" si="379"/>
        <v>53.865269706782314</v>
      </c>
      <c r="T5581" s="29">
        <f>D5581*S5581</f>
        <v>489852.91732426669</v>
      </c>
    </row>
    <row r="5582" spans="1:20">
      <c r="A5582" s="21">
        <f t="shared" si="380"/>
        <v>2022</v>
      </c>
      <c r="B5582" s="21">
        <f t="shared" si="376"/>
        <v>3</v>
      </c>
      <c r="C5582" s="22">
        <v>44627</v>
      </c>
      <c r="D5582" s="21">
        <v>8825.7199999999993</v>
      </c>
      <c r="E5582" s="47" t="str">
        <f>IF(B5582&lt;&gt;B5581, "First Quote", "")</f>
        <v/>
      </c>
      <c r="F5582" s="23" t="str">
        <f>IF(_xlfn.MINIFS($D$3:$D$6287,$A$3:$A$6287,A5582,$B$3:$B$6287,B5582)=D5582,"Lowest point","")</f>
        <v/>
      </c>
      <c r="G5582" s="24" t="str">
        <f>IF(_xlfn.MAXIFS($D$3:$D$6287,$A$3:$A$6287,A5582,$B$3:$B$6287,B5582)=D5582,"Highest point","")</f>
        <v/>
      </c>
      <c r="J5582" s="25" t="str">
        <f>IF(E5582="First Quote", $H$4/D5582, "")</f>
        <v/>
      </c>
      <c r="K5582" s="26">
        <f t="shared" si="377"/>
        <v>55.519898206964612</v>
      </c>
      <c r="L5582" s="27">
        <f>K5582*D5582</f>
        <v>490003.07600317168</v>
      </c>
      <c r="M5582" s="10"/>
      <c r="N5582" s="28">
        <f>IF(F5582="lowest point", $H$4/D5582, 0)</f>
        <v>0</v>
      </c>
      <c r="O5582" s="28">
        <f t="shared" si="378"/>
        <v>57.432647477250072</v>
      </c>
      <c r="P5582" s="29">
        <f>O5582*D5582</f>
        <v>506884.46549291548</v>
      </c>
      <c r="R5582" s="28">
        <f>IF(G5582="highest point", $H$4/D5582, 0)</f>
        <v>0</v>
      </c>
      <c r="S5582" s="28">
        <f t="shared" si="379"/>
        <v>53.865269706782314</v>
      </c>
      <c r="T5582" s="29">
        <f>D5582*S5582</f>
        <v>475399.78815654275</v>
      </c>
    </row>
    <row r="5583" spans="1:20">
      <c r="A5583" s="21">
        <f t="shared" si="380"/>
        <v>2022</v>
      </c>
      <c r="B5583" s="21">
        <f t="shared" si="376"/>
        <v>3</v>
      </c>
      <c r="C5583" s="22">
        <v>44628</v>
      </c>
      <c r="D5583" s="21">
        <v>8762.11</v>
      </c>
      <c r="E5583" s="47" t="str">
        <f>IF(B5583&lt;&gt;B5582, "First Quote", "")</f>
        <v/>
      </c>
      <c r="F5583" s="23" t="str">
        <f>IF(_xlfn.MINIFS($D$3:$D$6287,$A$3:$A$6287,A5583,$B$3:$B$6287,B5583)=D5583,"Lowest point","")</f>
        <v>Lowest point</v>
      </c>
      <c r="G5583" s="24" t="str">
        <f>IF(_xlfn.MAXIFS($D$3:$D$6287,$A$3:$A$6287,A5583,$B$3:$B$6287,B5583)=D5583,"Highest point","")</f>
        <v/>
      </c>
      <c r="J5583" s="25" t="str">
        <f>IF(E5583="First Quote", $H$4/D5583, "")</f>
        <v/>
      </c>
      <c r="K5583" s="26">
        <f t="shared" si="377"/>
        <v>55.519898206964612</v>
      </c>
      <c r="L5583" s="27">
        <f>K5583*D5583</f>
        <v>486471.45527822676</v>
      </c>
      <c r="M5583" s="10"/>
      <c r="N5583" s="28">
        <f>IF(F5583="lowest point", $H$4/D5583, 0)</f>
        <v>5.7063880731924158E-2</v>
      </c>
      <c r="O5583" s="28">
        <f t="shared" si="378"/>
        <v>57.489711357981996</v>
      </c>
      <c r="P5583" s="29">
        <f>O5583*D5583</f>
        <v>503731.17478688766</v>
      </c>
      <c r="R5583" s="28">
        <f>IF(G5583="highest point", $H$4/D5583, 0)</f>
        <v>0</v>
      </c>
      <c r="S5583" s="28">
        <f t="shared" si="379"/>
        <v>53.865269706782314</v>
      </c>
      <c r="T5583" s="29">
        <f>D5583*S5583</f>
        <v>471973.41835049441</v>
      </c>
    </row>
    <row r="5584" spans="1:20">
      <c r="A5584" s="21">
        <f t="shared" si="380"/>
        <v>2022</v>
      </c>
      <c r="B5584" s="21">
        <f t="shared" si="376"/>
        <v>3</v>
      </c>
      <c r="C5584" s="22">
        <v>44629</v>
      </c>
      <c r="D5584" s="21">
        <v>8988.65</v>
      </c>
      <c r="E5584" s="47" t="str">
        <f>IF(B5584&lt;&gt;B5583, "First Quote", "")</f>
        <v/>
      </c>
      <c r="F5584" s="23" t="str">
        <f>IF(_xlfn.MINIFS($D$3:$D$6287,$A$3:$A$6287,A5584,$B$3:$B$6287,B5584)=D5584,"Lowest point","")</f>
        <v/>
      </c>
      <c r="G5584" s="24" t="str">
        <f>IF(_xlfn.MAXIFS($D$3:$D$6287,$A$3:$A$6287,A5584,$B$3:$B$6287,B5584)=D5584,"Highest point","")</f>
        <v/>
      </c>
      <c r="J5584" s="25" t="str">
        <f>IF(E5584="First Quote", $H$4/D5584, "")</f>
        <v/>
      </c>
      <c r="K5584" s="26">
        <f t="shared" si="377"/>
        <v>55.519898206964612</v>
      </c>
      <c r="L5584" s="27">
        <f>K5584*D5584</f>
        <v>499048.93301803246</v>
      </c>
      <c r="M5584" s="10"/>
      <c r="N5584" s="28">
        <f>IF(F5584="lowest point", $H$4/D5584, 0)</f>
        <v>0</v>
      </c>
      <c r="O5584" s="28">
        <f t="shared" si="378"/>
        <v>57.489711357981996</v>
      </c>
      <c r="P5584" s="29">
        <f>O5584*D5584</f>
        <v>516754.89399792487</v>
      </c>
      <c r="R5584" s="28">
        <f>IF(G5584="highest point", $H$4/D5584, 0)</f>
        <v>0</v>
      </c>
      <c r="S5584" s="28">
        <f t="shared" si="379"/>
        <v>53.865269706782314</v>
      </c>
      <c r="T5584" s="29">
        <f>D5584*S5584</f>
        <v>484176.05654986884</v>
      </c>
    </row>
    <row r="5585" spans="1:20">
      <c r="A5585" s="21">
        <f t="shared" si="380"/>
        <v>2022</v>
      </c>
      <c r="B5585" s="21">
        <f t="shared" si="376"/>
        <v>3</v>
      </c>
      <c r="C5585" s="22">
        <v>44630</v>
      </c>
      <c r="D5585" s="21">
        <v>8950.9</v>
      </c>
      <c r="E5585" s="47" t="str">
        <f>IF(B5585&lt;&gt;B5584, "First Quote", "")</f>
        <v/>
      </c>
      <c r="F5585" s="23" t="str">
        <f>IF(_xlfn.MINIFS($D$3:$D$6287,$A$3:$A$6287,A5585,$B$3:$B$6287,B5585)=D5585,"Lowest point","")</f>
        <v/>
      </c>
      <c r="G5585" s="24" t="str">
        <f>IF(_xlfn.MAXIFS($D$3:$D$6287,$A$3:$A$6287,A5585,$B$3:$B$6287,B5585)=D5585,"Highest point","")</f>
        <v/>
      </c>
      <c r="J5585" s="25" t="str">
        <f>IF(E5585="First Quote", $H$4/D5585, "")</f>
        <v/>
      </c>
      <c r="K5585" s="26">
        <f t="shared" si="377"/>
        <v>55.519898206964612</v>
      </c>
      <c r="L5585" s="27">
        <f>K5585*D5585</f>
        <v>496953.05686071952</v>
      </c>
      <c r="M5585" s="10"/>
      <c r="N5585" s="28">
        <f>IF(F5585="lowest point", $H$4/D5585, 0)</f>
        <v>0</v>
      </c>
      <c r="O5585" s="28">
        <f t="shared" si="378"/>
        <v>57.489711357981996</v>
      </c>
      <c r="P5585" s="29">
        <f>O5585*D5585</f>
        <v>514584.65739416104</v>
      </c>
      <c r="R5585" s="28">
        <f>IF(G5585="highest point", $H$4/D5585, 0)</f>
        <v>0</v>
      </c>
      <c r="S5585" s="28">
        <f t="shared" si="379"/>
        <v>53.865269706782314</v>
      </c>
      <c r="T5585" s="29">
        <f>D5585*S5585</f>
        <v>482142.64261843782</v>
      </c>
    </row>
    <row r="5586" spans="1:20">
      <c r="A5586" s="21">
        <f t="shared" si="380"/>
        <v>2022</v>
      </c>
      <c r="B5586" s="21">
        <f t="shared" si="376"/>
        <v>3</v>
      </c>
      <c r="C5586" s="22">
        <v>44631</v>
      </c>
      <c r="D5586" s="21">
        <v>8835.4</v>
      </c>
      <c r="E5586" s="47" t="str">
        <f>IF(B5586&lt;&gt;B5585, "First Quote", "")</f>
        <v/>
      </c>
      <c r="F5586" s="23" t="str">
        <f>IF(_xlfn.MINIFS($D$3:$D$6287,$A$3:$A$6287,A5586,$B$3:$B$6287,B5586)=D5586,"Lowest point","")</f>
        <v/>
      </c>
      <c r="G5586" s="24" t="str">
        <f>IF(_xlfn.MAXIFS($D$3:$D$6287,$A$3:$A$6287,A5586,$B$3:$B$6287,B5586)=D5586,"Highest point","")</f>
        <v/>
      </c>
      <c r="J5586" s="25" t="str">
        <f>IF(E5586="First Quote", $H$4/D5586, "")</f>
        <v/>
      </c>
      <c r="K5586" s="26">
        <f t="shared" si="377"/>
        <v>55.519898206964612</v>
      </c>
      <c r="L5586" s="27">
        <f>K5586*D5586</f>
        <v>490540.5086178151</v>
      </c>
      <c r="M5586" s="10"/>
      <c r="N5586" s="28">
        <f>IF(F5586="lowest point", $H$4/D5586, 0)</f>
        <v>0</v>
      </c>
      <c r="O5586" s="28">
        <f t="shared" si="378"/>
        <v>57.489711357981996</v>
      </c>
      <c r="P5586" s="29">
        <f>O5586*D5586</f>
        <v>507944.5957323141</v>
      </c>
      <c r="R5586" s="28">
        <f>IF(G5586="highest point", $H$4/D5586, 0)</f>
        <v>0</v>
      </c>
      <c r="S5586" s="28">
        <f t="shared" si="379"/>
        <v>53.865269706782314</v>
      </c>
      <c r="T5586" s="29">
        <f>D5586*S5586</f>
        <v>475921.20396730443</v>
      </c>
    </row>
    <row r="5587" spans="1:20">
      <c r="A5587" s="21">
        <f t="shared" si="380"/>
        <v>2022</v>
      </c>
      <c r="B5587" s="21">
        <f t="shared" si="376"/>
        <v>3</v>
      </c>
      <c r="C5587" s="22">
        <v>44634</v>
      </c>
      <c r="D5587" s="21">
        <v>8771.75</v>
      </c>
      <c r="E5587" s="47" t="str">
        <f>IF(B5587&lt;&gt;B5586, "First Quote", "")</f>
        <v/>
      </c>
      <c r="F5587" s="23" t="str">
        <f>IF(_xlfn.MINIFS($D$3:$D$6287,$A$3:$A$6287,A5587,$B$3:$B$6287,B5587)=D5587,"Lowest point","")</f>
        <v/>
      </c>
      <c r="G5587" s="24" t="str">
        <f>IF(_xlfn.MAXIFS($D$3:$D$6287,$A$3:$A$6287,A5587,$B$3:$B$6287,B5587)=D5587,"Highest point","")</f>
        <v/>
      </c>
      <c r="J5587" s="25" t="str">
        <f>IF(E5587="First Quote", $H$4/D5587, "")</f>
        <v/>
      </c>
      <c r="K5587" s="26">
        <f t="shared" si="377"/>
        <v>55.519898206964612</v>
      </c>
      <c r="L5587" s="27">
        <f>K5587*D5587</f>
        <v>487006.66709694185</v>
      </c>
      <c r="M5587" s="10"/>
      <c r="N5587" s="28">
        <f>IF(F5587="lowest point", $H$4/D5587, 0)</f>
        <v>0</v>
      </c>
      <c r="O5587" s="28">
        <f t="shared" si="378"/>
        <v>57.489711357981996</v>
      </c>
      <c r="P5587" s="29">
        <f>O5587*D5587</f>
        <v>504285.37560437858</v>
      </c>
      <c r="R5587" s="28">
        <f>IF(G5587="highest point", $H$4/D5587, 0)</f>
        <v>0</v>
      </c>
      <c r="S5587" s="28">
        <f t="shared" si="379"/>
        <v>53.865269706782314</v>
      </c>
      <c r="T5587" s="29">
        <f>D5587*S5587</f>
        <v>472492.67955046776</v>
      </c>
    </row>
    <row r="5588" spans="1:20">
      <c r="A5588" s="21">
        <f t="shared" si="380"/>
        <v>2022</v>
      </c>
      <c r="B5588" s="21">
        <f t="shared" si="376"/>
        <v>3</v>
      </c>
      <c r="C5588" s="22">
        <v>44635</v>
      </c>
      <c r="D5588" s="21">
        <v>8959.74</v>
      </c>
      <c r="E5588" s="47" t="str">
        <f>IF(B5588&lt;&gt;B5587, "First Quote", "")</f>
        <v/>
      </c>
      <c r="F5588" s="23" t="str">
        <f>IF(_xlfn.MINIFS($D$3:$D$6287,$A$3:$A$6287,A5588,$B$3:$B$6287,B5588)=D5588,"Lowest point","")</f>
        <v/>
      </c>
      <c r="G5588" s="24" t="str">
        <f>IF(_xlfn.MAXIFS($D$3:$D$6287,$A$3:$A$6287,A5588,$B$3:$B$6287,B5588)=D5588,"Highest point","")</f>
        <v/>
      </c>
      <c r="J5588" s="25" t="str">
        <f>IF(E5588="First Quote", $H$4/D5588, "")</f>
        <v/>
      </c>
      <c r="K5588" s="26">
        <f t="shared" si="377"/>
        <v>55.519898206964612</v>
      </c>
      <c r="L5588" s="27">
        <f>K5588*D5588</f>
        <v>497443.85276086908</v>
      </c>
      <c r="M5588" s="10"/>
      <c r="N5588" s="28">
        <f>IF(F5588="lowest point", $H$4/D5588, 0)</f>
        <v>0</v>
      </c>
      <c r="O5588" s="28">
        <f t="shared" si="378"/>
        <v>57.489711357981996</v>
      </c>
      <c r="P5588" s="29">
        <f>O5588*D5588</f>
        <v>515092.86644256557</v>
      </c>
      <c r="R5588" s="28">
        <f>IF(G5588="highest point", $H$4/D5588, 0)</f>
        <v>0</v>
      </c>
      <c r="S5588" s="28">
        <f t="shared" si="379"/>
        <v>53.865269706782314</v>
      </c>
      <c r="T5588" s="29">
        <f>D5588*S5588</f>
        <v>482618.81160264579</v>
      </c>
    </row>
    <row r="5589" spans="1:20">
      <c r="A5589" s="21">
        <f t="shared" si="380"/>
        <v>2022</v>
      </c>
      <c r="B5589" s="21">
        <f t="shared" si="376"/>
        <v>3</v>
      </c>
      <c r="C5589" s="22">
        <v>44636</v>
      </c>
      <c r="D5589" s="21">
        <v>9160.51</v>
      </c>
      <c r="E5589" s="47" t="str">
        <f>IF(B5589&lt;&gt;B5588, "First Quote", "")</f>
        <v/>
      </c>
      <c r="F5589" s="23" t="str">
        <f>IF(_xlfn.MINIFS($D$3:$D$6287,$A$3:$A$6287,A5589,$B$3:$B$6287,B5589)=D5589,"Lowest point","")</f>
        <v/>
      </c>
      <c r="G5589" s="24" t="str">
        <f>IF(_xlfn.MAXIFS($D$3:$D$6287,$A$3:$A$6287,A5589,$B$3:$B$6287,B5589)=D5589,"Highest point","")</f>
        <v/>
      </c>
      <c r="J5589" s="25" t="str">
        <f>IF(E5589="First Quote", $H$4/D5589, "")</f>
        <v/>
      </c>
      <c r="K5589" s="26">
        <f t="shared" si="377"/>
        <v>55.519898206964612</v>
      </c>
      <c r="L5589" s="27">
        <f>K5589*D5589</f>
        <v>508590.58272388141</v>
      </c>
      <c r="M5589" s="10"/>
      <c r="N5589" s="28">
        <f>IF(F5589="lowest point", $H$4/D5589, 0)</f>
        <v>0</v>
      </c>
      <c r="O5589" s="28">
        <f t="shared" si="378"/>
        <v>57.489711357981996</v>
      </c>
      <c r="P5589" s="29">
        <f>O5589*D5589</f>
        <v>526635.07579190761</v>
      </c>
      <c r="R5589" s="28">
        <f>IF(G5589="highest point", $H$4/D5589, 0)</f>
        <v>0</v>
      </c>
      <c r="S5589" s="28">
        <f t="shared" si="379"/>
        <v>53.865269706782314</v>
      </c>
      <c r="T5589" s="29">
        <f>D5589*S5589</f>
        <v>493433.34180167649</v>
      </c>
    </row>
    <row r="5590" spans="1:20">
      <c r="A5590" s="21">
        <f t="shared" si="380"/>
        <v>2022</v>
      </c>
      <c r="B5590" s="21">
        <f t="shared" si="376"/>
        <v>3</v>
      </c>
      <c r="C5590" s="22">
        <v>44637</v>
      </c>
      <c r="D5590" s="21">
        <v>9274.17</v>
      </c>
      <c r="E5590" s="47" t="str">
        <f>IF(B5590&lt;&gt;B5589, "First Quote", "")</f>
        <v/>
      </c>
      <c r="F5590" s="23" t="str">
        <f>IF(_xlfn.MINIFS($D$3:$D$6287,$A$3:$A$6287,A5590,$B$3:$B$6287,B5590)=D5590,"Lowest point","")</f>
        <v/>
      </c>
      <c r="G5590" s="24" t="str">
        <f>IF(_xlfn.MAXIFS($D$3:$D$6287,$A$3:$A$6287,A5590,$B$3:$B$6287,B5590)=D5590,"Highest point","")</f>
        <v/>
      </c>
      <c r="J5590" s="25" t="str">
        <f>IF(E5590="First Quote", $H$4/D5590, "")</f>
        <v/>
      </c>
      <c r="K5590" s="26">
        <f t="shared" si="377"/>
        <v>55.519898206964612</v>
      </c>
      <c r="L5590" s="27">
        <f>K5590*D5590</f>
        <v>514900.97435408499</v>
      </c>
      <c r="M5590" s="10"/>
      <c r="N5590" s="28">
        <f>IF(F5590="lowest point", $H$4/D5590, 0)</f>
        <v>0</v>
      </c>
      <c r="O5590" s="28">
        <f t="shared" si="378"/>
        <v>57.489711357981996</v>
      </c>
      <c r="P5590" s="29">
        <f>O5590*D5590</f>
        <v>533169.35638485593</v>
      </c>
      <c r="R5590" s="28">
        <f>IF(G5590="highest point", $H$4/D5590, 0)</f>
        <v>0</v>
      </c>
      <c r="S5590" s="28">
        <f t="shared" si="379"/>
        <v>53.865269706782314</v>
      </c>
      <c r="T5590" s="29">
        <f>D5590*S5590</f>
        <v>499555.66835654934</v>
      </c>
    </row>
    <row r="5591" spans="1:20">
      <c r="A5591" s="21">
        <f t="shared" si="380"/>
        <v>2022</v>
      </c>
      <c r="B5591" s="21">
        <f t="shared" si="376"/>
        <v>3</v>
      </c>
      <c r="C5591" s="22">
        <v>44638</v>
      </c>
      <c r="D5591" s="21">
        <v>9382.43</v>
      </c>
      <c r="E5591" s="47" t="str">
        <f>IF(B5591&lt;&gt;B5590, "First Quote", "")</f>
        <v/>
      </c>
      <c r="F5591" s="23" t="str">
        <f>IF(_xlfn.MINIFS($D$3:$D$6287,$A$3:$A$6287,A5591,$B$3:$B$6287,B5591)=D5591,"Lowest point","")</f>
        <v/>
      </c>
      <c r="G5591" s="24" t="str">
        <f>IF(_xlfn.MAXIFS($D$3:$D$6287,$A$3:$A$6287,A5591,$B$3:$B$6287,B5591)=D5591,"Highest point","")</f>
        <v/>
      </c>
      <c r="J5591" s="25" t="str">
        <f>IF(E5591="First Quote", $H$4/D5591, "")</f>
        <v/>
      </c>
      <c r="K5591" s="26">
        <f t="shared" si="377"/>
        <v>55.519898206964612</v>
      </c>
      <c r="L5591" s="27">
        <f>K5591*D5591</f>
        <v>520911.55853397102</v>
      </c>
      <c r="M5591" s="10"/>
      <c r="N5591" s="28">
        <f>IF(F5591="lowest point", $H$4/D5591, 0)</f>
        <v>0</v>
      </c>
      <c r="O5591" s="28">
        <f t="shared" si="378"/>
        <v>57.489711357981996</v>
      </c>
      <c r="P5591" s="29">
        <f>O5591*D5591</f>
        <v>539393.19253647106</v>
      </c>
      <c r="R5591" s="28">
        <f>IF(G5591="highest point", $H$4/D5591, 0)</f>
        <v>0</v>
      </c>
      <c r="S5591" s="28">
        <f t="shared" si="379"/>
        <v>53.865269706782314</v>
      </c>
      <c r="T5591" s="29">
        <f>D5591*S5591</f>
        <v>505387.12245500559</v>
      </c>
    </row>
    <row r="5592" spans="1:20">
      <c r="A5592" s="21">
        <f t="shared" si="380"/>
        <v>2022</v>
      </c>
      <c r="B5592" s="21">
        <f t="shared" si="376"/>
        <v>3</v>
      </c>
      <c r="C5592" s="22">
        <v>44641</v>
      </c>
      <c r="D5592" s="21">
        <v>9378.84</v>
      </c>
      <c r="E5592" s="47" t="str">
        <f>IF(B5592&lt;&gt;B5591, "First Quote", "")</f>
        <v/>
      </c>
      <c r="F5592" s="23" t="str">
        <f>IF(_xlfn.MINIFS($D$3:$D$6287,$A$3:$A$6287,A5592,$B$3:$B$6287,B5592)=D5592,"Lowest point","")</f>
        <v/>
      </c>
      <c r="G5592" s="24" t="str">
        <f>IF(_xlfn.MAXIFS($D$3:$D$6287,$A$3:$A$6287,A5592,$B$3:$B$6287,B5592)=D5592,"Highest point","")</f>
        <v/>
      </c>
      <c r="J5592" s="25" t="str">
        <f>IF(E5592="First Quote", $H$4/D5592, "")</f>
        <v/>
      </c>
      <c r="K5592" s="26">
        <f t="shared" si="377"/>
        <v>55.519898206964612</v>
      </c>
      <c r="L5592" s="27">
        <f>K5592*D5592</f>
        <v>520712.242099408</v>
      </c>
      <c r="M5592" s="10"/>
      <c r="N5592" s="28">
        <f>IF(F5592="lowest point", $H$4/D5592, 0)</f>
        <v>0</v>
      </c>
      <c r="O5592" s="28">
        <f t="shared" si="378"/>
        <v>57.489711357981996</v>
      </c>
      <c r="P5592" s="29">
        <f>O5592*D5592</f>
        <v>539186.80447269592</v>
      </c>
      <c r="R5592" s="28">
        <f>IF(G5592="highest point", $H$4/D5592, 0)</f>
        <v>0</v>
      </c>
      <c r="S5592" s="28">
        <f t="shared" si="379"/>
        <v>53.865269706782314</v>
      </c>
      <c r="T5592" s="29">
        <f>D5592*S5592</f>
        <v>505193.74613675824</v>
      </c>
    </row>
    <row r="5593" spans="1:20">
      <c r="A5593" s="21">
        <f t="shared" si="380"/>
        <v>2022</v>
      </c>
      <c r="B5593" s="21">
        <f t="shared" si="376"/>
        <v>3</v>
      </c>
      <c r="C5593" s="22">
        <v>44642</v>
      </c>
      <c r="D5593" s="21">
        <v>9484.86</v>
      </c>
      <c r="E5593" s="47" t="str">
        <f>IF(B5593&lt;&gt;B5592, "First Quote", "")</f>
        <v/>
      </c>
      <c r="F5593" s="23" t="str">
        <f>IF(_xlfn.MINIFS($D$3:$D$6287,$A$3:$A$6287,A5593,$B$3:$B$6287,B5593)=D5593,"Lowest point","")</f>
        <v/>
      </c>
      <c r="G5593" s="24" t="str">
        <f>IF(_xlfn.MAXIFS($D$3:$D$6287,$A$3:$A$6287,A5593,$B$3:$B$6287,B5593)=D5593,"Highest point","")</f>
        <v/>
      </c>
      <c r="J5593" s="25" t="str">
        <f>IF(E5593="First Quote", $H$4/D5593, "")</f>
        <v/>
      </c>
      <c r="K5593" s="26">
        <f t="shared" si="377"/>
        <v>55.519898206964612</v>
      </c>
      <c r="L5593" s="27">
        <f>K5593*D5593</f>
        <v>526598.4617073104</v>
      </c>
      <c r="M5593" s="10"/>
      <c r="N5593" s="28">
        <f>IF(F5593="lowest point", $H$4/D5593, 0)</f>
        <v>0</v>
      </c>
      <c r="O5593" s="28">
        <f t="shared" si="378"/>
        <v>57.489711357981996</v>
      </c>
      <c r="P5593" s="29">
        <f>O5593*D5593</f>
        <v>545281.86367086915</v>
      </c>
      <c r="R5593" s="28">
        <f>IF(G5593="highest point", $H$4/D5593, 0)</f>
        <v>0</v>
      </c>
      <c r="S5593" s="28">
        <f t="shared" si="379"/>
        <v>53.865269706782314</v>
      </c>
      <c r="T5593" s="29">
        <f>D5593*S5593</f>
        <v>510904.54203107132</v>
      </c>
    </row>
    <row r="5594" spans="1:20">
      <c r="A5594" s="21">
        <f t="shared" si="380"/>
        <v>2022</v>
      </c>
      <c r="B5594" s="21">
        <f t="shared" si="376"/>
        <v>3</v>
      </c>
      <c r="C5594" s="22">
        <v>44643</v>
      </c>
      <c r="D5594" s="21">
        <v>9368.98</v>
      </c>
      <c r="E5594" s="47" t="str">
        <f>IF(B5594&lt;&gt;B5593, "First Quote", "")</f>
        <v/>
      </c>
      <c r="F5594" s="23" t="str">
        <f>IF(_xlfn.MINIFS($D$3:$D$6287,$A$3:$A$6287,A5594,$B$3:$B$6287,B5594)=D5594,"Lowest point","")</f>
        <v/>
      </c>
      <c r="G5594" s="24" t="str">
        <f>IF(_xlfn.MAXIFS($D$3:$D$6287,$A$3:$A$6287,A5594,$B$3:$B$6287,B5594)=D5594,"Highest point","")</f>
        <v/>
      </c>
      <c r="J5594" s="25" t="str">
        <f>IF(E5594="First Quote", $H$4/D5594, "")</f>
        <v/>
      </c>
      <c r="K5594" s="26">
        <f t="shared" si="377"/>
        <v>55.519898206964612</v>
      </c>
      <c r="L5594" s="27">
        <f>K5594*D5594</f>
        <v>520164.81590308726</v>
      </c>
      <c r="M5594" s="10"/>
      <c r="N5594" s="28">
        <f>IF(F5594="lowest point", $H$4/D5594, 0)</f>
        <v>0</v>
      </c>
      <c r="O5594" s="28">
        <f t="shared" si="378"/>
        <v>57.489711357981996</v>
      </c>
      <c r="P5594" s="29">
        <f>O5594*D5594</f>
        <v>538619.95591870614</v>
      </c>
      <c r="R5594" s="28">
        <f>IF(G5594="highest point", $H$4/D5594, 0)</f>
        <v>0</v>
      </c>
      <c r="S5594" s="28">
        <f t="shared" si="379"/>
        <v>53.865269706782314</v>
      </c>
      <c r="T5594" s="29">
        <f>D5594*S5594</f>
        <v>504662.63457744935</v>
      </c>
    </row>
    <row r="5595" spans="1:20">
      <c r="A5595" s="21">
        <f t="shared" si="380"/>
        <v>2022</v>
      </c>
      <c r="B5595" s="21">
        <f t="shared" si="376"/>
        <v>3</v>
      </c>
      <c r="C5595" s="22">
        <v>44644</v>
      </c>
      <c r="D5595" s="21">
        <v>9504.19</v>
      </c>
      <c r="E5595" s="47" t="str">
        <f>IF(B5595&lt;&gt;B5594, "First Quote", "")</f>
        <v/>
      </c>
      <c r="F5595" s="23" t="str">
        <f>IF(_xlfn.MINIFS($D$3:$D$6287,$A$3:$A$6287,A5595,$B$3:$B$6287,B5595)=D5595,"Lowest point","")</f>
        <v/>
      </c>
      <c r="G5595" s="24" t="str">
        <f>IF(_xlfn.MAXIFS($D$3:$D$6287,$A$3:$A$6287,A5595,$B$3:$B$6287,B5595)=D5595,"Highest point","")</f>
        <v/>
      </c>
      <c r="J5595" s="25" t="str">
        <f>IF(E5595="First Quote", $H$4/D5595, "")</f>
        <v/>
      </c>
      <c r="K5595" s="26">
        <f t="shared" si="377"/>
        <v>55.519898206964612</v>
      </c>
      <c r="L5595" s="27">
        <f>K5595*D5595</f>
        <v>527671.66133965098</v>
      </c>
      <c r="M5595" s="10"/>
      <c r="N5595" s="28">
        <f>IF(F5595="lowest point", $H$4/D5595, 0)</f>
        <v>0</v>
      </c>
      <c r="O5595" s="28">
        <f t="shared" si="378"/>
        <v>57.489711357981996</v>
      </c>
      <c r="P5595" s="29">
        <f>O5595*D5595</f>
        <v>546393.13979141891</v>
      </c>
      <c r="R5595" s="28">
        <f>IF(G5595="highest point", $H$4/D5595, 0)</f>
        <v>0</v>
      </c>
      <c r="S5595" s="28">
        <f t="shared" si="379"/>
        <v>53.865269706782314</v>
      </c>
      <c r="T5595" s="29">
        <f>D5595*S5595</f>
        <v>511945.75769450341</v>
      </c>
    </row>
    <row r="5596" spans="1:20">
      <c r="A5596" s="21">
        <f t="shared" si="380"/>
        <v>2022</v>
      </c>
      <c r="B5596" s="21">
        <f t="shared" si="376"/>
        <v>3</v>
      </c>
      <c r="C5596" s="22">
        <v>44645</v>
      </c>
      <c r="D5596" s="21">
        <v>9552.4</v>
      </c>
      <c r="E5596" s="47" t="str">
        <f>IF(B5596&lt;&gt;B5595, "First Quote", "")</f>
        <v/>
      </c>
      <c r="F5596" s="23" t="str">
        <f>IF(_xlfn.MINIFS($D$3:$D$6287,$A$3:$A$6287,A5596,$B$3:$B$6287,B5596)=D5596,"Lowest point","")</f>
        <v/>
      </c>
      <c r="G5596" s="24" t="str">
        <f>IF(_xlfn.MAXIFS($D$3:$D$6287,$A$3:$A$6287,A5596,$B$3:$B$6287,B5596)=D5596,"Highest point","")</f>
        <v/>
      </c>
      <c r="J5596" s="25" t="str">
        <f>IF(E5596="First Quote", $H$4/D5596, "")</f>
        <v/>
      </c>
      <c r="K5596" s="26">
        <f t="shared" si="377"/>
        <v>55.519898206964612</v>
      </c>
      <c r="L5596" s="27">
        <f>K5596*D5596</f>
        <v>530348.2756322088</v>
      </c>
      <c r="M5596" s="10"/>
      <c r="N5596" s="28">
        <f>IF(F5596="lowest point", $H$4/D5596, 0)</f>
        <v>0</v>
      </c>
      <c r="O5596" s="28">
        <f t="shared" si="378"/>
        <v>57.489711357981996</v>
      </c>
      <c r="P5596" s="29">
        <f>O5596*D5596</f>
        <v>549164.71877598716</v>
      </c>
      <c r="R5596" s="28">
        <f>IF(G5596="highest point", $H$4/D5596, 0)</f>
        <v>0</v>
      </c>
      <c r="S5596" s="28">
        <f t="shared" si="379"/>
        <v>53.865269706782314</v>
      </c>
      <c r="T5596" s="29">
        <f>D5596*S5596</f>
        <v>514542.60234706738</v>
      </c>
    </row>
    <row r="5597" spans="1:20">
      <c r="A5597" s="21">
        <f t="shared" si="380"/>
        <v>2022</v>
      </c>
      <c r="B5597" s="21">
        <f t="shared" si="376"/>
        <v>3</v>
      </c>
      <c r="C5597" s="22">
        <v>44648</v>
      </c>
      <c r="D5597" s="21">
        <v>9620.66</v>
      </c>
      <c r="E5597" s="47" t="str">
        <f>IF(B5597&lt;&gt;B5596, "First Quote", "")</f>
        <v/>
      </c>
      <c r="F5597" s="23" t="str">
        <f>IF(_xlfn.MINIFS($D$3:$D$6287,$A$3:$A$6287,A5597,$B$3:$B$6287,B5597)=D5597,"Lowest point","")</f>
        <v/>
      </c>
      <c r="G5597" s="24" t="str">
        <f>IF(_xlfn.MAXIFS($D$3:$D$6287,$A$3:$A$6287,A5597,$B$3:$B$6287,B5597)=D5597,"Highest point","")</f>
        <v/>
      </c>
      <c r="J5597" s="25" t="str">
        <f>IF(E5597="First Quote", $H$4/D5597, "")</f>
        <v/>
      </c>
      <c r="K5597" s="26">
        <f t="shared" si="377"/>
        <v>55.519898206964612</v>
      </c>
      <c r="L5597" s="27">
        <f>K5597*D5597</f>
        <v>534138.06388381612</v>
      </c>
      <c r="M5597" s="10"/>
      <c r="N5597" s="28">
        <f>IF(F5597="lowest point", $H$4/D5597, 0)</f>
        <v>0</v>
      </c>
      <c r="O5597" s="28">
        <f t="shared" si="378"/>
        <v>57.489711357981996</v>
      </c>
      <c r="P5597" s="29">
        <f>O5597*D5597</f>
        <v>553088.96647328301</v>
      </c>
      <c r="R5597" s="28">
        <f>IF(G5597="highest point", $H$4/D5597, 0)</f>
        <v>0</v>
      </c>
      <c r="S5597" s="28">
        <f t="shared" si="379"/>
        <v>53.865269706782314</v>
      </c>
      <c r="T5597" s="29">
        <f>D5597*S5597</f>
        <v>518219.44565725233</v>
      </c>
    </row>
    <row r="5598" spans="1:20">
      <c r="A5598" s="21">
        <f t="shared" si="380"/>
        <v>2022</v>
      </c>
      <c r="B5598" s="21">
        <f t="shared" si="376"/>
        <v>3</v>
      </c>
      <c r="C5598" s="22">
        <v>44649</v>
      </c>
      <c r="D5598" s="21">
        <v>9738.6</v>
      </c>
      <c r="E5598" s="47" t="str">
        <f>IF(B5598&lt;&gt;B5597, "First Quote", "")</f>
        <v/>
      </c>
      <c r="F5598" s="23" t="str">
        <f>IF(_xlfn.MINIFS($D$3:$D$6287,$A$3:$A$6287,A5598,$B$3:$B$6287,B5598)=D5598,"Lowest point","")</f>
        <v/>
      </c>
      <c r="G5598" s="24" t="str">
        <f>IF(_xlfn.MAXIFS($D$3:$D$6287,$A$3:$A$6287,A5598,$B$3:$B$6287,B5598)=D5598,"Highest point","")</f>
        <v>Highest point</v>
      </c>
      <c r="J5598" s="25" t="str">
        <f>IF(E5598="First Quote", $H$4/D5598, "")</f>
        <v/>
      </c>
      <c r="K5598" s="26">
        <f t="shared" si="377"/>
        <v>55.519898206964612</v>
      </c>
      <c r="L5598" s="27">
        <f>K5598*D5598</f>
        <v>540686.08067834564</v>
      </c>
      <c r="M5598" s="10"/>
      <c r="N5598" s="28">
        <f>IF(F5598="lowest point", $H$4/D5598, 0)</f>
        <v>0</v>
      </c>
      <c r="O5598" s="28">
        <f t="shared" si="378"/>
        <v>57.489711357981996</v>
      </c>
      <c r="P5598" s="29">
        <f>O5598*D5598</f>
        <v>559869.3030308435</v>
      </c>
      <c r="R5598" s="28">
        <f>IF(G5598="highest point", $H$4/D5598, 0)</f>
        <v>5.1342082024110239E-2</v>
      </c>
      <c r="S5598" s="28">
        <f t="shared" si="379"/>
        <v>53.916611788806428</v>
      </c>
      <c r="T5598" s="29">
        <f>D5598*S5598</f>
        <v>525072.31556647026</v>
      </c>
    </row>
    <row r="5599" spans="1:20">
      <c r="A5599" s="21">
        <f t="shared" si="380"/>
        <v>2022</v>
      </c>
      <c r="B5599" s="21">
        <f t="shared" si="376"/>
        <v>3</v>
      </c>
      <c r="C5599" s="22">
        <v>44650</v>
      </c>
      <c r="D5599" s="21">
        <v>9678.2999999999993</v>
      </c>
      <c r="E5599" s="47" t="str">
        <f>IF(B5599&lt;&gt;B5598, "First Quote", "")</f>
        <v/>
      </c>
      <c r="F5599" s="23" t="str">
        <f>IF(_xlfn.MINIFS($D$3:$D$6287,$A$3:$A$6287,A5599,$B$3:$B$6287,B5599)=D5599,"Lowest point","")</f>
        <v/>
      </c>
      <c r="G5599" s="24" t="str">
        <f>IF(_xlfn.MAXIFS($D$3:$D$6287,$A$3:$A$6287,A5599,$B$3:$B$6287,B5599)=D5599,"Highest point","")</f>
        <v/>
      </c>
      <c r="J5599" s="25" t="str">
        <f>IF(E5599="First Quote", $H$4/D5599, "")</f>
        <v/>
      </c>
      <c r="K5599" s="26">
        <f t="shared" si="377"/>
        <v>55.519898206964612</v>
      </c>
      <c r="L5599" s="27">
        <f>K5599*D5599</f>
        <v>537338.23081646557</v>
      </c>
      <c r="M5599" s="10"/>
      <c r="N5599" s="28">
        <f>IF(F5599="lowest point", $H$4/D5599, 0)</f>
        <v>0</v>
      </c>
      <c r="O5599" s="28">
        <f t="shared" si="378"/>
        <v>57.489711357981996</v>
      </c>
      <c r="P5599" s="29">
        <f>O5599*D5599</f>
        <v>556402.67343595705</v>
      </c>
      <c r="R5599" s="28">
        <f>IF(G5599="highest point", $H$4/D5599, 0)</f>
        <v>0</v>
      </c>
      <c r="S5599" s="28">
        <f t="shared" si="379"/>
        <v>53.916611788806428</v>
      </c>
      <c r="T5599" s="29">
        <f>D5599*S5599</f>
        <v>521821.14387560519</v>
      </c>
    </row>
    <row r="5600" spans="1:20">
      <c r="A5600" s="21">
        <f t="shared" si="380"/>
        <v>2022</v>
      </c>
      <c r="B5600" s="21">
        <f t="shared" si="376"/>
        <v>3</v>
      </c>
      <c r="C5600" s="22">
        <v>44651</v>
      </c>
      <c r="D5600" s="21">
        <v>9527.4599999999991</v>
      </c>
      <c r="E5600" s="47" t="str">
        <f>IF(B5600&lt;&gt;B5599, "First Quote", "")</f>
        <v/>
      </c>
      <c r="F5600" s="23" t="str">
        <f>IF(_xlfn.MINIFS($D$3:$D$6287,$A$3:$A$6287,A5600,$B$3:$B$6287,B5600)=D5600,"Lowest point","")</f>
        <v/>
      </c>
      <c r="G5600" s="24" t="str">
        <f>IF(_xlfn.MAXIFS($D$3:$D$6287,$A$3:$A$6287,A5600,$B$3:$B$6287,B5600)=D5600,"Highest point","")</f>
        <v/>
      </c>
      <c r="J5600" s="25" t="str">
        <f>IF(E5600="First Quote", $H$4/D5600, "")</f>
        <v/>
      </c>
      <c r="K5600" s="26">
        <f t="shared" si="377"/>
        <v>55.519898206964612</v>
      </c>
      <c r="L5600" s="27">
        <f>K5600*D5600</f>
        <v>528963.60937092698</v>
      </c>
      <c r="M5600" s="10"/>
      <c r="N5600" s="28">
        <f>IF(F5600="lowest point", $H$4/D5600, 0)</f>
        <v>0</v>
      </c>
      <c r="O5600" s="28">
        <f t="shared" si="378"/>
        <v>57.489711357981996</v>
      </c>
      <c r="P5600" s="29">
        <f>O5600*D5600</f>
        <v>547730.92537471908</v>
      </c>
      <c r="R5600" s="28">
        <f>IF(G5600="highest point", $H$4/D5600, 0)</f>
        <v>0</v>
      </c>
      <c r="S5600" s="28">
        <f t="shared" si="379"/>
        <v>53.916611788806428</v>
      </c>
      <c r="T5600" s="29">
        <f>D5600*S5600</f>
        <v>513688.36215338163</v>
      </c>
    </row>
    <row r="5601" spans="1:20">
      <c r="A5601" s="21">
        <f t="shared" si="380"/>
        <v>2022</v>
      </c>
      <c r="B5601" s="21">
        <f t="shared" ref="B5601:B5664" si="381">MONTH(C5601)</f>
        <v>4</v>
      </c>
      <c r="C5601" s="22">
        <v>44652</v>
      </c>
      <c r="D5601" s="21">
        <v>9559.9500000000007</v>
      </c>
      <c r="E5601" s="47" t="str">
        <f>IF(B5601&lt;&gt;B5600, "First Quote", "")</f>
        <v>First Quote</v>
      </c>
      <c r="F5601" s="23" t="str">
        <f>IF(_xlfn.MINIFS($D$3:$D$6287,$A$3:$A$6287,A5601,$B$3:$B$6287,B5601)=D5601,"Lowest point","")</f>
        <v/>
      </c>
      <c r="G5601" s="24" t="str">
        <f>IF(_xlfn.MAXIFS($D$3:$D$6287,$A$3:$A$6287,A5601,$B$3:$B$6287,B5601)=D5601,"Highest point","")</f>
        <v/>
      </c>
      <c r="J5601" s="25">
        <f>IF(E5601="First Quote", $H$4/D5601, "")</f>
        <v>5.2301528773686053E-2</v>
      </c>
      <c r="K5601" s="26">
        <f t="shared" si="377"/>
        <v>55.572199735738295</v>
      </c>
      <c r="L5601" s="27">
        <f>K5601*D5601</f>
        <v>531267.45086367137</v>
      </c>
      <c r="M5601" s="10"/>
      <c r="N5601" s="28">
        <f>IF(F5601="lowest point", $H$4/D5601, 0)</f>
        <v>0</v>
      </c>
      <c r="O5601" s="28">
        <f t="shared" si="378"/>
        <v>57.489711357981996</v>
      </c>
      <c r="P5601" s="29">
        <f>O5601*D5601</f>
        <v>549598.76609674003</v>
      </c>
      <c r="R5601" s="28">
        <f>IF(G5601="highest point", $H$4/D5601, 0)</f>
        <v>0</v>
      </c>
      <c r="S5601" s="28">
        <f t="shared" si="379"/>
        <v>53.916611788806428</v>
      </c>
      <c r="T5601" s="29">
        <f>D5601*S5601</f>
        <v>515440.11287040007</v>
      </c>
    </row>
    <row r="5602" spans="1:20">
      <c r="A5602" s="21">
        <f t="shared" si="380"/>
        <v>2022</v>
      </c>
      <c r="B5602" s="21">
        <f t="shared" si="381"/>
        <v>4</v>
      </c>
      <c r="C5602" s="22">
        <v>44655</v>
      </c>
      <c r="D5602" s="21">
        <v>9637.3700000000008</v>
      </c>
      <c r="E5602" s="47" t="str">
        <f>IF(B5602&lt;&gt;B5601, "First Quote", "")</f>
        <v/>
      </c>
      <c r="F5602" s="23" t="str">
        <f>IF(_xlfn.MINIFS($D$3:$D$6287,$A$3:$A$6287,A5602,$B$3:$B$6287,B5602)=D5602,"Lowest point","")</f>
        <v/>
      </c>
      <c r="G5602" s="24" t="str">
        <f>IF(_xlfn.MAXIFS($D$3:$D$6287,$A$3:$A$6287,A5602,$B$3:$B$6287,B5602)=D5602,"Highest point","")</f>
        <v>Highest point</v>
      </c>
      <c r="J5602" s="25" t="str">
        <f>IF(E5602="First Quote", $H$4/D5602, "")</f>
        <v/>
      </c>
      <c r="K5602" s="26">
        <f t="shared" si="377"/>
        <v>55.572199735738295</v>
      </c>
      <c r="L5602" s="27">
        <f>K5602*D5602</f>
        <v>535569.85056721221</v>
      </c>
      <c r="M5602" s="10"/>
      <c r="N5602" s="28">
        <f>IF(F5602="lowest point", $H$4/D5602, 0)</f>
        <v>0</v>
      </c>
      <c r="O5602" s="28">
        <f t="shared" si="378"/>
        <v>57.489711357981996</v>
      </c>
      <c r="P5602" s="29">
        <f>O5602*D5602</f>
        <v>554049.61955007503</v>
      </c>
      <c r="R5602" s="28">
        <f>IF(G5602="highest point", $H$4/D5602, 0)</f>
        <v>5.1881374275346899E-2</v>
      </c>
      <c r="S5602" s="28">
        <f t="shared" si="379"/>
        <v>53.968493163081774</v>
      </c>
      <c r="T5602" s="29">
        <f>D5602*S5602</f>
        <v>520114.33695508947</v>
      </c>
    </row>
    <row r="5603" spans="1:20">
      <c r="A5603" s="21">
        <f t="shared" si="380"/>
        <v>2022</v>
      </c>
      <c r="B5603" s="21">
        <f t="shared" si="381"/>
        <v>4</v>
      </c>
      <c r="C5603" s="22">
        <v>44656</v>
      </c>
      <c r="D5603" s="21">
        <v>9517.94</v>
      </c>
      <c r="E5603" s="47" t="str">
        <f>IF(B5603&lt;&gt;B5602, "First Quote", "")</f>
        <v/>
      </c>
      <c r="F5603" s="23" t="str">
        <f>IF(_xlfn.MINIFS($D$3:$D$6287,$A$3:$A$6287,A5603,$B$3:$B$6287,B5603)=D5603,"Lowest point","")</f>
        <v/>
      </c>
      <c r="G5603" s="24" t="str">
        <f>IF(_xlfn.MAXIFS($D$3:$D$6287,$A$3:$A$6287,A5603,$B$3:$B$6287,B5603)=D5603,"Highest point","")</f>
        <v/>
      </c>
      <c r="J5603" s="25" t="str">
        <f>IF(E5603="First Quote", $H$4/D5603, "")</f>
        <v/>
      </c>
      <c r="K5603" s="26">
        <f t="shared" si="377"/>
        <v>55.572199735738295</v>
      </c>
      <c r="L5603" s="27">
        <f>K5603*D5603</f>
        <v>528932.86275277298</v>
      </c>
      <c r="M5603" s="10"/>
      <c r="N5603" s="28">
        <f>IF(F5603="lowest point", $H$4/D5603, 0)</f>
        <v>0</v>
      </c>
      <c r="O5603" s="28">
        <f t="shared" si="378"/>
        <v>57.489711357981996</v>
      </c>
      <c r="P5603" s="29">
        <f>O5603*D5603</f>
        <v>547183.62332259119</v>
      </c>
      <c r="R5603" s="28">
        <f>IF(G5603="highest point", $H$4/D5603, 0)</f>
        <v>0</v>
      </c>
      <c r="S5603" s="28">
        <f t="shared" si="379"/>
        <v>53.968493163081774</v>
      </c>
      <c r="T5603" s="29">
        <f>D5603*S5603</f>
        <v>513668.87981662259</v>
      </c>
    </row>
    <row r="5604" spans="1:20">
      <c r="A5604" s="21">
        <f t="shared" si="380"/>
        <v>2022</v>
      </c>
      <c r="B5604" s="21">
        <f t="shared" si="381"/>
        <v>4</v>
      </c>
      <c r="C5604" s="22">
        <v>44657</v>
      </c>
      <c r="D5604" s="21">
        <v>9425.49</v>
      </c>
      <c r="E5604" s="47" t="str">
        <f>IF(B5604&lt;&gt;B5603, "First Quote", "")</f>
        <v/>
      </c>
      <c r="F5604" s="23" t="str">
        <f>IF(_xlfn.MINIFS($D$3:$D$6287,$A$3:$A$6287,A5604,$B$3:$B$6287,B5604)=D5604,"Lowest point","")</f>
        <v/>
      </c>
      <c r="G5604" s="24" t="str">
        <f>IF(_xlfn.MAXIFS($D$3:$D$6287,$A$3:$A$6287,A5604,$B$3:$B$6287,B5604)=D5604,"Highest point","")</f>
        <v/>
      </c>
      <c r="J5604" s="25" t="str">
        <f>IF(E5604="First Quote", $H$4/D5604, "")</f>
        <v/>
      </c>
      <c r="K5604" s="26">
        <f t="shared" si="377"/>
        <v>55.572199735738295</v>
      </c>
      <c r="L5604" s="27">
        <f>K5604*D5604</f>
        <v>523795.2128872039</v>
      </c>
      <c r="M5604" s="10"/>
      <c r="N5604" s="28">
        <f>IF(F5604="lowest point", $H$4/D5604, 0)</f>
        <v>0</v>
      </c>
      <c r="O5604" s="28">
        <f t="shared" si="378"/>
        <v>57.489711357981996</v>
      </c>
      <c r="P5604" s="29">
        <f>O5604*D5604</f>
        <v>541868.69950754568</v>
      </c>
      <c r="R5604" s="28">
        <f>IF(G5604="highest point", $H$4/D5604, 0)</f>
        <v>0</v>
      </c>
      <c r="S5604" s="28">
        <f t="shared" si="379"/>
        <v>53.968493163081774</v>
      </c>
      <c r="T5604" s="29">
        <f>D5604*S5604</f>
        <v>508679.49262369564</v>
      </c>
    </row>
    <row r="5605" spans="1:20">
      <c r="A5605" s="21">
        <f t="shared" si="380"/>
        <v>2022</v>
      </c>
      <c r="B5605" s="21">
        <f t="shared" si="381"/>
        <v>4</v>
      </c>
      <c r="C5605" s="22">
        <v>44658</v>
      </c>
      <c r="D5605" s="21">
        <v>9466.76</v>
      </c>
      <c r="E5605" s="47" t="str">
        <f>IF(B5605&lt;&gt;B5604, "First Quote", "")</f>
        <v/>
      </c>
      <c r="F5605" s="23" t="str">
        <f>IF(_xlfn.MINIFS($D$3:$D$6287,$A$3:$A$6287,A5605,$B$3:$B$6287,B5605)=D5605,"Lowest point","")</f>
        <v/>
      </c>
      <c r="G5605" s="24" t="str">
        <f>IF(_xlfn.MAXIFS($D$3:$D$6287,$A$3:$A$6287,A5605,$B$3:$B$6287,B5605)=D5605,"Highest point","")</f>
        <v/>
      </c>
      <c r="J5605" s="25" t="str">
        <f>IF(E5605="First Quote", $H$4/D5605, "")</f>
        <v/>
      </c>
      <c r="K5605" s="26">
        <f t="shared" si="377"/>
        <v>55.572199735738295</v>
      </c>
      <c r="L5605" s="27">
        <f>K5605*D5605</f>
        <v>526088.67757029785</v>
      </c>
      <c r="M5605" s="10"/>
      <c r="N5605" s="28">
        <f>IF(F5605="lowest point", $H$4/D5605, 0)</f>
        <v>0</v>
      </c>
      <c r="O5605" s="28">
        <f t="shared" si="378"/>
        <v>57.489711357981996</v>
      </c>
      <c r="P5605" s="29">
        <f>O5605*D5605</f>
        <v>544241.2998952897</v>
      </c>
      <c r="R5605" s="28">
        <f>IF(G5605="highest point", $H$4/D5605, 0)</f>
        <v>0</v>
      </c>
      <c r="S5605" s="28">
        <f t="shared" si="379"/>
        <v>53.968493163081774</v>
      </c>
      <c r="T5605" s="29">
        <f>D5605*S5605</f>
        <v>510906.77233653603</v>
      </c>
    </row>
    <row r="5606" spans="1:20">
      <c r="A5606" s="21">
        <f t="shared" si="380"/>
        <v>2022</v>
      </c>
      <c r="B5606" s="21">
        <f t="shared" si="381"/>
        <v>4</v>
      </c>
      <c r="C5606" s="22">
        <v>44659</v>
      </c>
      <c r="D5606" s="21">
        <v>9441.84</v>
      </c>
      <c r="E5606" s="47" t="str">
        <f>IF(B5606&lt;&gt;B5605, "First Quote", "")</f>
        <v/>
      </c>
      <c r="F5606" s="23" t="str">
        <f>IF(_xlfn.MINIFS($D$3:$D$6287,$A$3:$A$6287,A5606,$B$3:$B$6287,B5606)=D5606,"Lowest point","")</f>
        <v/>
      </c>
      <c r="G5606" s="24" t="str">
        <f>IF(_xlfn.MAXIFS($D$3:$D$6287,$A$3:$A$6287,A5606,$B$3:$B$6287,B5606)=D5606,"Highest point","")</f>
        <v/>
      </c>
      <c r="J5606" s="25" t="str">
        <f>IF(E5606="First Quote", $H$4/D5606, "")</f>
        <v/>
      </c>
      <c r="K5606" s="26">
        <f t="shared" si="377"/>
        <v>55.572199735738295</v>
      </c>
      <c r="L5606" s="27">
        <f>K5606*D5606</f>
        <v>524703.81835288322</v>
      </c>
      <c r="M5606" s="10"/>
      <c r="N5606" s="28">
        <f>IF(F5606="lowest point", $H$4/D5606, 0)</f>
        <v>0</v>
      </c>
      <c r="O5606" s="28">
        <f t="shared" si="378"/>
        <v>57.489711357981996</v>
      </c>
      <c r="P5606" s="29">
        <f>O5606*D5606</f>
        <v>542808.65628824872</v>
      </c>
      <c r="R5606" s="28">
        <f>IF(G5606="highest point", $H$4/D5606, 0)</f>
        <v>0</v>
      </c>
      <c r="S5606" s="28">
        <f t="shared" si="379"/>
        <v>53.968493163081774</v>
      </c>
      <c r="T5606" s="29">
        <f>D5606*S5606</f>
        <v>509561.87748691201</v>
      </c>
    </row>
    <row r="5607" spans="1:20">
      <c r="A5607" s="21">
        <f t="shared" si="380"/>
        <v>2022</v>
      </c>
      <c r="B5607" s="21">
        <f t="shared" si="381"/>
        <v>4</v>
      </c>
      <c r="C5607" s="22">
        <v>44662</v>
      </c>
      <c r="D5607" s="21">
        <v>9282.48</v>
      </c>
      <c r="E5607" s="47" t="str">
        <f>IF(B5607&lt;&gt;B5606, "First Quote", "")</f>
        <v/>
      </c>
      <c r="F5607" s="23" t="str">
        <f>IF(_xlfn.MINIFS($D$3:$D$6287,$A$3:$A$6287,A5607,$B$3:$B$6287,B5607)=D5607,"Lowest point","")</f>
        <v/>
      </c>
      <c r="G5607" s="24" t="str">
        <f>IF(_xlfn.MAXIFS($D$3:$D$6287,$A$3:$A$6287,A5607,$B$3:$B$6287,B5607)=D5607,"Highest point","")</f>
        <v/>
      </c>
      <c r="J5607" s="25" t="str">
        <f>IF(E5607="First Quote", $H$4/D5607, "")</f>
        <v/>
      </c>
      <c r="K5607" s="26">
        <f t="shared" si="377"/>
        <v>55.572199735738295</v>
      </c>
      <c r="L5607" s="27">
        <f>K5607*D5607</f>
        <v>515847.83260299597</v>
      </c>
      <c r="M5607" s="10"/>
      <c r="N5607" s="28">
        <f>IF(F5607="lowest point", $H$4/D5607, 0)</f>
        <v>0</v>
      </c>
      <c r="O5607" s="28">
        <f t="shared" si="378"/>
        <v>57.489711357981996</v>
      </c>
      <c r="P5607" s="29">
        <f>O5607*D5607</f>
        <v>533647.09588624071</v>
      </c>
      <c r="R5607" s="28">
        <f>IF(G5607="highest point", $H$4/D5607, 0)</f>
        <v>0</v>
      </c>
      <c r="S5607" s="28">
        <f t="shared" si="379"/>
        <v>53.968493163081774</v>
      </c>
      <c r="T5607" s="29">
        <f>D5607*S5607</f>
        <v>500961.45841644326</v>
      </c>
    </row>
    <row r="5608" spans="1:20">
      <c r="A5608" s="21">
        <f t="shared" si="380"/>
        <v>2022</v>
      </c>
      <c r="B5608" s="21">
        <f t="shared" si="381"/>
        <v>4</v>
      </c>
      <c r="C5608" s="22">
        <v>44663</v>
      </c>
      <c r="D5608" s="21">
        <v>9251.07</v>
      </c>
      <c r="E5608" s="47" t="str">
        <f>IF(B5608&lt;&gt;B5607, "First Quote", "")</f>
        <v/>
      </c>
      <c r="F5608" s="23" t="str">
        <f>IF(_xlfn.MINIFS($D$3:$D$6287,$A$3:$A$6287,A5608,$B$3:$B$6287,B5608)=D5608,"Lowest point","")</f>
        <v/>
      </c>
      <c r="G5608" s="24" t="str">
        <f>IF(_xlfn.MAXIFS($D$3:$D$6287,$A$3:$A$6287,A5608,$B$3:$B$6287,B5608)=D5608,"Highest point","")</f>
        <v/>
      </c>
      <c r="J5608" s="25" t="str">
        <f>IF(E5608="First Quote", $H$4/D5608, "")</f>
        <v/>
      </c>
      <c r="K5608" s="26">
        <f t="shared" si="377"/>
        <v>55.572199735738295</v>
      </c>
      <c r="L5608" s="27">
        <f>K5608*D5608</f>
        <v>514102.30980929645</v>
      </c>
      <c r="M5608" s="10"/>
      <c r="N5608" s="28">
        <f>IF(F5608="lowest point", $H$4/D5608, 0)</f>
        <v>0</v>
      </c>
      <c r="O5608" s="28">
        <f t="shared" si="378"/>
        <v>57.489711357981996</v>
      </c>
      <c r="P5608" s="29">
        <f>O5608*D5608</f>
        <v>531841.34405248647</v>
      </c>
      <c r="R5608" s="28">
        <f>IF(G5608="highest point", $H$4/D5608, 0)</f>
        <v>0</v>
      </c>
      <c r="S5608" s="28">
        <f t="shared" si="379"/>
        <v>53.968493163081774</v>
      </c>
      <c r="T5608" s="29">
        <f>D5608*S5608</f>
        <v>499266.30804619088</v>
      </c>
    </row>
    <row r="5609" spans="1:20">
      <c r="A5609" s="21">
        <f t="shared" si="380"/>
        <v>2022</v>
      </c>
      <c r="B5609" s="21">
        <f t="shared" si="381"/>
        <v>4</v>
      </c>
      <c r="C5609" s="22">
        <v>44664</v>
      </c>
      <c r="D5609" s="21">
        <v>9356.2099999999991</v>
      </c>
      <c r="E5609" s="47" t="str">
        <f>IF(B5609&lt;&gt;B5608, "First Quote", "")</f>
        <v/>
      </c>
      <c r="F5609" s="23" t="str">
        <f>IF(_xlfn.MINIFS($D$3:$D$6287,$A$3:$A$6287,A5609,$B$3:$B$6287,B5609)=D5609,"Lowest point","")</f>
        <v/>
      </c>
      <c r="G5609" s="24" t="str">
        <f>IF(_xlfn.MAXIFS($D$3:$D$6287,$A$3:$A$6287,A5609,$B$3:$B$6287,B5609)=D5609,"Highest point","")</f>
        <v/>
      </c>
      <c r="J5609" s="25" t="str">
        <f>IF(E5609="First Quote", $H$4/D5609, "")</f>
        <v/>
      </c>
      <c r="K5609" s="26">
        <f t="shared" si="377"/>
        <v>55.572199735738295</v>
      </c>
      <c r="L5609" s="27">
        <f>K5609*D5609</f>
        <v>519945.17088951194</v>
      </c>
      <c r="M5609" s="10"/>
      <c r="N5609" s="28">
        <f>IF(F5609="lowest point", $H$4/D5609, 0)</f>
        <v>0</v>
      </c>
      <c r="O5609" s="28">
        <f t="shared" si="378"/>
        <v>57.489711357981996</v>
      </c>
      <c r="P5609" s="29">
        <f>O5609*D5609</f>
        <v>537885.81230466464</v>
      </c>
      <c r="R5609" s="28">
        <f>IF(G5609="highest point", $H$4/D5609, 0)</f>
        <v>0</v>
      </c>
      <c r="S5609" s="28">
        <f t="shared" si="379"/>
        <v>53.968493163081774</v>
      </c>
      <c r="T5609" s="29">
        <f>D5609*S5609</f>
        <v>504940.5554173573</v>
      </c>
    </row>
    <row r="5610" spans="1:20">
      <c r="A5610" s="21">
        <f t="shared" si="380"/>
        <v>2022</v>
      </c>
      <c r="B5610" s="21">
        <f t="shared" si="381"/>
        <v>4</v>
      </c>
      <c r="C5610" s="22">
        <v>44665</v>
      </c>
      <c r="D5610" s="21">
        <v>9242.58</v>
      </c>
      <c r="E5610" s="47" t="str">
        <f>IF(B5610&lt;&gt;B5609, "First Quote", "")</f>
        <v/>
      </c>
      <c r="F5610" s="23" t="str">
        <f>IF(_xlfn.MINIFS($D$3:$D$6287,$A$3:$A$6287,A5610,$B$3:$B$6287,B5610)=D5610,"Lowest point","")</f>
        <v/>
      </c>
      <c r="G5610" s="24" t="str">
        <f>IF(_xlfn.MAXIFS($D$3:$D$6287,$A$3:$A$6287,A5610,$B$3:$B$6287,B5610)=D5610,"Highest point","")</f>
        <v/>
      </c>
      <c r="J5610" s="25" t="str">
        <f>IF(E5610="First Quote", $H$4/D5610, "")</f>
        <v/>
      </c>
      <c r="K5610" s="26">
        <f t="shared" si="377"/>
        <v>55.572199735738295</v>
      </c>
      <c r="L5610" s="27">
        <f>K5610*D5610</f>
        <v>513630.50183354004</v>
      </c>
      <c r="M5610" s="10"/>
      <c r="N5610" s="28">
        <f>IF(F5610="lowest point", $H$4/D5610, 0)</f>
        <v>0</v>
      </c>
      <c r="O5610" s="28">
        <f t="shared" si="378"/>
        <v>57.489711357981996</v>
      </c>
      <c r="P5610" s="29">
        <f>O5610*D5610</f>
        <v>531353.25640305725</v>
      </c>
      <c r="R5610" s="28">
        <f>IF(G5610="highest point", $H$4/D5610, 0)</f>
        <v>0</v>
      </c>
      <c r="S5610" s="28">
        <f t="shared" si="379"/>
        <v>53.968493163081774</v>
      </c>
      <c r="T5610" s="29">
        <f>D5610*S5610</f>
        <v>498808.11553923634</v>
      </c>
    </row>
    <row r="5611" spans="1:20">
      <c r="A5611" s="21">
        <f t="shared" si="380"/>
        <v>2022</v>
      </c>
      <c r="B5611" s="21">
        <f t="shared" si="381"/>
        <v>4</v>
      </c>
      <c r="C5611" s="22">
        <v>44669</v>
      </c>
      <c r="D5611" s="21">
        <v>9240.69</v>
      </c>
      <c r="E5611" s="47" t="str">
        <f>IF(B5611&lt;&gt;B5610, "First Quote", "")</f>
        <v/>
      </c>
      <c r="F5611" s="23" t="str">
        <f>IF(_xlfn.MINIFS($D$3:$D$6287,$A$3:$A$6287,A5611,$B$3:$B$6287,B5611)=D5611,"Lowest point","")</f>
        <v/>
      </c>
      <c r="G5611" s="24" t="str">
        <f>IF(_xlfn.MAXIFS($D$3:$D$6287,$A$3:$A$6287,A5611,$B$3:$B$6287,B5611)=D5611,"Highest point","")</f>
        <v/>
      </c>
      <c r="J5611" s="25" t="str">
        <f>IF(E5611="First Quote", $H$4/D5611, "")</f>
        <v/>
      </c>
      <c r="K5611" s="26">
        <f t="shared" si="377"/>
        <v>55.572199735738295</v>
      </c>
      <c r="L5611" s="27">
        <f>K5611*D5611</f>
        <v>513525.47037603951</v>
      </c>
      <c r="M5611" s="10"/>
      <c r="N5611" s="28">
        <f>IF(F5611="lowest point", $H$4/D5611, 0)</f>
        <v>0</v>
      </c>
      <c r="O5611" s="28">
        <f t="shared" si="378"/>
        <v>57.489711357981996</v>
      </c>
      <c r="P5611" s="29">
        <f>O5611*D5611</f>
        <v>531244.60084859072</v>
      </c>
      <c r="R5611" s="28">
        <f>IF(G5611="highest point", $H$4/D5611, 0)</f>
        <v>0</v>
      </c>
      <c r="S5611" s="28">
        <f t="shared" si="379"/>
        <v>53.968493163081774</v>
      </c>
      <c r="T5611" s="29">
        <f>D5611*S5611</f>
        <v>498706.11508715816</v>
      </c>
    </row>
    <row r="5612" spans="1:20">
      <c r="A5612" s="21">
        <f t="shared" si="380"/>
        <v>2022</v>
      </c>
      <c r="B5612" s="21">
        <f t="shared" si="381"/>
        <v>4</v>
      </c>
      <c r="C5612" s="22">
        <v>44670</v>
      </c>
      <c r="D5612" s="21">
        <v>9389.2099999999991</v>
      </c>
      <c r="E5612" s="47" t="str">
        <f>IF(B5612&lt;&gt;B5611, "First Quote", "")</f>
        <v/>
      </c>
      <c r="F5612" s="23" t="str">
        <f>IF(_xlfn.MINIFS($D$3:$D$6287,$A$3:$A$6287,A5612,$B$3:$B$6287,B5612)=D5612,"Lowest point","")</f>
        <v/>
      </c>
      <c r="G5612" s="24" t="str">
        <f>IF(_xlfn.MAXIFS($D$3:$D$6287,$A$3:$A$6287,A5612,$B$3:$B$6287,B5612)=D5612,"Highest point","")</f>
        <v/>
      </c>
      <c r="J5612" s="25" t="str">
        <f>IF(E5612="First Quote", $H$4/D5612, "")</f>
        <v/>
      </c>
      <c r="K5612" s="26">
        <f t="shared" si="377"/>
        <v>55.572199735738295</v>
      </c>
      <c r="L5612" s="27">
        <f>K5612*D5612</f>
        <v>521779.05348079128</v>
      </c>
      <c r="M5612" s="10"/>
      <c r="N5612" s="28">
        <f>IF(F5612="lowest point", $H$4/D5612, 0)</f>
        <v>0</v>
      </c>
      <c r="O5612" s="28">
        <f t="shared" si="378"/>
        <v>57.489711357981996</v>
      </c>
      <c r="P5612" s="29">
        <f>O5612*D5612</f>
        <v>539782.97277947806</v>
      </c>
      <c r="R5612" s="28">
        <f>IF(G5612="highest point", $H$4/D5612, 0)</f>
        <v>0</v>
      </c>
      <c r="S5612" s="28">
        <f t="shared" si="379"/>
        <v>53.968493163081774</v>
      </c>
      <c r="T5612" s="29">
        <f>D5612*S5612</f>
        <v>506721.51569173898</v>
      </c>
    </row>
    <row r="5613" spans="1:20">
      <c r="A5613" s="21">
        <f t="shared" si="380"/>
        <v>2022</v>
      </c>
      <c r="B5613" s="21">
        <f t="shared" si="381"/>
        <v>4</v>
      </c>
      <c r="C5613" s="22">
        <v>44671</v>
      </c>
      <c r="D5613" s="21">
        <v>9383.5400000000009</v>
      </c>
      <c r="E5613" s="47" t="str">
        <f>IF(B5613&lt;&gt;B5612, "First Quote", "")</f>
        <v/>
      </c>
      <c r="F5613" s="23" t="str">
        <f>IF(_xlfn.MINIFS($D$3:$D$6287,$A$3:$A$6287,A5613,$B$3:$B$6287,B5613)=D5613,"Lowest point","")</f>
        <v/>
      </c>
      <c r="G5613" s="24" t="str">
        <f>IF(_xlfn.MAXIFS($D$3:$D$6287,$A$3:$A$6287,A5613,$B$3:$B$6287,B5613)=D5613,"Highest point","")</f>
        <v/>
      </c>
      <c r="J5613" s="25" t="str">
        <f>IF(E5613="First Quote", $H$4/D5613, "")</f>
        <v/>
      </c>
      <c r="K5613" s="26">
        <f t="shared" si="377"/>
        <v>55.572199735738295</v>
      </c>
      <c r="L5613" s="27">
        <f>K5613*D5613</f>
        <v>521463.95910828974</v>
      </c>
      <c r="M5613" s="10"/>
      <c r="N5613" s="28">
        <f>IF(F5613="lowest point", $H$4/D5613, 0)</f>
        <v>0</v>
      </c>
      <c r="O5613" s="28">
        <f t="shared" si="378"/>
        <v>57.489711357981996</v>
      </c>
      <c r="P5613" s="29">
        <f>O5613*D5613</f>
        <v>539457.00611607847</v>
      </c>
      <c r="R5613" s="28">
        <f>IF(G5613="highest point", $H$4/D5613, 0)</f>
        <v>0</v>
      </c>
      <c r="S5613" s="28">
        <f t="shared" si="379"/>
        <v>53.968493163081774</v>
      </c>
      <c r="T5613" s="29">
        <f>D5613*S5613</f>
        <v>506415.51433550438</v>
      </c>
    </row>
    <row r="5614" spans="1:20">
      <c r="A5614" s="21">
        <f t="shared" si="380"/>
        <v>2022</v>
      </c>
      <c r="B5614" s="21">
        <f t="shared" si="381"/>
        <v>4</v>
      </c>
      <c r="C5614" s="22">
        <v>44672</v>
      </c>
      <c r="D5614" s="21">
        <v>9245.86</v>
      </c>
      <c r="E5614" s="47" t="str">
        <f>IF(B5614&lt;&gt;B5613, "First Quote", "")</f>
        <v/>
      </c>
      <c r="F5614" s="23" t="str">
        <f>IF(_xlfn.MINIFS($D$3:$D$6287,$A$3:$A$6287,A5614,$B$3:$B$6287,B5614)=D5614,"Lowest point","")</f>
        <v/>
      </c>
      <c r="G5614" s="24" t="str">
        <f>IF(_xlfn.MAXIFS($D$3:$D$6287,$A$3:$A$6287,A5614,$B$3:$B$6287,B5614)=D5614,"Highest point","")</f>
        <v/>
      </c>
      <c r="J5614" s="25" t="str">
        <f>IF(E5614="First Quote", $H$4/D5614, "")</f>
        <v/>
      </c>
      <c r="K5614" s="26">
        <f t="shared" si="377"/>
        <v>55.572199735738295</v>
      </c>
      <c r="L5614" s="27">
        <f>K5614*D5614</f>
        <v>513812.77864867332</v>
      </c>
      <c r="M5614" s="10"/>
      <c r="N5614" s="28">
        <f>IF(F5614="lowest point", $H$4/D5614, 0)</f>
        <v>0</v>
      </c>
      <c r="O5614" s="28">
        <f t="shared" si="378"/>
        <v>57.489711357981996</v>
      </c>
      <c r="P5614" s="29">
        <f>O5614*D5614</f>
        <v>531541.82265631144</v>
      </c>
      <c r="R5614" s="28">
        <f>IF(G5614="highest point", $H$4/D5614, 0)</f>
        <v>0</v>
      </c>
      <c r="S5614" s="28">
        <f t="shared" si="379"/>
        <v>53.968493163081774</v>
      </c>
      <c r="T5614" s="29">
        <f>D5614*S5614</f>
        <v>498985.13219681126</v>
      </c>
    </row>
    <row r="5615" spans="1:20">
      <c r="A5615" s="21">
        <f t="shared" si="380"/>
        <v>2022</v>
      </c>
      <c r="B5615" s="21">
        <f t="shared" si="381"/>
        <v>4</v>
      </c>
      <c r="C5615" s="22">
        <v>44673</v>
      </c>
      <c r="D5615" s="21">
        <v>8989.51</v>
      </c>
      <c r="E5615" s="47" t="str">
        <f>IF(B5615&lt;&gt;B5614, "First Quote", "")</f>
        <v/>
      </c>
      <c r="F5615" s="23" t="str">
        <f>IF(_xlfn.MINIFS($D$3:$D$6287,$A$3:$A$6287,A5615,$B$3:$B$6287,B5615)=D5615,"Lowest point","")</f>
        <v/>
      </c>
      <c r="G5615" s="24" t="str">
        <f>IF(_xlfn.MAXIFS($D$3:$D$6287,$A$3:$A$6287,A5615,$B$3:$B$6287,B5615)=D5615,"Highest point","")</f>
        <v/>
      </c>
      <c r="J5615" s="25" t="str">
        <f>IF(E5615="First Quote", $H$4/D5615, "")</f>
        <v/>
      </c>
      <c r="K5615" s="26">
        <f t="shared" si="377"/>
        <v>55.572199735738295</v>
      </c>
      <c r="L5615" s="27">
        <f>K5615*D5615</f>
        <v>499566.84524641675</v>
      </c>
      <c r="M5615" s="10"/>
      <c r="N5615" s="28">
        <f>IF(F5615="lowest point", $H$4/D5615, 0)</f>
        <v>0</v>
      </c>
      <c r="O5615" s="28">
        <f t="shared" si="378"/>
        <v>57.489711357981996</v>
      </c>
      <c r="P5615" s="29">
        <f>O5615*D5615</f>
        <v>516804.33514969272</v>
      </c>
      <c r="R5615" s="28">
        <f>IF(G5615="highest point", $H$4/D5615, 0)</f>
        <v>0</v>
      </c>
      <c r="S5615" s="28">
        <f t="shared" si="379"/>
        <v>53.968493163081774</v>
      </c>
      <c r="T5615" s="29">
        <f>D5615*S5615</f>
        <v>485150.30897445523</v>
      </c>
    </row>
    <row r="5616" spans="1:20">
      <c r="A5616" s="21">
        <f t="shared" si="380"/>
        <v>2022</v>
      </c>
      <c r="B5616" s="21">
        <f t="shared" si="381"/>
        <v>4</v>
      </c>
      <c r="C5616" s="22">
        <v>44676</v>
      </c>
      <c r="D5616" s="21">
        <v>9040.86</v>
      </c>
      <c r="E5616" s="47" t="str">
        <f>IF(B5616&lt;&gt;B5615, "First Quote", "")</f>
        <v/>
      </c>
      <c r="F5616" s="23" t="str">
        <f>IF(_xlfn.MINIFS($D$3:$D$6287,$A$3:$A$6287,A5616,$B$3:$B$6287,B5616)=D5616,"Lowest point","")</f>
        <v/>
      </c>
      <c r="G5616" s="24" t="str">
        <f>IF(_xlfn.MAXIFS($D$3:$D$6287,$A$3:$A$6287,A5616,$B$3:$B$6287,B5616)=D5616,"Highest point","")</f>
        <v/>
      </c>
      <c r="J5616" s="25" t="str">
        <f>IF(E5616="First Quote", $H$4/D5616, "")</f>
        <v/>
      </c>
      <c r="K5616" s="26">
        <f t="shared" si="377"/>
        <v>55.572199735738295</v>
      </c>
      <c r="L5616" s="27">
        <f>K5616*D5616</f>
        <v>502420.47770284693</v>
      </c>
      <c r="M5616" s="10"/>
      <c r="N5616" s="28">
        <f>IF(F5616="lowest point", $H$4/D5616, 0)</f>
        <v>0</v>
      </c>
      <c r="O5616" s="28">
        <f t="shared" si="378"/>
        <v>57.489711357981996</v>
      </c>
      <c r="P5616" s="29">
        <f>O5616*D5616</f>
        <v>519756.43182792515</v>
      </c>
      <c r="R5616" s="28">
        <f>IF(G5616="highest point", $H$4/D5616, 0)</f>
        <v>0</v>
      </c>
      <c r="S5616" s="28">
        <f t="shared" si="379"/>
        <v>53.968493163081774</v>
      </c>
      <c r="T5616" s="29">
        <f>D5616*S5616</f>
        <v>487921.59109837952</v>
      </c>
    </row>
    <row r="5617" spans="1:20">
      <c r="A5617" s="21">
        <f t="shared" si="380"/>
        <v>2022</v>
      </c>
      <c r="B5617" s="21">
        <f t="shared" si="381"/>
        <v>4</v>
      </c>
      <c r="C5617" s="22">
        <v>44677</v>
      </c>
      <c r="D5617" s="21">
        <v>8786.4699999999993</v>
      </c>
      <c r="E5617" s="47" t="str">
        <f>IF(B5617&lt;&gt;B5616, "First Quote", "")</f>
        <v/>
      </c>
      <c r="F5617" s="23" t="str">
        <f>IF(_xlfn.MINIFS($D$3:$D$6287,$A$3:$A$6287,A5617,$B$3:$B$6287,B5617)=D5617,"Lowest point","")</f>
        <v/>
      </c>
      <c r="G5617" s="24" t="str">
        <f>IF(_xlfn.MAXIFS($D$3:$D$6287,$A$3:$A$6287,A5617,$B$3:$B$6287,B5617)=D5617,"Highest point","")</f>
        <v/>
      </c>
      <c r="J5617" s="25" t="str">
        <f>IF(E5617="First Quote", $H$4/D5617, "")</f>
        <v/>
      </c>
      <c r="K5617" s="26">
        <f t="shared" si="377"/>
        <v>55.572199735738295</v>
      </c>
      <c r="L5617" s="27">
        <f>K5617*D5617</f>
        <v>488283.46581207239</v>
      </c>
      <c r="M5617" s="10"/>
      <c r="N5617" s="28">
        <f>IF(F5617="lowest point", $H$4/D5617, 0)</f>
        <v>0</v>
      </c>
      <c r="O5617" s="28">
        <f t="shared" si="378"/>
        <v>57.489711357981996</v>
      </c>
      <c r="P5617" s="29">
        <f>O5617*D5617</f>
        <v>505131.62415556802</v>
      </c>
      <c r="R5617" s="28">
        <f>IF(G5617="highest point", $H$4/D5617, 0)</f>
        <v>0</v>
      </c>
      <c r="S5617" s="28">
        <f t="shared" si="379"/>
        <v>53.968493163081774</v>
      </c>
      <c r="T5617" s="29">
        <f>D5617*S5617</f>
        <v>474192.54612262308</v>
      </c>
    </row>
    <row r="5618" spans="1:20">
      <c r="A5618" s="21">
        <f t="shared" si="380"/>
        <v>2022</v>
      </c>
      <c r="B5618" s="21">
        <f t="shared" si="381"/>
        <v>4</v>
      </c>
      <c r="C5618" s="22">
        <v>44678</v>
      </c>
      <c r="D5618" s="21">
        <v>8805</v>
      </c>
      <c r="E5618" s="47" t="str">
        <f>IF(B5618&lt;&gt;B5617, "First Quote", "")</f>
        <v/>
      </c>
      <c r="F5618" s="23" t="str">
        <f>IF(_xlfn.MINIFS($D$3:$D$6287,$A$3:$A$6287,A5618,$B$3:$B$6287,B5618)=D5618,"Lowest point","")</f>
        <v/>
      </c>
      <c r="G5618" s="24" t="str">
        <f>IF(_xlfn.MAXIFS($D$3:$D$6287,$A$3:$A$6287,A5618,$B$3:$B$6287,B5618)=D5618,"Highest point","")</f>
        <v/>
      </c>
      <c r="J5618" s="25" t="str">
        <f>IF(E5618="First Quote", $H$4/D5618, "")</f>
        <v/>
      </c>
      <c r="K5618" s="26">
        <f t="shared" si="377"/>
        <v>55.572199735738295</v>
      </c>
      <c r="L5618" s="27">
        <f>K5618*D5618</f>
        <v>489313.21867317567</v>
      </c>
      <c r="M5618" s="10"/>
      <c r="N5618" s="28">
        <f>IF(F5618="lowest point", $H$4/D5618, 0)</f>
        <v>0</v>
      </c>
      <c r="O5618" s="28">
        <f t="shared" si="378"/>
        <v>57.489711357981996</v>
      </c>
      <c r="P5618" s="29">
        <f>O5618*D5618</f>
        <v>506196.90850703145</v>
      </c>
      <c r="R5618" s="28">
        <f>IF(G5618="highest point", $H$4/D5618, 0)</f>
        <v>0</v>
      </c>
      <c r="S5618" s="28">
        <f t="shared" si="379"/>
        <v>53.968493163081774</v>
      </c>
      <c r="T5618" s="29">
        <f>D5618*S5618</f>
        <v>475192.582300935</v>
      </c>
    </row>
    <row r="5619" spans="1:20">
      <c r="A5619" s="21">
        <f t="shared" si="380"/>
        <v>2022</v>
      </c>
      <c r="B5619" s="21">
        <f t="shared" si="381"/>
        <v>4</v>
      </c>
      <c r="C5619" s="22">
        <v>44679</v>
      </c>
      <c r="D5619" s="21">
        <v>9023.42</v>
      </c>
      <c r="E5619" s="47" t="str">
        <f>IF(B5619&lt;&gt;B5618, "First Quote", "")</f>
        <v/>
      </c>
      <c r="F5619" s="23" t="str">
        <f>IF(_xlfn.MINIFS($D$3:$D$6287,$A$3:$A$6287,A5619,$B$3:$B$6287,B5619)=D5619,"Lowest point","")</f>
        <v/>
      </c>
      <c r="G5619" s="24" t="str">
        <f>IF(_xlfn.MAXIFS($D$3:$D$6287,$A$3:$A$6287,A5619,$B$3:$B$6287,B5619)=D5619,"Highest point","")</f>
        <v/>
      </c>
      <c r="J5619" s="25" t="str">
        <f>IF(E5619="First Quote", $H$4/D5619, "")</f>
        <v/>
      </c>
      <c r="K5619" s="26">
        <f t="shared" si="377"/>
        <v>55.572199735738295</v>
      </c>
      <c r="L5619" s="27">
        <f>K5619*D5619</f>
        <v>501451.29853945563</v>
      </c>
      <c r="M5619" s="10"/>
      <c r="N5619" s="28">
        <f>IF(F5619="lowest point", $H$4/D5619, 0)</f>
        <v>0</v>
      </c>
      <c r="O5619" s="28">
        <f t="shared" si="378"/>
        <v>57.489711357981996</v>
      </c>
      <c r="P5619" s="29">
        <f>O5619*D5619</f>
        <v>518753.81126184191</v>
      </c>
      <c r="R5619" s="28">
        <f>IF(G5619="highest point", $H$4/D5619, 0)</f>
        <v>0</v>
      </c>
      <c r="S5619" s="28">
        <f t="shared" si="379"/>
        <v>53.968493163081774</v>
      </c>
      <c r="T5619" s="29">
        <f>D5619*S5619</f>
        <v>486980.38057761535</v>
      </c>
    </row>
    <row r="5620" spans="1:20">
      <c r="A5620" s="21">
        <f t="shared" si="380"/>
        <v>2022</v>
      </c>
      <c r="B5620" s="21">
        <f t="shared" si="381"/>
        <v>4</v>
      </c>
      <c r="C5620" s="22">
        <v>44680</v>
      </c>
      <c r="D5620" s="21">
        <v>8696.65</v>
      </c>
      <c r="E5620" s="47" t="str">
        <f>IF(B5620&lt;&gt;B5619, "First Quote", "")</f>
        <v/>
      </c>
      <c r="F5620" s="23" t="str">
        <f>IF(_xlfn.MINIFS($D$3:$D$6287,$A$3:$A$6287,A5620,$B$3:$B$6287,B5620)=D5620,"Lowest point","")</f>
        <v>Lowest point</v>
      </c>
      <c r="G5620" s="24" t="str">
        <f>IF(_xlfn.MAXIFS($D$3:$D$6287,$A$3:$A$6287,A5620,$B$3:$B$6287,B5620)=D5620,"Highest point","")</f>
        <v/>
      </c>
      <c r="J5620" s="25" t="str">
        <f>IF(E5620="First Quote", $H$4/D5620, "")</f>
        <v/>
      </c>
      <c r="K5620" s="26">
        <f t="shared" si="377"/>
        <v>55.572199735738295</v>
      </c>
      <c r="L5620" s="27">
        <f>K5620*D5620</f>
        <v>483291.9708318084</v>
      </c>
      <c r="M5620" s="10"/>
      <c r="N5620" s="28">
        <f>IF(F5620="lowest point", $H$4/D5620, 0)</f>
        <v>5.7493402632047975E-2</v>
      </c>
      <c r="O5620" s="28">
        <f t="shared" si="378"/>
        <v>57.547204760614044</v>
      </c>
      <c r="P5620" s="29">
        <f>O5620*D5620</f>
        <v>500467.8982813941</v>
      </c>
      <c r="R5620" s="28">
        <f>IF(G5620="highest point", $H$4/D5620, 0)</f>
        <v>0</v>
      </c>
      <c r="S5620" s="28">
        <f t="shared" si="379"/>
        <v>53.968493163081774</v>
      </c>
      <c r="T5620" s="29">
        <f>D5620*S5620</f>
        <v>469345.09606671508</v>
      </c>
    </row>
    <row r="5621" spans="1:20">
      <c r="A5621" s="21">
        <f t="shared" si="380"/>
        <v>2022</v>
      </c>
      <c r="B5621" s="21">
        <f t="shared" si="381"/>
        <v>5</v>
      </c>
      <c r="C5621" s="22">
        <v>44683</v>
      </c>
      <c r="D5621" s="21">
        <v>8746.0499999999993</v>
      </c>
      <c r="E5621" s="47" t="str">
        <f>IF(B5621&lt;&gt;B5620, "First Quote", "")</f>
        <v>First Quote</v>
      </c>
      <c r="F5621" s="23" t="str">
        <f>IF(_xlfn.MINIFS($D$3:$D$6287,$A$3:$A$6287,A5621,$B$3:$B$6287,B5621)=D5621,"Lowest point","")</f>
        <v/>
      </c>
      <c r="G5621" s="24" t="str">
        <f>IF(_xlfn.MAXIFS($D$3:$D$6287,$A$3:$A$6287,A5621,$B$3:$B$6287,B5621)=D5621,"Highest point","")</f>
        <v/>
      </c>
      <c r="J5621" s="25">
        <f>IF(E5621="First Quote", $H$4/D5621, "")</f>
        <v>5.716866471149834E-2</v>
      </c>
      <c r="K5621" s="26">
        <f t="shared" si="377"/>
        <v>55.629368400449792</v>
      </c>
      <c r="L5621" s="27">
        <f>K5621*D5621</f>
        <v>486537.23749875388</v>
      </c>
      <c r="M5621" s="10"/>
      <c r="N5621" s="28">
        <f>IF(F5621="lowest point", $H$4/D5621, 0)</f>
        <v>0</v>
      </c>
      <c r="O5621" s="28">
        <f t="shared" si="378"/>
        <v>57.547204760614044</v>
      </c>
      <c r="P5621" s="29">
        <f>O5621*D5621</f>
        <v>503310.73019656842</v>
      </c>
      <c r="R5621" s="28">
        <f>IF(G5621="highest point", $H$4/D5621, 0)</f>
        <v>0</v>
      </c>
      <c r="S5621" s="28">
        <f t="shared" si="379"/>
        <v>53.968493163081774</v>
      </c>
      <c r="T5621" s="29">
        <f>D5621*S5621</f>
        <v>472011.13962897129</v>
      </c>
    </row>
    <row r="5622" spans="1:20">
      <c r="A5622" s="21">
        <f t="shared" si="380"/>
        <v>2022</v>
      </c>
      <c r="B5622" s="21">
        <f t="shared" si="381"/>
        <v>5</v>
      </c>
      <c r="C5622" s="22">
        <v>44684</v>
      </c>
      <c r="D5622" s="21">
        <v>8788.36</v>
      </c>
      <c r="E5622" s="47" t="str">
        <f>IF(B5622&lt;&gt;B5621, "First Quote", "")</f>
        <v/>
      </c>
      <c r="F5622" s="23" t="str">
        <f>IF(_xlfn.MINIFS($D$3:$D$6287,$A$3:$A$6287,A5622,$B$3:$B$6287,B5622)=D5622,"Lowest point","")</f>
        <v/>
      </c>
      <c r="G5622" s="24" t="str">
        <f>IF(_xlfn.MAXIFS($D$3:$D$6287,$A$3:$A$6287,A5622,$B$3:$B$6287,B5622)=D5622,"Highest point","")</f>
        <v/>
      </c>
      <c r="J5622" s="25" t="str">
        <f>IF(E5622="First Quote", $H$4/D5622, "")</f>
        <v/>
      </c>
      <c r="K5622" s="26">
        <f t="shared" si="377"/>
        <v>55.629368400449792</v>
      </c>
      <c r="L5622" s="27">
        <f>K5622*D5622</f>
        <v>488890.91607577697</v>
      </c>
      <c r="M5622" s="10"/>
      <c r="N5622" s="28">
        <f>IF(F5622="lowest point", $H$4/D5622, 0)</f>
        <v>0</v>
      </c>
      <c r="O5622" s="28">
        <f t="shared" si="378"/>
        <v>57.547204760614044</v>
      </c>
      <c r="P5622" s="29">
        <f>O5622*D5622</f>
        <v>505745.55242999009</v>
      </c>
      <c r="R5622" s="28">
        <f>IF(G5622="highest point", $H$4/D5622, 0)</f>
        <v>0</v>
      </c>
      <c r="S5622" s="28">
        <f t="shared" si="379"/>
        <v>53.968493163081774</v>
      </c>
      <c r="T5622" s="29">
        <f>D5622*S5622</f>
        <v>474294.54657470138</v>
      </c>
    </row>
    <row r="5623" spans="1:20">
      <c r="A5623" s="21">
        <f t="shared" si="380"/>
        <v>2022</v>
      </c>
      <c r="B5623" s="21">
        <f t="shared" si="381"/>
        <v>5</v>
      </c>
      <c r="C5623" s="22">
        <v>44685</v>
      </c>
      <c r="D5623" s="21">
        <v>9050.9</v>
      </c>
      <c r="E5623" s="47" t="str">
        <f>IF(B5623&lt;&gt;B5622, "First Quote", "")</f>
        <v/>
      </c>
      <c r="F5623" s="23" t="str">
        <f>IF(_xlfn.MINIFS($D$3:$D$6287,$A$3:$A$6287,A5623,$B$3:$B$6287,B5623)=D5623,"Lowest point","")</f>
        <v/>
      </c>
      <c r="G5623" s="24" t="str">
        <f>IF(_xlfn.MAXIFS($D$3:$D$6287,$A$3:$A$6287,A5623,$B$3:$B$6287,B5623)=D5623,"Highest point","")</f>
        <v>Highest point</v>
      </c>
      <c r="J5623" s="25" t="str">
        <f>IF(E5623="First Quote", $H$4/D5623, "")</f>
        <v/>
      </c>
      <c r="K5623" s="26">
        <f t="shared" si="377"/>
        <v>55.629368400449792</v>
      </c>
      <c r="L5623" s="27">
        <f>K5623*D5623</f>
        <v>503495.85045563098</v>
      </c>
      <c r="M5623" s="10"/>
      <c r="N5623" s="28">
        <f>IF(F5623="lowest point", $H$4/D5623, 0)</f>
        <v>0</v>
      </c>
      <c r="O5623" s="28">
        <f t="shared" si="378"/>
        <v>57.547204760614044</v>
      </c>
      <c r="P5623" s="29">
        <f>O5623*D5623</f>
        <v>520853.99556784163</v>
      </c>
      <c r="R5623" s="28">
        <f>IF(G5623="highest point", $H$4/D5623, 0)</f>
        <v>5.5243124993094611E-2</v>
      </c>
      <c r="S5623" s="28">
        <f t="shared" si="379"/>
        <v>54.023736288074872</v>
      </c>
      <c r="T5623" s="29">
        <f>D5623*S5623</f>
        <v>488963.43476973684</v>
      </c>
    </row>
    <row r="5624" spans="1:20">
      <c r="A5624" s="21">
        <f t="shared" si="380"/>
        <v>2022</v>
      </c>
      <c r="B5624" s="21">
        <f t="shared" si="381"/>
        <v>5</v>
      </c>
      <c r="C5624" s="22">
        <v>44686</v>
      </c>
      <c r="D5624" s="21">
        <v>8729.2099999999991</v>
      </c>
      <c r="E5624" s="47" t="str">
        <f>IF(B5624&lt;&gt;B5623, "First Quote", "")</f>
        <v/>
      </c>
      <c r="F5624" s="23" t="str">
        <f>IF(_xlfn.MINIFS($D$3:$D$6287,$A$3:$A$6287,A5624,$B$3:$B$6287,B5624)=D5624,"Lowest point","")</f>
        <v/>
      </c>
      <c r="G5624" s="24" t="str">
        <f>IF(_xlfn.MAXIFS($D$3:$D$6287,$A$3:$A$6287,A5624,$B$3:$B$6287,B5624)=D5624,"Highest point","")</f>
        <v/>
      </c>
      <c r="J5624" s="25" t="str">
        <f>IF(E5624="First Quote", $H$4/D5624, "")</f>
        <v/>
      </c>
      <c r="K5624" s="26">
        <f t="shared" si="377"/>
        <v>55.629368400449792</v>
      </c>
      <c r="L5624" s="27">
        <f>K5624*D5624</f>
        <v>485600.43893489026</v>
      </c>
      <c r="M5624" s="10"/>
      <c r="N5624" s="28">
        <f>IF(F5624="lowest point", $H$4/D5624, 0)</f>
        <v>0</v>
      </c>
      <c r="O5624" s="28">
        <f t="shared" si="378"/>
        <v>57.547204760614044</v>
      </c>
      <c r="P5624" s="29">
        <f>O5624*D5624</f>
        <v>502341.63526839967</v>
      </c>
      <c r="R5624" s="28">
        <f>IF(G5624="highest point", $H$4/D5624, 0)</f>
        <v>0</v>
      </c>
      <c r="S5624" s="28">
        <f t="shared" si="379"/>
        <v>54.023736288074872</v>
      </c>
      <c r="T5624" s="29">
        <f>D5624*S5624</f>
        <v>471584.53904322599</v>
      </c>
    </row>
    <row r="5625" spans="1:20">
      <c r="A5625" s="21">
        <f t="shared" si="380"/>
        <v>2022</v>
      </c>
      <c r="B5625" s="21">
        <f t="shared" si="381"/>
        <v>5</v>
      </c>
      <c r="C5625" s="22">
        <v>44687</v>
      </c>
      <c r="D5625" s="21">
        <v>8680.9699999999993</v>
      </c>
      <c r="E5625" s="47" t="str">
        <f>IF(B5625&lt;&gt;B5624, "First Quote", "")</f>
        <v/>
      </c>
      <c r="F5625" s="23" t="str">
        <f>IF(_xlfn.MINIFS($D$3:$D$6287,$A$3:$A$6287,A5625,$B$3:$B$6287,B5625)=D5625,"Lowest point","")</f>
        <v/>
      </c>
      <c r="G5625" s="24" t="str">
        <f>IF(_xlfn.MAXIFS($D$3:$D$6287,$A$3:$A$6287,A5625,$B$3:$B$6287,B5625)=D5625,"Highest point","")</f>
        <v/>
      </c>
      <c r="J5625" s="25" t="str">
        <f>IF(E5625="First Quote", $H$4/D5625, "")</f>
        <v/>
      </c>
      <c r="K5625" s="26">
        <f t="shared" si="377"/>
        <v>55.629368400449792</v>
      </c>
      <c r="L5625" s="27">
        <f>K5625*D5625</f>
        <v>482916.87820325262</v>
      </c>
      <c r="M5625" s="10"/>
      <c r="N5625" s="28">
        <f>IF(F5625="lowest point", $H$4/D5625, 0)</f>
        <v>0</v>
      </c>
      <c r="O5625" s="28">
        <f t="shared" si="378"/>
        <v>57.547204760614044</v>
      </c>
      <c r="P5625" s="29">
        <f>O5625*D5625</f>
        <v>499565.55811074766</v>
      </c>
      <c r="R5625" s="28">
        <f>IF(G5625="highest point", $H$4/D5625, 0)</f>
        <v>0</v>
      </c>
      <c r="S5625" s="28">
        <f t="shared" si="379"/>
        <v>54.023736288074872</v>
      </c>
      <c r="T5625" s="29">
        <f>D5625*S5625</f>
        <v>468978.43400468928</v>
      </c>
    </row>
    <row r="5626" spans="1:20">
      <c r="A5626" s="21">
        <f t="shared" si="380"/>
        <v>2022</v>
      </c>
      <c r="B5626" s="21">
        <f t="shared" si="381"/>
        <v>5</v>
      </c>
      <c r="C5626" s="22">
        <v>44690</v>
      </c>
      <c r="D5626" s="21">
        <v>8403.5</v>
      </c>
      <c r="E5626" s="47" t="str">
        <f>IF(B5626&lt;&gt;B5625, "First Quote", "")</f>
        <v/>
      </c>
      <c r="F5626" s="23" t="str">
        <f>IF(_xlfn.MINIFS($D$3:$D$6287,$A$3:$A$6287,A5626,$B$3:$B$6287,B5626)=D5626,"Lowest point","")</f>
        <v/>
      </c>
      <c r="G5626" s="24" t="str">
        <f>IF(_xlfn.MAXIFS($D$3:$D$6287,$A$3:$A$6287,A5626,$B$3:$B$6287,B5626)=D5626,"Highest point","")</f>
        <v/>
      </c>
      <c r="J5626" s="25" t="str">
        <f>IF(E5626="First Quote", $H$4/D5626, "")</f>
        <v/>
      </c>
      <c r="K5626" s="26">
        <f t="shared" si="377"/>
        <v>55.629368400449792</v>
      </c>
      <c r="L5626" s="27">
        <f>K5626*D5626</f>
        <v>467481.39735317981</v>
      </c>
      <c r="M5626" s="10"/>
      <c r="N5626" s="28">
        <f>IF(F5626="lowest point", $H$4/D5626, 0)</f>
        <v>0</v>
      </c>
      <c r="O5626" s="28">
        <f t="shared" si="378"/>
        <v>57.547204760614044</v>
      </c>
      <c r="P5626" s="29">
        <f>O5626*D5626</f>
        <v>483597.93520582013</v>
      </c>
      <c r="R5626" s="28">
        <f>IF(G5626="highest point", $H$4/D5626, 0)</f>
        <v>0</v>
      </c>
      <c r="S5626" s="28">
        <f t="shared" si="379"/>
        <v>54.023736288074872</v>
      </c>
      <c r="T5626" s="29">
        <f>D5626*S5626</f>
        <v>453988.46789683716</v>
      </c>
    </row>
    <row r="5627" spans="1:20">
      <c r="A5627" s="21">
        <f t="shared" si="380"/>
        <v>2022</v>
      </c>
      <c r="B5627" s="21">
        <f t="shared" si="381"/>
        <v>5</v>
      </c>
      <c r="C5627" s="22">
        <v>44691</v>
      </c>
      <c r="D5627" s="21">
        <v>8424.2000000000007</v>
      </c>
      <c r="E5627" s="47" t="str">
        <f>IF(B5627&lt;&gt;B5626, "First Quote", "")</f>
        <v/>
      </c>
      <c r="F5627" s="23" t="str">
        <f>IF(_xlfn.MINIFS($D$3:$D$6287,$A$3:$A$6287,A5627,$B$3:$B$6287,B5627)=D5627,"Lowest point","")</f>
        <v/>
      </c>
      <c r="G5627" s="24" t="str">
        <f>IF(_xlfn.MAXIFS($D$3:$D$6287,$A$3:$A$6287,A5627,$B$3:$B$6287,B5627)=D5627,"Highest point","")</f>
        <v/>
      </c>
      <c r="J5627" s="25" t="str">
        <f>IF(E5627="First Quote", $H$4/D5627, "")</f>
        <v/>
      </c>
      <c r="K5627" s="26">
        <f t="shared" si="377"/>
        <v>55.629368400449792</v>
      </c>
      <c r="L5627" s="27">
        <f>K5627*D5627</f>
        <v>468632.92527906917</v>
      </c>
      <c r="M5627" s="10"/>
      <c r="N5627" s="28">
        <f>IF(F5627="lowest point", $H$4/D5627, 0)</f>
        <v>0</v>
      </c>
      <c r="O5627" s="28">
        <f t="shared" si="378"/>
        <v>57.547204760614044</v>
      </c>
      <c r="P5627" s="29">
        <f>O5627*D5627</f>
        <v>484789.16234436486</v>
      </c>
      <c r="R5627" s="28">
        <f>IF(G5627="highest point", $H$4/D5627, 0)</f>
        <v>0</v>
      </c>
      <c r="S5627" s="28">
        <f t="shared" si="379"/>
        <v>54.023736288074872</v>
      </c>
      <c r="T5627" s="29">
        <f>D5627*S5627</f>
        <v>455106.75923800038</v>
      </c>
    </row>
    <row r="5628" spans="1:20">
      <c r="A5628" s="21">
        <f t="shared" si="380"/>
        <v>2022</v>
      </c>
      <c r="B5628" s="21">
        <f t="shared" si="381"/>
        <v>5</v>
      </c>
      <c r="C5628" s="22">
        <v>44692</v>
      </c>
      <c r="D5628" s="21">
        <v>8285.82</v>
      </c>
      <c r="E5628" s="47" t="str">
        <f>IF(B5628&lt;&gt;B5627, "First Quote", "")</f>
        <v/>
      </c>
      <c r="F5628" s="23" t="str">
        <f>IF(_xlfn.MINIFS($D$3:$D$6287,$A$3:$A$6287,A5628,$B$3:$B$6287,B5628)=D5628,"Lowest point","")</f>
        <v/>
      </c>
      <c r="G5628" s="24" t="str">
        <f>IF(_xlfn.MAXIFS($D$3:$D$6287,$A$3:$A$6287,A5628,$B$3:$B$6287,B5628)=D5628,"Highest point","")</f>
        <v/>
      </c>
      <c r="J5628" s="25" t="str">
        <f>IF(E5628="First Quote", $H$4/D5628, "")</f>
        <v/>
      </c>
      <c r="K5628" s="26">
        <f t="shared" si="377"/>
        <v>55.629368400449792</v>
      </c>
      <c r="L5628" s="27">
        <f>K5628*D5628</f>
        <v>460934.9332798149</v>
      </c>
      <c r="M5628" s="10"/>
      <c r="N5628" s="28">
        <f>IF(F5628="lowest point", $H$4/D5628, 0)</f>
        <v>0</v>
      </c>
      <c r="O5628" s="28">
        <f t="shared" si="378"/>
        <v>57.547204760614044</v>
      </c>
      <c r="P5628" s="29">
        <f>O5628*D5628</f>
        <v>476825.78014959104</v>
      </c>
      <c r="R5628" s="28">
        <f>IF(G5628="highest point", $H$4/D5628, 0)</f>
        <v>0</v>
      </c>
      <c r="S5628" s="28">
        <f t="shared" si="379"/>
        <v>54.023736288074872</v>
      </c>
      <c r="T5628" s="29">
        <f>D5628*S5628</f>
        <v>447630.95461045654</v>
      </c>
    </row>
    <row r="5629" spans="1:20">
      <c r="A5629" s="21">
        <f t="shared" si="380"/>
        <v>2022</v>
      </c>
      <c r="B5629" s="21">
        <f t="shared" si="381"/>
        <v>5</v>
      </c>
      <c r="C5629" s="22">
        <v>44693</v>
      </c>
      <c r="D5629" s="21">
        <v>8278.0400000000009</v>
      </c>
      <c r="E5629" s="47" t="str">
        <f>IF(B5629&lt;&gt;B5628, "First Quote", "")</f>
        <v/>
      </c>
      <c r="F5629" s="23" t="str">
        <f>IF(_xlfn.MINIFS($D$3:$D$6287,$A$3:$A$6287,A5629,$B$3:$B$6287,B5629)=D5629,"Lowest point","")</f>
        <v/>
      </c>
      <c r="G5629" s="24" t="str">
        <f>IF(_xlfn.MAXIFS($D$3:$D$6287,$A$3:$A$6287,A5629,$B$3:$B$6287,B5629)=D5629,"Highest point","")</f>
        <v/>
      </c>
      <c r="J5629" s="25" t="str">
        <f>IF(E5629="First Quote", $H$4/D5629, "")</f>
        <v/>
      </c>
      <c r="K5629" s="26">
        <f t="shared" si="377"/>
        <v>55.629368400449792</v>
      </c>
      <c r="L5629" s="27">
        <f>K5629*D5629</f>
        <v>460502.13679365942</v>
      </c>
      <c r="M5629" s="10"/>
      <c r="N5629" s="28">
        <f>IF(F5629="lowest point", $H$4/D5629, 0)</f>
        <v>0</v>
      </c>
      <c r="O5629" s="28">
        <f t="shared" si="378"/>
        <v>57.547204760614044</v>
      </c>
      <c r="P5629" s="29">
        <f>O5629*D5629</f>
        <v>476378.06289655354</v>
      </c>
      <c r="R5629" s="28">
        <f>IF(G5629="highest point", $H$4/D5629, 0)</f>
        <v>0</v>
      </c>
      <c r="S5629" s="28">
        <f t="shared" si="379"/>
        <v>54.023736288074872</v>
      </c>
      <c r="T5629" s="29">
        <f>D5629*S5629</f>
        <v>447210.64994213538</v>
      </c>
    </row>
    <row r="5630" spans="1:20">
      <c r="A5630" s="21">
        <f t="shared" si="380"/>
        <v>2022</v>
      </c>
      <c r="B5630" s="21">
        <f t="shared" si="381"/>
        <v>5</v>
      </c>
      <c r="C5630" s="22">
        <v>44694</v>
      </c>
      <c r="D5630" s="21">
        <v>8476.57</v>
      </c>
      <c r="E5630" s="47" t="str">
        <f>IF(B5630&lt;&gt;B5629, "First Quote", "")</f>
        <v/>
      </c>
      <c r="F5630" s="23" t="str">
        <f>IF(_xlfn.MINIFS($D$3:$D$6287,$A$3:$A$6287,A5630,$B$3:$B$6287,B5630)=D5630,"Lowest point","")</f>
        <v/>
      </c>
      <c r="G5630" s="24" t="str">
        <f>IF(_xlfn.MAXIFS($D$3:$D$6287,$A$3:$A$6287,A5630,$B$3:$B$6287,B5630)=D5630,"Highest point","")</f>
        <v/>
      </c>
      <c r="J5630" s="25" t="str">
        <f>IF(E5630="First Quote", $H$4/D5630, "")</f>
        <v/>
      </c>
      <c r="K5630" s="26">
        <f t="shared" si="377"/>
        <v>55.629368400449792</v>
      </c>
      <c r="L5630" s="27">
        <f>K5630*D5630</f>
        <v>471546.23530220066</v>
      </c>
      <c r="M5630" s="10"/>
      <c r="N5630" s="28">
        <f>IF(F5630="lowest point", $H$4/D5630, 0)</f>
        <v>0</v>
      </c>
      <c r="O5630" s="28">
        <f t="shared" si="378"/>
        <v>57.547204760614044</v>
      </c>
      <c r="P5630" s="29">
        <f>O5630*D5630</f>
        <v>487802.90945767815</v>
      </c>
      <c r="R5630" s="28">
        <f>IF(G5630="highest point", $H$4/D5630, 0)</f>
        <v>0</v>
      </c>
      <c r="S5630" s="28">
        <f t="shared" si="379"/>
        <v>54.023736288074872</v>
      </c>
      <c r="T5630" s="29">
        <f>D5630*S5630</f>
        <v>457935.98230740678</v>
      </c>
    </row>
    <row r="5631" spans="1:20">
      <c r="A5631" s="21">
        <f t="shared" si="380"/>
        <v>2022</v>
      </c>
      <c r="B5631" s="21">
        <f t="shared" si="381"/>
        <v>5</v>
      </c>
      <c r="C5631" s="22">
        <v>44697</v>
      </c>
      <c r="D5631" s="21">
        <v>8443.5499999999993</v>
      </c>
      <c r="E5631" s="47" t="str">
        <f>IF(B5631&lt;&gt;B5630, "First Quote", "")</f>
        <v/>
      </c>
      <c r="F5631" s="23" t="str">
        <f>IF(_xlfn.MINIFS($D$3:$D$6287,$A$3:$A$6287,A5631,$B$3:$B$6287,B5631)=D5631,"Lowest point","")</f>
        <v/>
      </c>
      <c r="G5631" s="24" t="str">
        <f>IF(_xlfn.MAXIFS($D$3:$D$6287,$A$3:$A$6287,A5631,$B$3:$B$6287,B5631)=D5631,"Highest point","")</f>
        <v/>
      </c>
      <c r="J5631" s="25" t="str">
        <f>IF(E5631="First Quote", $H$4/D5631, "")</f>
        <v/>
      </c>
      <c r="K5631" s="26">
        <f t="shared" si="377"/>
        <v>55.629368400449792</v>
      </c>
      <c r="L5631" s="27">
        <f>K5631*D5631</f>
        <v>469709.35355761781</v>
      </c>
      <c r="M5631" s="10"/>
      <c r="N5631" s="28">
        <f>IF(F5631="lowest point", $H$4/D5631, 0)</f>
        <v>0</v>
      </c>
      <c r="O5631" s="28">
        <f t="shared" si="378"/>
        <v>57.547204760614044</v>
      </c>
      <c r="P5631" s="29">
        <f>O5631*D5631</f>
        <v>485902.70075648266</v>
      </c>
      <c r="R5631" s="28">
        <f>IF(G5631="highest point", $H$4/D5631, 0)</f>
        <v>0</v>
      </c>
      <c r="S5631" s="28">
        <f t="shared" si="379"/>
        <v>54.023736288074872</v>
      </c>
      <c r="T5631" s="29">
        <f>D5631*S5631</f>
        <v>456152.11853517452</v>
      </c>
    </row>
    <row r="5632" spans="1:20">
      <c r="A5632" s="21">
        <f t="shared" si="380"/>
        <v>2022</v>
      </c>
      <c r="B5632" s="21">
        <f t="shared" si="381"/>
        <v>5</v>
      </c>
      <c r="C5632" s="22">
        <v>44698</v>
      </c>
      <c r="D5632" s="21">
        <v>8614.31</v>
      </c>
      <c r="E5632" s="47" t="str">
        <f>IF(B5632&lt;&gt;B5631, "First Quote", "")</f>
        <v/>
      </c>
      <c r="F5632" s="23" t="str">
        <f>IF(_xlfn.MINIFS($D$3:$D$6287,$A$3:$A$6287,A5632,$B$3:$B$6287,B5632)=D5632,"Lowest point","")</f>
        <v/>
      </c>
      <c r="G5632" s="24" t="str">
        <f>IF(_xlfn.MAXIFS($D$3:$D$6287,$A$3:$A$6287,A5632,$B$3:$B$6287,B5632)=D5632,"Highest point","")</f>
        <v/>
      </c>
      <c r="J5632" s="25" t="str">
        <f>IF(E5632="First Quote", $H$4/D5632, "")</f>
        <v/>
      </c>
      <c r="K5632" s="26">
        <f t="shared" si="377"/>
        <v>55.629368400449792</v>
      </c>
      <c r="L5632" s="27">
        <f>K5632*D5632</f>
        <v>479208.6245056786</v>
      </c>
      <c r="M5632" s="10"/>
      <c r="N5632" s="28">
        <f>IF(F5632="lowest point", $H$4/D5632, 0)</f>
        <v>0</v>
      </c>
      <c r="O5632" s="28">
        <f t="shared" si="378"/>
        <v>57.547204760614044</v>
      </c>
      <c r="P5632" s="29">
        <f>O5632*D5632</f>
        <v>495729.46144140512</v>
      </c>
      <c r="R5632" s="28">
        <f>IF(G5632="highest point", $H$4/D5632, 0)</f>
        <v>0</v>
      </c>
      <c r="S5632" s="28">
        <f t="shared" si="379"/>
        <v>54.023736288074872</v>
      </c>
      <c r="T5632" s="29">
        <f>D5632*S5632</f>
        <v>465377.21174372622</v>
      </c>
    </row>
    <row r="5633" spans="1:20">
      <c r="A5633" s="21">
        <f t="shared" si="380"/>
        <v>2022</v>
      </c>
      <c r="B5633" s="21">
        <f t="shared" si="381"/>
        <v>5</v>
      </c>
      <c r="C5633" s="22">
        <v>44699</v>
      </c>
      <c r="D5633" s="21">
        <v>8268.32</v>
      </c>
      <c r="E5633" s="47" t="str">
        <f>IF(B5633&lt;&gt;B5632, "First Quote", "")</f>
        <v/>
      </c>
      <c r="F5633" s="23" t="str">
        <f>IF(_xlfn.MINIFS($D$3:$D$6287,$A$3:$A$6287,A5633,$B$3:$B$6287,B5633)=D5633,"Lowest point","")</f>
        <v/>
      </c>
      <c r="G5633" s="24" t="str">
        <f>IF(_xlfn.MAXIFS($D$3:$D$6287,$A$3:$A$6287,A5633,$B$3:$B$6287,B5633)=D5633,"Highest point","")</f>
        <v/>
      </c>
      <c r="J5633" s="25" t="str">
        <f>IF(E5633="First Quote", $H$4/D5633, "")</f>
        <v/>
      </c>
      <c r="K5633" s="26">
        <f t="shared" si="377"/>
        <v>55.629368400449792</v>
      </c>
      <c r="L5633" s="27">
        <f>K5633*D5633</f>
        <v>459961.41933280701</v>
      </c>
      <c r="M5633" s="10"/>
      <c r="N5633" s="28">
        <f>IF(F5633="lowest point", $H$4/D5633, 0)</f>
        <v>0</v>
      </c>
      <c r="O5633" s="28">
        <f t="shared" si="378"/>
        <v>57.547204760614044</v>
      </c>
      <c r="P5633" s="29">
        <f>O5633*D5633</f>
        <v>475818.70406628028</v>
      </c>
      <c r="R5633" s="28">
        <f>IF(G5633="highest point", $H$4/D5633, 0)</f>
        <v>0</v>
      </c>
      <c r="S5633" s="28">
        <f t="shared" si="379"/>
        <v>54.023736288074872</v>
      </c>
      <c r="T5633" s="29">
        <f>D5633*S5633</f>
        <v>446685.53922541521</v>
      </c>
    </row>
    <row r="5634" spans="1:20">
      <c r="A5634" s="21">
        <f t="shared" si="380"/>
        <v>2022</v>
      </c>
      <c r="B5634" s="21">
        <f t="shared" si="381"/>
        <v>5</v>
      </c>
      <c r="C5634" s="22">
        <v>44700</v>
      </c>
      <c r="D5634" s="21">
        <v>8220.9699999999993</v>
      </c>
      <c r="E5634" s="47" t="str">
        <f>IF(B5634&lt;&gt;B5633, "First Quote", "")</f>
        <v/>
      </c>
      <c r="F5634" s="23" t="str">
        <f>IF(_xlfn.MINIFS($D$3:$D$6287,$A$3:$A$6287,A5634,$B$3:$B$6287,B5634)=D5634,"Lowest point","")</f>
        <v>Lowest point</v>
      </c>
      <c r="G5634" s="24" t="str">
        <f>IF(_xlfn.MAXIFS($D$3:$D$6287,$A$3:$A$6287,A5634,$B$3:$B$6287,B5634)=D5634,"Highest point","")</f>
        <v/>
      </c>
      <c r="J5634" s="25" t="str">
        <f>IF(E5634="First Quote", $H$4/D5634, "")</f>
        <v/>
      </c>
      <c r="K5634" s="26">
        <f t="shared" si="377"/>
        <v>55.629368400449792</v>
      </c>
      <c r="L5634" s="27">
        <f>K5634*D5634</f>
        <v>457327.36873904569</v>
      </c>
      <c r="M5634" s="10"/>
      <c r="N5634" s="28">
        <f>IF(F5634="lowest point", $H$4/D5634, 0)</f>
        <v>6.0820073543632933E-2</v>
      </c>
      <c r="O5634" s="28">
        <f t="shared" si="378"/>
        <v>57.608024834157675</v>
      </c>
      <c r="P5634" s="29">
        <f>O5634*D5634</f>
        <v>473593.84392086515</v>
      </c>
      <c r="R5634" s="28">
        <f>IF(G5634="highest point", $H$4/D5634, 0)</f>
        <v>0</v>
      </c>
      <c r="S5634" s="28">
        <f t="shared" si="379"/>
        <v>54.023736288074872</v>
      </c>
      <c r="T5634" s="29">
        <f>D5634*S5634</f>
        <v>444127.51531217486</v>
      </c>
    </row>
    <row r="5635" spans="1:20">
      <c r="A5635" s="21">
        <f t="shared" si="380"/>
        <v>2022</v>
      </c>
      <c r="B5635" s="21">
        <f t="shared" si="381"/>
        <v>5</v>
      </c>
      <c r="C5635" s="22">
        <v>44701</v>
      </c>
      <c r="D5635" s="21">
        <v>8222.31</v>
      </c>
      <c r="E5635" s="47" t="str">
        <f>IF(B5635&lt;&gt;B5634, "First Quote", "")</f>
        <v/>
      </c>
      <c r="F5635" s="23" t="str">
        <f>IF(_xlfn.MINIFS($D$3:$D$6287,$A$3:$A$6287,A5635,$B$3:$B$6287,B5635)=D5635,"Lowest point","")</f>
        <v/>
      </c>
      <c r="G5635" s="24" t="str">
        <f>IF(_xlfn.MAXIFS($D$3:$D$6287,$A$3:$A$6287,A5635,$B$3:$B$6287,B5635)=D5635,"Highest point","")</f>
        <v/>
      </c>
      <c r="J5635" s="25" t="str">
        <f>IF(E5635="First Quote", $H$4/D5635, "")</f>
        <v/>
      </c>
      <c r="K5635" s="26">
        <f t="shared" si="377"/>
        <v>55.629368400449792</v>
      </c>
      <c r="L5635" s="27">
        <f>K5635*D5635</f>
        <v>457401.91209270229</v>
      </c>
      <c r="M5635" s="10"/>
      <c r="N5635" s="28">
        <f>IF(F5635="lowest point", $H$4/D5635, 0)</f>
        <v>0</v>
      </c>
      <c r="O5635" s="28">
        <f t="shared" si="378"/>
        <v>57.608024834157675</v>
      </c>
      <c r="P5635" s="29">
        <f>O5635*D5635</f>
        <v>473671.03867414297</v>
      </c>
      <c r="R5635" s="28">
        <f>IF(G5635="highest point", $H$4/D5635, 0)</f>
        <v>0</v>
      </c>
      <c r="S5635" s="28">
        <f t="shared" si="379"/>
        <v>54.023736288074872</v>
      </c>
      <c r="T5635" s="29">
        <f>D5635*S5635</f>
        <v>444199.90711880085</v>
      </c>
    </row>
    <row r="5636" spans="1:20">
      <c r="A5636" s="21">
        <f t="shared" si="380"/>
        <v>2022</v>
      </c>
      <c r="B5636" s="21">
        <f t="shared" si="381"/>
        <v>5</v>
      </c>
      <c r="C5636" s="22">
        <v>44704</v>
      </c>
      <c r="D5636" s="21">
        <v>8375.8700000000008</v>
      </c>
      <c r="E5636" s="47" t="str">
        <f>IF(B5636&lt;&gt;B5635, "First Quote", "")</f>
        <v/>
      </c>
      <c r="F5636" s="23" t="str">
        <f>IF(_xlfn.MINIFS($D$3:$D$6287,$A$3:$A$6287,A5636,$B$3:$B$6287,B5636)=D5636,"Lowest point","")</f>
        <v/>
      </c>
      <c r="G5636" s="24" t="str">
        <f>IF(_xlfn.MAXIFS($D$3:$D$6287,$A$3:$A$6287,A5636,$B$3:$B$6287,B5636)=D5636,"Highest point","")</f>
        <v/>
      </c>
      <c r="J5636" s="25" t="str">
        <f>IF(E5636="First Quote", $H$4/D5636, "")</f>
        <v/>
      </c>
      <c r="K5636" s="26">
        <f t="shared" si="377"/>
        <v>55.629368400449792</v>
      </c>
      <c r="L5636" s="27">
        <f>K5636*D5636</f>
        <v>465944.35790427547</v>
      </c>
      <c r="M5636" s="10"/>
      <c r="N5636" s="28">
        <f>IF(F5636="lowest point", $H$4/D5636, 0)</f>
        <v>0</v>
      </c>
      <c r="O5636" s="28">
        <f t="shared" si="378"/>
        <v>57.608024834157675</v>
      </c>
      <c r="P5636" s="29">
        <f>O5636*D5636</f>
        <v>482517.32696767629</v>
      </c>
      <c r="R5636" s="28">
        <f>IF(G5636="highest point", $H$4/D5636, 0)</f>
        <v>0</v>
      </c>
      <c r="S5636" s="28">
        <f t="shared" si="379"/>
        <v>54.023736288074872</v>
      </c>
      <c r="T5636" s="29">
        <f>D5636*S5636</f>
        <v>452495.7920631977</v>
      </c>
    </row>
    <row r="5637" spans="1:20">
      <c r="A5637" s="21">
        <f t="shared" si="380"/>
        <v>2022</v>
      </c>
      <c r="B5637" s="21">
        <f t="shared" si="381"/>
        <v>5</v>
      </c>
      <c r="C5637" s="22">
        <v>44705</v>
      </c>
      <c r="D5637" s="21">
        <v>8307.9699999999993</v>
      </c>
      <c r="E5637" s="47" t="str">
        <f>IF(B5637&lt;&gt;B5636, "First Quote", "")</f>
        <v/>
      </c>
      <c r="F5637" s="23" t="str">
        <f>IF(_xlfn.MINIFS($D$3:$D$6287,$A$3:$A$6287,A5637,$B$3:$B$6287,B5637)=D5637,"Lowest point","")</f>
        <v/>
      </c>
      <c r="G5637" s="24" t="str">
        <f>IF(_xlfn.MAXIFS($D$3:$D$6287,$A$3:$A$6287,A5637,$B$3:$B$6287,B5637)=D5637,"Highest point","")</f>
        <v/>
      </c>
      <c r="J5637" s="25" t="str">
        <f>IF(E5637="First Quote", $H$4/D5637, "")</f>
        <v/>
      </c>
      <c r="K5637" s="26">
        <f t="shared" ref="K5637:K5700" si="382">IF(E5637="First Quote",J5637+K5636,K5636)</f>
        <v>55.629368400449792</v>
      </c>
      <c r="L5637" s="27">
        <f>K5637*D5637</f>
        <v>462167.12378988485</v>
      </c>
      <c r="M5637" s="10"/>
      <c r="N5637" s="28">
        <f>IF(F5637="lowest point", $H$4/D5637, 0)</f>
        <v>0</v>
      </c>
      <c r="O5637" s="28">
        <f t="shared" ref="O5637:O5700" si="383">IF(F5637="Lowest Point",N5637+O5636,O5636)</f>
        <v>57.608024834157675</v>
      </c>
      <c r="P5637" s="29">
        <f>O5637*D5637</f>
        <v>478605.74208143691</v>
      </c>
      <c r="R5637" s="28">
        <f>IF(G5637="highest point", $H$4/D5637, 0)</f>
        <v>0</v>
      </c>
      <c r="S5637" s="28">
        <f t="shared" ref="S5637:S5700" si="384">IF(G5637="Highest Point",R5637+S5636,S5636)</f>
        <v>54.023736288074872</v>
      </c>
      <c r="T5637" s="29">
        <f>D5637*S5637</f>
        <v>448827.58036923734</v>
      </c>
    </row>
    <row r="5638" spans="1:20">
      <c r="A5638" s="21">
        <f t="shared" si="380"/>
        <v>2022</v>
      </c>
      <c r="B5638" s="21">
        <f t="shared" si="381"/>
        <v>5</v>
      </c>
      <c r="C5638" s="22">
        <v>44706</v>
      </c>
      <c r="D5638" s="21">
        <v>8386.6200000000008</v>
      </c>
      <c r="E5638" s="47" t="str">
        <f>IF(B5638&lt;&gt;B5637, "First Quote", "")</f>
        <v/>
      </c>
      <c r="F5638" s="23" t="str">
        <f>IF(_xlfn.MINIFS($D$3:$D$6287,$A$3:$A$6287,A5638,$B$3:$B$6287,B5638)=D5638,"Lowest point","")</f>
        <v/>
      </c>
      <c r="G5638" s="24" t="str">
        <f>IF(_xlfn.MAXIFS($D$3:$D$6287,$A$3:$A$6287,A5638,$B$3:$B$6287,B5638)=D5638,"Highest point","")</f>
        <v/>
      </c>
      <c r="J5638" s="25" t="str">
        <f>IF(E5638="First Quote", $H$4/D5638, "")</f>
        <v/>
      </c>
      <c r="K5638" s="26">
        <f t="shared" si="382"/>
        <v>55.629368400449792</v>
      </c>
      <c r="L5638" s="27">
        <f>K5638*D5638</f>
        <v>466542.37361458025</v>
      </c>
      <c r="M5638" s="10"/>
      <c r="N5638" s="28">
        <f>IF(F5638="lowest point", $H$4/D5638, 0)</f>
        <v>0</v>
      </c>
      <c r="O5638" s="28">
        <f t="shared" si="383"/>
        <v>57.608024834157675</v>
      </c>
      <c r="P5638" s="29">
        <f>O5638*D5638</f>
        <v>483136.61323464348</v>
      </c>
      <c r="R5638" s="28">
        <f>IF(G5638="highest point", $H$4/D5638, 0)</f>
        <v>0</v>
      </c>
      <c r="S5638" s="28">
        <f t="shared" si="384"/>
        <v>54.023736288074872</v>
      </c>
      <c r="T5638" s="29">
        <f>D5638*S5638</f>
        <v>453076.54722829454</v>
      </c>
    </row>
    <row r="5639" spans="1:20">
      <c r="A5639" s="21">
        <f t="shared" si="380"/>
        <v>2022</v>
      </c>
      <c r="B5639" s="21">
        <f t="shared" si="381"/>
        <v>5</v>
      </c>
      <c r="C5639" s="22">
        <v>44707</v>
      </c>
      <c r="D5639" s="21">
        <v>8553.68</v>
      </c>
      <c r="E5639" s="47" t="str">
        <f>IF(B5639&lt;&gt;B5638, "First Quote", "")</f>
        <v/>
      </c>
      <c r="F5639" s="23" t="str">
        <f>IF(_xlfn.MINIFS($D$3:$D$6287,$A$3:$A$6287,A5639,$B$3:$B$6287,B5639)=D5639,"Lowest point","")</f>
        <v/>
      </c>
      <c r="G5639" s="24" t="str">
        <f>IF(_xlfn.MAXIFS($D$3:$D$6287,$A$3:$A$6287,A5639,$B$3:$B$6287,B5639)=D5639,"Highest point","")</f>
        <v/>
      </c>
      <c r="J5639" s="25" t="str">
        <f>IF(E5639="First Quote", $H$4/D5639, "")</f>
        <v/>
      </c>
      <c r="K5639" s="26">
        <f t="shared" si="382"/>
        <v>55.629368400449792</v>
      </c>
      <c r="L5639" s="27">
        <f>K5639*D5639</f>
        <v>475835.81589955941</v>
      </c>
      <c r="M5639" s="10"/>
      <c r="N5639" s="28">
        <f>IF(F5639="lowest point", $H$4/D5639, 0)</f>
        <v>0</v>
      </c>
      <c r="O5639" s="28">
        <f t="shared" si="383"/>
        <v>57.608024834157675</v>
      </c>
      <c r="P5639" s="29">
        <f>O5639*D5639</f>
        <v>492760.60986343783</v>
      </c>
      <c r="R5639" s="28">
        <f>IF(G5639="highest point", $H$4/D5639, 0)</f>
        <v>0</v>
      </c>
      <c r="S5639" s="28">
        <f t="shared" si="384"/>
        <v>54.023736288074872</v>
      </c>
      <c r="T5639" s="29">
        <f>D5639*S5639</f>
        <v>462101.75261258031</v>
      </c>
    </row>
    <row r="5640" spans="1:20">
      <c r="A5640" s="21">
        <f t="shared" si="380"/>
        <v>2022</v>
      </c>
      <c r="B5640" s="21">
        <f t="shared" si="381"/>
        <v>5</v>
      </c>
      <c r="C5640" s="22">
        <v>44708</v>
      </c>
      <c r="D5640" s="21">
        <v>8766.83</v>
      </c>
      <c r="E5640" s="47" t="str">
        <f>IF(B5640&lt;&gt;B5639, "First Quote", "")</f>
        <v/>
      </c>
      <c r="F5640" s="23" t="str">
        <f>IF(_xlfn.MINIFS($D$3:$D$6287,$A$3:$A$6287,A5640,$B$3:$B$6287,B5640)=D5640,"Lowest point","")</f>
        <v/>
      </c>
      <c r="G5640" s="24" t="str">
        <f>IF(_xlfn.MAXIFS($D$3:$D$6287,$A$3:$A$6287,A5640,$B$3:$B$6287,B5640)=D5640,"Highest point","")</f>
        <v/>
      </c>
      <c r="J5640" s="25" t="str">
        <f>IF(E5640="First Quote", $H$4/D5640, "")</f>
        <v/>
      </c>
      <c r="K5640" s="26">
        <f t="shared" si="382"/>
        <v>55.629368400449792</v>
      </c>
      <c r="L5640" s="27">
        <f>K5640*D5640</f>
        <v>487693.21577411523</v>
      </c>
      <c r="M5640" s="10"/>
      <c r="N5640" s="28">
        <f>IF(F5640="lowest point", $H$4/D5640, 0)</f>
        <v>0</v>
      </c>
      <c r="O5640" s="28">
        <f t="shared" si="383"/>
        <v>57.608024834157675</v>
      </c>
      <c r="P5640" s="29">
        <f>O5640*D5640</f>
        <v>505039.76035683852</v>
      </c>
      <c r="R5640" s="28">
        <f>IF(G5640="highest point", $H$4/D5640, 0)</f>
        <v>0</v>
      </c>
      <c r="S5640" s="28">
        <f t="shared" si="384"/>
        <v>54.023736288074872</v>
      </c>
      <c r="T5640" s="29">
        <f>D5640*S5640</f>
        <v>473616.91200238344</v>
      </c>
    </row>
    <row r="5641" spans="1:20">
      <c r="A5641" s="21">
        <f t="shared" si="380"/>
        <v>2022</v>
      </c>
      <c r="B5641" s="21">
        <f t="shared" si="381"/>
        <v>5</v>
      </c>
      <c r="C5641" s="22">
        <v>44712</v>
      </c>
      <c r="D5641" s="21">
        <v>8712.6</v>
      </c>
      <c r="E5641" s="47" t="str">
        <f>IF(B5641&lt;&gt;B5640, "First Quote", "")</f>
        <v/>
      </c>
      <c r="F5641" s="23" t="str">
        <f>IF(_xlfn.MINIFS($D$3:$D$6287,$A$3:$A$6287,A5641,$B$3:$B$6287,B5641)=D5641,"Lowest point","")</f>
        <v/>
      </c>
      <c r="G5641" s="24" t="str">
        <f>IF(_xlfn.MAXIFS($D$3:$D$6287,$A$3:$A$6287,A5641,$B$3:$B$6287,B5641)=D5641,"Highest point","")</f>
        <v/>
      </c>
      <c r="J5641" s="25" t="str">
        <f>IF(E5641="First Quote", $H$4/D5641, "")</f>
        <v/>
      </c>
      <c r="K5641" s="26">
        <f t="shared" si="382"/>
        <v>55.629368400449792</v>
      </c>
      <c r="L5641" s="27">
        <f>K5641*D5641</f>
        <v>484676.43512575887</v>
      </c>
      <c r="M5641" s="10"/>
      <c r="N5641" s="28">
        <f>IF(F5641="lowest point", $H$4/D5641, 0)</f>
        <v>0</v>
      </c>
      <c r="O5641" s="28">
        <f t="shared" si="383"/>
        <v>57.608024834157675</v>
      </c>
      <c r="P5641" s="29">
        <f>O5641*D5641</f>
        <v>501915.67717008217</v>
      </c>
      <c r="R5641" s="28">
        <f>IF(G5641="highest point", $H$4/D5641, 0)</f>
        <v>0</v>
      </c>
      <c r="S5641" s="28">
        <f t="shared" si="384"/>
        <v>54.023736288074872</v>
      </c>
      <c r="T5641" s="29">
        <f>D5641*S5641</f>
        <v>470687.20478348114</v>
      </c>
    </row>
    <row r="5642" spans="1:20">
      <c r="A5642" s="21">
        <f t="shared" si="380"/>
        <v>2022</v>
      </c>
      <c r="B5642" s="21">
        <f t="shared" si="381"/>
        <v>6</v>
      </c>
      <c r="C5642" s="22">
        <v>44713</v>
      </c>
      <c r="D5642" s="21">
        <v>8648.2800000000007</v>
      </c>
      <c r="E5642" s="47" t="str">
        <f>IF(B5642&lt;&gt;B5641, "First Quote", "")</f>
        <v>First Quote</v>
      </c>
      <c r="F5642" s="23" t="str">
        <f>IF(_xlfn.MINIFS($D$3:$D$6287,$A$3:$A$6287,A5642,$B$3:$B$6287,B5642)=D5642,"Lowest point","")</f>
        <v/>
      </c>
      <c r="G5642" s="24" t="str">
        <f>IF(_xlfn.MAXIFS($D$3:$D$6287,$A$3:$A$6287,A5642,$B$3:$B$6287,B5642)=D5642,"Highest point","")</f>
        <v/>
      </c>
      <c r="J5642" s="25">
        <f>IF(E5642="First Quote", $H$4/D5642, "")</f>
        <v>5.7814964362855964E-2</v>
      </c>
      <c r="K5642" s="26">
        <f t="shared" si="382"/>
        <v>55.687183364812647</v>
      </c>
      <c r="L5642" s="27">
        <f>K5642*D5642</f>
        <v>481598.35415024194</v>
      </c>
      <c r="M5642" s="10"/>
      <c r="N5642" s="28">
        <f>IF(F5642="lowest point", $H$4/D5642, 0)</f>
        <v>0</v>
      </c>
      <c r="O5642" s="28">
        <f t="shared" si="383"/>
        <v>57.608024834157675</v>
      </c>
      <c r="P5642" s="29">
        <f>O5642*D5642</f>
        <v>498210.32901274919</v>
      </c>
      <c r="R5642" s="28">
        <f>IF(G5642="highest point", $H$4/D5642, 0)</f>
        <v>0</v>
      </c>
      <c r="S5642" s="28">
        <f t="shared" si="384"/>
        <v>54.023736288074872</v>
      </c>
      <c r="T5642" s="29">
        <f>D5642*S5642</f>
        <v>467212.39806543221</v>
      </c>
    </row>
    <row r="5643" spans="1:20">
      <c r="A5643" s="21">
        <f t="shared" si="380"/>
        <v>2022</v>
      </c>
      <c r="B5643" s="21">
        <f t="shared" si="381"/>
        <v>6</v>
      </c>
      <c r="C5643" s="22">
        <v>44714</v>
      </c>
      <c r="D5643" s="21">
        <v>8809.18</v>
      </c>
      <c r="E5643" s="47" t="str">
        <f>IF(B5643&lt;&gt;B5642, "First Quote", "")</f>
        <v/>
      </c>
      <c r="F5643" s="23" t="str">
        <f>IF(_xlfn.MINIFS($D$3:$D$6287,$A$3:$A$6287,A5643,$B$3:$B$6287,B5643)=D5643,"Lowest point","")</f>
        <v/>
      </c>
      <c r="G5643" s="24" t="str">
        <f>IF(_xlfn.MAXIFS($D$3:$D$6287,$A$3:$A$6287,A5643,$B$3:$B$6287,B5643)=D5643,"Highest point","")</f>
        <v>Highest point</v>
      </c>
      <c r="J5643" s="25" t="str">
        <f>IF(E5643="First Quote", $H$4/D5643, "")</f>
        <v/>
      </c>
      <c r="K5643" s="26">
        <f t="shared" si="382"/>
        <v>55.687183364812647</v>
      </c>
      <c r="L5643" s="27">
        <f>K5643*D5643</f>
        <v>490558.4219536403</v>
      </c>
      <c r="M5643" s="10"/>
      <c r="N5643" s="28">
        <f>IF(F5643="lowest point", $H$4/D5643, 0)</f>
        <v>0</v>
      </c>
      <c r="O5643" s="28">
        <f t="shared" si="383"/>
        <v>57.608024834157675</v>
      </c>
      <c r="P5643" s="29">
        <f>O5643*D5643</f>
        <v>507479.46020856511</v>
      </c>
      <c r="R5643" s="28">
        <f>IF(G5643="highest point", $H$4/D5643, 0)</f>
        <v>5.6758971890686759E-2</v>
      </c>
      <c r="S5643" s="28">
        <f t="shared" si="384"/>
        <v>54.080495259965559</v>
      </c>
      <c r="T5643" s="29">
        <f>D5643*S5643</f>
        <v>476404.81723418343</v>
      </c>
    </row>
    <row r="5644" spans="1:20">
      <c r="A5644" s="21">
        <f t="shared" si="380"/>
        <v>2022</v>
      </c>
      <c r="B5644" s="21">
        <f t="shared" si="381"/>
        <v>6</v>
      </c>
      <c r="C5644" s="22">
        <v>44715</v>
      </c>
      <c r="D5644" s="21">
        <v>8665.7999999999993</v>
      </c>
      <c r="E5644" s="47" t="str">
        <f>IF(B5644&lt;&gt;B5643, "First Quote", "")</f>
        <v/>
      </c>
      <c r="F5644" s="23" t="str">
        <f>IF(_xlfn.MINIFS($D$3:$D$6287,$A$3:$A$6287,A5644,$B$3:$B$6287,B5644)=D5644,"Lowest point","")</f>
        <v/>
      </c>
      <c r="G5644" s="24" t="str">
        <f>IF(_xlfn.MAXIFS($D$3:$D$6287,$A$3:$A$6287,A5644,$B$3:$B$6287,B5644)=D5644,"Highest point","")</f>
        <v/>
      </c>
      <c r="J5644" s="25" t="str">
        <f>IF(E5644="First Quote", $H$4/D5644, "")</f>
        <v/>
      </c>
      <c r="K5644" s="26">
        <f t="shared" si="382"/>
        <v>55.687183364812647</v>
      </c>
      <c r="L5644" s="27">
        <f>K5644*D5644</f>
        <v>482573.99360279337</v>
      </c>
      <c r="M5644" s="10"/>
      <c r="N5644" s="28">
        <f>IF(F5644="lowest point", $H$4/D5644, 0)</f>
        <v>0</v>
      </c>
      <c r="O5644" s="28">
        <f t="shared" si="383"/>
        <v>57.608024834157675</v>
      </c>
      <c r="P5644" s="29">
        <f>O5644*D5644</f>
        <v>499219.62160784355</v>
      </c>
      <c r="R5644" s="28">
        <f>IF(G5644="highest point", $H$4/D5644, 0)</f>
        <v>0</v>
      </c>
      <c r="S5644" s="28">
        <f t="shared" si="384"/>
        <v>54.080495259965559</v>
      </c>
      <c r="T5644" s="29">
        <f>D5644*S5644</f>
        <v>468650.75582380948</v>
      </c>
    </row>
    <row r="5645" spans="1:20">
      <c r="A5645" s="21">
        <f t="shared" ref="A5645:A5708" si="385">YEAR(C5645)</f>
        <v>2022</v>
      </c>
      <c r="B5645" s="21">
        <f t="shared" si="381"/>
        <v>6</v>
      </c>
      <c r="C5645" s="22">
        <v>44718</v>
      </c>
      <c r="D5645" s="21">
        <v>8693.06</v>
      </c>
      <c r="E5645" s="47" t="str">
        <f>IF(B5645&lt;&gt;B5644, "First Quote", "")</f>
        <v/>
      </c>
      <c r="F5645" s="23" t="str">
        <f>IF(_xlfn.MINIFS($D$3:$D$6287,$A$3:$A$6287,A5645,$B$3:$B$6287,B5645)=D5645,"Lowest point","")</f>
        <v/>
      </c>
      <c r="G5645" s="24" t="str">
        <f>IF(_xlfn.MAXIFS($D$3:$D$6287,$A$3:$A$6287,A5645,$B$3:$B$6287,B5645)=D5645,"Highest point","")</f>
        <v/>
      </c>
      <c r="J5645" s="25" t="str">
        <f>IF(E5645="First Quote", $H$4/D5645, "")</f>
        <v/>
      </c>
      <c r="K5645" s="26">
        <f t="shared" si="382"/>
        <v>55.687183364812647</v>
      </c>
      <c r="L5645" s="27">
        <f>K5645*D5645</f>
        <v>484092.02622131817</v>
      </c>
      <c r="M5645" s="10"/>
      <c r="N5645" s="28">
        <f>IF(F5645="lowest point", $H$4/D5645, 0)</f>
        <v>0</v>
      </c>
      <c r="O5645" s="28">
        <f t="shared" si="383"/>
        <v>57.608024834157675</v>
      </c>
      <c r="P5645" s="29">
        <f>O5645*D5645</f>
        <v>500790.01636482269</v>
      </c>
      <c r="R5645" s="28">
        <f>IF(G5645="highest point", $H$4/D5645, 0)</f>
        <v>0</v>
      </c>
      <c r="S5645" s="28">
        <f t="shared" si="384"/>
        <v>54.080495259965559</v>
      </c>
      <c r="T5645" s="29">
        <f>D5645*S5645</f>
        <v>470124.99012459617</v>
      </c>
    </row>
    <row r="5646" spans="1:20">
      <c r="A5646" s="21">
        <f t="shared" si="385"/>
        <v>2022</v>
      </c>
      <c r="B5646" s="21">
        <f t="shared" si="381"/>
        <v>6</v>
      </c>
      <c r="C5646" s="22">
        <v>44719</v>
      </c>
      <c r="D5646" s="21">
        <v>8776.09</v>
      </c>
      <c r="E5646" s="47" t="str">
        <f>IF(B5646&lt;&gt;B5645, "First Quote", "")</f>
        <v/>
      </c>
      <c r="F5646" s="23" t="str">
        <f>IF(_xlfn.MINIFS($D$3:$D$6287,$A$3:$A$6287,A5646,$B$3:$B$6287,B5646)=D5646,"Lowest point","")</f>
        <v/>
      </c>
      <c r="G5646" s="24" t="str">
        <f>IF(_xlfn.MAXIFS($D$3:$D$6287,$A$3:$A$6287,A5646,$B$3:$B$6287,B5646)=D5646,"Highest point","")</f>
        <v/>
      </c>
      <c r="J5646" s="25" t="str">
        <f>IF(E5646="First Quote", $H$4/D5646, "")</f>
        <v/>
      </c>
      <c r="K5646" s="26">
        <f t="shared" si="382"/>
        <v>55.687183364812647</v>
      </c>
      <c r="L5646" s="27">
        <f>K5646*D5646</f>
        <v>488715.73305609863</v>
      </c>
      <c r="M5646" s="10"/>
      <c r="N5646" s="28">
        <f>IF(F5646="lowest point", $H$4/D5646, 0)</f>
        <v>0</v>
      </c>
      <c r="O5646" s="28">
        <f t="shared" si="383"/>
        <v>57.608024834157675</v>
      </c>
      <c r="P5646" s="29">
        <f>O5646*D5646</f>
        <v>505573.21066680283</v>
      </c>
      <c r="R5646" s="28">
        <f>IF(G5646="highest point", $H$4/D5646, 0)</f>
        <v>0</v>
      </c>
      <c r="S5646" s="28">
        <f t="shared" si="384"/>
        <v>54.080495259965559</v>
      </c>
      <c r="T5646" s="29">
        <f>D5646*S5646</f>
        <v>474615.29364603118</v>
      </c>
    </row>
    <row r="5647" spans="1:20">
      <c r="A5647" s="21">
        <f t="shared" si="385"/>
        <v>2022</v>
      </c>
      <c r="B5647" s="21">
        <f t="shared" si="381"/>
        <v>6</v>
      </c>
      <c r="C5647" s="22">
        <v>44720</v>
      </c>
      <c r="D5647" s="21">
        <v>8681.68</v>
      </c>
      <c r="E5647" s="47" t="str">
        <f>IF(B5647&lt;&gt;B5646, "First Quote", "")</f>
        <v/>
      </c>
      <c r="F5647" s="23" t="str">
        <f>IF(_xlfn.MINIFS($D$3:$D$6287,$A$3:$A$6287,A5647,$B$3:$B$6287,B5647)=D5647,"Lowest point","")</f>
        <v/>
      </c>
      <c r="G5647" s="24" t="str">
        <f>IF(_xlfn.MAXIFS($D$3:$D$6287,$A$3:$A$6287,A5647,$B$3:$B$6287,B5647)=D5647,"Highest point","")</f>
        <v/>
      </c>
      <c r="J5647" s="25" t="str">
        <f>IF(E5647="First Quote", $H$4/D5647, "")</f>
        <v/>
      </c>
      <c r="K5647" s="26">
        <f t="shared" si="382"/>
        <v>55.687183364812647</v>
      </c>
      <c r="L5647" s="27">
        <f>K5647*D5647</f>
        <v>483458.30607462669</v>
      </c>
      <c r="M5647" s="10"/>
      <c r="N5647" s="28">
        <f>IF(F5647="lowest point", $H$4/D5647, 0)</f>
        <v>0</v>
      </c>
      <c r="O5647" s="28">
        <f t="shared" si="383"/>
        <v>57.608024834157675</v>
      </c>
      <c r="P5647" s="29">
        <f>O5647*D5647</f>
        <v>500134.43704221002</v>
      </c>
      <c r="R5647" s="28">
        <f>IF(G5647="highest point", $H$4/D5647, 0)</f>
        <v>0</v>
      </c>
      <c r="S5647" s="28">
        <f t="shared" si="384"/>
        <v>54.080495259965559</v>
      </c>
      <c r="T5647" s="29">
        <f>D5647*S5647</f>
        <v>469509.55408853781</v>
      </c>
    </row>
    <row r="5648" spans="1:20">
      <c r="A5648" s="21">
        <f t="shared" si="385"/>
        <v>2022</v>
      </c>
      <c r="B5648" s="21">
        <f t="shared" si="381"/>
        <v>6</v>
      </c>
      <c r="C5648" s="22">
        <v>44721</v>
      </c>
      <c r="D5648" s="21">
        <v>8475.91</v>
      </c>
      <c r="E5648" s="47" t="str">
        <f>IF(B5648&lt;&gt;B5647, "First Quote", "")</f>
        <v/>
      </c>
      <c r="F5648" s="23" t="str">
        <f>IF(_xlfn.MINIFS($D$3:$D$6287,$A$3:$A$6287,A5648,$B$3:$B$6287,B5648)=D5648,"Lowest point","")</f>
        <v/>
      </c>
      <c r="G5648" s="24" t="str">
        <f>IF(_xlfn.MAXIFS($D$3:$D$6287,$A$3:$A$6287,A5648,$B$3:$B$6287,B5648)=D5648,"Highest point","")</f>
        <v/>
      </c>
      <c r="J5648" s="25" t="str">
        <f>IF(E5648="First Quote", $H$4/D5648, "")</f>
        <v/>
      </c>
      <c r="K5648" s="26">
        <f t="shared" si="382"/>
        <v>55.687183364812647</v>
      </c>
      <c r="L5648" s="27">
        <f>K5648*D5648</f>
        <v>471999.55435364915</v>
      </c>
      <c r="M5648" s="10"/>
      <c r="N5648" s="28">
        <f>IF(F5648="lowest point", $H$4/D5648, 0)</f>
        <v>0</v>
      </c>
      <c r="O5648" s="28">
        <f t="shared" si="383"/>
        <v>57.608024834157675</v>
      </c>
      <c r="P5648" s="29">
        <f>O5648*D5648</f>
        <v>488280.43377208535</v>
      </c>
      <c r="R5648" s="28">
        <f>IF(G5648="highest point", $H$4/D5648, 0)</f>
        <v>0</v>
      </c>
      <c r="S5648" s="28">
        <f t="shared" si="384"/>
        <v>54.080495259965559</v>
      </c>
      <c r="T5648" s="29">
        <f>D5648*S5648</f>
        <v>458381.41057889466</v>
      </c>
    </row>
    <row r="5649" spans="1:20">
      <c r="A5649" s="21">
        <f t="shared" si="385"/>
        <v>2022</v>
      </c>
      <c r="B5649" s="21">
        <f t="shared" si="381"/>
        <v>6</v>
      </c>
      <c r="C5649" s="22">
        <v>44722</v>
      </c>
      <c r="D5649" s="21">
        <v>8229.43</v>
      </c>
      <c r="E5649" s="47" t="str">
        <f>IF(B5649&lt;&gt;B5648, "First Quote", "")</f>
        <v/>
      </c>
      <c r="F5649" s="23" t="str">
        <f>IF(_xlfn.MINIFS($D$3:$D$6287,$A$3:$A$6287,A5649,$B$3:$B$6287,B5649)=D5649,"Lowest point","")</f>
        <v/>
      </c>
      <c r="G5649" s="24" t="str">
        <f>IF(_xlfn.MAXIFS($D$3:$D$6287,$A$3:$A$6287,A5649,$B$3:$B$6287,B5649)=D5649,"Highest point","")</f>
        <v/>
      </c>
      <c r="J5649" s="25" t="str">
        <f>IF(E5649="First Quote", $H$4/D5649, "")</f>
        <v/>
      </c>
      <c r="K5649" s="26">
        <f t="shared" si="382"/>
        <v>55.687183364812647</v>
      </c>
      <c r="L5649" s="27">
        <f>K5649*D5649</f>
        <v>458273.77739789017</v>
      </c>
      <c r="M5649" s="10"/>
      <c r="N5649" s="28">
        <f>IF(F5649="lowest point", $H$4/D5649, 0)</f>
        <v>0</v>
      </c>
      <c r="O5649" s="28">
        <f t="shared" si="383"/>
        <v>57.608024834157675</v>
      </c>
      <c r="P5649" s="29">
        <f>O5649*D5649</f>
        <v>474081.20781096222</v>
      </c>
      <c r="R5649" s="28">
        <f>IF(G5649="highest point", $H$4/D5649, 0)</f>
        <v>0</v>
      </c>
      <c r="S5649" s="28">
        <f t="shared" si="384"/>
        <v>54.080495259965559</v>
      </c>
      <c r="T5649" s="29">
        <f>D5649*S5649</f>
        <v>445051.65010721836</v>
      </c>
    </row>
    <row r="5650" spans="1:20">
      <c r="A5650" s="21">
        <f t="shared" si="385"/>
        <v>2022</v>
      </c>
      <c r="B5650" s="21">
        <f t="shared" si="381"/>
        <v>6</v>
      </c>
      <c r="C5650" s="22">
        <v>44725</v>
      </c>
      <c r="D5650" s="21">
        <v>7910.43</v>
      </c>
      <c r="E5650" s="47" t="str">
        <f>IF(B5650&lt;&gt;B5649, "First Quote", "")</f>
        <v/>
      </c>
      <c r="F5650" s="23" t="str">
        <f>IF(_xlfn.MINIFS($D$3:$D$6287,$A$3:$A$6287,A5650,$B$3:$B$6287,B5650)=D5650,"Lowest point","")</f>
        <v/>
      </c>
      <c r="G5650" s="24" t="str">
        <f>IF(_xlfn.MAXIFS($D$3:$D$6287,$A$3:$A$6287,A5650,$B$3:$B$6287,B5650)=D5650,"Highest point","")</f>
        <v/>
      </c>
      <c r="J5650" s="25" t="str">
        <f>IF(E5650="First Quote", $H$4/D5650, "")</f>
        <v/>
      </c>
      <c r="K5650" s="26">
        <f t="shared" si="382"/>
        <v>55.687183364812647</v>
      </c>
      <c r="L5650" s="27">
        <f>K5650*D5650</f>
        <v>440509.56590451492</v>
      </c>
      <c r="M5650" s="10"/>
      <c r="N5650" s="28">
        <f>IF(F5650="lowest point", $H$4/D5650, 0)</f>
        <v>0</v>
      </c>
      <c r="O5650" s="28">
        <f t="shared" si="383"/>
        <v>57.608024834157675</v>
      </c>
      <c r="P5650" s="29">
        <f>O5650*D5650</f>
        <v>455704.24788886594</v>
      </c>
      <c r="R5650" s="28">
        <f>IF(G5650="highest point", $H$4/D5650, 0)</f>
        <v>0</v>
      </c>
      <c r="S5650" s="28">
        <f t="shared" si="384"/>
        <v>54.080495259965559</v>
      </c>
      <c r="T5650" s="29">
        <f>D5650*S5650</f>
        <v>427799.97211928939</v>
      </c>
    </row>
    <row r="5651" spans="1:20">
      <c r="A5651" s="21">
        <f t="shared" si="385"/>
        <v>2022</v>
      </c>
      <c r="B5651" s="21">
        <f t="shared" si="381"/>
        <v>6</v>
      </c>
      <c r="C5651" s="22">
        <v>44726</v>
      </c>
      <c r="D5651" s="21">
        <v>7883.34</v>
      </c>
      <c r="E5651" s="47" t="str">
        <f>IF(B5651&lt;&gt;B5650, "First Quote", "")</f>
        <v/>
      </c>
      <c r="F5651" s="23" t="str">
        <f>IF(_xlfn.MINIFS($D$3:$D$6287,$A$3:$A$6287,A5651,$B$3:$B$6287,B5651)=D5651,"Lowest point","")</f>
        <v/>
      </c>
      <c r="G5651" s="24" t="str">
        <f>IF(_xlfn.MAXIFS($D$3:$D$6287,$A$3:$A$6287,A5651,$B$3:$B$6287,B5651)=D5651,"Highest point","")</f>
        <v/>
      </c>
      <c r="J5651" s="25" t="str">
        <f>IF(E5651="First Quote", $H$4/D5651, "")</f>
        <v/>
      </c>
      <c r="K5651" s="26">
        <f t="shared" si="382"/>
        <v>55.687183364812647</v>
      </c>
      <c r="L5651" s="27">
        <f>K5651*D5651</f>
        <v>439001.00010716217</v>
      </c>
      <c r="M5651" s="10"/>
      <c r="N5651" s="28">
        <f>IF(F5651="lowest point", $H$4/D5651, 0)</f>
        <v>0</v>
      </c>
      <c r="O5651" s="28">
        <f t="shared" si="383"/>
        <v>57.608024834157675</v>
      </c>
      <c r="P5651" s="29">
        <f>O5651*D5651</f>
        <v>454143.64649610856</v>
      </c>
      <c r="R5651" s="28">
        <f>IF(G5651="highest point", $H$4/D5651, 0)</f>
        <v>0</v>
      </c>
      <c r="S5651" s="28">
        <f t="shared" si="384"/>
        <v>54.080495259965559</v>
      </c>
      <c r="T5651" s="29">
        <f>D5651*S5651</f>
        <v>426334.93150269688</v>
      </c>
    </row>
    <row r="5652" spans="1:20">
      <c r="A5652" s="21">
        <f t="shared" si="385"/>
        <v>2022</v>
      </c>
      <c r="B5652" s="21">
        <f t="shared" si="381"/>
        <v>6</v>
      </c>
      <c r="C5652" s="22">
        <v>44727</v>
      </c>
      <c r="D5652" s="21">
        <v>7998.62</v>
      </c>
      <c r="E5652" s="47" t="str">
        <f>IF(B5652&lt;&gt;B5651, "First Quote", "")</f>
        <v/>
      </c>
      <c r="F5652" s="23" t="str">
        <f>IF(_xlfn.MINIFS($D$3:$D$6287,$A$3:$A$6287,A5652,$B$3:$B$6287,B5652)=D5652,"Lowest point","")</f>
        <v/>
      </c>
      <c r="G5652" s="24" t="str">
        <f>IF(_xlfn.MAXIFS($D$3:$D$6287,$A$3:$A$6287,A5652,$B$3:$B$6287,B5652)=D5652,"Highest point","")</f>
        <v/>
      </c>
      <c r="J5652" s="25" t="str">
        <f>IF(E5652="First Quote", $H$4/D5652, "")</f>
        <v/>
      </c>
      <c r="K5652" s="26">
        <f t="shared" si="382"/>
        <v>55.687183364812647</v>
      </c>
      <c r="L5652" s="27">
        <f>K5652*D5652</f>
        <v>445420.61860545771</v>
      </c>
      <c r="M5652" s="10"/>
      <c r="N5652" s="28">
        <f>IF(F5652="lowest point", $H$4/D5652, 0)</f>
        <v>0</v>
      </c>
      <c r="O5652" s="28">
        <f t="shared" si="383"/>
        <v>57.608024834157675</v>
      </c>
      <c r="P5652" s="29">
        <f>O5652*D5652</f>
        <v>460784.69959899026</v>
      </c>
      <c r="R5652" s="28">
        <f>IF(G5652="highest point", $H$4/D5652, 0)</f>
        <v>0</v>
      </c>
      <c r="S5652" s="28">
        <f t="shared" si="384"/>
        <v>54.080495259965559</v>
      </c>
      <c r="T5652" s="29">
        <f>D5652*S5652</f>
        <v>432569.33099626569</v>
      </c>
    </row>
    <row r="5653" spans="1:20">
      <c r="A5653" s="21">
        <f t="shared" si="385"/>
        <v>2022</v>
      </c>
      <c r="B5653" s="21">
        <f t="shared" si="381"/>
        <v>6</v>
      </c>
      <c r="C5653" s="22">
        <v>44728</v>
      </c>
      <c r="D5653" s="21">
        <v>7739.39</v>
      </c>
      <c r="E5653" s="47" t="str">
        <f>IF(B5653&lt;&gt;B5652, "First Quote", "")</f>
        <v/>
      </c>
      <c r="F5653" s="23" t="str">
        <f>IF(_xlfn.MINIFS($D$3:$D$6287,$A$3:$A$6287,A5653,$B$3:$B$6287,B5653)=D5653,"Lowest point","")</f>
        <v>Lowest point</v>
      </c>
      <c r="G5653" s="24" t="str">
        <f>IF(_xlfn.MAXIFS($D$3:$D$6287,$A$3:$A$6287,A5653,$B$3:$B$6287,B5653)=D5653,"Highest point","")</f>
        <v/>
      </c>
      <c r="J5653" s="25" t="str">
        <f>IF(E5653="First Quote", $H$4/D5653, "")</f>
        <v/>
      </c>
      <c r="K5653" s="26">
        <f t="shared" si="382"/>
        <v>55.687183364812647</v>
      </c>
      <c r="L5653" s="27">
        <f>K5653*D5653</f>
        <v>430984.83006179734</v>
      </c>
      <c r="M5653" s="10"/>
      <c r="N5653" s="28">
        <f>IF(F5653="lowest point", $H$4/D5653, 0)</f>
        <v>6.4604574779149257E-2</v>
      </c>
      <c r="O5653" s="28">
        <f t="shared" si="383"/>
        <v>57.672629408936821</v>
      </c>
      <c r="P5653" s="29">
        <f>O5653*D5653</f>
        <v>446350.97132123157</v>
      </c>
      <c r="R5653" s="28">
        <f>IF(G5653="highest point", $H$4/D5653, 0)</f>
        <v>0</v>
      </c>
      <c r="S5653" s="28">
        <f t="shared" si="384"/>
        <v>54.080495259965559</v>
      </c>
      <c r="T5653" s="29">
        <f>D5653*S5653</f>
        <v>418550.04421002488</v>
      </c>
    </row>
    <row r="5654" spans="1:20">
      <c r="A5654" s="21">
        <f t="shared" si="385"/>
        <v>2022</v>
      </c>
      <c r="B5654" s="21">
        <f t="shared" si="381"/>
        <v>6</v>
      </c>
      <c r="C5654" s="22">
        <v>44729</v>
      </c>
      <c r="D5654" s="21">
        <v>7756.59</v>
      </c>
      <c r="E5654" s="47" t="str">
        <f>IF(B5654&lt;&gt;B5653, "First Quote", "")</f>
        <v/>
      </c>
      <c r="F5654" s="23" t="str">
        <f>IF(_xlfn.MINIFS($D$3:$D$6287,$A$3:$A$6287,A5654,$B$3:$B$6287,B5654)=D5654,"Lowest point","")</f>
        <v/>
      </c>
      <c r="G5654" s="24" t="str">
        <f>IF(_xlfn.MAXIFS($D$3:$D$6287,$A$3:$A$6287,A5654,$B$3:$B$6287,B5654)=D5654,"Highest point","")</f>
        <v/>
      </c>
      <c r="J5654" s="25" t="str">
        <f>IF(E5654="First Quote", $H$4/D5654, "")</f>
        <v/>
      </c>
      <c r="K5654" s="26">
        <f t="shared" si="382"/>
        <v>55.687183364812647</v>
      </c>
      <c r="L5654" s="27">
        <f>K5654*D5654</f>
        <v>431942.64961567213</v>
      </c>
      <c r="M5654" s="10"/>
      <c r="N5654" s="28">
        <f>IF(F5654="lowest point", $H$4/D5654, 0)</f>
        <v>0</v>
      </c>
      <c r="O5654" s="28">
        <f t="shared" si="383"/>
        <v>57.672629408936821</v>
      </c>
      <c r="P5654" s="29">
        <f>O5654*D5654</f>
        <v>447342.94054706529</v>
      </c>
      <c r="R5654" s="28">
        <f>IF(G5654="highest point", $H$4/D5654, 0)</f>
        <v>0</v>
      </c>
      <c r="S5654" s="28">
        <f t="shared" si="384"/>
        <v>54.080495259965559</v>
      </c>
      <c r="T5654" s="29">
        <f>D5654*S5654</f>
        <v>419480.22872849624</v>
      </c>
    </row>
    <row r="5655" spans="1:20">
      <c r="A5655" s="21">
        <f t="shared" si="385"/>
        <v>2022</v>
      </c>
      <c r="B5655" s="21">
        <f t="shared" si="381"/>
        <v>6</v>
      </c>
      <c r="C5655" s="22">
        <v>44733</v>
      </c>
      <c r="D5655" s="21">
        <v>7946.89</v>
      </c>
      <c r="E5655" s="47" t="str">
        <f>IF(B5655&lt;&gt;B5654, "First Quote", "")</f>
        <v/>
      </c>
      <c r="F5655" s="23" t="str">
        <f>IF(_xlfn.MINIFS($D$3:$D$6287,$A$3:$A$6287,A5655,$B$3:$B$6287,B5655)=D5655,"Lowest point","")</f>
        <v/>
      </c>
      <c r="G5655" s="24" t="str">
        <f>IF(_xlfn.MAXIFS($D$3:$D$6287,$A$3:$A$6287,A5655,$B$3:$B$6287,B5655)=D5655,"Highest point","")</f>
        <v/>
      </c>
      <c r="J5655" s="25" t="str">
        <f>IF(E5655="First Quote", $H$4/D5655, "")</f>
        <v/>
      </c>
      <c r="K5655" s="26">
        <f t="shared" si="382"/>
        <v>55.687183364812647</v>
      </c>
      <c r="L5655" s="27">
        <f>K5655*D5655</f>
        <v>442539.92060999601</v>
      </c>
      <c r="M5655" s="10"/>
      <c r="N5655" s="28">
        <f>IF(F5655="lowest point", $H$4/D5655, 0)</f>
        <v>0</v>
      </c>
      <c r="O5655" s="28">
        <f t="shared" si="383"/>
        <v>57.672629408936821</v>
      </c>
      <c r="P5655" s="29">
        <f>O5655*D5655</f>
        <v>458318.04192358593</v>
      </c>
      <c r="R5655" s="28">
        <f>IF(G5655="highest point", $H$4/D5655, 0)</f>
        <v>0</v>
      </c>
      <c r="S5655" s="28">
        <f t="shared" si="384"/>
        <v>54.080495259965559</v>
      </c>
      <c r="T5655" s="29">
        <f>D5655*S5655</f>
        <v>429771.74697646772</v>
      </c>
    </row>
    <row r="5656" spans="1:20">
      <c r="A5656" s="21">
        <f t="shared" si="385"/>
        <v>2022</v>
      </c>
      <c r="B5656" s="21">
        <f t="shared" si="381"/>
        <v>6</v>
      </c>
      <c r="C5656" s="22">
        <v>44734</v>
      </c>
      <c r="D5656" s="21">
        <v>7936.67</v>
      </c>
      <c r="E5656" s="47" t="str">
        <f>IF(B5656&lt;&gt;B5655, "First Quote", "")</f>
        <v/>
      </c>
      <c r="F5656" s="23" t="str">
        <f>IF(_xlfn.MINIFS($D$3:$D$6287,$A$3:$A$6287,A5656,$B$3:$B$6287,B5656)=D5656,"Lowest point","")</f>
        <v/>
      </c>
      <c r="G5656" s="24" t="str">
        <f>IF(_xlfn.MAXIFS($D$3:$D$6287,$A$3:$A$6287,A5656,$B$3:$B$6287,B5656)=D5656,"Highest point","")</f>
        <v/>
      </c>
      <c r="J5656" s="25" t="str">
        <f>IF(E5656="First Quote", $H$4/D5656, "")</f>
        <v/>
      </c>
      <c r="K5656" s="26">
        <f t="shared" si="382"/>
        <v>55.687183364812647</v>
      </c>
      <c r="L5656" s="27">
        <f>K5656*D5656</f>
        <v>441970.79759600759</v>
      </c>
      <c r="M5656" s="10"/>
      <c r="N5656" s="28">
        <f>IF(F5656="lowest point", $H$4/D5656, 0)</f>
        <v>0</v>
      </c>
      <c r="O5656" s="28">
        <f t="shared" si="383"/>
        <v>57.672629408936821</v>
      </c>
      <c r="P5656" s="29">
        <f>O5656*D5656</f>
        <v>457728.62765102659</v>
      </c>
      <c r="R5656" s="28">
        <f>IF(G5656="highest point", $H$4/D5656, 0)</f>
        <v>0</v>
      </c>
      <c r="S5656" s="28">
        <f t="shared" si="384"/>
        <v>54.080495259965559</v>
      </c>
      <c r="T5656" s="29">
        <f>D5656*S5656</f>
        <v>429219.04431491083</v>
      </c>
    </row>
    <row r="5657" spans="1:20">
      <c r="A5657" s="21">
        <f t="shared" si="385"/>
        <v>2022</v>
      </c>
      <c r="B5657" s="21">
        <f t="shared" si="381"/>
        <v>6</v>
      </c>
      <c r="C5657" s="22">
        <v>44735</v>
      </c>
      <c r="D5657" s="21">
        <v>8012.68</v>
      </c>
      <c r="E5657" s="47" t="str">
        <f>IF(B5657&lt;&gt;B5656, "First Quote", "")</f>
        <v/>
      </c>
      <c r="F5657" s="23" t="str">
        <f>IF(_xlfn.MINIFS($D$3:$D$6287,$A$3:$A$6287,A5657,$B$3:$B$6287,B5657)=D5657,"Lowest point","")</f>
        <v/>
      </c>
      <c r="G5657" s="24" t="str">
        <f>IF(_xlfn.MAXIFS($D$3:$D$6287,$A$3:$A$6287,A5657,$B$3:$B$6287,B5657)=D5657,"Highest point","")</f>
        <v/>
      </c>
      <c r="J5657" s="25" t="str">
        <f>IF(E5657="First Quote", $H$4/D5657, "")</f>
        <v/>
      </c>
      <c r="K5657" s="26">
        <f t="shared" si="382"/>
        <v>55.687183364812647</v>
      </c>
      <c r="L5657" s="27">
        <f>K5657*D5657</f>
        <v>446203.580403567</v>
      </c>
      <c r="M5657" s="10"/>
      <c r="N5657" s="28">
        <f>IF(F5657="lowest point", $H$4/D5657, 0)</f>
        <v>0</v>
      </c>
      <c r="O5657" s="28">
        <f t="shared" si="383"/>
        <v>57.672629408936821</v>
      </c>
      <c r="P5657" s="29">
        <f>O5657*D5657</f>
        <v>462112.32421239989</v>
      </c>
      <c r="R5657" s="28">
        <f>IF(G5657="highest point", $H$4/D5657, 0)</f>
        <v>0</v>
      </c>
      <c r="S5657" s="28">
        <f t="shared" si="384"/>
        <v>54.080495259965559</v>
      </c>
      <c r="T5657" s="29">
        <f>D5657*S5657</f>
        <v>433329.70275962085</v>
      </c>
    </row>
    <row r="5658" spans="1:20">
      <c r="A5658" s="21">
        <f t="shared" si="385"/>
        <v>2022</v>
      </c>
      <c r="B5658" s="21">
        <f t="shared" si="381"/>
        <v>6</v>
      </c>
      <c r="C5658" s="22">
        <v>44736</v>
      </c>
      <c r="D5658" s="21">
        <v>8257.7199999999993</v>
      </c>
      <c r="E5658" s="47" t="str">
        <f>IF(B5658&lt;&gt;B5657, "First Quote", "")</f>
        <v/>
      </c>
      <c r="F5658" s="23" t="str">
        <f>IF(_xlfn.MINIFS($D$3:$D$6287,$A$3:$A$6287,A5658,$B$3:$B$6287,B5658)=D5658,"Lowest point","")</f>
        <v/>
      </c>
      <c r="G5658" s="24" t="str">
        <f>IF(_xlfn.MAXIFS($D$3:$D$6287,$A$3:$A$6287,A5658,$B$3:$B$6287,B5658)=D5658,"Highest point","")</f>
        <v/>
      </c>
      <c r="J5658" s="25" t="str">
        <f>IF(E5658="First Quote", $H$4/D5658, "")</f>
        <v/>
      </c>
      <c r="K5658" s="26">
        <f t="shared" si="382"/>
        <v>55.687183364812647</v>
      </c>
      <c r="L5658" s="27">
        <f>K5658*D5658</f>
        <v>459849.16781528067</v>
      </c>
      <c r="M5658" s="10"/>
      <c r="N5658" s="28">
        <f>IF(F5658="lowest point", $H$4/D5658, 0)</f>
        <v>0</v>
      </c>
      <c r="O5658" s="28">
        <f t="shared" si="383"/>
        <v>57.672629408936821</v>
      </c>
      <c r="P5658" s="29">
        <f>O5658*D5658</f>
        <v>476244.42532276572</v>
      </c>
      <c r="R5658" s="28">
        <f>IF(G5658="highest point", $H$4/D5658, 0)</f>
        <v>0</v>
      </c>
      <c r="S5658" s="28">
        <f t="shared" si="384"/>
        <v>54.080495259965559</v>
      </c>
      <c r="T5658" s="29">
        <f>D5658*S5658</f>
        <v>446581.58731812274</v>
      </c>
    </row>
    <row r="5659" spans="1:20">
      <c r="A5659" s="21">
        <f t="shared" si="385"/>
        <v>2022</v>
      </c>
      <c r="B5659" s="21">
        <f t="shared" si="381"/>
        <v>6</v>
      </c>
      <c r="C5659" s="22">
        <v>44739</v>
      </c>
      <c r="D5659" s="21">
        <v>8233.42</v>
      </c>
      <c r="E5659" s="47" t="str">
        <f>IF(B5659&lt;&gt;B5658, "First Quote", "")</f>
        <v/>
      </c>
      <c r="F5659" s="23" t="str">
        <f>IF(_xlfn.MINIFS($D$3:$D$6287,$A$3:$A$6287,A5659,$B$3:$B$6287,B5659)=D5659,"Lowest point","")</f>
        <v/>
      </c>
      <c r="G5659" s="24" t="str">
        <f>IF(_xlfn.MAXIFS($D$3:$D$6287,$A$3:$A$6287,A5659,$B$3:$B$6287,B5659)=D5659,"Highest point","")</f>
        <v/>
      </c>
      <c r="J5659" s="25" t="str">
        <f>IF(E5659="First Quote", $H$4/D5659, "")</f>
        <v/>
      </c>
      <c r="K5659" s="26">
        <f t="shared" si="382"/>
        <v>55.687183364812647</v>
      </c>
      <c r="L5659" s="27">
        <f>K5659*D5659</f>
        <v>458495.96925951575</v>
      </c>
      <c r="M5659" s="10"/>
      <c r="N5659" s="28">
        <f>IF(F5659="lowest point", $H$4/D5659, 0)</f>
        <v>0</v>
      </c>
      <c r="O5659" s="28">
        <f t="shared" si="383"/>
        <v>57.672629408936821</v>
      </c>
      <c r="P5659" s="29">
        <f>O5659*D5659</f>
        <v>474842.98042812862</v>
      </c>
      <c r="R5659" s="28">
        <f>IF(G5659="highest point", $H$4/D5659, 0)</f>
        <v>0</v>
      </c>
      <c r="S5659" s="28">
        <f t="shared" si="384"/>
        <v>54.080495259965559</v>
      </c>
      <c r="T5659" s="29">
        <f>D5659*S5659</f>
        <v>445267.43128330563</v>
      </c>
    </row>
    <row r="5660" spans="1:20">
      <c r="A5660" s="21">
        <f t="shared" si="385"/>
        <v>2022</v>
      </c>
      <c r="B5660" s="21">
        <f t="shared" si="381"/>
        <v>6</v>
      </c>
      <c r="C5660" s="22">
        <v>44740</v>
      </c>
      <c r="D5660" s="21">
        <v>8067.56</v>
      </c>
      <c r="E5660" s="47" t="str">
        <f>IF(B5660&lt;&gt;B5659, "First Quote", "")</f>
        <v/>
      </c>
      <c r="F5660" s="23" t="str">
        <f>IF(_xlfn.MINIFS($D$3:$D$6287,$A$3:$A$6287,A5660,$B$3:$B$6287,B5660)=D5660,"Lowest point","")</f>
        <v/>
      </c>
      <c r="G5660" s="24" t="str">
        <f>IF(_xlfn.MAXIFS($D$3:$D$6287,$A$3:$A$6287,A5660,$B$3:$B$6287,B5660)=D5660,"Highest point","")</f>
        <v/>
      </c>
      <c r="J5660" s="25" t="str">
        <f>IF(E5660="First Quote", $H$4/D5660, "")</f>
        <v/>
      </c>
      <c r="K5660" s="26">
        <f t="shared" si="382"/>
        <v>55.687183364812647</v>
      </c>
      <c r="L5660" s="27">
        <f>K5660*D5660</f>
        <v>449259.69302662794</v>
      </c>
      <c r="M5660" s="10"/>
      <c r="N5660" s="28">
        <f>IF(F5660="lowest point", $H$4/D5660, 0)</f>
        <v>0</v>
      </c>
      <c r="O5660" s="28">
        <f t="shared" si="383"/>
        <v>57.672629408936821</v>
      </c>
      <c r="P5660" s="29">
        <f>O5660*D5660</f>
        <v>465277.39811436238</v>
      </c>
      <c r="R5660" s="28">
        <f>IF(G5660="highest point", $H$4/D5660, 0)</f>
        <v>0</v>
      </c>
      <c r="S5660" s="28">
        <f t="shared" si="384"/>
        <v>54.080495259965559</v>
      </c>
      <c r="T5660" s="29">
        <f>D5660*S5660</f>
        <v>436297.64033948776</v>
      </c>
    </row>
    <row r="5661" spans="1:20">
      <c r="A5661" s="21">
        <f t="shared" si="385"/>
        <v>2022</v>
      </c>
      <c r="B5661" s="21">
        <f t="shared" si="381"/>
        <v>6</v>
      </c>
      <c r="C5661" s="22">
        <v>44741</v>
      </c>
      <c r="D5661" s="21">
        <v>8062.72</v>
      </c>
      <c r="E5661" s="47" t="str">
        <f>IF(B5661&lt;&gt;B5660, "First Quote", "")</f>
        <v/>
      </c>
      <c r="F5661" s="23" t="str">
        <f>IF(_xlfn.MINIFS($D$3:$D$6287,$A$3:$A$6287,A5661,$B$3:$B$6287,B5661)=D5661,"Lowest point","")</f>
        <v/>
      </c>
      <c r="G5661" s="24" t="str">
        <f>IF(_xlfn.MAXIFS($D$3:$D$6287,$A$3:$A$6287,A5661,$B$3:$B$6287,B5661)=D5661,"Highest point","")</f>
        <v/>
      </c>
      <c r="J5661" s="25" t="str">
        <f>IF(E5661="First Quote", $H$4/D5661, "")</f>
        <v/>
      </c>
      <c r="K5661" s="26">
        <f t="shared" si="382"/>
        <v>55.687183364812647</v>
      </c>
      <c r="L5661" s="27">
        <f>K5661*D5661</f>
        <v>448990.16705914226</v>
      </c>
      <c r="M5661" s="10"/>
      <c r="N5661" s="28">
        <f>IF(F5661="lowest point", $H$4/D5661, 0)</f>
        <v>0</v>
      </c>
      <c r="O5661" s="28">
        <f t="shared" si="383"/>
        <v>57.672629408936821</v>
      </c>
      <c r="P5661" s="29">
        <f>O5661*D5661</f>
        <v>464998.26258802309</v>
      </c>
      <c r="R5661" s="28">
        <f>IF(G5661="highest point", $H$4/D5661, 0)</f>
        <v>0</v>
      </c>
      <c r="S5661" s="28">
        <f t="shared" si="384"/>
        <v>54.080495259965559</v>
      </c>
      <c r="T5661" s="29">
        <f>D5661*S5661</f>
        <v>436035.89074242953</v>
      </c>
    </row>
    <row r="5662" spans="1:20">
      <c r="A5662" s="21">
        <f t="shared" si="385"/>
        <v>2022</v>
      </c>
      <c r="B5662" s="21">
        <f t="shared" si="381"/>
        <v>6</v>
      </c>
      <c r="C5662" s="22">
        <v>44742</v>
      </c>
      <c r="D5662" s="21">
        <v>7993.43</v>
      </c>
      <c r="E5662" s="47" t="str">
        <f>IF(B5662&lt;&gt;B5661, "First Quote", "")</f>
        <v/>
      </c>
      <c r="F5662" s="23" t="str">
        <f>IF(_xlfn.MINIFS($D$3:$D$6287,$A$3:$A$6287,A5662,$B$3:$B$6287,B5662)=D5662,"Lowest point","")</f>
        <v/>
      </c>
      <c r="G5662" s="24" t="str">
        <f>IF(_xlfn.MAXIFS($D$3:$D$6287,$A$3:$A$6287,A5662,$B$3:$B$6287,B5662)=D5662,"Highest point","")</f>
        <v/>
      </c>
      <c r="J5662" s="25" t="str">
        <f>IF(E5662="First Quote", $H$4/D5662, "")</f>
        <v/>
      </c>
      <c r="K5662" s="26">
        <f t="shared" si="382"/>
        <v>55.687183364812647</v>
      </c>
      <c r="L5662" s="27">
        <f>K5662*D5662</f>
        <v>445131.60212379438</v>
      </c>
      <c r="M5662" s="10"/>
      <c r="N5662" s="28">
        <f>IF(F5662="lowest point", $H$4/D5662, 0)</f>
        <v>0</v>
      </c>
      <c r="O5662" s="28">
        <f t="shared" si="383"/>
        <v>57.672629408936821</v>
      </c>
      <c r="P5662" s="29">
        <f>O5662*D5662</f>
        <v>461002.12609627785</v>
      </c>
      <c r="R5662" s="28">
        <f>IF(G5662="highest point", $H$4/D5662, 0)</f>
        <v>0</v>
      </c>
      <c r="S5662" s="28">
        <f t="shared" si="384"/>
        <v>54.080495259965559</v>
      </c>
      <c r="T5662" s="29">
        <f>D5662*S5662</f>
        <v>432288.6532258665</v>
      </c>
    </row>
    <row r="5663" spans="1:20">
      <c r="A5663" s="21">
        <f t="shared" si="385"/>
        <v>2022</v>
      </c>
      <c r="B5663" s="21">
        <f t="shared" si="381"/>
        <v>7</v>
      </c>
      <c r="C5663" s="22">
        <v>44743</v>
      </c>
      <c r="D5663" s="21">
        <v>8077.89</v>
      </c>
      <c r="E5663" s="47" t="str">
        <f>IF(B5663&lt;&gt;B5662, "First Quote", "")</f>
        <v>First Quote</v>
      </c>
      <c r="F5663" s="23" t="str">
        <f>IF(_xlfn.MINIFS($D$3:$D$6287,$A$3:$A$6287,A5663,$B$3:$B$6287,B5663)=D5663,"Lowest point","")</f>
        <v/>
      </c>
      <c r="G5663" s="24" t="str">
        <f>IF(_xlfn.MAXIFS($D$3:$D$6287,$A$3:$A$6287,A5663,$B$3:$B$6287,B5663)=D5663,"Highest point","")</f>
        <v/>
      </c>
      <c r="J5663" s="25">
        <f>IF(E5663="First Quote", $H$4/D5663, "")</f>
        <v>6.189735190749069E-2</v>
      </c>
      <c r="K5663" s="26">
        <f t="shared" si="382"/>
        <v>55.749080716720137</v>
      </c>
      <c r="L5663" s="27">
        <f>K5663*D5663</f>
        <v>450334.94163078646</v>
      </c>
      <c r="M5663" s="10"/>
      <c r="N5663" s="28">
        <f>IF(F5663="lowest point", $H$4/D5663, 0)</f>
        <v>0</v>
      </c>
      <c r="O5663" s="28">
        <f t="shared" si="383"/>
        <v>57.672629408936821</v>
      </c>
      <c r="P5663" s="29">
        <f>O5663*D5663</f>
        <v>465873.15637615666</v>
      </c>
      <c r="R5663" s="28">
        <f>IF(G5663="highest point", $H$4/D5663, 0)</f>
        <v>0</v>
      </c>
      <c r="S5663" s="28">
        <f t="shared" si="384"/>
        <v>54.080495259965559</v>
      </c>
      <c r="T5663" s="29">
        <f>D5663*S5663</f>
        <v>436856.29185552319</v>
      </c>
    </row>
    <row r="5664" spans="1:20">
      <c r="A5664" s="21">
        <f t="shared" si="385"/>
        <v>2022</v>
      </c>
      <c r="B5664" s="21">
        <f t="shared" si="381"/>
        <v>7</v>
      </c>
      <c r="C5664" s="22">
        <v>44747</v>
      </c>
      <c r="D5664" s="21">
        <v>8092.15</v>
      </c>
      <c r="E5664" s="47" t="str">
        <f>IF(B5664&lt;&gt;B5663, "First Quote", "")</f>
        <v/>
      </c>
      <c r="F5664" s="23" t="str">
        <f>IF(_xlfn.MINIFS($D$3:$D$6287,$A$3:$A$6287,A5664,$B$3:$B$6287,B5664)=D5664,"Lowest point","")</f>
        <v/>
      </c>
      <c r="G5664" s="24" t="str">
        <f>IF(_xlfn.MAXIFS($D$3:$D$6287,$A$3:$A$6287,A5664,$B$3:$B$6287,B5664)=D5664,"Highest point","")</f>
        <v/>
      </c>
      <c r="J5664" s="25" t="str">
        <f>IF(E5664="First Quote", $H$4/D5664, "")</f>
        <v/>
      </c>
      <c r="K5664" s="26">
        <f t="shared" si="382"/>
        <v>55.749080716720137</v>
      </c>
      <c r="L5664" s="27">
        <f>K5664*D5664</f>
        <v>451129.92352180684</v>
      </c>
      <c r="M5664" s="10"/>
      <c r="N5664" s="28">
        <f>IF(F5664="lowest point", $H$4/D5664, 0)</f>
        <v>0</v>
      </c>
      <c r="O5664" s="28">
        <f t="shared" si="383"/>
        <v>57.672629408936821</v>
      </c>
      <c r="P5664" s="29">
        <f>O5664*D5664</f>
        <v>466695.56807152805</v>
      </c>
      <c r="R5664" s="28">
        <f>IF(G5664="highest point", $H$4/D5664, 0)</f>
        <v>0</v>
      </c>
      <c r="S5664" s="28">
        <f t="shared" si="384"/>
        <v>54.080495259965559</v>
      </c>
      <c r="T5664" s="29">
        <f>D5664*S5664</f>
        <v>437627.47971793025</v>
      </c>
    </row>
    <row r="5665" spans="1:20">
      <c r="A5665" s="21">
        <f t="shared" si="385"/>
        <v>2022</v>
      </c>
      <c r="B5665" s="21">
        <f t="shared" ref="B5665:B5728" si="386">MONTH(C5665)</f>
        <v>7</v>
      </c>
      <c r="C5665" s="22">
        <v>44748</v>
      </c>
      <c r="D5665" s="21">
        <v>8121.21</v>
      </c>
      <c r="E5665" s="47" t="str">
        <f>IF(B5665&lt;&gt;B5664, "First Quote", "")</f>
        <v/>
      </c>
      <c r="F5665" s="23" t="str">
        <f>IF(_xlfn.MINIFS($D$3:$D$6287,$A$3:$A$6287,A5665,$B$3:$B$6287,B5665)=D5665,"Lowest point","")</f>
        <v/>
      </c>
      <c r="G5665" s="24" t="str">
        <f>IF(_xlfn.MAXIFS($D$3:$D$6287,$A$3:$A$6287,A5665,$B$3:$B$6287,B5665)=D5665,"Highest point","")</f>
        <v/>
      </c>
      <c r="J5665" s="25" t="str">
        <f>IF(E5665="First Quote", $H$4/D5665, "")</f>
        <v/>
      </c>
      <c r="K5665" s="26">
        <f t="shared" si="382"/>
        <v>55.749080716720137</v>
      </c>
      <c r="L5665" s="27">
        <f>K5665*D5665</f>
        <v>452749.99180743477</v>
      </c>
      <c r="M5665" s="10"/>
      <c r="N5665" s="28">
        <f>IF(F5665="lowest point", $H$4/D5665, 0)</f>
        <v>0</v>
      </c>
      <c r="O5665" s="28">
        <f t="shared" si="383"/>
        <v>57.672629408936821</v>
      </c>
      <c r="P5665" s="29">
        <f>O5665*D5665</f>
        <v>468371.5346821518</v>
      </c>
      <c r="R5665" s="28">
        <f>IF(G5665="highest point", $H$4/D5665, 0)</f>
        <v>0</v>
      </c>
      <c r="S5665" s="28">
        <f t="shared" si="384"/>
        <v>54.080495259965559</v>
      </c>
      <c r="T5665" s="29">
        <f>D5665*S5665</f>
        <v>439199.05891018489</v>
      </c>
    </row>
    <row r="5666" spans="1:20">
      <c r="A5666" s="21">
        <f t="shared" si="385"/>
        <v>2022</v>
      </c>
      <c r="B5666" s="21">
        <f t="shared" si="386"/>
        <v>7</v>
      </c>
      <c r="C5666" s="22">
        <v>44749</v>
      </c>
      <c r="D5666" s="21">
        <v>8243.69</v>
      </c>
      <c r="E5666" s="47" t="str">
        <f>IF(B5666&lt;&gt;B5665, "First Quote", "")</f>
        <v/>
      </c>
      <c r="F5666" s="23" t="str">
        <f>IF(_xlfn.MINIFS($D$3:$D$6287,$A$3:$A$6287,A5666,$B$3:$B$6287,B5666)=D5666,"Lowest point","")</f>
        <v/>
      </c>
      <c r="G5666" s="24" t="str">
        <f>IF(_xlfn.MAXIFS($D$3:$D$6287,$A$3:$A$6287,A5666,$B$3:$B$6287,B5666)=D5666,"Highest point","")</f>
        <v/>
      </c>
      <c r="J5666" s="25" t="str">
        <f>IF(E5666="First Quote", $H$4/D5666, "")</f>
        <v/>
      </c>
      <c r="K5666" s="26">
        <f t="shared" si="382"/>
        <v>55.749080716720137</v>
      </c>
      <c r="L5666" s="27">
        <f>K5666*D5666</f>
        <v>459578.13921361865</v>
      </c>
      <c r="M5666" s="10"/>
      <c r="N5666" s="28">
        <f>IF(F5666="lowest point", $H$4/D5666, 0)</f>
        <v>0</v>
      </c>
      <c r="O5666" s="28">
        <f t="shared" si="383"/>
        <v>57.672629408936821</v>
      </c>
      <c r="P5666" s="29">
        <f>O5666*D5666</f>
        <v>475435.2783321584</v>
      </c>
      <c r="R5666" s="28">
        <f>IF(G5666="highest point", $H$4/D5666, 0)</f>
        <v>0</v>
      </c>
      <c r="S5666" s="28">
        <f t="shared" si="384"/>
        <v>54.080495259965559</v>
      </c>
      <c r="T5666" s="29">
        <f>D5666*S5666</f>
        <v>445822.83796962549</v>
      </c>
    </row>
    <row r="5667" spans="1:20">
      <c r="A5667" s="21">
        <f t="shared" si="385"/>
        <v>2022</v>
      </c>
      <c r="B5667" s="21">
        <f t="shared" si="386"/>
        <v>7</v>
      </c>
      <c r="C5667" s="22">
        <v>44750</v>
      </c>
      <c r="D5667" s="21">
        <v>8237.5</v>
      </c>
      <c r="E5667" s="47" t="str">
        <f>IF(B5667&lt;&gt;B5666, "First Quote", "")</f>
        <v/>
      </c>
      <c r="F5667" s="23" t="str">
        <f>IF(_xlfn.MINIFS($D$3:$D$6287,$A$3:$A$6287,A5667,$B$3:$B$6287,B5667)=D5667,"Lowest point","")</f>
        <v/>
      </c>
      <c r="G5667" s="24" t="str">
        <f>IF(_xlfn.MAXIFS($D$3:$D$6287,$A$3:$A$6287,A5667,$B$3:$B$6287,B5667)=D5667,"Highest point","")</f>
        <v/>
      </c>
      <c r="J5667" s="25" t="str">
        <f>IF(E5667="First Quote", $H$4/D5667, "")</f>
        <v/>
      </c>
      <c r="K5667" s="26">
        <f t="shared" si="382"/>
        <v>55.749080716720137</v>
      </c>
      <c r="L5667" s="27">
        <f>K5667*D5667</f>
        <v>459233.05240398215</v>
      </c>
      <c r="M5667" s="10"/>
      <c r="N5667" s="28">
        <f>IF(F5667="lowest point", $H$4/D5667, 0)</f>
        <v>0</v>
      </c>
      <c r="O5667" s="28">
        <f t="shared" si="383"/>
        <v>57.672629408936821</v>
      </c>
      <c r="P5667" s="29">
        <f>O5667*D5667</f>
        <v>475078.28475611703</v>
      </c>
      <c r="R5667" s="28">
        <f>IF(G5667="highest point", $H$4/D5667, 0)</f>
        <v>0</v>
      </c>
      <c r="S5667" s="28">
        <f t="shared" si="384"/>
        <v>54.080495259965559</v>
      </c>
      <c r="T5667" s="29">
        <f>D5667*S5667</f>
        <v>445488.07970396627</v>
      </c>
    </row>
    <row r="5668" spans="1:20">
      <c r="A5668" s="21">
        <f t="shared" si="385"/>
        <v>2022</v>
      </c>
      <c r="B5668" s="21">
        <f t="shared" si="386"/>
        <v>7</v>
      </c>
      <c r="C5668" s="22">
        <v>44753</v>
      </c>
      <c r="D5668" s="21">
        <v>8142.68</v>
      </c>
      <c r="E5668" s="47" t="str">
        <f>IF(B5668&lt;&gt;B5667, "First Quote", "")</f>
        <v/>
      </c>
      <c r="F5668" s="23" t="str">
        <f>IF(_xlfn.MINIFS($D$3:$D$6287,$A$3:$A$6287,A5668,$B$3:$B$6287,B5668)=D5668,"Lowest point","")</f>
        <v/>
      </c>
      <c r="G5668" s="24" t="str">
        <f>IF(_xlfn.MAXIFS($D$3:$D$6287,$A$3:$A$6287,A5668,$B$3:$B$6287,B5668)=D5668,"Highest point","")</f>
        <v/>
      </c>
      <c r="J5668" s="25" t="str">
        <f>IF(E5668="First Quote", $H$4/D5668, "")</f>
        <v/>
      </c>
      <c r="K5668" s="26">
        <f t="shared" si="382"/>
        <v>55.749080716720137</v>
      </c>
      <c r="L5668" s="27">
        <f>K5668*D5668</f>
        <v>453946.92457042274</v>
      </c>
      <c r="M5668" s="10"/>
      <c r="N5668" s="28">
        <f>IF(F5668="lowest point", $H$4/D5668, 0)</f>
        <v>0</v>
      </c>
      <c r="O5668" s="28">
        <f t="shared" si="383"/>
        <v>57.672629408936821</v>
      </c>
      <c r="P5668" s="29">
        <f>O5668*D5668</f>
        <v>469609.76603556168</v>
      </c>
      <c r="R5668" s="28">
        <f>IF(G5668="highest point", $H$4/D5668, 0)</f>
        <v>0</v>
      </c>
      <c r="S5668" s="28">
        <f t="shared" si="384"/>
        <v>54.080495259965559</v>
      </c>
      <c r="T5668" s="29">
        <f>D5668*S5668</f>
        <v>440360.16714341636</v>
      </c>
    </row>
    <row r="5669" spans="1:20">
      <c r="A5669" s="21">
        <f t="shared" si="385"/>
        <v>2022</v>
      </c>
      <c r="B5669" s="21">
        <f t="shared" si="386"/>
        <v>7</v>
      </c>
      <c r="C5669" s="22">
        <v>44754</v>
      </c>
      <c r="D5669" s="21">
        <v>8067.56</v>
      </c>
      <c r="E5669" s="47" t="str">
        <f>IF(B5669&lt;&gt;B5668, "First Quote", "")</f>
        <v/>
      </c>
      <c r="F5669" s="23" t="str">
        <f>IF(_xlfn.MINIFS($D$3:$D$6287,$A$3:$A$6287,A5669,$B$3:$B$6287,B5669)=D5669,"Lowest point","")</f>
        <v/>
      </c>
      <c r="G5669" s="24" t="str">
        <f>IF(_xlfn.MAXIFS($D$3:$D$6287,$A$3:$A$6287,A5669,$B$3:$B$6287,B5669)=D5669,"Highest point","")</f>
        <v/>
      </c>
      <c r="J5669" s="25" t="str">
        <f>IF(E5669="First Quote", $H$4/D5669, "")</f>
        <v/>
      </c>
      <c r="K5669" s="26">
        <f t="shared" si="382"/>
        <v>55.749080716720137</v>
      </c>
      <c r="L5669" s="27">
        <f>K5669*D5669</f>
        <v>449759.05362698273</v>
      </c>
      <c r="M5669" s="10"/>
      <c r="N5669" s="28">
        <f>IF(F5669="lowest point", $H$4/D5669, 0)</f>
        <v>0</v>
      </c>
      <c r="O5669" s="28">
        <f t="shared" si="383"/>
        <v>57.672629408936821</v>
      </c>
      <c r="P5669" s="29">
        <f>O5669*D5669</f>
        <v>465277.39811436238</v>
      </c>
      <c r="R5669" s="28">
        <f>IF(G5669="highest point", $H$4/D5669, 0)</f>
        <v>0</v>
      </c>
      <c r="S5669" s="28">
        <f t="shared" si="384"/>
        <v>54.080495259965559</v>
      </c>
      <c r="T5669" s="29">
        <f>D5669*S5669</f>
        <v>436297.64033948776</v>
      </c>
    </row>
    <row r="5670" spans="1:20">
      <c r="A5670" s="21">
        <f t="shared" si="385"/>
        <v>2022</v>
      </c>
      <c r="B5670" s="21">
        <f t="shared" si="386"/>
        <v>7</v>
      </c>
      <c r="C5670" s="22">
        <v>44755</v>
      </c>
      <c r="D5670" s="21">
        <v>8031.76</v>
      </c>
      <c r="E5670" s="47" t="str">
        <f>IF(B5670&lt;&gt;B5669, "First Quote", "")</f>
        <v/>
      </c>
      <c r="F5670" s="23" t="str">
        <f>IF(_xlfn.MINIFS($D$3:$D$6287,$A$3:$A$6287,A5670,$B$3:$B$6287,B5670)=D5670,"Lowest point","")</f>
        <v/>
      </c>
      <c r="G5670" s="24" t="str">
        <f>IF(_xlfn.MAXIFS($D$3:$D$6287,$A$3:$A$6287,A5670,$B$3:$B$6287,B5670)=D5670,"Highest point","")</f>
        <v/>
      </c>
      <c r="J5670" s="25" t="str">
        <f>IF(E5670="First Quote", $H$4/D5670, "")</f>
        <v/>
      </c>
      <c r="K5670" s="26">
        <f t="shared" si="382"/>
        <v>55.749080716720137</v>
      </c>
      <c r="L5670" s="27">
        <f>K5670*D5670</f>
        <v>447763.23653732415</v>
      </c>
      <c r="M5670" s="10"/>
      <c r="N5670" s="28">
        <f>IF(F5670="lowest point", $H$4/D5670, 0)</f>
        <v>0</v>
      </c>
      <c r="O5670" s="28">
        <f t="shared" si="383"/>
        <v>57.672629408936821</v>
      </c>
      <c r="P5670" s="29">
        <f>O5670*D5670</f>
        <v>463212.71798152244</v>
      </c>
      <c r="R5670" s="28">
        <f>IF(G5670="highest point", $H$4/D5670, 0)</f>
        <v>0</v>
      </c>
      <c r="S5670" s="28">
        <f t="shared" si="384"/>
        <v>54.080495259965559</v>
      </c>
      <c r="T5670" s="29">
        <f>D5670*S5670</f>
        <v>434361.55860918097</v>
      </c>
    </row>
    <row r="5671" spans="1:20">
      <c r="A5671" s="21">
        <f t="shared" si="385"/>
        <v>2022</v>
      </c>
      <c r="B5671" s="21">
        <f t="shared" si="386"/>
        <v>7</v>
      </c>
      <c r="C5671" s="22">
        <v>44756</v>
      </c>
      <c r="D5671" s="21">
        <v>8008.71</v>
      </c>
      <c r="E5671" s="47" t="str">
        <f>IF(B5671&lt;&gt;B5670, "First Quote", "")</f>
        <v/>
      </c>
      <c r="F5671" s="23" t="str">
        <f>IF(_xlfn.MINIFS($D$3:$D$6287,$A$3:$A$6287,A5671,$B$3:$B$6287,B5671)=D5671,"Lowest point","")</f>
        <v>Lowest point</v>
      </c>
      <c r="G5671" s="24" t="str">
        <f>IF(_xlfn.MAXIFS($D$3:$D$6287,$A$3:$A$6287,A5671,$B$3:$B$6287,B5671)=D5671,"Highest point","")</f>
        <v/>
      </c>
      <c r="J5671" s="25" t="str">
        <f>IF(E5671="First Quote", $H$4/D5671, "")</f>
        <v/>
      </c>
      <c r="K5671" s="26">
        <f t="shared" si="382"/>
        <v>55.749080716720137</v>
      </c>
      <c r="L5671" s="27">
        <f>K5671*D5671</f>
        <v>446478.22022680374</v>
      </c>
      <c r="M5671" s="10"/>
      <c r="N5671" s="28">
        <f>IF(F5671="lowest point", $H$4/D5671, 0)</f>
        <v>6.2432027130461712E-2</v>
      </c>
      <c r="O5671" s="28">
        <f t="shared" si="383"/>
        <v>57.735061436067284</v>
      </c>
      <c r="P5671" s="29">
        <f>O5671*D5671</f>
        <v>462383.36387364642</v>
      </c>
      <c r="R5671" s="28">
        <f>IF(G5671="highest point", $H$4/D5671, 0)</f>
        <v>0</v>
      </c>
      <c r="S5671" s="28">
        <f t="shared" si="384"/>
        <v>54.080495259965559</v>
      </c>
      <c r="T5671" s="29">
        <f>D5671*S5671</f>
        <v>433115.00319343875</v>
      </c>
    </row>
    <row r="5672" spans="1:20">
      <c r="A5672" s="21">
        <f t="shared" si="385"/>
        <v>2022</v>
      </c>
      <c r="B5672" s="21">
        <f t="shared" si="386"/>
        <v>7</v>
      </c>
      <c r="C5672" s="22">
        <v>44757</v>
      </c>
      <c r="D5672" s="21">
        <v>8162.5</v>
      </c>
      <c r="E5672" s="47" t="str">
        <f>IF(B5672&lt;&gt;B5671, "First Quote", "")</f>
        <v/>
      </c>
      <c r="F5672" s="23" t="str">
        <f>IF(_xlfn.MINIFS($D$3:$D$6287,$A$3:$A$6287,A5672,$B$3:$B$6287,B5672)=D5672,"Lowest point","")</f>
        <v/>
      </c>
      <c r="G5672" s="24" t="str">
        <f>IF(_xlfn.MAXIFS($D$3:$D$6287,$A$3:$A$6287,A5672,$B$3:$B$6287,B5672)=D5672,"Highest point","")</f>
        <v/>
      </c>
      <c r="J5672" s="25" t="str">
        <f>IF(E5672="First Quote", $H$4/D5672, "")</f>
        <v/>
      </c>
      <c r="K5672" s="26">
        <f t="shared" si="382"/>
        <v>55.749080716720137</v>
      </c>
      <c r="L5672" s="27">
        <f>K5672*D5672</f>
        <v>455051.87135022809</v>
      </c>
      <c r="M5672" s="10"/>
      <c r="N5672" s="28">
        <f>IF(F5672="lowest point", $H$4/D5672, 0)</f>
        <v>0</v>
      </c>
      <c r="O5672" s="28">
        <f t="shared" si="383"/>
        <v>57.735061436067284</v>
      </c>
      <c r="P5672" s="29">
        <f>O5672*D5672</f>
        <v>471262.43897189922</v>
      </c>
      <c r="R5672" s="28">
        <f>IF(G5672="highest point", $H$4/D5672, 0)</f>
        <v>0</v>
      </c>
      <c r="S5672" s="28">
        <f t="shared" si="384"/>
        <v>54.080495259965559</v>
      </c>
      <c r="T5672" s="29">
        <f>D5672*S5672</f>
        <v>441432.04255946889</v>
      </c>
    </row>
    <row r="5673" spans="1:20">
      <c r="A5673" s="21">
        <f t="shared" si="385"/>
        <v>2022</v>
      </c>
      <c r="B5673" s="21">
        <f t="shared" si="386"/>
        <v>7</v>
      </c>
      <c r="C5673" s="22">
        <v>44760</v>
      </c>
      <c r="D5673" s="21">
        <v>8094.23</v>
      </c>
      <c r="E5673" s="47" t="str">
        <f>IF(B5673&lt;&gt;B5672, "First Quote", "")</f>
        <v/>
      </c>
      <c r="F5673" s="23" t="str">
        <f>IF(_xlfn.MINIFS($D$3:$D$6287,$A$3:$A$6287,A5673,$B$3:$B$6287,B5673)=D5673,"Lowest point","")</f>
        <v/>
      </c>
      <c r="G5673" s="24" t="str">
        <f>IF(_xlfn.MAXIFS($D$3:$D$6287,$A$3:$A$6287,A5673,$B$3:$B$6287,B5673)=D5673,"Highest point","")</f>
        <v/>
      </c>
      <c r="J5673" s="25" t="str">
        <f>IF(E5673="First Quote", $H$4/D5673, "")</f>
        <v/>
      </c>
      <c r="K5673" s="26">
        <f t="shared" si="382"/>
        <v>55.749080716720137</v>
      </c>
      <c r="L5673" s="27">
        <f>K5673*D5673</f>
        <v>451245.88160969759</v>
      </c>
      <c r="M5673" s="10"/>
      <c r="N5673" s="28">
        <f>IF(F5673="lowest point", $H$4/D5673, 0)</f>
        <v>0</v>
      </c>
      <c r="O5673" s="28">
        <f t="shared" si="383"/>
        <v>57.735061436067284</v>
      </c>
      <c r="P5673" s="29">
        <f>O5673*D5673</f>
        <v>467320.86632765888</v>
      </c>
      <c r="R5673" s="28">
        <f>IF(G5673="highest point", $H$4/D5673, 0)</f>
        <v>0</v>
      </c>
      <c r="S5673" s="28">
        <f t="shared" si="384"/>
        <v>54.080495259965559</v>
      </c>
      <c r="T5673" s="29">
        <f>D5673*S5673</f>
        <v>437739.96714807098</v>
      </c>
    </row>
    <row r="5674" spans="1:20">
      <c r="A5674" s="21">
        <f t="shared" si="385"/>
        <v>2022</v>
      </c>
      <c r="B5674" s="21">
        <f t="shared" si="386"/>
        <v>7</v>
      </c>
      <c r="C5674" s="22">
        <v>44761</v>
      </c>
      <c r="D5674" s="21">
        <v>8318.2000000000007</v>
      </c>
      <c r="E5674" s="47" t="str">
        <f>IF(B5674&lt;&gt;B5673, "First Quote", "")</f>
        <v/>
      </c>
      <c r="F5674" s="23" t="str">
        <f>IF(_xlfn.MINIFS($D$3:$D$6287,$A$3:$A$6287,A5674,$B$3:$B$6287,B5674)=D5674,"Lowest point","")</f>
        <v/>
      </c>
      <c r="G5674" s="24" t="str">
        <f>IF(_xlfn.MAXIFS($D$3:$D$6287,$A$3:$A$6287,A5674,$B$3:$B$6287,B5674)=D5674,"Highest point","")</f>
        <v/>
      </c>
      <c r="J5674" s="25" t="str">
        <f>IF(E5674="First Quote", $H$4/D5674, "")</f>
        <v/>
      </c>
      <c r="K5674" s="26">
        <f t="shared" si="382"/>
        <v>55.749080716720137</v>
      </c>
      <c r="L5674" s="27">
        <f>K5674*D5674</f>
        <v>463732.00321782148</v>
      </c>
      <c r="M5674" s="10"/>
      <c r="N5674" s="28">
        <f>IF(F5674="lowest point", $H$4/D5674, 0)</f>
        <v>0</v>
      </c>
      <c r="O5674" s="28">
        <f t="shared" si="383"/>
        <v>57.735061436067284</v>
      </c>
      <c r="P5674" s="29">
        <f>O5674*D5674</f>
        <v>480251.78803749493</v>
      </c>
      <c r="R5674" s="28">
        <f>IF(G5674="highest point", $H$4/D5674, 0)</f>
        <v>0</v>
      </c>
      <c r="S5674" s="28">
        <f t="shared" si="384"/>
        <v>54.080495259965559</v>
      </c>
      <c r="T5674" s="29">
        <f>D5674*S5674</f>
        <v>449852.37567144557</v>
      </c>
    </row>
    <row r="5675" spans="1:20">
      <c r="A5675" s="21">
        <f t="shared" si="385"/>
        <v>2022</v>
      </c>
      <c r="B5675" s="21">
        <f t="shared" si="386"/>
        <v>7</v>
      </c>
      <c r="C5675" s="22">
        <v>44762</v>
      </c>
      <c r="D5675" s="21">
        <v>8367.3700000000008</v>
      </c>
      <c r="E5675" s="47" t="str">
        <f>IF(B5675&lt;&gt;B5674, "First Quote", "")</f>
        <v/>
      </c>
      <c r="F5675" s="23" t="str">
        <f>IF(_xlfn.MINIFS($D$3:$D$6287,$A$3:$A$6287,A5675,$B$3:$B$6287,B5675)=D5675,"Lowest point","")</f>
        <v/>
      </c>
      <c r="G5675" s="24" t="str">
        <f>IF(_xlfn.MAXIFS($D$3:$D$6287,$A$3:$A$6287,A5675,$B$3:$B$6287,B5675)=D5675,"Highest point","")</f>
        <v/>
      </c>
      <c r="J5675" s="25" t="str">
        <f>IF(E5675="First Quote", $H$4/D5675, "")</f>
        <v/>
      </c>
      <c r="K5675" s="26">
        <f t="shared" si="382"/>
        <v>55.749080716720137</v>
      </c>
      <c r="L5675" s="27">
        <f>K5675*D5675</f>
        <v>466473.1855166626</v>
      </c>
      <c r="M5675" s="10"/>
      <c r="N5675" s="28">
        <f>IF(F5675="lowest point", $H$4/D5675, 0)</f>
        <v>0</v>
      </c>
      <c r="O5675" s="28">
        <f t="shared" si="383"/>
        <v>57.735061436067284</v>
      </c>
      <c r="P5675" s="29">
        <f>O5675*D5675</f>
        <v>483090.62100830633</v>
      </c>
      <c r="R5675" s="28">
        <f>IF(G5675="highest point", $H$4/D5675, 0)</f>
        <v>0</v>
      </c>
      <c r="S5675" s="28">
        <f t="shared" si="384"/>
        <v>54.080495259965559</v>
      </c>
      <c r="T5675" s="29">
        <f>D5675*S5675</f>
        <v>452511.51362337806</v>
      </c>
    </row>
    <row r="5676" spans="1:20">
      <c r="A5676" s="21">
        <f t="shared" si="385"/>
        <v>2022</v>
      </c>
      <c r="B5676" s="21">
        <f t="shared" si="386"/>
        <v>7</v>
      </c>
      <c r="C5676" s="22">
        <v>44763</v>
      </c>
      <c r="D5676" s="21">
        <v>8450.64</v>
      </c>
      <c r="E5676" s="47" t="str">
        <f>IF(B5676&lt;&gt;B5675, "First Quote", "")</f>
        <v/>
      </c>
      <c r="F5676" s="23" t="str">
        <f>IF(_xlfn.MINIFS($D$3:$D$6287,$A$3:$A$6287,A5676,$B$3:$B$6287,B5676)=D5676,"Lowest point","")</f>
        <v/>
      </c>
      <c r="G5676" s="24" t="str">
        <f>IF(_xlfn.MAXIFS($D$3:$D$6287,$A$3:$A$6287,A5676,$B$3:$B$6287,B5676)=D5676,"Highest point","")</f>
        <v/>
      </c>
      <c r="J5676" s="25" t="str">
        <f>IF(E5676="First Quote", $H$4/D5676, "")</f>
        <v/>
      </c>
      <c r="K5676" s="26">
        <f t="shared" si="382"/>
        <v>55.749080716720137</v>
      </c>
      <c r="L5676" s="27">
        <f>K5676*D5676</f>
        <v>471115.41146794381</v>
      </c>
      <c r="M5676" s="10"/>
      <c r="N5676" s="28">
        <f>IF(F5676="lowest point", $H$4/D5676, 0)</f>
        <v>0</v>
      </c>
      <c r="O5676" s="28">
        <f t="shared" si="383"/>
        <v>57.735061436067284</v>
      </c>
      <c r="P5676" s="29">
        <f>O5676*D5676</f>
        <v>487898.21957408759</v>
      </c>
      <c r="R5676" s="28">
        <f>IF(G5676="highest point", $H$4/D5676, 0)</f>
        <v>0</v>
      </c>
      <c r="S5676" s="28">
        <f t="shared" si="384"/>
        <v>54.080495259965559</v>
      </c>
      <c r="T5676" s="29">
        <f>D5676*S5676</f>
        <v>457014.79646367533</v>
      </c>
    </row>
    <row r="5677" spans="1:20">
      <c r="A5677" s="21">
        <f t="shared" si="385"/>
        <v>2022</v>
      </c>
      <c r="B5677" s="21">
        <f t="shared" si="386"/>
        <v>7</v>
      </c>
      <c r="C5677" s="22">
        <v>44764</v>
      </c>
      <c r="D5677" s="21">
        <v>8371.8700000000008</v>
      </c>
      <c r="E5677" s="47" t="str">
        <f>IF(B5677&lt;&gt;B5676, "First Quote", "")</f>
        <v/>
      </c>
      <c r="F5677" s="23" t="str">
        <f>IF(_xlfn.MINIFS($D$3:$D$6287,$A$3:$A$6287,A5677,$B$3:$B$6287,B5677)=D5677,"Lowest point","")</f>
        <v/>
      </c>
      <c r="G5677" s="24" t="str">
        <f>IF(_xlfn.MAXIFS($D$3:$D$6287,$A$3:$A$6287,A5677,$B$3:$B$6287,B5677)=D5677,"Highest point","")</f>
        <v/>
      </c>
      <c r="J5677" s="25" t="str">
        <f>IF(E5677="First Quote", $H$4/D5677, "")</f>
        <v/>
      </c>
      <c r="K5677" s="26">
        <f t="shared" si="382"/>
        <v>55.749080716720137</v>
      </c>
      <c r="L5677" s="27">
        <f>K5677*D5677</f>
        <v>466724.05637988786</v>
      </c>
      <c r="M5677" s="10"/>
      <c r="N5677" s="28">
        <f>IF(F5677="lowest point", $H$4/D5677, 0)</f>
        <v>0</v>
      </c>
      <c r="O5677" s="28">
        <f t="shared" si="383"/>
        <v>57.735061436067284</v>
      </c>
      <c r="P5677" s="29">
        <f>O5677*D5677</f>
        <v>483350.42878476868</v>
      </c>
      <c r="R5677" s="28">
        <f>IF(G5677="highest point", $H$4/D5677, 0)</f>
        <v>0</v>
      </c>
      <c r="S5677" s="28">
        <f t="shared" si="384"/>
        <v>54.080495259965559</v>
      </c>
      <c r="T5677" s="29">
        <f>D5677*S5677</f>
        <v>452754.87585204793</v>
      </c>
    </row>
    <row r="5678" spans="1:20">
      <c r="A5678" s="21">
        <f t="shared" si="385"/>
        <v>2022</v>
      </c>
      <c r="B5678" s="21">
        <f t="shared" si="386"/>
        <v>7</v>
      </c>
      <c r="C5678" s="22">
        <v>44767</v>
      </c>
      <c r="D5678" s="21">
        <v>8382.8799999999992</v>
      </c>
      <c r="E5678" s="47" t="str">
        <f>IF(B5678&lt;&gt;B5677, "First Quote", "")</f>
        <v/>
      </c>
      <c r="F5678" s="23" t="str">
        <f>IF(_xlfn.MINIFS($D$3:$D$6287,$A$3:$A$6287,A5678,$B$3:$B$6287,B5678)=D5678,"Lowest point","")</f>
        <v/>
      </c>
      <c r="G5678" s="24" t="str">
        <f>IF(_xlfn.MAXIFS($D$3:$D$6287,$A$3:$A$6287,A5678,$B$3:$B$6287,B5678)=D5678,"Highest point","")</f>
        <v/>
      </c>
      <c r="J5678" s="25" t="str">
        <f>IF(E5678="First Quote", $H$4/D5678, "")</f>
        <v/>
      </c>
      <c r="K5678" s="26">
        <f t="shared" si="382"/>
        <v>55.749080716720137</v>
      </c>
      <c r="L5678" s="27">
        <f>K5678*D5678</f>
        <v>467337.85375857883</v>
      </c>
      <c r="M5678" s="10"/>
      <c r="N5678" s="28">
        <f>IF(F5678="lowest point", $H$4/D5678, 0)</f>
        <v>0</v>
      </c>
      <c r="O5678" s="28">
        <f t="shared" si="383"/>
        <v>57.735061436067284</v>
      </c>
      <c r="P5678" s="29">
        <f>O5678*D5678</f>
        <v>483986.09181117965</v>
      </c>
      <c r="R5678" s="28">
        <f>IF(G5678="highest point", $H$4/D5678, 0)</f>
        <v>0</v>
      </c>
      <c r="S5678" s="28">
        <f t="shared" si="384"/>
        <v>54.080495259965559</v>
      </c>
      <c r="T5678" s="29">
        <f>D5678*S5678</f>
        <v>453350.30210486002</v>
      </c>
    </row>
    <row r="5679" spans="1:20">
      <c r="A5679" s="21">
        <f t="shared" si="385"/>
        <v>2022</v>
      </c>
      <c r="B5679" s="21">
        <f t="shared" si="386"/>
        <v>7</v>
      </c>
      <c r="C5679" s="22">
        <v>44768</v>
      </c>
      <c r="D5679" s="21">
        <v>8286.19</v>
      </c>
      <c r="E5679" s="47" t="str">
        <f>IF(B5679&lt;&gt;B5678, "First Quote", "")</f>
        <v/>
      </c>
      <c r="F5679" s="23" t="str">
        <f>IF(_xlfn.MINIFS($D$3:$D$6287,$A$3:$A$6287,A5679,$B$3:$B$6287,B5679)=D5679,"Lowest point","")</f>
        <v/>
      </c>
      <c r="G5679" s="24" t="str">
        <f>IF(_xlfn.MAXIFS($D$3:$D$6287,$A$3:$A$6287,A5679,$B$3:$B$6287,B5679)=D5679,"Highest point","")</f>
        <v/>
      </c>
      <c r="J5679" s="25" t="str">
        <f>IF(E5679="First Quote", $H$4/D5679, "")</f>
        <v/>
      </c>
      <c r="K5679" s="26">
        <f t="shared" si="382"/>
        <v>55.749080716720137</v>
      </c>
      <c r="L5679" s="27">
        <f>K5679*D5679</f>
        <v>461947.47514407925</v>
      </c>
      <c r="M5679" s="10"/>
      <c r="N5679" s="28">
        <f>IF(F5679="lowest point", $H$4/D5679, 0)</f>
        <v>0</v>
      </c>
      <c r="O5679" s="28">
        <f t="shared" si="383"/>
        <v>57.735061436067284</v>
      </c>
      <c r="P5679" s="29">
        <f>O5679*D5679</f>
        <v>478403.68872092641</v>
      </c>
      <c r="R5679" s="28">
        <f>IF(G5679="highest point", $H$4/D5679, 0)</f>
        <v>0</v>
      </c>
      <c r="S5679" s="28">
        <f t="shared" si="384"/>
        <v>54.080495259965559</v>
      </c>
      <c r="T5679" s="29">
        <f>D5679*S5679</f>
        <v>448121.25901817402</v>
      </c>
    </row>
    <row r="5680" spans="1:20">
      <c r="A5680" s="21">
        <f t="shared" si="385"/>
        <v>2022</v>
      </c>
      <c r="B5680" s="21">
        <f t="shared" si="386"/>
        <v>7</v>
      </c>
      <c r="C5680" s="22">
        <v>44769</v>
      </c>
      <c r="D5680" s="21">
        <v>8503.02</v>
      </c>
      <c r="E5680" s="47" t="str">
        <f>IF(B5680&lt;&gt;B5679, "First Quote", "")</f>
        <v/>
      </c>
      <c r="F5680" s="23" t="str">
        <f>IF(_xlfn.MINIFS($D$3:$D$6287,$A$3:$A$6287,A5680,$B$3:$B$6287,B5680)=D5680,"Lowest point","")</f>
        <v/>
      </c>
      <c r="G5680" s="24" t="str">
        <f>IF(_xlfn.MAXIFS($D$3:$D$6287,$A$3:$A$6287,A5680,$B$3:$B$6287,B5680)=D5680,"Highest point","")</f>
        <v/>
      </c>
      <c r="J5680" s="25" t="str">
        <f>IF(E5680="First Quote", $H$4/D5680, "")</f>
        <v/>
      </c>
      <c r="K5680" s="26">
        <f t="shared" si="382"/>
        <v>55.749080716720137</v>
      </c>
      <c r="L5680" s="27">
        <f>K5680*D5680</f>
        <v>474035.54831588571</v>
      </c>
      <c r="M5680" s="10"/>
      <c r="N5680" s="28">
        <f>IF(F5680="lowest point", $H$4/D5680, 0)</f>
        <v>0</v>
      </c>
      <c r="O5680" s="28">
        <f t="shared" si="383"/>
        <v>57.735061436067284</v>
      </c>
      <c r="P5680" s="29">
        <f>O5680*D5680</f>
        <v>490922.38209210883</v>
      </c>
      <c r="R5680" s="28">
        <f>IF(G5680="highest point", $H$4/D5680, 0)</f>
        <v>0</v>
      </c>
      <c r="S5680" s="28">
        <f t="shared" si="384"/>
        <v>54.080495259965559</v>
      </c>
      <c r="T5680" s="29">
        <f>D5680*S5680</f>
        <v>459847.5328053924</v>
      </c>
    </row>
    <row r="5681" spans="1:20">
      <c r="A5681" s="21">
        <f t="shared" si="385"/>
        <v>2022</v>
      </c>
      <c r="B5681" s="21">
        <f t="shared" si="386"/>
        <v>7</v>
      </c>
      <c r="C5681" s="22">
        <v>44770</v>
      </c>
      <c r="D5681" s="21">
        <v>8607.24</v>
      </c>
      <c r="E5681" s="47" t="str">
        <f>IF(B5681&lt;&gt;B5680, "First Quote", "")</f>
        <v/>
      </c>
      <c r="F5681" s="23" t="str">
        <f>IF(_xlfn.MINIFS($D$3:$D$6287,$A$3:$A$6287,A5681,$B$3:$B$6287,B5681)=D5681,"Lowest point","")</f>
        <v/>
      </c>
      <c r="G5681" s="24" t="str">
        <f>IF(_xlfn.MAXIFS($D$3:$D$6287,$A$3:$A$6287,A5681,$B$3:$B$6287,B5681)=D5681,"Highest point","")</f>
        <v/>
      </c>
      <c r="J5681" s="25" t="str">
        <f>IF(E5681="First Quote", $H$4/D5681, "")</f>
        <v/>
      </c>
      <c r="K5681" s="26">
        <f t="shared" si="382"/>
        <v>55.749080716720137</v>
      </c>
      <c r="L5681" s="27">
        <f>K5681*D5681</f>
        <v>479845.71750818222</v>
      </c>
      <c r="M5681" s="10"/>
      <c r="N5681" s="28">
        <f>IF(F5681="lowest point", $H$4/D5681, 0)</f>
        <v>0</v>
      </c>
      <c r="O5681" s="28">
        <f t="shared" si="383"/>
        <v>57.735061436067284</v>
      </c>
      <c r="P5681" s="29">
        <f>O5681*D5681</f>
        <v>496939.53019497573</v>
      </c>
      <c r="R5681" s="28">
        <f>IF(G5681="highest point", $H$4/D5681, 0)</f>
        <v>0</v>
      </c>
      <c r="S5681" s="28">
        <f t="shared" si="384"/>
        <v>54.080495259965559</v>
      </c>
      <c r="T5681" s="29">
        <f>D5681*S5681</f>
        <v>465483.80202138593</v>
      </c>
    </row>
    <row r="5682" spans="1:20">
      <c r="A5682" s="21">
        <f t="shared" si="385"/>
        <v>2022</v>
      </c>
      <c r="B5682" s="21">
        <f t="shared" si="386"/>
        <v>7</v>
      </c>
      <c r="C5682" s="22">
        <v>44771</v>
      </c>
      <c r="D5682" s="21">
        <v>8730.4599999999991</v>
      </c>
      <c r="E5682" s="47" t="str">
        <f>IF(B5682&lt;&gt;B5681, "First Quote", "")</f>
        <v/>
      </c>
      <c r="F5682" s="23" t="str">
        <f>IF(_xlfn.MINIFS($D$3:$D$6287,$A$3:$A$6287,A5682,$B$3:$B$6287,B5682)=D5682,"Lowest point","")</f>
        <v/>
      </c>
      <c r="G5682" s="24" t="str">
        <f>IF(_xlfn.MAXIFS($D$3:$D$6287,$A$3:$A$6287,A5682,$B$3:$B$6287,B5682)=D5682,"Highest point","")</f>
        <v>Highest point</v>
      </c>
      <c r="J5682" s="25" t="str">
        <f>IF(E5682="First Quote", $H$4/D5682, "")</f>
        <v/>
      </c>
      <c r="K5682" s="26">
        <f t="shared" si="382"/>
        <v>55.749080716720137</v>
      </c>
      <c r="L5682" s="27">
        <f>K5682*D5682</f>
        <v>486715.11923409643</v>
      </c>
      <c r="M5682" s="10"/>
      <c r="N5682" s="28">
        <f>IF(F5682="lowest point", $H$4/D5682, 0)</f>
        <v>0</v>
      </c>
      <c r="O5682" s="28">
        <f t="shared" si="383"/>
        <v>57.735061436067284</v>
      </c>
      <c r="P5682" s="29">
        <f>O5682*D5682</f>
        <v>504053.6444651279</v>
      </c>
      <c r="R5682" s="28">
        <f>IF(G5682="highest point", $H$4/D5682, 0)</f>
        <v>5.7270750911177649E-2</v>
      </c>
      <c r="S5682" s="28">
        <f t="shared" si="384"/>
        <v>54.137766010876739</v>
      </c>
      <c r="T5682" s="29">
        <f>D5682*S5682</f>
        <v>472647.60064731888</v>
      </c>
    </row>
    <row r="5683" spans="1:20">
      <c r="A5683" s="21">
        <f t="shared" si="385"/>
        <v>2022</v>
      </c>
      <c r="B5683" s="21">
        <f t="shared" si="386"/>
        <v>8</v>
      </c>
      <c r="C5683" s="22">
        <v>44774</v>
      </c>
      <c r="D5683" s="21">
        <v>8705.8700000000008</v>
      </c>
      <c r="E5683" s="47" t="str">
        <f>IF(B5683&lt;&gt;B5682, "First Quote", "")</f>
        <v>First Quote</v>
      </c>
      <c r="F5683" s="23" t="str">
        <f>IF(_xlfn.MINIFS($D$3:$D$6287,$A$3:$A$6287,A5683,$B$3:$B$6287,B5683)=D5683,"Lowest point","")</f>
        <v/>
      </c>
      <c r="G5683" s="24" t="str">
        <f>IF(_xlfn.MAXIFS($D$3:$D$6287,$A$3:$A$6287,A5683,$B$3:$B$6287,B5683)=D5683,"Highest point","")</f>
        <v/>
      </c>
      <c r="J5683" s="25">
        <f>IF(E5683="First Quote", $H$4/D5683, "")</f>
        <v>5.7432513924512998E-2</v>
      </c>
      <c r="K5683" s="26">
        <f t="shared" si="382"/>
        <v>55.806513230644647</v>
      </c>
      <c r="L5683" s="27">
        <f>K5683*D5683</f>
        <v>485844.24933927238</v>
      </c>
      <c r="M5683" s="10"/>
      <c r="N5683" s="28">
        <f>IF(F5683="lowest point", $H$4/D5683, 0)</f>
        <v>0</v>
      </c>
      <c r="O5683" s="28">
        <f t="shared" si="383"/>
        <v>57.735061436067284</v>
      </c>
      <c r="P5683" s="29">
        <f>O5683*D5683</f>
        <v>502633.93930441514</v>
      </c>
      <c r="R5683" s="28">
        <f>IF(G5683="highest point", $H$4/D5683, 0)</f>
        <v>0</v>
      </c>
      <c r="S5683" s="28">
        <f t="shared" si="384"/>
        <v>54.137766010876739</v>
      </c>
      <c r="T5683" s="29">
        <f>D5683*S5683</f>
        <v>471316.3529811115</v>
      </c>
    </row>
    <row r="5684" spans="1:20">
      <c r="A5684" s="21">
        <f t="shared" si="385"/>
        <v>2022</v>
      </c>
      <c r="B5684" s="21">
        <f t="shared" si="386"/>
        <v>8</v>
      </c>
      <c r="C5684" s="22">
        <v>44775</v>
      </c>
      <c r="D5684" s="21">
        <v>8647.91</v>
      </c>
      <c r="E5684" s="47" t="str">
        <f>IF(B5684&lt;&gt;B5683, "First Quote", "")</f>
        <v/>
      </c>
      <c r="F5684" s="23" t="str">
        <f>IF(_xlfn.MINIFS($D$3:$D$6287,$A$3:$A$6287,A5684,$B$3:$B$6287,B5684)=D5684,"Lowest point","")</f>
        <v/>
      </c>
      <c r="G5684" s="24" t="str">
        <f>IF(_xlfn.MAXIFS($D$3:$D$6287,$A$3:$A$6287,A5684,$B$3:$B$6287,B5684)=D5684,"Highest point","")</f>
        <v/>
      </c>
      <c r="J5684" s="25" t="str">
        <f>IF(E5684="First Quote", $H$4/D5684, "")</f>
        <v/>
      </c>
      <c r="K5684" s="26">
        <f t="shared" si="382"/>
        <v>55.806513230644647</v>
      </c>
      <c r="L5684" s="27">
        <f>K5684*D5684</f>
        <v>482609.70383242413</v>
      </c>
      <c r="M5684" s="10"/>
      <c r="N5684" s="28">
        <f>IF(F5684="lowest point", $H$4/D5684, 0)</f>
        <v>0</v>
      </c>
      <c r="O5684" s="28">
        <f t="shared" si="383"/>
        <v>57.735061436067284</v>
      </c>
      <c r="P5684" s="29">
        <f>O5684*D5684</f>
        <v>499287.6151435806</v>
      </c>
      <c r="R5684" s="28">
        <f>IF(G5684="highest point", $H$4/D5684, 0)</f>
        <v>0</v>
      </c>
      <c r="S5684" s="28">
        <f t="shared" si="384"/>
        <v>54.137766010876739</v>
      </c>
      <c r="T5684" s="29">
        <f>D5684*S5684</f>
        <v>468178.52806312108</v>
      </c>
    </row>
    <row r="5685" spans="1:20">
      <c r="A5685" s="21">
        <f t="shared" si="385"/>
        <v>2022</v>
      </c>
      <c r="B5685" s="21">
        <f t="shared" si="386"/>
        <v>8</v>
      </c>
      <c r="C5685" s="22">
        <v>44776</v>
      </c>
      <c r="D5685" s="21">
        <v>8783.2800000000007</v>
      </c>
      <c r="E5685" s="47" t="str">
        <f>IF(B5685&lt;&gt;B5684, "First Quote", "")</f>
        <v/>
      </c>
      <c r="F5685" s="23" t="str">
        <f>IF(_xlfn.MINIFS($D$3:$D$6287,$A$3:$A$6287,A5685,$B$3:$B$6287,B5685)=D5685,"Lowest point","")</f>
        <v/>
      </c>
      <c r="G5685" s="24" t="str">
        <f>IF(_xlfn.MAXIFS($D$3:$D$6287,$A$3:$A$6287,A5685,$B$3:$B$6287,B5685)=D5685,"Highest point","")</f>
        <v/>
      </c>
      <c r="J5685" s="25" t="str">
        <f>IF(E5685="First Quote", $H$4/D5685, "")</f>
        <v/>
      </c>
      <c r="K5685" s="26">
        <f t="shared" si="382"/>
        <v>55.806513230644647</v>
      </c>
      <c r="L5685" s="27">
        <f>K5685*D5685</f>
        <v>490164.23152845656</v>
      </c>
      <c r="M5685" s="10"/>
      <c r="N5685" s="28">
        <f>IF(F5685="lowest point", $H$4/D5685, 0)</f>
        <v>0</v>
      </c>
      <c r="O5685" s="28">
        <f t="shared" si="383"/>
        <v>57.735061436067284</v>
      </c>
      <c r="P5685" s="29">
        <f>O5685*D5685</f>
        <v>507103.21041018108</v>
      </c>
      <c r="R5685" s="28">
        <f>IF(G5685="highest point", $H$4/D5685, 0)</f>
        <v>0</v>
      </c>
      <c r="S5685" s="28">
        <f t="shared" si="384"/>
        <v>54.137766010876739</v>
      </c>
      <c r="T5685" s="29">
        <f>D5685*S5685</f>
        <v>475507.15744801349</v>
      </c>
    </row>
    <row r="5686" spans="1:20">
      <c r="A5686" s="21">
        <f t="shared" si="385"/>
        <v>2022</v>
      </c>
      <c r="B5686" s="21">
        <f t="shared" si="386"/>
        <v>8</v>
      </c>
      <c r="C5686" s="22">
        <v>44777</v>
      </c>
      <c r="D5686" s="21">
        <v>8777.23</v>
      </c>
      <c r="E5686" s="47" t="str">
        <f>IF(B5686&lt;&gt;B5685, "First Quote", "")</f>
        <v/>
      </c>
      <c r="F5686" s="23" t="str">
        <f>IF(_xlfn.MINIFS($D$3:$D$6287,$A$3:$A$6287,A5686,$B$3:$B$6287,B5686)=D5686,"Lowest point","")</f>
        <v/>
      </c>
      <c r="G5686" s="24" t="str">
        <f>IF(_xlfn.MAXIFS($D$3:$D$6287,$A$3:$A$6287,A5686,$B$3:$B$6287,B5686)=D5686,"Highest point","")</f>
        <v/>
      </c>
      <c r="J5686" s="25" t="str">
        <f>IF(E5686="First Quote", $H$4/D5686, "")</f>
        <v/>
      </c>
      <c r="K5686" s="26">
        <f t="shared" si="382"/>
        <v>55.806513230644647</v>
      </c>
      <c r="L5686" s="27">
        <f>K5686*D5686</f>
        <v>489826.60212341108</v>
      </c>
      <c r="M5686" s="10"/>
      <c r="N5686" s="28">
        <f>IF(F5686="lowest point", $H$4/D5686, 0)</f>
        <v>0</v>
      </c>
      <c r="O5686" s="28">
        <f t="shared" si="383"/>
        <v>57.735061436067284</v>
      </c>
      <c r="P5686" s="29">
        <f>O5686*D5686</f>
        <v>506753.91328849283</v>
      </c>
      <c r="R5686" s="28">
        <f>IF(G5686="highest point", $H$4/D5686, 0)</f>
        <v>0</v>
      </c>
      <c r="S5686" s="28">
        <f t="shared" si="384"/>
        <v>54.137766010876739</v>
      </c>
      <c r="T5686" s="29">
        <f>D5686*S5686</f>
        <v>475179.62396364764</v>
      </c>
    </row>
    <row r="5687" spans="1:20">
      <c r="A5687" s="21">
        <f t="shared" si="385"/>
        <v>2022</v>
      </c>
      <c r="B5687" s="21">
        <f t="shared" si="386"/>
        <v>8</v>
      </c>
      <c r="C5687" s="22">
        <v>44778</v>
      </c>
      <c r="D5687" s="21">
        <v>8764.08</v>
      </c>
      <c r="E5687" s="47" t="str">
        <f>IF(B5687&lt;&gt;B5686, "First Quote", "")</f>
        <v/>
      </c>
      <c r="F5687" s="23" t="str">
        <f>IF(_xlfn.MINIFS($D$3:$D$6287,$A$3:$A$6287,A5687,$B$3:$B$6287,B5687)=D5687,"Lowest point","")</f>
        <v/>
      </c>
      <c r="G5687" s="24" t="str">
        <f>IF(_xlfn.MAXIFS($D$3:$D$6287,$A$3:$A$6287,A5687,$B$3:$B$6287,B5687)=D5687,"Highest point","")</f>
        <v/>
      </c>
      <c r="J5687" s="25" t="str">
        <f>IF(E5687="First Quote", $H$4/D5687, "")</f>
        <v/>
      </c>
      <c r="K5687" s="26">
        <f t="shared" si="382"/>
        <v>55.806513230644647</v>
      </c>
      <c r="L5687" s="27">
        <f>K5687*D5687</f>
        <v>489092.74647442816</v>
      </c>
      <c r="M5687" s="10"/>
      <c r="N5687" s="28">
        <f>IF(F5687="lowest point", $H$4/D5687, 0)</f>
        <v>0</v>
      </c>
      <c r="O5687" s="28">
        <f t="shared" si="383"/>
        <v>57.735061436067284</v>
      </c>
      <c r="P5687" s="29">
        <f>O5687*D5687</f>
        <v>505994.69723060855</v>
      </c>
      <c r="R5687" s="28">
        <f>IF(G5687="highest point", $H$4/D5687, 0)</f>
        <v>0</v>
      </c>
      <c r="S5687" s="28">
        <f t="shared" si="384"/>
        <v>54.137766010876739</v>
      </c>
      <c r="T5687" s="29">
        <f>D5687*S5687</f>
        <v>474467.71234060463</v>
      </c>
    </row>
    <row r="5688" spans="1:20">
      <c r="A5688" s="21">
        <f t="shared" si="385"/>
        <v>2022</v>
      </c>
      <c r="B5688" s="21">
        <f t="shared" si="386"/>
        <v>8</v>
      </c>
      <c r="C5688" s="22">
        <v>44781</v>
      </c>
      <c r="D5688" s="21">
        <v>8753.39</v>
      </c>
      <c r="E5688" s="47" t="str">
        <f>IF(B5688&lt;&gt;B5687, "First Quote", "")</f>
        <v/>
      </c>
      <c r="F5688" s="23" t="str">
        <f>IF(_xlfn.MINIFS($D$3:$D$6287,$A$3:$A$6287,A5688,$B$3:$B$6287,B5688)=D5688,"Lowest point","")</f>
        <v/>
      </c>
      <c r="G5688" s="24" t="str">
        <f>IF(_xlfn.MAXIFS($D$3:$D$6287,$A$3:$A$6287,A5688,$B$3:$B$6287,B5688)=D5688,"Highest point","")</f>
        <v/>
      </c>
      <c r="J5688" s="25" t="str">
        <f>IF(E5688="First Quote", $H$4/D5688, "")</f>
        <v/>
      </c>
      <c r="K5688" s="26">
        <f t="shared" si="382"/>
        <v>55.806513230644647</v>
      </c>
      <c r="L5688" s="27">
        <f>K5688*D5688</f>
        <v>488496.17484799254</v>
      </c>
      <c r="M5688" s="10"/>
      <c r="N5688" s="28">
        <f>IF(F5688="lowest point", $H$4/D5688, 0)</f>
        <v>0</v>
      </c>
      <c r="O5688" s="28">
        <f t="shared" si="383"/>
        <v>57.735061436067284</v>
      </c>
      <c r="P5688" s="29">
        <f>O5688*D5688</f>
        <v>505377.50942385697</v>
      </c>
      <c r="R5688" s="28">
        <f>IF(G5688="highest point", $H$4/D5688, 0)</f>
        <v>0</v>
      </c>
      <c r="S5688" s="28">
        <f t="shared" si="384"/>
        <v>54.137766010876739</v>
      </c>
      <c r="T5688" s="29">
        <f>D5688*S5688</f>
        <v>473888.97962194833</v>
      </c>
    </row>
    <row r="5689" spans="1:20">
      <c r="A5689" s="21">
        <f t="shared" si="385"/>
        <v>2022</v>
      </c>
      <c r="B5689" s="21">
        <f t="shared" si="386"/>
        <v>8</v>
      </c>
      <c r="C5689" s="22">
        <v>44782</v>
      </c>
      <c r="D5689" s="21">
        <v>8716.75</v>
      </c>
      <c r="E5689" s="47" t="str">
        <f>IF(B5689&lt;&gt;B5688, "First Quote", "")</f>
        <v/>
      </c>
      <c r="F5689" s="23" t="str">
        <f>IF(_xlfn.MINIFS($D$3:$D$6287,$A$3:$A$6287,A5689,$B$3:$B$6287,B5689)=D5689,"Lowest point","")</f>
        <v/>
      </c>
      <c r="G5689" s="24" t="str">
        <f>IF(_xlfn.MAXIFS($D$3:$D$6287,$A$3:$A$6287,A5689,$B$3:$B$6287,B5689)=D5689,"Highest point","")</f>
        <v/>
      </c>
      <c r="J5689" s="25" t="str">
        <f>IF(E5689="First Quote", $H$4/D5689, "")</f>
        <v/>
      </c>
      <c r="K5689" s="26">
        <f t="shared" si="382"/>
        <v>55.806513230644647</v>
      </c>
      <c r="L5689" s="27">
        <f>K5689*D5689</f>
        <v>486451.42420322174</v>
      </c>
      <c r="M5689" s="10"/>
      <c r="N5689" s="28">
        <f>IF(F5689="lowest point", $H$4/D5689, 0)</f>
        <v>0</v>
      </c>
      <c r="O5689" s="28">
        <f t="shared" si="383"/>
        <v>57.735061436067284</v>
      </c>
      <c r="P5689" s="29">
        <f>O5689*D5689</f>
        <v>503262.09677283949</v>
      </c>
      <c r="R5689" s="28">
        <f>IF(G5689="highest point", $H$4/D5689, 0)</f>
        <v>0</v>
      </c>
      <c r="S5689" s="28">
        <f t="shared" si="384"/>
        <v>54.137766010876739</v>
      </c>
      <c r="T5689" s="29">
        <f>D5689*S5689</f>
        <v>471905.37187530979</v>
      </c>
    </row>
    <row r="5690" spans="1:20">
      <c r="A5690" s="21">
        <f t="shared" si="385"/>
        <v>2022</v>
      </c>
      <c r="B5690" s="21">
        <f t="shared" si="386"/>
        <v>8</v>
      </c>
      <c r="C5690" s="22">
        <v>44783</v>
      </c>
      <c r="D5690" s="21">
        <v>8902.7199999999993</v>
      </c>
      <c r="E5690" s="47" t="str">
        <f>IF(B5690&lt;&gt;B5689, "First Quote", "")</f>
        <v/>
      </c>
      <c r="F5690" s="23" t="str">
        <f>IF(_xlfn.MINIFS($D$3:$D$6287,$A$3:$A$6287,A5690,$B$3:$B$6287,B5690)=D5690,"Lowest point","")</f>
        <v/>
      </c>
      <c r="G5690" s="24" t="str">
        <f>IF(_xlfn.MAXIFS($D$3:$D$6287,$A$3:$A$6287,A5690,$B$3:$B$6287,B5690)=D5690,"Highest point","")</f>
        <v/>
      </c>
      <c r="J5690" s="25" t="str">
        <f>IF(E5690="First Quote", $H$4/D5690, "")</f>
        <v/>
      </c>
      <c r="K5690" s="26">
        <f t="shared" si="382"/>
        <v>55.806513230644647</v>
      </c>
      <c r="L5690" s="27">
        <f>K5690*D5690</f>
        <v>496829.7614687247</v>
      </c>
      <c r="M5690" s="10"/>
      <c r="N5690" s="28">
        <f>IF(F5690="lowest point", $H$4/D5690, 0)</f>
        <v>0</v>
      </c>
      <c r="O5690" s="28">
        <f t="shared" si="383"/>
        <v>57.735061436067284</v>
      </c>
      <c r="P5690" s="29">
        <f>O5690*D5690</f>
        <v>513999.08614810486</v>
      </c>
      <c r="R5690" s="28">
        <f>IF(G5690="highest point", $H$4/D5690, 0)</f>
        <v>0</v>
      </c>
      <c r="S5690" s="28">
        <f t="shared" si="384"/>
        <v>54.137766010876739</v>
      </c>
      <c r="T5690" s="29">
        <f>D5690*S5690</f>
        <v>481973.37222035252</v>
      </c>
    </row>
    <row r="5691" spans="1:20">
      <c r="A5691" s="21">
        <f t="shared" si="385"/>
        <v>2022</v>
      </c>
      <c r="B5691" s="21">
        <f t="shared" si="386"/>
        <v>8</v>
      </c>
      <c r="C5691" s="22">
        <v>44784</v>
      </c>
      <c r="D5691" s="21">
        <v>8898.84</v>
      </c>
      <c r="E5691" s="47" t="str">
        <f>IF(B5691&lt;&gt;B5690, "First Quote", "")</f>
        <v/>
      </c>
      <c r="F5691" s="23" t="str">
        <f>IF(_xlfn.MINIFS($D$3:$D$6287,$A$3:$A$6287,A5691,$B$3:$B$6287,B5691)=D5691,"Lowest point","")</f>
        <v/>
      </c>
      <c r="G5691" s="24" t="str">
        <f>IF(_xlfn.MAXIFS($D$3:$D$6287,$A$3:$A$6287,A5691,$B$3:$B$6287,B5691)=D5691,"Highest point","")</f>
        <v/>
      </c>
      <c r="J5691" s="25" t="str">
        <f>IF(E5691="First Quote", $H$4/D5691, "")</f>
        <v/>
      </c>
      <c r="K5691" s="26">
        <f t="shared" si="382"/>
        <v>55.806513230644647</v>
      </c>
      <c r="L5691" s="27">
        <f>K5691*D5691</f>
        <v>496613.23219738982</v>
      </c>
      <c r="M5691" s="10"/>
      <c r="N5691" s="28">
        <f>IF(F5691="lowest point", $H$4/D5691, 0)</f>
        <v>0</v>
      </c>
      <c r="O5691" s="28">
        <f t="shared" si="383"/>
        <v>57.735061436067284</v>
      </c>
      <c r="P5691" s="29">
        <f>O5691*D5691</f>
        <v>513775.07410973299</v>
      </c>
      <c r="R5691" s="28">
        <f>IF(G5691="highest point", $H$4/D5691, 0)</f>
        <v>0</v>
      </c>
      <c r="S5691" s="28">
        <f t="shared" si="384"/>
        <v>54.137766010876739</v>
      </c>
      <c r="T5691" s="29">
        <f>D5691*S5691</f>
        <v>481763.31768823037</v>
      </c>
    </row>
    <row r="5692" spans="1:20">
      <c r="A5692" s="21">
        <f t="shared" si="385"/>
        <v>2022</v>
      </c>
      <c r="B5692" s="21">
        <f t="shared" si="386"/>
        <v>8</v>
      </c>
      <c r="C5692" s="22">
        <v>44785</v>
      </c>
      <c r="D5692" s="21">
        <v>9054.14</v>
      </c>
      <c r="E5692" s="47" t="str">
        <f>IF(B5692&lt;&gt;B5691, "First Quote", "")</f>
        <v/>
      </c>
      <c r="F5692" s="23" t="str">
        <f>IF(_xlfn.MINIFS($D$3:$D$6287,$A$3:$A$6287,A5692,$B$3:$B$6287,B5692)=D5692,"Lowest point","")</f>
        <v/>
      </c>
      <c r="G5692" s="24" t="str">
        <f>IF(_xlfn.MAXIFS($D$3:$D$6287,$A$3:$A$6287,A5692,$B$3:$B$6287,B5692)=D5692,"Highest point","")</f>
        <v/>
      </c>
      <c r="J5692" s="25" t="str">
        <f>IF(E5692="First Quote", $H$4/D5692, "")</f>
        <v/>
      </c>
      <c r="K5692" s="26">
        <f t="shared" si="382"/>
        <v>55.806513230644647</v>
      </c>
      <c r="L5692" s="27">
        <f>K5692*D5692</f>
        <v>505279.9837021089</v>
      </c>
      <c r="M5692" s="10"/>
      <c r="N5692" s="28">
        <f>IF(F5692="lowest point", $H$4/D5692, 0)</f>
        <v>0</v>
      </c>
      <c r="O5692" s="28">
        <f t="shared" si="383"/>
        <v>57.735061436067284</v>
      </c>
      <c r="P5692" s="29">
        <f>O5692*D5692</f>
        <v>522741.3291507542</v>
      </c>
      <c r="R5692" s="28">
        <f>IF(G5692="highest point", $H$4/D5692, 0)</f>
        <v>0</v>
      </c>
      <c r="S5692" s="28">
        <f t="shared" si="384"/>
        <v>54.137766010876739</v>
      </c>
      <c r="T5692" s="29">
        <f>D5692*S5692</f>
        <v>490170.91274971946</v>
      </c>
    </row>
    <row r="5693" spans="1:20">
      <c r="A5693" s="21">
        <f t="shared" si="385"/>
        <v>2022</v>
      </c>
      <c r="B5693" s="21">
        <f t="shared" si="386"/>
        <v>8</v>
      </c>
      <c r="C5693" s="22">
        <v>44788</v>
      </c>
      <c r="D5693" s="21">
        <v>9090.36</v>
      </c>
      <c r="E5693" s="47" t="str">
        <f>IF(B5693&lt;&gt;B5692, "First Quote", "")</f>
        <v/>
      </c>
      <c r="F5693" s="23" t="str">
        <f>IF(_xlfn.MINIFS($D$3:$D$6287,$A$3:$A$6287,A5693,$B$3:$B$6287,B5693)=D5693,"Lowest point","")</f>
        <v/>
      </c>
      <c r="G5693" s="24" t="str">
        <f>IF(_xlfn.MAXIFS($D$3:$D$6287,$A$3:$A$6287,A5693,$B$3:$B$6287,B5693)=D5693,"Highest point","")</f>
        <v/>
      </c>
      <c r="J5693" s="25" t="str">
        <f>IF(E5693="First Quote", $H$4/D5693, "")</f>
        <v/>
      </c>
      <c r="K5693" s="26">
        <f t="shared" si="382"/>
        <v>55.806513230644647</v>
      </c>
      <c r="L5693" s="27">
        <f>K5693*D5693</f>
        <v>507301.29561132292</v>
      </c>
      <c r="M5693" s="10"/>
      <c r="N5693" s="28">
        <f>IF(F5693="lowest point", $H$4/D5693, 0)</f>
        <v>0</v>
      </c>
      <c r="O5693" s="28">
        <f t="shared" si="383"/>
        <v>57.735061436067284</v>
      </c>
      <c r="P5693" s="29">
        <f>O5693*D5693</f>
        <v>524832.49307596858</v>
      </c>
      <c r="R5693" s="28">
        <f>IF(G5693="highest point", $H$4/D5693, 0)</f>
        <v>0</v>
      </c>
      <c r="S5693" s="28">
        <f t="shared" si="384"/>
        <v>54.137766010876739</v>
      </c>
      <c r="T5693" s="29">
        <f>D5693*S5693</f>
        <v>492131.78263463348</v>
      </c>
    </row>
    <row r="5694" spans="1:20">
      <c r="A5694" s="21">
        <f t="shared" si="385"/>
        <v>2022</v>
      </c>
      <c r="B5694" s="21">
        <f t="shared" si="386"/>
        <v>8</v>
      </c>
      <c r="C5694" s="22">
        <v>44789</v>
      </c>
      <c r="D5694" s="21">
        <v>9107.8700000000008</v>
      </c>
      <c r="E5694" s="47" t="str">
        <f>IF(B5694&lt;&gt;B5693, "First Quote", "")</f>
        <v/>
      </c>
      <c r="F5694" s="23" t="str">
        <f>IF(_xlfn.MINIFS($D$3:$D$6287,$A$3:$A$6287,A5694,$B$3:$B$6287,B5694)=D5694,"Lowest point","")</f>
        <v/>
      </c>
      <c r="G5694" s="24" t="str">
        <f>IF(_xlfn.MAXIFS($D$3:$D$6287,$A$3:$A$6287,A5694,$B$3:$B$6287,B5694)=D5694,"Highest point","")</f>
        <v>Highest point</v>
      </c>
      <c r="J5694" s="25" t="str">
        <f>IF(E5694="First Quote", $H$4/D5694, "")</f>
        <v/>
      </c>
      <c r="K5694" s="26">
        <f t="shared" si="382"/>
        <v>55.806513230644647</v>
      </c>
      <c r="L5694" s="27">
        <f>K5694*D5694</f>
        <v>508278.46765799151</v>
      </c>
      <c r="M5694" s="10"/>
      <c r="N5694" s="28">
        <f>IF(F5694="lowest point", $H$4/D5694, 0)</f>
        <v>0</v>
      </c>
      <c r="O5694" s="28">
        <f t="shared" si="383"/>
        <v>57.735061436067284</v>
      </c>
      <c r="P5694" s="29">
        <f>O5694*D5694</f>
        <v>525843.43400171422</v>
      </c>
      <c r="R5694" s="28">
        <f>IF(G5694="highest point", $H$4/D5694, 0)</f>
        <v>5.4897577589491278E-2</v>
      </c>
      <c r="S5694" s="28">
        <f t="shared" si="384"/>
        <v>54.192663588466232</v>
      </c>
      <c r="T5694" s="29">
        <f>D5694*S5694</f>
        <v>493579.73491748399</v>
      </c>
    </row>
    <row r="5695" spans="1:20">
      <c r="A5695" s="21">
        <f t="shared" si="385"/>
        <v>2022</v>
      </c>
      <c r="B5695" s="21">
        <f t="shared" si="386"/>
        <v>8</v>
      </c>
      <c r="C5695" s="22">
        <v>44790</v>
      </c>
      <c r="D5695" s="21">
        <v>9043.59</v>
      </c>
      <c r="E5695" s="47" t="str">
        <f>IF(B5695&lt;&gt;B5694, "First Quote", "")</f>
        <v/>
      </c>
      <c r="F5695" s="23" t="str">
        <f>IF(_xlfn.MINIFS($D$3:$D$6287,$A$3:$A$6287,A5695,$B$3:$B$6287,B5695)=D5695,"Lowest point","")</f>
        <v/>
      </c>
      <c r="G5695" s="24" t="str">
        <f>IF(_xlfn.MAXIFS($D$3:$D$6287,$A$3:$A$6287,A5695,$B$3:$B$6287,B5695)=D5695,"Highest point","")</f>
        <v/>
      </c>
      <c r="J5695" s="25" t="str">
        <f>IF(E5695="First Quote", $H$4/D5695, "")</f>
        <v/>
      </c>
      <c r="K5695" s="26">
        <f t="shared" si="382"/>
        <v>55.806513230644647</v>
      </c>
      <c r="L5695" s="27">
        <f>K5695*D5695</f>
        <v>504691.22498752561</v>
      </c>
      <c r="M5695" s="10"/>
      <c r="N5695" s="28">
        <f>IF(F5695="lowest point", $H$4/D5695, 0)</f>
        <v>0</v>
      </c>
      <c r="O5695" s="28">
        <f t="shared" si="383"/>
        <v>57.735061436067284</v>
      </c>
      <c r="P5695" s="29">
        <f>O5695*D5695</f>
        <v>522132.22425260372</v>
      </c>
      <c r="R5695" s="28">
        <f>IF(G5695="highest point", $H$4/D5695, 0)</f>
        <v>0</v>
      </c>
      <c r="S5695" s="28">
        <f t="shared" si="384"/>
        <v>54.192663588466232</v>
      </c>
      <c r="T5695" s="29">
        <f>D5695*S5695</f>
        <v>490096.23050201731</v>
      </c>
    </row>
    <row r="5696" spans="1:20">
      <c r="A5696" s="21">
        <f t="shared" si="385"/>
        <v>2022</v>
      </c>
      <c r="B5696" s="21">
        <f t="shared" si="386"/>
        <v>8</v>
      </c>
      <c r="C5696" s="22">
        <v>44791</v>
      </c>
      <c r="D5696" s="21">
        <v>9065.49</v>
      </c>
      <c r="E5696" s="47" t="str">
        <f>IF(B5696&lt;&gt;B5695, "First Quote", "")</f>
        <v/>
      </c>
      <c r="F5696" s="23" t="str">
        <f>IF(_xlfn.MINIFS($D$3:$D$6287,$A$3:$A$6287,A5696,$B$3:$B$6287,B5696)=D5696,"Lowest point","")</f>
        <v/>
      </c>
      <c r="G5696" s="24" t="str">
        <f>IF(_xlfn.MAXIFS($D$3:$D$6287,$A$3:$A$6287,A5696,$B$3:$B$6287,B5696)=D5696,"Highest point","")</f>
        <v/>
      </c>
      <c r="J5696" s="25" t="str">
        <f>IF(E5696="First Quote", $H$4/D5696, "")</f>
        <v/>
      </c>
      <c r="K5696" s="26">
        <f t="shared" si="382"/>
        <v>55.806513230644647</v>
      </c>
      <c r="L5696" s="27">
        <f>K5696*D5696</f>
        <v>505913.38762727671</v>
      </c>
      <c r="M5696" s="10"/>
      <c r="N5696" s="28">
        <f>IF(F5696="lowest point", $H$4/D5696, 0)</f>
        <v>0</v>
      </c>
      <c r="O5696" s="28">
        <f t="shared" si="383"/>
        <v>57.735061436067284</v>
      </c>
      <c r="P5696" s="29">
        <f>O5696*D5696</f>
        <v>523396.62209805357</v>
      </c>
      <c r="R5696" s="28">
        <f>IF(G5696="highest point", $H$4/D5696, 0)</f>
        <v>0</v>
      </c>
      <c r="S5696" s="28">
        <f t="shared" si="384"/>
        <v>54.192663588466232</v>
      </c>
      <c r="T5696" s="29">
        <f>D5696*S5696</f>
        <v>491283.04983460472</v>
      </c>
    </row>
    <row r="5697" spans="1:20">
      <c r="A5697" s="21">
        <f t="shared" si="385"/>
        <v>2022</v>
      </c>
      <c r="B5697" s="21">
        <f t="shared" si="386"/>
        <v>8</v>
      </c>
      <c r="C5697" s="22">
        <v>44792</v>
      </c>
      <c r="D5697" s="21">
        <v>8948.82</v>
      </c>
      <c r="E5697" s="47" t="str">
        <f>IF(B5697&lt;&gt;B5696, "First Quote", "")</f>
        <v/>
      </c>
      <c r="F5697" s="23" t="str">
        <f>IF(_xlfn.MINIFS($D$3:$D$6287,$A$3:$A$6287,A5697,$B$3:$B$6287,B5697)=D5697,"Lowest point","")</f>
        <v/>
      </c>
      <c r="G5697" s="24" t="str">
        <f>IF(_xlfn.MAXIFS($D$3:$D$6287,$A$3:$A$6287,A5697,$B$3:$B$6287,B5697)=D5697,"Highest point","")</f>
        <v/>
      </c>
      <c r="J5697" s="25" t="str">
        <f>IF(E5697="First Quote", $H$4/D5697, "")</f>
        <v/>
      </c>
      <c r="K5697" s="26">
        <f t="shared" si="382"/>
        <v>55.806513230644647</v>
      </c>
      <c r="L5697" s="27">
        <f>K5697*D5697</f>
        <v>499402.4417286574</v>
      </c>
      <c r="M5697" s="10"/>
      <c r="N5697" s="28">
        <f>IF(F5697="lowest point", $H$4/D5697, 0)</f>
        <v>0</v>
      </c>
      <c r="O5697" s="28">
        <f t="shared" si="383"/>
        <v>57.735061436067284</v>
      </c>
      <c r="P5697" s="29">
        <f>O5697*D5697</f>
        <v>516660.67248030764</v>
      </c>
      <c r="R5697" s="28">
        <f>IF(G5697="highest point", $H$4/D5697, 0)</f>
        <v>0</v>
      </c>
      <c r="S5697" s="28">
        <f t="shared" si="384"/>
        <v>54.192663588466232</v>
      </c>
      <c r="T5697" s="29">
        <f>D5697*S5697</f>
        <v>484960.39177373837</v>
      </c>
    </row>
    <row r="5698" spans="1:20">
      <c r="A5698" s="21">
        <f t="shared" si="385"/>
        <v>2022</v>
      </c>
      <c r="B5698" s="21">
        <f t="shared" si="386"/>
        <v>8</v>
      </c>
      <c r="C5698" s="22">
        <v>44795</v>
      </c>
      <c r="D5698" s="21">
        <v>8758.24</v>
      </c>
      <c r="E5698" s="47" t="str">
        <f>IF(B5698&lt;&gt;B5697, "First Quote", "")</f>
        <v/>
      </c>
      <c r="F5698" s="23" t="str">
        <f>IF(_xlfn.MINIFS($D$3:$D$6287,$A$3:$A$6287,A5698,$B$3:$B$6287,B5698)=D5698,"Lowest point","")</f>
        <v/>
      </c>
      <c r="G5698" s="24" t="str">
        <f>IF(_xlfn.MAXIFS($D$3:$D$6287,$A$3:$A$6287,A5698,$B$3:$B$6287,B5698)=D5698,"Highest point","")</f>
        <v/>
      </c>
      <c r="J5698" s="25" t="str">
        <f>IF(E5698="First Quote", $H$4/D5698, "")</f>
        <v/>
      </c>
      <c r="K5698" s="26">
        <f t="shared" si="382"/>
        <v>55.806513230644647</v>
      </c>
      <c r="L5698" s="27">
        <f>K5698*D5698</f>
        <v>488766.83643716114</v>
      </c>
      <c r="M5698" s="10"/>
      <c r="N5698" s="28">
        <f>IF(F5698="lowest point", $H$4/D5698, 0)</f>
        <v>0</v>
      </c>
      <c r="O5698" s="28">
        <f t="shared" si="383"/>
        <v>57.735061436067284</v>
      </c>
      <c r="P5698" s="29">
        <f>O5698*D5698</f>
        <v>505657.5244718219</v>
      </c>
      <c r="R5698" s="28">
        <f>IF(G5698="highest point", $H$4/D5698, 0)</f>
        <v>0</v>
      </c>
      <c r="S5698" s="28">
        <f t="shared" si="384"/>
        <v>54.192663588466232</v>
      </c>
      <c r="T5698" s="29">
        <f>D5698*S5698</f>
        <v>474632.35394704848</v>
      </c>
    </row>
    <row r="5699" spans="1:20">
      <c r="A5699" s="21">
        <f t="shared" si="385"/>
        <v>2022</v>
      </c>
      <c r="B5699" s="21">
        <f t="shared" si="386"/>
        <v>8</v>
      </c>
      <c r="C5699" s="22">
        <v>44796</v>
      </c>
      <c r="D5699" s="21">
        <v>8738.76</v>
      </c>
      <c r="E5699" s="47" t="str">
        <f>IF(B5699&lt;&gt;B5698, "First Quote", "")</f>
        <v/>
      </c>
      <c r="F5699" s="23" t="str">
        <f>IF(_xlfn.MINIFS($D$3:$D$6287,$A$3:$A$6287,A5699,$B$3:$B$6287,B5699)=D5699,"Lowest point","")</f>
        <v/>
      </c>
      <c r="G5699" s="24" t="str">
        <f>IF(_xlfn.MAXIFS($D$3:$D$6287,$A$3:$A$6287,A5699,$B$3:$B$6287,B5699)=D5699,"Highest point","")</f>
        <v/>
      </c>
      <c r="J5699" s="25" t="str">
        <f>IF(E5699="First Quote", $H$4/D5699, "")</f>
        <v/>
      </c>
      <c r="K5699" s="26">
        <f t="shared" si="382"/>
        <v>55.806513230644647</v>
      </c>
      <c r="L5699" s="27">
        <f>K5699*D5699</f>
        <v>487679.72555942822</v>
      </c>
      <c r="M5699" s="10"/>
      <c r="N5699" s="28">
        <f>IF(F5699="lowest point", $H$4/D5699, 0)</f>
        <v>0</v>
      </c>
      <c r="O5699" s="28">
        <f t="shared" si="383"/>
        <v>57.735061436067284</v>
      </c>
      <c r="P5699" s="29">
        <f>O5699*D5699</f>
        <v>504532.84547504736</v>
      </c>
      <c r="R5699" s="28">
        <f>IF(G5699="highest point", $H$4/D5699, 0)</f>
        <v>0</v>
      </c>
      <c r="S5699" s="28">
        <f t="shared" si="384"/>
        <v>54.192663588466232</v>
      </c>
      <c r="T5699" s="29">
        <f>D5699*S5699</f>
        <v>473576.68086034519</v>
      </c>
    </row>
    <row r="5700" spans="1:20">
      <c r="A5700" s="21">
        <f t="shared" si="385"/>
        <v>2022</v>
      </c>
      <c r="B5700" s="21">
        <f t="shared" si="386"/>
        <v>8</v>
      </c>
      <c r="C5700" s="22">
        <v>44797</v>
      </c>
      <c r="D5700" s="21">
        <v>8764.42</v>
      </c>
      <c r="E5700" s="47" t="str">
        <f>IF(B5700&lt;&gt;B5699, "First Quote", "")</f>
        <v/>
      </c>
      <c r="F5700" s="23" t="str">
        <f>IF(_xlfn.MINIFS($D$3:$D$6287,$A$3:$A$6287,A5700,$B$3:$B$6287,B5700)=D5700,"Lowest point","")</f>
        <v/>
      </c>
      <c r="G5700" s="24" t="str">
        <f>IF(_xlfn.MAXIFS($D$3:$D$6287,$A$3:$A$6287,A5700,$B$3:$B$6287,B5700)=D5700,"Highest point","")</f>
        <v/>
      </c>
      <c r="J5700" s="25" t="str">
        <f>IF(E5700="First Quote", $H$4/D5700, "")</f>
        <v/>
      </c>
      <c r="K5700" s="26">
        <f t="shared" si="382"/>
        <v>55.806513230644647</v>
      </c>
      <c r="L5700" s="27">
        <f>K5700*D5700</f>
        <v>489111.72068892658</v>
      </c>
      <c r="M5700" s="10"/>
      <c r="N5700" s="28">
        <f>IF(F5700="lowest point", $H$4/D5700, 0)</f>
        <v>0</v>
      </c>
      <c r="O5700" s="28">
        <f t="shared" si="383"/>
        <v>57.735061436067284</v>
      </c>
      <c r="P5700" s="29">
        <f>O5700*D5700</f>
        <v>506014.32715149684</v>
      </c>
      <c r="R5700" s="28">
        <f>IF(G5700="highest point", $H$4/D5700, 0)</f>
        <v>0</v>
      </c>
      <c r="S5700" s="28">
        <f t="shared" si="384"/>
        <v>54.192663588466232</v>
      </c>
      <c r="T5700" s="29">
        <f>D5700*S5700</f>
        <v>474967.2646080252</v>
      </c>
    </row>
    <row r="5701" spans="1:20">
      <c r="A5701" s="21">
        <f t="shared" si="385"/>
        <v>2022</v>
      </c>
      <c r="B5701" s="21">
        <f t="shared" si="386"/>
        <v>8</v>
      </c>
      <c r="C5701" s="22">
        <v>44798</v>
      </c>
      <c r="D5701" s="21">
        <v>8888.1299999999992</v>
      </c>
      <c r="E5701" s="47" t="str">
        <f>IF(B5701&lt;&gt;B5700, "First Quote", "")</f>
        <v/>
      </c>
      <c r="F5701" s="23" t="str">
        <f>IF(_xlfn.MINIFS($D$3:$D$6287,$A$3:$A$6287,A5701,$B$3:$B$6287,B5701)=D5701,"Lowest point","")</f>
        <v/>
      </c>
      <c r="G5701" s="24" t="str">
        <f>IF(_xlfn.MAXIFS($D$3:$D$6287,$A$3:$A$6287,A5701,$B$3:$B$6287,B5701)=D5701,"Highest point","")</f>
        <v/>
      </c>
      <c r="J5701" s="25" t="str">
        <f>IF(E5701="First Quote", $H$4/D5701, "")</f>
        <v/>
      </c>
      <c r="K5701" s="26">
        <f t="shared" ref="K5701:K5764" si="387">IF(E5701="First Quote",J5701+K5700,K5700)</f>
        <v>55.806513230644647</v>
      </c>
      <c r="L5701" s="27">
        <f>K5701*D5701</f>
        <v>496015.54444068955</v>
      </c>
      <c r="M5701" s="10"/>
      <c r="N5701" s="28">
        <f>IF(F5701="lowest point", $H$4/D5701, 0)</f>
        <v>0</v>
      </c>
      <c r="O5701" s="28">
        <f t="shared" ref="O5701:O5764" si="388">IF(F5701="Lowest Point",N5701+O5700,O5700)</f>
        <v>57.735061436067284</v>
      </c>
      <c r="P5701" s="29">
        <f>O5701*D5701</f>
        <v>513156.73160175263</v>
      </c>
      <c r="R5701" s="28">
        <f>IF(G5701="highest point", $H$4/D5701, 0)</f>
        <v>0</v>
      </c>
      <c r="S5701" s="28">
        <f t="shared" ref="S5701:S5764" si="389">IF(G5701="Highest Point",R5701+S5700,S5700)</f>
        <v>54.192663588466232</v>
      </c>
      <c r="T5701" s="29">
        <f>D5701*S5701</f>
        <v>481671.4390205543</v>
      </c>
    </row>
    <row r="5702" spans="1:20">
      <c r="A5702" s="21">
        <f t="shared" si="385"/>
        <v>2022</v>
      </c>
      <c r="B5702" s="21">
        <f t="shared" si="386"/>
        <v>8</v>
      </c>
      <c r="C5702" s="22">
        <v>44799</v>
      </c>
      <c r="D5702" s="21">
        <v>8588.9500000000007</v>
      </c>
      <c r="E5702" s="47" t="str">
        <f>IF(B5702&lt;&gt;B5701, "First Quote", "")</f>
        <v/>
      </c>
      <c r="F5702" s="23" t="str">
        <f>IF(_xlfn.MINIFS($D$3:$D$6287,$A$3:$A$6287,A5702,$B$3:$B$6287,B5702)=D5702,"Lowest point","")</f>
        <v/>
      </c>
      <c r="G5702" s="24" t="str">
        <f>IF(_xlfn.MAXIFS($D$3:$D$6287,$A$3:$A$6287,A5702,$B$3:$B$6287,B5702)=D5702,"Highest point","")</f>
        <v/>
      </c>
      <c r="J5702" s="25" t="str">
        <f>IF(E5702="First Quote", $H$4/D5702, "")</f>
        <v/>
      </c>
      <c r="K5702" s="26">
        <f t="shared" si="387"/>
        <v>55.806513230644647</v>
      </c>
      <c r="L5702" s="27">
        <f>K5702*D5702</f>
        <v>479319.35181234538</v>
      </c>
      <c r="M5702" s="10"/>
      <c r="N5702" s="28">
        <f>IF(F5702="lowest point", $H$4/D5702, 0)</f>
        <v>0</v>
      </c>
      <c r="O5702" s="28">
        <f t="shared" si="388"/>
        <v>57.735061436067284</v>
      </c>
      <c r="P5702" s="29">
        <f>O5702*D5702</f>
        <v>495883.55592131015</v>
      </c>
      <c r="R5702" s="28">
        <f>IF(G5702="highest point", $H$4/D5702, 0)</f>
        <v>0</v>
      </c>
      <c r="S5702" s="28">
        <f t="shared" si="389"/>
        <v>54.192663588466232</v>
      </c>
      <c r="T5702" s="29">
        <f>D5702*S5702</f>
        <v>465458.07792815706</v>
      </c>
    </row>
    <row r="5703" spans="1:20">
      <c r="A5703" s="21">
        <f t="shared" si="385"/>
        <v>2022</v>
      </c>
      <c r="B5703" s="21">
        <f t="shared" si="386"/>
        <v>8</v>
      </c>
      <c r="C5703" s="22">
        <v>44802</v>
      </c>
      <c r="D5703" s="21">
        <v>8532.1</v>
      </c>
      <c r="E5703" s="47" t="str">
        <f>IF(B5703&lt;&gt;B5702, "First Quote", "")</f>
        <v/>
      </c>
      <c r="F5703" s="23" t="str">
        <f>IF(_xlfn.MINIFS($D$3:$D$6287,$A$3:$A$6287,A5703,$B$3:$B$6287,B5703)=D5703,"Lowest point","")</f>
        <v/>
      </c>
      <c r="G5703" s="24" t="str">
        <f>IF(_xlfn.MAXIFS($D$3:$D$6287,$A$3:$A$6287,A5703,$B$3:$B$6287,B5703)=D5703,"Highest point","")</f>
        <v/>
      </c>
      <c r="J5703" s="25" t="str">
        <f>IF(E5703="First Quote", $H$4/D5703, "")</f>
        <v/>
      </c>
      <c r="K5703" s="26">
        <f t="shared" si="387"/>
        <v>55.806513230644647</v>
      </c>
      <c r="L5703" s="27">
        <f>K5703*D5703</f>
        <v>476146.75153518323</v>
      </c>
      <c r="M5703" s="10"/>
      <c r="N5703" s="28">
        <f>IF(F5703="lowest point", $H$4/D5703, 0)</f>
        <v>0</v>
      </c>
      <c r="O5703" s="28">
        <f t="shared" si="388"/>
        <v>57.735061436067284</v>
      </c>
      <c r="P5703" s="29">
        <f>O5703*D5703</f>
        <v>492601.3176786697</v>
      </c>
      <c r="R5703" s="28">
        <f>IF(G5703="highest point", $H$4/D5703, 0)</f>
        <v>0</v>
      </c>
      <c r="S5703" s="28">
        <f t="shared" si="389"/>
        <v>54.192663588466232</v>
      </c>
      <c r="T5703" s="29">
        <f>D5703*S5703</f>
        <v>462377.22500315274</v>
      </c>
    </row>
    <row r="5704" spans="1:20">
      <c r="A5704" s="21">
        <f t="shared" si="385"/>
        <v>2022</v>
      </c>
      <c r="B5704" s="21">
        <f t="shared" si="386"/>
        <v>8</v>
      </c>
      <c r="C5704" s="22">
        <v>44803</v>
      </c>
      <c r="D5704" s="21">
        <v>8438.69</v>
      </c>
      <c r="E5704" s="47" t="str">
        <f>IF(B5704&lt;&gt;B5703, "First Quote", "")</f>
        <v/>
      </c>
      <c r="F5704" s="23" t="str">
        <f>IF(_xlfn.MINIFS($D$3:$D$6287,$A$3:$A$6287,A5704,$B$3:$B$6287,B5704)=D5704,"Lowest point","")</f>
        <v/>
      </c>
      <c r="G5704" s="24" t="str">
        <f>IF(_xlfn.MAXIFS($D$3:$D$6287,$A$3:$A$6287,A5704,$B$3:$B$6287,B5704)=D5704,"Highest point","")</f>
        <v/>
      </c>
      <c r="J5704" s="25" t="str">
        <f>IF(E5704="First Quote", $H$4/D5704, "")</f>
        <v/>
      </c>
      <c r="K5704" s="26">
        <f t="shared" si="387"/>
        <v>55.806513230644647</v>
      </c>
      <c r="L5704" s="27">
        <f>K5704*D5704</f>
        <v>470933.8651343087</v>
      </c>
      <c r="M5704" s="10"/>
      <c r="N5704" s="28">
        <f>IF(F5704="lowest point", $H$4/D5704, 0)</f>
        <v>0</v>
      </c>
      <c r="O5704" s="28">
        <f t="shared" si="388"/>
        <v>57.735061436067284</v>
      </c>
      <c r="P5704" s="29">
        <f>O5704*D5704</f>
        <v>487208.28558992664</v>
      </c>
      <c r="R5704" s="28">
        <f>IF(G5704="highest point", $H$4/D5704, 0)</f>
        <v>0</v>
      </c>
      <c r="S5704" s="28">
        <f t="shared" si="389"/>
        <v>54.192663588466232</v>
      </c>
      <c r="T5704" s="29">
        <f>D5704*S5704</f>
        <v>457315.08829735412</v>
      </c>
    </row>
    <row r="5705" spans="1:20">
      <c r="A5705" s="21">
        <f t="shared" si="385"/>
        <v>2022</v>
      </c>
      <c r="B5705" s="21">
        <f t="shared" si="386"/>
        <v>8</v>
      </c>
      <c r="C5705" s="22">
        <v>44804</v>
      </c>
      <c r="D5705" s="21">
        <v>8374.42</v>
      </c>
      <c r="E5705" s="47" t="str">
        <f>IF(B5705&lt;&gt;B5704, "First Quote", "")</f>
        <v/>
      </c>
      <c r="F5705" s="23" t="str">
        <f>IF(_xlfn.MINIFS($D$3:$D$6287,$A$3:$A$6287,A5705,$B$3:$B$6287,B5705)=D5705,"Lowest point","")</f>
        <v>Lowest point</v>
      </c>
      <c r="G5705" s="24" t="str">
        <f>IF(_xlfn.MAXIFS($D$3:$D$6287,$A$3:$A$6287,A5705,$B$3:$B$6287,B5705)=D5705,"Highest point","")</f>
        <v/>
      </c>
      <c r="J5705" s="25" t="str">
        <f>IF(E5705="First Quote", $H$4/D5705, "")</f>
        <v/>
      </c>
      <c r="K5705" s="26">
        <f t="shared" si="387"/>
        <v>55.806513230644647</v>
      </c>
      <c r="L5705" s="27">
        <f>K5705*D5705</f>
        <v>467347.18052897515</v>
      </c>
      <c r="M5705" s="10"/>
      <c r="N5705" s="28">
        <f>IF(F5705="lowest point", $H$4/D5705, 0)</f>
        <v>5.9705627374791327E-2</v>
      </c>
      <c r="O5705" s="28">
        <f t="shared" si="388"/>
        <v>57.794767063442073</v>
      </c>
      <c r="P5705" s="29">
        <f>O5705*D5705</f>
        <v>483997.65319143055</v>
      </c>
      <c r="R5705" s="28">
        <f>IF(G5705="highest point", $H$4/D5705, 0)</f>
        <v>0</v>
      </c>
      <c r="S5705" s="28">
        <f t="shared" si="389"/>
        <v>54.192663588466232</v>
      </c>
      <c r="T5705" s="29">
        <f>D5705*S5705</f>
        <v>453832.12580852339</v>
      </c>
    </row>
    <row r="5706" spans="1:20">
      <c r="A5706" s="21">
        <f t="shared" si="385"/>
        <v>2022</v>
      </c>
      <c r="B5706" s="21">
        <f t="shared" si="386"/>
        <v>9</v>
      </c>
      <c r="C5706" s="22">
        <v>44805</v>
      </c>
      <c r="D5706" s="21">
        <v>8400.9599999999991</v>
      </c>
      <c r="E5706" s="47" t="str">
        <f>IF(B5706&lt;&gt;B5705, "First Quote", "")</f>
        <v>First Quote</v>
      </c>
      <c r="F5706" s="23" t="str">
        <f>IF(_xlfn.MINIFS($D$3:$D$6287,$A$3:$A$6287,A5706,$B$3:$B$6287,B5706)=D5706,"Lowest point","")</f>
        <v/>
      </c>
      <c r="G5706" s="24" t="str">
        <f>IF(_xlfn.MAXIFS($D$3:$D$6287,$A$3:$A$6287,A5706,$B$3:$B$6287,B5706)=D5706,"Highest point","")</f>
        <v/>
      </c>
      <c r="J5706" s="25">
        <f>IF(E5706="First Quote", $H$4/D5706, "")</f>
        <v>5.9517007580086094E-2</v>
      </c>
      <c r="K5706" s="26">
        <f t="shared" si="387"/>
        <v>55.866030238224731</v>
      </c>
      <c r="L5706" s="27">
        <f>K5706*D5706</f>
        <v>469328.28539011639</v>
      </c>
      <c r="M5706" s="10"/>
      <c r="N5706" s="28">
        <f>IF(F5706="lowest point", $H$4/D5706, 0)</f>
        <v>0</v>
      </c>
      <c r="O5706" s="28">
        <f t="shared" si="388"/>
        <v>57.794767063442073</v>
      </c>
      <c r="P5706" s="29">
        <f>O5706*D5706</f>
        <v>485531.52630929428</v>
      </c>
      <c r="R5706" s="28">
        <f>IF(G5706="highest point", $H$4/D5706, 0)</f>
        <v>0</v>
      </c>
      <c r="S5706" s="28">
        <f t="shared" si="389"/>
        <v>54.192663588466232</v>
      </c>
      <c r="T5706" s="29">
        <f>D5706*S5706</f>
        <v>455270.39910016122</v>
      </c>
    </row>
    <row r="5707" spans="1:20">
      <c r="A5707" s="21">
        <f t="shared" si="385"/>
        <v>2022</v>
      </c>
      <c r="B5707" s="21">
        <f t="shared" si="386"/>
        <v>9</v>
      </c>
      <c r="C5707" s="22">
        <v>44806</v>
      </c>
      <c r="D5707" s="21">
        <v>8311.42</v>
      </c>
      <c r="E5707" s="47" t="str">
        <f>IF(B5707&lt;&gt;B5706, "First Quote", "")</f>
        <v/>
      </c>
      <c r="F5707" s="23" t="str">
        <f>IF(_xlfn.MINIFS($D$3:$D$6287,$A$3:$A$6287,A5707,$B$3:$B$6287,B5707)=D5707,"Lowest point","")</f>
        <v/>
      </c>
      <c r="G5707" s="24" t="str">
        <f>IF(_xlfn.MAXIFS($D$3:$D$6287,$A$3:$A$6287,A5707,$B$3:$B$6287,B5707)=D5707,"Highest point","")</f>
        <v/>
      </c>
      <c r="J5707" s="25" t="str">
        <f>IF(E5707="First Quote", $H$4/D5707, "")</f>
        <v/>
      </c>
      <c r="K5707" s="26">
        <f t="shared" si="387"/>
        <v>55.866030238224731</v>
      </c>
      <c r="L5707" s="27">
        <f>K5707*D5707</f>
        <v>464326.0410425858</v>
      </c>
      <c r="M5707" s="10"/>
      <c r="N5707" s="28">
        <f>IF(F5707="lowest point", $H$4/D5707, 0)</f>
        <v>0</v>
      </c>
      <c r="O5707" s="28">
        <f t="shared" si="388"/>
        <v>57.794767063442073</v>
      </c>
      <c r="P5707" s="29">
        <f>O5707*D5707</f>
        <v>480356.58286643372</v>
      </c>
      <c r="R5707" s="28">
        <f>IF(G5707="highest point", $H$4/D5707, 0)</f>
        <v>0</v>
      </c>
      <c r="S5707" s="28">
        <f t="shared" si="389"/>
        <v>54.192663588466232</v>
      </c>
      <c r="T5707" s="29">
        <f>D5707*S5707</f>
        <v>450417.98800245003</v>
      </c>
    </row>
    <row r="5708" spans="1:20">
      <c r="A5708" s="21">
        <f t="shared" si="385"/>
        <v>2022</v>
      </c>
      <c r="B5708" s="21">
        <f t="shared" si="386"/>
        <v>9</v>
      </c>
      <c r="C5708" s="22">
        <v>44810</v>
      </c>
      <c r="D5708" s="21">
        <v>8277.81</v>
      </c>
      <c r="E5708" s="47" t="str">
        <f>IF(B5708&lt;&gt;B5707, "First Quote", "")</f>
        <v/>
      </c>
      <c r="F5708" s="23" t="str">
        <f>IF(_xlfn.MINIFS($D$3:$D$6287,$A$3:$A$6287,A5708,$B$3:$B$6287,B5708)=D5708,"Lowest point","")</f>
        <v/>
      </c>
      <c r="G5708" s="24" t="str">
        <f>IF(_xlfn.MAXIFS($D$3:$D$6287,$A$3:$A$6287,A5708,$B$3:$B$6287,B5708)=D5708,"Highest point","")</f>
        <v/>
      </c>
      <c r="J5708" s="25" t="str">
        <f>IF(E5708="First Quote", $H$4/D5708, "")</f>
        <v/>
      </c>
      <c r="K5708" s="26">
        <f t="shared" si="387"/>
        <v>55.866030238224731</v>
      </c>
      <c r="L5708" s="27">
        <f>K5708*D5708</f>
        <v>462448.38376627903</v>
      </c>
      <c r="M5708" s="10"/>
      <c r="N5708" s="28">
        <f>IF(F5708="lowest point", $H$4/D5708, 0)</f>
        <v>0</v>
      </c>
      <c r="O5708" s="28">
        <f t="shared" si="388"/>
        <v>57.794767063442073</v>
      </c>
      <c r="P5708" s="29">
        <f>O5708*D5708</f>
        <v>478414.10074543138</v>
      </c>
      <c r="R5708" s="28">
        <f>IF(G5708="highest point", $H$4/D5708, 0)</f>
        <v>0</v>
      </c>
      <c r="S5708" s="28">
        <f t="shared" si="389"/>
        <v>54.192663588466232</v>
      </c>
      <c r="T5708" s="29">
        <f>D5708*S5708</f>
        <v>448596.57257924165</v>
      </c>
    </row>
    <row r="5709" spans="1:20">
      <c r="A5709" s="21">
        <f t="shared" ref="A5709:A5772" si="390">YEAR(C5709)</f>
        <v>2022</v>
      </c>
      <c r="B5709" s="21">
        <f t="shared" si="386"/>
        <v>9</v>
      </c>
      <c r="C5709" s="22">
        <v>44811</v>
      </c>
      <c r="D5709" s="21">
        <v>8429.8700000000008</v>
      </c>
      <c r="E5709" s="47" t="str">
        <f>IF(B5709&lt;&gt;B5708, "First Quote", "")</f>
        <v/>
      </c>
      <c r="F5709" s="23" t="str">
        <f>IF(_xlfn.MINIFS($D$3:$D$6287,$A$3:$A$6287,A5709,$B$3:$B$6287,B5709)=D5709,"Lowest point","")</f>
        <v/>
      </c>
      <c r="G5709" s="24" t="str">
        <f>IF(_xlfn.MAXIFS($D$3:$D$6287,$A$3:$A$6287,A5709,$B$3:$B$6287,B5709)=D5709,"Highest point","")</f>
        <v/>
      </c>
      <c r="J5709" s="25" t="str">
        <f>IF(E5709="First Quote", $H$4/D5709, "")</f>
        <v/>
      </c>
      <c r="K5709" s="26">
        <f t="shared" si="387"/>
        <v>55.866030238224731</v>
      </c>
      <c r="L5709" s="27">
        <f>K5709*D5709</f>
        <v>470943.37232430355</v>
      </c>
      <c r="M5709" s="10"/>
      <c r="N5709" s="28">
        <f>IF(F5709="lowest point", $H$4/D5709, 0)</f>
        <v>0</v>
      </c>
      <c r="O5709" s="28">
        <f t="shared" si="388"/>
        <v>57.794767063442073</v>
      </c>
      <c r="P5709" s="29">
        <f>O5709*D5709</f>
        <v>487202.37302509847</v>
      </c>
      <c r="R5709" s="28">
        <f>IF(G5709="highest point", $H$4/D5709, 0)</f>
        <v>0</v>
      </c>
      <c r="S5709" s="28">
        <f t="shared" si="389"/>
        <v>54.192663588466232</v>
      </c>
      <c r="T5709" s="29">
        <f>D5709*S5709</f>
        <v>456837.10900450387</v>
      </c>
    </row>
    <row r="5710" spans="1:20">
      <c r="A5710" s="21">
        <f t="shared" si="390"/>
        <v>2022</v>
      </c>
      <c r="B5710" s="21">
        <f t="shared" si="386"/>
        <v>9</v>
      </c>
      <c r="C5710" s="22">
        <v>44812</v>
      </c>
      <c r="D5710" s="21">
        <v>8486.6299999999992</v>
      </c>
      <c r="E5710" s="47" t="str">
        <f>IF(B5710&lt;&gt;B5709, "First Quote", "")</f>
        <v/>
      </c>
      <c r="F5710" s="23" t="str">
        <f>IF(_xlfn.MINIFS($D$3:$D$6287,$A$3:$A$6287,A5710,$B$3:$B$6287,B5710)=D5710,"Lowest point","")</f>
        <v/>
      </c>
      <c r="G5710" s="24" t="str">
        <f>IF(_xlfn.MAXIFS($D$3:$D$6287,$A$3:$A$6287,A5710,$B$3:$B$6287,B5710)=D5710,"Highest point","")</f>
        <v/>
      </c>
      <c r="J5710" s="25" t="str">
        <f>IF(E5710="First Quote", $H$4/D5710, "")</f>
        <v/>
      </c>
      <c r="K5710" s="26">
        <f t="shared" si="387"/>
        <v>55.866030238224731</v>
      </c>
      <c r="L5710" s="27">
        <f>K5710*D5710</f>
        <v>474114.32820062508</v>
      </c>
      <c r="M5710" s="10"/>
      <c r="N5710" s="28">
        <f>IF(F5710="lowest point", $H$4/D5710, 0)</f>
        <v>0</v>
      </c>
      <c r="O5710" s="28">
        <f t="shared" si="388"/>
        <v>57.794767063442073</v>
      </c>
      <c r="P5710" s="29">
        <f>O5710*D5710</f>
        <v>490482.80400361936</v>
      </c>
      <c r="R5710" s="28">
        <f>IF(G5710="highest point", $H$4/D5710, 0)</f>
        <v>0</v>
      </c>
      <c r="S5710" s="28">
        <f t="shared" si="389"/>
        <v>54.192663588466232</v>
      </c>
      <c r="T5710" s="29">
        <f>D5710*S5710</f>
        <v>459913.08458978514</v>
      </c>
    </row>
    <row r="5711" spans="1:20">
      <c r="A5711" s="21">
        <f t="shared" si="390"/>
        <v>2022</v>
      </c>
      <c r="B5711" s="21">
        <f t="shared" si="386"/>
        <v>9</v>
      </c>
      <c r="C5711" s="22">
        <v>44813</v>
      </c>
      <c r="D5711" s="21">
        <v>8616.98</v>
      </c>
      <c r="E5711" s="47" t="str">
        <f>IF(B5711&lt;&gt;B5710, "First Quote", "")</f>
        <v/>
      </c>
      <c r="F5711" s="23" t="str">
        <f>IF(_xlfn.MINIFS($D$3:$D$6287,$A$3:$A$6287,A5711,$B$3:$B$6287,B5711)=D5711,"Lowest point","")</f>
        <v/>
      </c>
      <c r="G5711" s="24" t="str">
        <f>IF(_xlfn.MAXIFS($D$3:$D$6287,$A$3:$A$6287,A5711,$B$3:$B$6287,B5711)=D5711,"Highest point","")</f>
        <v/>
      </c>
      <c r="J5711" s="25" t="str">
        <f>IF(E5711="First Quote", $H$4/D5711, "")</f>
        <v/>
      </c>
      <c r="K5711" s="26">
        <f t="shared" si="387"/>
        <v>55.866030238224731</v>
      </c>
      <c r="L5711" s="27">
        <f>K5711*D5711</f>
        <v>481396.46524217771</v>
      </c>
      <c r="M5711" s="10"/>
      <c r="N5711" s="28">
        <f>IF(F5711="lowest point", $H$4/D5711, 0)</f>
        <v>0</v>
      </c>
      <c r="O5711" s="28">
        <f t="shared" si="388"/>
        <v>57.794767063442073</v>
      </c>
      <c r="P5711" s="29">
        <f>O5711*D5711</f>
        <v>498016.35189033905</v>
      </c>
      <c r="R5711" s="28">
        <f>IF(G5711="highest point", $H$4/D5711, 0)</f>
        <v>0</v>
      </c>
      <c r="S5711" s="28">
        <f t="shared" si="389"/>
        <v>54.192663588466232</v>
      </c>
      <c r="T5711" s="29">
        <f>D5711*S5711</f>
        <v>466977.09828854172</v>
      </c>
    </row>
    <row r="5712" spans="1:20">
      <c r="A5712" s="21">
        <f t="shared" si="390"/>
        <v>2022</v>
      </c>
      <c r="B5712" s="21">
        <f t="shared" si="386"/>
        <v>9</v>
      </c>
      <c r="C5712" s="22">
        <v>44816</v>
      </c>
      <c r="D5712" s="21">
        <v>8708.17</v>
      </c>
      <c r="E5712" s="47" t="str">
        <f>IF(B5712&lt;&gt;B5711, "First Quote", "")</f>
        <v/>
      </c>
      <c r="F5712" s="23" t="str">
        <f>IF(_xlfn.MINIFS($D$3:$D$6287,$A$3:$A$6287,A5712,$B$3:$B$6287,B5712)=D5712,"Lowest point","")</f>
        <v/>
      </c>
      <c r="G5712" s="24" t="str">
        <f>IF(_xlfn.MAXIFS($D$3:$D$6287,$A$3:$A$6287,A5712,$B$3:$B$6287,B5712)=D5712,"Highest point","")</f>
        <v>Highest point</v>
      </c>
      <c r="J5712" s="25" t="str">
        <f>IF(E5712="First Quote", $H$4/D5712, "")</f>
        <v/>
      </c>
      <c r="K5712" s="26">
        <f t="shared" si="387"/>
        <v>55.866030238224731</v>
      </c>
      <c r="L5712" s="27">
        <f>K5712*D5712</f>
        <v>486490.88853960147</v>
      </c>
      <c r="M5712" s="10"/>
      <c r="N5712" s="28">
        <f>IF(F5712="lowest point", $H$4/D5712, 0)</f>
        <v>0</v>
      </c>
      <c r="O5712" s="28">
        <f t="shared" si="388"/>
        <v>57.794767063442073</v>
      </c>
      <c r="P5712" s="29">
        <f>O5712*D5712</f>
        <v>503286.65669885435</v>
      </c>
      <c r="R5712" s="28">
        <f>IF(G5712="highest point", $H$4/D5712, 0)</f>
        <v>5.7417344861205054E-2</v>
      </c>
      <c r="S5712" s="28">
        <f t="shared" si="389"/>
        <v>54.250080933327439</v>
      </c>
      <c r="T5712" s="29">
        <f>D5712*S5712</f>
        <v>472418.92728117399</v>
      </c>
    </row>
    <row r="5713" spans="1:20">
      <c r="A5713" s="21">
        <f t="shared" si="390"/>
        <v>2022</v>
      </c>
      <c r="B5713" s="21">
        <f t="shared" si="386"/>
        <v>9</v>
      </c>
      <c r="C5713" s="22">
        <v>44817</v>
      </c>
      <c r="D5713" s="21">
        <v>8331.9</v>
      </c>
      <c r="E5713" s="47" t="str">
        <f>IF(B5713&lt;&gt;B5712, "First Quote", "")</f>
        <v/>
      </c>
      <c r="F5713" s="23" t="str">
        <f>IF(_xlfn.MINIFS($D$3:$D$6287,$A$3:$A$6287,A5713,$B$3:$B$6287,B5713)=D5713,"Lowest point","")</f>
        <v/>
      </c>
      <c r="G5713" s="24" t="str">
        <f>IF(_xlfn.MAXIFS($D$3:$D$6287,$A$3:$A$6287,A5713,$B$3:$B$6287,B5713)=D5713,"Highest point","")</f>
        <v/>
      </c>
      <c r="J5713" s="25" t="str">
        <f>IF(E5713="First Quote", $H$4/D5713, "")</f>
        <v/>
      </c>
      <c r="K5713" s="26">
        <f t="shared" si="387"/>
        <v>55.866030238224731</v>
      </c>
      <c r="L5713" s="27">
        <f>K5713*D5713</f>
        <v>465470.17734186462</v>
      </c>
      <c r="M5713" s="10"/>
      <c r="N5713" s="28">
        <f>IF(F5713="lowest point", $H$4/D5713, 0)</f>
        <v>0</v>
      </c>
      <c r="O5713" s="28">
        <f t="shared" si="388"/>
        <v>57.794767063442073</v>
      </c>
      <c r="P5713" s="29">
        <f>O5713*D5713</f>
        <v>481540.219695893</v>
      </c>
      <c r="R5713" s="28">
        <f>IF(G5713="highest point", $H$4/D5713, 0)</f>
        <v>0</v>
      </c>
      <c r="S5713" s="28">
        <f t="shared" si="389"/>
        <v>54.250080933327439</v>
      </c>
      <c r="T5713" s="29">
        <f>D5713*S5713</f>
        <v>452006.24932839087</v>
      </c>
    </row>
    <row r="5714" spans="1:20">
      <c r="A5714" s="21">
        <f t="shared" si="390"/>
        <v>2022</v>
      </c>
      <c r="B5714" s="21">
        <f t="shared" si="386"/>
        <v>9</v>
      </c>
      <c r="C5714" s="22">
        <v>44818</v>
      </c>
      <c r="D5714" s="21">
        <v>8362.4</v>
      </c>
      <c r="E5714" s="47" t="str">
        <f>IF(B5714&lt;&gt;B5713, "First Quote", "")</f>
        <v/>
      </c>
      <c r="F5714" s="23" t="str">
        <f>IF(_xlfn.MINIFS($D$3:$D$6287,$A$3:$A$6287,A5714,$B$3:$B$6287,B5714)=D5714,"Lowest point","")</f>
        <v/>
      </c>
      <c r="G5714" s="24" t="str">
        <f>IF(_xlfn.MAXIFS($D$3:$D$6287,$A$3:$A$6287,A5714,$B$3:$B$6287,B5714)=D5714,"Highest point","")</f>
        <v/>
      </c>
      <c r="J5714" s="25" t="str">
        <f>IF(E5714="First Quote", $H$4/D5714, "")</f>
        <v/>
      </c>
      <c r="K5714" s="26">
        <f t="shared" si="387"/>
        <v>55.866030238224731</v>
      </c>
      <c r="L5714" s="27">
        <f>K5714*D5714</f>
        <v>467174.09126413049</v>
      </c>
      <c r="M5714" s="10"/>
      <c r="N5714" s="28">
        <f>IF(F5714="lowest point", $H$4/D5714, 0)</f>
        <v>0</v>
      </c>
      <c r="O5714" s="28">
        <f t="shared" si="388"/>
        <v>57.794767063442073</v>
      </c>
      <c r="P5714" s="29">
        <f>O5714*D5714</f>
        <v>483302.96009132796</v>
      </c>
      <c r="R5714" s="28">
        <f>IF(G5714="highest point", $H$4/D5714, 0)</f>
        <v>0</v>
      </c>
      <c r="S5714" s="28">
        <f t="shared" si="389"/>
        <v>54.250080933327439</v>
      </c>
      <c r="T5714" s="29">
        <f>D5714*S5714</f>
        <v>453660.87679685734</v>
      </c>
    </row>
    <row r="5715" spans="1:20">
      <c r="A5715" s="21">
        <f t="shared" si="390"/>
        <v>2022</v>
      </c>
      <c r="B5715" s="21">
        <f t="shared" si="386"/>
        <v>9</v>
      </c>
      <c r="C5715" s="22">
        <v>44819</v>
      </c>
      <c r="D5715" s="21">
        <v>8268.6</v>
      </c>
      <c r="E5715" s="47" t="str">
        <f>IF(B5715&lt;&gt;B5714, "First Quote", "")</f>
        <v/>
      </c>
      <c r="F5715" s="23" t="str">
        <f>IF(_xlfn.MINIFS($D$3:$D$6287,$A$3:$A$6287,A5715,$B$3:$B$6287,B5715)=D5715,"Lowest point","")</f>
        <v/>
      </c>
      <c r="G5715" s="24" t="str">
        <f>IF(_xlfn.MAXIFS($D$3:$D$6287,$A$3:$A$6287,A5715,$B$3:$B$6287,B5715)=D5715,"Highest point","")</f>
        <v/>
      </c>
      <c r="J5715" s="25" t="str">
        <f>IF(E5715="First Quote", $H$4/D5715, "")</f>
        <v/>
      </c>
      <c r="K5715" s="26">
        <f t="shared" si="387"/>
        <v>55.866030238224731</v>
      </c>
      <c r="L5715" s="27">
        <f>K5715*D5715</f>
        <v>461933.85762778501</v>
      </c>
      <c r="M5715" s="10"/>
      <c r="N5715" s="28">
        <f>IF(F5715="lowest point", $H$4/D5715, 0)</f>
        <v>0</v>
      </c>
      <c r="O5715" s="28">
        <f t="shared" si="388"/>
        <v>57.794767063442073</v>
      </c>
      <c r="P5715" s="29">
        <f>O5715*D5715</f>
        <v>477881.81094077713</v>
      </c>
      <c r="R5715" s="28">
        <f>IF(G5715="highest point", $H$4/D5715, 0)</f>
        <v>0</v>
      </c>
      <c r="S5715" s="28">
        <f t="shared" si="389"/>
        <v>54.250080933327439</v>
      </c>
      <c r="T5715" s="29">
        <f>D5715*S5715</f>
        <v>448572.21920531127</v>
      </c>
    </row>
    <row r="5716" spans="1:20">
      <c r="A5716" s="21">
        <f t="shared" si="390"/>
        <v>2022</v>
      </c>
      <c r="B5716" s="21">
        <f t="shared" si="386"/>
        <v>9</v>
      </c>
      <c r="C5716" s="22">
        <v>44820</v>
      </c>
      <c r="D5716" s="21">
        <v>8209.35</v>
      </c>
      <c r="E5716" s="47" t="str">
        <f>IF(B5716&lt;&gt;B5715, "First Quote", "")</f>
        <v/>
      </c>
      <c r="F5716" s="23" t="str">
        <f>IF(_xlfn.MINIFS($D$3:$D$6287,$A$3:$A$6287,A5716,$B$3:$B$6287,B5716)=D5716,"Lowest point","")</f>
        <v/>
      </c>
      <c r="G5716" s="24" t="str">
        <f>IF(_xlfn.MAXIFS($D$3:$D$6287,$A$3:$A$6287,A5716,$B$3:$B$6287,B5716)=D5716,"Highest point","")</f>
        <v/>
      </c>
      <c r="J5716" s="25" t="str">
        <f>IF(E5716="First Quote", $H$4/D5716, "")</f>
        <v/>
      </c>
      <c r="K5716" s="26">
        <f t="shared" si="387"/>
        <v>55.866030238224731</v>
      </c>
      <c r="L5716" s="27">
        <f>K5716*D5716</f>
        <v>458623.79533617024</v>
      </c>
      <c r="M5716" s="10"/>
      <c r="N5716" s="28">
        <f>IF(F5716="lowest point", $H$4/D5716, 0)</f>
        <v>0</v>
      </c>
      <c r="O5716" s="28">
        <f t="shared" si="388"/>
        <v>57.794767063442073</v>
      </c>
      <c r="P5716" s="29">
        <f>O5716*D5716</f>
        <v>474457.47099226818</v>
      </c>
      <c r="R5716" s="28">
        <f>IF(G5716="highest point", $H$4/D5716, 0)</f>
        <v>0</v>
      </c>
      <c r="S5716" s="28">
        <f t="shared" si="389"/>
        <v>54.250080933327439</v>
      </c>
      <c r="T5716" s="29">
        <f>D5716*S5716</f>
        <v>445357.90191001166</v>
      </c>
    </row>
    <row r="5717" spans="1:20">
      <c r="A5717" s="21">
        <f t="shared" si="390"/>
        <v>2022</v>
      </c>
      <c r="B5717" s="21">
        <f t="shared" si="386"/>
        <v>9</v>
      </c>
      <c r="C5717" s="22">
        <v>44823</v>
      </c>
      <c r="D5717" s="21">
        <v>8265.73</v>
      </c>
      <c r="E5717" s="47" t="str">
        <f>IF(B5717&lt;&gt;B5716, "First Quote", "")</f>
        <v/>
      </c>
      <c r="F5717" s="23" t="str">
        <f>IF(_xlfn.MINIFS($D$3:$D$6287,$A$3:$A$6287,A5717,$B$3:$B$6287,B5717)=D5717,"Lowest point","")</f>
        <v/>
      </c>
      <c r="G5717" s="24" t="str">
        <f>IF(_xlfn.MAXIFS($D$3:$D$6287,$A$3:$A$6287,A5717,$B$3:$B$6287,B5717)=D5717,"Highest point","")</f>
        <v/>
      </c>
      <c r="J5717" s="25" t="str">
        <f>IF(E5717="First Quote", $H$4/D5717, "")</f>
        <v/>
      </c>
      <c r="K5717" s="26">
        <f t="shared" si="387"/>
        <v>55.866030238224731</v>
      </c>
      <c r="L5717" s="27">
        <f>K5717*D5717</f>
        <v>461773.52212100127</v>
      </c>
      <c r="M5717" s="10"/>
      <c r="N5717" s="28">
        <f>IF(F5717="lowest point", $H$4/D5717, 0)</f>
        <v>0</v>
      </c>
      <c r="O5717" s="28">
        <f t="shared" si="388"/>
        <v>57.794767063442073</v>
      </c>
      <c r="P5717" s="29">
        <f>O5717*D5717</f>
        <v>477715.93995930505</v>
      </c>
      <c r="R5717" s="28">
        <f>IF(G5717="highest point", $H$4/D5717, 0)</f>
        <v>0</v>
      </c>
      <c r="S5717" s="28">
        <f t="shared" si="389"/>
        <v>54.250080933327439</v>
      </c>
      <c r="T5717" s="29">
        <f>D5717*S5717</f>
        <v>448416.5214730326</v>
      </c>
    </row>
    <row r="5718" spans="1:20">
      <c r="A5718" s="21">
        <f t="shared" si="390"/>
        <v>2022</v>
      </c>
      <c r="B5718" s="21">
        <f t="shared" si="386"/>
        <v>9</v>
      </c>
      <c r="C5718" s="22">
        <v>44824</v>
      </c>
      <c r="D5718" s="21">
        <v>8172.64</v>
      </c>
      <c r="E5718" s="47" t="str">
        <f>IF(B5718&lt;&gt;B5717, "First Quote", "")</f>
        <v/>
      </c>
      <c r="F5718" s="23" t="str">
        <f>IF(_xlfn.MINIFS($D$3:$D$6287,$A$3:$A$6287,A5718,$B$3:$B$6287,B5718)=D5718,"Lowest point","")</f>
        <v/>
      </c>
      <c r="G5718" s="24" t="str">
        <f>IF(_xlfn.MAXIFS($D$3:$D$6287,$A$3:$A$6287,A5718,$B$3:$B$6287,B5718)=D5718,"Highest point","")</f>
        <v/>
      </c>
      <c r="J5718" s="25" t="str">
        <f>IF(E5718="First Quote", $H$4/D5718, "")</f>
        <v/>
      </c>
      <c r="K5718" s="26">
        <f t="shared" si="387"/>
        <v>55.866030238224731</v>
      </c>
      <c r="L5718" s="27">
        <f>K5718*D5718</f>
        <v>456572.953366125</v>
      </c>
      <c r="M5718" s="10"/>
      <c r="N5718" s="28">
        <f>IF(F5718="lowest point", $H$4/D5718, 0)</f>
        <v>0</v>
      </c>
      <c r="O5718" s="28">
        <f t="shared" si="388"/>
        <v>57.794767063442073</v>
      </c>
      <c r="P5718" s="29">
        <f>O5718*D5718</f>
        <v>472335.82509336923</v>
      </c>
      <c r="R5718" s="28">
        <f>IF(G5718="highest point", $H$4/D5718, 0)</f>
        <v>0</v>
      </c>
      <c r="S5718" s="28">
        <f t="shared" si="389"/>
        <v>54.250080933327439</v>
      </c>
      <c r="T5718" s="29">
        <f>D5718*S5718</f>
        <v>443366.3814389492</v>
      </c>
    </row>
    <row r="5719" spans="1:20">
      <c r="A5719" s="21">
        <f t="shared" si="390"/>
        <v>2022</v>
      </c>
      <c r="B5719" s="21">
        <f t="shared" si="386"/>
        <v>9</v>
      </c>
      <c r="C5719" s="22">
        <v>44825</v>
      </c>
      <c r="D5719" s="21">
        <v>8033.29</v>
      </c>
      <c r="E5719" s="47" t="str">
        <f>IF(B5719&lt;&gt;B5718, "First Quote", "")</f>
        <v/>
      </c>
      <c r="F5719" s="23" t="str">
        <f>IF(_xlfn.MINIFS($D$3:$D$6287,$A$3:$A$6287,A5719,$B$3:$B$6287,B5719)=D5719,"Lowest point","")</f>
        <v/>
      </c>
      <c r="G5719" s="24" t="str">
        <f>IF(_xlfn.MAXIFS($D$3:$D$6287,$A$3:$A$6287,A5719,$B$3:$B$6287,B5719)=D5719,"Highest point","")</f>
        <v/>
      </c>
      <c r="J5719" s="25" t="str">
        <f>IF(E5719="First Quote", $H$4/D5719, "")</f>
        <v/>
      </c>
      <c r="K5719" s="26">
        <f t="shared" si="387"/>
        <v>55.866030238224731</v>
      </c>
      <c r="L5719" s="27">
        <f>K5719*D5719</f>
        <v>448788.02205242834</v>
      </c>
      <c r="M5719" s="10"/>
      <c r="N5719" s="28">
        <f>IF(F5719="lowest point", $H$4/D5719, 0)</f>
        <v>0</v>
      </c>
      <c r="O5719" s="28">
        <f t="shared" si="388"/>
        <v>57.794767063442073</v>
      </c>
      <c r="P5719" s="29">
        <f>O5719*D5719</f>
        <v>464282.12430307857</v>
      </c>
      <c r="R5719" s="28">
        <f>IF(G5719="highest point", $H$4/D5719, 0)</f>
        <v>0</v>
      </c>
      <c r="S5719" s="28">
        <f t="shared" si="389"/>
        <v>54.250080933327439</v>
      </c>
      <c r="T5719" s="29">
        <f>D5719*S5719</f>
        <v>435806.63266089</v>
      </c>
    </row>
    <row r="5720" spans="1:20">
      <c r="A5720" s="21">
        <f t="shared" si="390"/>
        <v>2022</v>
      </c>
      <c r="B5720" s="21">
        <f t="shared" si="386"/>
        <v>9</v>
      </c>
      <c r="C5720" s="22">
        <v>44826</v>
      </c>
      <c r="D5720" s="21">
        <v>7965.96</v>
      </c>
      <c r="E5720" s="47" t="str">
        <f>IF(B5720&lt;&gt;B5719, "First Quote", "")</f>
        <v/>
      </c>
      <c r="F5720" s="23" t="str">
        <f>IF(_xlfn.MINIFS($D$3:$D$6287,$A$3:$A$6287,A5720,$B$3:$B$6287,B5720)=D5720,"Lowest point","")</f>
        <v/>
      </c>
      <c r="G5720" s="24" t="str">
        <f>IF(_xlfn.MAXIFS($D$3:$D$6287,$A$3:$A$6287,A5720,$B$3:$B$6287,B5720)=D5720,"Highest point","")</f>
        <v/>
      </c>
      <c r="J5720" s="25" t="str">
        <f>IF(E5720="First Quote", $H$4/D5720, "")</f>
        <v/>
      </c>
      <c r="K5720" s="26">
        <f t="shared" si="387"/>
        <v>55.866030238224731</v>
      </c>
      <c r="L5720" s="27">
        <f>K5720*D5720</f>
        <v>445026.56223648868</v>
      </c>
      <c r="M5720" s="10"/>
      <c r="N5720" s="28">
        <f>IF(F5720="lowest point", $H$4/D5720, 0)</f>
        <v>0</v>
      </c>
      <c r="O5720" s="28">
        <f t="shared" si="388"/>
        <v>57.794767063442073</v>
      </c>
      <c r="P5720" s="29">
        <f>O5720*D5720</f>
        <v>460390.80263669702</v>
      </c>
      <c r="R5720" s="28">
        <f>IF(G5720="highest point", $H$4/D5720, 0)</f>
        <v>0</v>
      </c>
      <c r="S5720" s="28">
        <f t="shared" si="389"/>
        <v>54.250080933327439</v>
      </c>
      <c r="T5720" s="29">
        <f>D5720*S5720</f>
        <v>432153.97471164906</v>
      </c>
    </row>
    <row r="5721" spans="1:20">
      <c r="A5721" s="21">
        <f t="shared" si="390"/>
        <v>2022</v>
      </c>
      <c r="B5721" s="21">
        <f t="shared" si="386"/>
        <v>9</v>
      </c>
      <c r="C5721" s="22">
        <v>44827</v>
      </c>
      <c r="D5721" s="21">
        <v>7828.87</v>
      </c>
      <c r="E5721" s="47" t="str">
        <f>IF(B5721&lt;&gt;B5720, "First Quote", "")</f>
        <v/>
      </c>
      <c r="F5721" s="23" t="str">
        <f>IF(_xlfn.MINIFS($D$3:$D$6287,$A$3:$A$6287,A5721,$B$3:$B$6287,B5721)=D5721,"Lowest point","")</f>
        <v/>
      </c>
      <c r="G5721" s="24" t="str">
        <f>IF(_xlfn.MAXIFS($D$3:$D$6287,$A$3:$A$6287,A5721,$B$3:$B$6287,B5721)=D5721,"Highest point","")</f>
        <v/>
      </c>
      <c r="J5721" s="25" t="str">
        <f>IF(E5721="First Quote", $H$4/D5721, "")</f>
        <v/>
      </c>
      <c r="K5721" s="26">
        <f t="shared" si="387"/>
        <v>55.866030238224731</v>
      </c>
      <c r="L5721" s="27">
        <f>K5721*D5721</f>
        <v>437367.88815113046</v>
      </c>
      <c r="M5721" s="10"/>
      <c r="N5721" s="28">
        <f>IF(F5721="lowest point", $H$4/D5721, 0)</f>
        <v>0</v>
      </c>
      <c r="O5721" s="28">
        <f t="shared" si="388"/>
        <v>57.794767063442073</v>
      </c>
      <c r="P5721" s="29">
        <f>O5721*D5721</f>
        <v>452467.71801996976</v>
      </c>
      <c r="R5721" s="28">
        <f>IF(G5721="highest point", $H$4/D5721, 0)</f>
        <v>0</v>
      </c>
      <c r="S5721" s="28">
        <f t="shared" si="389"/>
        <v>54.250080933327439</v>
      </c>
      <c r="T5721" s="29">
        <f>D5721*S5721</f>
        <v>424716.8311164992</v>
      </c>
    </row>
    <row r="5722" spans="1:20">
      <c r="A5722" s="21">
        <f t="shared" si="390"/>
        <v>2022</v>
      </c>
      <c r="B5722" s="21">
        <f t="shared" si="386"/>
        <v>9</v>
      </c>
      <c r="C5722" s="22">
        <v>44830</v>
      </c>
      <c r="D5722" s="21">
        <v>7747.93</v>
      </c>
      <c r="E5722" s="47" t="str">
        <f>IF(B5722&lt;&gt;B5721, "First Quote", "")</f>
        <v/>
      </c>
      <c r="F5722" s="23" t="str">
        <f>IF(_xlfn.MINIFS($D$3:$D$6287,$A$3:$A$6287,A5722,$B$3:$B$6287,B5722)=D5722,"Lowest point","")</f>
        <v/>
      </c>
      <c r="G5722" s="24" t="str">
        <f>IF(_xlfn.MAXIFS($D$3:$D$6287,$A$3:$A$6287,A5722,$B$3:$B$6287,B5722)=D5722,"Highest point","")</f>
        <v/>
      </c>
      <c r="J5722" s="25" t="str">
        <f>IF(E5722="First Quote", $H$4/D5722, "")</f>
        <v/>
      </c>
      <c r="K5722" s="26">
        <f t="shared" si="387"/>
        <v>55.866030238224731</v>
      </c>
      <c r="L5722" s="27">
        <f>K5722*D5722</f>
        <v>432846.09166364855</v>
      </c>
      <c r="M5722" s="10"/>
      <c r="N5722" s="28">
        <f>IF(F5722="lowest point", $H$4/D5722, 0)</f>
        <v>0</v>
      </c>
      <c r="O5722" s="28">
        <f t="shared" si="388"/>
        <v>57.794767063442073</v>
      </c>
      <c r="P5722" s="29">
        <f>O5722*D5722</f>
        <v>447789.80957385479</v>
      </c>
      <c r="R5722" s="28">
        <f>IF(G5722="highest point", $H$4/D5722, 0)</f>
        <v>0</v>
      </c>
      <c r="S5722" s="28">
        <f t="shared" si="389"/>
        <v>54.250080933327439</v>
      </c>
      <c r="T5722" s="29">
        <f>D5722*S5722</f>
        <v>420325.82956575567</v>
      </c>
    </row>
    <row r="5723" spans="1:20">
      <c r="A5723" s="21">
        <f t="shared" si="390"/>
        <v>2022</v>
      </c>
      <c r="B5723" s="21">
        <f t="shared" si="386"/>
        <v>9</v>
      </c>
      <c r="C5723" s="22">
        <v>44831</v>
      </c>
      <c r="D5723" s="21">
        <v>7731.99</v>
      </c>
      <c r="E5723" s="47" t="str">
        <f>IF(B5723&lt;&gt;B5722, "First Quote", "")</f>
        <v/>
      </c>
      <c r="F5723" s="23" t="str">
        <f>IF(_xlfn.MINIFS($D$3:$D$6287,$A$3:$A$6287,A5723,$B$3:$B$6287,B5723)=D5723,"Lowest point","")</f>
        <v/>
      </c>
      <c r="G5723" s="24" t="str">
        <f>IF(_xlfn.MAXIFS($D$3:$D$6287,$A$3:$A$6287,A5723,$B$3:$B$6287,B5723)=D5723,"Highest point","")</f>
        <v/>
      </c>
      <c r="J5723" s="25" t="str">
        <f>IF(E5723="First Quote", $H$4/D5723, "")</f>
        <v/>
      </c>
      <c r="K5723" s="26">
        <f t="shared" si="387"/>
        <v>55.866030238224731</v>
      </c>
      <c r="L5723" s="27">
        <f>K5723*D5723</f>
        <v>431955.58714165125</v>
      </c>
      <c r="M5723" s="10"/>
      <c r="N5723" s="28">
        <f>IF(F5723="lowest point", $H$4/D5723, 0)</f>
        <v>0</v>
      </c>
      <c r="O5723" s="28">
        <f t="shared" si="388"/>
        <v>57.794767063442073</v>
      </c>
      <c r="P5723" s="29">
        <f>O5723*D5723</f>
        <v>446868.56098686345</v>
      </c>
      <c r="R5723" s="28">
        <f>IF(G5723="highest point", $H$4/D5723, 0)</f>
        <v>0</v>
      </c>
      <c r="S5723" s="28">
        <f t="shared" si="389"/>
        <v>54.250080933327439</v>
      </c>
      <c r="T5723" s="29">
        <f>D5723*S5723</f>
        <v>419461.08327567839</v>
      </c>
    </row>
    <row r="5724" spans="1:20">
      <c r="A5724" s="21">
        <f t="shared" si="390"/>
        <v>2022</v>
      </c>
      <c r="B5724" s="21">
        <f t="shared" si="386"/>
        <v>9</v>
      </c>
      <c r="C5724" s="22">
        <v>44832</v>
      </c>
      <c r="D5724" s="21">
        <v>7884.55</v>
      </c>
      <c r="E5724" s="47" t="str">
        <f>IF(B5724&lt;&gt;B5723, "First Quote", "")</f>
        <v/>
      </c>
      <c r="F5724" s="23" t="str">
        <f>IF(_xlfn.MINIFS($D$3:$D$6287,$A$3:$A$6287,A5724,$B$3:$B$6287,B5724)=D5724,"Lowest point","")</f>
        <v/>
      </c>
      <c r="G5724" s="24" t="str">
        <f>IF(_xlfn.MAXIFS($D$3:$D$6287,$A$3:$A$6287,A5724,$B$3:$B$6287,B5724)=D5724,"Highest point","")</f>
        <v/>
      </c>
      <c r="J5724" s="25" t="str">
        <f>IF(E5724="First Quote", $H$4/D5724, "")</f>
        <v/>
      </c>
      <c r="K5724" s="26">
        <f t="shared" si="387"/>
        <v>55.866030238224731</v>
      </c>
      <c r="L5724" s="27">
        <f>K5724*D5724</f>
        <v>440478.50871479482</v>
      </c>
      <c r="M5724" s="10"/>
      <c r="N5724" s="28">
        <f>IF(F5724="lowest point", $H$4/D5724, 0)</f>
        <v>0</v>
      </c>
      <c r="O5724" s="28">
        <f t="shared" si="388"/>
        <v>57.794767063442073</v>
      </c>
      <c r="P5724" s="29">
        <f>O5724*D5724</f>
        <v>455685.73065006221</v>
      </c>
      <c r="R5724" s="28">
        <f>IF(G5724="highest point", $H$4/D5724, 0)</f>
        <v>0</v>
      </c>
      <c r="S5724" s="28">
        <f t="shared" si="389"/>
        <v>54.250080933327439</v>
      </c>
      <c r="T5724" s="29">
        <f>D5724*S5724</f>
        <v>427737.47562286688</v>
      </c>
    </row>
    <row r="5725" spans="1:20">
      <c r="A5725" s="21">
        <f t="shared" si="390"/>
        <v>2022</v>
      </c>
      <c r="B5725" s="21">
        <f t="shared" si="386"/>
        <v>9</v>
      </c>
      <c r="C5725" s="22">
        <v>44833</v>
      </c>
      <c r="D5725" s="21">
        <v>7719.09</v>
      </c>
      <c r="E5725" s="47" t="str">
        <f>IF(B5725&lt;&gt;B5724, "First Quote", "")</f>
        <v/>
      </c>
      <c r="F5725" s="23" t="str">
        <f>IF(_xlfn.MINIFS($D$3:$D$6287,$A$3:$A$6287,A5725,$B$3:$B$6287,B5725)=D5725,"Lowest point","")</f>
        <v/>
      </c>
      <c r="G5725" s="24" t="str">
        <f>IF(_xlfn.MAXIFS($D$3:$D$6287,$A$3:$A$6287,A5725,$B$3:$B$6287,B5725)=D5725,"Highest point","")</f>
        <v/>
      </c>
      <c r="J5725" s="25" t="str">
        <f>IF(E5725="First Quote", $H$4/D5725, "")</f>
        <v/>
      </c>
      <c r="K5725" s="26">
        <f t="shared" si="387"/>
        <v>55.866030238224731</v>
      </c>
      <c r="L5725" s="27">
        <f>K5725*D5725</f>
        <v>431234.91535157815</v>
      </c>
      <c r="M5725" s="10"/>
      <c r="N5725" s="28">
        <f>IF(F5725="lowest point", $H$4/D5725, 0)</f>
        <v>0</v>
      </c>
      <c r="O5725" s="28">
        <f t="shared" si="388"/>
        <v>57.794767063442073</v>
      </c>
      <c r="P5725" s="29">
        <f>O5725*D5725</f>
        <v>446123.0084917451</v>
      </c>
      <c r="R5725" s="28">
        <f>IF(G5725="highest point", $H$4/D5725, 0)</f>
        <v>0</v>
      </c>
      <c r="S5725" s="28">
        <f t="shared" si="389"/>
        <v>54.250080933327439</v>
      </c>
      <c r="T5725" s="29">
        <f>D5725*S5725</f>
        <v>418761.25723163853</v>
      </c>
    </row>
    <row r="5726" spans="1:20">
      <c r="A5726" s="21">
        <f t="shared" si="390"/>
        <v>2022</v>
      </c>
      <c r="B5726" s="21">
        <f t="shared" si="386"/>
        <v>9</v>
      </c>
      <c r="C5726" s="22">
        <v>44834</v>
      </c>
      <c r="D5726" s="21">
        <v>7603.14</v>
      </c>
      <c r="E5726" s="47" t="str">
        <f>IF(B5726&lt;&gt;B5725, "First Quote", "")</f>
        <v/>
      </c>
      <c r="F5726" s="23" t="str">
        <f>IF(_xlfn.MINIFS($D$3:$D$6287,$A$3:$A$6287,A5726,$B$3:$B$6287,B5726)=D5726,"Lowest point","")</f>
        <v>Lowest point</v>
      </c>
      <c r="G5726" s="24" t="str">
        <f>IF(_xlfn.MAXIFS($D$3:$D$6287,$A$3:$A$6287,A5726,$B$3:$B$6287,B5726)=D5726,"Highest point","")</f>
        <v/>
      </c>
      <c r="J5726" s="25" t="str">
        <f>IF(E5726="First Quote", $H$4/D5726, "")</f>
        <v/>
      </c>
      <c r="K5726" s="26">
        <f t="shared" si="387"/>
        <v>55.866030238224731</v>
      </c>
      <c r="L5726" s="27">
        <f>K5726*D5726</f>
        <v>424757.24914545601</v>
      </c>
      <c r="M5726" s="10"/>
      <c r="N5726" s="28">
        <f>IF(F5726="lowest point", $H$4/D5726, 0)</f>
        <v>6.5762303469356076E-2</v>
      </c>
      <c r="O5726" s="28">
        <f t="shared" si="388"/>
        <v>57.860529366911429</v>
      </c>
      <c r="P5726" s="29">
        <f>O5726*D5726</f>
        <v>439921.705250739</v>
      </c>
      <c r="R5726" s="28">
        <f>IF(G5726="highest point", $H$4/D5726, 0)</f>
        <v>0</v>
      </c>
      <c r="S5726" s="28">
        <f t="shared" si="389"/>
        <v>54.250080933327439</v>
      </c>
      <c r="T5726" s="29">
        <f>D5726*S5726</f>
        <v>412470.9603474192</v>
      </c>
    </row>
    <row r="5727" spans="1:20">
      <c r="A5727" s="21">
        <f t="shared" si="390"/>
        <v>2022</v>
      </c>
      <c r="B5727" s="21">
        <f t="shared" si="386"/>
        <v>10</v>
      </c>
      <c r="C5727" s="22">
        <v>44837</v>
      </c>
      <c r="D5727" s="21">
        <v>7800</v>
      </c>
      <c r="E5727" s="47" t="str">
        <f>IF(B5727&lt;&gt;B5726, "First Quote", "")</f>
        <v>First Quote</v>
      </c>
      <c r="F5727" s="23" t="str">
        <f>IF(_xlfn.MINIFS($D$3:$D$6287,$A$3:$A$6287,A5727,$B$3:$B$6287,B5727)=D5727,"Lowest point","")</f>
        <v/>
      </c>
      <c r="G5727" s="24" t="str">
        <f>IF(_xlfn.MAXIFS($D$3:$D$6287,$A$3:$A$6287,A5727,$B$3:$B$6287,B5727)=D5727,"Highest point","")</f>
        <v/>
      </c>
      <c r="J5727" s="25">
        <f>IF(E5727="First Quote", $H$4/D5727, "")</f>
        <v>6.4102564102564097E-2</v>
      </c>
      <c r="K5727" s="26">
        <f t="shared" si="387"/>
        <v>55.930132802327293</v>
      </c>
      <c r="L5727" s="27">
        <f>K5727*D5727</f>
        <v>436255.0358581529</v>
      </c>
      <c r="M5727" s="10"/>
      <c r="N5727" s="28">
        <f>IF(F5727="lowest point", $H$4/D5727, 0)</f>
        <v>0</v>
      </c>
      <c r="O5727" s="28">
        <f t="shared" si="388"/>
        <v>57.860529366911429</v>
      </c>
      <c r="P5727" s="29">
        <f>O5727*D5727</f>
        <v>451312.12906190916</v>
      </c>
      <c r="R5727" s="28">
        <f>IF(G5727="highest point", $H$4/D5727, 0)</f>
        <v>0</v>
      </c>
      <c r="S5727" s="28">
        <f t="shared" si="389"/>
        <v>54.250080933327439</v>
      </c>
      <c r="T5727" s="29">
        <f>D5727*S5727</f>
        <v>423150.63127995405</v>
      </c>
    </row>
    <row r="5728" spans="1:20">
      <c r="A5728" s="21">
        <f t="shared" si="390"/>
        <v>2022</v>
      </c>
      <c r="B5728" s="21">
        <f t="shared" si="386"/>
        <v>10</v>
      </c>
      <c r="C5728" s="22">
        <v>44838</v>
      </c>
      <c r="D5728" s="21">
        <v>8039.25</v>
      </c>
      <c r="E5728" s="47" t="str">
        <f>IF(B5728&lt;&gt;B5727, "First Quote", "")</f>
        <v/>
      </c>
      <c r="F5728" s="23" t="str">
        <f>IF(_xlfn.MINIFS($D$3:$D$6287,$A$3:$A$6287,A5728,$B$3:$B$6287,B5728)=D5728,"Lowest point","")</f>
        <v/>
      </c>
      <c r="G5728" s="24" t="str">
        <f>IF(_xlfn.MAXIFS($D$3:$D$6287,$A$3:$A$6287,A5728,$B$3:$B$6287,B5728)=D5728,"Highest point","")</f>
        <v/>
      </c>
      <c r="J5728" s="25" t="str">
        <f>IF(E5728="First Quote", $H$4/D5728, "")</f>
        <v/>
      </c>
      <c r="K5728" s="26">
        <f t="shared" si="387"/>
        <v>55.930132802327293</v>
      </c>
      <c r="L5728" s="27">
        <f>K5728*D5728</f>
        <v>449636.32013110968</v>
      </c>
      <c r="M5728" s="10"/>
      <c r="N5728" s="28">
        <f>IF(F5728="lowest point", $H$4/D5728, 0)</f>
        <v>0</v>
      </c>
      <c r="O5728" s="28">
        <f t="shared" si="388"/>
        <v>57.860529366911429</v>
      </c>
      <c r="P5728" s="29">
        <f>O5728*D5728</f>
        <v>465155.26071294269</v>
      </c>
      <c r="R5728" s="28">
        <f>IF(G5728="highest point", $H$4/D5728, 0)</f>
        <v>0</v>
      </c>
      <c r="S5728" s="28">
        <f t="shared" si="389"/>
        <v>54.250080933327439</v>
      </c>
      <c r="T5728" s="29">
        <f>D5728*S5728</f>
        <v>436129.96314325259</v>
      </c>
    </row>
    <row r="5729" spans="1:20">
      <c r="A5729" s="21">
        <f t="shared" si="390"/>
        <v>2022</v>
      </c>
      <c r="B5729" s="21">
        <f t="shared" ref="B5729:B5792" si="391">MONTH(C5729)</f>
        <v>10</v>
      </c>
      <c r="C5729" s="22">
        <v>44839</v>
      </c>
      <c r="D5729" s="21">
        <v>8023.81</v>
      </c>
      <c r="E5729" s="47" t="str">
        <f>IF(B5729&lt;&gt;B5728, "First Quote", "")</f>
        <v/>
      </c>
      <c r="F5729" s="23" t="str">
        <f>IF(_xlfn.MINIFS($D$3:$D$6287,$A$3:$A$6287,A5729,$B$3:$B$6287,B5729)=D5729,"Lowest point","")</f>
        <v/>
      </c>
      <c r="G5729" s="24" t="str">
        <f>IF(_xlfn.MAXIFS($D$3:$D$6287,$A$3:$A$6287,A5729,$B$3:$B$6287,B5729)=D5729,"Highest point","")</f>
        <v/>
      </c>
      <c r="J5729" s="25" t="str">
        <f>IF(E5729="First Quote", $H$4/D5729, "")</f>
        <v/>
      </c>
      <c r="K5729" s="26">
        <f t="shared" si="387"/>
        <v>55.930132802327293</v>
      </c>
      <c r="L5729" s="27">
        <f>K5729*D5729</f>
        <v>448772.75888064178</v>
      </c>
      <c r="M5729" s="10"/>
      <c r="N5729" s="28">
        <f>IF(F5729="lowest point", $H$4/D5729, 0)</f>
        <v>0</v>
      </c>
      <c r="O5729" s="28">
        <f t="shared" si="388"/>
        <v>57.860529366911429</v>
      </c>
      <c r="P5729" s="29">
        <f>O5729*D5729</f>
        <v>464261.89413951762</v>
      </c>
      <c r="R5729" s="28">
        <f>IF(G5729="highest point", $H$4/D5729, 0)</f>
        <v>0</v>
      </c>
      <c r="S5729" s="28">
        <f t="shared" si="389"/>
        <v>54.250080933327439</v>
      </c>
      <c r="T5729" s="29">
        <f>D5729*S5729</f>
        <v>435292.34189364203</v>
      </c>
    </row>
    <row r="5730" spans="1:20">
      <c r="A5730" s="21">
        <f t="shared" si="390"/>
        <v>2022</v>
      </c>
      <c r="B5730" s="21">
        <f t="shared" si="391"/>
        <v>10</v>
      </c>
      <c r="C5730" s="22">
        <v>44840</v>
      </c>
      <c r="D5730" s="21">
        <v>7943.63</v>
      </c>
      <c r="E5730" s="47" t="str">
        <f>IF(B5730&lt;&gt;B5729, "First Quote", "")</f>
        <v/>
      </c>
      <c r="F5730" s="23" t="str">
        <f>IF(_xlfn.MINIFS($D$3:$D$6287,$A$3:$A$6287,A5730,$B$3:$B$6287,B5730)=D5730,"Lowest point","")</f>
        <v/>
      </c>
      <c r="G5730" s="24" t="str">
        <f>IF(_xlfn.MAXIFS($D$3:$D$6287,$A$3:$A$6287,A5730,$B$3:$B$6287,B5730)=D5730,"Highest point","")</f>
        <v/>
      </c>
      <c r="J5730" s="25" t="str">
        <f>IF(E5730="First Quote", $H$4/D5730, "")</f>
        <v/>
      </c>
      <c r="K5730" s="26">
        <f t="shared" si="387"/>
        <v>55.930132802327293</v>
      </c>
      <c r="L5730" s="27">
        <f>K5730*D5730</f>
        <v>444288.28083255119</v>
      </c>
      <c r="M5730" s="10"/>
      <c r="N5730" s="28">
        <f>IF(F5730="lowest point", $H$4/D5730, 0)</f>
        <v>0</v>
      </c>
      <c r="O5730" s="28">
        <f t="shared" si="388"/>
        <v>57.860529366911429</v>
      </c>
      <c r="P5730" s="29">
        <f>O5730*D5730</f>
        <v>459622.63689487864</v>
      </c>
      <c r="R5730" s="28">
        <f>IF(G5730="highest point", $H$4/D5730, 0)</f>
        <v>0</v>
      </c>
      <c r="S5730" s="28">
        <f t="shared" si="389"/>
        <v>54.250080933327439</v>
      </c>
      <c r="T5730" s="29">
        <f>D5730*S5730</f>
        <v>430942.57040440786</v>
      </c>
    </row>
    <row r="5731" spans="1:20">
      <c r="A5731" s="21">
        <f t="shared" si="390"/>
        <v>2022</v>
      </c>
      <c r="B5731" s="21">
        <f t="shared" si="391"/>
        <v>10</v>
      </c>
      <c r="C5731" s="22">
        <v>44841</v>
      </c>
      <c r="D5731" s="21">
        <v>7721.44</v>
      </c>
      <c r="E5731" s="47" t="str">
        <f>IF(B5731&lt;&gt;B5730, "First Quote", "")</f>
        <v/>
      </c>
      <c r="F5731" s="23" t="str">
        <f>IF(_xlfn.MINIFS($D$3:$D$6287,$A$3:$A$6287,A5731,$B$3:$B$6287,B5731)=D5731,"Lowest point","")</f>
        <v/>
      </c>
      <c r="G5731" s="24" t="str">
        <f>IF(_xlfn.MAXIFS($D$3:$D$6287,$A$3:$A$6287,A5731,$B$3:$B$6287,B5731)=D5731,"Highest point","")</f>
        <v/>
      </c>
      <c r="J5731" s="25" t="str">
        <f>IF(E5731="First Quote", $H$4/D5731, "")</f>
        <v/>
      </c>
      <c r="K5731" s="26">
        <f t="shared" si="387"/>
        <v>55.930132802327293</v>
      </c>
      <c r="L5731" s="27">
        <f>K5731*D5731</f>
        <v>431861.16462520201</v>
      </c>
      <c r="M5731" s="10"/>
      <c r="N5731" s="28">
        <f>IF(F5731="lowest point", $H$4/D5731, 0)</f>
        <v>0</v>
      </c>
      <c r="O5731" s="28">
        <f t="shared" si="388"/>
        <v>57.860529366911429</v>
      </c>
      <c r="P5731" s="29">
        <f>O5731*D5731</f>
        <v>446766.60587484454</v>
      </c>
      <c r="R5731" s="28">
        <f>IF(G5731="highest point", $H$4/D5731, 0)</f>
        <v>0</v>
      </c>
      <c r="S5731" s="28">
        <f t="shared" si="389"/>
        <v>54.250080933327439</v>
      </c>
      <c r="T5731" s="29">
        <f>D5731*S5731</f>
        <v>418888.74492183182</v>
      </c>
    </row>
    <row r="5732" spans="1:20">
      <c r="A5732" s="21">
        <f t="shared" si="390"/>
        <v>2022</v>
      </c>
      <c r="B5732" s="21">
        <f t="shared" si="391"/>
        <v>10</v>
      </c>
      <c r="C5732" s="22">
        <v>44844</v>
      </c>
      <c r="D5732" s="21">
        <v>7663.58</v>
      </c>
      <c r="E5732" s="47" t="str">
        <f>IF(B5732&lt;&gt;B5731, "First Quote", "")</f>
        <v/>
      </c>
      <c r="F5732" s="23" t="str">
        <f>IF(_xlfn.MINIFS($D$3:$D$6287,$A$3:$A$6287,A5732,$B$3:$B$6287,B5732)=D5732,"Lowest point","")</f>
        <v/>
      </c>
      <c r="G5732" s="24" t="str">
        <f>IF(_xlfn.MAXIFS($D$3:$D$6287,$A$3:$A$6287,A5732,$B$3:$B$6287,B5732)=D5732,"Highest point","")</f>
        <v/>
      </c>
      <c r="J5732" s="25" t="str">
        <f>IF(E5732="First Quote", $H$4/D5732, "")</f>
        <v/>
      </c>
      <c r="K5732" s="26">
        <f t="shared" si="387"/>
        <v>55.930132802327293</v>
      </c>
      <c r="L5732" s="27">
        <f>K5732*D5732</f>
        <v>428625.04714125942</v>
      </c>
      <c r="M5732" s="10"/>
      <c r="N5732" s="28">
        <f>IF(F5732="lowest point", $H$4/D5732, 0)</f>
        <v>0</v>
      </c>
      <c r="O5732" s="28">
        <f t="shared" si="388"/>
        <v>57.860529366911429</v>
      </c>
      <c r="P5732" s="29">
        <f>O5732*D5732</f>
        <v>443418.7956456751</v>
      </c>
      <c r="R5732" s="28">
        <f>IF(G5732="highest point", $H$4/D5732, 0)</f>
        <v>0</v>
      </c>
      <c r="S5732" s="28">
        <f t="shared" si="389"/>
        <v>54.250080933327439</v>
      </c>
      <c r="T5732" s="29">
        <f>D5732*S5732</f>
        <v>415749.83523902949</v>
      </c>
    </row>
    <row r="5733" spans="1:20">
      <c r="A5733" s="21">
        <f t="shared" si="390"/>
        <v>2022</v>
      </c>
      <c r="B5733" s="21">
        <f t="shared" si="391"/>
        <v>10</v>
      </c>
      <c r="C5733" s="22">
        <v>44845</v>
      </c>
      <c r="D5733" s="21">
        <v>7613.75</v>
      </c>
      <c r="E5733" s="47" t="str">
        <f>IF(B5733&lt;&gt;B5732, "First Quote", "")</f>
        <v/>
      </c>
      <c r="F5733" s="23" t="str">
        <f>IF(_xlfn.MINIFS($D$3:$D$6287,$A$3:$A$6287,A5733,$B$3:$B$6287,B5733)=D5733,"Lowest point","")</f>
        <v/>
      </c>
      <c r="G5733" s="24" t="str">
        <f>IF(_xlfn.MAXIFS($D$3:$D$6287,$A$3:$A$6287,A5733,$B$3:$B$6287,B5733)=D5733,"Highest point","")</f>
        <v/>
      </c>
      <c r="J5733" s="25" t="str">
        <f>IF(E5733="First Quote", $H$4/D5733, "")</f>
        <v/>
      </c>
      <c r="K5733" s="26">
        <f t="shared" si="387"/>
        <v>55.930132802327293</v>
      </c>
      <c r="L5733" s="27">
        <f>K5733*D5733</f>
        <v>425838.04862371943</v>
      </c>
      <c r="M5733" s="10"/>
      <c r="N5733" s="28">
        <f>IF(F5733="lowest point", $H$4/D5733, 0)</f>
        <v>0</v>
      </c>
      <c r="O5733" s="28">
        <f t="shared" si="388"/>
        <v>57.860529366911429</v>
      </c>
      <c r="P5733" s="29">
        <f>O5733*D5733</f>
        <v>440535.60546732188</v>
      </c>
      <c r="R5733" s="28">
        <f>IF(G5733="highest point", $H$4/D5733, 0)</f>
        <v>0</v>
      </c>
      <c r="S5733" s="28">
        <f t="shared" si="389"/>
        <v>54.250080933327439</v>
      </c>
      <c r="T5733" s="29">
        <f>D5733*S5733</f>
        <v>413046.55370612181</v>
      </c>
    </row>
    <row r="5734" spans="1:20">
      <c r="A5734" s="21">
        <f t="shared" si="390"/>
        <v>2022</v>
      </c>
      <c r="B5734" s="21">
        <f t="shared" si="391"/>
        <v>10</v>
      </c>
      <c r="C5734" s="22">
        <v>44846</v>
      </c>
      <c r="D5734" s="21">
        <v>7588.9</v>
      </c>
      <c r="E5734" s="47" t="str">
        <f>IF(B5734&lt;&gt;B5733, "First Quote", "")</f>
        <v/>
      </c>
      <c r="F5734" s="23" t="str">
        <f>IF(_xlfn.MINIFS($D$3:$D$6287,$A$3:$A$6287,A5734,$B$3:$B$6287,B5734)=D5734,"Lowest point","")</f>
        <v>Lowest point</v>
      </c>
      <c r="G5734" s="24" t="str">
        <f>IF(_xlfn.MAXIFS($D$3:$D$6287,$A$3:$A$6287,A5734,$B$3:$B$6287,B5734)=D5734,"Highest point","")</f>
        <v/>
      </c>
      <c r="J5734" s="25" t="str">
        <f>IF(E5734="First Quote", $H$4/D5734, "")</f>
        <v/>
      </c>
      <c r="K5734" s="26">
        <f t="shared" si="387"/>
        <v>55.930132802327293</v>
      </c>
      <c r="L5734" s="27">
        <f>K5734*D5734</f>
        <v>424448.1848235816</v>
      </c>
      <c r="M5734" s="10"/>
      <c r="N5734" s="28">
        <f>IF(F5734="lowest point", $H$4/D5734, 0)</f>
        <v>6.5885701485063716E-2</v>
      </c>
      <c r="O5734" s="28">
        <f t="shared" si="388"/>
        <v>57.926415068396494</v>
      </c>
      <c r="P5734" s="29">
        <f>O5734*D5734</f>
        <v>439597.77131255413</v>
      </c>
      <c r="R5734" s="28">
        <f>IF(G5734="highest point", $H$4/D5734, 0)</f>
        <v>0</v>
      </c>
      <c r="S5734" s="28">
        <f t="shared" si="389"/>
        <v>54.250080933327439</v>
      </c>
      <c r="T5734" s="29">
        <f>D5734*S5734</f>
        <v>411698.43919492856</v>
      </c>
    </row>
    <row r="5735" spans="1:20">
      <c r="A5735" s="21">
        <f t="shared" si="390"/>
        <v>2022</v>
      </c>
      <c r="B5735" s="21">
        <f t="shared" si="391"/>
        <v>10</v>
      </c>
      <c r="C5735" s="22">
        <v>44847</v>
      </c>
      <c r="D5735" s="21">
        <v>7786.96</v>
      </c>
      <c r="E5735" s="47" t="str">
        <f>IF(B5735&lt;&gt;B5734, "First Quote", "")</f>
        <v/>
      </c>
      <c r="F5735" s="23" t="str">
        <f>IF(_xlfn.MINIFS($D$3:$D$6287,$A$3:$A$6287,A5735,$B$3:$B$6287,B5735)=D5735,"Lowest point","")</f>
        <v/>
      </c>
      <c r="G5735" s="24" t="str">
        <f>IF(_xlfn.MAXIFS($D$3:$D$6287,$A$3:$A$6287,A5735,$B$3:$B$6287,B5735)=D5735,"Highest point","")</f>
        <v/>
      </c>
      <c r="J5735" s="25" t="str">
        <f>IF(E5735="First Quote", $H$4/D5735, "")</f>
        <v/>
      </c>
      <c r="K5735" s="26">
        <f t="shared" si="387"/>
        <v>55.930132802327293</v>
      </c>
      <c r="L5735" s="27">
        <f>K5735*D5735</f>
        <v>435525.70692641055</v>
      </c>
      <c r="M5735" s="10"/>
      <c r="N5735" s="28">
        <f>IF(F5735="lowest point", $H$4/D5735, 0)</f>
        <v>0</v>
      </c>
      <c r="O5735" s="28">
        <f t="shared" si="388"/>
        <v>57.926415068396494</v>
      </c>
      <c r="P5735" s="29">
        <f>O5735*D5735</f>
        <v>451070.67708100076</v>
      </c>
      <c r="R5735" s="28">
        <f>IF(G5735="highest point", $H$4/D5735, 0)</f>
        <v>0</v>
      </c>
      <c r="S5735" s="28">
        <f t="shared" si="389"/>
        <v>54.250080933327439</v>
      </c>
      <c r="T5735" s="29">
        <f>D5735*S5735</f>
        <v>422443.21022458345</v>
      </c>
    </row>
    <row r="5736" spans="1:20">
      <c r="A5736" s="21">
        <f t="shared" si="390"/>
        <v>2022</v>
      </c>
      <c r="B5736" s="21">
        <f t="shared" si="391"/>
        <v>10</v>
      </c>
      <c r="C5736" s="22">
        <v>44848</v>
      </c>
      <c r="D5736" s="21">
        <v>7602.99</v>
      </c>
      <c r="E5736" s="47" t="str">
        <f>IF(B5736&lt;&gt;B5735, "First Quote", "")</f>
        <v/>
      </c>
      <c r="F5736" s="23" t="str">
        <f>IF(_xlfn.MINIFS($D$3:$D$6287,$A$3:$A$6287,A5736,$B$3:$B$6287,B5736)=D5736,"Lowest point","")</f>
        <v/>
      </c>
      <c r="G5736" s="24" t="str">
        <f>IF(_xlfn.MAXIFS($D$3:$D$6287,$A$3:$A$6287,A5736,$B$3:$B$6287,B5736)=D5736,"Highest point","")</f>
        <v/>
      </c>
      <c r="J5736" s="25" t="str">
        <f>IF(E5736="First Quote", $H$4/D5736, "")</f>
        <v/>
      </c>
      <c r="K5736" s="26">
        <f t="shared" si="387"/>
        <v>55.930132802327293</v>
      </c>
      <c r="L5736" s="27">
        <f>K5736*D5736</f>
        <v>425236.24039476638</v>
      </c>
      <c r="M5736" s="10"/>
      <c r="N5736" s="28">
        <f>IF(F5736="lowest point", $H$4/D5736, 0)</f>
        <v>0</v>
      </c>
      <c r="O5736" s="28">
        <f t="shared" si="388"/>
        <v>57.926415068396494</v>
      </c>
      <c r="P5736" s="29">
        <f>O5736*D5736</f>
        <v>440413.95450086787</v>
      </c>
      <c r="R5736" s="28">
        <f>IF(G5736="highest point", $H$4/D5736, 0)</f>
        <v>0</v>
      </c>
      <c r="S5736" s="28">
        <f t="shared" si="389"/>
        <v>54.250080933327439</v>
      </c>
      <c r="T5736" s="29">
        <f>D5736*S5736</f>
        <v>412462.82283527916</v>
      </c>
    </row>
    <row r="5737" spans="1:20">
      <c r="A5737" s="21">
        <f t="shared" si="390"/>
        <v>2022</v>
      </c>
      <c r="B5737" s="21">
        <f t="shared" si="391"/>
        <v>10</v>
      </c>
      <c r="C5737" s="22">
        <v>44851</v>
      </c>
      <c r="D5737" s="21">
        <v>7804.33</v>
      </c>
      <c r="E5737" s="47" t="str">
        <f>IF(B5737&lt;&gt;B5736, "First Quote", "")</f>
        <v/>
      </c>
      <c r="F5737" s="23" t="str">
        <f>IF(_xlfn.MINIFS($D$3:$D$6287,$A$3:$A$6287,A5737,$B$3:$B$6287,B5737)=D5737,"Lowest point","")</f>
        <v/>
      </c>
      <c r="G5737" s="24" t="str">
        <f>IF(_xlfn.MAXIFS($D$3:$D$6287,$A$3:$A$6287,A5737,$B$3:$B$6287,B5737)=D5737,"Highest point","")</f>
        <v/>
      </c>
      <c r="J5737" s="25" t="str">
        <f>IF(E5737="First Quote", $H$4/D5737, "")</f>
        <v/>
      </c>
      <c r="K5737" s="26">
        <f t="shared" si="387"/>
        <v>55.930132802327293</v>
      </c>
      <c r="L5737" s="27">
        <f>K5737*D5737</f>
        <v>436497.21333318698</v>
      </c>
      <c r="M5737" s="10"/>
      <c r="N5737" s="28">
        <f>IF(F5737="lowest point", $H$4/D5737, 0)</f>
        <v>0</v>
      </c>
      <c r="O5737" s="28">
        <f t="shared" si="388"/>
        <v>57.926415068396494</v>
      </c>
      <c r="P5737" s="29">
        <f>O5737*D5737</f>
        <v>452076.85891073878</v>
      </c>
      <c r="R5737" s="28">
        <f>IF(G5737="highest point", $H$4/D5737, 0)</f>
        <v>0</v>
      </c>
      <c r="S5737" s="28">
        <f t="shared" si="389"/>
        <v>54.250080933327439</v>
      </c>
      <c r="T5737" s="29">
        <f>D5737*S5737</f>
        <v>423385.53413039533</v>
      </c>
    </row>
    <row r="5738" spans="1:20">
      <c r="A5738" s="21">
        <f t="shared" si="390"/>
        <v>2022</v>
      </c>
      <c r="B5738" s="21">
        <f t="shared" si="391"/>
        <v>10</v>
      </c>
      <c r="C5738" s="22">
        <v>44852</v>
      </c>
      <c r="D5738" s="21">
        <v>7893.68</v>
      </c>
      <c r="E5738" s="47" t="str">
        <f>IF(B5738&lt;&gt;B5737, "First Quote", "")</f>
        <v/>
      </c>
      <c r="F5738" s="23" t="str">
        <f>IF(_xlfn.MINIFS($D$3:$D$6287,$A$3:$A$6287,A5738,$B$3:$B$6287,B5738)=D5738,"Lowest point","")</f>
        <v/>
      </c>
      <c r="G5738" s="24" t="str">
        <f>IF(_xlfn.MAXIFS($D$3:$D$6287,$A$3:$A$6287,A5738,$B$3:$B$6287,B5738)=D5738,"Highest point","")</f>
        <v/>
      </c>
      <c r="J5738" s="25" t="str">
        <f>IF(E5738="First Quote", $H$4/D5738, "")</f>
        <v/>
      </c>
      <c r="K5738" s="26">
        <f t="shared" si="387"/>
        <v>55.930132802327293</v>
      </c>
      <c r="L5738" s="27">
        <f>K5738*D5738</f>
        <v>441494.57069907495</v>
      </c>
      <c r="M5738" s="10"/>
      <c r="N5738" s="28">
        <f>IF(F5738="lowest point", $H$4/D5738, 0)</f>
        <v>0</v>
      </c>
      <c r="O5738" s="28">
        <f t="shared" si="388"/>
        <v>57.926415068396494</v>
      </c>
      <c r="P5738" s="29">
        <f>O5738*D5738</f>
        <v>457252.58409710007</v>
      </c>
      <c r="R5738" s="28">
        <f>IF(G5738="highest point", $H$4/D5738, 0)</f>
        <v>0</v>
      </c>
      <c r="S5738" s="28">
        <f t="shared" si="389"/>
        <v>54.250080933327439</v>
      </c>
      <c r="T5738" s="29">
        <f>D5738*S5738</f>
        <v>428232.77886178816</v>
      </c>
    </row>
    <row r="5739" spans="1:20">
      <c r="A5739" s="21">
        <f t="shared" si="390"/>
        <v>2022</v>
      </c>
      <c r="B5739" s="21">
        <f t="shared" si="391"/>
        <v>10</v>
      </c>
      <c r="C5739" s="22">
        <v>44853</v>
      </c>
      <c r="D5739" s="21">
        <v>7840.99</v>
      </c>
      <c r="E5739" s="47" t="str">
        <f>IF(B5739&lt;&gt;B5738, "First Quote", "")</f>
        <v/>
      </c>
      <c r="F5739" s="23" t="str">
        <f>IF(_xlfn.MINIFS($D$3:$D$6287,$A$3:$A$6287,A5739,$B$3:$B$6287,B5739)=D5739,"Lowest point","")</f>
        <v/>
      </c>
      <c r="G5739" s="24" t="str">
        <f>IF(_xlfn.MAXIFS($D$3:$D$6287,$A$3:$A$6287,A5739,$B$3:$B$6287,B5739)=D5739,"Highest point","")</f>
        <v/>
      </c>
      <c r="J5739" s="25" t="str">
        <f>IF(E5739="First Quote", $H$4/D5739, "")</f>
        <v/>
      </c>
      <c r="K5739" s="26">
        <f t="shared" si="387"/>
        <v>55.930132802327293</v>
      </c>
      <c r="L5739" s="27">
        <f>K5739*D5739</f>
        <v>438547.61200172029</v>
      </c>
      <c r="M5739" s="10"/>
      <c r="N5739" s="28">
        <f>IF(F5739="lowest point", $H$4/D5739, 0)</f>
        <v>0</v>
      </c>
      <c r="O5739" s="28">
        <f t="shared" si="388"/>
        <v>57.926415068396494</v>
      </c>
      <c r="P5739" s="29">
        <f>O5739*D5739</f>
        <v>454200.44128714624</v>
      </c>
      <c r="R5739" s="28">
        <f>IF(G5739="highest point", $H$4/D5739, 0)</f>
        <v>0</v>
      </c>
      <c r="S5739" s="28">
        <f t="shared" si="389"/>
        <v>54.250080933327439</v>
      </c>
      <c r="T5739" s="29">
        <f>D5739*S5739</f>
        <v>425374.34209741111</v>
      </c>
    </row>
    <row r="5740" spans="1:20">
      <c r="A5740" s="21">
        <f t="shared" si="390"/>
        <v>2022</v>
      </c>
      <c r="B5740" s="21">
        <f t="shared" si="391"/>
        <v>10</v>
      </c>
      <c r="C5740" s="22">
        <v>44854</v>
      </c>
      <c r="D5740" s="21">
        <v>7779.53</v>
      </c>
      <c r="E5740" s="47" t="str">
        <f>IF(B5740&lt;&gt;B5739, "First Quote", "")</f>
        <v/>
      </c>
      <c r="F5740" s="23" t="str">
        <f>IF(_xlfn.MINIFS($D$3:$D$6287,$A$3:$A$6287,A5740,$B$3:$B$6287,B5740)=D5740,"Lowest point","")</f>
        <v/>
      </c>
      <c r="G5740" s="24" t="str">
        <f>IF(_xlfn.MAXIFS($D$3:$D$6287,$A$3:$A$6287,A5740,$B$3:$B$6287,B5740)=D5740,"Highest point","")</f>
        <v/>
      </c>
      <c r="J5740" s="25" t="str">
        <f>IF(E5740="First Quote", $H$4/D5740, "")</f>
        <v/>
      </c>
      <c r="K5740" s="26">
        <f t="shared" si="387"/>
        <v>55.930132802327293</v>
      </c>
      <c r="L5740" s="27">
        <f>K5740*D5740</f>
        <v>435110.14603968925</v>
      </c>
      <c r="M5740" s="10"/>
      <c r="N5740" s="28">
        <f>IF(F5740="lowest point", $H$4/D5740, 0)</f>
        <v>0</v>
      </c>
      <c r="O5740" s="28">
        <f t="shared" si="388"/>
        <v>57.926415068396494</v>
      </c>
      <c r="P5740" s="29">
        <f>O5740*D5740</f>
        <v>450640.28381704254</v>
      </c>
      <c r="R5740" s="28">
        <f>IF(G5740="highest point", $H$4/D5740, 0)</f>
        <v>0</v>
      </c>
      <c r="S5740" s="28">
        <f t="shared" si="389"/>
        <v>54.250080933327439</v>
      </c>
      <c r="T5740" s="29">
        <f>D5740*S5740</f>
        <v>422040.13212324883</v>
      </c>
    </row>
    <row r="5741" spans="1:20">
      <c r="A5741" s="21">
        <f t="shared" si="390"/>
        <v>2022</v>
      </c>
      <c r="B5741" s="21">
        <f t="shared" si="391"/>
        <v>10</v>
      </c>
      <c r="C5741" s="22">
        <v>44855</v>
      </c>
      <c r="D5741" s="21">
        <v>7964.25</v>
      </c>
      <c r="E5741" s="47" t="str">
        <f>IF(B5741&lt;&gt;B5740, "First Quote", "")</f>
        <v/>
      </c>
      <c r="F5741" s="23" t="str">
        <f>IF(_xlfn.MINIFS($D$3:$D$6287,$A$3:$A$6287,A5741,$B$3:$B$6287,B5741)=D5741,"Lowest point","")</f>
        <v/>
      </c>
      <c r="G5741" s="24" t="str">
        <f>IF(_xlfn.MAXIFS($D$3:$D$6287,$A$3:$A$6287,A5741,$B$3:$B$6287,B5741)=D5741,"Highest point","")</f>
        <v/>
      </c>
      <c r="J5741" s="25" t="str">
        <f>IF(E5741="First Quote", $H$4/D5741, "")</f>
        <v/>
      </c>
      <c r="K5741" s="26">
        <f t="shared" si="387"/>
        <v>55.930132802327293</v>
      </c>
      <c r="L5741" s="27">
        <f>K5741*D5741</f>
        <v>445441.56017093512</v>
      </c>
      <c r="M5741" s="10"/>
      <c r="N5741" s="28">
        <f>IF(F5741="lowest point", $H$4/D5741, 0)</f>
        <v>0</v>
      </c>
      <c r="O5741" s="28">
        <f t="shared" si="388"/>
        <v>57.926415068396494</v>
      </c>
      <c r="P5741" s="29">
        <f>O5741*D5741</f>
        <v>461340.45120847679</v>
      </c>
      <c r="R5741" s="28">
        <f>IF(G5741="highest point", $H$4/D5741, 0)</f>
        <v>0</v>
      </c>
      <c r="S5741" s="28">
        <f t="shared" si="389"/>
        <v>54.250080933327439</v>
      </c>
      <c r="T5741" s="29">
        <f>D5741*S5741</f>
        <v>432061.20707325306</v>
      </c>
    </row>
    <row r="5742" spans="1:20">
      <c r="A5742" s="21">
        <f t="shared" si="390"/>
        <v>2022</v>
      </c>
      <c r="B5742" s="21">
        <f t="shared" si="391"/>
        <v>10</v>
      </c>
      <c r="C5742" s="22">
        <v>44858</v>
      </c>
      <c r="D5742" s="21">
        <v>8058.88</v>
      </c>
      <c r="E5742" s="47" t="str">
        <f>IF(B5742&lt;&gt;B5741, "First Quote", "")</f>
        <v/>
      </c>
      <c r="F5742" s="23" t="str">
        <f>IF(_xlfn.MINIFS($D$3:$D$6287,$A$3:$A$6287,A5742,$B$3:$B$6287,B5742)=D5742,"Lowest point","")</f>
        <v/>
      </c>
      <c r="G5742" s="24" t="str">
        <f>IF(_xlfn.MAXIFS($D$3:$D$6287,$A$3:$A$6287,A5742,$B$3:$B$6287,B5742)=D5742,"Highest point","")</f>
        <v/>
      </c>
      <c r="J5742" s="25" t="str">
        <f>IF(E5742="First Quote", $H$4/D5742, "")</f>
        <v/>
      </c>
      <c r="K5742" s="26">
        <f t="shared" si="387"/>
        <v>55.930132802327293</v>
      </c>
      <c r="L5742" s="27">
        <f>K5742*D5742</f>
        <v>450734.22863801935</v>
      </c>
      <c r="M5742" s="10"/>
      <c r="N5742" s="28">
        <f>IF(F5742="lowest point", $H$4/D5742, 0)</f>
        <v>0</v>
      </c>
      <c r="O5742" s="28">
        <f t="shared" si="388"/>
        <v>57.926415068396494</v>
      </c>
      <c r="P5742" s="29">
        <f>O5742*D5742</f>
        <v>466822.02786639915</v>
      </c>
      <c r="R5742" s="28">
        <f>IF(G5742="highest point", $H$4/D5742, 0)</f>
        <v>0</v>
      </c>
      <c r="S5742" s="28">
        <f t="shared" si="389"/>
        <v>54.250080933327439</v>
      </c>
      <c r="T5742" s="29">
        <f>D5742*S5742</f>
        <v>437194.89223197382</v>
      </c>
    </row>
    <row r="5743" spans="1:20">
      <c r="A5743" s="21">
        <f t="shared" si="390"/>
        <v>2022</v>
      </c>
      <c r="B5743" s="21">
        <f t="shared" si="391"/>
        <v>10</v>
      </c>
      <c r="C5743" s="22">
        <v>44859</v>
      </c>
      <c r="D5743" s="21">
        <v>8190.02</v>
      </c>
      <c r="E5743" s="47" t="str">
        <f>IF(B5743&lt;&gt;B5742, "First Quote", "")</f>
        <v/>
      </c>
      <c r="F5743" s="23" t="str">
        <f>IF(_xlfn.MINIFS($D$3:$D$6287,$A$3:$A$6287,A5743,$B$3:$B$6287,B5743)=D5743,"Lowest point","")</f>
        <v/>
      </c>
      <c r="G5743" s="24" t="str">
        <f>IF(_xlfn.MAXIFS($D$3:$D$6287,$A$3:$A$6287,A5743,$B$3:$B$6287,B5743)=D5743,"Highest point","")</f>
        <v/>
      </c>
      <c r="J5743" s="25" t="str">
        <f>IF(E5743="First Quote", $H$4/D5743, "")</f>
        <v/>
      </c>
      <c r="K5743" s="26">
        <f t="shared" si="387"/>
        <v>55.930132802327293</v>
      </c>
      <c r="L5743" s="27">
        <f>K5743*D5743</f>
        <v>458068.90625371662</v>
      </c>
      <c r="M5743" s="10"/>
      <c r="N5743" s="28">
        <f>IF(F5743="lowest point", $H$4/D5743, 0)</f>
        <v>0</v>
      </c>
      <c r="O5743" s="28">
        <f t="shared" si="388"/>
        <v>57.926415068396494</v>
      </c>
      <c r="P5743" s="29">
        <f>O5743*D5743</f>
        <v>474418.4979384687</v>
      </c>
      <c r="R5743" s="28">
        <f>IF(G5743="highest point", $H$4/D5743, 0)</f>
        <v>0</v>
      </c>
      <c r="S5743" s="28">
        <f t="shared" si="389"/>
        <v>54.250080933327439</v>
      </c>
      <c r="T5743" s="29">
        <f>D5743*S5743</f>
        <v>444309.24784557044</v>
      </c>
    </row>
    <row r="5744" spans="1:20">
      <c r="A5744" s="21">
        <f t="shared" si="390"/>
        <v>2022</v>
      </c>
      <c r="B5744" s="21">
        <f t="shared" si="391"/>
        <v>10</v>
      </c>
      <c r="C5744" s="22">
        <v>44860</v>
      </c>
      <c r="D5744" s="21">
        <v>8129.62</v>
      </c>
      <c r="E5744" s="47" t="str">
        <f>IF(B5744&lt;&gt;B5743, "First Quote", "")</f>
        <v/>
      </c>
      <c r="F5744" s="23" t="str">
        <f>IF(_xlfn.MINIFS($D$3:$D$6287,$A$3:$A$6287,A5744,$B$3:$B$6287,B5744)=D5744,"Lowest point","")</f>
        <v/>
      </c>
      <c r="G5744" s="24" t="str">
        <f>IF(_xlfn.MAXIFS($D$3:$D$6287,$A$3:$A$6287,A5744,$B$3:$B$6287,B5744)=D5744,"Highest point","")</f>
        <v/>
      </c>
      <c r="J5744" s="25" t="str">
        <f>IF(E5744="First Quote", $H$4/D5744, "")</f>
        <v/>
      </c>
      <c r="K5744" s="26">
        <f t="shared" si="387"/>
        <v>55.930132802327293</v>
      </c>
      <c r="L5744" s="27">
        <f>K5744*D5744</f>
        <v>454690.72623245599</v>
      </c>
      <c r="M5744" s="10"/>
      <c r="N5744" s="28">
        <f>IF(F5744="lowest point", $H$4/D5744, 0)</f>
        <v>0</v>
      </c>
      <c r="O5744" s="28">
        <f t="shared" si="388"/>
        <v>57.926415068396494</v>
      </c>
      <c r="P5744" s="29">
        <f>O5744*D5744</f>
        <v>470919.74246833753</v>
      </c>
      <c r="R5744" s="28">
        <f>IF(G5744="highest point", $H$4/D5744, 0)</f>
        <v>0</v>
      </c>
      <c r="S5744" s="28">
        <f t="shared" si="389"/>
        <v>54.250080933327439</v>
      </c>
      <c r="T5744" s="29">
        <f>D5744*S5744</f>
        <v>441032.54295719741</v>
      </c>
    </row>
    <row r="5745" spans="1:20">
      <c r="A5745" s="21">
        <f t="shared" si="390"/>
        <v>2022</v>
      </c>
      <c r="B5745" s="21">
        <f t="shared" si="391"/>
        <v>10</v>
      </c>
      <c r="C5745" s="22">
        <v>44861</v>
      </c>
      <c r="D5745" s="21">
        <v>8080.32</v>
      </c>
      <c r="E5745" s="47" t="str">
        <f>IF(B5745&lt;&gt;B5744, "First Quote", "")</f>
        <v/>
      </c>
      <c r="F5745" s="23" t="str">
        <f>IF(_xlfn.MINIFS($D$3:$D$6287,$A$3:$A$6287,A5745,$B$3:$B$6287,B5745)=D5745,"Lowest point","")</f>
        <v/>
      </c>
      <c r="G5745" s="24" t="str">
        <f>IF(_xlfn.MAXIFS($D$3:$D$6287,$A$3:$A$6287,A5745,$B$3:$B$6287,B5745)=D5745,"Highest point","")</f>
        <v/>
      </c>
      <c r="J5745" s="25" t="str">
        <f>IF(E5745="First Quote", $H$4/D5745, "")</f>
        <v/>
      </c>
      <c r="K5745" s="26">
        <f t="shared" si="387"/>
        <v>55.930132802327293</v>
      </c>
      <c r="L5745" s="27">
        <f>K5745*D5745</f>
        <v>451933.37068530126</v>
      </c>
      <c r="M5745" s="10"/>
      <c r="N5745" s="28">
        <f>IF(F5745="lowest point", $H$4/D5745, 0)</f>
        <v>0</v>
      </c>
      <c r="O5745" s="28">
        <f t="shared" si="388"/>
        <v>57.926415068396494</v>
      </c>
      <c r="P5745" s="29">
        <f>O5745*D5745</f>
        <v>468063.97020546556</v>
      </c>
      <c r="R5745" s="28">
        <f>IF(G5745="highest point", $H$4/D5745, 0)</f>
        <v>0</v>
      </c>
      <c r="S5745" s="28">
        <f t="shared" si="389"/>
        <v>54.250080933327439</v>
      </c>
      <c r="T5745" s="29">
        <f>D5745*S5745</f>
        <v>438358.01396718435</v>
      </c>
    </row>
    <row r="5746" spans="1:20">
      <c r="A5746" s="21">
        <f t="shared" si="390"/>
        <v>2022</v>
      </c>
      <c r="B5746" s="21">
        <f t="shared" si="391"/>
        <v>10</v>
      </c>
      <c r="C5746" s="22">
        <v>44862</v>
      </c>
      <c r="D5746" s="21">
        <v>8280.11</v>
      </c>
      <c r="E5746" s="47" t="str">
        <f>IF(B5746&lt;&gt;B5745, "First Quote", "")</f>
        <v/>
      </c>
      <c r="F5746" s="23" t="str">
        <f>IF(_xlfn.MINIFS($D$3:$D$6287,$A$3:$A$6287,A5746,$B$3:$B$6287,B5746)=D5746,"Lowest point","")</f>
        <v/>
      </c>
      <c r="G5746" s="24" t="str">
        <f>IF(_xlfn.MAXIFS($D$3:$D$6287,$A$3:$A$6287,A5746,$B$3:$B$6287,B5746)=D5746,"Highest point","")</f>
        <v>Highest point</v>
      </c>
      <c r="J5746" s="25" t="str">
        <f>IF(E5746="First Quote", $H$4/D5746, "")</f>
        <v/>
      </c>
      <c r="K5746" s="26">
        <f t="shared" si="387"/>
        <v>55.930132802327293</v>
      </c>
      <c r="L5746" s="27">
        <f>K5746*D5746</f>
        <v>463107.65191787825</v>
      </c>
      <c r="M5746" s="10"/>
      <c r="N5746" s="28">
        <f>IF(F5746="lowest point", $H$4/D5746, 0)</f>
        <v>0</v>
      </c>
      <c r="O5746" s="28">
        <f t="shared" si="388"/>
        <v>57.926415068396494</v>
      </c>
      <c r="P5746" s="29">
        <f>O5746*D5746</f>
        <v>479637.08867198054</v>
      </c>
      <c r="R5746" s="28">
        <f>IF(G5746="highest point", $H$4/D5746, 0)</f>
        <v>6.0385671204851138E-2</v>
      </c>
      <c r="S5746" s="28">
        <f t="shared" si="389"/>
        <v>54.310466604532287</v>
      </c>
      <c r="T5746" s="29">
        <f>D5746*S5746</f>
        <v>449696.63763685385</v>
      </c>
    </row>
    <row r="5747" spans="1:20">
      <c r="A5747" s="21">
        <f t="shared" si="390"/>
        <v>2022</v>
      </c>
      <c r="B5747" s="21">
        <f t="shared" si="391"/>
        <v>10</v>
      </c>
      <c r="C5747" s="22">
        <v>44865</v>
      </c>
      <c r="D5747" s="21">
        <v>8218.7000000000007</v>
      </c>
      <c r="E5747" s="47" t="str">
        <f>IF(B5747&lt;&gt;B5746, "First Quote", "")</f>
        <v/>
      </c>
      <c r="F5747" s="23" t="str">
        <f>IF(_xlfn.MINIFS($D$3:$D$6287,$A$3:$A$6287,A5747,$B$3:$B$6287,B5747)=D5747,"Lowest point","")</f>
        <v/>
      </c>
      <c r="G5747" s="24" t="str">
        <f>IF(_xlfn.MAXIFS($D$3:$D$6287,$A$3:$A$6287,A5747,$B$3:$B$6287,B5747)=D5747,"Highest point","")</f>
        <v/>
      </c>
      <c r="J5747" s="25" t="str">
        <f>IF(E5747="First Quote", $H$4/D5747, "")</f>
        <v/>
      </c>
      <c r="K5747" s="26">
        <f t="shared" si="387"/>
        <v>55.930132802327293</v>
      </c>
      <c r="L5747" s="27">
        <f>K5747*D5747</f>
        <v>459672.98246248736</v>
      </c>
      <c r="M5747" s="10"/>
      <c r="N5747" s="28">
        <f>IF(F5747="lowest point", $H$4/D5747, 0)</f>
        <v>0</v>
      </c>
      <c r="O5747" s="28">
        <f t="shared" si="388"/>
        <v>57.926415068396494</v>
      </c>
      <c r="P5747" s="29">
        <f>O5747*D5747</f>
        <v>476079.82752263034</v>
      </c>
      <c r="R5747" s="28">
        <f>IF(G5747="highest point", $H$4/D5747, 0)</f>
        <v>0</v>
      </c>
      <c r="S5747" s="28">
        <f t="shared" si="389"/>
        <v>54.310466604532287</v>
      </c>
      <c r="T5747" s="29">
        <f>D5747*S5747</f>
        <v>446361.43188266957</v>
      </c>
    </row>
    <row r="5748" spans="1:20">
      <c r="A5748" s="21">
        <f t="shared" si="390"/>
        <v>2022</v>
      </c>
      <c r="B5748" s="21">
        <f t="shared" si="391"/>
        <v>11</v>
      </c>
      <c r="C5748" s="22">
        <v>44866</v>
      </c>
      <c r="D5748" s="21">
        <v>8185.07</v>
      </c>
      <c r="E5748" s="47" t="str">
        <f>IF(B5748&lt;&gt;B5747, "First Quote", "")</f>
        <v>First Quote</v>
      </c>
      <c r="F5748" s="23" t="str">
        <f>IF(_xlfn.MINIFS($D$3:$D$6287,$A$3:$A$6287,A5748,$B$3:$B$6287,B5748)=D5748,"Lowest point","")</f>
        <v/>
      </c>
      <c r="G5748" s="24" t="str">
        <f>IF(_xlfn.MAXIFS($D$3:$D$6287,$A$3:$A$6287,A5748,$B$3:$B$6287,B5748)=D5748,"Highest point","")</f>
        <v/>
      </c>
      <c r="J5748" s="25">
        <f>IF(E5748="First Quote", $H$4/D5748, "")</f>
        <v>6.1086832488909691E-2</v>
      </c>
      <c r="K5748" s="26">
        <f t="shared" si="387"/>
        <v>55.991219634816204</v>
      </c>
      <c r="L5748" s="27">
        <f>K5748*D5748</f>
        <v>458292.05209634505</v>
      </c>
      <c r="M5748" s="10"/>
      <c r="N5748" s="28">
        <f>IF(F5748="lowest point", $H$4/D5748, 0)</f>
        <v>0</v>
      </c>
      <c r="O5748" s="28">
        <f t="shared" si="388"/>
        <v>57.926415068396494</v>
      </c>
      <c r="P5748" s="29">
        <f>O5748*D5748</f>
        <v>474131.76218388008</v>
      </c>
      <c r="R5748" s="28">
        <f>IF(G5748="highest point", $H$4/D5748, 0)</f>
        <v>0</v>
      </c>
      <c r="S5748" s="28">
        <f t="shared" si="389"/>
        <v>54.310466604532287</v>
      </c>
      <c r="T5748" s="29">
        <f>D5748*S5748</f>
        <v>444534.97089075908</v>
      </c>
    </row>
    <row r="5749" spans="1:20">
      <c r="A5749" s="21">
        <f t="shared" si="390"/>
        <v>2022</v>
      </c>
      <c r="B5749" s="21">
        <f t="shared" si="391"/>
        <v>11</v>
      </c>
      <c r="C5749" s="22">
        <v>44867</v>
      </c>
      <c r="D5749" s="21">
        <v>7980.47</v>
      </c>
      <c r="E5749" s="47" t="str">
        <f>IF(B5749&lt;&gt;B5748, "First Quote", "")</f>
        <v/>
      </c>
      <c r="F5749" s="23" t="str">
        <f>IF(_xlfn.MINIFS($D$3:$D$6287,$A$3:$A$6287,A5749,$B$3:$B$6287,B5749)=D5749,"Lowest point","")</f>
        <v/>
      </c>
      <c r="G5749" s="24" t="str">
        <f>IF(_xlfn.MAXIFS($D$3:$D$6287,$A$3:$A$6287,A5749,$B$3:$B$6287,B5749)=D5749,"Highest point","")</f>
        <v/>
      </c>
      <c r="J5749" s="25" t="str">
        <f>IF(E5749="First Quote", $H$4/D5749, "")</f>
        <v/>
      </c>
      <c r="K5749" s="26">
        <f t="shared" si="387"/>
        <v>55.991219634816204</v>
      </c>
      <c r="L5749" s="27">
        <f>K5749*D5749</f>
        <v>446836.24855906167</v>
      </c>
      <c r="M5749" s="10"/>
      <c r="N5749" s="28">
        <f>IF(F5749="lowest point", $H$4/D5749, 0)</f>
        <v>0</v>
      </c>
      <c r="O5749" s="28">
        <f t="shared" si="388"/>
        <v>57.926415068396494</v>
      </c>
      <c r="P5749" s="29">
        <f>O5749*D5749</f>
        <v>462280.01766088617</v>
      </c>
      <c r="R5749" s="28">
        <f>IF(G5749="highest point", $H$4/D5749, 0)</f>
        <v>0</v>
      </c>
      <c r="S5749" s="28">
        <f t="shared" si="389"/>
        <v>54.310466604532287</v>
      </c>
      <c r="T5749" s="29">
        <f>D5749*S5749</f>
        <v>433423.04942347179</v>
      </c>
    </row>
    <row r="5750" spans="1:20">
      <c r="A5750" s="21">
        <f t="shared" si="390"/>
        <v>2022</v>
      </c>
      <c r="B5750" s="21">
        <f t="shared" si="391"/>
        <v>11</v>
      </c>
      <c r="C5750" s="22">
        <v>44868</v>
      </c>
      <c r="D5750" s="21">
        <v>7897.01</v>
      </c>
      <c r="E5750" s="47" t="str">
        <f>IF(B5750&lt;&gt;B5749, "First Quote", "")</f>
        <v/>
      </c>
      <c r="F5750" s="23" t="str">
        <f>IF(_xlfn.MINIFS($D$3:$D$6287,$A$3:$A$6287,A5750,$B$3:$B$6287,B5750)=D5750,"Lowest point","")</f>
        <v>Lowest point</v>
      </c>
      <c r="G5750" s="24" t="str">
        <f>IF(_xlfn.MAXIFS($D$3:$D$6287,$A$3:$A$6287,A5750,$B$3:$B$6287,B5750)=D5750,"Highest point","")</f>
        <v/>
      </c>
      <c r="J5750" s="25" t="str">
        <f>IF(E5750="First Quote", $H$4/D5750, "")</f>
        <v/>
      </c>
      <c r="K5750" s="26">
        <f t="shared" si="387"/>
        <v>55.991219634816204</v>
      </c>
      <c r="L5750" s="27">
        <f>K5750*D5750</f>
        <v>442163.2213683399</v>
      </c>
      <c r="M5750" s="10"/>
      <c r="N5750" s="28">
        <f>IF(F5750="lowest point", $H$4/D5750, 0)</f>
        <v>6.3315102804732418E-2</v>
      </c>
      <c r="O5750" s="28">
        <f t="shared" si="388"/>
        <v>57.989730171201224</v>
      </c>
      <c r="P5750" s="29">
        <f>O5750*D5750</f>
        <v>457945.4790592778</v>
      </c>
      <c r="R5750" s="28">
        <f>IF(G5750="highest point", $H$4/D5750, 0)</f>
        <v>0</v>
      </c>
      <c r="S5750" s="28">
        <f t="shared" si="389"/>
        <v>54.310466604532287</v>
      </c>
      <c r="T5750" s="29">
        <f>D5750*S5750</f>
        <v>428890.29788065754</v>
      </c>
    </row>
    <row r="5751" spans="1:20">
      <c r="A5751" s="21">
        <f t="shared" si="390"/>
        <v>2022</v>
      </c>
      <c r="B5751" s="21">
        <f t="shared" si="391"/>
        <v>11</v>
      </c>
      <c r="C5751" s="22">
        <v>44869</v>
      </c>
      <c r="D5751" s="21">
        <v>8006.24</v>
      </c>
      <c r="E5751" s="47" t="str">
        <f>IF(B5751&lt;&gt;B5750, "First Quote", "")</f>
        <v/>
      </c>
      <c r="F5751" s="23" t="str">
        <f>IF(_xlfn.MINIFS($D$3:$D$6287,$A$3:$A$6287,A5751,$B$3:$B$6287,B5751)=D5751,"Lowest point","")</f>
        <v/>
      </c>
      <c r="G5751" s="24" t="str">
        <f>IF(_xlfn.MAXIFS($D$3:$D$6287,$A$3:$A$6287,A5751,$B$3:$B$6287,B5751)=D5751,"Highest point","")</f>
        <v/>
      </c>
      <c r="J5751" s="25" t="str">
        <f>IF(E5751="First Quote", $H$4/D5751, "")</f>
        <v/>
      </c>
      <c r="K5751" s="26">
        <f t="shared" si="387"/>
        <v>55.991219634816204</v>
      </c>
      <c r="L5751" s="27">
        <f>K5751*D5751</f>
        <v>448279.14228905085</v>
      </c>
      <c r="M5751" s="10"/>
      <c r="N5751" s="28">
        <f>IF(F5751="lowest point", $H$4/D5751, 0)</f>
        <v>0</v>
      </c>
      <c r="O5751" s="28">
        <f t="shared" si="388"/>
        <v>57.989730171201224</v>
      </c>
      <c r="P5751" s="29">
        <f>O5751*D5751</f>
        <v>464279.69728587806</v>
      </c>
      <c r="R5751" s="28">
        <f>IF(G5751="highest point", $H$4/D5751, 0)</f>
        <v>0</v>
      </c>
      <c r="S5751" s="28">
        <f t="shared" si="389"/>
        <v>54.310466604532287</v>
      </c>
      <c r="T5751" s="29">
        <f>D5751*S5751</f>
        <v>434822.63014787057</v>
      </c>
    </row>
    <row r="5752" spans="1:20">
      <c r="A5752" s="21">
        <f t="shared" si="390"/>
        <v>2022</v>
      </c>
      <c r="B5752" s="21">
        <f t="shared" si="391"/>
        <v>11</v>
      </c>
      <c r="C5752" s="22">
        <v>44872</v>
      </c>
      <c r="D5752" s="21">
        <v>8083.38</v>
      </c>
      <c r="E5752" s="47" t="str">
        <f>IF(B5752&lt;&gt;B5751, "First Quote", "")</f>
        <v/>
      </c>
      <c r="F5752" s="23" t="str">
        <f>IF(_xlfn.MINIFS($D$3:$D$6287,$A$3:$A$6287,A5752,$B$3:$B$6287,B5752)=D5752,"Lowest point","")</f>
        <v/>
      </c>
      <c r="G5752" s="24" t="str">
        <f>IF(_xlfn.MAXIFS($D$3:$D$6287,$A$3:$A$6287,A5752,$B$3:$B$6287,B5752)=D5752,"Highest point","")</f>
        <v/>
      </c>
      <c r="J5752" s="25" t="str">
        <f>IF(E5752="First Quote", $H$4/D5752, "")</f>
        <v/>
      </c>
      <c r="K5752" s="26">
        <f t="shared" si="387"/>
        <v>55.991219634816204</v>
      </c>
      <c r="L5752" s="27">
        <f>K5752*D5752</f>
        <v>452598.30497168063</v>
      </c>
      <c r="M5752" s="10"/>
      <c r="N5752" s="28">
        <f>IF(F5752="lowest point", $H$4/D5752, 0)</f>
        <v>0</v>
      </c>
      <c r="O5752" s="28">
        <f t="shared" si="388"/>
        <v>57.989730171201224</v>
      </c>
      <c r="P5752" s="29">
        <f>O5752*D5752</f>
        <v>468753.02507128456</v>
      </c>
      <c r="R5752" s="28">
        <f>IF(G5752="highest point", $H$4/D5752, 0)</f>
        <v>0</v>
      </c>
      <c r="S5752" s="28">
        <f t="shared" si="389"/>
        <v>54.310466604532287</v>
      </c>
      <c r="T5752" s="29">
        <f>D5752*S5752</f>
        <v>439012.1395417442</v>
      </c>
    </row>
    <row r="5753" spans="1:20">
      <c r="A5753" s="21">
        <f t="shared" si="390"/>
        <v>2022</v>
      </c>
      <c r="B5753" s="21">
        <f t="shared" si="391"/>
        <v>11</v>
      </c>
      <c r="C5753" s="22">
        <v>44873</v>
      </c>
      <c r="D5753" s="21">
        <v>8128.7</v>
      </c>
      <c r="E5753" s="47" t="str">
        <f>IF(B5753&lt;&gt;B5752, "First Quote", "")</f>
        <v/>
      </c>
      <c r="F5753" s="23" t="str">
        <f>IF(_xlfn.MINIFS($D$3:$D$6287,$A$3:$A$6287,A5753,$B$3:$B$6287,B5753)=D5753,"Lowest point","")</f>
        <v/>
      </c>
      <c r="G5753" s="24" t="str">
        <f>IF(_xlfn.MAXIFS($D$3:$D$6287,$A$3:$A$6287,A5753,$B$3:$B$6287,B5753)=D5753,"Highest point","")</f>
        <v/>
      </c>
      <c r="J5753" s="25" t="str">
        <f>IF(E5753="First Quote", $H$4/D5753, "")</f>
        <v/>
      </c>
      <c r="K5753" s="26">
        <f t="shared" si="387"/>
        <v>55.991219634816204</v>
      </c>
      <c r="L5753" s="27">
        <f>K5753*D5753</f>
        <v>455135.82704553049</v>
      </c>
      <c r="M5753" s="10"/>
      <c r="N5753" s="28">
        <f>IF(F5753="lowest point", $H$4/D5753, 0)</f>
        <v>0</v>
      </c>
      <c r="O5753" s="28">
        <f t="shared" si="388"/>
        <v>57.989730171201224</v>
      </c>
      <c r="P5753" s="29">
        <f>O5753*D5753</f>
        <v>471381.11964264337</v>
      </c>
      <c r="R5753" s="28">
        <f>IF(G5753="highest point", $H$4/D5753, 0)</f>
        <v>0</v>
      </c>
      <c r="S5753" s="28">
        <f t="shared" si="389"/>
        <v>54.310466604532287</v>
      </c>
      <c r="T5753" s="29">
        <f>D5753*S5753</f>
        <v>441473.4898882616</v>
      </c>
    </row>
    <row r="5754" spans="1:20">
      <c r="A5754" s="21">
        <f t="shared" si="390"/>
        <v>2022</v>
      </c>
      <c r="B5754" s="21">
        <f t="shared" si="391"/>
        <v>11</v>
      </c>
      <c r="C5754" s="22">
        <v>44874</v>
      </c>
      <c r="D5754" s="21">
        <v>7961.52</v>
      </c>
      <c r="E5754" s="47" t="str">
        <f>IF(B5754&lt;&gt;B5753, "First Quote", "")</f>
        <v/>
      </c>
      <c r="F5754" s="23" t="str">
        <f>IF(_xlfn.MINIFS($D$3:$D$6287,$A$3:$A$6287,A5754,$B$3:$B$6287,B5754)=D5754,"Lowest point","")</f>
        <v/>
      </c>
      <c r="G5754" s="24" t="str">
        <f>IF(_xlfn.MAXIFS($D$3:$D$6287,$A$3:$A$6287,A5754,$B$3:$B$6287,B5754)=D5754,"Highest point","")</f>
        <v/>
      </c>
      <c r="J5754" s="25" t="str">
        <f>IF(E5754="First Quote", $H$4/D5754, "")</f>
        <v/>
      </c>
      <c r="K5754" s="26">
        <f t="shared" si="387"/>
        <v>55.991219634816204</v>
      </c>
      <c r="L5754" s="27">
        <f>K5754*D5754</f>
        <v>445775.21494698193</v>
      </c>
      <c r="M5754" s="10"/>
      <c r="N5754" s="28">
        <f>IF(F5754="lowest point", $H$4/D5754, 0)</f>
        <v>0</v>
      </c>
      <c r="O5754" s="28">
        <f t="shared" si="388"/>
        <v>57.989730171201224</v>
      </c>
      <c r="P5754" s="29">
        <f>O5754*D5754</f>
        <v>461686.39655262197</v>
      </c>
      <c r="R5754" s="28">
        <f>IF(G5754="highest point", $H$4/D5754, 0)</f>
        <v>0</v>
      </c>
      <c r="S5754" s="28">
        <f t="shared" si="389"/>
        <v>54.310466604532287</v>
      </c>
      <c r="T5754" s="29">
        <f>D5754*S5754</f>
        <v>432393.86608131591</v>
      </c>
    </row>
    <row r="5755" spans="1:20">
      <c r="A5755" s="21">
        <f t="shared" si="390"/>
        <v>2022</v>
      </c>
      <c r="B5755" s="21">
        <f t="shared" si="391"/>
        <v>11</v>
      </c>
      <c r="C5755" s="22">
        <v>44875</v>
      </c>
      <c r="D5755" s="21">
        <v>8403.48</v>
      </c>
      <c r="E5755" s="47" t="str">
        <f>IF(B5755&lt;&gt;B5754, "First Quote", "")</f>
        <v/>
      </c>
      <c r="F5755" s="23" t="str">
        <f>IF(_xlfn.MINIFS($D$3:$D$6287,$A$3:$A$6287,A5755,$B$3:$B$6287,B5755)=D5755,"Lowest point","")</f>
        <v/>
      </c>
      <c r="G5755" s="24" t="str">
        <f>IF(_xlfn.MAXIFS($D$3:$D$6287,$A$3:$A$6287,A5755,$B$3:$B$6287,B5755)=D5755,"Highest point","")</f>
        <v/>
      </c>
      <c r="J5755" s="25" t="str">
        <f>IF(E5755="First Quote", $H$4/D5755, "")</f>
        <v/>
      </c>
      <c r="K5755" s="26">
        <f t="shared" si="387"/>
        <v>55.991219634816204</v>
      </c>
      <c r="L5755" s="27">
        <f>K5755*D5755</f>
        <v>470521.09437678527</v>
      </c>
      <c r="M5755" s="10"/>
      <c r="N5755" s="28">
        <f>IF(F5755="lowest point", $H$4/D5755, 0)</f>
        <v>0</v>
      </c>
      <c r="O5755" s="28">
        <f t="shared" si="388"/>
        <v>57.989730171201224</v>
      </c>
      <c r="P5755" s="29">
        <f>O5755*D5755</f>
        <v>487315.53769908601</v>
      </c>
      <c r="R5755" s="28">
        <f>IF(G5755="highest point", $H$4/D5755, 0)</f>
        <v>0</v>
      </c>
      <c r="S5755" s="28">
        <f t="shared" si="389"/>
        <v>54.310466604532287</v>
      </c>
      <c r="T5755" s="29">
        <f>D5755*S5755</f>
        <v>456396.91990185494</v>
      </c>
    </row>
    <row r="5756" spans="1:20">
      <c r="A5756" s="21">
        <f t="shared" si="390"/>
        <v>2022</v>
      </c>
      <c r="B5756" s="21">
        <f t="shared" si="391"/>
        <v>11</v>
      </c>
      <c r="C5756" s="22">
        <v>44876</v>
      </c>
      <c r="D5756" s="21">
        <v>8481.1299999999992</v>
      </c>
      <c r="E5756" s="47" t="str">
        <f>IF(B5756&lt;&gt;B5755, "First Quote", "")</f>
        <v/>
      </c>
      <c r="F5756" s="23" t="str">
        <f>IF(_xlfn.MINIFS($D$3:$D$6287,$A$3:$A$6287,A5756,$B$3:$B$6287,B5756)=D5756,"Lowest point","")</f>
        <v/>
      </c>
      <c r="G5756" s="24" t="str">
        <f>IF(_xlfn.MAXIFS($D$3:$D$6287,$A$3:$A$6287,A5756,$B$3:$B$6287,B5756)=D5756,"Highest point","")</f>
        <v/>
      </c>
      <c r="J5756" s="25" t="str">
        <f>IF(E5756="First Quote", $H$4/D5756, "")</f>
        <v/>
      </c>
      <c r="K5756" s="26">
        <f t="shared" si="387"/>
        <v>55.991219634816204</v>
      </c>
      <c r="L5756" s="27">
        <f>K5756*D5756</f>
        <v>474868.81258142873</v>
      </c>
      <c r="M5756" s="10"/>
      <c r="N5756" s="28">
        <f>IF(F5756="lowest point", $H$4/D5756, 0)</f>
        <v>0</v>
      </c>
      <c r="O5756" s="28">
        <f t="shared" si="388"/>
        <v>57.989730171201224</v>
      </c>
      <c r="P5756" s="29">
        <f>O5756*D5756</f>
        <v>491818.44024687976</v>
      </c>
      <c r="R5756" s="28">
        <f>IF(G5756="highest point", $H$4/D5756, 0)</f>
        <v>0</v>
      </c>
      <c r="S5756" s="28">
        <f t="shared" si="389"/>
        <v>54.310466604532287</v>
      </c>
      <c r="T5756" s="29">
        <f>D5756*S5756</f>
        <v>460614.12763369689</v>
      </c>
    </row>
    <row r="5757" spans="1:20">
      <c r="A5757" s="21">
        <f t="shared" si="390"/>
        <v>2022</v>
      </c>
      <c r="B5757" s="21">
        <f t="shared" si="391"/>
        <v>11</v>
      </c>
      <c r="C5757" s="22">
        <v>44879</v>
      </c>
      <c r="D5757" s="21">
        <v>8407.25</v>
      </c>
      <c r="E5757" s="47" t="str">
        <f>IF(B5757&lt;&gt;B5756, "First Quote", "")</f>
        <v/>
      </c>
      <c r="F5757" s="23" t="str">
        <f>IF(_xlfn.MINIFS($D$3:$D$6287,$A$3:$A$6287,A5757,$B$3:$B$6287,B5757)=D5757,"Lowest point","")</f>
        <v/>
      </c>
      <c r="G5757" s="24" t="str">
        <f>IF(_xlfn.MAXIFS($D$3:$D$6287,$A$3:$A$6287,A5757,$B$3:$B$6287,B5757)=D5757,"Highest point","")</f>
        <v/>
      </c>
      <c r="J5757" s="25" t="str">
        <f>IF(E5757="First Quote", $H$4/D5757, "")</f>
        <v/>
      </c>
      <c r="K5757" s="26">
        <f t="shared" si="387"/>
        <v>55.991219634816204</v>
      </c>
      <c r="L5757" s="27">
        <f>K5757*D5757</f>
        <v>470732.18127480854</v>
      </c>
      <c r="M5757" s="10"/>
      <c r="N5757" s="28">
        <f>IF(F5757="lowest point", $H$4/D5757, 0)</f>
        <v>0</v>
      </c>
      <c r="O5757" s="28">
        <f t="shared" si="388"/>
        <v>57.989730171201224</v>
      </c>
      <c r="P5757" s="29">
        <f>O5757*D5757</f>
        <v>487534.15898183151</v>
      </c>
      <c r="R5757" s="28">
        <f>IF(G5757="highest point", $H$4/D5757, 0)</f>
        <v>0</v>
      </c>
      <c r="S5757" s="28">
        <f t="shared" si="389"/>
        <v>54.310466604532287</v>
      </c>
      <c r="T5757" s="29">
        <f>D5757*S5757</f>
        <v>456601.67036095407</v>
      </c>
    </row>
    <row r="5758" spans="1:20">
      <c r="A5758" s="21">
        <f t="shared" si="390"/>
        <v>2022</v>
      </c>
      <c r="B5758" s="21">
        <f t="shared" si="391"/>
        <v>11</v>
      </c>
      <c r="C5758" s="22">
        <v>44880</v>
      </c>
      <c r="D5758" s="21">
        <v>8481.14</v>
      </c>
      <c r="E5758" s="47" t="str">
        <f>IF(B5758&lt;&gt;B5757, "First Quote", "")</f>
        <v/>
      </c>
      <c r="F5758" s="23" t="str">
        <f>IF(_xlfn.MINIFS($D$3:$D$6287,$A$3:$A$6287,A5758,$B$3:$B$6287,B5758)=D5758,"Lowest point","")</f>
        <v/>
      </c>
      <c r="G5758" s="24" t="str">
        <f>IF(_xlfn.MAXIFS($D$3:$D$6287,$A$3:$A$6287,A5758,$B$3:$B$6287,B5758)=D5758,"Highest point","")</f>
        <v/>
      </c>
      <c r="J5758" s="25" t="str">
        <f>IF(E5758="First Quote", $H$4/D5758, "")</f>
        <v/>
      </c>
      <c r="K5758" s="26">
        <f t="shared" si="387"/>
        <v>55.991219634816204</v>
      </c>
      <c r="L5758" s="27">
        <f>K5758*D5758</f>
        <v>474869.37249362509</v>
      </c>
      <c r="M5758" s="10"/>
      <c r="N5758" s="28">
        <f>IF(F5758="lowest point", $H$4/D5758, 0)</f>
        <v>0</v>
      </c>
      <c r="O5758" s="28">
        <f t="shared" si="388"/>
        <v>57.989730171201224</v>
      </c>
      <c r="P5758" s="29">
        <f>O5758*D5758</f>
        <v>491819.0201441815</v>
      </c>
      <c r="R5758" s="28">
        <f>IF(G5758="highest point", $H$4/D5758, 0)</f>
        <v>0</v>
      </c>
      <c r="S5758" s="28">
        <f t="shared" si="389"/>
        <v>54.310466604532287</v>
      </c>
      <c r="T5758" s="29">
        <f>D5758*S5758</f>
        <v>460614.67073836294</v>
      </c>
    </row>
    <row r="5759" spans="1:20">
      <c r="A5759" s="21">
        <f t="shared" si="390"/>
        <v>2022</v>
      </c>
      <c r="B5759" s="21">
        <f t="shared" si="391"/>
        <v>11</v>
      </c>
      <c r="C5759" s="22">
        <v>44881</v>
      </c>
      <c r="D5759" s="21">
        <v>8413.09</v>
      </c>
      <c r="E5759" s="47" t="str">
        <f>IF(B5759&lt;&gt;B5758, "First Quote", "")</f>
        <v/>
      </c>
      <c r="F5759" s="23" t="str">
        <f>IF(_xlfn.MINIFS($D$3:$D$6287,$A$3:$A$6287,A5759,$B$3:$B$6287,B5759)=D5759,"Lowest point","")</f>
        <v/>
      </c>
      <c r="G5759" s="24" t="str">
        <f>IF(_xlfn.MAXIFS($D$3:$D$6287,$A$3:$A$6287,A5759,$B$3:$B$6287,B5759)=D5759,"Highest point","")</f>
        <v/>
      </c>
      <c r="J5759" s="25" t="str">
        <f>IF(E5759="First Quote", $H$4/D5759, "")</f>
        <v/>
      </c>
      <c r="K5759" s="26">
        <f t="shared" si="387"/>
        <v>55.991219634816204</v>
      </c>
      <c r="L5759" s="27">
        <f>K5759*D5759</f>
        <v>471059.16999747587</v>
      </c>
      <c r="M5759" s="10"/>
      <c r="N5759" s="28">
        <f>IF(F5759="lowest point", $H$4/D5759, 0)</f>
        <v>0</v>
      </c>
      <c r="O5759" s="28">
        <f t="shared" si="388"/>
        <v>57.989730171201224</v>
      </c>
      <c r="P5759" s="29">
        <f>O5759*D5759</f>
        <v>487872.81900603132</v>
      </c>
      <c r="R5759" s="28">
        <f>IF(G5759="highest point", $H$4/D5759, 0)</f>
        <v>0</v>
      </c>
      <c r="S5759" s="28">
        <f t="shared" si="389"/>
        <v>54.310466604532287</v>
      </c>
      <c r="T5759" s="29">
        <f>D5759*S5759</f>
        <v>456918.84348592453</v>
      </c>
    </row>
    <row r="5760" spans="1:20">
      <c r="A5760" s="21">
        <f t="shared" si="390"/>
        <v>2022</v>
      </c>
      <c r="B5760" s="21">
        <f t="shared" si="391"/>
        <v>11</v>
      </c>
      <c r="C5760" s="22">
        <v>44882</v>
      </c>
      <c r="D5760" s="21">
        <v>8388.84</v>
      </c>
      <c r="E5760" s="47" t="str">
        <f>IF(B5760&lt;&gt;B5759, "First Quote", "")</f>
        <v/>
      </c>
      <c r="F5760" s="23" t="str">
        <f>IF(_xlfn.MINIFS($D$3:$D$6287,$A$3:$A$6287,A5760,$B$3:$B$6287,B5760)=D5760,"Lowest point","")</f>
        <v/>
      </c>
      <c r="G5760" s="24" t="str">
        <f>IF(_xlfn.MAXIFS($D$3:$D$6287,$A$3:$A$6287,A5760,$B$3:$B$6287,B5760)=D5760,"Highest point","")</f>
        <v/>
      </c>
      <c r="J5760" s="25" t="str">
        <f>IF(E5760="First Quote", $H$4/D5760, "")</f>
        <v/>
      </c>
      <c r="K5760" s="26">
        <f t="shared" si="387"/>
        <v>55.991219634816204</v>
      </c>
      <c r="L5760" s="27">
        <f>K5760*D5760</f>
        <v>469701.38292133156</v>
      </c>
      <c r="M5760" s="10"/>
      <c r="N5760" s="28">
        <f>IF(F5760="lowest point", $H$4/D5760, 0)</f>
        <v>0</v>
      </c>
      <c r="O5760" s="28">
        <f t="shared" si="388"/>
        <v>57.989730171201224</v>
      </c>
      <c r="P5760" s="29">
        <f>O5760*D5760</f>
        <v>486466.56804937968</v>
      </c>
      <c r="R5760" s="28">
        <f>IF(G5760="highest point", $H$4/D5760, 0)</f>
        <v>0</v>
      </c>
      <c r="S5760" s="28">
        <f t="shared" si="389"/>
        <v>54.310466604532287</v>
      </c>
      <c r="T5760" s="29">
        <f>D5760*S5760</f>
        <v>455601.81467076467</v>
      </c>
    </row>
    <row r="5761" spans="1:20">
      <c r="A5761" s="21">
        <f t="shared" si="390"/>
        <v>2022</v>
      </c>
      <c r="B5761" s="21">
        <f t="shared" si="391"/>
        <v>11</v>
      </c>
      <c r="C5761" s="22">
        <v>44883</v>
      </c>
      <c r="D5761" s="21">
        <v>8429.01</v>
      </c>
      <c r="E5761" s="47" t="str">
        <f>IF(B5761&lt;&gt;B5760, "First Quote", "")</f>
        <v/>
      </c>
      <c r="F5761" s="23" t="str">
        <f>IF(_xlfn.MINIFS($D$3:$D$6287,$A$3:$A$6287,A5761,$B$3:$B$6287,B5761)=D5761,"Lowest point","")</f>
        <v/>
      </c>
      <c r="G5761" s="24" t="str">
        <f>IF(_xlfn.MAXIFS($D$3:$D$6287,$A$3:$A$6287,A5761,$B$3:$B$6287,B5761)=D5761,"Highest point","")</f>
        <v/>
      </c>
      <c r="J5761" s="25" t="str">
        <f>IF(E5761="First Quote", $H$4/D5761, "")</f>
        <v/>
      </c>
      <c r="K5761" s="26">
        <f t="shared" si="387"/>
        <v>55.991219634816204</v>
      </c>
      <c r="L5761" s="27">
        <f>K5761*D5761</f>
        <v>471950.55021406215</v>
      </c>
      <c r="M5761" s="10"/>
      <c r="N5761" s="28">
        <f>IF(F5761="lowest point", $H$4/D5761, 0)</f>
        <v>0</v>
      </c>
      <c r="O5761" s="28">
        <f t="shared" si="388"/>
        <v>57.989730171201224</v>
      </c>
      <c r="P5761" s="29">
        <f>O5761*D5761</f>
        <v>488796.01551035681</v>
      </c>
      <c r="R5761" s="28">
        <f>IF(G5761="highest point", $H$4/D5761, 0)</f>
        <v>0</v>
      </c>
      <c r="S5761" s="28">
        <f t="shared" si="389"/>
        <v>54.310466604532287</v>
      </c>
      <c r="T5761" s="29">
        <f>D5761*S5761</f>
        <v>457783.4661142687</v>
      </c>
    </row>
    <row r="5762" spans="1:20">
      <c r="A5762" s="21">
        <f t="shared" si="390"/>
        <v>2022</v>
      </c>
      <c r="B5762" s="21">
        <f t="shared" si="391"/>
        <v>11</v>
      </c>
      <c r="C5762" s="22">
        <v>44886</v>
      </c>
      <c r="D5762" s="21">
        <v>8397.23</v>
      </c>
      <c r="E5762" s="47" t="str">
        <f>IF(B5762&lt;&gt;B5761, "First Quote", "")</f>
        <v/>
      </c>
      <c r="F5762" s="23" t="str">
        <f>IF(_xlfn.MINIFS($D$3:$D$6287,$A$3:$A$6287,A5762,$B$3:$B$6287,B5762)=D5762,"Lowest point","")</f>
        <v/>
      </c>
      <c r="G5762" s="24" t="str">
        <f>IF(_xlfn.MAXIFS($D$3:$D$6287,$A$3:$A$6287,A5762,$B$3:$B$6287,B5762)=D5762,"Highest point","")</f>
        <v/>
      </c>
      <c r="J5762" s="25" t="str">
        <f>IF(E5762="First Quote", $H$4/D5762, "")</f>
        <v/>
      </c>
      <c r="K5762" s="26">
        <f t="shared" si="387"/>
        <v>55.991219634816204</v>
      </c>
      <c r="L5762" s="27">
        <f>K5762*D5762</f>
        <v>470171.14925406763</v>
      </c>
      <c r="M5762" s="10"/>
      <c r="N5762" s="28">
        <f>IF(F5762="lowest point", $H$4/D5762, 0)</f>
        <v>0</v>
      </c>
      <c r="O5762" s="28">
        <f t="shared" si="388"/>
        <v>57.989730171201224</v>
      </c>
      <c r="P5762" s="29">
        <f>O5762*D5762</f>
        <v>486953.10188551602</v>
      </c>
      <c r="R5762" s="28">
        <f>IF(G5762="highest point", $H$4/D5762, 0)</f>
        <v>0</v>
      </c>
      <c r="S5762" s="28">
        <f t="shared" si="389"/>
        <v>54.310466604532287</v>
      </c>
      <c r="T5762" s="29">
        <f>D5762*S5762</f>
        <v>456057.47948557662</v>
      </c>
    </row>
    <row r="5763" spans="1:20">
      <c r="A5763" s="21">
        <f t="shared" si="390"/>
        <v>2022</v>
      </c>
      <c r="B5763" s="21">
        <f t="shared" si="391"/>
        <v>11</v>
      </c>
      <c r="C5763" s="22">
        <v>44887</v>
      </c>
      <c r="D5763" s="21">
        <v>8533.0300000000007</v>
      </c>
      <c r="E5763" s="47" t="str">
        <f>IF(B5763&lt;&gt;B5762, "First Quote", "")</f>
        <v/>
      </c>
      <c r="F5763" s="23" t="str">
        <f>IF(_xlfn.MINIFS($D$3:$D$6287,$A$3:$A$6287,A5763,$B$3:$B$6287,B5763)=D5763,"Lowest point","")</f>
        <v/>
      </c>
      <c r="G5763" s="24" t="str">
        <f>IF(_xlfn.MAXIFS($D$3:$D$6287,$A$3:$A$6287,A5763,$B$3:$B$6287,B5763)=D5763,"Highest point","")</f>
        <v/>
      </c>
      <c r="J5763" s="25" t="str">
        <f>IF(E5763="First Quote", $H$4/D5763, "")</f>
        <v/>
      </c>
      <c r="K5763" s="26">
        <f t="shared" si="387"/>
        <v>55.991219634816204</v>
      </c>
      <c r="L5763" s="27">
        <f>K5763*D5763</f>
        <v>477774.75688047573</v>
      </c>
      <c r="M5763" s="10"/>
      <c r="N5763" s="28">
        <f>IF(F5763="lowest point", $H$4/D5763, 0)</f>
        <v>0</v>
      </c>
      <c r="O5763" s="28">
        <f t="shared" si="388"/>
        <v>57.989730171201224</v>
      </c>
      <c r="P5763" s="29">
        <f>O5763*D5763</f>
        <v>494828.1072427652</v>
      </c>
      <c r="R5763" s="28">
        <f>IF(G5763="highest point", $H$4/D5763, 0)</f>
        <v>0</v>
      </c>
      <c r="S5763" s="28">
        <f t="shared" si="389"/>
        <v>54.310466604532287</v>
      </c>
      <c r="T5763" s="29">
        <f>D5763*S5763</f>
        <v>463432.84085047216</v>
      </c>
    </row>
    <row r="5764" spans="1:20">
      <c r="A5764" s="21">
        <f t="shared" si="390"/>
        <v>2022</v>
      </c>
      <c r="B5764" s="21">
        <f t="shared" si="391"/>
        <v>11</v>
      </c>
      <c r="C5764" s="22">
        <v>44888</v>
      </c>
      <c r="D5764" s="21">
        <v>8562.27</v>
      </c>
      <c r="E5764" s="47" t="str">
        <f>IF(B5764&lt;&gt;B5763, "First Quote", "")</f>
        <v/>
      </c>
      <c r="F5764" s="23" t="str">
        <f>IF(_xlfn.MINIFS($D$3:$D$6287,$A$3:$A$6287,A5764,$B$3:$B$6287,B5764)=D5764,"Lowest point","")</f>
        <v/>
      </c>
      <c r="G5764" s="24" t="str">
        <f>IF(_xlfn.MAXIFS($D$3:$D$6287,$A$3:$A$6287,A5764,$B$3:$B$6287,B5764)=D5764,"Highest point","")</f>
        <v/>
      </c>
      <c r="J5764" s="25" t="str">
        <f>IF(E5764="First Quote", $H$4/D5764, "")</f>
        <v/>
      </c>
      <c r="K5764" s="26">
        <f t="shared" si="387"/>
        <v>55.991219634816204</v>
      </c>
      <c r="L5764" s="27">
        <f>K5764*D5764</f>
        <v>479411.94014259777</v>
      </c>
      <c r="M5764" s="10"/>
      <c r="N5764" s="28">
        <f>IF(F5764="lowest point", $H$4/D5764, 0)</f>
        <v>0</v>
      </c>
      <c r="O5764" s="28">
        <f t="shared" si="388"/>
        <v>57.989730171201224</v>
      </c>
      <c r="P5764" s="29">
        <f>O5764*D5764</f>
        <v>496523.72695297113</v>
      </c>
      <c r="R5764" s="28">
        <f>IF(G5764="highest point", $H$4/D5764, 0)</f>
        <v>0</v>
      </c>
      <c r="S5764" s="28">
        <f t="shared" si="389"/>
        <v>54.310466604532287</v>
      </c>
      <c r="T5764" s="29">
        <f>D5764*S5764</f>
        <v>465020.87889398867</v>
      </c>
    </row>
    <row r="5765" spans="1:20">
      <c r="A5765" s="21">
        <f t="shared" si="390"/>
        <v>2022</v>
      </c>
      <c r="B5765" s="21">
        <f t="shared" si="391"/>
        <v>11</v>
      </c>
      <c r="C5765" s="22">
        <v>44890</v>
      </c>
      <c r="D5765" s="21">
        <v>8560.09</v>
      </c>
      <c r="E5765" s="47" t="str">
        <f>IF(B5765&lt;&gt;B5764, "First Quote", "")</f>
        <v/>
      </c>
      <c r="F5765" s="23" t="str">
        <f>IF(_xlfn.MINIFS($D$3:$D$6287,$A$3:$A$6287,A5765,$B$3:$B$6287,B5765)=D5765,"Lowest point","")</f>
        <v/>
      </c>
      <c r="G5765" s="24" t="str">
        <f>IF(_xlfn.MAXIFS($D$3:$D$6287,$A$3:$A$6287,A5765,$B$3:$B$6287,B5765)=D5765,"Highest point","")</f>
        <v/>
      </c>
      <c r="J5765" s="25" t="str">
        <f>IF(E5765="First Quote", $H$4/D5765, "")</f>
        <v/>
      </c>
      <c r="K5765" s="26">
        <f t="shared" ref="K5765:K5828" si="392">IF(E5765="First Quote",J5765+K5764,K5764)</f>
        <v>55.991219634816204</v>
      </c>
      <c r="L5765" s="27">
        <f>K5765*D5765</f>
        <v>479289.87928379385</v>
      </c>
      <c r="M5765" s="10"/>
      <c r="N5765" s="28">
        <f>IF(F5765="lowest point", $H$4/D5765, 0)</f>
        <v>0</v>
      </c>
      <c r="O5765" s="28">
        <f t="shared" ref="O5765:O5828" si="393">IF(F5765="Lowest Point",N5765+O5764,O5764)</f>
        <v>57.989730171201224</v>
      </c>
      <c r="P5765" s="29">
        <f>O5765*D5765</f>
        <v>496397.30934119789</v>
      </c>
      <c r="R5765" s="28">
        <f>IF(G5765="highest point", $H$4/D5765, 0)</f>
        <v>0</v>
      </c>
      <c r="S5765" s="28">
        <f t="shared" ref="S5765:S5828" si="394">IF(G5765="Highest Point",R5765+S5764,S5764)</f>
        <v>54.310466604532287</v>
      </c>
      <c r="T5765" s="29">
        <f>D5765*S5765</f>
        <v>464902.48207679077</v>
      </c>
    </row>
    <row r="5766" spans="1:20">
      <c r="A5766" s="21">
        <f t="shared" si="390"/>
        <v>2022</v>
      </c>
      <c r="B5766" s="21">
        <f t="shared" si="391"/>
        <v>11</v>
      </c>
      <c r="C5766" s="22">
        <v>44893</v>
      </c>
      <c r="D5766" s="21">
        <v>8427.9500000000007</v>
      </c>
      <c r="E5766" s="47" t="str">
        <f>IF(B5766&lt;&gt;B5765, "First Quote", "")</f>
        <v/>
      </c>
      <c r="F5766" s="23" t="str">
        <f>IF(_xlfn.MINIFS($D$3:$D$6287,$A$3:$A$6287,A5766,$B$3:$B$6287,B5766)=D5766,"Lowest point","")</f>
        <v/>
      </c>
      <c r="G5766" s="24" t="str">
        <f>IF(_xlfn.MAXIFS($D$3:$D$6287,$A$3:$A$6287,A5766,$B$3:$B$6287,B5766)=D5766,"Highest point","")</f>
        <v/>
      </c>
      <c r="J5766" s="25" t="str">
        <f>IF(E5766="First Quote", $H$4/D5766, "")</f>
        <v/>
      </c>
      <c r="K5766" s="26">
        <f t="shared" si="392"/>
        <v>55.991219634816204</v>
      </c>
      <c r="L5766" s="27">
        <f>K5766*D5766</f>
        <v>471891.19952124928</v>
      </c>
      <c r="M5766" s="10"/>
      <c r="N5766" s="28">
        <f>IF(F5766="lowest point", $H$4/D5766, 0)</f>
        <v>0</v>
      </c>
      <c r="O5766" s="28">
        <f t="shared" si="393"/>
        <v>57.989730171201224</v>
      </c>
      <c r="P5766" s="29">
        <f>O5766*D5766</f>
        <v>488734.5463963754</v>
      </c>
      <c r="R5766" s="28">
        <f>IF(G5766="highest point", $H$4/D5766, 0)</f>
        <v>0</v>
      </c>
      <c r="S5766" s="28">
        <f t="shared" si="394"/>
        <v>54.310466604532287</v>
      </c>
      <c r="T5766" s="29">
        <f>D5766*S5766</f>
        <v>457725.89701966796</v>
      </c>
    </row>
    <row r="5767" spans="1:20">
      <c r="A5767" s="21">
        <f t="shared" si="390"/>
        <v>2022</v>
      </c>
      <c r="B5767" s="21">
        <f t="shared" si="391"/>
        <v>11</v>
      </c>
      <c r="C5767" s="22">
        <v>44894</v>
      </c>
      <c r="D5767" s="21">
        <v>8415.27</v>
      </c>
      <c r="E5767" s="47" t="str">
        <f>IF(B5767&lt;&gt;B5766, "First Quote", "")</f>
        <v/>
      </c>
      <c r="F5767" s="23" t="str">
        <f>IF(_xlfn.MINIFS($D$3:$D$6287,$A$3:$A$6287,A5767,$B$3:$B$6287,B5767)=D5767,"Lowest point","")</f>
        <v/>
      </c>
      <c r="G5767" s="24" t="str">
        <f>IF(_xlfn.MAXIFS($D$3:$D$6287,$A$3:$A$6287,A5767,$B$3:$B$6287,B5767)=D5767,"Highest point","")</f>
        <v/>
      </c>
      <c r="J5767" s="25" t="str">
        <f>IF(E5767="First Quote", $H$4/D5767, "")</f>
        <v/>
      </c>
      <c r="K5767" s="26">
        <f t="shared" si="392"/>
        <v>55.991219634816204</v>
      </c>
      <c r="L5767" s="27">
        <f>K5767*D5767</f>
        <v>471181.23085627978</v>
      </c>
      <c r="M5767" s="10"/>
      <c r="N5767" s="28">
        <f>IF(F5767="lowest point", $H$4/D5767, 0)</f>
        <v>0</v>
      </c>
      <c r="O5767" s="28">
        <f t="shared" si="393"/>
        <v>57.989730171201224</v>
      </c>
      <c r="P5767" s="29">
        <f>O5767*D5767</f>
        <v>487999.23661780456</v>
      </c>
      <c r="R5767" s="28">
        <f>IF(G5767="highest point", $H$4/D5767, 0)</f>
        <v>0</v>
      </c>
      <c r="S5767" s="28">
        <f t="shared" si="394"/>
        <v>54.310466604532287</v>
      </c>
      <c r="T5767" s="29">
        <f>D5767*S5767</f>
        <v>457037.24030312244</v>
      </c>
    </row>
    <row r="5768" spans="1:20">
      <c r="A5768" s="21">
        <f t="shared" si="390"/>
        <v>2022</v>
      </c>
      <c r="B5768" s="21">
        <f t="shared" si="391"/>
        <v>11</v>
      </c>
      <c r="C5768" s="22">
        <v>44895</v>
      </c>
      <c r="D5768" s="21">
        <v>8678</v>
      </c>
      <c r="E5768" s="47" t="str">
        <f>IF(B5768&lt;&gt;B5767, "First Quote", "")</f>
        <v/>
      </c>
      <c r="F5768" s="23" t="str">
        <f>IF(_xlfn.MINIFS($D$3:$D$6287,$A$3:$A$6287,A5768,$B$3:$B$6287,B5768)=D5768,"Lowest point","")</f>
        <v/>
      </c>
      <c r="G5768" s="24" t="str">
        <f>IF(_xlfn.MAXIFS($D$3:$D$6287,$A$3:$A$6287,A5768,$B$3:$B$6287,B5768)=D5768,"Highest point","")</f>
        <v>Highest point</v>
      </c>
      <c r="J5768" s="25" t="str">
        <f>IF(E5768="First Quote", $H$4/D5768, "")</f>
        <v/>
      </c>
      <c r="K5768" s="26">
        <f t="shared" si="392"/>
        <v>55.991219634816204</v>
      </c>
      <c r="L5768" s="27">
        <f>K5768*D5768</f>
        <v>485891.80399093503</v>
      </c>
      <c r="M5768" s="10"/>
      <c r="N5768" s="28">
        <f>IF(F5768="lowest point", $H$4/D5768, 0)</f>
        <v>0</v>
      </c>
      <c r="O5768" s="28">
        <f t="shared" si="393"/>
        <v>57.989730171201224</v>
      </c>
      <c r="P5768" s="29">
        <f>O5768*D5768</f>
        <v>503234.87842568423</v>
      </c>
      <c r="R5768" s="28">
        <f>IF(G5768="highest point", $H$4/D5768, 0)</f>
        <v>5.7616962433740496E-2</v>
      </c>
      <c r="S5768" s="28">
        <f t="shared" si="394"/>
        <v>54.368083566966028</v>
      </c>
      <c r="T5768" s="29">
        <f>D5768*S5768</f>
        <v>471806.22919413121</v>
      </c>
    </row>
    <row r="5769" spans="1:20">
      <c r="A5769" s="21">
        <f t="shared" si="390"/>
        <v>2022</v>
      </c>
      <c r="B5769" s="21">
        <f t="shared" si="391"/>
        <v>12</v>
      </c>
      <c r="C5769" s="22">
        <v>44896</v>
      </c>
      <c r="D5769" s="21">
        <v>8671.9</v>
      </c>
      <c r="E5769" s="47" t="str">
        <f>IF(B5769&lt;&gt;B5768, "First Quote", "")</f>
        <v>First Quote</v>
      </c>
      <c r="F5769" s="23" t="str">
        <f>IF(_xlfn.MINIFS($D$3:$D$6287,$A$3:$A$6287,A5769,$B$3:$B$6287,B5769)=D5769,"Lowest point","")</f>
        <v/>
      </c>
      <c r="G5769" s="24" t="str">
        <f>IF(_xlfn.MAXIFS($D$3:$D$6287,$A$3:$A$6287,A5769,$B$3:$B$6287,B5769)=D5769,"Highest point","")</f>
        <v>Highest point</v>
      </c>
      <c r="J5769" s="25">
        <f>IF(E5769="First Quote", $H$4/D5769, "")</f>
        <v>5.7657491437862522E-2</v>
      </c>
      <c r="K5769" s="26">
        <f t="shared" si="392"/>
        <v>56.048877126254069</v>
      </c>
      <c r="L5769" s="27">
        <f>K5769*D5769</f>
        <v>486050.25755116262</v>
      </c>
      <c r="M5769" s="10"/>
      <c r="N5769" s="28">
        <f>IF(F5769="lowest point", $H$4/D5769, 0)</f>
        <v>0</v>
      </c>
      <c r="O5769" s="28">
        <f t="shared" si="393"/>
        <v>57.989730171201224</v>
      </c>
      <c r="P5769" s="29">
        <f>O5769*D5769</f>
        <v>502881.1410716399</v>
      </c>
      <c r="R5769" s="28">
        <f>IF(G5769="highest point", $H$4/D5769, 0)</f>
        <v>5.7657491437862522E-2</v>
      </c>
      <c r="S5769" s="28">
        <f t="shared" si="394"/>
        <v>54.425741058403894</v>
      </c>
      <c r="T5769" s="29">
        <f>D5769*S5769</f>
        <v>471974.58388437273</v>
      </c>
    </row>
    <row r="5770" spans="1:20">
      <c r="A5770" s="21">
        <f t="shared" si="390"/>
        <v>2022</v>
      </c>
      <c r="B5770" s="21">
        <f t="shared" si="391"/>
        <v>12</v>
      </c>
      <c r="C5770" s="22">
        <v>44897</v>
      </c>
      <c r="D5770" s="21">
        <v>8662.23</v>
      </c>
      <c r="E5770" s="47" t="str">
        <f>IF(B5770&lt;&gt;B5769, "First Quote", "")</f>
        <v/>
      </c>
      <c r="F5770" s="23" t="str">
        <f>IF(_xlfn.MINIFS($D$3:$D$6287,$A$3:$A$6287,A5770,$B$3:$B$6287,B5770)=D5770,"Lowest point","")</f>
        <v/>
      </c>
      <c r="G5770" s="24" t="str">
        <f>IF(_xlfn.MAXIFS($D$3:$D$6287,$A$3:$A$6287,A5770,$B$3:$B$6287,B5770)=D5770,"Highest point","")</f>
        <v/>
      </c>
      <c r="J5770" s="25" t="str">
        <f>IF(E5770="First Quote", $H$4/D5770, "")</f>
        <v/>
      </c>
      <c r="K5770" s="26">
        <f t="shared" si="392"/>
        <v>56.048877126254069</v>
      </c>
      <c r="L5770" s="27">
        <f>K5770*D5770</f>
        <v>485508.26490935177</v>
      </c>
      <c r="M5770" s="10"/>
      <c r="N5770" s="28">
        <f>IF(F5770="lowest point", $H$4/D5770, 0)</f>
        <v>0</v>
      </c>
      <c r="O5770" s="28">
        <f t="shared" si="393"/>
        <v>57.989730171201224</v>
      </c>
      <c r="P5770" s="29">
        <f>O5770*D5770</f>
        <v>502320.38038088434</v>
      </c>
      <c r="R5770" s="28">
        <f>IF(G5770="highest point", $H$4/D5770, 0)</f>
        <v>0</v>
      </c>
      <c r="S5770" s="28">
        <f t="shared" si="394"/>
        <v>54.425741058403894</v>
      </c>
      <c r="T5770" s="29">
        <f>D5770*S5770</f>
        <v>471448.28696833795</v>
      </c>
    </row>
    <row r="5771" spans="1:20">
      <c r="A5771" s="21">
        <f t="shared" si="390"/>
        <v>2022</v>
      </c>
      <c r="B5771" s="21">
        <f t="shared" si="391"/>
        <v>12</v>
      </c>
      <c r="C5771" s="22">
        <v>44900</v>
      </c>
      <c r="D5771" s="21">
        <v>8507.34</v>
      </c>
      <c r="E5771" s="47" t="str">
        <f>IF(B5771&lt;&gt;B5770, "First Quote", "")</f>
        <v/>
      </c>
      <c r="F5771" s="23" t="str">
        <f>IF(_xlfn.MINIFS($D$3:$D$6287,$A$3:$A$6287,A5771,$B$3:$B$6287,B5771)=D5771,"Lowest point","")</f>
        <v/>
      </c>
      <c r="G5771" s="24" t="str">
        <f>IF(_xlfn.MAXIFS($D$3:$D$6287,$A$3:$A$6287,A5771,$B$3:$B$6287,B5771)=D5771,"Highest point","")</f>
        <v/>
      </c>
      <c r="J5771" s="25" t="str">
        <f>IF(E5771="First Quote", $H$4/D5771, "")</f>
        <v/>
      </c>
      <c r="K5771" s="26">
        <f t="shared" si="392"/>
        <v>56.048877126254069</v>
      </c>
      <c r="L5771" s="27">
        <f>K5771*D5771</f>
        <v>476826.85433126631</v>
      </c>
      <c r="M5771" s="10"/>
      <c r="N5771" s="28">
        <f>IF(F5771="lowest point", $H$4/D5771, 0)</f>
        <v>0</v>
      </c>
      <c r="O5771" s="28">
        <f t="shared" si="393"/>
        <v>57.989730171201224</v>
      </c>
      <c r="P5771" s="29">
        <f>O5771*D5771</f>
        <v>493338.35107466701</v>
      </c>
      <c r="R5771" s="28">
        <f>IF(G5771="highest point", $H$4/D5771, 0)</f>
        <v>0</v>
      </c>
      <c r="S5771" s="28">
        <f t="shared" si="394"/>
        <v>54.425741058403894</v>
      </c>
      <c r="T5771" s="29">
        <f>D5771*S5771</f>
        <v>463018.28393580177</v>
      </c>
    </row>
    <row r="5772" spans="1:20">
      <c r="A5772" s="21">
        <f t="shared" si="390"/>
        <v>2022</v>
      </c>
      <c r="B5772" s="21">
        <f t="shared" si="391"/>
        <v>12</v>
      </c>
      <c r="C5772" s="22">
        <v>44901</v>
      </c>
      <c r="D5772" s="21">
        <v>8385.16</v>
      </c>
      <c r="E5772" s="47" t="str">
        <f>IF(B5772&lt;&gt;B5771, "First Quote", "")</f>
        <v/>
      </c>
      <c r="F5772" s="23" t="str">
        <f>IF(_xlfn.MINIFS($D$3:$D$6287,$A$3:$A$6287,A5772,$B$3:$B$6287,B5772)=D5772,"Lowest point","")</f>
        <v/>
      </c>
      <c r="G5772" s="24" t="str">
        <f>IF(_xlfn.MAXIFS($D$3:$D$6287,$A$3:$A$6287,A5772,$B$3:$B$6287,B5772)=D5772,"Highest point","")</f>
        <v/>
      </c>
      <c r="J5772" s="25" t="str">
        <f>IF(E5772="First Quote", $H$4/D5772, "")</f>
        <v/>
      </c>
      <c r="K5772" s="26">
        <f t="shared" si="392"/>
        <v>56.048877126254069</v>
      </c>
      <c r="L5772" s="27">
        <f>K5772*D5772</f>
        <v>469978.80252398056</v>
      </c>
      <c r="M5772" s="10"/>
      <c r="N5772" s="28">
        <f>IF(F5772="lowest point", $H$4/D5772, 0)</f>
        <v>0</v>
      </c>
      <c r="O5772" s="28">
        <f t="shared" si="393"/>
        <v>57.989730171201224</v>
      </c>
      <c r="P5772" s="29">
        <f>O5772*D5772</f>
        <v>486253.16584234964</v>
      </c>
      <c r="R5772" s="28">
        <f>IF(G5772="highest point", $H$4/D5772, 0)</f>
        <v>0</v>
      </c>
      <c r="S5772" s="28">
        <f t="shared" si="394"/>
        <v>54.425741058403894</v>
      </c>
      <c r="T5772" s="29">
        <f>D5772*S5772</f>
        <v>456368.54689328599</v>
      </c>
    </row>
    <row r="5773" spans="1:20">
      <c r="A5773" s="21">
        <f t="shared" ref="A5773:A5836" si="395">YEAR(C5773)</f>
        <v>2022</v>
      </c>
      <c r="B5773" s="21">
        <f t="shared" si="391"/>
        <v>12</v>
      </c>
      <c r="C5773" s="22">
        <v>44902</v>
      </c>
      <c r="D5773" s="21">
        <v>8369.74</v>
      </c>
      <c r="E5773" s="47" t="str">
        <f>IF(B5773&lt;&gt;B5772, "First Quote", "")</f>
        <v/>
      </c>
      <c r="F5773" s="23" t="str">
        <f>IF(_xlfn.MINIFS($D$3:$D$6287,$A$3:$A$6287,A5773,$B$3:$B$6287,B5773)=D5773,"Lowest point","")</f>
        <v/>
      </c>
      <c r="G5773" s="24" t="str">
        <f>IF(_xlfn.MAXIFS($D$3:$D$6287,$A$3:$A$6287,A5773,$B$3:$B$6287,B5773)=D5773,"Highest point","")</f>
        <v/>
      </c>
      <c r="J5773" s="25" t="str">
        <f>IF(E5773="First Quote", $H$4/D5773, "")</f>
        <v/>
      </c>
      <c r="K5773" s="26">
        <f t="shared" si="392"/>
        <v>56.048877126254069</v>
      </c>
      <c r="L5773" s="27">
        <f>K5773*D5773</f>
        <v>469114.52883869375</v>
      </c>
      <c r="M5773" s="10"/>
      <c r="N5773" s="28">
        <f>IF(F5773="lowest point", $H$4/D5773, 0)</f>
        <v>0</v>
      </c>
      <c r="O5773" s="28">
        <f t="shared" si="393"/>
        <v>57.989730171201224</v>
      </c>
      <c r="P5773" s="29">
        <f>O5773*D5773</f>
        <v>485358.96420310973</v>
      </c>
      <c r="R5773" s="28">
        <f>IF(G5773="highest point", $H$4/D5773, 0)</f>
        <v>0</v>
      </c>
      <c r="S5773" s="28">
        <f t="shared" si="394"/>
        <v>54.425741058403894</v>
      </c>
      <c r="T5773" s="29">
        <f>D5773*S5773</f>
        <v>455529.30196616537</v>
      </c>
    </row>
    <row r="5774" spans="1:20">
      <c r="A5774" s="21">
        <f t="shared" si="395"/>
        <v>2022</v>
      </c>
      <c r="B5774" s="21">
        <f t="shared" si="391"/>
        <v>12</v>
      </c>
      <c r="C5774" s="22">
        <v>44903</v>
      </c>
      <c r="D5774" s="21">
        <v>8433.9</v>
      </c>
      <c r="E5774" s="47" t="str">
        <f>IF(B5774&lt;&gt;B5773, "First Quote", "")</f>
        <v/>
      </c>
      <c r="F5774" s="23" t="str">
        <f>IF(_xlfn.MINIFS($D$3:$D$6287,$A$3:$A$6287,A5774,$B$3:$B$6287,B5774)=D5774,"Lowest point","")</f>
        <v/>
      </c>
      <c r="G5774" s="24" t="str">
        <f>IF(_xlfn.MAXIFS($D$3:$D$6287,$A$3:$A$6287,A5774,$B$3:$B$6287,B5774)=D5774,"Highest point","")</f>
        <v/>
      </c>
      <c r="J5774" s="25" t="str">
        <f>IF(E5774="First Quote", $H$4/D5774, "")</f>
        <v/>
      </c>
      <c r="K5774" s="26">
        <f t="shared" si="392"/>
        <v>56.048877126254069</v>
      </c>
      <c r="L5774" s="27">
        <f>K5774*D5774</f>
        <v>472710.62479511416</v>
      </c>
      <c r="M5774" s="10"/>
      <c r="N5774" s="28">
        <f>IF(F5774="lowest point", $H$4/D5774, 0)</f>
        <v>0</v>
      </c>
      <c r="O5774" s="28">
        <f t="shared" si="393"/>
        <v>57.989730171201224</v>
      </c>
      <c r="P5774" s="29">
        <f>O5774*D5774</f>
        <v>489079.58529089397</v>
      </c>
      <c r="R5774" s="28">
        <f>IF(G5774="highest point", $H$4/D5774, 0)</f>
        <v>0</v>
      </c>
      <c r="S5774" s="28">
        <f t="shared" si="394"/>
        <v>54.425741058403894</v>
      </c>
      <c r="T5774" s="29">
        <f>D5774*S5774</f>
        <v>459021.25751247257</v>
      </c>
    </row>
    <row r="5775" spans="1:20">
      <c r="A5775" s="21">
        <f t="shared" si="395"/>
        <v>2022</v>
      </c>
      <c r="B5775" s="21">
        <f t="shared" si="391"/>
        <v>12</v>
      </c>
      <c r="C5775" s="22">
        <v>44904</v>
      </c>
      <c r="D5775" s="21">
        <v>8372.26</v>
      </c>
      <c r="E5775" s="47" t="str">
        <f>IF(B5775&lt;&gt;B5774, "First Quote", "")</f>
        <v/>
      </c>
      <c r="F5775" s="23" t="str">
        <f>IF(_xlfn.MINIFS($D$3:$D$6287,$A$3:$A$6287,A5775,$B$3:$B$6287,B5775)=D5775,"Lowest point","")</f>
        <v/>
      </c>
      <c r="G5775" s="24" t="str">
        <f>IF(_xlfn.MAXIFS($D$3:$D$6287,$A$3:$A$6287,A5775,$B$3:$B$6287,B5775)=D5775,"Highest point","")</f>
        <v/>
      </c>
      <c r="J5775" s="25" t="str">
        <f>IF(E5775="First Quote", $H$4/D5775, "")</f>
        <v/>
      </c>
      <c r="K5775" s="26">
        <f t="shared" si="392"/>
        <v>56.048877126254069</v>
      </c>
      <c r="L5775" s="27">
        <f>K5775*D5775</f>
        <v>469255.77200905193</v>
      </c>
      <c r="M5775" s="10"/>
      <c r="N5775" s="28">
        <f>IF(F5775="lowest point", $H$4/D5775, 0)</f>
        <v>0</v>
      </c>
      <c r="O5775" s="28">
        <f t="shared" si="393"/>
        <v>57.989730171201224</v>
      </c>
      <c r="P5775" s="29">
        <f>O5775*D5775</f>
        <v>485505.09832314117</v>
      </c>
      <c r="R5775" s="28">
        <f>IF(G5775="highest point", $H$4/D5775, 0)</f>
        <v>0</v>
      </c>
      <c r="S5775" s="28">
        <f t="shared" si="394"/>
        <v>54.425741058403894</v>
      </c>
      <c r="T5775" s="29">
        <f>D5775*S5775</f>
        <v>455666.45483363257</v>
      </c>
    </row>
    <row r="5776" spans="1:20">
      <c r="A5776" s="21">
        <f t="shared" si="395"/>
        <v>2022</v>
      </c>
      <c r="B5776" s="21">
        <f t="shared" si="391"/>
        <v>12</v>
      </c>
      <c r="C5776" s="22">
        <v>44907</v>
      </c>
      <c r="D5776" s="21">
        <v>8491.86</v>
      </c>
      <c r="E5776" s="47" t="str">
        <f>IF(B5776&lt;&gt;B5775, "First Quote", "")</f>
        <v/>
      </c>
      <c r="F5776" s="23" t="str">
        <f>IF(_xlfn.MINIFS($D$3:$D$6287,$A$3:$A$6287,A5776,$B$3:$B$6287,B5776)=D5776,"Lowest point","")</f>
        <v/>
      </c>
      <c r="G5776" s="24" t="str">
        <f>IF(_xlfn.MAXIFS($D$3:$D$6287,$A$3:$A$6287,A5776,$B$3:$B$6287,B5776)=D5776,"Highest point","")</f>
        <v/>
      </c>
      <c r="J5776" s="25" t="str">
        <f>IF(E5776="First Quote", $H$4/D5776, "")</f>
        <v/>
      </c>
      <c r="K5776" s="26">
        <f t="shared" si="392"/>
        <v>56.048877126254069</v>
      </c>
      <c r="L5776" s="27">
        <f>K5776*D5776</f>
        <v>475959.21771335194</v>
      </c>
      <c r="M5776" s="10"/>
      <c r="N5776" s="28">
        <f>IF(F5776="lowest point", $H$4/D5776, 0)</f>
        <v>0</v>
      </c>
      <c r="O5776" s="28">
        <f t="shared" si="393"/>
        <v>57.989730171201224</v>
      </c>
      <c r="P5776" s="29">
        <f>O5776*D5776</f>
        <v>492440.67005161685</v>
      </c>
      <c r="R5776" s="28">
        <f>IF(G5776="highest point", $H$4/D5776, 0)</f>
        <v>0</v>
      </c>
      <c r="S5776" s="28">
        <f t="shared" si="394"/>
        <v>54.425741058403894</v>
      </c>
      <c r="T5776" s="29">
        <f>D5776*S5776</f>
        <v>462175.77346421772</v>
      </c>
    </row>
    <row r="5777" spans="1:20">
      <c r="A5777" s="21">
        <f t="shared" si="395"/>
        <v>2022</v>
      </c>
      <c r="B5777" s="21">
        <f t="shared" si="391"/>
        <v>12</v>
      </c>
      <c r="C5777" s="22">
        <v>44908</v>
      </c>
      <c r="D5777" s="21">
        <v>8554.1</v>
      </c>
      <c r="E5777" s="47" t="str">
        <f>IF(B5777&lt;&gt;B5776, "First Quote", "")</f>
        <v/>
      </c>
      <c r="F5777" s="23" t="str">
        <f>IF(_xlfn.MINIFS($D$3:$D$6287,$A$3:$A$6287,A5777,$B$3:$B$6287,B5777)=D5777,"Lowest point","")</f>
        <v/>
      </c>
      <c r="G5777" s="24" t="str">
        <f>IF(_xlfn.MAXIFS($D$3:$D$6287,$A$3:$A$6287,A5777,$B$3:$B$6287,B5777)=D5777,"Highest point","")</f>
        <v/>
      </c>
      <c r="J5777" s="25" t="str">
        <f>IF(E5777="First Quote", $H$4/D5777, "")</f>
        <v/>
      </c>
      <c r="K5777" s="26">
        <f t="shared" si="392"/>
        <v>56.048877126254069</v>
      </c>
      <c r="L5777" s="27">
        <f>K5777*D5777</f>
        <v>479447.69982568995</v>
      </c>
      <c r="M5777" s="10"/>
      <c r="N5777" s="28">
        <f>IF(F5777="lowest point", $H$4/D5777, 0)</f>
        <v>0</v>
      </c>
      <c r="O5777" s="28">
        <f t="shared" si="393"/>
        <v>57.989730171201224</v>
      </c>
      <c r="P5777" s="29">
        <f>O5777*D5777</f>
        <v>496049.95085747243</v>
      </c>
      <c r="R5777" s="28">
        <f>IF(G5777="highest point", $H$4/D5777, 0)</f>
        <v>0</v>
      </c>
      <c r="S5777" s="28">
        <f t="shared" si="394"/>
        <v>54.425741058403894</v>
      </c>
      <c r="T5777" s="29">
        <f>D5777*S5777</f>
        <v>465563.23158769275</v>
      </c>
    </row>
    <row r="5778" spans="1:20">
      <c r="A5778" s="21">
        <f t="shared" si="395"/>
        <v>2022</v>
      </c>
      <c r="B5778" s="21">
        <f t="shared" si="391"/>
        <v>12</v>
      </c>
      <c r="C5778" s="22">
        <v>44909</v>
      </c>
      <c r="D5778" s="21">
        <v>8503.9699999999993</v>
      </c>
      <c r="E5778" s="47" t="str">
        <f>IF(B5778&lt;&gt;B5777, "First Quote", "")</f>
        <v/>
      </c>
      <c r="F5778" s="23" t="str">
        <f>IF(_xlfn.MINIFS($D$3:$D$6287,$A$3:$A$6287,A5778,$B$3:$B$6287,B5778)=D5778,"Lowest point","")</f>
        <v/>
      </c>
      <c r="G5778" s="24" t="str">
        <f>IF(_xlfn.MAXIFS($D$3:$D$6287,$A$3:$A$6287,A5778,$B$3:$B$6287,B5778)=D5778,"Highest point","")</f>
        <v/>
      </c>
      <c r="J5778" s="25" t="str">
        <f>IF(E5778="First Quote", $H$4/D5778, "")</f>
        <v/>
      </c>
      <c r="K5778" s="26">
        <f t="shared" si="392"/>
        <v>56.048877126254069</v>
      </c>
      <c r="L5778" s="27">
        <f>K5778*D5778</f>
        <v>476637.96961535077</v>
      </c>
      <c r="M5778" s="10"/>
      <c r="N5778" s="28">
        <f>IF(F5778="lowest point", $H$4/D5778, 0)</f>
        <v>0</v>
      </c>
      <c r="O5778" s="28">
        <f t="shared" si="393"/>
        <v>57.989730171201224</v>
      </c>
      <c r="P5778" s="29">
        <f>O5778*D5778</f>
        <v>493142.92568399</v>
      </c>
      <c r="R5778" s="28">
        <f>IF(G5778="highest point", $H$4/D5778, 0)</f>
        <v>0</v>
      </c>
      <c r="S5778" s="28">
        <f t="shared" si="394"/>
        <v>54.425741058403894</v>
      </c>
      <c r="T5778" s="29">
        <f>D5778*S5778</f>
        <v>462834.86918843491</v>
      </c>
    </row>
    <row r="5779" spans="1:20">
      <c r="A5779" s="21">
        <f t="shared" si="395"/>
        <v>2022</v>
      </c>
      <c r="B5779" s="21">
        <f t="shared" si="391"/>
        <v>12</v>
      </c>
      <c r="C5779" s="22">
        <v>44910</v>
      </c>
      <c r="D5779" s="21">
        <v>8292.64</v>
      </c>
      <c r="E5779" s="47" t="str">
        <f>IF(B5779&lt;&gt;B5778, "First Quote", "")</f>
        <v/>
      </c>
      <c r="F5779" s="23" t="str">
        <f>IF(_xlfn.MINIFS($D$3:$D$6287,$A$3:$A$6287,A5779,$B$3:$B$6287,B5779)=D5779,"Lowest point","")</f>
        <v/>
      </c>
      <c r="G5779" s="24" t="str">
        <f>IF(_xlfn.MAXIFS($D$3:$D$6287,$A$3:$A$6287,A5779,$B$3:$B$6287,B5779)=D5779,"Highest point","")</f>
        <v/>
      </c>
      <c r="J5779" s="25" t="str">
        <f>IF(E5779="First Quote", $H$4/D5779, "")</f>
        <v/>
      </c>
      <c r="K5779" s="26">
        <f t="shared" si="392"/>
        <v>56.048877126254069</v>
      </c>
      <c r="L5779" s="27">
        <f>K5779*D5779</f>
        <v>464793.16041225952</v>
      </c>
      <c r="M5779" s="10"/>
      <c r="N5779" s="28">
        <f>IF(F5779="lowest point", $H$4/D5779, 0)</f>
        <v>0</v>
      </c>
      <c r="O5779" s="28">
        <f t="shared" si="393"/>
        <v>57.989730171201224</v>
      </c>
      <c r="P5779" s="29">
        <f>O5779*D5779</f>
        <v>480887.95600691007</v>
      </c>
      <c r="R5779" s="28">
        <f>IF(G5779="highest point", $H$4/D5779, 0)</f>
        <v>0</v>
      </c>
      <c r="S5779" s="28">
        <f t="shared" si="394"/>
        <v>54.425741058403894</v>
      </c>
      <c r="T5779" s="29">
        <f>D5779*S5779</f>
        <v>451333.07733056246</v>
      </c>
    </row>
    <row r="5780" spans="1:20">
      <c r="A5780" s="21">
        <f t="shared" si="395"/>
        <v>2022</v>
      </c>
      <c r="B5780" s="21">
        <f t="shared" si="391"/>
        <v>12</v>
      </c>
      <c r="C5780" s="22">
        <v>44911</v>
      </c>
      <c r="D5780" s="21">
        <v>8200.9</v>
      </c>
      <c r="E5780" s="47" t="str">
        <f>IF(B5780&lt;&gt;B5779, "First Quote", "")</f>
        <v/>
      </c>
      <c r="F5780" s="23" t="str">
        <f>IF(_xlfn.MINIFS($D$3:$D$6287,$A$3:$A$6287,A5780,$B$3:$B$6287,B5780)=D5780,"Lowest point","")</f>
        <v/>
      </c>
      <c r="G5780" s="24" t="str">
        <f>IF(_xlfn.MAXIFS($D$3:$D$6287,$A$3:$A$6287,A5780,$B$3:$B$6287,B5780)=D5780,"Highest point","")</f>
        <v/>
      </c>
      <c r="J5780" s="25" t="str">
        <f>IF(E5780="First Quote", $H$4/D5780, "")</f>
        <v/>
      </c>
      <c r="K5780" s="26">
        <f t="shared" si="392"/>
        <v>56.048877126254069</v>
      </c>
      <c r="L5780" s="27">
        <f>K5780*D5780</f>
        <v>459651.23642469698</v>
      </c>
      <c r="M5780" s="10"/>
      <c r="N5780" s="28">
        <f>IF(F5780="lowest point", $H$4/D5780, 0)</f>
        <v>0</v>
      </c>
      <c r="O5780" s="28">
        <f t="shared" si="393"/>
        <v>57.989730171201224</v>
      </c>
      <c r="P5780" s="29">
        <f>O5780*D5780</f>
        <v>475567.97816100408</v>
      </c>
      <c r="R5780" s="28">
        <f>IF(G5780="highest point", $H$4/D5780, 0)</f>
        <v>0</v>
      </c>
      <c r="S5780" s="28">
        <f t="shared" si="394"/>
        <v>54.425741058403894</v>
      </c>
      <c r="T5780" s="29">
        <f>D5780*S5780</f>
        <v>446340.05984586448</v>
      </c>
    </row>
    <row r="5781" spans="1:20">
      <c r="A5781" s="21">
        <f t="shared" si="395"/>
        <v>2022</v>
      </c>
      <c r="B5781" s="21">
        <f t="shared" si="391"/>
        <v>12</v>
      </c>
      <c r="C5781" s="22">
        <v>44914</v>
      </c>
      <c r="D5781" s="21">
        <v>8127.57</v>
      </c>
      <c r="E5781" s="47" t="str">
        <f>IF(B5781&lt;&gt;B5780, "First Quote", "")</f>
        <v/>
      </c>
      <c r="F5781" s="23" t="str">
        <f>IF(_xlfn.MINIFS($D$3:$D$6287,$A$3:$A$6287,A5781,$B$3:$B$6287,B5781)=D5781,"Lowest point","")</f>
        <v/>
      </c>
      <c r="G5781" s="24" t="str">
        <f>IF(_xlfn.MAXIFS($D$3:$D$6287,$A$3:$A$6287,A5781,$B$3:$B$6287,B5781)=D5781,"Highest point","")</f>
        <v/>
      </c>
      <c r="J5781" s="25" t="str">
        <f>IF(E5781="First Quote", $H$4/D5781, "")</f>
        <v/>
      </c>
      <c r="K5781" s="26">
        <f t="shared" si="392"/>
        <v>56.048877126254069</v>
      </c>
      <c r="L5781" s="27">
        <f>K5781*D5781</f>
        <v>455541.17226502876</v>
      </c>
      <c r="M5781" s="10"/>
      <c r="N5781" s="28">
        <f>IF(F5781="lowest point", $H$4/D5781, 0)</f>
        <v>0</v>
      </c>
      <c r="O5781" s="28">
        <f t="shared" si="393"/>
        <v>57.989730171201224</v>
      </c>
      <c r="P5781" s="29">
        <f>O5781*D5781</f>
        <v>471315.59124754992</v>
      </c>
      <c r="R5781" s="28">
        <f>IF(G5781="highest point", $H$4/D5781, 0)</f>
        <v>0</v>
      </c>
      <c r="S5781" s="28">
        <f t="shared" si="394"/>
        <v>54.425741058403894</v>
      </c>
      <c r="T5781" s="29">
        <f>D5781*S5781</f>
        <v>442349.02025405172</v>
      </c>
    </row>
    <row r="5782" spans="1:20">
      <c r="A5782" s="21">
        <f t="shared" si="395"/>
        <v>2022</v>
      </c>
      <c r="B5782" s="21">
        <f t="shared" si="391"/>
        <v>12</v>
      </c>
      <c r="C5782" s="22">
        <v>44915</v>
      </c>
      <c r="D5782" s="21">
        <v>8136.3</v>
      </c>
      <c r="E5782" s="47" t="str">
        <f>IF(B5782&lt;&gt;B5781, "First Quote", "")</f>
        <v/>
      </c>
      <c r="F5782" s="23" t="str">
        <f>IF(_xlfn.MINIFS($D$3:$D$6287,$A$3:$A$6287,A5782,$B$3:$B$6287,B5782)=D5782,"Lowest point","")</f>
        <v/>
      </c>
      <c r="G5782" s="24" t="str">
        <f>IF(_xlfn.MAXIFS($D$3:$D$6287,$A$3:$A$6287,A5782,$B$3:$B$6287,B5782)=D5782,"Highest point","")</f>
        <v/>
      </c>
      <c r="J5782" s="25" t="str">
        <f>IF(E5782="First Quote", $H$4/D5782, "")</f>
        <v/>
      </c>
      <c r="K5782" s="26">
        <f t="shared" si="392"/>
        <v>56.048877126254069</v>
      </c>
      <c r="L5782" s="27">
        <f>K5782*D5782</f>
        <v>456030.47896234097</v>
      </c>
      <c r="M5782" s="10"/>
      <c r="N5782" s="28">
        <f>IF(F5782="lowest point", $H$4/D5782, 0)</f>
        <v>0</v>
      </c>
      <c r="O5782" s="28">
        <f t="shared" si="393"/>
        <v>57.989730171201224</v>
      </c>
      <c r="P5782" s="29">
        <f>O5782*D5782</f>
        <v>471821.84159194451</v>
      </c>
      <c r="R5782" s="28">
        <f>IF(G5782="highest point", $H$4/D5782, 0)</f>
        <v>0</v>
      </c>
      <c r="S5782" s="28">
        <f t="shared" si="394"/>
        <v>54.425741058403894</v>
      </c>
      <c r="T5782" s="29">
        <f>D5782*S5782</f>
        <v>442824.1569734916</v>
      </c>
    </row>
    <row r="5783" spans="1:20">
      <c r="A5783" s="21">
        <f t="shared" si="395"/>
        <v>2022</v>
      </c>
      <c r="B5783" s="21">
        <f t="shared" si="391"/>
        <v>12</v>
      </c>
      <c r="C5783" s="22">
        <v>44916</v>
      </c>
      <c r="D5783" s="21">
        <v>8258.43</v>
      </c>
      <c r="E5783" s="47" t="str">
        <f>IF(B5783&lt;&gt;B5782, "First Quote", "")</f>
        <v/>
      </c>
      <c r="F5783" s="23" t="str">
        <f>IF(_xlfn.MINIFS($D$3:$D$6287,$A$3:$A$6287,A5783,$B$3:$B$6287,B5783)=D5783,"Lowest point","")</f>
        <v/>
      </c>
      <c r="G5783" s="24" t="str">
        <f>IF(_xlfn.MAXIFS($D$3:$D$6287,$A$3:$A$6287,A5783,$B$3:$B$6287,B5783)=D5783,"Highest point","")</f>
        <v/>
      </c>
      <c r="J5783" s="25" t="str">
        <f>IF(E5783="First Quote", $H$4/D5783, "")</f>
        <v/>
      </c>
      <c r="K5783" s="26">
        <f t="shared" si="392"/>
        <v>56.048877126254069</v>
      </c>
      <c r="L5783" s="27">
        <f>K5783*D5783</f>
        <v>462875.72832577041</v>
      </c>
      <c r="M5783" s="10"/>
      <c r="N5783" s="28">
        <f>IF(F5783="lowest point", $H$4/D5783, 0)</f>
        <v>0</v>
      </c>
      <c r="O5783" s="28">
        <f t="shared" si="393"/>
        <v>57.989730171201224</v>
      </c>
      <c r="P5783" s="29">
        <f>O5783*D5783</f>
        <v>478904.12733775337</v>
      </c>
      <c r="R5783" s="28">
        <f>IF(G5783="highest point", $H$4/D5783, 0)</f>
        <v>0</v>
      </c>
      <c r="S5783" s="28">
        <f t="shared" si="394"/>
        <v>54.425741058403894</v>
      </c>
      <c r="T5783" s="29">
        <f>D5783*S5783</f>
        <v>449471.17272895447</v>
      </c>
    </row>
    <row r="5784" spans="1:20">
      <c r="A5784" s="21">
        <f t="shared" si="395"/>
        <v>2022</v>
      </c>
      <c r="B5784" s="21">
        <f t="shared" si="391"/>
        <v>12</v>
      </c>
      <c r="C5784" s="22">
        <v>44917</v>
      </c>
      <c r="D5784" s="21">
        <v>8139.07</v>
      </c>
      <c r="E5784" s="47" t="str">
        <f>IF(B5784&lt;&gt;B5783, "First Quote", "")</f>
        <v/>
      </c>
      <c r="F5784" s="23" t="str">
        <f>IF(_xlfn.MINIFS($D$3:$D$6287,$A$3:$A$6287,A5784,$B$3:$B$6287,B5784)=D5784,"Lowest point","")</f>
        <v/>
      </c>
      <c r="G5784" s="24" t="str">
        <f>IF(_xlfn.MAXIFS($D$3:$D$6287,$A$3:$A$6287,A5784,$B$3:$B$6287,B5784)=D5784,"Highest point","")</f>
        <v/>
      </c>
      <c r="J5784" s="25" t="str">
        <f>IF(E5784="First Quote", $H$4/D5784, "")</f>
        <v/>
      </c>
      <c r="K5784" s="26">
        <f t="shared" si="392"/>
        <v>56.048877126254069</v>
      </c>
      <c r="L5784" s="27">
        <f>K5784*D5784</f>
        <v>456185.73435198067</v>
      </c>
      <c r="M5784" s="10"/>
      <c r="N5784" s="28">
        <f>IF(F5784="lowest point", $H$4/D5784, 0)</f>
        <v>0</v>
      </c>
      <c r="O5784" s="28">
        <f t="shared" si="393"/>
        <v>57.989730171201224</v>
      </c>
      <c r="P5784" s="29">
        <f>O5784*D5784</f>
        <v>471982.47314451874</v>
      </c>
      <c r="R5784" s="28">
        <f>IF(G5784="highest point", $H$4/D5784, 0)</f>
        <v>0</v>
      </c>
      <c r="S5784" s="28">
        <f t="shared" si="394"/>
        <v>54.425741058403894</v>
      </c>
      <c r="T5784" s="29">
        <f>D5784*S5784</f>
        <v>442974.91627622338</v>
      </c>
    </row>
    <row r="5785" spans="1:20">
      <c r="A5785" s="21">
        <f t="shared" si="395"/>
        <v>2022</v>
      </c>
      <c r="B5785" s="21">
        <f t="shared" si="391"/>
        <v>12</v>
      </c>
      <c r="C5785" s="22">
        <v>44918</v>
      </c>
      <c r="D5785" s="21">
        <v>8187.06</v>
      </c>
      <c r="E5785" s="47" t="str">
        <f>IF(B5785&lt;&gt;B5784, "First Quote", "")</f>
        <v/>
      </c>
      <c r="F5785" s="23" t="str">
        <f>IF(_xlfn.MINIFS($D$3:$D$6287,$A$3:$A$6287,A5785,$B$3:$B$6287,B5785)=D5785,"Lowest point","")</f>
        <v/>
      </c>
      <c r="G5785" s="24" t="str">
        <f>IF(_xlfn.MAXIFS($D$3:$D$6287,$A$3:$A$6287,A5785,$B$3:$B$6287,B5785)=D5785,"Highest point","")</f>
        <v/>
      </c>
      <c r="J5785" s="25" t="str">
        <f>IF(E5785="First Quote", $H$4/D5785, "")</f>
        <v/>
      </c>
      <c r="K5785" s="26">
        <f t="shared" si="392"/>
        <v>56.048877126254069</v>
      </c>
      <c r="L5785" s="27">
        <f>K5785*D5785</f>
        <v>458875.51996526966</v>
      </c>
      <c r="M5785" s="10"/>
      <c r="N5785" s="28">
        <f>IF(F5785="lowest point", $H$4/D5785, 0)</f>
        <v>0</v>
      </c>
      <c r="O5785" s="28">
        <f t="shared" si="393"/>
        <v>57.989730171201224</v>
      </c>
      <c r="P5785" s="29">
        <f>O5785*D5785</f>
        <v>474765.40029543469</v>
      </c>
      <c r="R5785" s="28">
        <f>IF(G5785="highest point", $H$4/D5785, 0)</f>
        <v>0</v>
      </c>
      <c r="S5785" s="28">
        <f t="shared" si="394"/>
        <v>54.425741058403894</v>
      </c>
      <c r="T5785" s="29">
        <f>D5785*S5785</f>
        <v>445586.80758961622</v>
      </c>
    </row>
    <row r="5786" spans="1:20">
      <c r="A5786" s="21">
        <f t="shared" si="395"/>
        <v>2022</v>
      </c>
      <c r="B5786" s="21">
        <f t="shared" si="391"/>
        <v>12</v>
      </c>
      <c r="C5786" s="22">
        <v>44922</v>
      </c>
      <c r="D5786" s="21">
        <v>8154.57</v>
      </c>
      <c r="E5786" s="47" t="str">
        <f>IF(B5786&lt;&gt;B5785, "First Quote", "")</f>
        <v/>
      </c>
      <c r="F5786" s="23" t="str">
        <f>IF(_xlfn.MINIFS($D$3:$D$6287,$A$3:$A$6287,A5786,$B$3:$B$6287,B5786)=D5786,"Lowest point","")</f>
        <v/>
      </c>
      <c r="G5786" s="24" t="str">
        <f>IF(_xlfn.MAXIFS($D$3:$D$6287,$A$3:$A$6287,A5786,$B$3:$B$6287,B5786)=D5786,"Highest point","")</f>
        <v/>
      </c>
      <c r="J5786" s="25" t="str">
        <f>IF(E5786="First Quote", $H$4/D5786, "")</f>
        <v/>
      </c>
      <c r="K5786" s="26">
        <f t="shared" si="392"/>
        <v>56.048877126254069</v>
      </c>
      <c r="L5786" s="27">
        <f>K5786*D5786</f>
        <v>457054.49194743764</v>
      </c>
      <c r="M5786" s="10"/>
      <c r="N5786" s="28">
        <f>IF(F5786="lowest point", $H$4/D5786, 0)</f>
        <v>0</v>
      </c>
      <c r="O5786" s="28">
        <f t="shared" si="393"/>
        <v>57.989730171201224</v>
      </c>
      <c r="P5786" s="29">
        <f>O5786*D5786</f>
        <v>472881.31396217237</v>
      </c>
      <c r="R5786" s="28">
        <f>IF(G5786="highest point", $H$4/D5786, 0)</f>
        <v>0</v>
      </c>
      <c r="S5786" s="28">
        <f t="shared" si="394"/>
        <v>54.425741058403894</v>
      </c>
      <c r="T5786" s="29">
        <f>D5786*S5786</f>
        <v>443818.51526262861</v>
      </c>
    </row>
    <row r="5787" spans="1:20">
      <c r="A5787" s="21">
        <f t="shared" si="395"/>
        <v>2022</v>
      </c>
      <c r="B5787" s="21">
        <f t="shared" si="391"/>
        <v>12</v>
      </c>
      <c r="C5787" s="22">
        <v>44923</v>
      </c>
      <c r="D5787" s="21">
        <v>8056.62</v>
      </c>
      <c r="E5787" s="47" t="str">
        <f>IF(B5787&lt;&gt;B5786, "First Quote", "")</f>
        <v/>
      </c>
      <c r="F5787" s="23" t="str">
        <f>IF(_xlfn.MINIFS($D$3:$D$6287,$A$3:$A$6287,A5787,$B$3:$B$6287,B5787)=D5787,"Lowest point","")</f>
        <v>Lowest point</v>
      </c>
      <c r="G5787" s="24" t="str">
        <f>IF(_xlfn.MAXIFS($D$3:$D$6287,$A$3:$A$6287,A5787,$B$3:$B$6287,B5787)=D5787,"Highest point","")</f>
        <v/>
      </c>
      <c r="J5787" s="25" t="str">
        <f>IF(E5787="First Quote", $H$4/D5787, "")</f>
        <v/>
      </c>
      <c r="K5787" s="26">
        <f t="shared" si="392"/>
        <v>56.048877126254069</v>
      </c>
      <c r="L5787" s="27">
        <f>K5787*D5787</f>
        <v>451564.50443292107</v>
      </c>
      <c r="M5787" s="10"/>
      <c r="N5787" s="28">
        <f>IF(F5787="lowest point", $H$4/D5787, 0)</f>
        <v>6.2060764936164296E-2</v>
      </c>
      <c r="O5787" s="28">
        <f t="shared" si="393"/>
        <v>58.051790936137387</v>
      </c>
      <c r="P5787" s="29">
        <f>O5787*D5787</f>
        <v>467701.21989190317</v>
      </c>
      <c r="R5787" s="28">
        <f>IF(G5787="highest point", $H$4/D5787, 0)</f>
        <v>0</v>
      </c>
      <c r="S5787" s="28">
        <f t="shared" si="394"/>
        <v>54.425741058403894</v>
      </c>
      <c r="T5787" s="29">
        <f>D5787*S5787</f>
        <v>438487.51392595796</v>
      </c>
    </row>
    <row r="5788" spans="1:20">
      <c r="A5788" s="21">
        <f t="shared" si="395"/>
        <v>2022</v>
      </c>
      <c r="B5788" s="21">
        <f t="shared" si="391"/>
        <v>12</v>
      </c>
      <c r="C5788" s="22">
        <v>44924</v>
      </c>
      <c r="D5788" s="21">
        <v>8198.36</v>
      </c>
      <c r="E5788" s="47" t="str">
        <f>IF(B5788&lt;&gt;B5787, "First Quote", "")</f>
        <v/>
      </c>
      <c r="F5788" s="23" t="str">
        <f>IF(_xlfn.MINIFS($D$3:$D$6287,$A$3:$A$6287,A5788,$B$3:$B$6287,B5788)=D5788,"Lowest point","")</f>
        <v/>
      </c>
      <c r="G5788" s="24" t="str">
        <f>IF(_xlfn.MAXIFS($D$3:$D$6287,$A$3:$A$6287,A5788,$B$3:$B$6287,B5788)=D5788,"Highest point","")</f>
        <v/>
      </c>
      <c r="J5788" s="25" t="str">
        <f>IF(E5788="First Quote", $H$4/D5788, "")</f>
        <v/>
      </c>
      <c r="K5788" s="26">
        <f t="shared" si="392"/>
        <v>56.048877126254069</v>
      </c>
      <c r="L5788" s="27">
        <f>K5788*D5788</f>
        <v>459508.87227679632</v>
      </c>
      <c r="M5788" s="10"/>
      <c r="N5788" s="28">
        <f>IF(F5788="lowest point", $H$4/D5788, 0)</f>
        <v>0</v>
      </c>
      <c r="O5788" s="28">
        <f t="shared" si="393"/>
        <v>58.051790936137387</v>
      </c>
      <c r="P5788" s="29">
        <f>O5788*D5788</f>
        <v>475929.48073919135</v>
      </c>
      <c r="R5788" s="28">
        <f>IF(G5788="highest point", $H$4/D5788, 0)</f>
        <v>0</v>
      </c>
      <c r="S5788" s="28">
        <f t="shared" si="394"/>
        <v>54.425741058403894</v>
      </c>
      <c r="T5788" s="29">
        <f>D5788*S5788</f>
        <v>446201.8184635762</v>
      </c>
    </row>
    <row r="5789" spans="1:20">
      <c r="A5789" s="21">
        <f t="shared" si="395"/>
        <v>2022</v>
      </c>
      <c r="B5789" s="21">
        <f t="shared" si="391"/>
        <v>12</v>
      </c>
      <c r="C5789" s="22">
        <v>44925</v>
      </c>
      <c r="D5789" s="21">
        <v>8178.02</v>
      </c>
      <c r="E5789" s="47" t="str">
        <f>IF(B5789&lt;&gt;B5788, "First Quote", "")</f>
        <v/>
      </c>
      <c r="F5789" s="23" t="str">
        <f>IF(_xlfn.MINIFS($D$3:$D$6287,$A$3:$A$6287,A5789,$B$3:$B$6287,B5789)=D5789,"Lowest point","")</f>
        <v/>
      </c>
      <c r="G5789" s="24" t="str">
        <f>IF(_xlfn.MAXIFS($D$3:$D$6287,$A$3:$A$6287,A5789,$B$3:$B$6287,B5789)=D5789,"Highest point","")</f>
        <v/>
      </c>
      <c r="J5789" s="25" t="str">
        <f>IF(E5789="First Quote", $H$4/D5789, "")</f>
        <v/>
      </c>
      <c r="K5789" s="26">
        <f t="shared" si="392"/>
        <v>56.048877126254069</v>
      </c>
      <c r="L5789" s="27">
        <f>K5789*D5789</f>
        <v>458368.83811604831</v>
      </c>
      <c r="M5789" s="10"/>
      <c r="N5789" s="28">
        <f>IF(F5789="lowest point", $H$4/D5789, 0)</f>
        <v>0</v>
      </c>
      <c r="O5789" s="28">
        <f t="shared" si="393"/>
        <v>58.051790936137387</v>
      </c>
      <c r="P5789" s="29">
        <f>O5789*D5789</f>
        <v>474748.70731155027</v>
      </c>
      <c r="R5789" s="28">
        <f>IF(G5789="highest point", $H$4/D5789, 0)</f>
        <v>0</v>
      </c>
      <c r="S5789" s="28">
        <f t="shared" si="394"/>
        <v>54.425741058403894</v>
      </c>
      <c r="T5789" s="29">
        <f>D5789*S5789</f>
        <v>445094.79889044823</v>
      </c>
    </row>
    <row r="5790" spans="1:20">
      <c r="A5790" s="21">
        <f t="shared" si="395"/>
        <v>2023</v>
      </c>
      <c r="B5790" s="21">
        <f t="shared" si="391"/>
        <v>1</v>
      </c>
      <c r="C5790" s="22">
        <v>44929</v>
      </c>
      <c r="D5790" s="21">
        <v>8145.6</v>
      </c>
      <c r="E5790" s="47" t="str">
        <f>IF(B5790&lt;&gt;B5789, "First Quote", "")</f>
        <v>First Quote</v>
      </c>
      <c r="F5790" s="23" t="str">
        <f>IF(_xlfn.MINIFS($D$3:$D$6287,$A$3:$A$6287,A5790,$B$3:$B$6287,B5790)=D5790,"Lowest point","")</f>
        <v/>
      </c>
      <c r="G5790" s="24" t="str">
        <f>IF(_xlfn.MAXIFS($D$3:$D$6287,$A$3:$A$6287,A5790,$B$3:$B$6287,B5790)=D5790,"Highest point","")</f>
        <v/>
      </c>
      <c r="J5790" s="25">
        <f>IF(E5790="First Quote", $H$4/D5790, "")</f>
        <v>6.1382832449420541E-2</v>
      </c>
      <c r="K5790" s="26">
        <f t="shared" si="392"/>
        <v>56.110259958703487</v>
      </c>
      <c r="L5790" s="27">
        <f>K5790*D5790</f>
        <v>457051.73351961514</v>
      </c>
      <c r="M5790" s="10"/>
      <c r="N5790" s="28">
        <f>IF(F5790="lowest point", $H$4/D5790, 0)</f>
        <v>0</v>
      </c>
      <c r="O5790" s="28">
        <f t="shared" si="393"/>
        <v>58.051790936137387</v>
      </c>
      <c r="P5790" s="29">
        <f>O5790*D5790</f>
        <v>472866.66824940074</v>
      </c>
      <c r="R5790" s="28">
        <f>IF(G5790="highest point", $H$4/D5790, 0)</f>
        <v>0</v>
      </c>
      <c r="S5790" s="28">
        <f t="shared" si="394"/>
        <v>54.425741058403894</v>
      </c>
      <c r="T5790" s="29">
        <f>D5790*S5790</f>
        <v>443330.31636533479</v>
      </c>
    </row>
    <row r="5791" spans="1:20">
      <c r="A5791" s="21">
        <f t="shared" si="395"/>
        <v>2023</v>
      </c>
      <c r="B5791" s="21">
        <f t="shared" si="391"/>
        <v>1</v>
      </c>
      <c r="C5791" s="22">
        <v>44930</v>
      </c>
      <c r="D5791" s="21">
        <v>8207.42</v>
      </c>
      <c r="E5791" s="47" t="str">
        <f>IF(B5791&lt;&gt;B5790, "First Quote", "")</f>
        <v/>
      </c>
      <c r="F5791" s="23" t="str">
        <f>IF(_xlfn.MINIFS($D$3:$D$6287,$A$3:$A$6287,A5791,$B$3:$B$6287,B5791)=D5791,"Lowest point","")</f>
        <v/>
      </c>
      <c r="G5791" s="24" t="str">
        <f>IF(_xlfn.MAXIFS($D$3:$D$6287,$A$3:$A$6287,A5791,$B$3:$B$6287,B5791)=D5791,"Highest point","")</f>
        <v/>
      </c>
      <c r="J5791" s="25" t="str">
        <f>IF(E5791="First Quote", $H$4/D5791, "")</f>
        <v/>
      </c>
      <c r="K5791" s="26">
        <f t="shared" si="392"/>
        <v>56.110259958703487</v>
      </c>
      <c r="L5791" s="27">
        <f>K5791*D5791</f>
        <v>460520.46979026217</v>
      </c>
      <c r="M5791" s="10"/>
      <c r="N5791" s="28">
        <f>IF(F5791="lowest point", $H$4/D5791, 0)</f>
        <v>0</v>
      </c>
      <c r="O5791" s="28">
        <f t="shared" si="393"/>
        <v>58.051790936137387</v>
      </c>
      <c r="P5791" s="29">
        <f>O5791*D5791</f>
        <v>476455.42996507272</v>
      </c>
      <c r="R5791" s="28">
        <f>IF(G5791="highest point", $H$4/D5791, 0)</f>
        <v>0</v>
      </c>
      <c r="S5791" s="28">
        <f t="shared" si="394"/>
        <v>54.425741058403894</v>
      </c>
      <c r="T5791" s="29">
        <f>D5791*S5791</f>
        <v>446694.91567756527</v>
      </c>
    </row>
    <row r="5792" spans="1:20">
      <c r="A5792" s="21">
        <f t="shared" si="395"/>
        <v>2023</v>
      </c>
      <c r="B5792" s="21">
        <f t="shared" si="391"/>
        <v>1</v>
      </c>
      <c r="C5792" s="22">
        <v>44931</v>
      </c>
      <c r="D5792" s="21">
        <v>8113.15</v>
      </c>
      <c r="E5792" s="47" t="str">
        <f>IF(B5792&lt;&gt;B5791, "First Quote", "")</f>
        <v/>
      </c>
      <c r="F5792" s="23" t="str">
        <f>IF(_xlfn.MINIFS($D$3:$D$6287,$A$3:$A$6287,A5792,$B$3:$B$6287,B5792)=D5792,"Lowest point","")</f>
        <v>Lowest point</v>
      </c>
      <c r="G5792" s="24" t="str">
        <f>IF(_xlfn.MAXIFS($D$3:$D$6287,$A$3:$A$6287,A5792,$B$3:$B$6287,B5792)=D5792,"Highest point","")</f>
        <v/>
      </c>
      <c r="J5792" s="25" t="str">
        <f>IF(E5792="First Quote", $H$4/D5792, "")</f>
        <v/>
      </c>
      <c r="K5792" s="26">
        <f t="shared" si="392"/>
        <v>56.110259958703487</v>
      </c>
      <c r="L5792" s="27">
        <f>K5792*D5792</f>
        <v>455230.95558395516</v>
      </c>
      <c r="M5792" s="10"/>
      <c r="N5792" s="28">
        <f>IF(F5792="lowest point", $H$4/D5792, 0)</f>
        <v>6.1628344108022162E-2</v>
      </c>
      <c r="O5792" s="28">
        <f t="shared" si="393"/>
        <v>58.113419280245409</v>
      </c>
      <c r="P5792" s="29">
        <f>O5792*D5792</f>
        <v>471482.88763352303</v>
      </c>
      <c r="R5792" s="28">
        <f>IF(G5792="highest point", $H$4/D5792, 0)</f>
        <v>0</v>
      </c>
      <c r="S5792" s="28">
        <f t="shared" si="394"/>
        <v>54.425741058403894</v>
      </c>
      <c r="T5792" s="29">
        <f>D5792*S5792</f>
        <v>441564.20106798952</v>
      </c>
    </row>
    <row r="5793" spans="1:20">
      <c r="A5793" s="21">
        <f t="shared" si="395"/>
        <v>2023</v>
      </c>
      <c r="B5793" s="21">
        <f t="shared" ref="B5793:B5856" si="396">MONTH(C5793)</f>
        <v>1</v>
      </c>
      <c r="C5793" s="22">
        <v>44932</v>
      </c>
      <c r="D5793" s="21">
        <v>8298.61</v>
      </c>
      <c r="E5793" s="47" t="str">
        <f>IF(B5793&lt;&gt;B5792, "First Quote", "")</f>
        <v/>
      </c>
      <c r="F5793" s="23" t="str">
        <f>IF(_xlfn.MINIFS($D$3:$D$6287,$A$3:$A$6287,A5793,$B$3:$B$6287,B5793)=D5793,"Lowest point","")</f>
        <v/>
      </c>
      <c r="G5793" s="24" t="str">
        <f>IF(_xlfn.MAXIFS($D$3:$D$6287,$A$3:$A$6287,A5793,$B$3:$B$6287,B5793)=D5793,"Highest point","")</f>
        <v/>
      </c>
      <c r="J5793" s="25" t="str">
        <f>IF(E5793="First Quote", $H$4/D5793, "")</f>
        <v/>
      </c>
      <c r="K5793" s="26">
        <f t="shared" si="392"/>
        <v>56.110259958703487</v>
      </c>
      <c r="L5793" s="27">
        <f>K5793*D5793</f>
        <v>465637.16439589637</v>
      </c>
      <c r="M5793" s="10"/>
      <c r="N5793" s="28">
        <f>IF(F5793="lowest point", $H$4/D5793, 0)</f>
        <v>0</v>
      </c>
      <c r="O5793" s="28">
        <f t="shared" si="393"/>
        <v>58.113419280245409</v>
      </c>
      <c r="P5793" s="29">
        <f>O5793*D5793</f>
        <v>482260.60237323737</v>
      </c>
      <c r="R5793" s="28">
        <f>IF(G5793="highest point", $H$4/D5793, 0)</f>
        <v>0</v>
      </c>
      <c r="S5793" s="28">
        <f t="shared" si="394"/>
        <v>54.425741058403894</v>
      </c>
      <c r="T5793" s="29">
        <f>D5793*S5793</f>
        <v>451657.99900468119</v>
      </c>
    </row>
    <row r="5794" spans="1:20">
      <c r="A5794" s="21">
        <f t="shared" si="395"/>
        <v>2023</v>
      </c>
      <c r="B5794" s="21">
        <f t="shared" si="396"/>
        <v>1</v>
      </c>
      <c r="C5794" s="22">
        <v>44935</v>
      </c>
      <c r="D5794" s="21">
        <v>8293.7999999999993</v>
      </c>
      <c r="E5794" s="47" t="str">
        <f>IF(B5794&lt;&gt;B5793, "First Quote", "")</f>
        <v/>
      </c>
      <c r="F5794" s="23" t="str">
        <f>IF(_xlfn.MINIFS($D$3:$D$6287,$A$3:$A$6287,A5794,$B$3:$B$6287,B5794)=D5794,"Lowest point","")</f>
        <v/>
      </c>
      <c r="G5794" s="24" t="str">
        <f>IF(_xlfn.MAXIFS($D$3:$D$6287,$A$3:$A$6287,A5794,$B$3:$B$6287,B5794)=D5794,"Highest point","")</f>
        <v/>
      </c>
      <c r="J5794" s="25" t="str">
        <f>IF(E5794="First Quote", $H$4/D5794, "")</f>
        <v/>
      </c>
      <c r="K5794" s="26">
        <f t="shared" si="392"/>
        <v>56.110259958703487</v>
      </c>
      <c r="L5794" s="27">
        <f>K5794*D5794</f>
        <v>465367.27404549497</v>
      </c>
      <c r="M5794" s="10"/>
      <c r="N5794" s="28">
        <f>IF(F5794="lowest point", $H$4/D5794, 0)</f>
        <v>0</v>
      </c>
      <c r="O5794" s="28">
        <f t="shared" si="393"/>
        <v>58.113419280245409</v>
      </c>
      <c r="P5794" s="29">
        <f>O5794*D5794</f>
        <v>481981.07682649931</v>
      </c>
      <c r="R5794" s="28">
        <f>IF(G5794="highest point", $H$4/D5794, 0)</f>
        <v>0</v>
      </c>
      <c r="S5794" s="28">
        <f t="shared" si="394"/>
        <v>54.425741058403894</v>
      </c>
      <c r="T5794" s="29">
        <f>D5794*S5794</f>
        <v>451396.21119019017</v>
      </c>
    </row>
    <row r="5795" spans="1:20">
      <c r="A5795" s="21">
        <f t="shared" si="395"/>
        <v>2023</v>
      </c>
      <c r="B5795" s="21">
        <f t="shared" si="396"/>
        <v>1</v>
      </c>
      <c r="C5795" s="22">
        <v>44936</v>
      </c>
      <c r="D5795" s="21">
        <v>8351.68</v>
      </c>
      <c r="E5795" s="47" t="str">
        <f>IF(B5795&lt;&gt;B5794, "First Quote", "")</f>
        <v/>
      </c>
      <c r="F5795" s="23" t="str">
        <f>IF(_xlfn.MINIFS($D$3:$D$6287,$A$3:$A$6287,A5795,$B$3:$B$6287,B5795)=D5795,"Lowest point","")</f>
        <v/>
      </c>
      <c r="G5795" s="24" t="str">
        <f>IF(_xlfn.MAXIFS($D$3:$D$6287,$A$3:$A$6287,A5795,$B$3:$B$6287,B5795)=D5795,"Highest point","")</f>
        <v/>
      </c>
      <c r="J5795" s="25" t="str">
        <f>IF(E5795="First Quote", $H$4/D5795, "")</f>
        <v/>
      </c>
      <c r="K5795" s="26">
        <f t="shared" si="392"/>
        <v>56.110259958703487</v>
      </c>
      <c r="L5795" s="27">
        <f>K5795*D5795</f>
        <v>468614.93589190475</v>
      </c>
      <c r="M5795" s="10"/>
      <c r="N5795" s="28">
        <f>IF(F5795="lowest point", $H$4/D5795, 0)</f>
        <v>0</v>
      </c>
      <c r="O5795" s="28">
        <f t="shared" si="393"/>
        <v>58.113419280245409</v>
      </c>
      <c r="P5795" s="29">
        <f>O5795*D5795</f>
        <v>485344.68153444002</v>
      </c>
      <c r="R5795" s="28">
        <f>IF(G5795="highest point", $H$4/D5795, 0)</f>
        <v>0</v>
      </c>
      <c r="S5795" s="28">
        <f t="shared" si="394"/>
        <v>54.425741058403894</v>
      </c>
      <c r="T5795" s="29">
        <f>D5795*S5795</f>
        <v>454546.37308265065</v>
      </c>
    </row>
    <row r="5796" spans="1:20">
      <c r="A5796" s="21">
        <f t="shared" si="395"/>
        <v>2023</v>
      </c>
      <c r="B5796" s="21">
        <f t="shared" si="396"/>
        <v>1</v>
      </c>
      <c r="C5796" s="22">
        <v>44937</v>
      </c>
      <c r="D5796" s="21">
        <v>8459.18</v>
      </c>
      <c r="E5796" s="47" t="str">
        <f>IF(B5796&lt;&gt;B5795, "First Quote", "")</f>
        <v/>
      </c>
      <c r="F5796" s="23" t="str">
        <f>IF(_xlfn.MINIFS($D$3:$D$6287,$A$3:$A$6287,A5796,$B$3:$B$6287,B5796)=D5796,"Lowest point","")</f>
        <v/>
      </c>
      <c r="G5796" s="24" t="str">
        <f>IF(_xlfn.MAXIFS($D$3:$D$6287,$A$3:$A$6287,A5796,$B$3:$B$6287,B5796)=D5796,"Highest point","")</f>
        <v/>
      </c>
      <c r="J5796" s="25" t="str">
        <f>IF(E5796="First Quote", $H$4/D5796, "")</f>
        <v/>
      </c>
      <c r="K5796" s="26">
        <f t="shared" si="392"/>
        <v>56.110259958703487</v>
      </c>
      <c r="L5796" s="27">
        <f>K5796*D5796</f>
        <v>474646.7888374654</v>
      </c>
      <c r="M5796" s="10"/>
      <c r="N5796" s="28">
        <f>IF(F5796="lowest point", $H$4/D5796, 0)</f>
        <v>0</v>
      </c>
      <c r="O5796" s="28">
        <f t="shared" si="393"/>
        <v>58.113419280245409</v>
      </c>
      <c r="P5796" s="29">
        <f>O5796*D5796</f>
        <v>491591.87410706637</v>
      </c>
      <c r="R5796" s="28">
        <f>IF(G5796="highest point", $H$4/D5796, 0)</f>
        <v>0</v>
      </c>
      <c r="S5796" s="28">
        <f t="shared" si="394"/>
        <v>54.425741058403894</v>
      </c>
      <c r="T5796" s="29">
        <f>D5796*S5796</f>
        <v>460397.14024642907</v>
      </c>
    </row>
    <row r="5797" spans="1:20">
      <c r="A5797" s="21">
        <f t="shared" si="395"/>
        <v>2023</v>
      </c>
      <c r="B5797" s="21">
        <f t="shared" si="396"/>
        <v>1</v>
      </c>
      <c r="C5797" s="22">
        <v>44938</v>
      </c>
      <c r="D5797" s="21">
        <v>8489.08</v>
      </c>
      <c r="E5797" s="47" t="str">
        <f>IF(B5797&lt;&gt;B5796, "First Quote", "")</f>
        <v/>
      </c>
      <c r="F5797" s="23" t="str">
        <f>IF(_xlfn.MINIFS($D$3:$D$6287,$A$3:$A$6287,A5797,$B$3:$B$6287,B5797)=D5797,"Lowest point","")</f>
        <v/>
      </c>
      <c r="G5797" s="24" t="str">
        <f>IF(_xlfn.MAXIFS($D$3:$D$6287,$A$3:$A$6287,A5797,$B$3:$B$6287,B5797)=D5797,"Highest point","")</f>
        <v/>
      </c>
      <c r="J5797" s="25" t="str">
        <f>IF(E5797="First Quote", $H$4/D5797, "")</f>
        <v/>
      </c>
      <c r="K5797" s="26">
        <f t="shared" si="392"/>
        <v>56.110259958703487</v>
      </c>
      <c r="L5797" s="27">
        <f>K5797*D5797</f>
        <v>476324.48561023059</v>
      </c>
      <c r="M5797" s="10"/>
      <c r="N5797" s="28">
        <f>IF(F5797="lowest point", $H$4/D5797, 0)</f>
        <v>0</v>
      </c>
      <c r="O5797" s="28">
        <f t="shared" si="393"/>
        <v>58.113419280245409</v>
      </c>
      <c r="P5797" s="29">
        <f>O5797*D5797</f>
        <v>493329.46534354571</v>
      </c>
      <c r="R5797" s="28">
        <f>IF(G5797="highest point", $H$4/D5797, 0)</f>
        <v>0</v>
      </c>
      <c r="S5797" s="28">
        <f t="shared" si="394"/>
        <v>54.425741058403894</v>
      </c>
      <c r="T5797" s="29">
        <f>D5797*S5797</f>
        <v>462024.46990407532</v>
      </c>
    </row>
    <row r="5798" spans="1:20">
      <c r="A5798" s="21">
        <f t="shared" si="395"/>
        <v>2023</v>
      </c>
      <c r="B5798" s="21">
        <f t="shared" si="396"/>
        <v>1</v>
      </c>
      <c r="C5798" s="22">
        <v>44939</v>
      </c>
      <c r="D5798" s="21">
        <v>8523.32</v>
      </c>
      <c r="E5798" s="47" t="str">
        <f>IF(B5798&lt;&gt;B5797, "First Quote", "")</f>
        <v/>
      </c>
      <c r="F5798" s="23" t="str">
        <f>IF(_xlfn.MINIFS($D$3:$D$6287,$A$3:$A$6287,A5798,$B$3:$B$6287,B5798)=D5798,"Lowest point","")</f>
        <v/>
      </c>
      <c r="G5798" s="24" t="str">
        <f>IF(_xlfn.MAXIFS($D$3:$D$6287,$A$3:$A$6287,A5798,$B$3:$B$6287,B5798)=D5798,"Highest point","")</f>
        <v/>
      </c>
      <c r="J5798" s="25" t="str">
        <f>IF(E5798="First Quote", $H$4/D5798, "")</f>
        <v/>
      </c>
      <c r="K5798" s="26">
        <f t="shared" si="392"/>
        <v>56.110259958703487</v>
      </c>
      <c r="L5798" s="27">
        <f>K5798*D5798</f>
        <v>478245.70091121661</v>
      </c>
      <c r="M5798" s="10"/>
      <c r="N5798" s="28">
        <f>IF(F5798="lowest point", $H$4/D5798, 0)</f>
        <v>0</v>
      </c>
      <c r="O5798" s="28">
        <f t="shared" si="393"/>
        <v>58.113419280245409</v>
      </c>
      <c r="P5798" s="29">
        <f>O5798*D5798</f>
        <v>495319.26881970128</v>
      </c>
      <c r="R5798" s="28">
        <f>IF(G5798="highest point", $H$4/D5798, 0)</f>
        <v>0</v>
      </c>
      <c r="S5798" s="28">
        <f t="shared" si="394"/>
        <v>54.425741058403894</v>
      </c>
      <c r="T5798" s="29">
        <f>D5798*S5798</f>
        <v>463888.00727791508</v>
      </c>
    </row>
    <row r="5799" spans="1:20">
      <c r="A5799" s="21">
        <f t="shared" si="395"/>
        <v>2023</v>
      </c>
      <c r="B5799" s="21">
        <f t="shared" si="396"/>
        <v>1</v>
      </c>
      <c r="C5799" s="22">
        <v>44943</v>
      </c>
      <c r="D5799" s="21">
        <v>8506.0300000000007</v>
      </c>
      <c r="E5799" s="47" t="str">
        <f>IF(B5799&lt;&gt;B5798, "First Quote", "")</f>
        <v/>
      </c>
      <c r="F5799" s="23" t="str">
        <f>IF(_xlfn.MINIFS($D$3:$D$6287,$A$3:$A$6287,A5799,$B$3:$B$6287,B5799)=D5799,"Lowest point","")</f>
        <v/>
      </c>
      <c r="G5799" s="24" t="str">
        <f>IF(_xlfn.MAXIFS($D$3:$D$6287,$A$3:$A$6287,A5799,$B$3:$B$6287,B5799)=D5799,"Highest point","")</f>
        <v/>
      </c>
      <c r="J5799" s="25" t="str">
        <f>IF(E5799="First Quote", $H$4/D5799, "")</f>
        <v/>
      </c>
      <c r="K5799" s="26">
        <f t="shared" si="392"/>
        <v>56.110259958703487</v>
      </c>
      <c r="L5799" s="27">
        <f>K5799*D5799</f>
        <v>477275.55451653065</v>
      </c>
      <c r="M5799" s="10"/>
      <c r="N5799" s="28">
        <f>IF(F5799="lowest point", $H$4/D5799, 0)</f>
        <v>0</v>
      </c>
      <c r="O5799" s="28">
        <f t="shared" si="393"/>
        <v>58.113419280245409</v>
      </c>
      <c r="P5799" s="29">
        <f>O5799*D5799</f>
        <v>494314.48780034587</v>
      </c>
      <c r="R5799" s="28">
        <f>IF(G5799="highest point", $H$4/D5799, 0)</f>
        <v>0</v>
      </c>
      <c r="S5799" s="28">
        <f t="shared" si="394"/>
        <v>54.425741058403894</v>
      </c>
      <c r="T5799" s="29">
        <f>D5799*S5799</f>
        <v>462946.98621501529</v>
      </c>
    </row>
    <row r="5800" spans="1:20">
      <c r="A5800" s="21">
        <f t="shared" si="395"/>
        <v>2023</v>
      </c>
      <c r="B5800" s="21">
        <f t="shared" si="396"/>
        <v>1</v>
      </c>
      <c r="C5800" s="22">
        <v>44944</v>
      </c>
      <c r="D5800" s="21">
        <v>8373.66</v>
      </c>
      <c r="E5800" s="47" t="str">
        <f>IF(B5800&lt;&gt;B5799, "First Quote", "")</f>
        <v/>
      </c>
      <c r="F5800" s="23" t="str">
        <f>IF(_xlfn.MINIFS($D$3:$D$6287,$A$3:$A$6287,A5800,$B$3:$B$6287,B5800)=D5800,"Lowest point","")</f>
        <v/>
      </c>
      <c r="G5800" s="24" t="str">
        <f>IF(_xlfn.MAXIFS($D$3:$D$6287,$A$3:$A$6287,A5800,$B$3:$B$6287,B5800)=D5800,"Highest point","")</f>
        <v/>
      </c>
      <c r="J5800" s="25" t="str">
        <f>IF(E5800="First Quote", $H$4/D5800, "")</f>
        <v/>
      </c>
      <c r="K5800" s="26">
        <f t="shared" si="392"/>
        <v>56.110259958703487</v>
      </c>
      <c r="L5800" s="27">
        <f>K5800*D5800</f>
        <v>469848.23940579704</v>
      </c>
      <c r="M5800" s="10"/>
      <c r="N5800" s="28">
        <f>IF(F5800="lowest point", $H$4/D5800, 0)</f>
        <v>0</v>
      </c>
      <c r="O5800" s="28">
        <f t="shared" si="393"/>
        <v>58.113419280245409</v>
      </c>
      <c r="P5800" s="29">
        <f>O5800*D5800</f>
        <v>486622.01449021976</v>
      </c>
      <c r="R5800" s="28">
        <f>IF(G5800="highest point", $H$4/D5800, 0)</f>
        <v>0</v>
      </c>
      <c r="S5800" s="28">
        <f t="shared" si="394"/>
        <v>54.425741058403894</v>
      </c>
      <c r="T5800" s="29">
        <f>D5800*S5800</f>
        <v>455742.65087111434</v>
      </c>
    </row>
    <row r="5801" spans="1:20">
      <c r="A5801" s="21">
        <f t="shared" si="395"/>
        <v>2023</v>
      </c>
      <c r="B5801" s="21">
        <f t="shared" si="396"/>
        <v>1</v>
      </c>
      <c r="C5801" s="22">
        <v>44945</v>
      </c>
      <c r="D5801" s="21">
        <v>8310.75</v>
      </c>
      <c r="E5801" s="47" t="str">
        <f>IF(B5801&lt;&gt;B5800, "First Quote", "")</f>
        <v/>
      </c>
      <c r="F5801" s="23" t="str">
        <f>IF(_xlfn.MINIFS($D$3:$D$6287,$A$3:$A$6287,A5801,$B$3:$B$6287,B5801)=D5801,"Lowest point","")</f>
        <v/>
      </c>
      <c r="G5801" s="24" t="str">
        <f>IF(_xlfn.MAXIFS($D$3:$D$6287,$A$3:$A$6287,A5801,$B$3:$B$6287,B5801)=D5801,"Highest point","")</f>
        <v/>
      </c>
      <c r="J5801" s="25" t="str">
        <f>IF(E5801="First Quote", $H$4/D5801, "")</f>
        <v/>
      </c>
      <c r="K5801" s="26">
        <f t="shared" si="392"/>
        <v>56.110259958703487</v>
      </c>
      <c r="L5801" s="27">
        <f>K5801*D5801</f>
        <v>466318.34295179503</v>
      </c>
      <c r="M5801" s="10"/>
      <c r="N5801" s="28">
        <f>IF(F5801="lowest point", $H$4/D5801, 0)</f>
        <v>0</v>
      </c>
      <c r="O5801" s="28">
        <f t="shared" si="393"/>
        <v>58.113419280245409</v>
      </c>
      <c r="P5801" s="29">
        <f>O5801*D5801</f>
        <v>482966.09928329953</v>
      </c>
      <c r="R5801" s="28">
        <f>IF(G5801="highest point", $H$4/D5801, 0)</f>
        <v>0</v>
      </c>
      <c r="S5801" s="28">
        <f t="shared" si="394"/>
        <v>54.425741058403894</v>
      </c>
      <c r="T5801" s="29">
        <f>D5801*S5801</f>
        <v>452318.72750113014</v>
      </c>
    </row>
    <row r="5802" spans="1:20">
      <c r="A5802" s="21">
        <f t="shared" si="395"/>
        <v>2023</v>
      </c>
      <c r="B5802" s="21">
        <f t="shared" si="396"/>
        <v>1</v>
      </c>
      <c r="C5802" s="22">
        <v>44946</v>
      </c>
      <c r="D5802" s="21">
        <v>8468.15</v>
      </c>
      <c r="E5802" s="47" t="str">
        <f>IF(B5802&lt;&gt;B5801, "First Quote", "")</f>
        <v/>
      </c>
      <c r="F5802" s="23" t="str">
        <f>IF(_xlfn.MINIFS($D$3:$D$6287,$A$3:$A$6287,A5802,$B$3:$B$6287,B5802)=D5802,"Lowest point","")</f>
        <v/>
      </c>
      <c r="G5802" s="24" t="str">
        <f>IF(_xlfn.MAXIFS($D$3:$D$6287,$A$3:$A$6287,A5802,$B$3:$B$6287,B5802)=D5802,"Highest point","")</f>
        <v/>
      </c>
      <c r="J5802" s="25" t="str">
        <f>IF(E5802="First Quote", $H$4/D5802, "")</f>
        <v/>
      </c>
      <c r="K5802" s="26">
        <f t="shared" si="392"/>
        <v>56.110259958703487</v>
      </c>
      <c r="L5802" s="27">
        <f>K5802*D5802</f>
        <v>475150.09786929493</v>
      </c>
      <c r="M5802" s="10"/>
      <c r="N5802" s="28">
        <f>IF(F5802="lowest point", $H$4/D5802, 0)</f>
        <v>0</v>
      </c>
      <c r="O5802" s="28">
        <f t="shared" si="393"/>
        <v>58.113419280245409</v>
      </c>
      <c r="P5802" s="29">
        <f>O5802*D5802</f>
        <v>492113.15147801017</v>
      </c>
      <c r="R5802" s="28">
        <f>IF(G5802="highest point", $H$4/D5802, 0)</f>
        <v>0</v>
      </c>
      <c r="S5802" s="28">
        <f t="shared" si="394"/>
        <v>54.425741058403894</v>
      </c>
      <c r="T5802" s="29">
        <f>D5802*S5802</f>
        <v>460885.3391437229</v>
      </c>
    </row>
    <row r="5803" spans="1:20">
      <c r="A5803" s="21">
        <f t="shared" si="395"/>
        <v>2023</v>
      </c>
      <c r="B5803" s="21">
        <f t="shared" si="396"/>
        <v>1</v>
      </c>
      <c r="C5803" s="22">
        <v>44949</v>
      </c>
      <c r="D5803" s="21">
        <v>8568.77</v>
      </c>
      <c r="E5803" s="47" t="str">
        <f>IF(B5803&lt;&gt;B5802, "First Quote", "")</f>
        <v/>
      </c>
      <c r="F5803" s="23" t="str">
        <f>IF(_xlfn.MINIFS($D$3:$D$6287,$A$3:$A$6287,A5803,$B$3:$B$6287,B5803)=D5803,"Lowest point","")</f>
        <v/>
      </c>
      <c r="G5803" s="24" t="str">
        <f>IF(_xlfn.MAXIFS($D$3:$D$6287,$A$3:$A$6287,A5803,$B$3:$B$6287,B5803)=D5803,"Highest point","")</f>
        <v/>
      </c>
      <c r="J5803" s="25" t="str">
        <f>IF(E5803="First Quote", $H$4/D5803, "")</f>
        <v/>
      </c>
      <c r="K5803" s="26">
        <f t="shared" si="392"/>
        <v>56.110259958703487</v>
      </c>
      <c r="L5803" s="27">
        <f>K5803*D5803</f>
        <v>480795.91222633969</v>
      </c>
      <c r="M5803" s="10"/>
      <c r="N5803" s="28">
        <f>IF(F5803="lowest point", $H$4/D5803, 0)</f>
        <v>0</v>
      </c>
      <c r="O5803" s="28">
        <f t="shared" si="393"/>
        <v>58.113419280245409</v>
      </c>
      <c r="P5803" s="29">
        <f>O5803*D5803</f>
        <v>497960.52372598846</v>
      </c>
      <c r="R5803" s="28">
        <f>IF(G5803="highest point", $H$4/D5803, 0)</f>
        <v>0</v>
      </c>
      <c r="S5803" s="28">
        <f t="shared" si="394"/>
        <v>54.425741058403894</v>
      </c>
      <c r="T5803" s="29">
        <f>D5803*S5803</f>
        <v>466361.65720901958</v>
      </c>
    </row>
    <row r="5804" spans="1:20">
      <c r="A5804" s="21">
        <f t="shared" si="395"/>
        <v>2023</v>
      </c>
      <c r="B5804" s="21">
        <f t="shared" si="396"/>
        <v>1</v>
      </c>
      <c r="C5804" s="22">
        <v>44950</v>
      </c>
      <c r="D5804" s="21">
        <v>8562.8700000000008</v>
      </c>
      <c r="E5804" s="47" t="str">
        <f>IF(B5804&lt;&gt;B5803, "First Quote", "")</f>
        <v/>
      </c>
      <c r="F5804" s="23" t="str">
        <f>IF(_xlfn.MINIFS($D$3:$D$6287,$A$3:$A$6287,A5804,$B$3:$B$6287,B5804)=D5804,"Lowest point","")</f>
        <v/>
      </c>
      <c r="G5804" s="24" t="str">
        <f>IF(_xlfn.MAXIFS($D$3:$D$6287,$A$3:$A$6287,A5804,$B$3:$B$6287,B5804)=D5804,"Highest point","")</f>
        <v/>
      </c>
      <c r="J5804" s="25" t="str">
        <f>IF(E5804="First Quote", $H$4/D5804, "")</f>
        <v/>
      </c>
      <c r="K5804" s="26">
        <f t="shared" si="392"/>
        <v>56.110259958703487</v>
      </c>
      <c r="L5804" s="27">
        <f>K5804*D5804</f>
        <v>480464.86169258336</v>
      </c>
      <c r="M5804" s="10"/>
      <c r="N5804" s="28">
        <f>IF(F5804="lowest point", $H$4/D5804, 0)</f>
        <v>0</v>
      </c>
      <c r="O5804" s="28">
        <f t="shared" si="393"/>
        <v>58.113419280245409</v>
      </c>
      <c r="P5804" s="29">
        <f>O5804*D5804</f>
        <v>497617.65455223504</v>
      </c>
      <c r="R5804" s="28">
        <f>IF(G5804="highest point", $H$4/D5804, 0)</f>
        <v>0</v>
      </c>
      <c r="S5804" s="28">
        <f t="shared" si="394"/>
        <v>54.425741058403894</v>
      </c>
      <c r="T5804" s="29">
        <f>D5804*S5804</f>
        <v>466040.54533677502</v>
      </c>
    </row>
    <row r="5805" spans="1:20">
      <c r="A5805" s="21">
        <f t="shared" si="395"/>
        <v>2023</v>
      </c>
      <c r="B5805" s="21">
        <f t="shared" si="396"/>
        <v>1</v>
      </c>
      <c r="C5805" s="22">
        <v>44951</v>
      </c>
      <c r="D5805" s="21">
        <v>8561.4</v>
      </c>
      <c r="E5805" s="47" t="str">
        <f>IF(B5805&lt;&gt;B5804, "First Quote", "")</f>
        <v/>
      </c>
      <c r="F5805" s="23" t="str">
        <f>IF(_xlfn.MINIFS($D$3:$D$6287,$A$3:$A$6287,A5805,$B$3:$B$6287,B5805)=D5805,"Lowest point","")</f>
        <v/>
      </c>
      <c r="G5805" s="24" t="str">
        <f>IF(_xlfn.MAXIFS($D$3:$D$6287,$A$3:$A$6287,A5805,$B$3:$B$6287,B5805)=D5805,"Highest point","")</f>
        <v/>
      </c>
      <c r="J5805" s="25" t="str">
        <f>IF(E5805="First Quote", $H$4/D5805, "")</f>
        <v/>
      </c>
      <c r="K5805" s="26">
        <f t="shared" si="392"/>
        <v>56.110259958703487</v>
      </c>
      <c r="L5805" s="27">
        <f>K5805*D5805</f>
        <v>480382.37961044401</v>
      </c>
      <c r="M5805" s="10"/>
      <c r="N5805" s="28">
        <f>IF(F5805="lowest point", $H$4/D5805, 0)</f>
        <v>0</v>
      </c>
      <c r="O5805" s="28">
        <f t="shared" si="393"/>
        <v>58.113419280245409</v>
      </c>
      <c r="P5805" s="29">
        <f>O5805*D5805</f>
        <v>497532.22782589303</v>
      </c>
      <c r="R5805" s="28">
        <f>IF(G5805="highest point", $H$4/D5805, 0)</f>
        <v>0</v>
      </c>
      <c r="S5805" s="28">
        <f t="shared" si="394"/>
        <v>54.425741058403894</v>
      </c>
      <c r="T5805" s="29">
        <f>D5805*S5805</f>
        <v>465960.53949741909</v>
      </c>
    </row>
    <row r="5806" spans="1:20">
      <c r="A5806" s="21">
        <f t="shared" si="395"/>
        <v>2023</v>
      </c>
      <c r="B5806" s="21">
        <f t="shared" si="396"/>
        <v>1</v>
      </c>
      <c r="C5806" s="22">
        <v>44952</v>
      </c>
      <c r="D5806" s="21">
        <v>8656.26</v>
      </c>
      <c r="E5806" s="47" t="str">
        <f>IF(B5806&lt;&gt;B5805, "First Quote", "")</f>
        <v/>
      </c>
      <c r="F5806" s="23" t="str">
        <f>IF(_xlfn.MINIFS($D$3:$D$6287,$A$3:$A$6287,A5806,$B$3:$B$6287,B5806)=D5806,"Lowest point","")</f>
        <v/>
      </c>
      <c r="G5806" s="24" t="str">
        <f>IF(_xlfn.MAXIFS($D$3:$D$6287,$A$3:$A$6287,A5806,$B$3:$B$6287,B5806)=D5806,"Highest point","")</f>
        <v/>
      </c>
      <c r="J5806" s="25" t="str">
        <f>IF(E5806="First Quote", $H$4/D5806, "")</f>
        <v/>
      </c>
      <c r="K5806" s="26">
        <f t="shared" si="392"/>
        <v>56.110259958703487</v>
      </c>
      <c r="L5806" s="27">
        <f>K5806*D5806</f>
        <v>485704.99887012667</v>
      </c>
      <c r="M5806" s="10"/>
      <c r="N5806" s="28">
        <f>IF(F5806="lowest point", $H$4/D5806, 0)</f>
        <v>0</v>
      </c>
      <c r="O5806" s="28">
        <f t="shared" si="393"/>
        <v>58.113419280245409</v>
      </c>
      <c r="P5806" s="29">
        <f>O5806*D5806</f>
        <v>503044.86677881714</v>
      </c>
      <c r="R5806" s="28">
        <f>IF(G5806="highest point", $H$4/D5806, 0)</f>
        <v>0</v>
      </c>
      <c r="S5806" s="28">
        <f t="shared" si="394"/>
        <v>54.425741058403894</v>
      </c>
      <c r="T5806" s="29">
        <f>D5806*S5806</f>
        <v>471123.36529421929</v>
      </c>
    </row>
    <row r="5807" spans="1:20">
      <c r="A5807" s="21">
        <f t="shared" si="395"/>
        <v>2023</v>
      </c>
      <c r="B5807" s="21">
        <f t="shared" si="396"/>
        <v>1</v>
      </c>
      <c r="C5807" s="22">
        <v>44953</v>
      </c>
      <c r="D5807" s="21">
        <v>8678.01</v>
      </c>
      <c r="E5807" s="47" t="str">
        <f>IF(B5807&lt;&gt;B5806, "First Quote", "")</f>
        <v/>
      </c>
      <c r="F5807" s="23" t="str">
        <f>IF(_xlfn.MINIFS($D$3:$D$6287,$A$3:$A$6287,A5807,$B$3:$B$6287,B5807)=D5807,"Lowest point","")</f>
        <v/>
      </c>
      <c r="G5807" s="24" t="str">
        <f>IF(_xlfn.MAXIFS($D$3:$D$6287,$A$3:$A$6287,A5807,$B$3:$B$6287,B5807)=D5807,"Highest point","")</f>
        <v/>
      </c>
      <c r="J5807" s="25" t="str">
        <f>IF(E5807="First Quote", $H$4/D5807, "")</f>
        <v/>
      </c>
      <c r="K5807" s="26">
        <f t="shared" si="392"/>
        <v>56.110259958703487</v>
      </c>
      <c r="L5807" s="27">
        <f>K5807*D5807</f>
        <v>486925.39702422847</v>
      </c>
      <c r="M5807" s="10"/>
      <c r="N5807" s="28">
        <f>IF(F5807="lowest point", $H$4/D5807, 0)</f>
        <v>0</v>
      </c>
      <c r="O5807" s="28">
        <f t="shared" si="393"/>
        <v>58.113419280245409</v>
      </c>
      <c r="P5807" s="29">
        <f>O5807*D5807</f>
        <v>504308.83364816249</v>
      </c>
      <c r="R5807" s="28">
        <f>IF(G5807="highest point", $H$4/D5807, 0)</f>
        <v>0</v>
      </c>
      <c r="S5807" s="28">
        <f t="shared" si="394"/>
        <v>54.425741058403894</v>
      </c>
      <c r="T5807" s="29">
        <f>D5807*S5807</f>
        <v>472307.12516223959</v>
      </c>
    </row>
    <row r="5808" spans="1:20">
      <c r="A5808" s="21">
        <f t="shared" si="395"/>
        <v>2023</v>
      </c>
      <c r="B5808" s="21">
        <f t="shared" si="396"/>
        <v>1</v>
      </c>
      <c r="C5808" s="22">
        <v>44956</v>
      </c>
      <c r="D5808" s="21">
        <v>8566.2800000000007</v>
      </c>
      <c r="E5808" s="47" t="str">
        <f>IF(B5808&lt;&gt;B5807, "First Quote", "")</f>
        <v/>
      </c>
      <c r="F5808" s="23" t="str">
        <f>IF(_xlfn.MINIFS($D$3:$D$6287,$A$3:$A$6287,A5808,$B$3:$B$6287,B5808)=D5808,"Lowest point","")</f>
        <v/>
      </c>
      <c r="G5808" s="24" t="str">
        <f>IF(_xlfn.MAXIFS($D$3:$D$6287,$A$3:$A$6287,A5808,$B$3:$B$6287,B5808)=D5808,"Highest point","")</f>
        <v/>
      </c>
      <c r="J5808" s="25" t="str">
        <f>IF(E5808="First Quote", $H$4/D5808, "")</f>
        <v/>
      </c>
      <c r="K5808" s="26">
        <f t="shared" si="392"/>
        <v>56.110259958703487</v>
      </c>
      <c r="L5808" s="27">
        <f>K5808*D5808</f>
        <v>480656.19767904253</v>
      </c>
      <c r="M5808" s="10"/>
      <c r="N5808" s="28">
        <f>IF(F5808="lowest point", $H$4/D5808, 0)</f>
        <v>0</v>
      </c>
      <c r="O5808" s="28">
        <f t="shared" si="393"/>
        <v>58.113419280245409</v>
      </c>
      <c r="P5808" s="29">
        <f>O5808*D5808</f>
        <v>497815.82131198066</v>
      </c>
      <c r="R5808" s="28">
        <f>IF(G5808="highest point", $H$4/D5808, 0)</f>
        <v>0</v>
      </c>
      <c r="S5808" s="28">
        <f t="shared" si="394"/>
        <v>54.425741058403894</v>
      </c>
      <c r="T5808" s="29">
        <f>D5808*S5808</f>
        <v>466226.13711378415</v>
      </c>
    </row>
    <row r="5809" spans="1:20">
      <c r="A5809" s="21">
        <f t="shared" si="395"/>
        <v>2023</v>
      </c>
      <c r="B5809" s="21">
        <f t="shared" si="396"/>
        <v>1</v>
      </c>
      <c r="C5809" s="22">
        <v>44957</v>
      </c>
      <c r="D5809" s="21">
        <v>8691.8799999999992</v>
      </c>
      <c r="E5809" s="47" t="str">
        <f>IF(B5809&lt;&gt;B5808, "First Quote", "")</f>
        <v/>
      </c>
      <c r="F5809" s="23" t="str">
        <f>IF(_xlfn.MINIFS($D$3:$D$6287,$A$3:$A$6287,A5809,$B$3:$B$6287,B5809)=D5809,"Lowest point","")</f>
        <v/>
      </c>
      <c r="G5809" s="24" t="str">
        <f>IF(_xlfn.MAXIFS($D$3:$D$6287,$A$3:$A$6287,A5809,$B$3:$B$6287,B5809)=D5809,"Highest point","")</f>
        <v>Highest point</v>
      </c>
      <c r="J5809" s="25" t="str">
        <f>IF(E5809="First Quote", $H$4/D5809, "")</f>
        <v/>
      </c>
      <c r="K5809" s="26">
        <f t="shared" si="392"/>
        <v>56.110259958703487</v>
      </c>
      <c r="L5809" s="27">
        <f>K5809*D5809</f>
        <v>487703.6463298556</v>
      </c>
      <c r="M5809" s="10"/>
      <c r="N5809" s="28">
        <f>IF(F5809="lowest point", $H$4/D5809, 0)</f>
        <v>0</v>
      </c>
      <c r="O5809" s="28">
        <f t="shared" si="393"/>
        <v>58.113419280245409</v>
      </c>
      <c r="P5809" s="29">
        <f>O5809*D5809</f>
        <v>505114.86677357944</v>
      </c>
      <c r="R5809" s="28">
        <f>IF(G5809="highest point", $H$4/D5809, 0)</f>
        <v>5.752495432518627E-2</v>
      </c>
      <c r="S5809" s="28">
        <f t="shared" si="394"/>
        <v>54.483266012729082</v>
      </c>
      <c r="T5809" s="29">
        <f>D5809*S5809</f>
        <v>473562.01019071962</v>
      </c>
    </row>
    <row r="5810" spans="1:20">
      <c r="A5810" s="21">
        <f t="shared" si="395"/>
        <v>2023</v>
      </c>
      <c r="B5810" s="21">
        <f t="shared" si="396"/>
        <v>2</v>
      </c>
      <c r="C5810" s="22">
        <v>44958</v>
      </c>
      <c r="D5810" s="21">
        <v>8782.77</v>
      </c>
      <c r="E5810" s="47" t="str">
        <f>IF(B5810&lt;&gt;B5809, "First Quote", "")</f>
        <v>First Quote</v>
      </c>
      <c r="F5810" s="23" t="str">
        <f>IF(_xlfn.MINIFS($D$3:$D$6287,$A$3:$A$6287,A5810,$B$3:$B$6287,B5810)=D5810,"Lowest point","")</f>
        <v/>
      </c>
      <c r="G5810" s="24" t="str">
        <f>IF(_xlfn.MAXIFS($D$3:$D$6287,$A$3:$A$6287,A5810,$B$3:$B$6287,B5810)=D5810,"Highest point","")</f>
        <v/>
      </c>
      <c r="J5810" s="25">
        <f>IF(E5810="First Quote", $H$4/D5810, "")</f>
        <v>5.6929647480236871E-2</v>
      </c>
      <c r="K5810" s="26">
        <f t="shared" si="392"/>
        <v>56.167189606183726</v>
      </c>
      <c r="L5810" s="27">
        <f>K5810*D5810</f>
        <v>493303.50785750226</v>
      </c>
      <c r="M5810" s="10"/>
      <c r="N5810" s="28">
        <f>IF(F5810="lowest point", $H$4/D5810, 0)</f>
        <v>0</v>
      </c>
      <c r="O5810" s="28">
        <f t="shared" si="393"/>
        <v>58.113419280245409</v>
      </c>
      <c r="P5810" s="29">
        <f>O5810*D5810</f>
        <v>510396.79545196099</v>
      </c>
      <c r="R5810" s="28">
        <f>IF(G5810="highest point", $H$4/D5810, 0)</f>
        <v>0</v>
      </c>
      <c r="S5810" s="28">
        <f t="shared" si="394"/>
        <v>54.483266012729082</v>
      </c>
      <c r="T5810" s="29">
        <f>D5810*S5810</f>
        <v>478513.99423861661</v>
      </c>
    </row>
    <row r="5811" spans="1:20">
      <c r="A5811" s="21">
        <f t="shared" si="395"/>
        <v>2023</v>
      </c>
      <c r="B5811" s="21">
        <f t="shared" si="396"/>
        <v>2</v>
      </c>
      <c r="C5811" s="22">
        <v>44959</v>
      </c>
      <c r="D5811" s="21">
        <v>8912.35</v>
      </c>
      <c r="E5811" s="47" t="str">
        <f>IF(B5811&lt;&gt;B5810, "First Quote", "")</f>
        <v/>
      </c>
      <c r="F5811" s="23" t="str">
        <f>IF(_xlfn.MINIFS($D$3:$D$6287,$A$3:$A$6287,A5811,$B$3:$B$6287,B5811)=D5811,"Lowest point","")</f>
        <v/>
      </c>
      <c r="G5811" s="24" t="str">
        <f>IF(_xlfn.MAXIFS($D$3:$D$6287,$A$3:$A$6287,A5811,$B$3:$B$6287,B5811)=D5811,"Highest point","")</f>
        <v>Highest point</v>
      </c>
      <c r="J5811" s="25" t="str">
        <f>IF(E5811="First Quote", $H$4/D5811, "")</f>
        <v/>
      </c>
      <c r="K5811" s="26">
        <f t="shared" si="392"/>
        <v>56.167189606183726</v>
      </c>
      <c r="L5811" s="27">
        <f>K5811*D5811</f>
        <v>500581.65228667157</v>
      </c>
      <c r="M5811" s="10"/>
      <c r="N5811" s="28">
        <f>IF(F5811="lowest point", $H$4/D5811, 0)</f>
        <v>0</v>
      </c>
      <c r="O5811" s="28">
        <f t="shared" si="393"/>
        <v>58.113419280245409</v>
      </c>
      <c r="P5811" s="29">
        <f>O5811*D5811</f>
        <v>517927.13232229522</v>
      </c>
      <c r="R5811" s="28">
        <f>IF(G5811="highest point", $H$4/D5811, 0)</f>
        <v>5.6101925979118859E-2</v>
      </c>
      <c r="S5811" s="28">
        <f t="shared" si="394"/>
        <v>54.539367938708203</v>
      </c>
      <c r="T5811" s="29">
        <f>D5811*S5811</f>
        <v>486073.9358485461</v>
      </c>
    </row>
    <row r="5812" spans="1:20">
      <c r="A5812" s="21">
        <f t="shared" si="395"/>
        <v>2023</v>
      </c>
      <c r="B5812" s="21">
        <f t="shared" si="396"/>
        <v>2</v>
      </c>
      <c r="C5812" s="22">
        <v>44960</v>
      </c>
      <c r="D5812" s="21">
        <v>8820.4699999999993</v>
      </c>
      <c r="E5812" s="47" t="str">
        <f>IF(B5812&lt;&gt;B5811, "First Quote", "")</f>
        <v/>
      </c>
      <c r="F5812" s="23" t="str">
        <f>IF(_xlfn.MINIFS($D$3:$D$6287,$A$3:$A$6287,A5812,$B$3:$B$6287,B5812)=D5812,"Lowest point","")</f>
        <v/>
      </c>
      <c r="G5812" s="24" t="str">
        <f>IF(_xlfn.MAXIFS($D$3:$D$6287,$A$3:$A$6287,A5812,$B$3:$B$6287,B5812)=D5812,"Highest point","")</f>
        <v/>
      </c>
      <c r="J5812" s="25" t="str">
        <f>IF(E5812="First Quote", $H$4/D5812, "")</f>
        <v/>
      </c>
      <c r="K5812" s="26">
        <f t="shared" si="392"/>
        <v>56.167189606183726</v>
      </c>
      <c r="L5812" s="27">
        <f>K5812*D5812</f>
        <v>495421.01090565533</v>
      </c>
      <c r="M5812" s="10"/>
      <c r="N5812" s="28">
        <f>IF(F5812="lowest point", $H$4/D5812, 0)</f>
        <v>0</v>
      </c>
      <c r="O5812" s="28">
        <f t="shared" si="393"/>
        <v>58.113419280245409</v>
      </c>
      <c r="P5812" s="29">
        <f>O5812*D5812</f>
        <v>512587.67135882616</v>
      </c>
      <c r="R5812" s="28">
        <f>IF(G5812="highest point", $H$4/D5812, 0)</f>
        <v>0</v>
      </c>
      <c r="S5812" s="28">
        <f t="shared" si="394"/>
        <v>54.539367938708203</v>
      </c>
      <c r="T5812" s="29">
        <f>D5812*S5812</f>
        <v>481062.85872233752</v>
      </c>
    </row>
    <row r="5813" spans="1:20">
      <c r="A5813" s="21">
        <f t="shared" si="395"/>
        <v>2023</v>
      </c>
      <c r="B5813" s="21">
        <f t="shared" si="396"/>
        <v>2</v>
      </c>
      <c r="C5813" s="22">
        <v>44963</v>
      </c>
      <c r="D5813" s="21">
        <v>8767.7000000000007</v>
      </c>
      <c r="E5813" s="47" t="str">
        <f>IF(B5813&lt;&gt;B5812, "First Quote", "")</f>
        <v/>
      </c>
      <c r="F5813" s="23" t="str">
        <f>IF(_xlfn.MINIFS($D$3:$D$6287,$A$3:$A$6287,A5813,$B$3:$B$6287,B5813)=D5813,"Lowest point","")</f>
        <v/>
      </c>
      <c r="G5813" s="24" t="str">
        <f>IF(_xlfn.MAXIFS($D$3:$D$6287,$A$3:$A$6287,A5813,$B$3:$B$6287,B5813)=D5813,"Highest point","")</f>
        <v/>
      </c>
      <c r="J5813" s="25" t="str">
        <f>IF(E5813="First Quote", $H$4/D5813, "")</f>
        <v/>
      </c>
      <c r="K5813" s="26">
        <f t="shared" si="392"/>
        <v>56.167189606183726</v>
      </c>
      <c r="L5813" s="27">
        <f>K5813*D5813</f>
        <v>492457.06831013708</v>
      </c>
      <c r="M5813" s="10"/>
      <c r="N5813" s="28">
        <f>IF(F5813="lowest point", $H$4/D5813, 0)</f>
        <v>0</v>
      </c>
      <c r="O5813" s="28">
        <f t="shared" si="393"/>
        <v>58.113419280245409</v>
      </c>
      <c r="P5813" s="29">
        <f>O5813*D5813</f>
        <v>509521.02622340771</v>
      </c>
      <c r="R5813" s="28">
        <f>IF(G5813="highest point", $H$4/D5813, 0)</f>
        <v>0</v>
      </c>
      <c r="S5813" s="28">
        <f t="shared" si="394"/>
        <v>54.539367938708203</v>
      </c>
      <c r="T5813" s="29">
        <f>D5813*S5813</f>
        <v>478184.81627621193</v>
      </c>
    </row>
    <row r="5814" spans="1:20">
      <c r="A5814" s="21">
        <f t="shared" si="395"/>
        <v>2023</v>
      </c>
      <c r="B5814" s="21">
        <f t="shared" si="396"/>
        <v>2</v>
      </c>
      <c r="C5814" s="22">
        <v>44964</v>
      </c>
      <c r="D5814" s="21">
        <v>8881.4</v>
      </c>
      <c r="E5814" s="47" t="str">
        <f>IF(B5814&lt;&gt;B5813, "First Quote", "")</f>
        <v/>
      </c>
      <c r="F5814" s="23" t="str">
        <f>IF(_xlfn.MINIFS($D$3:$D$6287,$A$3:$A$6287,A5814,$B$3:$B$6287,B5814)=D5814,"Lowest point","")</f>
        <v/>
      </c>
      <c r="G5814" s="24" t="str">
        <f>IF(_xlfn.MAXIFS($D$3:$D$6287,$A$3:$A$6287,A5814,$B$3:$B$6287,B5814)=D5814,"Highest point","")</f>
        <v/>
      </c>
      <c r="J5814" s="25" t="str">
        <f>IF(E5814="First Quote", $H$4/D5814, "")</f>
        <v/>
      </c>
      <c r="K5814" s="26">
        <f t="shared" si="392"/>
        <v>56.167189606183726</v>
      </c>
      <c r="L5814" s="27">
        <f>K5814*D5814</f>
        <v>498843.2777683601</v>
      </c>
      <c r="M5814" s="10"/>
      <c r="N5814" s="28">
        <f>IF(F5814="lowest point", $H$4/D5814, 0)</f>
        <v>0</v>
      </c>
      <c r="O5814" s="28">
        <f t="shared" si="393"/>
        <v>58.113419280245409</v>
      </c>
      <c r="P5814" s="29">
        <f>O5814*D5814</f>
        <v>516128.52199557156</v>
      </c>
      <c r="R5814" s="28">
        <f>IF(G5814="highest point", $H$4/D5814, 0)</f>
        <v>0</v>
      </c>
      <c r="S5814" s="28">
        <f t="shared" si="394"/>
        <v>54.539367938708203</v>
      </c>
      <c r="T5814" s="29">
        <f>D5814*S5814</f>
        <v>484385.94241084304</v>
      </c>
    </row>
    <row r="5815" spans="1:20">
      <c r="A5815" s="21">
        <f t="shared" si="395"/>
        <v>2023</v>
      </c>
      <c r="B5815" s="21">
        <f t="shared" si="396"/>
        <v>2</v>
      </c>
      <c r="C5815" s="22">
        <v>44965</v>
      </c>
      <c r="D5815" s="21">
        <v>8782.74</v>
      </c>
      <c r="E5815" s="47" t="str">
        <f>IF(B5815&lt;&gt;B5814, "First Quote", "")</f>
        <v/>
      </c>
      <c r="F5815" s="23" t="str">
        <f>IF(_xlfn.MINIFS($D$3:$D$6287,$A$3:$A$6287,A5815,$B$3:$B$6287,B5815)=D5815,"Lowest point","")</f>
        <v/>
      </c>
      <c r="G5815" s="24" t="str">
        <f>IF(_xlfn.MAXIFS($D$3:$D$6287,$A$3:$A$6287,A5815,$B$3:$B$6287,B5815)=D5815,"Highest point","")</f>
        <v/>
      </c>
      <c r="J5815" s="25" t="str">
        <f>IF(E5815="First Quote", $H$4/D5815, "")</f>
        <v/>
      </c>
      <c r="K5815" s="26">
        <f t="shared" si="392"/>
        <v>56.167189606183726</v>
      </c>
      <c r="L5815" s="27">
        <f>K5815*D5815</f>
        <v>493301.82284181402</v>
      </c>
      <c r="M5815" s="10"/>
      <c r="N5815" s="28">
        <f>IF(F5815="lowest point", $H$4/D5815, 0)</f>
        <v>0</v>
      </c>
      <c r="O5815" s="28">
        <f t="shared" si="393"/>
        <v>58.113419280245409</v>
      </c>
      <c r="P5815" s="29">
        <f>O5815*D5815</f>
        <v>510395.05204938253</v>
      </c>
      <c r="R5815" s="28">
        <f>IF(G5815="highest point", $H$4/D5815, 0)</f>
        <v>0</v>
      </c>
      <c r="S5815" s="28">
        <f t="shared" si="394"/>
        <v>54.539367938708203</v>
      </c>
      <c r="T5815" s="29">
        <f>D5815*S5815</f>
        <v>479005.08837001008</v>
      </c>
    </row>
    <row r="5816" spans="1:20">
      <c r="A5816" s="21">
        <f t="shared" si="395"/>
        <v>2023</v>
      </c>
      <c r="B5816" s="21">
        <f t="shared" si="396"/>
        <v>2</v>
      </c>
      <c r="C5816" s="22">
        <v>44966</v>
      </c>
      <c r="D5816" s="21">
        <v>8704.64</v>
      </c>
      <c r="E5816" s="47" t="str">
        <f>IF(B5816&lt;&gt;B5815, "First Quote", "")</f>
        <v/>
      </c>
      <c r="F5816" s="23" t="str">
        <f>IF(_xlfn.MINIFS($D$3:$D$6287,$A$3:$A$6287,A5816,$B$3:$B$6287,B5816)=D5816,"Lowest point","")</f>
        <v/>
      </c>
      <c r="G5816" s="24" t="str">
        <f>IF(_xlfn.MAXIFS($D$3:$D$6287,$A$3:$A$6287,A5816,$B$3:$B$6287,B5816)=D5816,"Highest point","")</f>
        <v/>
      </c>
      <c r="J5816" s="25" t="str">
        <f>IF(E5816="First Quote", $H$4/D5816, "")</f>
        <v/>
      </c>
      <c r="K5816" s="26">
        <f t="shared" si="392"/>
        <v>56.167189606183726</v>
      </c>
      <c r="L5816" s="27">
        <f>K5816*D5816</f>
        <v>488915.16533357109</v>
      </c>
      <c r="M5816" s="10"/>
      <c r="N5816" s="28">
        <f>IF(F5816="lowest point", $H$4/D5816, 0)</f>
        <v>0</v>
      </c>
      <c r="O5816" s="28">
        <f t="shared" si="393"/>
        <v>58.113419280245409</v>
      </c>
      <c r="P5816" s="29">
        <f>O5816*D5816</f>
        <v>505856.39400359534</v>
      </c>
      <c r="R5816" s="28">
        <f>IF(G5816="highest point", $H$4/D5816, 0)</f>
        <v>0</v>
      </c>
      <c r="S5816" s="28">
        <f t="shared" si="394"/>
        <v>54.539367938708203</v>
      </c>
      <c r="T5816" s="29">
        <f>D5816*S5816</f>
        <v>474745.56373399694</v>
      </c>
    </row>
    <row r="5817" spans="1:20">
      <c r="A5817" s="21">
        <f t="shared" si="395"/>
        <v>2023</v>
      </c>
      <c r="B5817" s="21">
        <f t="shared" si="396"/>
        <v>2</v>
      </c>
      <c r="C5817" s="22">
        <v>44967</v>
      </c>
      <c r="D5817" s="21">
        <v>8726.7999999999993</v>
      </c>
      <c r="E5817" s="47" t="str">
        <f>IF(B5817&lt;&gt;B5816, "First Quote", "")</f>
        <v/>
      </c>
      <c r="F5817" s="23" t="str">
        <f>IF(_xlfn.MINIFS($D$3:$D$6287,$A$3:$A$6287,A5817,$B$3:$B$6287,B5817)=D5817,"Lowest point","")</f>
        <v/>
      </c>
      <c r="G5817" s="24" t="str">
        <f>IF(_xlfn.MAXIFS($D$3:$D$6287,$A$3:$A$6287,A5817,$B$3:$B$6287,B5817)=D5817,"Highest point","")</f>
        <v/>
      </c>
      <c r="J5817" s="25" t="str">
        <f>IF(E5817="First Quote", $H$4/D5817, "")</f>
        <v/>
      </c>
      <c r="K5817" s="26">
        <f t="shared" si="392"/>
        <v>56.167189606183726</v>
      </c>
      <c r="L5817" s="27">
        <f>K5817*D5817</f>
        <v>490159.8302552441</v>
      </c>
      <c r="M5817" s="10"/>
      <c r="N5817" s="28">
        <f>IF(F5817="lowest point", $H$4/D5817, 0)</f>
        <v>0</v>
      </c>
      <c r="O5817" s="28">
        <f t="shared" si="393"/>
        <v>58.113419280245409</v>
      </c>
      <c r="P5817" s="29">
        <f>O5817*D5817</f>
        <v>507144.18737484561</v>
      </c>
      <c r="R5817" s="28">
        <f>IF(G5817="highest point", $H$4/D5817, 0)</f>
        <v>0</v>
      </c>
      <c r="S5817" s="28">
        <f t="shared" si="394"/>
        <v>54.539367938708203</v>
      </c>
      <c r="T5817" s="29">
        <f>D5817*S5817</f>
        <v>475954.15612751868</v>
      </c>
    </row>
    <row r="5818" spans="1:20">
      <c r="A5818" s="21">
        <f t="shared" si="395"/>
        <v>2023</v>
      </c>
      <c r="B5818" s="21">
        <f t="shared" si="396"/>
        <v>2</v>
      </c>
      <c r="C5818" s="22">
        <v>44970</v>
      </c>
      <c r="D5818" s="21">
        <v>8826.2900000000009</v>
      </c>
      <c r="E5818" s="47" t="str">
        <f>IF(B5818&lt;&gt;B5817, "First Quote", "")</f>
        <v/>
      </c>
      <c r="F5818" s="23" t="str">
        <f>IF(_xlfn.MINIFS($D$3:$D$6287,$A$3:$A$6287,A5818,$B$3:$B$6287,B5818)=D5818,"Lowest point","")</f>
        <v/>
      </c>
      <c r="G5818" s="24" t="str">
        <f>IF(_xlfn.MAXIFS($D$3:$D$6287,$A$3:$A$6287,A5818,$B$3:$B$6287,B5818)=D5818,"Highest point","")</f>
        <v/>
      </c>
      <c r="J5818" s="25" t="str">
        <f>IF(E5818="First Quote", $H$4/D5818, "")</f>
        <v/>
      </c>
      <c r="K5818" s="26">
        <f t="shared" si="392"/>
        <v>56.167189606183726</v>
      </c>
      <c r="L5818" s="27">
        <f>K5818*D5818</f>
        <v>495747.90394916339</v>
      </c>
      <c r="M5818" s="10"/>
      <c r="N5818" s="28">
        <f>IF(F5818="lowest point", $H$4/D5818, 0)</f>
        <v>0</v>
      </c>
      <c r="O5818" s="28">
        <f t="shared" si="393"/>
        <v>58.113419280245409</v>
      </c>
      <c r="P5818" s="29">
        <f>O5818*D5818</f>
        <v>512925.89145903732</v>
      </c>
      <c r="R5818" s="28">
        <f>IF(G5818="highest point", $H$4/D5818, 0)</f>
        <v>0</v>
      </c>
      <c r="S5818" s="28">
        <f t="shared" si="394"/>
        <v>54.539367938708203</v>
      </c>
      <c r="T5818" s="29">
        <f>D5818*S5818</f>
        <v>481380.27784374089</v>
      </c>
    </row>
    <row r="5819" spans="1:20">
      <c r="A5819" s="21">
        <f t="shared" si="395"/>
        <v>2023</v>
      </c>
      <c r="B5819" s="21">
        <f t="shared" si="396"/>
        <v>2</v>
      </c>
      <c r="C5819" s="22">
        <v>44971</v>
      </c>
      <c r="D5819" s="21">
        <v>8824.17</v>
      </c>
      <c r="E5819" s="47" t="str">
        <f>IF(B5819&lt;&gt;B5818, "First Quote", "")</f>
        <v/>
      </c>
      <c r="F5819" s="23" t="str">
        <f>IF(_xlfn.MINIFS($D$3:$D$6287,$A$3:$A$6287,A5819,$B$3:$B$6287,B5819)=D5819,"Lowest point","")</f>
        <v/>
      </c>
      <c r="G5819" s="24" t="str">
        <f>IF(_xlfn.MAXIFS($D$3:$D$6287,$A$3:$A$6287,A5819,$B$3:$B$6287,B5819)=D5819,"Highest point","")</f>
        <v/>
      </c>
      <c r="J5819" s="25" t="str">
        <f>IF(E5819="First Quote", $H$4/D5819, "")</f>
        <v/>
      </c>
      <c r="K5819" s="26">
        <f t="shared" si="392"/>
        <v>56.167189606183726</v>
      </c>
      <c r="L5819" s="27">
        <f>K5819*D5819</f>
        <v>495628.82950719824</v>
      </c>
      <c r="M5819" s="10"/>
      <c r="N5819" s="28">
        <f>IF(F5819="lowest point", $H$4/D5819, 0)</f>
        <v>0</v>
      </c>
      <c r="O5819" s="28">
        <f t="shared" si="393"/>
        <v>58.113419280245409</v>
      </c>
      <c r="P5819" s="29">
        <f>O5819*D5819</f>
        <v>512802.69101016317</v>
      </c>
      <c r="R5819" s="28">
        <f>IF(G5819="highest point", $H$4/D5819, 0)</f>
        <v>0</v>
      </c>
      <c r="S5819" s="28">
        <f t="shared" si="394"/>
        <v>54.539367938708203</v>
      </c>
      <c r="T5819" s="29">
        <f>D5819*S5819</f>
        <v>481264.65438371076</v>
      </c>
    </row>
    <row r="5820" spans="1:20">
      <c r="A5820" s="21">
        <f t="shared" si="395"/>
        <v>2023</v>
      </c>
      <c r="B5820" s="21">
        <f t="shared" si="396"/>
        <v>2</v>
      </c>
      <c r="C5820" s="22">
        <v>44972</v>
      </c>
      <c r="D5820" s="21">
        <v>8853.02</v>
      </c>
      <c r="E5820" s="47" t="str">
        <f>IF(B5820&lt;&gt;B5819, "First Quote", "")</f>
        <v/>
      </c>
      <c r="F5820" s="23" t="str">
        <f>IF(_xlfn.MINIFS($D$3:$D$6287,$A$3:$A$6287,A5820,$B$3:$B$6287,B5820)=D5820,"Lowest point","")</f>
        <v/>
      </c>
      <c r="G5820" s="24" t="str">
        <f>IF(_xlfn.MAXIFS($D$3:$D$6287,$A$3:$A$6287,A5820,$B$3:$B$6287,B5820)=D5820,"Highest point","")</f>
        <v/>
      </c>
      <c r="J5820" s="25" t="str">
        <f>IF(E5820="First Quote", $H$4/D5820, "")</f>
        <v/>
      </c>
      <c r="K5820" s="26">
        <f t="shared" si="392"/>
        <v>56.167189606183726</v>
      </c>
      <c r="L5820" s="27">
        <f>K5820*D5820</f>
        <v>497249.25292733667</v>
      </c>
      <c r="M5820" s="10"/>
      <c r="N5820" s="28">
        <f>IF(F5820="lowest point", $H$4/D5820, 0)</f>
        <v>0</v>
      </c>
      <c r="O5820" s="28">
        <f t="shared" si="393"/>
        <v>58.113419280245409</v>
      </c>
      <c r="P5820" s="29">
        <f>O5820*D5820</f>
        <v>514479.26315639826</v>
      </c>
      <c r="R5820" s="28">
        <f>IF(G5820="highest point", $H$4/D5820, 0)</f>
        <v>0</v>
      </c>
      <c r="S5820" s="28">
        <f t="shared" si="394"/>
        <v>54.539367938708203</v>
      </c>
      <c r="T5820" s="29">
        <f>D5820*S5820</f>
        <v>482838.11514874251</v>
      </c>
    </row>
    <row r="5821" spans="1:20">
      <c r="A5821" s="21">
        <f t="shared" si="395"/>
        <v>2023</v>
      </c>
      <c r="B5821" s="21">
        <f t="shared" si="396"/>
        <v>2</v>
      </c>
      <c r="C5821" s="22">
        <v>44973</v>
      </c>
      <c r="D5821" s="21">
        <v>8731.75</v>
      </c>
      <c r="E5821" s="47" t="str">
        <f>IF(B5821&lt;&gt;B5820, "First Quote", "")</f>
        <v/>
      </c>
      <c r="F5821" s="23" t="str">
        <f>IF(_xlfn.MINIFS($D$3:$D$6287,$A$3:$A$6287,A5821,$B$3:$B$6287,B5821)=D5821,"Lowest point","")</f>
        <v/>
      </c>
      <c r="G5821" s="24" t="str">
        <f>IF(_xlfn.MAXIFS($D$3:$D$6287,$A$3:$A$6287,A5821,$B$3:$B$6287,B5821)=D5821,"Highest point","")</f>
        <v/>
      </c>
      <c r="J5821" s="25" t="str">
        <f>IF(E5821="First Quote", $H$4/D5821, "")</f>
        <v/>
      </c>
      <c r="K5821" s="26">
        <f t="shared" si="392"/>
        <v>56.167189606183726</v>
      </c>
      <c r="L5821" s="27">
        <f>K5821*D5821</f>
        <v>490437.85784379474</v>
      </c>
      <c r="M5821" s="10"/>
      <c r="N5821" s="28">
        <f>IF(F5821="lowest point", $H$4/D5821, 0)</f>
        <v>0</v>
      </c>
      <c r="O5821" s="28">
        <f t="shared" si="393"/>
        <v>58.113419280245409</v>
      </c>
      <c r="P5821" s="29">
        <f>O5821*D5821</f>
        <v>507431.84880028287</v>
      </c>
      <c r="R5821" s="28">
        <f>IF(G5821="highest point", $H$4/D5821, 0)</f>
        <v>0</v>
      </c>
      <c r="S5821" s="28">
        <f t="shared" si="394"/>
        <v>54.539367938708203</v>
      </c>
      <c r="T5821" s="29">
        <f>D5821*S5821</f>
        <v>476224.12599881535</v>
      </c>
    </row>
    <row r="5822" spans="1:20">
      <c r="A5822" s="21">
        <f t="shared" si="395"/>
        <v>2023</v>
      </c>
      <c r="B5822" s="21">
        <f t="shared" si="396"/>
        <v>2</v>
      </c>
      <c r="C5822" s="22">
        <v>44974</v>
      </c>
      <c r="D5822" s="21">
        <v>8709.2099999999991</v>
      </c>
      <c r="E5822" s="47" t="str">
        <f>IF(B5822&lt;&gt;B5821, "First Quote", "")</f>
        <v/>
      </c>
      <c r="F5822" s="23" t="str">
        <f>IF(_xlfn.MINIFS($D$3:$D$6287,$A$3:$A$6287,A5822,$B$3:$B$6287,B5822)=D5822,"Lowest point","")</f>
        <v/>
      </c>
      <c r="G5822" s="24" t="str">
        <f>IF(_xlfn.MAXIFS($D$3:$D$6287,$A$3:$A$6287,A5822,$B$3:$B$6287,B5822)=D5822,"Highest point","")</f>
        <v/>
      </c>
      <c r="J5822" s="25" t="str">
        <f>IF(E5822="First Quote", $H$4/D5822, "")</f>
        <v/>
      </c>
      <c r="K5822" s="26">
        <f t="shared" si="392"/>
        <v>56.167189606183726</v>
      </c>
      <c r="L5822" s="27">
        <f>K5822*D5822</f>
        <v>489171.84939007129</v>
      </c>
      <c r="M5822" s="10"/>
      <c r="N5822" s="28">
        <f>IF(F5822="lowest point", $H$4/D5822, 0)</f>
        <v>0</v>
      </c>
      <c r="O5822" s="28">
        <f t="shared" si="393"/>
        <v>58.113419280245409</v>
      </c>
      <c r="P5822" s="29">
        <f>O5822*D5822</f>
        <v>506121.97232970607</v>
      </c>
      <c r="R5822" s="28">
        <f>IF(G5822="highest point", $H$4/D5822, 0)</f>
        <v>0</v>
      </c>
      <c r="S5822" s="28">
        <f t="shared" si="394"/>
        <v>54.539367938708203</v>
      </c>
      <c r="T5822" s="29">
        <f>D5822*S5822</f>
        <v>474994.80864547682</v>
      </c>
    </row>
    <row r="5823" spans="1:20">
      <c r="A5823" s="21">
        <f t="shared" si="395"/>
        <v>2023</v>
      </c>
      <c r="B5823" s="21">
        <f t="shared" si="396"/>
        <v>2</v>
      </c>
      <c r="C5823" s="22">
        <v>44978</v>
      </c>
      <c r="D5823" s="21">
        <v>8534.73</v>
      </c>
      <c r="E5823" s="47" t="str">
        <f>IF(B5823&lt;&gt;B5822, "First Quote", "")</f>
        <v/>
      </c>
      <c r="F5823" s="23" t="str">
        <f>IF(_xlfn.MINIFS($D$3:$D$6287,$A$3:$A$6287,A5823,$B$3:$B$6287,B5823)=D5823,"Lowest point","")</f>
        <v/>
      </c>
      <c r="G5823" s="24" t="str">
        <f>IF(_xlfn.MAXIFS($D$3:$D$6287,$A$3:$A$6287,A5823,$B$3:$B$6287,B5823)=D5823,"Highest point","")</f>
        <v/>
      </c>
      <c r="J5823" s="25" t="str">
        <f>IF(E5823="First Quote", $H$4/D5823, "")</f>
        <v/>
      </c>
      <c r="K5823" s="26">
        <f t="shared" si="392"/>
        <v>56.167189606183726</v>
      </c>
      <c r="L5823" s="27">
        <f>K5823*D5823</f>
        <v>479371.79814758443</v>
      </c>
      <c r="M5823" s="10"/>
      <c r="N5823" s="28">
        <f>IF(F5823="lowest point", $H$4/D5823, 0)</f>
        <v>0</v>
      </c>
      <c r="O5823" s="28">
        <f t="shared" si="393"/>
        <v>58.113419280245409</v>
      </c>
      <c r="P5823" s="29">
        <f>O5823*D5823</f>
        <v>495982.34293368889</v>
      </c>
      <c r="R5823" s="28">
        <f>IF(G5823="highest point", $H$4/D5823, 0)</f>
        <v>0</v>
      </c>
      <c r="S5823" s="28">
        <f t="shared" si="394"/>
        <v>54.539367938708203</v>
      </c>
      <c r="T5823" s="29">
        <f>D5823*S5823</f>
        <v>465478.77972753101</v>
      </c>
    </row>
    <row r="5824" spans="1:20">
      <c r="A5824" s="21">
        <f t="shared" si="395"/>
        <v>2023</v>
      </c>
      <c r="B5824" s="21">
        <f t="shared" si="396"/>
        <v>2</v>
      </c>
      <c r="C5824" s="22">
        <v>44979</v>
      </c>
      <c r="D5824" s="21">
        <v>8521.4500000000007</v>
      </c>
      <c r="E5824" s="47" t="str">
        <f>IF(B5824&lt;&gt;B5823, "First Quote", "")</f>
        <v/>
      </c>
      <c r="F5824" s="23" t="str">
        <f>IF(_xlfn.MINIFS($D$3:$D$6287,$A$3:$A$6287,A5824,$B$3:$B$6287,B5824)=D5824,"Lowest point","")</f>
        <v/>
      </c>
      <c r="G5824" s="24" t="str">
        <f>IF(_xlfn.MAXIFS($D$3:$D$6287,$A$3:$A$6287,A5824,$B$3:$B$6287,B5824)=D5824,"Highest point","")</f>
        <v/>
      </c>
      <c r="J5824" s="25" t="str">
        <f>IF(E5824="First Quote", $H$4/D5824, "")</f>
        <v/>
      </c>
      <c r="K5824" s="26">
        <f t="shared" si="392"/>
        <v>56.167189606183726</v>
      </c>
      <c r="L5824" s="27">
        <f>K5824*D5824</f>
        <v>478625.89786961436</v>
      </c>
      <c r="M5824" s="10"/>
      <c r="N5824" s="28">
        <f>IF(F5824="lowest point", $H$4/D5824, 0)</f>
        <v>0</v>
      </c>
      <c r="O5824" s="28">
        <f t="shared" si="393"/>
        <v>58.113419280245409</v>
      </c>
      <c r="P5824" s="29">
        <f>O5824*D5824</f>
        <v>495210.59672564728</v>
      </c>
      <c r="R5824" s="28">
        <f>IF(G5824="highest point", $H$4/D5824, 0)</f>
        <v>0</v>
      </c>
      <c r="S5824" s="28">
        <f t="shared" si="394"/>
        <v>54.539367938708203</v>
      </c>
      <c r="T5824" s="29">
        <f>D5824*S5824</f>
        <v>464754.49692130508</v>
      </c>
    </row>
    <row r="5825" spans="1:20">
      <c r="A5825" s="21">
        <f t="shared" si="395"/>
        <v>2023</v>
      </c>
      <c r="B5825" s="21">
        <f t="shared" si="396"/>
        <v>2</v>
      </c>
      <c r="C5825" s="22">
        <v>44980</v>
      </c>
      <c r="D5825" s="21">
        <v>8567.57</v>
      </c>
      <c r="E5825" s="47" t="str">
        <f>IF(B5825&lt;&gt;B5824, "First Quote", "")</f>
        <v/>
      </c>
      <c r="F5825" s="23" t="str">
        <f>IF(_xlfn.MINIFS($D$3:$D$6287,$A$3:$A$6287,A5825,$B$3:$B$6287,B5825)=D5825,"Lowest point","")</f>
        <v/>
      </c>
      <c r="G5825" s="24" t="str">
        <f>IF(_xlfn.MAXIFS($D$3:$D$6287,$A$3:$A$6287,A5825,$B$3:$B$6287,B5825)=D5825,"Highest point","")</f>
        <v/>
      </c>
      <c r="J5825" s="25" t="str">
        <f>IF(E5825="First Quote", $H$4/D5825, "")</f>
        <v/>
      </c>
      <c r="K5825" s="26">
        <f t="shared" si="392"/>
        <v>56.167189606183726</v>
      </c>
      <c r="L5825" s="27">
        <f>K5825*D5825</f>
        <v>481216.32865425147</v>
      </c>
      <c r="M5825" s="10"/>
      <c r="N5825" s="28">
        <f>IF(F5825="lowest point", $H$4/D5825, 0)</f>
        <v>0</v>
      </c>
      <c r="O5825" s="28">
        <f t="shared" si="393"/>
        <v>58.113419280245409</v>
      </c>
      <c r="P5825" s="29">
        <f>O5825*D5825</f>
        <v>497890.78762285213</v>
      </c>
      <c r="R5825" s="28">
        <f>IF(G5825="highest point", $H$4/D5825, 0)</f>
        <v>0</v>
      </c>
      <c r="S5825" s="28">
        <f t="shared" si="394"/>
        <v>54.539367938708203</v>
      </c>
      <c r="T5825" s="29">
        <f>D5825*S5825</f>
        <v>467269.85257063824</v>
      </c>
    </row>
    <row r="5826" spans="1:20">
      <c r="A5826" s="21">
        <f t="shared" si="395"/>
        <v>2023</v>
      </c>
      <c r="B5826" s="21">
        <f t="shared" si="396"/>
        <v>2</v>
      </c>
      <c r="C5826" s="22">
        <v>44981</v>
      </c>
      <c r="D5826" s="21">
        <v>8477.66</v>
      </c>
      <c r="E5826" s="47" t="str">
        <f>IF(B5826&lt;&gt;B5825, "First Quote", "")</f>
        <v/>
      </c>
      <c r="F5826" s="23" t="str">
        <f>IF(_xlfn.MINIFS($D$3:$D$6287,$A$3:$A$6287,A5826,$B$3:$B$6287,B5826)=D5826,"Lowest point","")</f>
        <v>Lowest point</v>
      </c>
      <c r="G5826" s="24" t="str">
        <f>IF(_xlfn.MAXIFS($D$3:$D$6287,$A$3:$A$6287,A5826,$B$3:$B$6287,B5826)=D5826,"Highest point","")</f>
        <v/>
      </c>
      <c r="J5826" s="25" t="str">
        <f>IF(E5826="First Quote", $H$4/D5826, "")</f>
        <v/>
      </c>
      <c r="K5826" s="26">
        <f t="shared" si="392"/>
        <v>56.167189606183726</v>
      </c>
      <c r="L5826" s="27">
        <f>K5826*D5826</f>
        <v>476166.33663675952</v>
      </c>
      <c r="M5826" s="10"/>
      <c r="N5826" s="28">
        <f>IF(F5826="lowest point", $H$4/D5826, 0)</f>
        <v>5.8978538889268975E-2</v>
      </c>
      <c r="O5826" s="28">
        <f t="shared" si="393"/>
        <v>58.17239781913468</v>
      </c>
      <c r="P5826" s="29">
        <f>O5826*D5826</f>
        <v>493165.81009536528</v>
      </c>
      <c r="R5826" s="28">
        <f>IF(G5826="highest point", $H$4/D5826, 0)</f>
        <v>0</v>
      </c>
      <c r="S5826" s="28">
        <f t="shared" si="394"/>
        <v>54.539367938708203</v>
      </c>
      <c r="T5826" s="29">
        <f>D5826*S5826</f>
        <v>462366.21799926896</v>
      </c>
    </row>
    <row r="5827" spans="1:20">
      <c r="A5827" s="21">
        <f t="shared" si="395"/>
        <v>2023</v>
      </c>
      <c r="B5827" s="21">
        <f t="shared" si="396"/>
        <v>2</v>
      </c>
      <c r="C5827" s="22">
        <v>44984</v>
      </c>
      <c r="D5827" s="21">
        <v>8504.76</v>
      </c>
      <c r="E5827" s="47" t="str">
        <f>IF(B5827&lt;&gt;B5826, "First Quote", "")</f>
        <v/>
      </c>
      <c r="F5827" s="23" t="str">
        <f>IF(_xlfn.MINIFS($D$3:$D$6287,$A$3:$A$6287,A5827,$B$3:$B$6287,B5827)=D5827,"Lowest point","")</f>
        <v/>
      </c>
      <c r="G5827" s="24" t="str">
        <f>IF(_xlfn.MAXIFS($D$3:$D$6287,$A$3:$A$6287,A5827,$B$3:$B$6287,B5827)=D5827,"Highest point","")</f>
        <v/>
      </c>
      <c r="J5827" s="25" t="str">
        <f>IF(E5827="First Quote", $H$4/D5827, "")</f>
        <v/>
      </c>
      <c r="K5827" s="26">
        <f t="shared" si="392"/>
        <v>56.167189606183726</v>
      </c>
      <c r="L5827" s="27">
        <f>K5827*D5827</f>
        <v>477688.46747508709</v>
      </c>
      <c r="M5827" s="10"/>
      <c r="N5827" s="28">
        <f>IF(F5827="lowest point", $H$4/D5827, 0)</f>
        <v>0</v>
      </c>
      <c r="O5827" s="28">
        <f t="shared" si="393"/>
        <v>58.17239781913468</v>
      </c>
      <c r="P5827" s="29">
        <f>O5827*D5827</f>
        <v>494742.28207626386</v>
      </c>
      <c r="R5827" s="28">
        <f>IF(G5827="highest point", $H$4/D5827, 0)</f>
        <v>0</v>
      </c>
      <c r="S5827" s="28">
        <f t="shared" si="394"/>
        <v>54.539367938708203</v>
      </c>
      <c r="T5827" s="29">
        <f>D5827*S5827</f>
        <v>463844.23487040796</v>
      </c>
    </row>
    <row r="5828" spans="1:20">
      <c r="A5828" s="21">
        <f t="shared" si="395"/>
        <v>2023</v>
      </c>
      <c r="B5828" s="21">
        <f t="shared" si="396"/>
        <v>2</v>
      </c>
      <c r="C5828" s="22">
        <v>44985</v>
      </c>
      <c r="D5828" s="21">
        <v>8479.7999999999993</v>
      </c>
      <c r="E5828" s="47" t="str">
        <f>IF(B5828&lt;&gt;B5827, "First Quote", "")</f>
        <v/>
      </c>
      <c r="F5828" s="23" t="str">
        <f>IF(_xlfn.MINIFS($D$3:$D$6287,$A$3:$A$6287,A5828,$B$3:$B$6287,B5828)=D5828,"Lowest point","")</f>
        <v/>
      </c>
      <c r="G5828" s="24" t="str">
        <f>IF(_xlfn.MAXIFS($D$3:$D$6287,$A$3:$A$6287,A5828,$B$3:$B$6287,B5828)=D5828,"Highest point","")</f>
        <v/>
      </c>
      <c r="J5828" s="25" t="str">
        <f>IF(E5828="First Quote", $H$4/D5828, "")</f>
        <v/>
      </c>
      <c r="K5828" s="26">
        <f t="shared" si="392"/>
        <v>56.167189606183726</v>
      </c>
      <c r="L5828" s="27">
        <f>K5828*D5828</f>
        <v>476286.53442251671</v>
      </c>
      <c r="M5828" s="10"/>
      <c r="N5828" s="28">
        <f>IF(F5828="lowest point", $H$4/D5828, 0)</f>
        <v>0</v>
      </c>
      <c r="O5828" s="28">
        <f t="shared" si="393"/>
        <v>58.17239781913468</v>
      </c>
      <c r="P5828" s="29">
        <f>O5828*D5828</f>
        <v>493290.29902669822</v>
      </c>
      <c r="R5828" s="28">
        <f>IF(G5828="highest point", $H$4/D5828, 0)</f>
        <v>0</v>
      </c>
      <c r="S5828" s="28">
        <f t="shared" si="394"/>
        <v>54.539367938708203</v>
      </c>
      <c r="T5828" s="29">
        <f>D5828*S5828</f>
        <v>462482.93224665779</v>
      </c>
    </row>
    <row r="5829" spans="1:20">
      <c r="A5829" s="21">
        <f t="shared" si="395"/>
        <v>2023</v>
      </c>
      <c r="B5829" s="21">
        <f t="shared" si="396"/>
        <v>3</v>
      </c>
      <c r="C5829" s="22">
        <v>44986</v>
      </c>
      <c r="D5829" s="21">
        <v>8440.25</v>
      </c>
      <c r="E5829" s="47" t="str">
        <f>IF(B5829&lt;&gt;B5828, "First Quote", "")</f>
        <v>First Quote</v>
      </c>
      <c r="F5829" s="23" t="str">
        <f>IF(_xlfn.MINIFS($D$3:$D$6287,$A$3:$A$6287,A5829,$B$3:$B$6287,B5829)=D5829,"Lowest point","")</f>
        <v/>
      </c>
      <c r="G5829" s="24" t="str">
        <f>IF(_xlfn.MAXIFS($D$3:$D$6287,$A$3:$A$6287,A5829,$B$3:$B$6287,B5829)=D5829,"Highest point","")</f>
        <v/>
      </c>
      <c r="J5829" s="25">
        <f>IF(E5829="First Quote", $H$4/D5829, "")</f>
        <v>5.9239951423239831E-2</v>
      </c>
      <c r="K5829" s="26">
        <f t="shared" ref="K5829:K5892" si="397">IF(E5829="First Quote",J5829+K5828,K5828)</f>
        <v>56.226429557606963</v>
      </c>
      <c r="L5829" s="27">
        <f>K5829*D5829</f>
        <v>474565.12207359215</v>
      </c>
      <c r="M5829" s="10"/>
      <c r="N5829" s="28">
        <f>IF(F5829="lowest point", $H$4/D5829, 0)</f>
        <v>0</v>
      </c>
      <c r="O5829" s="28">
        <f t="shared" ref="O5829:O5892" si="398">IF(F5829="Lowest Point",N5829+O5828,O5828)</f>
        <v>58.17239781913468</v>
      </c>
      <c r="P5829" s="29">
        <f>O5829*D5829</f>
        <v>490989.58069295151</v>
      </c>
      <c r="R5829" s="28">
        <f>IF(G5829="highest point", $H$4/D5829, 0)</f>
        <v>0</v>
      </c>
      <c r="S5829" s="28">
        <f t="shared" ref="S5829:S5892" si="399">IF(G5829="Highest Point",R5829+S5828,S5828)</f>
        <v>54.539367938708203</v>
      </c>
      <c r="T5829" s="29">
        <f>D5829*S5829</f>
        <v>460325.90024468192</v>
      </c>
    </row>
    <row r="5830" spans="1:20">
      <c r="A5830" s="21">
        <f t="shared" si="395"/>
        <v>2023</v>
      </c>
      <c r="B5830" s="21">
        <f t="shared" si="396"/>
        <v>3</v>
      </c>
      <c r="C5830" s="22">
        <v>44987</v>
      </c>
      <c r="D5830" s="21">
        <v>8505.5499999999993</v>
      </c>
      <c r="E5830" s="47" t="str">
        <f>IF(B5830&lt;&gt;B5829, "First Quote", "")</f>
        <v/>
      </c>
      <c r="F5830" s="23" t="str">
        <f>IF(_xlfn.MINIFS($D$3:$D$6287,$A$3:$A$6287,A5830,$B$3:$B$6287,B5830)=D5830,"Lowest point","")</f>
        <v/>
      </c>
      <c r="G5830" s="24" t="str">
        <f>IF(_xlfn.MAXIFS($D$3:$D$6287,$A$3:$A$6287,A5830,$B$3:$B$6287,B5830)=D5830,"Highest point","")</f>
        <v/>
      </c>
      <c r="J5830" s="25" t="str">
        <f>IF(E5830="First Quote", $H$4/D5830, "")</f>
        <v/>
      </c>
      <c r="K5830" s="26">
        <f t="shared" si="397"/>
        <v>56.226429557606963</v>
      </c>
      <c r="L5830" s="27">
        <f>K5830*D5830</f>
        <v>478236.70792370389</v>
      </c>
      <c r="M5830" s="10"/>
      <c r="N5830" s="28">
        <f>IF(F5830="lowest point", $H$4/D5830, 0)</f>
        <v>0</v>
      </c>
      <c r="O5830" s="28">
        <f t="shared" si="398"/>
        <v>58.17239781913468</v>
      </c>
      <c r="P5830" s="29">
        <f>O5830*D5830</f>
        <v>494788.23827054095</v>
      </c>
      <c r="R5830" s="28">
        <f>IF(G5830="highest point", $H$4/D5830, 0)</f>
        <v>0</v>
      </c>
      <c r="S5830" s="28">
        <f t="shared" si="399"/>
        <v>54.539367938708203</v>
      </c>
      <c r="T5830" s="29">
        <f>D5830*S5830</f>
        <v>463887.32097107952</v>
      </c>
    </row>
    <row r="5831" spans="1:20">
      <c r="A5831" s="21">
        <f t="shared" si="395"/>
        <v>2023</v>
      </c>
      <c r="B5831" s="21">
        <f t="shared" si="396"/>
        <v>3</v>
      </c>
      <c r="C5831" s="22">
        <v>44988</v>
      </c>
      <c r="D5831" s="21">
        <v>8643.61</v>
      </c>
      <c r="E5831" s="47" t="str">
        <f>IF(B5831&lt;&gt;B5830, "First Quote", "")</f>
        <v/>
      </c>
      <c r="F5831" s="23" t="str">
        <f>IF(_xlfn.MINIFS($D$3:$D$6287,$A$3:$A$6287,A5831,$B$3:$B$6287,B5831)=D5831,"Lowest point","")</f>
        <v/>
      </c>
      <c r="G5831" s="24" t="str">
        <f>IF(_xlfn.MAXIFS($D$3:$D$6287,$A$3:$A$6287,A5831,$B$3:$B$6287,B5831)=D5831,"Highest point","")</f>
        <v/>
      </c>
      <c r="J5831" s="25" t="str">
        <f>IF(E5831="First Quote", $H$4/D5831, "")</f>
        <v/>
      </c>
      <c r="K5831" s="26">
        <f t="shared" si="397"/>
        <v>56.226429557606963</v>
      </c>
      <c r="L5831" s="27">
        <f>K5831*D5831</f>
        <v>485999.32878842717</v>
      </c>
      <c r="M5831" s="10"/>
      <c r="N5831" s="28">
        <f>IF(F5831="lowest point", $H$4/D5831, 0)</f>
        <v>0</v>
      </c>
      <c r="O5831" s="28">
        <f t="shared" si="398"/>
        <v>58.17239781913468</v>
      </c>
      <c r="P5831" s="29">
        <f>O5831*D5831</f>
        <v>502819.51951345074</v>
      </c>
      <c r="R5831" s="28">
        <f>IF(G5831="highest point", $H$4/D5831, 0)</f>
        <v>0</v>
      </c>
      <c r="S5831" s="28">
        <f t="shared" si="399"/>
        <v>54.539367938708203</v>
      </c>
      <c r="T5831" s="29">
        <f>D5831*S5831</f>
        <v>471417.02610869764</v>
      </c>
    </row>
    <row r="5832" spans="1:20">
      <c r="A5832" s="21">
        <f t="shared" si="395"/>
        <v>2023</v>
      </c>
      <c r="B5832" s="21">
        <f t="shared" si="396"/>
        <v>3</v>
      </c>
      <c r="C5832" s="22">
        <v>44991</v>
      </c>
      <c r="D5832" s="21">
        <v>8649.8799999999992</v>
      </c>
      <c r="E5832" s="47" t="str">
        <f>IF(B5832&lt;&gt;B5831, "First Quote", "")</f>
        <v/>
      </c>
      <c r="F5832" s="23" t="str">
        <f>IF(_xlfn.MINIFS($D$3:$D$6287,$A$3:$A$6287,A5832,$B$3:$B$6287,B5832)=D5832,"Lowest point","")</f>
        <v/>
      </c>
      <c r="G5832" s="24" t="str">
        <f>IF(_xlfn.MAXIFS($D$3:$D$6287,$A$3:$A$6287,A5832,$B$3:$B$6287,B5832)=D5832,"Highest point","")</f>
        <v/>
      </c>
      <c r="J5832" s="25" t="str">
        <f>IF(E5832="First Quote", $H$4/D5832, "")</f>
        <v/>
      </c>
      <c r="K5832" s="26">
        <f t="shared" si="397"/>
        <v>56.226429557606963</v>
      </c>
      <c r="L5832" s="27">
        <f>K5832*D5832</f>
        <v>486351.86850175326</v>
      </c>
      <c r="M5832" s="10"/>
      <c r="N5832" s="28">
        <f>IF(F5832="lowest point", $H$4/D5832, 0)</f>
        <v>0</v>
      </c>
      <c r="O5832" s="28">
        <f t="shared" si="398"/>
        <v>58.17239781913468</v>
      </c>
      <c r="P5832" s="29">
        <f>O5832*D5832</f>
        <v>503184.26044777664</v>
      </c>
      <c r="R5832" s="28">
        <f>IF(G5832="highest point", $H$4/D5832, 0)</f>
        <v>0</v>
      </c>
      <c r="S5832" s="28">
        <f t="shared" si="399"/>
        <v>54.539367938708203</v>
      </c>
      <c r="T5832" s="29">
        <f>D5832*S5832</f>
        <v>471758.98794567329</v>
      </c>
    </row>
    <row r="5833" spans="1:20">
      <c r="A5833" s="21">
        <f t="shared" si="395"/>
        <v>2023</v>
      </c>
      <c r="B5833" s="21">
        <f t="shared" si="396"/>
        <v>3</v>
      </c>
      <c r="C5833" s="22">
        <v>44992</v>
      </c>
      <c r="D5833" s="21">
        <v>8517.5400000000009</v>
      </c>
      <c r="E5833" s="47" t="str">
        <f>IF(B5833&lt;&gt;B5832, "First Quote", "")</f>
        <v/>
      </c>
      <c r="F5833" s="23" t="str">
        <f>IF(_xlfn.MINIFS($D$3:$D$6287,$A$3:$A$6287,A5833,$B$3:$B$6287,B5833)=D5833,"Lowest point","")</f>
        <v/>
      </c>
      <c r="G5833" s="24" t="str">
        <f>IF(_xlfn.MAXIFS($D$3:$D$6287,$A$3:$A$6287,A5833,$B$3:$B$6287,B5833)=D5833,"Highest point","")</f>
        <v/>
      </c>
      <c r="J5833" s="25" t="str">
        <f>IF(E5833="First Quote", $H$4/D5833, "")</f>
        <v/>
      </c>
      <c r="K5833" s="26">
        <f t="shared" si="397"/>
        <v>56.226429557606963</v>
      </c>
      <c r="L5833" s="27">
        <f>K5833*D5833</f>
        <v>478910.86281409964</v>
      </c>
      <c r="M5833" s="10"/>
      <c r="N5833" s="28">
        <f>IF(F5833="lowest point", $H$4/D5833, 0)</f>
        <v>0</v>
      </c>
      <c r="O5833" s="28">
        <f t="shared" si="398"/>
        <v>58.17239781913468</v>
      </c>
      <c r="P5833" s="29">
        <f>O5833*D5833</f>
        <v>495485.72532039246</v>
      </c>
      <c r="R5833" s="28">
        <f>IF(G5833="highest point", $H$4/D5833, 0)</f>
        <v>0</v>
      </c>
      <c r="S5833" s="28">
        <f t="shared" si="399"/>
        <v>54.539367938708203</v>
      </c>
      <c r="T5833" s="29">
        <f>D5833*S5833</f>
        <v>464541.24799266469</v>
      </c>
    </row>
    <row r="5834" spans="1:20">
      <c r="A5834" s="21">
        <f t="shared" si="395"/>
        <v>2023</v>
      </c>
      <c r="B5834" s="21">
        <f t="shared" si="396"/>
        <v>3</v>
      </c>
      <c r="C5834" s="22">
        <v>44993</v>
      </c>
      <c r="D5834" s="21">
        <v>8530.33</v>
      </c>
      <c r="E5834" s="47" t="str">
        <f>IF(B5834&lt;&gt;B5833, "First Quote", "")</f>
        <v/>
      </c>
      <c r="F5834" s="23" t="str">
        <f>IF(_xlfn.MINIFS($D$3:$D$6287,$A$3:$A$6287,A5834,$B$3:$B$6287,B5834)=D5834,"Lowest point","")</f>
        <v/>
      </c>
      <c r="G5834" s="24" t="str">
        <f>IF(_xlfn.MAXIFS($D$3:$D$6287,$A$3:$A$6287,A5834,$B$3:$B$6287,B5834)=D5834,"Highest point","")</f>
        <v/>
      </c>
      <c r="J5834" s="25" t="str">
        <f>IF(E5834="First Quote", $H$4/D5834, "")</f>
        <v/>
      </c>
      <c r="K5834" s="26">
        <f t="shared" si="397"/>
        <v>56.226429557606963</v>
      </c>
      <c r="L5834" s="27">
        <f>K5834*D5834</f>
        <v>479629.9988481414</v>
      </c>
      <c r="M5834" s="10"/>
      <c r="N5834" s="28">
        <f>IF(F5834="lowest point", $H$4/D5834, 0)</f>
        <v>0</v>
      </c>
      <c r="O5834" s="28">
        <f t="shared" si="398"/>
        <v>58.17239781913468</v>
      </c>
      <c r="P5834" s="29">
        <f>O5834*D5834</f>
        <v>496229.75028849911</v>
      </c>
      <c r="R5834" s="28">
        <f>IF(G5834="highest point", $H$4/D5834, 0)</f>
        <v>0</v>
      </c>
      <c r="S5834" s="28">
        <f t="shared" si="399"/>
        <v>54.539367938708203</v>
      </c>
      <c r="T5834" s="29">
        <f>D5834*S5834</f>
        <v>465238.80650860077</v>
      </c>
    </row>
    <row r="5835" spans="1:20">
      <c r="A5835" s="21">
        <f t="shared" si="395"/>
        <v>2023</v>
      </c>
      <c r="B5835" s="21">
        <f t="shared" si="396"/>
        <v>3</v>
      </c>
      <c r="C5835" s="22">
        <v>44994</v>
      </c>
      <c r="D5835" s="21">
        <v>8374.25</v>
      </c>
      <c r="E5835" s="47" t="str">
        <f>IF(B5835&lt;&gt;B5834, "First Quote", "")</f>
        <v/>
      </c>
      <c r="F5835" s="23" t="str">
        <f>IF(_xlfn.MINIFS($D$3:$D$6287,$A$3:$A$6287,A5835,$B$3:$B$6287,B5835)=D5835,"Lowest point","")</f>
        <v/>
      </c>
      <c r="G5835" s="24" t="str">
        <f>IF(_xlfn.MAXIFS($D$3:$D$6287,$A$3:$A$6287,A5835,$B$3:$B$6287,B5835)=D5835,"Highest point","")</f>
        <v/>
      </c>
      <c r="J5835" s="25" t="str">
        <f>IF(E5835="First Quote", $H$4/D5835, "")</f>
        <v/>
      </c>
      <c r="K5835" s="26">
        <f t="shared" si="397"/>
        <v>56.226429557606963</v>
      </c>
      <c r="L5835" s="27">
        <f>K5835*D5835</f>
        <v>470854.1777227901</v>
      </c>
      <c r="M5835" s="10"/>
      <c r="N5835" s="28">
        <f>IF(F5835="lowest point", $H$4/D5835, 0)</f>
        <v>0</v>
      </c>
      <c r="O5835" s="28">
        <f t="shared" si="398"/>
        <v>58.17239781913468</v>
      </c>
      <c r="P5835" s="29">
        <f>O5835*D5835</f>
        <v>487150.20243688859</v>
      </c>
      <c r="R5835" s="28">
        <f>IF(G5835="highest point", $H$4/D5835, 0)</f>
        <v>0</v>
      </c>
      <c r="S5835" s="28">
        <f t="shared" si="399"/>
        <v>54.539367938708203</v>
      </c>
      <c r="T5835" s="29">
        <f>D5835*S5835</f>
        <v>456726.30196072714</v>
      </c>
    </row>
    <row r="5836" spans="1:20">
      <c r="A5836" s="21">
        <f t="shared" si="395"/>
        <v>2023</v>
      </c>
      <c r="B5836" s="21">
        <f t="shared" si="396"/>
        <v>3</v>
      </c>
      <c r="C5836" s="22">
        <v>44995</v>
      </c>
      <c r="D5836" s="21">
        <v>8253.65</v>
      </c>
      <c r="E5836" s="47" t="str">
        <f>IF(B5836&lt;&gt;B5835, "First Quote", "")</f>
        <v/>
      </c>
      <c r="F5836" s="23" t="str">
        <f>IF(_xlfn.MINIFS($D$3:$D$6287,$A$3:$A$6287,A5836,$B$3:$B$6287,B5836)=D5836,"Lowest point","")</f>
        <v/>
      </c>
      <c r="G5836" s="24" t="str">
        <f>IF(_xlfn.MAXIFS($D$3:$D$6287,$A$3:$A$6287,A5836,$B$3:$B$6287,B5836)=D5836,"Highest point","")</f>
        <v/>
      </c>
      <c r="J5836" s="25" t="str">
        <f>IF(E5836="First Quote", $H$4/D5836, "")</f>
        <v/>
      </c>
      <c r="K5836" s="26">
        <f t="shared" si="397"/>
        <v>56.226429557606963</v>
      </c>
      <c r="L5836" s="27">
        <f>K5836*D5836</f>
        <v>464073.27031814266</v>
      </c>
      <c r="M5836" s="10"/>
      <c r="N5836" s="28">
        <f>IF(F5836="lowest point", $H$4/D5836, 0)</f>
        <v>0</v>
      </c>
      <c r="O5836" s="28">
        <f t="shared" si="398"/>
        <v>58.17239781913468</v>
      </c>
      <c r="P5836" s="29">
        <f>O5836*D5836</f>
        <v>480134.61125990091</v>
      </c>
      <c r="R5836" s="28">
        <f>IF(G5836="highest point", $H$4/D5836, 0)</f>
        <v>0</v>
      </c>
      <c r="S5836" s="28">
        <f t="shared" si="399"/>
        <v>54.539367938708203</v>
      </c>
      <c r="T5836" s="29">
        <f>D5836*S5836</f>
        <v>450148.85418731894</v>
      </c>
    </row>
    <row r="5837" spans="1:20">
      <c r="A5837" s="21">
        <f t="shared" ref="A5837:A5900" si="400">YEAR(C5837)</f>
        <v>2023</v>
      </c>
      <c r="B5837" s="21">
        <f t="shared" si="396"/>
        <v>3</v>
      </c>
      <c r="C5837" s="22">
        <v>44998</v>
      </c>
      <c r="D5837" s="21">
        <v>8241.39</v>
      </c>
      <c r="E5837" s="47" t="str">
        <f>IF(B5837&lt;&gt;B5836, "First Quote", "")</f>
        <v/>
      </c>
      <c r="F5837" s="23" t="str">
        <f>IF(_xlfn.MINIFS($D$3:$D$6287,$A$3:$A$6287,A5837,$B$3:$B$6287,B5837)=D5837,"Lowest point","")</f>
        <v>Lowest point</v>
      </c>
      <c r="G5837" s="24" t="str">
        <f>IF(_xlfn.MAXIFS($D$3:$D$6287,$A$3:$A$6287,A5837,$B$3:$B$6287,B5837)=D5837,"Highest point","")</f>
        <v/>
      </c>
      <c r="J5837" s="25" t="str">
        <f>IF(E5837="First Quote", $H$4/D5837, "")</f>
        <v/>
      </c>
      <c r="K5837" s="26">
        <f t="shared" si="397"/>
        <v>56.226429557606963</v>
      </c>
      <c r="L5837" s="27">
        <f>K5837*D5837</f>
        <v>463383.93429176643</v>
      </c>
      <c r="M5837" s="10"/>
      <c r="N5837" s="28">
        <f>IF(F5837="lowest point", $H$4/D5837, 0)</f>
        <v>6.0669377374447761E-2</v>
      </c>
      <c r="O5837" s="28">
        <f t="shared" si="398"/>
        <v>58.233067196509126</v>
      </c>
      <c r="P5837" s="29">
        <f>O5837*D5837</f>
        <v>479921.4176626383</v>
      </c>
      <c r="R5837" s="28">
        <f>IF(G5837="highest point", $H$4/D5837, 0)</f>
        <v>0</v>
      </c>
      <c r="S5837" s="28">
        <f t="shared" si="399"/>
        <v>54.539367938708203</v>
      </c>
      <c r="T5837" s="29">
        <f>D5837*S5837</f>
        <v>449480.20153639035</v>
      </c>
    </row>
    <row r="5838" spans="1:20">
      <c r="A5838" s="21">
        <f t="shared" si="400"/>
        <v>2023</v>
      </c>
      <c r="B5838" s="21">
        <f t="shared" si="396"/>
        <v>3</v>
      </c>
      <c r="C5838" s="22">
        <v>44999</v>
      </c>
      <c r="D5838" s="21">
        <v>8379.16</v>
      </c>
      <c r="E5838" s="47" t="str">
        <f>IF(B5838&lt;&gt;B5837, "First Quote", "")</f>
        <v/>
      </c>
      <c r="F5838" s="23" t="str">
        <f>IF(_xlfn.MINIFS($D$3:$D$6287,$A$3:$A$6287,A5838,$B$3:$B$6287,B5838)=D5838,"Lowest point","")</f>
        <v/>
      </c>
      <c r="G5838" s="24" t="str">
        <f>IF(_xlfn.MAXIFS($D$3:$D$6287,$A$3:$A$6287,A5838,$B$3:$B$6287,B5838)=D5838,"Highest point","")</f>
        <v/>
      </c>
      <c r="J5838" s="25" t="str">
        <f>IF(E5838="First Quote", $H$4/D5838, "")</f>
        <v/>
      </c>
      <c r="K5838" s="26">
        <f t="shared" si="397"/>
        <v>56.226429557606963</v>
      </c>
      <c r="L5838" s="27">
        <f>K5838*D5838</f>
        <v>471130.24949191796</v>
      </c>
      <c r="M5838" s="10"/>
      <c r="N5838" s="28">
        <f>IF(F5838="lowest point", $H$4/D5838, 0)</f>
        <v>0</v>
      </c>
      <c r="O5838" s="28">
        <f t="shared" si="398"/>
        <v>58.233067196509126</v>
      </c>
      <c r="P5838" s="29">
        <f>O5838*D5838</f>
        <v>487944.18733030139</v>
      </c>
      <c r="R5838" s="28">
        <f>IF(G5838="highest point", $H$4/D5838, 0)</f>
        <v>0</v>
      </c>
      <c r="S5838" s="28">
        <f t="shared" si="399"/>
        <v>54.539367938708203</v>
      </c>
      <c r="T5838" s="29">
        <f>D5838*S5838</f>
        <v>456994.09025730623</v>
      </c>
    </row>
    <row r="5839" spans="1:20">
      <c r="A5839" s="21">
        <f t="shared" si="400"/>
        <v>2023</v>
      </c>
      <c r="B5839" s="21">
        <f t="shared" si="396"/>
        <v>3</v>
      </c>
      <c r="C5839" s="22">
        <v>45000</v>
      </c>
      <c r="D5839" s="21">
        <v>8320.9599999999991</v>
      </c>
      <c r="E5839" s="47" t="str">
        <f>IF(B5839&lt;&gt;B5838, "First Quote", "")</f>
        <v/>
      </c>
      <c r="F5839" s="23" t="str">
        <f>IF(_xlfn.MINIFS($D$3:$D$6287,$A$3:$A$6287,A5839,$B$3:$B$6287,B5839)=D5839,"Lowest point","")</f>
        <v/>
      </c>
      <c r="G5839" s="24" t="str">
        <f>IF(_xlfn.MAXIFS($D$3:$D$6287,$A$3:$A$6287,A5839,$B$3:$B$6287,B5839)=D5839,"Highest point","")</f>
        <v/>
      </c>
      <c r="J5839" s="25" t="str">
        <f>IF(E5839="First Quote", $H$4/D5839, "")</f>
        <v/>
      </c>
      <c r="K5839" s="26">
        <f t="shared" si="397"/>
        <v>56.226429557606963</v>
      </c>
      <c r="L5839" s="27">
        <f>K5839*D5839</f>
        <v>467857.87129166519</v>
      </c>
      <c r="M5839" s="10"/>
      <c r="N5839" s="28">
        <f>IF(F5839="lowest point", $H$4/D5839, 0)</f>
        <v>0</v>
      </c>
      <c r="O5839" s="28">
        <f t="shared" si="398"/>
        <v>58.233067196509126</v>
      </c>
      <c r="P5839" s="29">
        <f>O5839*D5839</f>
        <v>484555.0228194645</v>
      </c>
      <c r="R5839" s="28">
        <f>IF(G5839="highest point", $H$4/D5839, 0)</f>
        <v>0</v>
      </c>
      <c r="S5839" s="28">
        <f t="shared" si="399"/>
        <v>54.539367938708203</v>
      </c>
      <c r="T5839" s="29">
        <f>D5839*S5839</f>
        <v>453819.89904327336</v>
      </c>
    </row>
    <row r="5840" spans="1:20">
      <c r="A5840" s="21">
        <f t="shared" si="400"/>
        <v>2023</v>
      </c>
      <c r="B5840" s="21">
        <f t="shared" si="396"/>
        <v>3</v>
      </c>
      <c r="C5840" s="22">
        <v>45001</v>
      </c>
      <c r="D5840" s="21">
        <v>8468.33</v>
      </c>
      <c r="E5840" s="47" t="str">
        <f>IF(B5840&lt;&gt;B5839, "First Quote", "")</f>
        <v/>
      </c>
      <c r="F5840" s="23" t="str">
        <f>IF(_xlfn.MINIFS($D$3:$D$6287,$A$3:$A$6287,A5840,$B$3:$B$6287,B5840)=D5840,"Lowest point","")</f>
        <v/>
      </c>
      <c r="G5840" s="24" t="str">
        <f>IF(_xlfn.MAXIFS($D$3:$D$6287,$A$3:$A$6287,A5840,$B$3:$B$6287,B5840)=D5840,"Highest point","")</f>
        <v/>
      </c>
      <c r="J5840" s="25" t="str">
        <f>IF(E5840="First Quote", $H$4/D5840, "")</f>
        <v/>
      </c>
      <c r="K5840" s="26">
        <f t="shared" si="397"/>
        <v>56.226429557606963</v>
      </c>
      <c r="L5840" s="27">
        <f>K5840*D5840</f>
        <v>476143.96021556976</v>
      </c>
      <c r="M5840" s="10"/>
      <c r="N5840" s="28">
        <f>IF(F5840="lowest point", $H$4/D5840, 0)</f>
        <v>0</v>
      </c>
      <c r="O5840" s="28">
        <f t="shared" si="398"/>
        <v>58.233067196509126</v>
      </c>
      <c r="P5840" s="29">
        <f>O5840*D5840</f>
        <v>493136.82993221411</v>
      </c>
      <c r="R5840" s="28">
        <f>IF(G5840="highest point", $H$4/D5840, 0)</f>
        <v>0</v>
      </c>
      <c r="S5840" s="28">
        <f t="shared" si="399"/>
        <v>54.539367938708203</v>
      </c>
      <c r="T5840" s="29">
        <f>D5840*S5840</f>
        <v>461857.36569640081</v>
      </c>
    </row>
    <row r="5841" spans="1:20">
      <c r="A5841" s="21">
        <f t="shared" si="400"/>
        <v>2023</v>
      </c>
      <c r="B5841" s="21">
        <f t="shared" si="396"/>
        <v>3</v>
      </c>
      <c r="C5841" s="22">
        <v>45002</v>
      </c>
      <c r="D5841" s="21">
        <v>8375.2099999999991</v>
      </c>
      <c r="E5841" s="47" t="str">
        <f>IF(B5841&lt;&gt;B5840, "First Quote", "")</f>
        <v/>
      </c>
      <c r="F5841" s="23" t="str">
        <f>IF(_xlfn.MINIFS($D$3:$D$6287,$A$3:$A$6287,A5841,$B$3:$B$6287,B5841)=D5841,"Lowest point","")</f>
        <v/>
      </c>
      <c r="G5841" s="24" t="str">
        <f>IF(_xlfn.MAXIFS($D$3:$D$6287,$A$3:$A$6287,A5841,$B$3:$B$6287,B5841)=D5841,"Highest point","")</f>
        <v/>
      </c>
      <c r="J5841" s="25" t="str">
        <f>IF(E5841="First Quote", $H$4/D5841, "")</f>
        <v/>
      </c>
      <c r="K5841" s="26">
        <f t="shared" si="397"/>
        <v>56.226429557606963</v>
      </c>
      <c r="L5841" s="27">
        <f>K5841*D5841</f>
        <v>470908.15509516536</v>
      </c>
      <c r="M5841" s="10"/>
      <c r="N5841" s="28">
        <f>IF(F5841="lowest point", $H$4/D5841, 0)</f>
        <v>0</v>
      </c>
      <c r="O5841" s="28">
        <f t="shared" si="398"/>
        <v>58.233067196509126</v>
      </c>
      <c r="P5841" s="29">
        <f>O5841*D5841</f>
        <v>487714.16671487514</v>
      </c>
      <c r="R5841" s="28">
        <f>IF(G5841="highest point", $H$4/D5841, 0)</f>
        <v>0</v>
      </c>
      <c r="S5841" s="28">
        <f t="shared" si="399"/>
        <v>54.539367938708203</v>
      </c>
      <c r="T5841" s="29">
        <f>D5841*S5841</f>
        <v>456778.65975394828</v>
      </c>
    </row>
    <row r="5842" spans="1:20">
      <c r="A5842" s="21">
        <f t="shared" si="400"/>
        <v>2023</v>
      </c>
      <c r="B5842" s="21">
        <f t="shared" si="396"/>
        <v>3</v>
      </c>
      <c r="C5842" s="22">
        <v>45005</v>
      </c>
      <c r="D5842" s="21">
        <v>8449.98</v>
      </c>
      <c r="E5842" s="47" t="str">
        <f>IF(B5842&lt;&gt;B5841, "First Quote", "")</f>
        <v/>
      </c>
      <c r="F5842" s="23" t="str">
        <f>IF(_xlfn.MINIFS($D$3:$D$6287,$A$3:$A$6287,A5842,$B$3:$B$6287,B5842)=D5842,"Lowest point","")</f>
        <v/>
      </c>
      <c r="G5842" s="24" t="str">
        <f>IF(_xlfn.MAXIFS($D$3:$D$6287,$A$3:$A$6287,A5842,$B$3:$B$6287,B5842)=D5842,"Highest point","")</f>
        <v/>
      </c>
      <c r="J5842" s="25" t="str">
        <f>IF(E5842="First Quote", $H$4/D5842, "")</f>
        <v/>
      </c>
      <c r="K5842" s="26">
        <f t="shared" si="397"/>
        <v>56.226429557606963</v>
      </c>
      <c r="L5842" s="27">
        <f>K5842*D5842</f>
        <v>475112.20523318765</v>
      </c>
      <c r="M5842" s="10"/>
      <c r="N5842" s="28">
        <f>IF(F5842="lowest point", $H$4/D5842, 0)</f>
        <v>0</v>
      </c>
      <c r="O5842" s="28">
        <f t="shared" si="398"/>
        <v>58.233067196509126</v>
      </c>
      <c r="P5842" s="29">
        <f>O5842*D5842</f>
        <v>492068.25314915815</v>
      </c>
      <c r="R5842" s="28">
        <f>IF(G5842="highest point", $H$4/D5842, 0)</f>
        <v>0</v>
      </c>
      <c r="S5842" s="28">
        <f t="shared" si="399"/>
        <v>54.539367938708203</v>
      </c>
      <c r="T5842" s="29">
        <f>D5842*S5842</f>
        <v>460856.5682947255</v>
      </c>
    </row>
    <row r="5843" spans="1:20">
      <c r="A5843" s="21">
        <f t="shared" si="400"/>
        <v>2023</v>
      </c>
      <c r="B5843" s="21">
        <f t="shared" si="396"/>
        <v>3</v>
      </c>
      <c r="C5843" s="22">
        <v>45006</v>
      </c>
      <c r="D5843" s="21">
        <v>8560.31</v>
      </c>
      <c r="E5843" s="47" t="str">
        <f>IF(B5843&lt;&gt;B5842, "First Quote", "")</f>
        <v/>
      </c>
      <c r="F5843" s="23" t="str">
        <f>IF(_xlfn.MINIFS($D$3:$D$6287,$A$3:$A$6287,A5843,$B$3:$B$6287,B5843)=D5843,"Lowest point","")</f>
        <v/>
      </c>
      <c r="G5843" s="24" t="str">
        <f>IF(_xlfn.MAXIFS($D$3:$D$6287,$A$3:$A$6287,A5843,$B$3:$B$6287,B5843)=D5843,"Highest point","")</f>
        <v/>
      </c>
      <c r="J5843" s="25" t="str">
        <f>IF(E5843="First Quote", $H$4/D5843, "")</f>
        <v/>
      </c>
      <c r="K5843" s="26">
        <f t="shared" si="397"/>
        <v>56.226429557606963</v>
      </c>
      <c r="L5843" s="27">
        <f>K5843*D5843</f>
        <v>481315.66720627842</v>
      </c>
      <c r="M5843" s="10"/>
      <c r="N5843" s="28">
        <f>IF(F5843="lowest point", $H$4/D5843, 0)</f>
        <v>0</v>
      </c>
      <c r="O5843" s="28">
        <f t="shared" si="398"/>
        <v>58.233067196509126</v>
      </c>
      <c r="P5843" s="29">
        <f>O5843*D5843</f>
        <v>498493.10745294899</v>
      </c>
      <c r="R5843" s="28">
        <f>IF(G5843="highest point", $H$4/D5843, 0)</f>
        <v>0</v>
      </c>
      <c r="S5843" s="28">
        <f t="shared" si="399"/>
        <v>54.539367938708203</v>
      </c>
      <c r="T5843" s="29">
        <f>D5843*S5843</f>
        <v>466873.89675940317</v>
      </c>
    </row>
    <row r="5844" spans="1:20">
      <c r="A5844" s="21">
        <f t="shared" si="400"/>
        <v>2023</v>
      </c>
      <c r="B5844" s="21">
        <f t="shared" si="396"/>
        <v>3</v>
      </c>
      <c r="C5844" s="22">
        <v>45007</v>
      </c>
      <c r="D5844" s="21">
        <v>8420.02</v>
      </c>
      <c r="E5844" s="47" t="str">
        <f>IF(B5844&lt;&gt;B5843, "First Quote", "")</f>
        <v/>
      </c>
      <c r="F5844" s="23" t="str">
        <f>IF(_xlfn.MINIFS($D$3:$D$6287,$A$3:$A$6287,A5844,$B$3:$B$6287,B5844)=D5844,"Lowest point","")</f>
        <v/>
      </c>
      <c r="G5844" s="24" t="str">
        <f>IF(_xlfn.MAXIFS($D$3:$D$6287,$A$3:$A$6287,A5844,$B$3:$B$6287,B5844)=D5844,"Highest point","")</f>
        <v/>
      </c>
      <c r="J5844" s="25" t="str">
        <f>IF(E5844="First Quote", $H$4/D5844, "")</f>
        <v/>
      </c>
      <c r="K5844" s="26">
        <f t="shared" si="397"/>
        <v>56.226429557606963</v>
      </c>
      <c r="L5844" s="27">
        <f>K5844*D5844</f>
        <v>473427.6614036418</v>
      </c>
      <c r="M5844" s="10"/>
      <c r="N5844" s="28">
        <f>IF(F5844="lowest point", $H$4/D5844, 0)</f>
        <v>0</v>
      </c>
      <c r="O5844" s="28">
        <f t="shared" si="398"/>
        <v>58.233067196509126</v>
      </c>
      <c r="P5844" s="29">
        <f>O5844*D5844</f>
        <v>490323.59045595082</v>
      </c>
      <c r="R5844" s="28">
        <f>IF(G5844="highest point", $H$4/D5844, 0)</f>
        <v>0</v>
      </c>
      <c r="S5844" s="28">
        <f t="shared" si="399"/>
        <v>54.539367938708203</v>
      </c>
      <c r="T5844" s="29">
        <f>D5844*S5844</f>
        <v>459222.56883128185</v>
      </c>
    </row>
    <row r="5845" spans="1:20">
      <c r="A5845" s="21">
        <f t="shared" si="400"/>
        <v>2023</v>
      </c>
      <c r="B5845" s="21">
        <f t="shared" si="396"/>
        <v>3</v>
      </c>
      <c r="C5845" s="22">
        <v>45008</v>
      </c>
      <c r="D5845" s="21">
        <v>8445.8700000000008</v>
      </c>
      <c r="E5845" s="47" t="str">
        <f>IF(B5845&lt;&gt;B5844, "First Quote", "")</f>
        <v/>
      </c>
      <c r="F5845" s="23" t="str">
        <f>IF(_xlfn.MINIFS($D$3:$D$6287,$A$3:$A$6287,A5845,$B$3:$B$6287,B5845)=D5845,"Lowest point","")</f>
        <v/>
      </c>
      <c r="G5845" s="24" t="str">
        <f>IF(_xlfn.MAXIFS($D$3:$D$6287,$A$3:$A$6287,A5845,$B$3:$B$6287,B5845)=D5845,"Highest point","")</f>
        <v/>
      </c>
      <c r="J5845" s="25" t="str">
        <f>IF(E5845="First Quote", $H$4/D5845, "")</f>
        <v/>
      </c>
      <c r="K5845" s="26">
        <f t="shared" si="397"/>
        <v>56.226429557606963</v>
      </c>
      <c r="L5845" s="27">
        <f>K5845*D5845</f>
        <v>474881.11460770597</v>
      </c>
      <c r="M5845" s="10"/>
      <c r="N5845" s="28">
        <f>IF(F5845="lowest point", $H$4/D5845, 0)</f>
        <v>0</v>
      </c>
      <c r="O5845" s="28">
        <f t="shared" si="398"/>
        <v>58.233067196509126</v>
      </c>
      <c r="P5845" s="29">
        <f>O5845*D5845</f>
        <v>491828.91524298058</v>
      </c>
      <c r="R5845" s="28">
        <f>IF(G5845="highest point", $H$4/D5845, 0)</f>
        <v>0</v>
      </c>
      <c r="S5845" s="28">
        <f t="shared" si="399"/>
        <v>54.539367938708203</v>
      </c>
      <c r="T5845" s="29">
        <f>D5845*S5845</f>
        <v>460632.41149249749</v>
      </c>
    </row>
    <row r="5846" spans="1:20">
      <c r="A5846" s="21">
        <f t="shared" si="400"/>
        <v>2023</v>
      </c>
      <c r="B5846" s="21">
        <f t="shared" si="396"/>
        <v>3</v>
      </c>
      <c r="C5846" s="22">
        <v>45009</v>
      </c>
      <c r="D5846" s="21">
        <v>8493.5499999999993</v>
      </c>
      <c r="E5846" s="47" t="str">
        <f>IF(B5846&lt;&gt;B5845, "First Quote", "")</f>
        <v/>
      </c>
      <c r="F5846" s="23" t="str">
        <f>IF(_xlfn.MINIFS($D$3:$D$6287,$A$3:$A$6287,A5846,$B$3:$B$6287,B5846)=D5846,"Lowest point","")</f>
        <v/>
      </c>
      <c r="G5846" s="24" t="str">
        <f>IF(_xlfn.MAXIFS($D$3:$D$6287,$A$3:$A$6287,A5846,$B$3:$B$6287,B5846)=D5846,"Highest point","")</f>
        <v/>
      </c>
      <c r="J5846" s="25" t="str">
        <f>IF(E5846="First Quote", $H$4/D5846, "")</f>
        <v/>
      </c>
      <c r="K5846" s="26">
        <f t="shared" si="397"/>
        <v>56.226429557606963</v>
      </c>
      <c r="L5846" s="27">
        <f>K5846*D5846</f>
        <v>477561.9907690126</v>
      </c>
      <c r="M5846" s="10"/>
      <c r="N5846" s="28">
        <f>IF(F5846="lowest point", $H$4/D5846, 0)</f>
        <v>0</v>
      </c>
      <c r="O5846" s="28">
        <f t="shared" si="398"/>
        <v>58.233067196509126</v>
      </c>
      <c r="P5846" s="29">
        <f>O5846*D5846</f>
        <v>494605.46788691002</v>
      </c>
      <c r="R5846" s="28">
        <f>IF(G5846="highest point", $H$4/D5846, 0)</f>
        <v>0</v>
      </c>
      <c r="S5846" s="28">
        <f t="shared" si="399"/>
        <v>54.539367938708203</v>
      </c>
      <c r="T5846" s="29">
        <f>D5846*S5846</f>
        <v>463232.848555815</v>
      </c>
    </row>
    <row r="5847" spans="1:20">
      <c r="A5847" s="21">
        <f t="shared" si="400"/>
        <v>2023</v>
      </c>
      <c r="B5847" s="21">
        <f t="shared" si="396"/>
        <v>3</v>
      </c>
      <c r="C5847" s="22">
        <v>45012</v>
      </c>
      <c r="D5847" s="21">
        <v>8507.5400000000009</v>
      </c>
      <c r="E5847" s="47" t="str">
        <f>IF(B5847&lt;&gt;B5846, "First Quote", "")</f>
        <v/>
      </c>
      <c r="F5847" s="23" t="str">
        <f>IF(_xlfn.MINIFS($D$3:$D$6287,$A$3:$A$6287,A5847,$B$3:$B$6287,B5847)=D5847,"Lowest point","")</f>
        <v/>
      </c>
      <c r="G5847" s="24" t="str">
        <f>IF(_xlfn.MAXIFS($D$3:$D$6287,$A$3:$A$6287,A5847,$B$3:$B$6287,B5847)=D5847,"Highest point","")</f>
        <v/>
      </c>
      <c r="J5847" s="25" t="str">
        <f>IF(E5847="First Quote", $H$4/D5847, "")</f>
        <v/>
      </c>
      <c r="K5847" s="26">
        <f t="shared" si="397"/>
        <v>56.226429557606963</v>
      </c>
      <c r="L5847" s="27">
        <f>K5847*D5847</f>
        <v>478348.59851852356</v>
      </c>
      <c r="M5847" s="10"/>
      <c r="N5847" s="28">
        <f>IF(F5847="lowest point", $H$4/D5847, 0)</f>
        <v>0</v>
      </c>
      <c r="O5847" s="28">
        <f t="shared" si="398"/>
        <v>58.233067196509126</v>
      </c>
      <c r="P5847" s="29">
        <f>O5847*D5847</f>
        <v>495420.14849698928</v>
      </c>
      <c r="R5847" s="28">
        <f>IF(G5847="highest point", $H$4/D5847, 0)</f>
        <v>0</v>
      </c>
      <c r="S5847" s="28">
        <f t="shared" si="399"/>
        <v>54.539367938708203</v>
      </c>
      <c r="T5847" s="29">
        <f>D5847*S5847</f>
        <v>463995.85431327764</v>
      </c>
    </row>
    <row r="5848" spans="1:20">
      <c r="A5848" s="21">
        <f t="shared" si="400"/>
        <v>2023</v>
      </c>
      <c r="B5848" s="21">
        <f t="shared" si="396"/>
        <v>3</v>
      </c>
      <c r="C5848" s="22">
        <v>45013</v>
      </c>
      <c r="D5848" s="21">
        <v>8494.35</v>
      </c>
      <c r="E5848" s="47" t="str">
        <f>IF(B5848&lt;&gt;B5847, "First Quote", "")</f>
        <v/>
      </c>
      <c r="F5848" s="23" t="str">
        <f>IF(_xlfn.MINIFS($D$3:$D$6287,$A$3:$A$6287,A5848,$B$3:$B$6287,B5848)=D5848,"Lowest point","")</f>
        <v/>
      </c>
      <c r="G5848" s="24" t="str">
        <f>IF(_xlfn.MAXIFS($D$3:$D$6287,$A$3:$A$6287,A5848,$B$3:$B$6287,B5848)=D5848,"Highest point","")</f>
        <v/>
      </c>
      <c r="J5848" s="25" t="str">
        <f>IF(E5848="First Quote", $H$4/D5848, "")</f>
        <v/>
      </c>
      <c r="K5848" s="26">
        <f t="shared" si="397"/>
        <v>56.226429557606963</v>
      </c>
      <c r="L5848" s="27">
        <f>K5848*D5848</f>
        <v>477606.97191265872</v>
      </c>
      <c r="M5848" s="10"/>
      <c r="N5848" s="28">
        <f>IF(F5848="lowest point", $H$4/D5848, 0)</f>
        <v>0</v>
      </c>
      <c r="O5848" s="28">
        <f t="shared" si="398"/>
        <v>58.233067196509126</v>
      </c>
      <c r="P5848" s="29">
        <f>O5848*D5848</f>
        <v>494652.05434066732</v>
      </c>
      <c r="R5848" s="28">
        <f>IF(G5848="highest point", $H$4/D5848, 0)</f>
        <v>0</v>
      </c>
      <c r="S5848" s="28">
        <f t="shared" si="399"/>
        <v>54.539367938708203</v>
      </c>
      <c r="T5848" s="29">
        <f>D5848*S5848</f>
        <v>463276.48005016602</v>
      </c>
    </row>
    <row r="5849" spans="1:20">
      <c r="A5849" s="21">
        <f t="shared" si="400"/>
        <v>2023</v>
      </c>
      <c r="B5849" s="21">
        <f t="shared" si="396"/>
        <v>3</v>
      </c>
      <c r="C5849" s="22">
        <v>45014</v>
      </c>
      <c r="D5849" s="21">
        <v>8615.2900000000009</v>
      </c>
      <c r="E5849" s="47" t="str">
        <f>IF(B5849&lt;&gt;B5848, "First Quote", "")</f>
        <v/>
      </c>
      <c r="F5849" s="23" t="str">
        <f>IF(_xlfn.MINIFS($D$3:$D$6287,$A$3:$A$6287,A5849,$B$3:$B$6287,B5849)=D5849,"Lowest point","")</f>
        <v/>
      </c>
      <c r="G5849" s="24" t="str">
        <f>IF(_xlfn.MAXIFS($D$3:$D$6287,$A$3:$A$6287,A5849,$B$3:$B$6287,B5849)=D5849,"Highest point","")</f>
        <v/>
      </c>
      <c r="J5849" s="25" t="str">
        <f>IF(E5849="First Quote", $H$4/D5849, "")</f>
        <v/>
      </c>
      <c r="K5849" s="26">
        <f t="shared" si="397"/>
        <v>56.226429557606963</v>
      </c>
      <c r="L5849" s="27">
        <f>K5849*D5849</f>
        <v>484406.99630335573</v>
      </c>
      <c r="M5849" s="10"/>
      <c r="N5849" s="28">
        <f>IF(F5849="lowest point", $H$4/D5849, 0)</f>
        <v>0</v>
      </c>
      <c r="O5849" s="28">
        <f t="shared" si="398"/>
        <v>58.233067196509126</v>
      </c>
      <c r="P5849" s="29">
        <f>O5849*D5849</f>
        <v>501694.76148741314</v>
      </c>
      <c r="R5849" s="28">
        <f>IF(G5849="highest point", $H$4/D5849, 0)</f>
        <v>0</v>
      </c>
      <c r="S5849" s="28">
        <f t="shared" si="399"/>
        <v>54.539367938708203</v>
      </c>
      <c r="T5849" s="29">
        <f>D5849*S5849</f>
        <v>469872.47120867344</v>
      </c>
    </row>
    <row r="5850" spans="1:20">
      <c r="A5850" s="21">
        <f t="shared" si="400"/>
        <v>2023</v>
      </c>
      <c r="B5850" s="21">
        <f t="shared" si="396"/>
        <v>3</v>
      </c>
      <c r="C5850" s="22">
        <v>45015</v>
      </c>
      <c r="D5850" s="21">
        <v>8665.7000000000007</v>
      </c>
      <c r="E5850" s="47" t="str">
        <f>IF(B5850&lt;&gt;B5849, "First Quote", "")</f>
        <v/>
      </c>
      <c r="F5850" s="23" t="str">
        <f>IF(_xlfn.MINIFS($D$3:$D$6287,$A$3:$A$6287,A5850,$B$3:$B$6287,B5850)=D5850,"Lowest point","")</f>
        <v/>
      </c>
      <c r="G5850" s="24" t="str">
        <f>IF(_xlfn.MAXIFS($D$3:$D$6287,$A$3:$A$6287,A5850,$B$3:$B$6287,B5850)=D5850,"Highest point","")</f>
        <v/>
      </c>
      <c r="J5850" s="25" t="str">
        <f>IF(E5850="First Quote", $H$4/D5850, "")</f>
        <v/>
      </c>
      <c r="K5850" s="26">
        <f t="shared" si="397"/>
        <v>56.226429557606963</v>
      </c>
      <c r="L5850" s="27">
        <f>K5850*D5850</f>
        <v>487241.3706173547</v>
      </c>
      <c r="M5850" s="10"/>
      <c r="N5850" s="28">
        <f>IF(F5850="lowest point", $H$4/D5850, 0)</f>
        <v>0</v>
      </c>
      <c r="O5850" s="28">
        <f t="shared" si="398"/>
        <v>58.233067196509126</v>
      </c>
      <c r="P5850" s="29">
        <f>O5850*D5850</f>
        <v>504630.29040478915</v>
      </c>
      <c r="R5850" s="28">
        <f>IF(G5850="highest point", $H$4/D5850, 0)</f>
        <v>0</v>
      </c>
      <c r="S5850" s="28">
        <f t="shared" si="399"/>
        <v>54.539367938708203</v>
      </c>
      <c r="T5850" s="29">
        <f>D5850*S5850</f>
        <v>472621.8007464637</v>
      </c>
    </row>
    <row r="5851" spans="1:20">
      <c r="A5851" s="21">
        <f t="shared" si="400"/>
        <v>2023</v>
      </c>
      <c r="B5851" s="21">
        <f t="shared" si="396"/>
        <v>3</v>
      </c>
      <c r="C5851" s="22">
        <v>45016</v>
      </c>
      <c r="D5851" s="21">
        <v>8791.1299999999992</v>
      </c>
      <c r="E5851" s="47" t="str">
        <f>IF(B5851&lt;&gt;B5850, "First Quote", "")</f>
        <v/>
      </c>
      <c r="F5851" s="23" t="str">
        <f>IF(_xlfn.MINIFS($D$3:$D$6287,$A$3:$A$6287,A5851,$B$3:$B$6287,B5851)=D5851,"Lowest point","")</f>
        <v/>
      </c>
      <c r="G5851" s="24" t="str">
        <f>IF(_xlfn.MAXIFS($D$3:$D$6287,$A$3:$A$6287,A5851,$B$3:$B$6287,B5851)=D5851,"Highest point","")</f>
        <v>Highest point</v>
      </c>
      <c r="J5851" s="25" t="str">
        <f>IF(E5851="First Quote", $H$4/D5851, "")</f>
        <v/>
      </c>
      <c r="K5851" s="26">
        <f t="shared" si="397"/>
        <v>56.226429557606963</v>
      </c>
      <c r="L5851" s="27">
        <f>K5851*D5851</f>
        <v>494293.85167676525</v>
      </c>
      <c r="M5851" s="10"/>
      <c r="N5851" s="28">
        <f>IF(F5851="lowest point", $H$4/D5851, 0)</f>
        <v>0</v>
      </c>
      <c r="O5851" s="28">
        <f t="shared" si="398"/>
        <v>58.233067196509126</v>
      </c>
      <c r="P5851" s="29">
        <f>O5851*D5851</f>
        <v>511934.46402324724</v>
      </c>
      <c r="R5851" s="28">
        <f>IF(G5851="highest point", $H$4/D5851, 0)</f>
        <v>5.6875509746756113E-2</v>
      </c>
      <c r="S5851" s="28">
        <f t="shared" si="399"/>
        <v>54.596243448454956</v>
      </c>
      <c r="T5851" s="29">
        <f>D5851*S5851</f>
        <v>479962.6736670158</v>
      </c>
    </row>
    <row r="5852" spans="1:20">
      <c r="A5852" s="21">
        <f t="shared" si="400"/>
        <v>2023</v>
      </c>
      <c r="B5852" s="21">
        <f t="shared" si="396"/>
        <v>4</v>
      </c>
      <c r="C5852" s="22">
        <v>45019</v>
      </c>
      <c r="D5852" s="21">
        <v>8823.66</v>
      </c>
      <c r="E5852" s="47" t="str">
        <f>IF(B5852&lt;&gt;B5851, "First Quote", "")</f>
        <v>First Quote</v>
      </c>
      <c r="F5852" s="23" t="str">
        <f>IF(_xlfn.MINIFS($D$3:$D$6287,$A$3:$A$6287,A5852,$B$3:$B$6287,B5852)=D5852,"Lowest point","")</f>
        <v/>
      </c>
      <c r="G5852" s="24" t="str">
        <f>IF(_xlfn.MAXIFS($D$3:$D$6287,$A$3:$A$6287,A5852,$B$3:$B$6287,B5852)=D5852,"Highest point","")</f>
        <v/>
      </c>
      <c r="J5852" s="25">
        <f>IF(E5852="First Quote", $H$4/D5852, "")</f>
        <v>5.6665828012412087E-2</v>
      </c>
      <c r="K5852" s="26">
        <f t="shared" si="397"/>
        <v>56.283095385619376</v>
      </c>
      <c r="L5852" s="27">
        <f>K5852*D5852</f>
        <v>496622.89743027423</v>
      </c>
      <c r="M5852" s="10"/>
      <c r="N5852" s="28">
        <f>IF(F5852="lowest point", $H$4/D5852, 0)</f>
        <v>0</v>
      </c>
      <c r="O5852" s="28">
        <f t="shared" si="398"/>
        <v>58.233067196509126</v>
      </c>
      <c r="P5852" s="29">
        <f>O5852*D5852</f>
        <v>513828.78569914971</v>
      </c>
      <c r="R5852" s="28">
        <f>IF(G5852="highest point", $H$4/D5852, 0)</f>
        <v>0</v>
      </c>
      <c r="S5852" s="28">
        <f t="shared" si="399"/>
        <v>54.596243448454956</v>
      </c>
      <c r="T5852" s="29">
        <f>D5852*S5852</f>
        <v>481738.68946639408</v>
      </c>
    </row>
    <row r="5853" spans="1:20">
      <c r="A5853" s="21">
        <f t="shared" si="400"/>
        <v>2023</v>
      </c>
      <c r="B5853" s="21">
        <f t="shared" si="396"/>
        <v>4</v>
      </c>
      <c r="C5853" s="22">
        <v>45020</v>
      </c>
      <c r="D5853" s="21">
        <v>8773.31</v>
      </c>
      <c r="E5853" s="47" t="str">
        <f>IF(B5853&lt;&gt;B5852, "First Quote", "")</f>
        <v/>
      </c>
      <c r="F5853" s="23" t="str">
        <f>IF(_xlfn.MINIFS($D$3:$D$6287,$A$3:$A$6287,A5853,$B$3:$B$6287,B5853)=D5853,"Lowest point","")</f>
        <v/>
      </c>
      <c r="G5853" s="24" t="str">
        <f>IF(_xlfn.MAXIFS($D$3:$D$6287,$A$3:$A$6287,A5853,$B$3:$B$6287,B5853)=D5853,"Highest point","")</f>
        <v/>
      </c>
      <c r="J5853" s="25" t="str">
        <f>IF(E5853="First Quote", $H$4/D5853, "")</f>
        <v/>
      </c>
      <c r="K5853" s="26">
        <f t="shared" si="397"/>
        <v>56.283095385619376</v>
      </c>
      <c r="L5853" s="27">
        <f>K5853*D5853</f>
        <v>493789.0435776083</v>
      </c>
      <c r="M5853" s="10"/>
      <c r="N5853" s="28">
        <f>IF(F5853="lowest point", $H$4/D5853, 0)</f>
        <v>0</v>
      </c>
      <c r="O5853" s="28">
        <f t="shared" si="398"/>
        <v>58.233067196509126</v>
      </c>
      <c r="P5853" s="29">
        <f>O5853*D5853</f>
        <v>510896.75076580542</v>
      </c>
      <c r="R5853" s="28">
        <f>IF(G5853="highest point", $H$4/D5853, 0)</f>
        <v>0</v>
      </c>
      <c r="S5853" s="28">
        <f t="shared" si="399"/>
        <v>54.596243448454956</v>
      </c>
      <c r="T5853" s="29">
        <f>D5853*S5853</f>
        <v>478989.76860876434</v>
      </c>
    </row>
    <row r="5854" spans="1:20">
      <c r="A5854" s="21">
        <f t="shared" si="400"/>
        <v>2023</v>
      </c>
      <c r="B5854" s="21">
        <f t="shared" si="396"/>
        <v>4</v>
      </c>
      <c r="C5854" s="22">
        <v>45021</v>
      </c>
      <c r="D5854" s="21">
        <v>8752.5400000000009</v>
      </c>
      <c r="E5854" s="47" t="str">
        <f>IF(B5854&lt;&gt;B5853, "First Quote", "")</f>
        <v/>
      </c>
      <c r="F5854" s="23" t="str">
        <f>IF(_xlfn.MINIFS($D$3:$D$6287,$A$3:$A$6287,A5854,$B$3:$B$6287,B5854)=D5854,"Lowest point","")</f>
        <v/>
      </c>
      <c r="G5854" s="24" t="str">
        <f>IF(_xlfn.MAXIFS($D$3:$D$6287,$A$3:$A$6287,A5854,$B$3:$B$6287,B5854)=D5854,"Highest point","")</f>
        <v/>
      </c>
      <c r="J5854" s="25" t="str">
        <f>IF(E5854="First Quote", $H$4/D5854, "")</f>
        <v/>
      </c>
      <c r="K5854" s="26">
        <f t="shared" si="397"/>
        <v>56.283095385619376</v>
      </c>
      <c r="L5854" s="27">
        <f>K5854*D5854</f>
        <v>492620.04368644906</v>
      </c>
      <c r="M5854" s="10"/>
      <c r="N5854" s="28">
        <f>IF(F5854="lowest point", $H$4/D5854, 0)</f>
        <v>0</v>
      </c>
      <c r="O5854" s="28">
        <f t="shared" si="398"/>
        <v>58.233067196509126</v>
      </c>
      <c r="P5854" s="29">
        <f>O5854*D5854</f>
        <v>509687.24996013404</v>
      </c>
      <c r="R5854" s="28">
        <f>IF(G5854="highest point", $H$4/D5854, 0)</f>
        <v>0</v>
      </c>
      <c r="S5854" s="28">
        <f t="shared" si="399"/>
        <v>54.596243448454956</v>
      </c>
      <c r="T5854" s="29">
        <f>D5854*S5854</f>
        <v>477855.80463233998</v>
      </c>
    </row>
    <row r="5855" spans="1:20">
      <c r="A5855" s="21">
        <f t="shared" si="400"/>
        <v>2023</v>
      </c>
      <c r="B5855" s="21">
        <f t="shared" si="396"/>
        <v>4</v>
      </c>
      <c r="C5855" s="22">
        <v>45022</v>
      </c>
      <c r="D5855" s="21">
        <v>8785.7000000000007</v>
      </c>
      <c r="E5855" s="47" t="str">
        <f>IF(B5855&lt;&gt;B5854, "First Quote", "")</f>
        <v/>
      </c>
      <c r="F5855" s="23" t="str">
        <f>IF(_xlfn.MINIFS($D$3:$D$6287,$A$3:$A$6287,A5855,$B$3:$B$6287,B5855)=D5855,"Lowest point","")</f>
        <v/>
      </c>
      <c r="G5855" s="24" t="str">
        <f>IF(_xlfn.MAXIFS($D$3:$D$6287,$A$3:$A$6287,A5855,$B$3:$B$6287,B5855)=D5855,"Highest point","")</f>
        <v/>
      </c>
      <c r="J5855" s="25" t="str">
        <f>IF(E5855="First Quote", $H$4/D5855, "")</f>
        <v/>
      </c>
      <c r="K5855" s="26">
        <f t="shared" si="397"/>
        <v>56.283095385619376</v>
      </c>
      <c r="L5855" s="27">
        <f>K5855*D5855</f>
        <v>494486.3911294362</v>
      </c>
      <c r="M5855" s="10"/>
      <c r="N5855" s="28">
        <f>IF(F5855="lowest point", $H$4/D5855, 0)</f>
        <v>0</v>
      </c>
      <c r="O5855" s="28">
        <f t="shared" si="398"/>
        <v>58.233067196509126</v>
      </c>
      <c r="P5855" s="29">
        <f>O5855*D5855</f>
        <v>511618.25846837024</v>
      </c>
      <c r="R5855" s="28">
        <f>IF(G5855="highest point", $H$4/D5855, 0)</f>
        <v>0</v>
      </c>
      <c r="S5855" s="28">
        <f t="shared" si="399"/>
        <v>54.596243448454956</v>
      </c>
      <c r="T5855" s="29">
        <f>D5855*S5855</f>
        <v>479666.21606509073</v>
      </c>
    </row>
    <row r="5856" spans="1:20">
      <c r="A5856" s="21">
        <f t="shared" si="400"/>
        <v>2023</v>
      </c>
      <c r="B5856" s="21">
        <f t="shared" si="396"/>
        <v>4</v>
      </c>
      <c r="C5856" s="22">
        <v>45026</v>
      </c>
      <c r="D5856" s="21">
        <v>8794.65</v>
      </c>
      <c r="E5856" s="47" t="str">
        <f>IF(B5856&lt;&gt;B5855, "First Quote", "")</f>
        <v/>
      </c>
      <c r="F5856" s="23" t="str">
        <f>IF(_xlfn.MINIFS($D$3:$D$6287,$A$3:$A$6287,A5856,$B$3:$B$6287,B5856)=D5856,"Lowest point","")</f>
        <v/>
      </c>
      <c r="G5856" s="24" t="str">
        <f>IF(_xlfn.MAXIFS($D$3:$D$6287,$A$3:$A$6287,A5856,$B$3:$B$6287,B5856)=D5856,"Highest point","")</f>
        <v/>
      </c>
      <c r="J5856" s="25" t="str">
        <f>IF(E5856="First Quote", $H$4/D5856, "")</f>
        <v/>
      </c>
      <c r="K5856" s="26">
        <f t="shared" si="397"/>
        <v>56.283095385619376</v>
      </c>
      <c r="L5856" s="27">
        <f>K5856*D5856</f>
        <v>494990.12483313744</v>
      </c>
      <c r="M5856" s="10"/>
      <c r="N5856" s="28">
        <f>IF(F5856="lowest point", $H$4/D5856, 0)</f>
        <v>0</v>
      </c>
      <c r="O5856" s="28">
        <f t="shared" si="398"/>
        <v>58.233067196509126</v>
      </c>
      <c r="P5856" s="29">
        <f>O5856*D5856</f>
        <v>512139.44441977894</v>
      </c>
      <c r="R5856" s="28">
        <f>IF(G5856="highest point", $H$4/D5856, 0)</f>
        <v>0</v>
      </c>
      <c r="S5856" s="28">
        <f t="shared" si="399"/>
        <v>54.596243448454956</v>
      </c>
      <c r="T5856" s="29">
        <f>D5856*S5856</f>
        <v>480154.85244395438</v>
      </c>
    </row>
    <row r="5857" spans="1:20">
      <c r="A5857" s="21">
        <f t="shared" si="400"/>
        <v>2023</v>
      </c>
      <c r="B5857" s="21">
        <f t="shared" ref="B5857:B5920" si="401">MONTH(C5857)</f>
        <v>4</v>
      </c>
      <c r="C5857" s="22">
        <v>45027</v>
      </c>
      <c r="D5857" s="21">
        <v>8794.2900000000009</v>
      </c>
      <c r="E5857" s="47" t="str">
        <f>IF(B5857&lt;&gt;B5856, "First Quote", "")</f>
        <v/>
      </c>
      <c r="F5857" s="23" t="str">
        <f>IF(_xlfn.MINIFS($D$3:$D$6287,$A$3:$A$6287,A5857,$B$3:$B$6287,B5857)=D5857,"Lowest point","")</f>
        <v/>
      </c>
      <c r="G5857" s="24" t="str">
        <f>IF(_xlfn.MAXIFS($D$3:$D$6287,$A$3:$A$6287,A5857,$B$3:$B$6287,B5857)=D5857,"Highest point","")</f>
        <v/>
      </c>
      <c r="J5857" s="25" t="str">
        <f>IF(E5857="First Quote", $H$4/D5857, "")</f>
        <v/>
      </c>
      <c r="K5857" s="26">
        <f t="shared" si="397"/>
        <v>56.283095385619376</v>
      </c>
      <c r="L5857" s="27">
        <f>K5857*D5857</f>
        <v>494969.8629187987</v>
      </c>
      <c r="M5857" s="10"/>
      <c r="N5857" s="28">
        <f>IF(F5857="lowest point", $H$4/D5857, 0)</f>
        <v>0</v>
      </c>
      <c r="O5857" s="28">
        <f t="shared" si="398"/>
        <v>58.233067196509126</v>
      </c>
      <c r="P5857" s="29">
        <f>O5857*D5857</f>
        <v>512118.48051558831</v>
      </c>
      <c r="R5857" s="28">
        <f>IF(G5857="highest point", $H$4/D5857, 0)</f>
        <v>0</v>
      </c>
      <c r="S5857" s="28">
        <f t="shared" si="399"/>
        <v>54.596243448454956</v>
      </c>
      <c r="T5857" s="29">
        <f>D5857*S5857</f>
        <v>480135.19779631298</v>
      </c>
    </row>
    <row r="5858" spans="1:20">
      <c r="A5858" s="21">
        <f t="shared" si="400"/>
        <v>2023</v>
      </c>
      <c r="B5858" s="21">
        <f t="shared" si="401"/>
        <v>4</v>
      </c>
      <c r="C5858" s="22">
        <v>45028</v>
      </c>
      <c r="D5858" s="21">
        <v>8758.11</v>
      </c>
      <c r="E5858" s="47" t="str">
        <f>IF(B5858&lt;&gt;B5857, "First Quote", "")</f>
        <v/>
      </c>
      <c r="F5858" s="23" t="str">
        <f>IF(_xlfn.MINIFS($D$3:$D$6287,$A$3:$A$6287,A5858,$B$3:$B$6287,B5858)=D5858,"Lowest point","")</f>
        <v/>
      </c>
      <c r="G5858" s="24" t="str">
        <f>IF(_xlfn.MAXIFS($D$3:$D$6287,$A$3:$A$6287,A5858,$B$3:$B$6287,B5858)=D5858,"Highest point","")</f>
        <v/>
      </c>
      <c r="J5858" s="25" t="str">
        <f>IF(E5858="First Quote", $H$4/D5858, "")</f>
        <v/>
      </c>
      <c r="K5858" s="26">
        <f t="shared" si="397"/>
        <v>56.283095385619376</v>
      </c>
      <c r="L5858" s="27">
        <f>K5858*D5858</f>
        <v>492933.54052774695</v>
      </c>
      <c r="M5858" s="10"/>
      <c r="N5858" s="28">
        <f>IF(F5858="lowest point", $H$4/D5858, 0)</f>
        <v>0</v>
      </c>
      <c r="O5858" s="28">
        <f t="shared" si="398"/>
        <v>58.233067196509126</v>
      </c>
      <c r="P5858" s="29">
        <f>O5858*D5858</f>
        <v>510011.60814441857</v>
      </c>
      <c r="R5858" s="28">
        <f>IF(G5858="highest point", $H$4/D5858, 0)</f>
        <v>0</v>
      </c>
      <c r="S5858" s="28">
        <f t="shared" si="399"/>
        <v>54.596243448454956</v>
      </c>
      <c r="T5858" s="29">
        <f>D5858*S5858</f>
        <v>478159.90570834785</v>
      </c>
    </row>
    <row r="5859" spans="1:20">
      <c r="A5859" s="21">
        <f t="shared" si="400"/>
        <v>2023</v>
      </c>
      <c r="B5859" s="21">
        <f t="shared" si="401"/>
        <v>4</v>
      </c>
      <c r="C5859" s="22">
        <v>45029</v>
      </c>
      <c r="D5859" s="21">
        <v>8875.65</v>
      </c>
      <c r="E5859" s="47" t="str">
        <f>IF(B5859&lt;&gt;B5858, "First Quote", "")</f>
        <v/>
      </c>
      <c r="F5859" s="23" t="str">
        <f>IF(_xlfn.MINIFS($D$3:$D$6287,$A$3:$A$6287,A5859,$B$3:$B$6287,B5859)=D5859,"Lowest point","")</f>
        <v/>
      </c>
      <c r="G5859" s="24" t="str">
        <f>IF(_xlfn.MAXIFS($D$3:$D$6287,$A$3:$A$6287,A5859,$B$3:$B$6287,B5859)=D5859,"Highest point","")</f>
        <v/>
      </c>
      <c r="J5859" s="25" t="str">
        <f>IF(E5859="First Quote", $H$4/D5859, "")</f>
        <v/>
      </c>
      <c r="K5859" s="26">
        <f t="shared" si="397"/>
        <v>56.283095385619376</v>
      </c>
      <c r="L5859" s="27">
        <f>K5859*D5859</f>
        <v>499549.05555937259</v>
      </c>
      <c r="M5859" s="10"/>
      <c r="N5859" s="28">
        <f>IF(F5859="lowest point", $H$4/D5859, 0)</f>
        <v>0</v>
      </c>
      <c r="O5859" s="28">
        <f t="shared" si="398"/>
        <v>58.233067196509126</v>
      </c>
      <c r="P5859" s="29">
        <f>O5859*D5859</f>
        <v>516856.32286269619</v>
      </c>
      <c r="R5859" s="28">
        <f>IF(G5859="highest point", $H$4/D5859, 0)</f>
        <v>0</v>
      </c>
      <c r="S5859" s="28">
        <f t="shared" si="399"/>
        <v>54.596243448454956</v>
      </c>
      <c r="T5859" s="29">
        <f>D5859*S5859</f>
        <v>484577.14816327923</v>
      </c>
    </row>
    <row r="5860" spans="1:20">
      <c r="A5860" s="21">
        <f t="shared" si="400"/>
        <v>2023</v>
      </c>
      <c r="B5860" s="21">
        <f t="shared" si="401"/>
        <v>4</v>
      </c>
      <c r="C5860" s="22">
        <v>45030</v>
      </c>
      <c r="D5860" s="21">
        <v>8857.31</v>
      </c>
      <c r="E5860" s="47" t="str">
        <f>IF(B5860&lt;&gt;B5859, "First Quote", "")</f>
        <v/>
      </c>
      <c r="F5860" s="23" t="str">
        <f>IF(_xlfn.MINIFS($D$3:$D$6287,$A$3:$A$6287,A5860,$B$3:$B$6287,B5860)=D5860,"Lowest point","")</f>
        <v/>
      </c>
      <c r="G5860" s="24" t="str">
        <f>IF(_xlfn.MAXIFS($D$3:$D$6287,$A$3:$A$6287,A5860,$B$3:$B$6287,B5860)=D5860,"Highest point","")</f>
        <v/>
      </c>
      <c r="J5860" s="25" t="str">
        <f>IF(E5860="First Quote", $H$4/D5860, "")</f>
        <v/>
      </c>
      <c r="K5860" s="26">
        <f t="shared" si="397"/>
        <v>56.283095385619376</v>
      </c>
      <c r="L5860" s="27">
        <f>K5860*D5860</f>
        <v>498516.82359000033</v>
      </c>
      <c r="M5860" s="10"/>
      <c r="N5860" s="28">
        <f>IF(F5860="lowest point", $H$4/D5860, 0)</f>
        <v>0</v>
      </c>
      <c r="O5860" s="28">
        <f t="shared" si="398"/>
        <v>58.233067196509126</v>
      </c>
      <c r="P5860" s="29">
        <f>O5860*D5860</f>
        <v>515788.32841031218</v>
      </c>
      <c r="R5860" s="28">
        <f>IF(G5860="highest point", $H$4/D5860, 0)</f>
        <v>0</v>
      </c>
      <c r="S5860" s="28">
        <f t="shared" si="399"/>
        <v>54.596243448454956</v>
      </c>
      <c r="T5860" s="29">
        <f>D5860*S5860</f>
        <v>483575.85305843456</v>
      </c>
    </row>
    <row r="5861" spans="1:20">
      <c r="A5861" s="21">
        <f t="shared" si="400"/>
        <v>2023</v>
      </c>
      <c r="B5861" s="21">
        <f t="shared" si="401"/>
        <v>4</v>
      </c>
      <c r="C5861" s="22">
        <v>45033</v>
      </c>
      <c r="D5861" s="21">
        <v>8886.76</v>
      </c>
      <c r="E5861" s="47" t="str">
        <f>IF(B5861&lt;&gt;B5860, "First Quote", "")</f>
        <v/>
      </c>
      <c r="F5861" s="23" t="str">
        <f>IF(_xlfn.MINIFS($D$3:$D$6287,$A$3:$A$6287,A5861,$B$3:$B$6287,B5861)=D5861,"Lowest point","")</f>
        <v/>
      </c>
      <c r="G5861" s="24" t="str">
        <f>IF(_xlfn.MAXIFS($D$3:$D$6287,$A$3:$A$6287,A5861,$B$3:$B$6287,B5861)=D5861,"Highest point","")</f>
        <v/>
      </c>
      <c r="J5861" s="25" t="str">
        <f>IF(E5861="First Quote", $H$4/D5861, "")</f>
        <v/>
      </c>
      <c r="K5861" s="26">
        <f t="shared" si="397"/>
        <v>56.283095385619376</v>
      </c>
      <c r="L5861" s="27">
        <f>K5861*D5861</f>
        <v>500174.36074910685</v>
      </c>
      <c r="M5861" s="10"/>
      <c r="N5861" s="28">
        <f>IF(F5861="lowest point", $H$4/D5861, 0)</f>
        <v>0</v>
      </c>
      <c r="O5861" s="28">
        <f t="shared" si="398"/>
        <v>58.233067196509126</v>
      </c>
      <c r="P5861" s="29">
        <f>O5861*D5861</f>
        <v>517503.29223924945</v>
      </c>
      <c r="R5861" s="28">
        <f>IF(G5861="highest point", $H$4/D5861, 0)</f>
        <v>0</v>
      </c>
      <c r="S5861" s="28">
        <f t="shared" si="399"/>
        <v>54.596243448454956</v>
      </c>
      <c r="T5861" s="29">
        <f>D5861*S5861</f>
        <v>485183.71242799156</v>
      </c>
    </row>
    <row r="5862" spans="1:20">
      <c r="A5862" s="21">
        <f t="shared" si="400"/>
        <v>2023</v>
      </c>
      <c r="B5862" s="21">
        <f t="shared" si="401"/>
        <v>4</v>
      </c>
      <c r="C5862" s="22">
        <v>45034</v>
      </c>
      <c r="D5862" s="21">
        <v>8894.35</v>
      </c>
      <c r="E5862" s="47" t="str">
        <f>IF(B5862&lt;&gt;B5861, "First Quote", "")</f>
        <v/>
      </c>
      <c r="F5862" s="23" t="str">
        <f>IF(_xlfn.MINIFS($D$3:$D$6287,$A$3:$A$6287,A5862,$B$3:$B$6287,B5862)=D5862,"Lowest point","")</f>
        <v/>
      </c>
      <c r="G5862" s="24" t="str">
        <f>IF(_xlfn.MAXIFS($D$3:$D$6287,$A$3:$A$6287,A5862,$B$3:$B$6287,B5862)=D5862,"Highest point","")</f>
        <v/>
      </c>
      <c r="J5862" s="25" t="str">
        <f>IF(E5862="First Quote", $H$4/D5862, "")</f>
        <v/>
      </c>
      <c r="K5862" s="26">
        <f t="shared" si="397"/>
        <v>56.283095385619376</v>
      </c>
      <c r="L5862" s="27">
        <f>K5862*D5862</f>
        <v>500601.5494430837</v>
      </c>
      <c r="M5862" s="10"/>
      <c r="N5862" s="28">
        <f>IF(F5862="lowest point", $H$4/D5862, 0)</f>
        <v>0</v>
      </c>
      <c r="O5862" s="28">
        <f t="shared" si="398"/>
        <v>58.233067196509126</v>
      </c>
      <c r="P5862" s="29">
        <f>O5862*D5862</f>
        <v>517945.28121927095</v>
      </c>
      <c r="R5862" s="28">
        <f>IF(G5862="highest point", $H$4/D5862, 0)</f>
        <v>0</v>
      </c>
      <c r="S5862" s="28">
        <f t="shared" si="399"/>
        <v>54.596243448454956</v>
      </c>
      <c r="T5862" s="29">
        <f>D5862*S5862</f>
        <v>485598.09791576536</v>
      </c>
    </row>
    <row r="5863" spans="1:20">
      <c r="A5863" s="21">
        <f t="shared" si="400"/>
        <v>2023</v>
      </c>
      <c r="B5863" s="21">
        <f t="shared" si="401"/>
        <v>4</v>
      </c>
      <c r="C5863" s="22">
        <v>45035</v>
      </c>
      <c r="D5863" s="21">
        <v>8893.6</v>
      </c>
      <c r="E5863" s="47" t="str">
        <f>IF(B5863&lt;&gt;B5862, "First Quote", "")</f>
        <v/>
      </c>
      <c r="F5863" s="23" t="str">
        <f>IF(_xlfn.MINIFS($D$3:$D$6287,$A$3:$A$6287,A5863,$B$3:$B$6287,B5863)=D5863,"Lowest point","")</f>
        <v/>
      </c>
      <c r="G5863" s="24" t="str">
        <f>IF(_xlfn.MAXIFS($D$3:$D$6287,$A$3:$A$6287,A5863,$B$3:$B$6287,B5863)=D5863,"Highest point","")</f>
        <v/>
      </c>
      <c r="J5863" s="25" t="str">
        <f>IF(E5863="First Quote", $H$4/D5863, "")</f>
        <v/>
      </c>
      <c r="K5863" s="26">
        <f t="shared" si="397"/>
        <v>56.283095385619376</v>
      </c>
      <c r="L5863" s="27">
        <f>K5863*D5863</f>
        <v>500559.33712154452</v>
      </c>
      <c r="M5863" s="10"/>
      <c r="N5863" s="28">
        <f>IF(F5863="lowest point", $H$4/D5863, 0)</f>
        <v>0</v>
      </c>
      <c r="O5863" s="28">
        <f t="shared" si="398"/>
        <v>58.233067196509126</v>
      </c>
      <c r="P5863" s="29">
        <f>O5863*D5863</f>
        <v>517901.60641887359</v>
      </c>
      <c r="R5863" s="28">
        <f>IF(G5863="highest point", $H$4/D5863, 0)</f>
        <v>0</v>
      </c>
      <c r="S5863" s="28">
        <f t="shared" si="399"/>
        <v>54.596243448454956</v>
      </c>
      <c r="T5863" s="29">
        <f>D5863*S5863</f>
        <v>485557.15073317901</v>
      </c>
    </row>
    <row r="5864" spans="1:20">
      <c r="A5864" s="21">
        <f t="shared" si="400"/>
        <v>2023</v>
      </c>
      <c r="B5864" s="21">
        <f t="shared" si="401"/>
        <v>4</v>
      </c>
      <c r="C5864" s="22">
        <v>45036</v>
      </c>
      <c r="D5864" s="21">
        <v>8841.6200000000008</v>
      </c>
      <c r="E5864" s="47" t="str">
        <f>IF(B5864&lt;&gt;B5863, "First Quote", "")</f>
        <v/>
      </c>
      <c r="F5864" s="23" t="str">
        <f>IF(_xlfn.MINIFS($D$3:$D$6287,$A$3:$A$6287,A5864,$B$3:$B$6287,B5864)=D5864,"Lowest point","")</f>
        <v/>
      </c>
      <c r="G5864" s="24" t="str">
        <f>IF(_xlfn.MAXIFS($D$3:$D$6287,$A$3:$A$6287,A5864,$B$3:$B$6287,B5864)=D5864,"Highest point","")</f>
        <v/>
      </c>
      <c r="J5864" s="25" t="str">
        <f>IF(E5864="First Quote", $H$4/D5864, "")</f>
        <v/>
      </c>
      <c r="K5864" s="26">
        <f t="shared" si="397"/>
        <v>56.283095385619376</v>
      </c>
      <c r="L5864" s="27">
        <f>K5864*D5864</f>
        <v>497633.74182340002</v>
      </c>
      <c r="M5864" s="10"/>
      <c r="N5864" s="28">
        <f>IF(F5864="lowest point", $H$4/D5864, 0)</f>
        <v>0</v>
      </c>
      <c r="O5864" s="28">
        <f t="shared" si="398"/>
        <v>58.233067196509126</v>
      </c>
      <c r="P5864" s="29">
        <f>O5864*D5864</f>
        <v>514874.65158599906</v>
      </c>
      <c r="R5864" s="28">
        <f>IF(G5864="highest point", $H$4/D5864, 0)</f>
        <v>0</v>
      </c>
      <c r="S5864" s="28">
        <f t="shared" si="399"/>
        <v>54.596243448454956</v>
      </c>
      <c r="T5864" s="29">
        <f>D5864*S5864</f>
        <v>482719.23799872835</v>
      </c>
    </row>
    <row r="5865" spans="1:20">
      <c r="A5865" s="21">
        <f t="shared" si="400"/>
        <v>2023</v>
      </c>
      <c r="B5865" s="21">
        <f t="shared" si="401"/>
        <v>4</v>
      </c>
      <c r="C5865" s="22">
        <v>45037</v>
      </c>
      <c r="D5865" s="21">
        <v>8849.76</v>
      </c>
      <c r="E5865" s="47" t="str">
        <f>IF(B5865&lt;&gt;B5864, "First Quote", "")</f>
        <v/>
      </c>
      <c r="F5865" s="23" t="str">
        <f>IF(_xlfn.MINIFS($D$3:$D$6287,$A$3:$A$6287,A5865,$B$3:$B$6287,B5865)=D5865,"Lowest point","")</f>
        <v/>
      </c>
      <c r="G5865" s="24" t="str">
        <f>IF(_xlfn.MAXIFS($D$3:$D$6287,$A$3:$A$6287,A5865,$B$3:$B$6287,B5865)=D5865,"Highest point","")</f>
        <v/>
      </c>
      <c r="J5865" s="25" t="str">
        <f>IF(E5865="First Quote", $H$4/D5865, "")</f>
        <v/>
      </c>
      <c r="K5865" s="26">
        <f t="shared" si="397"/>
        <v>56.283095385619376</v>
      </c>
      <c r="L5865" s="27">
        <f>K5865*D5865</f>
        <v>498091.88621983893</v>
      </c>
      <c r="M5865" s="10"/>
      <c r="N5865" s="28">
        <f>IF(F5865="lowest point", $H$4/D5865, 0)</f>
        <v>0</v>
      </c>
      <c r="O5865" s="28">
        <f t="shared" si="398"/>
        <v>58.233067196509126</v>
      </c>
      <c r="P5865" s="29">
        <f>O5865*D5865</f>
        <v>515348.66875297861</v>
      </c>
      <c r="R5865" s="28">
        <f>IF(G5865="highest point", $H$4/D5865, 0)</f>
        <v>0</v>
      </c>
      <c r="S5865" s="28">
        <f t="shared" si="399"/>
        <v>54.596243448454956</v>
      </c>
      <c r="T5865" s="29">
        <f>D5865*S5865</f>
        <v>483163.65142039873</v>
      </c>
    </row>
    <row r="5866" spans="1:20">
      <c r="A5866" s="21">
        <f t="shared" si="400"/>
        <v>2023</v>
      </c>
      <c r="B5866" s="21">
        <f t="shared" si="401"/>
        <v>4</v>
      </c>
      <c r="C5866" s="22">
        <v>45040</v>
      </c>
      <c r="D5866" s="21">
        <v>8857.2999999999993</v>
      </c>
      <c r="E5866" s="47" t="str">
        <f>IF(B5866&lt;&gt;B5865, "First Quote", "")</f>
        <v/>
      </c>
      <c r="F5866" s="23" t="str">
        <f>IF(_xlfn.MINIFS($D$3:$D$6287,$A$3:$A$6287,A5866,$B$3:$B$6287,B5866)=D5866,"Lowest point","")</f>
        <v/>
      </c>
      <c r="G5866" s="24" t="str">
        <f>IF(_xlfn.MAXIFS($D$3:$D$6287,$A$3:$A$6287,A5866,$B$3:$B$6287,B5866)=D5866,"Highest point","")</f>
        <v/>
      </c>
      <c r="J5866" s="25" t="str">
        <f>IF(E5866="First Quote", $H$4/D5866, "")</f>
        <v/>
      </c>
      <c r="K5866" s="26">
        <f t="shared" si="397"/>
        <v>56.283095385619376</v>
      </c>
      <c r="L5866" s="27">
        <f>K5866*D5866</f>
        <v>498516.26075904648</v>
      </c>
      <c r="M5866" s="10"/>
      <c r="N5866" s="28">
        <f>IF(F5866="lowest point", $H$4/D5866, 0)</f>
        <v>0</v>
      </c>
      <c r="O5866" s="28">
        <f t="shared" si="398"/>
        <v>58.233067196509126</v>
      </c>
      <c r="P5866" s="29">
        <f>O5866*D5866</f>
        <v>515787.74607964023</v>
      </c>
      <c r="R5866" s="28">
        <f>IF(G5866="highest point", $H$4/D5866, 0)</f>
        <v>0</v>
      </c>
      <c r="S5866" s="28">
        <f t="shared" si="399"/>
        <v>54.596243448454956</v>
      </c>
      <c r="T5866" s="29">
        <f>D5866*S5866</f>
        <v>483575.30709600006</v>
      </c>
    </row>
    <row r="5867" spans="1:20">
      <c r="A5867" s="21">
        <f t="shared" si="400"/>
        <v>2023</v>
      </c>
      <c r="B5867" s="21">
        <f t="shared" si="401"/>
        <v>4</v>
      </c>
      <c r="C5867" s="22">
        <v>45041</v>
      </c>
      <c r="D5867" s="21">
        <v>8717.6299999999992</v>
      </c>
      <c r="E5867" s="47" t="str">
        <f>IF(B5867&lt;&gt;B5866, "First Quote", "")</f>
        <v/>
      </c>
      <c r="F5867" s="23" t="str">
        <f>IF(_xlfn.MINIFS($D$3:$D$6287,$A$3:$A$6287,A5867,$B$3:$B$6287,B5867)=D5867,"Lowest point","")</f>
        <v/>
      </c>
      <c r="G5867" s="24" t="str">
        <f>IF(_xlfn.MAXIFS($D$3:$D$6287,$A$3:$A$6287,A5867,$B$3:$B$6287,B5867)=D5867,"Highest point","")</f>
        <v/>
      </c>
      <c r="J5867" s="25" t="str">
        <f>IF(E5867="First Quote", $H$4/D5867, "")</f>
        <v/>
      </c>
      <c r="K5867" s="26">
        <f t="shared" si="397"/>
        <v>56.283095385619376</v>
      </c>
      <c r="L5867" s="27">
        <f>K5867*D5867</f>
        <v>490655.20082653698</v>
      </c>
      <c r="M5867" s="10"/>
      <c r="N5867" s="28">
        <f>IF(F5867="lowest point", $H$4/D5867, 0)</f>
        <v>0</v>
      </c>
      <c r="O5867" s="28">
        <f t="shared" si="398"/>
        <v>58.233067196509126</v>
      </c>
      <c r="P5867" s="29">
        <f>O5867*D5867</f>
        <v>507654.33358430379</v>
      </c>
      <c r="R5867" s="28">
        <f>IF(G5867="highest point", $H$4/D5867, 0)</f>
        <v>0</v>
      </c>
      <c r="S5867" s="28">
        <f t="shared" si="399"/>
        <v>54.596243448454956</v>
      </c>
      <c r="T5867" s="29">
        <f>D5867*S5867</f>
        <v>475949.84977355436</v>
      </c>
    </row>
    <row r="5868" spans="1:20">
      <c r="A5868" s="21">
        <f t="shared" si="400"/>
        <v>2023</v>
      </c>
      <c r="B5868" s="21">
        <f t="shared" si="401"/>
        <v>4</v>
      </c>
      <c r="C5868" s="22">
        <v>45042</v>
      </c>
      <c r="D5868" s="21">
        <v>8684.19</v>
      </c>
      <c r="E5868" s="47" t="str">
        <f>IF(B5868&lt;&gt;B5867, "First Quote", "")</f>
        <v/>
      </c>
      <c r="F5868" s="23" t="str">
        <f>IF(_xlfn.MINIFS($D$3:$D$6287,$A$3:$A$6287,A5868,$B$3:$B$6287,B5868)=D5868,"Lowest point","")</f>
        <v>Lowest point</v>
      </c>
      <c r="G5868" s="24" t="str">
        <f>IF(_xlfn.MAXIFS($D$3:$D$6287,$A$3:$A$6287,A5868,$B$3:$B$6287,B5868)=D5868,"Highest point","")</f>
        <v/>
      </c>
      <c r="J5868" s="25" t="str">
        <f>IF(E5868="First Quote", $H$4/D5868, "")</f>
        <v/>
      </c>
      <c r="K5868" s="26">
        <f t="shared" si="397"/>
        <v>56.283095385619376</v>
      </c>
      <c r="L5868" s="27">
        <f>K5868*D5868</f>
        <v>488773.09411684197</v>
      </c>
      <c r="M5868" s="10"/>
      <c r="N5868" s="28">
        <f>IF(F5868="lowest point", $H$4/D5868, 0)</f>
        <v>5.7575893664233505E-2</v>
      </c>
      <c r="O5868" s="28">
        <f t="shared" si="398"/>
        <v>58.290643090173361</v>
      </c>
      <c r="P5868" s="29">
        <f>O5868*D5868</f>
        <v>506207.01981725264</v>
      </c>
      <c r="R5868" s="28">
        <f>IF(G5868="highest point", $H$4/D5868, 0)</f>
        <v>0</v>
      </c>
      <c r="S5868" s="28">
        <f t="shared" si="399"/>
        <v>54.596243448454956</v>
      </c>
      <c r="T5868" s="29">
        <f>D5868*S5868</f>
        <v>474124.1513926381</v>
      </c>
    </row>
    <row r="5869" spans="1:20">
      <c r="A5869" s="21">
        <f t="shared" si="400"/>
        <v>2023</v>
      </c>
      <c r="B5869" s="21">
        <f t="shared" si="401"/>
        <v>4</v>
      </c>
      <c r="C5869" s="22">
        <v>45043</v>
      </c>
      <c r="D5869" s="21">
        <v>8854.32</v>
      </c>
      <c r="E5869" s="47" t="str">
        <f>IF(B5869&lt;&gt;B5868, "First Quote", "")</f>
        <v/>
      </c>
      <c r="F5869" s="23" t="str">
        <f>IF(_xlfn.MINIFS($D$3:$D$6287,$A$3:$A$6287,A5869,$B$3:$B$6287,B5869)=D5869,"Lowest point","")</f>
        <v/>
      </c>
      <c r="G5869" s="24" t="str">
        <f>IF(_xlfn.MAXIFS($D$3:$D$6287,$A$3:$A$6287,A5869,$B$3:$B$6287,B5869)=D5869,"Highest point","")</f>
        <v/>
      </c>
      <c r="J5869" s="25" t="str">
        <f>IF(E5869="First Quote", $H$4/D5869, "")</f>
        <v/>
      </c>
      <c r="K5869" s="26">
        <f t="shared" si="397"/>
        <v>56.283095385619376</v>
      </c>
      <c r="L5869" s="27">
        <f>K5869*D5869</f>
        <v>498348.53713479731</v>
      </c>
      <c r="M5869" s="10"/>
      <c r="N5869" s="28">
        <f>IF(F5869="lowest point", $H$4/D5869, 0)</f>
        <v>0</v>
      </c>
      <c r="O5869" s="28">
        <f t="shared" si="398"/>
        <v>58.290643090173361</v>
      </c>
      <c r="P5869" s="29">
        <f>O5869*D5869</f>
        <v>516124.00692618376</v>
      </c>
      <c r="R5869" s="28">
        <f>IF(G5869="highest point", $H$4/D5869, 0)</f>
        <v>0</v>
      </c>
      <c r="S5869" s="28">
        <f t="shared" si="399"/>
        <v>54.596243448454956</v>
      </c>
      <c r="T5869" s="29">
        <f>D5869*S5869</f>
        <v>483412.61029052368</v>
      </c>
    </row>
    <row r="5870" spans="1:20">
      <c r="A5870" s="21">
        <f t="shared" si="400"/>
        <v>2023</v>
      </c>
      <c r="B5870" s="21">
        <f t="shared" si="401"/>
        <v>4</v>
      </c>
      <c r="C5870" s="22">
        <v>45044</v>
      </c>
      <c r="D5870" s="21">
        <v>8928.35</v>
      </c>
      <c r="E5870" s="47" t="str">
        <f>IF(B5870&lt;&gt;B5869, "First Quote", "")</f>
        <v/>
      </c>
      <c r="F5870" s="23" t="str">
        <f>IF(_xlfn.MINIFS($D$3:$D$6287,$A$3:$A$6287,A5870,$B$3:$B$6287,B5870)=D5870,"Lowest point","")</f>
        <v/>
      </c>
      <c r="G5870" s="24" t="str">
        <f>IF(_xlfn.MAXIFS($D$3:$D$6287,$A$3:$A$6287,A5870,$B$3:$B$6287,B5870)=D5870,"Highest point","")</f>
        <v>Highest point</v>
      </c>
      <c r="J5870" s="25" t="str">
        <f>IF(E5870="First Quote", $H$4/D5870, "")</f>
        <v/>
      </c>
      <c r="K5870" s="26">
        <f t="shared" si="397"/>
        <v>56.283095385619376</v>
      </c>
      <c r="L5870" s="27">
        <f>K5870*D5870</f>
        <v>502515.17468619475</v>
      </c>
      <c r="M5870" s="10"/>
      <c r="N5870" s="28">
        <f>IF(F5870="lowest point", $H$4/D5870, 0)</f>
        <v>0</v>
      </c>
      <c r="O5870" s="28">
        <f t="shared" si="398"/>
        <v>58.290643090173361</v>
      </c>
      <c r="P5870" s="29">
        <f>O5870*D5870</f>
        <v>520439.26323414937</v>
      </c>
      <c r="R5870" s="28">
        <f>IF(G5870="highest point", $H$4/D5870, 0)</f>
        <v>5.600138883444309E-2</v>
      </c>
      <c r="S5870" s="28">
        <f t="shared" si="399"/>
        <v>54.652244837289402</v>
      </c>
      <c r="T5870" s="29">
        <f>D5870*S5870</f>
        <v>487954.37019301287</v>
      </c>
    </row>
    <row r="5871" spans="1:20">
      <c r="A5871" s="21">
        <f t="shared" si="400"/>
        <v>2023</v>
      </c>
      <c r="B5871" s="21">
        <f t="shared" si="401"/>
        <v>5</v>
      </c>
      <c r="C5871" s="22">
        <v>45047</v>
      </c>
      <c r="D5871" s="21">
        <v>8924.92</v>
      </c>
      <c r="E5871" s="47" t="str">
        <f>IF(B5871&lt;&gt;B5870, "First Quote", "")</f>
        <v>First Quote</v>
      </c>
      <c r="F5871" s="23" t="str">
        <f>IF(_xlfn.MINIFS($D$3:$D$6287,$A$3:$A$6287,A5871,$B$3:$B$6287,B5871)=D5871,"Lowest point","")</f>
        <v/>
      </c>
      <c r="G5871" s="24" t="str">
        <f>IF(_xlfn.MAXIFS($D$3:$D$6287,$A$3:$A$6287,A5871,$B$3:$B$6287,B5871)=D5871,"Highest point","")</f>
        <v/>
      </c>
      <c r="J5871" s="25">
        <f>IF(E5871="First Quote", $H$4/D5871, "")</f>
        <v>5.6022911129735613E-2</v>
      </c>
      <c r="K5871" s="26">
        <f t="shared" si="397"/>
        <v>56.339118296749113</v>
      </c>
      <c r="L5871" s="27">
        <f>K5871*D5871</f>
        <v>502822.12366902211</v>
      </c>
      <c r="M5871" s="10"/>
      <c r="N5871" s="28">
        <f>IF(F5871="lowest point", $H$4/D5871, 0)</f>
        <v>0</v>
      </c>
      <c r="O5871" s="28">
        <f t="shared" si="398"/>
        <v>58.290643090173361</v>
      </c>
      <c r="P5871" s="29">
        <f>O5871*D5871</f>
        <v>520239.32632835006</v>
      </c>
      <c r="R5871" s="28">
        <f>IF(G5871="highest point", $H$4/D5871, 0)</f>
        <v>0</v>
      </c>
      <c r="S5871" s="28">
        <f t="shared" si="399"/>
        <v>54.652244837289402</v>
      </c>
      <c r="T5871" s="29">
        <f>D5871*S5871</f>
        <v>487766.9129932209</v>
      </c>
    </row>
    <row r="5872" spans="1:20">
      <c r="A5872" s="21">
        <f t="shared" si="400"/>
        <v>2023</v>
      </c>
      <c r="B5872" s="21">
        <f t="shared" si="401"/>
        <v>5</v>
      </c>
      <c r="C5872" s="22">
        <v>45048</v>
      </c>
      <c r="D5872" s="21">
        <v>8821.59</v>
      </c>
      <c r="E5872" s="47" t="str">
        <f>IF(B5872&lt;&gt;B5871, "First Quote", "")</f>
        <v/>
      </c>
      <c r="F5872" s="23" t="str">
        <f>IF(_xlfn.MINIFS($D$3:$D$6287,$A$3:$A$6287,A5872,$B$3:$B$6287,B5872)=D5872,"Lowest point","")</f>
        <v/>
      </c>
      <c r="G5872" s="24" t="str">
        <f>IF(_xlfn.MAXIFS($D$3:$D$6287,$A$3:$A$6287,A5872,$B$3:$B$6287,B5872)=D5872,"Highest point","")</f>
        <v/>
      </c>
      <c r="J5872" s="25" t="str">
        <f>IF(E5872="First Quote", $H$4/D5872, "")</f>
        <v/>
      </c>
      <c r="K5872" s="26">
        <f t="shared" si="397"/>
        <v>56.339118296749113</v>
      </c>
      <c r="L5872" s="27">
        <f>K5872*D5872</f>
        <v>497000.60257541901</v>
      </c>
      <c r="M5872" s="10"/>
      <c r="N5872" s="28">
        <f>IF(F5872="lowest point", $H$4/D5872, 0)</f>
        <v>0</v>
      </c>
      <c r="O5872" s="28">
        <f t="shared" si="398"/>
        <v>58.290643090173361</v>
      </c>
      <c r="P5872" s="29">
        <f>O5872*D5872</f>
        <v>514216.15417784243</v>
      </c>
      <c r="R5872" s="28">
        <f>IF(G5872="highest point", $H$4/D5872, 0)</f>
        <v>0</v>
      </c>
      <c r="S5872" s="28">
        <f t="shared" si="399"/>
        <v>54.652244837289402</v>
      </c>
      <c r="T5872" s="29">
        <f>D5872*S5872</f>
        <v>482119.69653418381</v>
      </c>
    </row>
    <row r="5873" spans="1:20">
      <c r="A5873" s="21">
        <f t="shared" si="400"/>
        <v>2023</v>
      </c>
      <c r="B5873" s="21">
        <f t="shared" si="401"/>
        <v>5</v>
      </c>
      <c r="C5873" s="22">
        <v>45049</v>
      </c>
      <c r="D5873" s="21">
        <v>8759.9500000000007</v>
      </c>
      <c r="E5873" s="47" t="str">
        <f>IF(B5873&lt;&gt;B5872, "First Quote", "")</f>
        <v/>
      </c>
      <c r="F5873" s="23" t="str">
        <f>IF(_xlfn.MINIFS($D$3:$D$6287,$A$3:$A$6287,A5873,$B$3:$B$6287,B5873)=D5873,"Lowest point","")</f>
        <v/>
      </c>
      <c r="G5873" s="24" t="str">
        <f>IF(_xlfn.MAXIFS($D$3:$D$6287,$A$3:$A$6287,A5873,$B$3:$B$6287,B5873)=D5873,"Highest point","")</f>
        <v/>
      </c>
      <c r="J5873" s="25" t="str">
        <f>IF(E5873="First Quote", $H$4/D5873, "")</f>
        <v/>
      </c>
      <c r="K5873" s="26">
        <f t="shared" si="397"/>
        <v>56.339118296749113</v>
      </c>
      <c r="L5873" s="27">
        <f>K5873*D5873</f>
        <v>493527.85932360741</v>
      </c>
      <c r="M5873" s="10"/>
      <c r="N5873" s="28">
        <f>IF(F5873="lowest point", $H$4/D5873, 0)</f>
        <v>0</v>
      </c>
      <c r="O5873" s="28">
        <f t="shared" si="398"/>
        <v>58.290643090173361</v>
      </c>
      <c r="P5873" s="29">
        <f>O5873*D5873</f>
        <v>510623.1189377642</v>
      </c>
      <c r="R5873" s="28">
        <f>IF(G5873="highest point", $H$4/D5873, 0)</f>
        <v>0</v>
      </c>
      <c r="S5873" s="28">
        <f t="shared" si="399"/>
        <v>54.652244837289402</v>
      </c>
      <c r="T5873" s="29">
        <f>D5873*S5873</f>
        <v>478750.93216241332</v>
      </c>
    </row>
    <row r="5874" spans="1:20">
      <c r="A5874" s="21">
        <f t="shared" si="400"/>
        <v>2023</v>
      </c>
      <c r="B5874" s="21">
        <f t="shared" si="401"/>
        <v>5</v>
      </c>
      <c r="C5874" s="22">
        <v>45050</v>
      </c>
      <c r="D5874" s="21">
        <v>8697.68</v>
      </c>
      <c r="E5874" s="47" t="str">
        <f>IF(B5874&lt;&gt;B5873, "First Quote", "")</f>
        <v/>
      </c>
      <c r="F5874" s="23" t="str">
        <f>IF(_xlfn.MINIFS($D$3:$D$6287,$A$3:$A$6287,A5874,$B$3:$B$6287,B5874)=D5874,"Lowest point","")</f>
        <v>Lowest point</v>
      </c>
      <c r="G5874" s="24" t="str">
        <f>IF(_xlfn.MAXIFS($D$3:$D$6287,$A$3:$A$6287,A5874,$B$3:$B$6287,B5874)=D5874,"Highest point","")</f>
        <v/>
      </c>
      <c r="J5874" s="25" t="str">
        <f>IF(E5874="First Quote", $H$4/D5874, "")</f>
        <v/>
      </c>
      <c r="K5874" s="26">
        <f t="shared" si="397"/>
        <v>56.339118296749113</v>
      </c>
      <c r="L5874" s="27">
        <f>K5874*D5874</f>
        <v>490019.62242726883</v>
      </c>
      <c r="M5874" s="10"/>
      <c r="N5874" s="28">
        <f>IF(F5874="lowest point", $H$4/D5874, 0)</f>
        <v>5.7486594126249756E-2</v>
      </c>
      <c r="O5874" s="28">
        <f t="shared" si="398"/>
        <v>58.348129684299614</v>
      </c>
      <c r="P5874" s="29">
        <f>O5874*D5874</f>
        <v>507493.36059253907</v>
      </c>
      <c r="R5874" s="28">
        <f>IF(G5874="highest point", $H$4/D5874, 0)</f>
        <v>0</v>
      </c>
      <c r="S5874" s="28">
        <f t="shared" si="399"/>
        <v>54.652244837289402</v>
      </c>
      <c r="T5874" s="29">
        <f>D5874*S5874</f>
        <v>475347.7368763953</v>
      </c>
    </row>
    <row r="5875" spans="1:20">
      <c r="A5875" s="21">
        <f t="shared" si="400"/>
        <v>2023</v>
      </c>
      <c r="B5875" s="21">
        <f t="shared" si="401"/>
        <v>5</v>
      </c>
      <c r="C5875" s="22">
        <v>45051</v>
      </c>
      <c r="D5875" s="21">
        <v>8858.86</v>
      </c>
      <c r="E5875" s="47" t="str">
        <f>IF(B5875&lt;&gt;B5874, "First Quote", "")</f>
        <v/>
      </c>
      <c r="F5875" s="23" t="str">
        <f>IF(_xlfn.MINIFS($D$3:$D$6287,$A$3:$A$6287,A5875,$B$3:$B$6287,B5875)=D5875,"Lowest point","")</f>
        <v/>
      </c>
      <c r="G5875" s="24" t="str">
        <f>IF(_xlfn.MAXIFS($D$3:$D$6287,$A$3:$A$6287,A5875,$B$3:$B$6287,B5875)=D5875,"Highest point","")</f>
        <v/>
      </c>
      <c r="J5875" s="25" t="str">
        <f>IF(E5875="First Quote", $H$4/D5875, "")</f>
        <v/>
      </c>
      <c r="K5875" s="26">
        <f t="shared" si="397"/>
        <v>56.339118296749113</v>
      </c>
      <c r="L5875" s="27">
        <f>K5875*D5875</f>
        <v>499100.36151433887</v>
      </c>
      <c r="M5875" s="10"/>
      <c r="N5875" s="28">
        <f>IF(F5875="lowest point", $H$4/D5875, 0)</f>
        <v>0</v>
      </c>
      <c r="O5875" s="28">
        <f t="shared" si="398"/>
        <v>58.348129684299614</v>
      </c>
      <c r="P5875" s="29">
        <f>O5875*D5875</f>
        <v>516897.91213505453</v>
      </c>
      <c r="R5875" s="28">
        <f>IF(G5875="highest point", $H$4/D5875, 0)</f>
        <v>0</v>
      </c>
      <c r="S5875" s="28">
        <f t="shared" si="399"/>
        <v>54.652244837289402</v>
      </c>
      <c r="T5875" s="29">
        <f>D5875*S5875</f>
        <v>484156.58569926961</v>
      </c>
    </row>
    <row r="5876" spans="1:20">
      <c r="A5876" s="21">
        <f t="shared" si="400"/>
        <v>2023</v>
      </c>
      <c r="B5876" s="21">
        <f t="shared" si="401"/>
        <v>5</v>
      </c>
      <c r="C5876" s="22">
        <v>45054</v>
      </c>
      <c r="D5876" s="21">
        <v>8863.01</v>
      </c>
      <c r="E5876" s="47" t="str">
        <f>IF(B5876&lt;&gt;B5875, "First Quote", "")</f>
        <v/>
      </c>
      <c r="F5876" s="23" t="str">
        <f>IF(_xlfn.MINIFS($D$3:$D$6287,$A$3:$A$6287,A5876,$B$3:$B$6287,B5876)=D5876,"Lowest point","")</f>
        <v/>
      </c>
      <c r="G5876" s="24" t="str">
        <f>IF(_xlfn.MAXIFS($D$3:$D$6287,$A$3:$A$6287,A5876,$B$3:$B$6287,B5876)=D5876,"Highest point","")</f>
        <v/>
      </c>
      <c r="J5876" s="25" t="str">
        <f>IF(E5876="First Quote", $H$4/D5876, "")</f>
        <v/>
      </c>
      <c r="K5876" s="26">
        <f t="shared" si="397"/>
        <v>56.339118296749113</v>
      </c>
      <c r="L5876" s="27">
        <f>K5876*D5876</f>
        <v>499334.16885527037</v>
      </c>
      <c r="M5876" s="10"/>
      <c r="N5876" s="28">
        <f>IF(F5876="lowest point", $H$4/D5876, 0)</f>
        <v>0</v>
      </c>
      <c r="O5876" s="28">
        <f t="shared" si="398"/>
        <v>58.348129684299614</v>
      </c>
      <c r="P5876" s="29">
        <f>O5876*D5876</f>
        <v>517140.05687324435</v>
      </c>
      <c r="R5876" s="28">
        <f>IF(G5876="highest point", $H$4/D5876, 0)</f>
        <v>0</v>
      </c>
      <c r="S5876" s="28">
        <f t="shared" si="399"/>
        <v>54.652244837289402</v>
      </c>
      <c r="T5876" s="29">
        <f>D5876*S5876</f>
        <v>484383.39251534437</v>
      </c>
    </row>
    <row r="5877" spans="1:20">
      <c r="A5877" s="21">
        <f t="shared" si="400"/>
        <v>2023</v>
      </c>
      <c r="B5877" s="21">
        <f t="shared" si="401"/>
        <v>5</v>
      </c>
      <c r="C5877" s="22">
        <v>45055</v>
      </c>
      <c r="D5877" s="21">
        <v>8823.0499999999993</v>
      </c>
      <c r="E5877" s="47" t="str">
        <f>IF(B5877&lt;&gt;B5876, "First Quote", "")</f>
        <v/>
      </c>
      <c r="F5877" s="23" t="str">
        <f>IF(_xlfn.MINIFS($D$3:$D$6287,$A$3:$A$6287,A5877,$B$3:$B$6287,B5877)=D5877,"Lowest point","")</f>
        <v/>
      </c>
      <c r="G5877" s="24" t="str">
        <f>IF(_xlfn.MAXIFS($D$3:$D$6287,$A$3:$A$6287,A5877,$B$3:$B$6287,B5877)=D5877,"Highest point","")</f>
        <v/>
      </c>
      <c r="J5877" s="25" t="str">
        <f>IF(E5877="First Quote", $H$4/D5877, "")</f>
        <v/>
      </c>
      <c r="K5877" s="26">
        <f t="shared" si="397"/>
        <v>56.339118296749113</v>
      </c>
      <c r="L5877" s="27">
        <f>K5877*D5877</f>
        <v>497082.85768813221</v>
      </c>
      <c r="M5877" s="10"/>
      <c r="N5877" s="28">
        <f>IF(F5877="lowest point", $H$4/D5877, 0)</f>
        <v>0</v>
      </c>
      <c r="O5877" s="28">
        <f t="shared" si="398"/>
        <v>58.348129684299614</v>
      </c>
      <c r="P5877" s="29">
        <f>O5877*D5877</f>
        <v>514808.46561105968</v>
      </c>
      <c r="R5877" s="28">
        <f>IF(G5877="highest point", $H$4/D5877, 0)</f>
        <v>0</v>
      </c>
      <c r="S5877" s="28">
        <f t="shared" si="399"/>
        <v>54.652244837289402</v>
      </c>
      <c r="T5877" s="29">
        <f>D5877*S5877</f>
        <v>482199.48881164624</v>
      </c>
    </row>
    <row r="5878" spans="1:20">
      <c r="A5878" s="21">
        <f t="shared" si="400"/>
        <v>2023</v>
      </c>
      <c r="B5878" s="21">
        <f t="shared" si="401"/>
        <v>5</v>
      </c>
      <c r="C5878" s="22">
        <v>45056</v>
      </c>
      <c r="D5878" s="21">
        <v>8862.85</v>
      </c>
      <c r="E5878" s="47" t="str">
        <f>IF(B5878&lt;&gt;B5877, "First Quote", "")</f>
        <v/>
      </c>
      <c r="F5878" s="23" t="str">
        <f>IF(_xlfn.MINIFS($D$3:$D$6287,$A$3:$A$6287,A5878,$B$3:$B$6287,B5878)=D5878,"Lowest point","")</f>
        <v/>
      </c>
      <c r="G5878" s="24" t="str">
        <f>IF(_xlfn.MAXIFS($D$3:$D$6287,$A$3:$A$6287,A5878,$B$3:$B$6287,B5878)=D5878,"Highest point","")</f>
        <v/>
      </c>
      <c r="J5878" s="25" t="str">
        <f>IF(E5878="First Quote", $H$4/D5878, "")</f>
        <v/>
      </c>
      <c r="K5878" s="26">
        <f t="shared" si="397"/>
        <v>56.339118296749113</v>
      </c>
      <c r="L5878" s="27">
        <f>K5878*D5878</f>
        <v>499325.15459634288</v>
      </c>
      <c r="M5878" s="10"/>
      <c r="N5878" s="28">
        <f>IF(F5878="lowest point", $H$4/D5878, 0)</f>
        <v>0</v>
      </c>
      <c r="O5878" s="28">
        <f t="shared" si="398"/>
        <v>58.348129684299614</v>
      </c>
      <c r="P5878" s="29">
        <f>O5878*D5878</f>
        <v>517130.72117249487</v>
      </c>
      <c r="R5878" s="28">
        <f>IF(G5878="highest point", $H$4/D5878, 0)</f>
        <v>0</v>
      </c>
      <c r="S5878" s="28">
        <f t="shared" si="399"/>
        <v>54.652244837289402</v>
      </c>
      <c r="T5878" s="29">
        <f>D5878*S5878</f>
        <v>484374.64815617038</v>
      </c>
    </row>
    <row r="5879" spans="1:20">
      <c r="A5879" s="21">
        <f t="shared" si="400"/>
        <v>2023</v>
      </c>
      <c r="B5879" s="21">
        <f t="shared" si="401"/>
        <v>5</v>
      </c>
      <c r="C5879" s="22">
        <v>45057</v>
      </c>
      <c r="D5879" s="21">
        <v>8849.69</v>
      </c>
      <c r="E5879" s="47" t="str">
        <f>IF(B5879&lt;&gt;B5878, "First Quote", "")</f>
        <v/>
      </c>
      <c r="F5879" s="23" t="str">
        <f>IF(_xlfn.MINIFS($D$3:$D$6287,$A$3:$A$6287,A5879,$B$3:$B$6287,B5879)=D5879,"Lowest point","")</f>
        <v/>
      </c>
      <c r="G5879" s="24" t="str">
        <f>IF(_xlfn.MAXIFS($D$3:$D$6287,$A$3:$A$6287,A5879,$B$3:$B$6287,B5879)=D5879,"Highest point","")</f>
        <v/>
      </c>
      <c r="J5879" s="25" t="str">
        <f>IF(E5879="First Quote", $H$4/D5879, "")</f>
        <v/>
      </c>
      <c r="K5879" s="26">
        <f t="shared" si="397"/>
        <v>56.339118296749113</v>
      </c>
      <c r="L5879" s="27">
        <f>K5879*D5879</f>
        <v>498583.73179955769</v>
      </c>
      <c r="M5879" s="10"/>
      <c r="N5879" s="28">
        <f>IF(F5879="lowest point", $H$4/D5879, 0)</f>
        <v>0</v>
      </c>
      <c r="O5879" s="28">
        <f t="shared" si="398"/>
        <v>58.348129684299614</v>
      </c>
      <c r="P5879" s="29">
        <f>O5879*D5879</f>
        <v>516362.85978584946</v>
      </c>
      <c r="R5879" s="28">
        <f>IF(G5879="highest point", $H$4/D5879, 0)</f>
        <v>0</v>
      </c>
      <c r="S5879" s="28">
        <f t="shared" si="399"/>
        <v>54.652244837289402</v>
      </c>
      <c r="T5879" s="29">
        <f>D5879*S5879</f>
        <v>483655.42461411166</v>
      </c>
    </row>
    <row r="5880" spans="1:20">
      <c r="A5880" s="21">
        <f t="shared" si="400"/>
        <v>2023</v>
      </c>
      <c r="B5880" s="21">
        <f t="shared" si="401"/>
        <v>5</v>
      </c>
      <c r="C5880" s="22">
        <v>45058</v>
      </c>
      <c r="D5880" s="21">
        <v>8837.68</v>
      </c>
      <c r="E5880" s="47" t="str">
        <f>IF(B5880&lt;&gt;B5879, "First Quote", "")</f>
        <v/>
      </c>
      <c r="F5880" s="23" t="str">
        <f>IF(_xlfn.MINIFS($D$3:$D$6287,$A$3:$A$6287,A5880,$B$3:$B$6287,B5880)=D5880,"Lowest point","")</f>
        <v/>
      </c>
      <c r="G5880" s="24" t="str">
        <f>IF(_xlfn.MAXIFS($D$3:$D$6287,$A$3:$A$6287,A5880,$B$3:$B$6287,B5880)=D5880,"Highest point","")</f>
        <v/>
      </c>
      <c r="J5880" s="25" t="str">
        <f>IF(E5880="First Quote", $H$4/D5880, "")</f>
        <v/>
      </c>
      <c r="K5880" s="26">
        <f t="shared" si="397"/>
        <v>56.339118296749113</v>
      </c>
      <c r="L5880" s="27">
        <f>K5880*D5880</f>
        <v>497907.0989888137</v>
      </c>
      <c r="M5880" s="10"/>
      <c r="N5880" s="28">
        <f>IF(F5880="lowest point", $H$4/D5880, 0)</f>
        <v>0</v>
      </c>
      <c r="O5880" s="28">
        <f t="shared" si="398"/>
        <v>58.348129684299614</v>
      </c>
      <c r="P5880" s="29">
        <f>O5880*D5880</f>
        <v>515662.09874834103</v>
      </c>
      <c r="R5880" s="28">
        <f>IF(G5880="highest point", $H$4/D5880, 0)</f>
        <v>0</v>
      </c>
      <c r="S5880" s="28">
        <f t="shared" si="399"/>
        <v>54.652244837289402</v>
      </c>
      <c r="T5880" s="29">
        <f>D5880*S5880</f>
        <v>482999.05115361582</v>
      </c>
    </row>
    <row r="5881" spans="1:20">
      <c r="A5881" s="21">
        <f t="shared" si="400"/>
        <v>2023</v>
      </c>
      <c r="B5881" s="21">
        <f t="shared" si="401"/>
        <v>5</v>
      </c>
      <c r="C5881" s="22">
        <v>45061</v>
      </c>
      <c r="D5881" s="21">
        <v>8865.0300000000007</v>
      </c>
      <c r="E5881" s="47" t="str">
        <f>IF(B5881&lt;&gt;B5880, "First Quote", "")</f>
        <v/>
      </c>
      <c r="F5881" s="23" t="str">
        <f>IF(_xlfn.MINIFS($D$3:$D$6287,$A$3:$A$6287,A5881,$B$3:$B$6287,B5881)=D5881,"Lowest point","")</f>
        <v/>
      </c>
      <c r="G5881" s="24" t="str">
        <f>IF(_xlfn.MAXIFS($D$3:$D$6287,$A$3:$A$6287,A5881,$B$3:$B$6287,B5881)=D5881,"Highest point","")</f>
        <v/>
      </c>
      <c r="J5881" s="25" t="str">
        <f>IF(E5881="First Quote", $H$4/D5881, "")</f>
        <v/>
      </c>
      <c r="K5881" s="26">
        <f t="shared" si="397"/>
        <v>56.339118296749113</v>
      </c>
      <c r="L5881" s="27">
        <f>K5881*D5881</f>
        <v>499447.97387422982</v>
      </c>
      <c r="M5881" s="10"/>
      <c r="N5881" s="28">
        <f>IF(F5881="lowest point", $H$4/D5881, 0)</f>
        <v>0</v>
      </c>
      <c r="O5881" s="28">
        <f t="shared" si="398"/>
        <v>58.348129684299614</v>
      </c>
      <c r="P5881" s="29">
        <f>O5881*D5881</f>
        <v>517257.92009520665</v>
      </c>
      <c r="R5881" s="28">
        <f>IF(G5881="highest point", $H$4/D5881, 0)</f>
        <v>0</v>
      </c>
      <c r="S5881" s="28">
        <f t="shared" si="399"/>
        <v>54.652244837289402</v>
      </c>
      <c r="T5881" s="29">
        <f>D5881*S5881</f>
        <v>484493.79004991573</v>
      </c>
    </row>
    <row r="5882" spans="1:20">
      <c r="A5882" s="21">
        <f t="shared" si="400"/>
        <v>2023</v>
      </c>
      <c r="B5882" s="21">
        <f t="shared" si="401"/>
        <v>5</v>
      </c>
      <c r="C5882" s="22">
        <v>45062</v>
      </c>
      <c r="D5882" s="21">
        <v>8808.9500000000007</v>
      </c>
      <c r="E5882" s="47" t="str">
        <f>IF(B5882&lt;&gt;B5881, "First Quote", "")</f>
        <v/>
      </c>
      <c r="F5882" s="23" t="str">
        <f>IF(_xlfn.MINIFS($D$3:$D$6287,$A$3:$A$6287,A5882,$B$3:$B$6287,B5882)=D5882,"Lowest point","")</f>
        <v/>
      </c>
      <c r="G5882" s="24" t="str">
        <f>IF(_xlfn.MAXIFS($D$3:$D$6287,$A$3:$A$6287,A5882,$B$3:$B$6287,B5882)=D5882,"Highest point","")</f>
        <v/>
      </c>
      <c r="J5882" s="25" t="str">
        <f>IF(E5882="First Quote", $H$4/D5882, "")</f>
        <v/>
      </c>
      <c r="K5882" s="26">
        <f t="shared" si="397"/>
        <v>56.339118296749113</v>
      </c>
      <c r="L5882" s="27">
        <f>K5882*D5882</f>
        <v>496288.47612014815</v>
      </c>
      <c r="M5882" s="10"/>
      <c r="N5882" s="28">
        <f>IF(F5882="lowest point", $H$4/D5882, 0)</f>
        <v>0</v>
      </c>
      <c r="O5882" s="28">
        <f t="shared" si="398"/>
        <v>58.348129684299614</v>
      </c>
      <c r="P5882" s="29">
        <f>O5882*D5882</f>
        <v>513985.75698251114</v>
      </c>
      <c r="R5882" s="28">
        <f>IF(G5882="highest point", $H$4/D5882, 0)</f>
        <v>0</v>
      </c>
      <c r="S5882" s="28">
        <f t="shared" si="399"/>
        <v>54.652244837289402</v>
      </c>
      <c r="T5882" s="29">
        <f>D5882*S5882</f>
        <v>481428.8921594405</v>
      </c>
    </row>
    <row r="5883" spans="1:20">
      <c r="A5883" s="21">
        <f t="shared" si="400"/>
        <v>2023</v>
      </c>
      <c r="B5883" s="21">
        <f t="shared" si="401"/>
        <v>5</v>
      </c>
      <c r="C5883" s="22">
        <v>45063</v>
      </c>
      <c r="D5883" s="21">
        <v>8915.43</v>
      </c>
      <c r="E5883" s="47" t="str">
        <f>IF(B5883&lt;&gt;B5882, "First Quote", "")</f>
        <v/>
      </c>
      <c r="F5883" s="23" t="str">
        <f>IF(_xlfn.MINIFS($D$3:$D$6287,$A$3:$A$6287,A5883,$B$3:$B$6287,B5883)=D5883,"Lowest point","")</f>
        <v/>
      </c>
      <c r="G5883" s="24" t="str">
        <f>IF(_xlfn.MAXIFS($D$3:$D$6287,$A$3:$A$6287,A5883,$B$3:$B$6287,B5883)=D5883,"Highest point","")</f>
        <v/>
      </c>
      <c r="J5883" s="25" t="str">
        <f>IF(E5883="First Quote", $H$4/D5883, "")</f>
        <v/>
      </c>
      <c r="K5883" s="26">
        <f t="shared" si="397"/>
        <v>56.339118296749113</v>
      </c>
      <c r="L5883" s="27">
        <f>K5883*D5883</f>
        <v>502287.46543638594</v>
      </c>
      <c r="M5883" s="10"/>
      <c r="N5883" s="28">
        <f>IF(F5883="lowest point", $H$4/D5883, 0)</f>
        <v>0</v>
      </c>
      <c r="O5883" s="28">
        <f t="shared" si="398"/>
        <v>58.348129684299614</v>
      </c>
      <c r="P5883" s="29">
        <f>O5883*D5883</f>
        <v>520198.66583129531</v>
      </c>
      <c r="R5883" s="28">
        <f>IF(G5883="highest point", $H$4/D5883, 0)</f>
        <v>0</v>
      </c>
      <c r="S5883" s="28">
        <f t="shared" si="399"/>
        <v>54.652244837289402</v>
      </c>
      <c r="T5883" s="29">
        <f>D5883*S5883</f>
        <v>487248.26318971504</v>
      </c>
    </row>
    <row r="5884" spans="1:20">
      <c r="A5884" s="21">
        <f t="shared" si="400"/>
        <v>2023</v>
      </c>
      <c r="B5884" s="21">
        <f t="shared" si="401"/>
        <v>5</v>
      </c>
      <c r="C5884" s="22">
        <v>45064</v>
      </c>
      <c r="D5884" s="21">
        <v>9001.25</v>
      </c>
      <c r="E5884" s="47" t="str">
        <f>IF(B5884&lt;&gt;B5883, "First Quote", "")</f>
        <v/>
      </c>
      <c r="F5884" s="23" t="str">
        <f>IF(_xlfn.MINIFS($D$3:$D$6287,$A$3:$A$6287,A5884,$B$3:$B$6287,B5884)=D5884,"Lowest point","")</f>
        <v/>
      </c>
      <c r="G5884" s="24" t="str">
        <f>IF(_xlfn.MAXIFS($D$3:$D$6287,$A$3:$A$6287,A5884,$B$3:$B$6287,B5884)=D5884,"Highest point","")</f>
        <v/>
      </c>
      <c r="J5884" s="25" t="str">
        <f>IF(E5884="First Quote", $H$4/D5884, "")</f>
        <v/>
      </c>
      <c r="K5884" s="26">
        <f t="shared" si="397"/>
        <v>56.339118296749113</v>
      </c>
      <c r="L5884" s="27">
        <f>K5884*D5884</f>
        <v>507122.48856861296</v>
      </c>
      <c r="M5884" s="10"/>
      <c r="N5884" s="28">
        <f>IF(F5884="lowest point", $H$4/D5884, 0)</f>
        <v>0</v>
      </c>
      <c r="O5884" s="28">
        <f t="shared" si="398"/>
        <v>58.348129684299614</v>
      </c>
      <c r="P5884" s="29">
        <f>O5884*D5884</f>
        <v>525206.10232080193</v>
      </c>
      <c r="R5884" s="28">
        <f>IF(G5884="highest point", $H$4/D5884, 0)</f>
        <v>0</v>
      </c>
      <c r="S5884" s="28">
        <f t="shared" si="399"/>
        <v>54.652244837289402</v>
      </c>
      <c r="T5884" s="29">
        <f>D5884*S5884</f>
        <v>491938.51884165121</v>
      </c>
    </row>
    <row r="5885" spans="1:20">
      <c r="A5885" s="21">
        <f t="shared" si="400"/>
        <v>2023</v>
      </c>
      <c r="B5885" s="21">
        <f t="shared" si="401"/>
        <v>5</v>
      </c>
      <c r="C5885" s="22">
        <v>45065</v>
      </c>
      <c r="D5885" s="21">
        <v>8988.4599999999991</v>
      </c>
      <c r="E5885" s="47" t="str">
        <f>IF(B5885&lt;&gt;B5884, "First Quote", "")</f>
        <v/>
      </c>
      <c r="F5885" s="23" t="str">
        <f>IF(_xlfn.MINIFS($D$3:$D$6287,$A$3:$A$6287,A5885,$B$3:$B$6287,B5885)=D5885,"Lowest point","")</f>
        <v/>
      </c>
      <c r="G5885" s="24" t="str">
        <f>IF(_xlfn.MAXIFS($D$3:$D$6287,$A$3:$A$6287,A5885,$B$3:$B$6287,B5885)=D5885,"Highest point","")</f>
        <v/>
      </c>
      <c r="J5885" s="25" t="str">
        <f>IF(E5885="First Quote", $H$4/D5885, "")</f>
        <v/>
      </c>
      <c r="K5885" s="26">
        <f t="shared" si="397"/>
        <v>56.339118296749113</v>
      </c>
      <c r="L5885" s="27">
        <f>K5885*D5885</f>
        <v>506401.91124559747</v>
      </c>
      <c r="M5885" s="10"/>
      <c r="N5885" s="28">
        <f>IF(F5885="lowest point", $H$4/D5885, 0)</f>
        <v>0</v>
      </c>
      <c r="O5885" s="28">
        <f t="shared" si="398"/>
        <v>58.348129684299614</v>
      </c>
      <c r="P5885" s="29">
        <f>O5885*D5885</f>
        <v>524459.82974213967</v>
      </c>
      <c r="R5885" s="28">
        <f>IF(G5885="highest point", $H$4/D5885, 0)</f>
        <v>0</v>
      </c>
      <c r="S5885" s="28">
        <f t="shared" si="399"/>
        <v>54.652244837289402</v>
      </c>
      <c r="T5885" s="29">
        <f>D5885*S5885</f>
        <v>491239.51663018228</v>
      </c>
    </row>
    <row r="5886" spans="1:20">
      <c r="A5886" s="21">
        <f t="shared" si="400"/>
        <v>2023</v>
      </c>
      <c r="B5886" s="21">
        <f t="shared" si="401"/>
        <v>5</v>
      </c>
      <c r="C5886" s="22">
        <v>45068</v>
      </c>
      <c r="D5886" s="21">
        <v>8990.89</v>
      </c>
      <c r="E5886" s="47" t="str">
        <f>IF(B5886&lt;&gt;B5885, "First Quote", "")</f>
        <v/>
      </c>
      <c r="F5886" s="23" t="str">
        <f>IF(_xlfn.MINIFS($D$3:$D$6287,$A$3:$A$6287,A5886,$B$3:$B$6287,B5886)=D5886,"Lowest point","")</f>
        <v/>
      </c>
      <c r="G5886" s="24" t="str">
        <f>IF(_xlfn.MAXIFS($D$3:$D$6287,$A$3:$A$6287,A5886,$B$3:$B$6287,B5886)=D5886,"Highest point","")</f>
        <v/>
      </c>
      <c r="J5886" s="25" t="str">
        <f>IF(E5886="First Quote", $H$4/D5886, "")</f>
        <v/>
      </c>
      <c r="K5886" s="26">
        <f t="shared" si="397"/>
        <v>56.339118296749113</v>
      </c>
      <c r="L5886" s="27">
        <f>K5886*D5886</f>
        <v>506538.8153030586</v>
      </c>
      <c r="M5886" s="10"/>
      <c r="N5886" s="28">
        <f>IF(F5886="lowest point", $H$4/D5886, 0)</f>
        <v>0</v>
      </c>
      <c r="O5886" s="28">
        <f t="shared" si="398"/>
        <v>58.348129684299614</v>
      </c>
      <c r="P5886" s="29">
        <f>O5886*D5886</f>
        <v>524601.61569727247</v>
      </c>
      <c r="R5886" s="28">
        <f>IF(G5886="highest point", $H$4/D5886, 0)</f>
        <v>0</v>
      </c>
      <c r="S5886" s="28">
        <f t="shared" si="399"/>
        <v>54.652244837289402</v>
      </c>
      <c r="T5886" s="29">
        <f>D5886*S5886</f>
        <v>491372.32158513687</v>
      </c>
    </row>
    <row r="5887" spans="1:20">
      <c r="A5887" s="21">
        <f t="shared" si="400"/>
        <v>2023</v>
      </c>
      <c r="B5887" s="21">
        <f t="shared" si="401"/>
        <v>5</v>
      </c>
      <c r="C5887" s="22">
        <v>45069</v>
      </c>
      <c r="D5887" s="21">
        <v>8890.16</v>
      </c>
      <c r="E5887" s="47" t="str">
        <f>IF(B5887&lt;&gt;B5886, "First Quote", "")</f>
        <v/>
      </c>
      <c r="F5887" s="23" t="str">
        <f>IF(_xlfn.MINIFS($D$3:$D$6287,$A$3:$A$6287,A5887,$B$3:$B$6287,B5887)=D5887,"Lowest point","")</f>
        <v/>
      </c>
      <c r="G5887" s="24" t="str">
        <f>IF(_xlfn.MAXIFS($D$3:$D$6287,$A$3:$A$6287,A5887,$B$3:$B$6287,B5887)=D5887,"Highest point","")</f>
        <v/>
      </c>
      <c r="J5887" s="25" t="str">
        <f>IF(E5887="First Quote", $H$4/D5887, "")</f>
        <v/>
      </c>
      <c r="K5887" s="26">
        <f t="shared" si="397"/>
        <v>56.339118296749113</v>
      </c>
      <c r="L5887" s="27">
        <f>K5887*D5887</f>
        <v>500863.77591702709</v>
      </c>
      <c r="M5887" s="10"/>
      <c r="N5887" s="28">
        <f>IF(F5887="lowest point", $H$4/D5887, 0)</f>
        <v>0</v>
      </c>
      <c r="O5887" s="28">
        <f t="shared" si="398"/>
        <v>58.348129684299614</v>
      </c>
      <c r="P5887" s="29">
        <f>O5887*D5887</f>
        <v>518724.20859417308</v>
      </c>
      <c r="R5887" s="28">
        <f>IF(G5887="highest point", $H$4/D5887, 0)</f>
        <v>0</v>
      </c>
      <c r="S5887" s="28">
        <f t="shared" si="399"/>
        <v>54.652244837289402</v>
      </c>
      <c r="T5887" s="29">
        <f>D5887*S5887</f>
        <v>485867.20096267672</v>
      </c>
    </row>
    <row r="5888" spans="1:20">
      <c r="A5888" s="21">
        <f t="shared" si="400"/>
        <v>2023</v>
      </c>
      <c r="B5888" s="21">
        <f t="shared" si="401"/>
        <v>5</v>
      </c>
      <c r="C5888" s="22">
        <v>45070</v>
      </c>
      <c r="D5888" s="21">
        <v>8825.26</v>
      </c>
      <c r="E5888" s="47" t="str">
        <f>IF(B5888&lt;&gt;B5887, "First Quote", "")</f>
        <v/>
      </c>
      <c r="F5888" s="23" t="str">
        <f>IF(_xlfn.MINIFS($D$3:$D$6287,$A$3:$A$6287,A5888,$B$3:$B$6287,B5888)=D5888,"Lowest point","")</f>
        <v/>
      </c>
      <c r="G5888" s="24" t="str">
        <f>IF(_xlfn.MAXIFS($D$3:$D$6287,$A$3:$A$6287,A5888,$B$3:$B$6287,B5888)=D5888,"Highest point","")</f>
        <v/>
      </c>
      <c r="J5888" s="25" t="str">
        <f>IF(E5888="First Quote", $H$4/D5888, "")</f>
        <v/>
      </c>
      <c r="K5888" s="26">
        <f t="shared" si="397"/>
        <v>56.339118296749113</v>
      </c>
      <c r="L5888" s="27">
        <f>K5888*D5888</f>
        <v>497207.36713956809</v>
      </c>
      <c r="M5888" s="10"/>
      <c r="N5888" s="28">
        <f>IF(F5888="lowest point", $H$4/D5888, 0)</f>
        <v>0</v>
      </c>
      <c r="O5888" s="28">
        <f t="shared" si="398"/>
        <v>58.348129684299614</v>
      </c>
      <c r="P5888" s="29">
        <f>O5888*D5888</f>
        <v>514937.41497766203</v>
      </c>
      <c r="R5888" s="28">
        <f>IF(G5888="highest point", $H$4/D5888, 0)</f>
        <v>0</v>
      </c>
      <c r="S5888" s="28">
        <f t="shared" si="399"/>
        <v>54.652244837289402</v>
      </c>
      <c r="T5888" s="29">
        <f>D5888*S5888</f>
        <v>482320.27027273667</v>
      </c>
    </row>
    <row r="5889" spans="1:20">
      <c r="A5889" s="21">
        <f t="shared" si="400"/>
        <v>2023</v>
      </c>
      <c r="B5889" s="21">
        <f t="shared" si="401"/>
        <v>5</v>
      </c>
      <c r="C5889" s="22">
        <v>45071</v>
      </c>
      <c r="D5889" s="21">
        <v>8902.84</v>
      </c>
      <c r="E5889" s="47" t="str">
        <f>IF(B5889&lt;&gt;B5888, "First Quote", "")</f>
        <v/>
      </c>
      <c r="F5889" s="23" t="str">
        <f>IF(_xlfn.MINIFS($D$3:$D$6287,$A$3:$A$6287,A5889,$B$3:$B$6287,B5889)=D5889,"Lowest point","")</f>
        <v/>
      </c>
      <c r="G5889" s="24" t="str">
        <f>IF(_xlfn.MAXIFS($D$3:$D$6287,$A$3:$A$6287,A5889,$B$3:$B$6287,B5889)=D5889,"Highest point","")</f>
        <v/>
      </c>
      <c r="J5889" s="25" t="str">
        <f>IF(E5889="First Quote", $H$4/D5889, "")</f>
        <v/>
      </c>
      <c r="K5889" s="26">
        <f t="shared" si="397"/>
        <v>56.339118296749113</v>
      </c>
      <c r="L5889" s="27">
        <f>K5889*D5889</f>
        <v>501578.15593702986</v>
      </c>
      <c r="M5889" s="10"/>
      <c r="N5889" s="28">
        <f>IF(F5889="lowest point", $H$4/D5889, 0)</f>
        <v>0</v>
      </c>
      <c r="O5889" s="28">
        <f t="shared" si="398"/>
        <v>58.348129684299614</v>
      </c>
      <c r="P5889" s="29">
        <f>O5889*D5889</f>
        <v>519464.06287857</v>
      </c>
      <c r="R5889" s="28">
        <f>IF(G5889="highest point", $H$4/D5889, 0)</f>
        <v>0</v>
      </c>
      <c r="S5889" s="28">
        <f t="shared" si="399"/>
        <v>54.652244837289402</v>
      </c>
      <c r="T5889" s="29">
        <f>D5889*S5889</f>
        <v>486560.19142721361</v>
      </c>
    </row>
    <row r="5890" spans="1:20">
      <c r="A5890" s="21">
        <f t="shared" si="400"/>
        <v>2023</v>
      </c>
      <c r="B5890" s="21">
        <f t="shared" si="401"/>
        <v>5</v>
      </c>
      <c r="C5890" s="22">
        <v>45072</v>
      </c>
      <c r="D5890" s="21">
        <v>9019.64</v>
      </c>
      <c r="E5890" s="47" t="str">
        <f>IF(B5890&lt;&gt;B5889, "First Quote", "")</f>
        <v/>
      </c>
      <c r="F5890" s="23" t="str">
        <f>IF(_xlfn.MINIFS($D$3:$D$6287,$A$3:$A$6287,A5890,$B$3:$B$6287,B5890)=D5890,"Lowest point","")</f>
        <v/>
      </c>
      <c r="G5890" s="24" t="str">
        <f>IF(_xlfn.MAXIFS($D$3:$D$6287,$A$3:$A$6287,A5890,$B$3:$B$6287,B5890)=D5890,"Highest point","")</f>
        <v/>
      </c>
      <c r="J5890" s="25" t="str">
        <f>IF(E5890="First Quote", $H$4/D5890, "")</f>
        <v/>
      </c>
      <c r="K5890" s="26">
        <f t="shared" si="397"/>
        <v>56.339118296749113</v>
      </c>
      <c r="L5890" s="27">
        <f>K5890*D5890</f>
        <v>508158.56495409016</v>
      </c>
      <c r="M5890" s="10"/>
      <c r="N5890" s="28">
        <f>IF(F5890="lowest point", $H$4/D5890, 0)</f>
        <v>0</v>
      </c>
      <c r="O5890" s="28">
        <f t="shared" si="398"/>
        <v>58.348129684299614</v>
      </c>
      <c r="P5890" s="29">
        <f>O5890*D5890</f>
        <v>526279.12442569609</v>
      </c>
      <c r="R5890" s="28">
        <f>IF(G5890="highest point", $H$4/D5890, 0)</f>
        <v>0</v>
      </c>
      <c r="S5890" s="28">
        <f t="shared" si="399"/>
        <v>54.652244837289402</v>
      </c>
      <c r="T5890" s="29">
        <f>D5890*S5890</f>
        <v>492943.57362420898</v>
      </c>
    </row>
    <row r="5891" spans="1:20">
      <c r="A5891" s="21">
        <f t="shared" si="400"/>
        <v>2023</v>
      </c>
      <c r="B5891" s="21">
        <f t="shared" si="401"/>
        <v>5</v>
      </c>
      <c r="C5891" s="22">
        <v>45076</v>
      </c>
      <c r="D5891" s="21">
        <v>9020.39</v>
      </c>
      <c r="E5891" s="47" t="str">
        <f>IF(B5891&lt;&gt;B5890, "First Quote", "")</f>
        <v/>
      </c>
      <c r="F5891" s="23" t="str">
        <f>IF(_xlfn.MINIFS($D$3:$D$6287,$A$3:$A$6287,A5891,$B$3:$B$6287,B5891)=D5891,"Lowest point","")</f>
        <v/>
      </c>
      <c r="G5891" s="24" t="str">
        <f>IF(_xlfn.MAXIFS($D$3:$D$6287,$A$3:$A$6287,A5891,$B$3:$B$6287,B5891)=D5891,"Highest point","")</f>
        <v>Highest point</v>
      </c>
      <c r="J5891" s="25" t="str">
        <f>IF(E5891="First Quote", $H$4/D5891, "")</f>
        <v/>
      </c>
      <c r="K5891" s="26">
        <f t="shared" si="397"/>
        <v>56.339118296749113</v>
      </c>
      <c r="L5891" s="27">
        <f>K5891*D5891</f>
        <v>508200.81929281272</v>
      </c>
      <c r="M5891" s="10"/>
      <c r="N5891" s="28">
        <f>IF(F5891="lowest point", $H$4/D5891, 0)</f>
        <v>0</v>
      </c>
      <c r="O5891" s="28">
        <f t="shared" si="398"/>
        <v>58.348129684299614</v>
      </c>
      <c r="P5891" s="29">
        <f>O5891*D5891</f>
        <v>526322.8855229594</v>
      </c>
      <c r="R5891" s="28">
        <f>IF(G5891="highest point", $H$4/D5891, 0)</f>
        <v>5.542997586578851E-2</v>
      </c>
      <c r="S5891" s="28">
        <f t="shared" si="399"/>
        <v>54.707674813155194</v>
      </c>
      <c r="T5891" s="29">
        <f>D5891*S5891</f>
        <v>493484.56280783692</v>
      </c>
    </row>
    <row r="5892" spans="1:20">
      <c r="A5892" s="21">
        <f t="shared" si="400"/>
        <v>2023</v>
      </c>
      <c r="B5892" s="21">
        <f t="shared" si="401"/>
        <v>5</v>
      </c>
      <c r="C5892" s="22">
        <v>45077</v>
      </c>
      <c r="D5892" s="21">
        <v>8967.16</v>
      </c>
      <c r="E5892" s="47" t="str">
        <f>IF(B5892&lt;&gt;B5891, "First Quote", "")</f>
        <v/>
      </c>
      <c r="F5892" s="23" t="str">
        <f>IF(_xlfn.MINIFS($D$3:$D$6287,$A$3:$A$6287,A5892,$B$3:$B$6287,B5892)=D5892,"Lowest point","")</f>
        <v/>
      </c>
      <c r="G5892" s="24" t="str">
        <f>IF(_xlfn.MAXIFS($D$3:$D$6287,$A$3:$A$6287,A5892,$B$3:$B$6287,B5892)=D5892,"Highest point","")</f>
        <v/>
      </c>
      <c r="J5892" s="25" t="str">
        <f>IF(E5892="First Quote", $H$4/D5892, "")</f>
        <v/>
      </c>
      <c r="K5892" s="26">
        <f t="shared" si="397"/>
        <v>56.339118296749113</v>
      </c>
      <c r="L5892" s="27">
        <f>K5892*D5892</f>
        <v>505201.88802587677</v>
      </c>
      <c r="M5892" s="10"/>
      <c r="N5892" s="28">
        <f>IF(F5892="lowest point", $H$4/D5892, 0)</f>
        <v>0</v>
      </c>
      <c r="O5892" s="28">
        <f t="shared" si="398"/>
        <v>58.348129684299614</v>
      </c>
      <c r="P5892" s="29">
        <f>O5892*D5892</f>
        <v>523217.0145798641</v>
      </c>
      <c r="R5892" s="28">
        <f>IF(G5892="highest point", $H$4/D5892, 0)</f>
        <v>0</v>
      </c>
      <c r="S5892" s="28">
        <f t="shared" si="399"/>
        <v>54.707674813155194</v>
      </c>
      <c r="T5892" s="29">
        <f>D5892*S5892</f>
        <v>490572.47327753273</v>
      </c>
    </row>
    <row r="5893" spans="1:20">
      <c r="A5893" s="21">
        <f t="shared" si="400"/>
        <v>2023</v>
      </c>
      <c r="B5893" s="21">
        <f t="shared" si="401"/>
        <v>6</v>
      </c>
      <c r="C5893" s="22">
        <v>45078</v>
      </c>
      <c r="D5893" s="21">
        <v>9057.17</v>
      </c>
      <c r="E5893" s="47" t="str">
        <f>IF(B5893&lt;&gt;B5892, "First Quote", "")</f>
        <v>First Quote</v>
      </c>
      <c r="F5893" s="23" t="str">
        <f>IF(_xlfn.MINIFS($D$3:$D$6287,$A$3:$A$6287,A5893,$B$3:$B$6287,B5893)=D5893,"Lowest point","")</f>
        <v>Lowest point</v>
      </c>
      <c r="G5893" s="24" t="str">
        <f>IF(_xlfn.MAXIFS($D$3:$D$6287,$A$3:$A$6287,A5893,$B$3:$B$6287,B5893)=D5893,"Highest point","")</f>
        <v/>
      </c>
      <c r="J5893" s="25">
        <f>IF(E5893="First Quote", $H$4/D5893, "")</f>
        <v>5.5204881878114245E-2</v>
      </c>
      <c r="K5893" s="26">
        <f t="shared" ref="K5893:K5956" si="402">IF(E5893="First Quote",J5893+K5892,K5892)</f>
        <v>56.394323178627225</v>
      </c>
      <c r="L5893" s="27">
        <f>K5893*D5893</f>
        <v>510772.97206376714</v>
      </c>
      <c r="M5893" s="10"/>
      <c r="N5893" s="28">
        <f>IF(F5893="lowest point", $H$4/D5893, 0)</f>
        <v>5.5204881878114245E-2</v>
      </c>
      <c r="O5893" s="28">
        <f t="shared" ref="O5893:O5956" si="403">IF(F5893="Lowest Point",N5893+O5892,O5892)</f>
        <v>58.403334566177726</v>
      </c>
      <c r="P5893" s="29">
        <f>O5893*D5893</f>
        <v>528968.92973274796</v>
      </c>
      <c r="R5893" s="28">
        <f>IF(G5893="highest point", $H$4/D5893, 0)</f>
        <v>0</v>
      </c>
      <c r="S5893" s="28">
        <f t="shared" ref="S5893:S5956" si="404">IF(G5893="Highest Point",R5893+S5892,S5892)</f>
        <v>54.707674813155194</v>
      </c>
      <c r="T5893" s="29">
        <f>D5893*S5893</f>
        <v>495496.71108746482</v>
      </c>
    </row>
    <row r="5894" spans="1:20">
      <c r="A5894" s="21">
        <f t="shared" si="400"/>
        <v>2023</v>
      </c>
      <c r="B5894" s="21">
        <f t="shared" si="401"/>
        <v>6</v>
      </c>
      <c r="C5894" s="22">
        <v>45079</v>
      </c>
      <c r="D5894" s="21">
        <v>9189.34</v>
      </c>
      <c r="E5894" s="47" t="str">
        <f>IF(B5894&lt;&gt;B5893, "First Quote", "")</f>
        <v/>
      </c>
      <c r="F5894" s="23" t="str">
        <f>IF(_xlfn.MINIFS($D$3:$D$6287,$A$3:$A$6287,A5894,$B$3:$B$6287,B5894)=D5894,"Lowest point","")</f>
        <v/>
      </c>
      <c r="G5894" s="24" t="str">
        <f>IF(_xlfn.MAXIFS($D$3:$D$6287,$A$3:$A$6287,A5894,$B$3:$B$6287,B5894)=D5894,"Highest point","")</f>
        <v/>
      </c>
      <c r="J5894" s="25" t="str">
        <f>IF(E5894="First Quote", $H$4/D5894, "")</f>
        <v/>
      </c>
      <c r="K5894" s="26">
        <f t="shared" si="402"/>
        <v>56.394323178627225</v>
      </c>
      <c r="L5894" s="27">
        <f>K5894*D5894</f>
        <v>518226.60975828633</v>
      </c>
      <c r="M5894" s="10"/>
      <c r="N5894" s="28">
        <f>IF(F5894="lowest point", $H$4/D5894, 0)</f>
        <v>0</v>
      </c>
      <c r="O5894" s="28">
        <f t="shared" si="403"/>
        <v>58.403334566177726</v>
      </c>
      <c r="P5894" s="29">
        <f>O5894*D5894</f>
        <v>536688.09846235963</v>
      </c>
      <c r="R5894" s="28">
        <f>IF(G5894="highest point", $H$4/D5894, 0)</f>
        <v>0</v>
      </c>
      <c r="S5894" s="28">
        <f t="shared" si="404"/>
        <v>54.707674813155194</v>
      </c>
      <c r="T5894" s="29">
        <f>D5894*S5894</f>
        <v>502727.42446751957</v>
      </c>
    </row>
    <row r="5895" spans="1:20">
      <c r="A5895" s="21">
        <f t="shared" si="400"/>
        <v>2023</v>
      </c>
      <c r="B5895" s="21">
        <f t="shared" si="401"/>
        <v>6</v>
      </c>
      <c r="C5895" s="22">
        <v>45082</v>
      </c>
      <c r="D5895" s="21">
        <v>9171.09</v>
      </c>
      <c r="E5895" s="47" t="str">
        <f>IF(B5895&lt;&gt;B5894, "First Quote", "")</f>
        <v/>
      </c>
      <c r="F5895" s="23" t="str">
        <f>IF(_xlfn.MINIFS($D$3:$D$6287,$A$3:$A$6287,A5895,$B$3:$B$6287,B5895)=D5895,"Lowest point","")</f>
        <v/>
      </c>
      <c r="G5895" s="24" t="str">
        <f>IF(_xlfn.MAXIFS($D$3:$D$6287,$A$3:$A$6287,A5895,$B$3:$B$6287,B5895)=D5895,"Highest point","")</f>
        <v/>
      </c>
      <c r="J5895" s="25" t="str">
        <f>IF(E5895="First Quote", $H$4/D5895, "")</f>
        <v/>
      </c>
      <c r="K5895" s="26">
        <f t="shared" si="402"/>
        <v>56.394323178627225</v>
      </c>
      <c r="L5895" s="27">
        <f>K5895*D5895</f>
        <v>517197.41336027638</v>
      </c>
      <c r="M5895" s="10"/>
      <c r="N5895" s="28">
        <f>IF(F5895="lowest point", $H$4/D5895, 0)</f>
        <v>0</v>
      </c>
      <c r="O5895" s="28">
        <f t="shared" si="403"/>
        <v>58.403334566177726</v>
      </c>
      <c r="P5895" s="29">
        <f>O5895*D5895</f>
        <v>535622.23760652693</v>
      </c>
      <c r="R5895" s="28">
        <f>IF(G5895="highest point", $H$4/D5895, 0)</f>
        <v>0</v>
      </c>
      <c r="S5895" s="28">
        <f t="shared" si="404"/>
        <v>54.707674813155194</v>
      </c>
      <c r="T5895" s="29">
        <f>D5895*S5895</f>
        <v>501729.00940217945</v>
      </c>
    </row>
    <row r="5896" spans="1:20">
      <c r="A5896" s="21">
        <f t="shared" si="400"/>
        <v>2023</v>
      </c>
      <c r="B5896" s="21">
        <f t="shared" si="401"/>
        <v>6</v>
      </c>
      <c r="C5896" s="22">
        <v>45083</v>
      </c>
      <c r="D5896" s="21">
        <v>9192.91</v>
      </c>
      <c r="E5896" s="47" t="str">
        <f>IF(B5896&lt;&gt;B5895, "First Quote", "")</f>
        <v/>
      </c>
      <c r="F5896" s="23" t="str">
        <f>IF(_xlfn.MINIFS($D$3:$D$6287,$A$3:$A$6287,A5896,$B$3:$B$6287,B5896)=D5896,"Lowest point","")</f>
        <v/>
      </c>
      <c r="G5896" s="24" t="str">
        <f>IF(_xlfn.MAXIFS($D$3:$D$6287,$A$3:$A$6287,A5896,$B$3:$B$6287,B5896)=D5896,"Highest point","")</f>
        <v/>
      </c>
      <c r="J5896" s="25" t="str">
        <f>IF(E5896="First Quote", $H$4/D5896, "")</f>
        <v/>
      </c>
      <c r="K5896" s="26">
        <f t="shared" si="402"/>
        <v>56.394323178627225</v>
      </c>
      <c r="L5896" s="27">
        <f>K5896*D5896</f>
        <v>518427.93749203399</v>
      </c>
      <c r="M5896" s="10"/>
      <c r="N5896" s="28">
        <f>IF(F5896="lowest point", $H$4/D5896, 0)</f>
        <v>0</v>
      </c>
      <c r="O5896" s="28">
        <f t="shared" si="403"/>
        <v>58.403334566177726</v>
      </c>
      <c r="P5896" s="29">
        <f>O5896*D5896</f>
        <v>536896.59836676088</v>
      </c>
      <c r="R5896" s="28">
        <f>IF(G5896="highest point", $H$4/D5896, 0)</f>
        <v>0</v>
      </c>
      <c r="S5896" s="28">
        <f t="shared" si="404"/>
        <v>54.707674813155194</v>
      </c>
      <c r="T5896" s="29">
        <f>D5896*S5896</f>
        <v>502922.73086660251</v>
      </c>
    </row>
    <row r="5897" spans="1:20">
      <c r="A5897" s="21">
        <f t="shared" si="400"/>
        <v>2023</v>
      </c>
      <c r="B5897" s="21">
        <f t="shared" si="401"/>
        <v>6</v>
      </c>
      <c r="C5897" s="22">
        <v>45084</v>
      </c>
      <c r="D5897" s="21">
        <v>9158.14</v>
      </c>
      <c r="E5897" s="47" t="str">
        <f>IF(B5897&lt;&gt;B5896, "First Quote", "")</f>
        <v/>
      </c>
      <c r="F5897" s="23" t="str">
        <f>IF(_xlfn.MINIFS($D$3:$D$6287,$A$3:$A$6287,A5897,$B$3:$B$6287,B5897)=D5897,"Lowest point","")</f>
        <v/>
      </c>
      <c r="G5897" s="24" t="str">
        <f>IF(_xlfn.MAXIFS($D$3:$D$6287,$A$3:$A$6287,A5897,$B$3:$B$6287,B5897)=D5897,"Highest point","")</f>
        <v/>
      </c>
      <c r="J5897" s="25" t="str">
        <f>IF(E5897="First Quote", $H$4/D5897, "")</f>
        <v/>
      </c>
      <c r="K5897" s="26">
        <f t="shared" si="402"/>
        <v>56.394323178627225</v>
      </c>
      <c r="L5897" s="27">
        <f>K5897*D5897</f>
        <v>516467.1068751131</v>
      </c>
      <c r="M5897" s="10"/>
      <c r="N5897" s="28">
        <f>IF(F5897="lowest point", $H$4/D5897, 0)</f>
        <v>0</v>
      </c>
      <c r="O5897" s="28">
        <f t="shared" si="403"/>
        <v>58.403334566177726</v>
      </c>
      <c r="P5897" s="29">
        <f>O5897*D5897</f>
        <v>534865.91442389484</v>
      </c>
      <c r="R5897" s="28">
        <f>IF(G5897="highest point", $H$4/D5897, 0)</f>
        <v>0</v>
      </c>
      <c r="S5897" s="28">
        <f t="shared" si="404"/>
        <v>54.707674813155194</v>
      </c>
      <c r="T5897" s="29">
        <f>D5897*S5897</f>
        <v>501020.5450133491</v>
      </c>
    </row>
    <row r="5898" spans="1:20">
      <c r="A5898" s="21">
        <f t="shared" si="400"/>
        <v>2023</v>
      </c>
      <c r="B5898" s="21">
        <f t="shared" si="401"/>
        <v>6</v>
      </c>
      <c r="C5898" s="22">
        <v>45085</v>
      </c>
      <c r="D5898" s="21">
        <v>9215.86</v>
      </c>
      <c r="E5898" s="47" t="str">
        <f>IF(B5898&lt;&gt;B5897, "First Quote", "")</f>
        <v/>
      </c>
      <c r="F5898" s="23" t="str">
        <f>IF(_xlfn.MINIFS($D$3:$D$6287,$A$3:$A$6287,A5898,$B$3:$B$6287,B5898)=D5898,"Lowest point","")</f>
        <v/>
      </c>
      <c r="G5898" s="24" t="str">
        <f>IF(_xlfn.MAXIFS($D$3:$D$6287,$A$3:$A$6287,A5898,$B$3:$B$6287,B5898)=D5898,"Highest point","")</f>
        <v/>
      </c>
      <c r="J5898" s="25" t="str">
        <f>IF(E5898="First Quote", $H$4/D5898, "")</f>
        <v/>
      </c>
      <c r="K5898" s="26">
        <f t="shared" si="402"/>
        <v>56.394323178627225</v>
      </c>
      <c r="L5898" s="27">
        <f>K5898*D5898</f>
        <v>519722.18720898352</v>
      </c>
      <c r="M5898" s="10"/>
      <c r="N5898" s="28">
        <f>IF(F5898="lowest point", $H$4/D5898, 0)</f>
        <v>0</v>
      </c>
      <c r="O5898" s="28">
        <f t="shared" si="403"/>
        <v>58.403334566177726</v>
      </c>
      <c r="P5898" s="29">
        <f>O5898*D5898</f>
        <v>538236.95489505469</v>
      </c>
      <c r="R5898" s="28">
        <f>IF(G5898="highest point", $H$4/D5898, 0)</f>
        <v>0</v>
      </c>
      <c r="S5898" s="28">
        <f t="shared" si="404"/>
        <v>54.707674813155194</v>
      </c>
      <c r="T5898" s="29">
        <f>D5898*S5898</f>
        <v>504178.27200356446</v>
      </c>
    </row>
    <row r="5899" spans="1:20">
      <c r="A5899" s="21">
        <f t="shared" si="400"/>
        <v>2023</v>
      </c>
      <c r="B5899" s="21">
        <f t="shared" si="401"/>
        <v>6</v>
      </c>
      <c r="C5899" s="22">
        <v>45086</v>
      </c>
      <c r="D5899" s="21">
        <v>9226.7000000000007</v>
      </c>
      <c r="E5899" s="47" t="str">
        <f>IF(B5899&lt;&gt;B5898, "First Quote", "")</f>
        <v/>
      </c>
      <c r="F5899" s="23" t="str">
        <f>IF(_xlfn.MINIFS($D$3:$D$6287,$A$3:$A$6287,A5899,$B$3:$B$6287,B5899)=D5899,"Lowest point","")</f>
        <v/>
      </c>
      <c r="G5899" s="24" t="str">
        <f>IF(_xlfn.MAXIFS($D$3:$D$6287,$A$3:$A$6287,A5899,$B$3:$B$6287,B5899)=D5899,"Highest point","")</f>
        <v/>
      </c>
      <c r="J5899" s="25" t="str">
        <f>IF(E5899="First Quote", $H$4/D5899, "")</f>
        <v/>
      </c>
      <c r="K5899" s="26">
        <f t="shared" si="402"/>
        <v>56.394323178627225</v>
      </c>
      <c r="L5899" s="27">
        <f>K5899*D5899</f>
        <v>520333.50167223986</v>
      </c>
      <c r="M5899" s="10"/>
      <c r="N5899" s="28">
        <f>IF(F5899="lowest point", $H$4/D5899, 0)</f>
        <v>0</v>
      </c>
      <c r="O5899" s="28">
        <f t="shared" si="403"/>
        <v>58.403334566177726</v>
      </c>
      <c r="P5899" s="29">
        <f>O5899*D5899</f>
        <v>538870.04704175203</v>
      </c>
      <c r="R5899" s="28">
        <f>IF(G5899="highest point", $H$4/D5899, 0)</f>
        <v>0</v>
      </c>
      <c r="S5899" s="28">
        <f t="shared" si="404"/>
        <v>54.707674813155194</v>
      </c>
      <c r="T5899" s="29">
        <f>D5899*S5899</f>
        <v>504771.30319853907</v>
      </c>
    </row>
    <row r="5900" spans="1:20">
      <c r="A5900" s="21">
        <f t="shared" si="400"/>
        <v>2023</v>
      </c>
      <c r="B5900" s="21">
        <f t="shared" si="401"/>
        <v>6</v>
      </c>
      <c r="C5900" s="22">
        <v>45089</v>
      </c>
      <c r="D5900" s="21">
        <v>9312.7199999999993</v>
      </c>
      <c r="E5900" s="47" t="str">
        <f>IF(B5900&lt;&gt;B5899, "First Quote", "")</f>
        <v/>
      </c>
      <c r="F5900" s="23" t="str">
        <f>IF(_xlfn.MINIFS($D$3:$D$6287,$A$3:$A$6287,A5900,$B$3:$B$6287,B5900)=D5900,"Lowest point","")</f>
        <v/>
      </c>
      <c r="G5900" s="24" t="str">
        <f>IF(_xlfn.MAXIFS($D$3:$D$6287,$A$3:$A$6287,A5900,$B$3:$B$6287,B5900)=D5900,"Highest point","")</f>
        <v/>
      </c>
      <c r="J5900" s="25" t="str">
        <f>IF(E5900="First Quote", $H$4/D5900, "")</f>
        <v/>
      </c>
      <c r="K5900" s="26">
        <f t="shared" si="402"/>
        <v>56.394323178627225</v>
      </c>
      <c r="L5900" s="27">
        <f>K5900*D5900</f>
        <v>525184.54135206528</v>
      </c>
      <c r="M5900" s="10"/>
      <c r="N5900" s="28">
        <f>IF(F5900="lowest point", $H$4/D5900, 0)</f>
        <v>0</v>
      </c>
      <c r="O5900" s="28">
        <f t="shared" si="403"/>
        <v>58.403334566177726</v>
      </c>
      <c r="P5900" s="29">
        <f>O5900*D5900</f>
        <v>543893.9018811346</v>
      </c>
      <c r="R5900" s="28">
        <f>IF(G5900="highest point", $H$4/D5900, 0)</f>
        <v>0</v>
      </c>
      <c r="S5900" s="28">
        <f t="shared" si="404"/>
        <v>54.707674813155194</v>
      </c>
      <c r="T5900" s="29">
        <f>D5900*S5900</f>
        <v>509477.2573859666</v>
      </c>
    </row>
    <row r="5901" spans="1:20">
      <c r="A5901" s="21">
        <f t="shared" ref="A5901:A5964" si="405">YEAR(C5901)</f>
        <v>2023</v>
      </c>
      <c r="B5901" s="21">
        <f t="shared" si="401"/>
        <v>6</v>
      </c>
      <c r="C5901" s="22">
        <v>45090</v>
      </c>
      <c r="D5901" s="21">
        <v>9377.65</v>
      </c>
      <c r="E5901" s="47" t="str">
        <f>IF(B5901&lt;&gt;B5900, "First Quote", "")</f>
        <v/>
      </c>
      <c r="F5901" s="23" t="str">
        <f>IF(_xlfn.MINIFS($D$3:$D$6287,$A$3:$A$6287,A5901,$B$3:$B$6287,B5901)=D5901,"Lowest point","")</f>
        <v/>
      </c>
      <c r="G5901" s="24" t="str">
        <f>IF(_xlfn.MAXIFS($D$3:$D$6287,$A$3:$A$6287,A5901,$B$3:$B$6287,B5901)=D5901,"Highest point","")</f>
        <v/>
      </c>
      <c r="J5901" s="25" t="str">
        <f>IF(E5901="First Quote", $H$4/D5901, "")</f>
        <v/>
      </c>
      <c r="K5901" s="26">
        <f t="shared" si="402"/>
        <v>56.394323178627225</v>
      </c>
      <c r="L5901" s="27">
        <f>K5901*D5901</f>
        <v>528846.22475605353</v>
      </c>
      <c r="M5901" s="10"/>
      <c r="N5901" s="28">
        <f>IF(F5901="lowest point", $H$4/D5901, 0)</f>
        <v>0</v>
      </c>
      <c r="O5901" s="28">
        <f t="shared" si="403"/>
        <v>58.403334566177726</v>
      </c>
      <c r="P5901" s="29">
        <f>O5901*D5901</f>
        <v>547686.03039451654</v>
      </c>
      <c r="R5901" s="28">
        <f>IF(G5901="highest point", $H$4/D5901, 0)</f>
        <v>0</v>
      </c>
      <c r="S5901" s="28">
        <f t="shared" si="404"/>
        <v>54.707674813155194</v>
      </c>
      <c r="T5901" s="29">
        <f>D5901*S5901</f>
        <v>513029.42671158479</v>
      </c>
    </row>
    <row r="5902" spans="1:20">
      <c r="A5902" s="21">
        <f t="shared" si="405"/>
        <v>2023</v>
      </c>
      <c r="B5902" s="21">
        <f t="shared" si="401"/>
        <v>6</v>
      </c>
      <c r="C5902" s="22">
        <v>45091</v>
      </c>
      <c r="D5902" s="21">
        <v>9387.5400000000009</v>
      </c>
      <c r="E5902" s="47" t="str">
        <f>IF(B5902&lt;&gt;B5901, "First Quote", "")</f>
        <v/>
      </c>
      <c r="F5902" s="23" t="str">
        <f>IF(_xlfn.MINIFS($D$3:$D$6287,$A$3:$A$6287,A5902,$B$3:$B$6287,B5902)=D5902,"Lowest point","")</f>
        <v/>
      </c>
      <c r="G5902" s="24" t="str">
        <f>IF(_xlfn.MAXIFS($D$3:$D$6287,$A$3:$A$6287,A5902,$B$3:$B$6287,B5902)=D5902,"Highest point","")</f>
        <v/>
      </c>
      <c r="J5902" s="25" t="str">
        <f>IF(E5902="First Quote", $H$4/D5902, "")</f>
        <v/>
      </c>
      <c r="K5902" s="26">
        <f t="shared" si="402"/>
        <v>56.394323178627225</v>
      </c>
      <c r="L5902" s="27">
        <f>K5902*D5902</f>
        <v>529403.96461229026</v>
      </c>
      <c r="M5902" s="10"/>
      <c r="N5902" s="28">
        <f>IF(F5902="lowest point", $H$4/D5902, 0)</f>
        <v>0</v>
      </c>
      <c r="O5902" s="28">
        <f t="shared" si="403"/>
        <v>58.403334566177726</v>
      </c>
      <c r="P5902" s="29">
        <f>O5902*D5902</f>
        <v>548263.63937337615</v>
      </c>
      <c r="R5902" s="28">
        <f>IF(G5902="highest point", $H$4/D5902, 0)</f>
        <v>0</v>
      </c>
      <c r="S5902" s="28">
        <f t="shared" si="404"/>
        <v>54.707674813155194</v>
      </c>
      <c r="T5902" s="29">
        <f>D5902*S5902</f>
        <v>513570.48561548698</v>
      </c>
    </row>
    <row r="5903" spans="1:20">
      <c r="A5903" s="21">
        <f t="shared" si="405"/>
        <v>2023</v>
      </c>
      <c r="B5903" s="21">
        <f t="shared" si="401"/>
        <v>6</v>
      </c>
      <c r="C5903" s="22">
        <v>45092</v>
      </c>
      <c r="D5903" s="21">
        <v>9503.5300000000007</v>
      </c>
      <c r="E5903" s="47" t="str">
        <f>IF(B5903&lt;&gt;B5902, "First Quote", "")</f>
        <v/>
      </c>
      <c r="F5903" s="23" t="str">
        <f>IF(_xlfn.MINIFS($D$3:$D$6287,$A$3:$A$6287,A5903,$B$3:$B$6287,B5903)=D5903,"Lowest point","")</f>
        <v/>
      </c>
      <c r="G5903" s="24" t="str">
        <f>IF(_xlfn.MAXIFS($D$3:$D$6287,$A$3:$A$6287,A5903,$B$3:$B$6287,B5903)=D5903,"Highest point","")</f>
        <v/>
      </c>
      <c r="J5903" s="25" t="str">
        <f>IF(E5903="First Quote", $H$4/D5903, "")</f>
        <v/>
      </c>
      <c r="K5903" s="26">
        <f t="shared" si="402"/>
        <v>56.394323178627225</v>
      </c>
      <c r="L5903" s="27">
        <f>K5903*D5903</f>
        <v>535945.14215777919</v>
      </c>
      <c r="M5903" s="10"/>
      <c r="N5903" s="28">
        <f>IF(F5903="lowest point", $H$4/D5903, 0)</f>
        <v>0</v>
      </c>
      <c r="O5903" s="28">
        <f t="shared" si="403"/>
        <v>58.403334566177726</v>
      </c>
      <c r="P5903" s="29">
        <f>O5903*D5903</f>
        <v>555037.84214970702</v>
      </c>
      <c r="R5903" s="28">
        <f>IF(G5903="highest point", $H$4/D5903, 0)</f>
        <v>0</v>
      </c>
      <c r="S5903" s="28">
        <f t="shared" si="404"/>
        <v>54.707674813155194</v>
      </c>
      <c r="T5903" s="29">
        <f>D5903*S5903</f>
        <v>519916.02881706483</v>
      </c>
    </row>
    <row r="5904" spans="1:20">
      <c r="A5904" s="21">
        <f t="shared" si="405"/>
        <v>2023</v>
      </c>
      <c r="B5904" s="21">
        <f t="shared" si="401"/>
        <v>6</v>
      </c>
      <c r="C5904" s="22">
        <v>45093</v>
      </c>
      <c r="D5904" s="21">
        <v>9468.81</v>
      </c>
      <c r="E5904" s="47" t="str">
        <f>IF(B5904&lt;&gt;B5903, "First Quote", "")</f>
        <v/>
      </c>
      <c r="F5904" s="23" t="str">
        <f>IF(_xlfn.MINIFS($D$3:$D$6287,$A$3:$A$6287,A5904,$B$3:$B$6287,B5904)=D5904,"Lowest point","")</f>
        <v/>
      </c>
      <c r="G5904" s="24" t="str">
        <f>IF(_xlfn.MAXIFS($D$3:$D$6287,$A$3:$A$6287,A5904,$B$3:$B$6287,B5904)=D5904,"Highest point","")</f>
        <v/>
      </c>
      <c r="J5904" s="25" t="str">
        <f>IF(E5904="First Quote", $H$4/D5904, "")</f>
        <v/>
      </c>
      <c r="K5904" s="26">
        <f t="shared" si="402"/>
        <v>56.394323178627225</v>
      </c>
      <c r="L5904" s="27">
        <f>K5904*D5904</f>
        <v>533987.13125701726</v>
      </c>
      <c r="M5904" s="10"/>
      <c r="N5904" s="28">
        <f>IF(F5904="lowest point", $H$4/D5904, 0)</f>
        <v>0</v>
      </c>
      <c r="O5904" s="28">
        <f t="shared" si="403"/>
        <v>58.403334566177726</v>
      </c>
      <c r="P5904" s="29">
        <f>O5904*D5904</f>
        <v>553010.0783735693</v>
      </c>
      <c r="R5904" s="28">
        <f>IF(G5904="highest point", $H$4/D5904, 0)</f>
        <v>0</v>
      </c>
      <c r="S5904" s="28">
        <f t="shared" si="404"/>
        <v>54.707674813155194</v>
      </c>
      <c r="T5904" s="29">
        <f>D5904*S5904</f>
        <v>518016.57834755199</v>
      </c>
    </row>
    <row r="5905" spans="1:20">
      <c r="A5905" s="21">
        <f t="shared" si="405"/>
        <v>2023</v>
      </c>
      <c r="B5905" s="21">
        <f t="shared" si="401"/>
        <v>6</v>
      </c>
      <c r="C5905" s="22">
        <v>45097</v>
      </c>
      <c r="D5905" s="21">
        <v>9424.02</v>
      </c>
      <c r="E5905" s="47" t="str">
        <f>IF(B5905&lt;&gt;B5904, "First Quote", "")</f>
        <v/>
      </c>
      <c r="F5905" s="23" t="str">
        <f>IF(_xlfn.MINIFS($D$3:$D$6287,$A$3:$A$6287,A5905,$B$3:$B$6287,B5905)=D5905,"Lowest point","")</f>
        <v/>
      </c>
      <c r="G5905" s="24" t="str">
        <f>IF(_xlfn.MAXIFS($D$3:$D$6287,$A$3:$A$6287,A5905,$B$3:$B$6287,B5905)=D5905,"Highest point","")</f>
        <v/>
      </c>
      <c r="J5905" s="25" t="str">
        <f>IF(E5905="First Quote", $H$4/D5905, "")</f>
        <v/>
      </c>
      <c r="K5905" s="26">
        <f t="shared" si="402"/>
        <v>56.394323178627225</v>
      </c>
      <c r="L5905" s="27">
        <f>K5905*D5905</f>
        <v>531461.22952184652</v>
      </c>
      <c r="M5905" s="10"/>
      <c r="N5905" s="28">
        <f>IF(F5905="lowest point", $H$4/D5905, 0)</f>
        <v>0</v>
      </c>
      <c r="O5905" s="28">
        <f t="shared" si="403"/>
        <v>58.403334566177726</v>
      </c>
      <c r="P5905" s="29">
        <f>O5905*D5905</f>
        <v>550394.19301835028</v>
      </c>
      <c r="R5905" s="28">
        <f>IF(G5905="highest point", $H$4/D5905, 0)</f>
        <v>0</v>
      </c>
      <c r="S5905" s="28">
        <f t="shared" si="404"/>
        <v>54.707674813155194</v>
      </c>
      <c r="T5905" s="29">
        <f>D5905*S5905</f>
        <v>515566.22159267083</v>
      </c>
    </row>
    <row r="5906" spans="1:20">
      <c r="A5906" s="21">
        <f t="shared" si="405"/>
        <v>2023</v>
      </c>
      <c r="B5906" s="21">
        <f t="shared" si="401"/>
        <v>6</v>
      </c>
      <c r="C5906" s="22">
        <v>45098</v>
      </c>
      <c r="D5906" s="21">
        <v>9375.2099999999991</v>
      </c>
      <c r="E5906" s="47" t="str">
        <f>IF(B5906&lt;&gt;B5905, "First Quote", "")</f>
        <v/>
      </c>
      <c r="F5906" s="23" t="str">
        <f>IF(_xlfn.MINIFS($D$3:$D$6287,$A$3:$A$6287,A5906,$B$3:$B$6287,B5906)=D5906,"Lowest point","")</f>
        <v/>
      </c>
      <c r="G5906" s="24" t="str">
        <f>IF(_xlfn.MAXIFS($D$3:$D$6287,$A$3:$A$6287,A5906,$B$3:$B$6287,B5906)=D5906,"Highest point","")</f>
        <v/>
      </c>
      <c r="J5906" s="25" t="str">
        <f>IF(E5906="First Quote", $H$4/D5906, "")</f>
        <v/>
      </c>
      <c r="K5906" s="26">
        <f t="shared" si="402"/>
        <v>56.394323178627225</v>
      </c>
      <c r="L5906" s="27">
        <f>K5906*D5906</f>
        <v>528708.62260749773</v>
      </c>
      <c r="M5906" s="10"/>
      <c r="N5906" s="28">
        <f>IF(F5906="lowest point", $H$4/D5906, 0)</f>
        <v>0</v>
      </c>
      <c r="O5906" s="28">
        <f t="shared" si="403"/>
        <v>58.403334566177726</v>
      </c>
      <c r="P5906" s="29">
        <f>O5906*D5906</f>
        <v>547543.52625817503</v>
      </c>
      <c r="R5906" s="28">
        <f>IF(G5906="highest point", $H$4/D5906, 0)</f>
        <v>0</v>
      </c>
      <c r="S5906" s="28">
        <f t="shared" si="404"/>
        <v>54.707674813155194</v>
      </c>
      <c r="T5906" s="29">
        <f>D5906*S5906</f>
        <v>512895.93998504063</v>
      </c>
    </row>
    <row r="5907" spans="1:20">
      <c r="A5907" s="21">
        <f t="shared" si="405"/>
        <v>2023</v>
      </c>
      <c r="B5907" s="21">
        <f t="shared" si="401"/>
        <v>6</v>
      </c>
      <c r="C5907" s="22">
        <v>45099</v>
      </c>
      <c r="D5907" s="21">
        <v>9410.83</v>
      </c>
      <c r="E5907" s="47" t="str">
        <f>IF(B5907&lt;&gt;B5906, "First Quote", "")</f>
        <v/>
      </c>
      <c r="F5907" s="23" t="str">
        <f>IF(_xlfn.MINIFS($D$3:$D$6287,$A$3:$A$6287,A5907,$B$3:$B$6287,B5907)=D5907,"Lowest point","")</f>
        <v/>
      </c>
      <c r="G5907" s="24" t="str">
        <f>IF(_xlfn.MAXIFS($D$3:$D$6287,$A$3:$A$6287,A5907,$B$3:$B$6287,B5907)=D5907,"Highest point","")</f>
        <v/>
      </c>
      <c r="J5907" s="25" t="str">
        <f>IF(E5907="First Quote", $H$4/D5907, "")</f>
        <v/>
      </c>
      <c r="K5907" s="26">
        <f t="shared" si="402"/>
        <v>56.394323178627225</v>
      </c>
      <c r="L5907" s="27">
        <f>K5907*D5907</f>
        <v>530717.38839912042</v>
      </c>
      <c r="M5907" s="10"/>
      <c r="N5907" s="28">
        <f>IF(F5907="lowest point", $H$4/D5907, 0)</f>
        <v>0</v>
      </c>
      <c r="O5907" s="28">
        <f t="shared" si="403"/>
        <v>58.403334566177726</v>
      </c>
      <c r="P5907" s="29">
        <f>O5907*D5907</f>
        <v>549623.85303542227</v>
      </c>
      <c r="R5907" s="28">
        <f>IF(G5907="highest point", $H$4/D5907, 0)</f>
        <v>0</v>
      </c>
      <c r="S5907" s="28">
        <f t="shared" si="404"/>
        <v>54.707674813155194</v>
      </c>
      <c r="T5907" s="29">
        <f>D5907*S5907</f>
        <v>514844.62736188527</v>
      </c>
    </row>
    <row r="5908" spans="1:20">
      <c r="A5908" s="21">
        <f t="shared" si="405"/>
        <v>2023</v>
      </c>
      <c r="B5908" s="21">
        <f t="shared" si="401"/>
        <v>6</v>
      </c>
      <c r="C5908" s="22">
        <v>45100</v>
      </c>
      <c r="D5908" s="21">
        <v>9338.84</v>
      </c>
      <c r="E5908" s="47" t="str">
        <f>IF(B5908&lt;&gt;B5907, "First Quote", "")</f>
        <v/>
      </c>
      <c r="F5908" s="23" t="str">
        <f>IF(_xlfn.MINIFS($D$3:$D$6287,$A$3:$A$6287,A5908,$B$3:$B$6287,B5908)=D5908,"Lowest point","")</f>
        <v/>
      </c>
      <c r="G5908" s="24" t="str">
        <f>IF(_xlfn.MAXIFS($D$3:$D$6287,$A$3:$A$6287,A5908,$B$3:$B$6287,B5908)=D5908,"Highest point","")</f>
        <v/>
      </c>
      <c r="J5908" s="25" t="str">
        <f>IF(E5908="First Quote", $H$4/D5908, "")</f>
        <v/>
      </c>
      <c r="K5908" s="26">
        <f t="shared" si="402"/>
        <v>56.394323178627225</v>
      </c>
      <c r="L5908" s="27">
        <f>K5908*D5908</f>
        <v>526657.56107349112</v>
      </c>
      <c r="M5908" s="10"/>
      <c r="N5908" s="28">
        <f>IF(F5908="lowest point", $H$4/D5908, 0)</f>
        <v>0</v>
      </c>
      <c r="O5908" s="28">
        <f t="shared" si="403"/>
        <v>58.403334566177726</v>
      </c>
      <c r="P5908" s="29">
        <f>O5908*D5908</f>
        <v>545419.39698000322</v>
      </c>
      <c r="R5908" s="28">
        <f>IF(G5908="highest point", $H$4/D5908, 0)</f>
        <v>0</v>
      </c>
      <c r="S5908" s="28">
        <f t="shared" si="404"/>
        <v>54.707674813155194</v>
      </c>
      <c r="T5908" s="29">
        <f>D5908*S5908</f>
        <v>510906.22185208625</v>
      </c>
    </row>
    <row r="5909" spans="1:20">
      <c r="A5909" s="21">
        <f t="shared" si="405"/>
        <v>2023</v>
      </c>
      <c r="B5909" s="21">
        <f t="shared" si="401"/>
        <v>6</v>
      </c>
      <c r="C5909" s="22">
        <v>45103</v>
      </c>
      <c r="D5909" s="21">
        <v>9297.1200000000008</v>
      </c>
      <c r="E5909" s="47" t="str">
        <f>IF(B5909&lt;&gt;B5908, "First Quote", "")</f>
        <v/>
      </c>
      <c r="F5909" s="23" t="str">
        <f>IF(_xlfn.MINIFS($D$3:$D$6287,$A$3:$A$6287,A5909,$B$3:$B$6287,B5909)=D5909,"Lowest point","")</f>
        <v/>
      </c>
      <c r="G5909" s="24" t="str">
        <f>IF(_xlfn.MAXIFS($D$3:$D$6287,$A$3:$A$6287,A5909,$B$3:$B$6287,B5909)=D5909,"Highest point","")</f>
        <v/>
      </c>
      <c r="J5909" s="25" t="str">
        <f>IF(E5909="First Quote", $H$4/D5909, "")</f>
        <v/>
      </c>
      <c r="K5909" s="26">
        <f t="shared" si="402"/>
        <v>56.394323178627225</v>
      </c>
      <c r="L5909" s="27">
        <f>K5909*D5909</f>
        <v>524304.78991047875</v>
      </c>
      <c r="M5909" s="10"/>
      <c r="N5909" s="28">
        <f>IF(F5909="lowest point", $H$4/D5909, 0)</f>
        <v>0</v>
      </c>
      <c r="O5909" s="28">
        <f t="shared" si="403"/>
        <v>58.403334566177726</v>
      </c>
      <c r="P5909" s="29">
        <f>O5909*D5909</f>
        <v>542982.80986190226</v>
      </c>
      <c r="R5909" s="28">
        <f>IF(G5909="highest point", $H$4/D5909, 0)</f>
        <v>0</v>
      </c>
      <c r="S5909" s="28">
        <f t="shared" si="404"/>
        <v>54.707674813155194</v>
      </c>
      <c r="T5909" s="29">
        <f>D5909*S5909</f>
        <v>508623.81765888148</v>
      </c>
    </row>
    <row r="5910" spans="1:20">
      <c r="A5910" s="21">
        <f t="shared" si="405"/>
        <v>2023</v>
      </c>
      <c r="B5910" s="21">
        <f t="shared" si="401"/>
        <v>6</v>
      </c>
      <c r="C5910" s="22">
        <v>45104</v>
      </c>
      <c r="D5910" s="21">
        <v>9403.6200000000008</v>
      </c>
      <c r="E5910" s="47" t="str">
        <f>IF(B5910&lt;&gt;B5909, "First Quote", "")</f>
        <v/>
      </c>
      <c r="F5910" s="23" t="str">
        <f>IF(_xlfn.MINIFS($D$3:$D$6287,$A$3:$A$6287,A5910,$B$3:$B$6287,B5910)=D5910,"Lowest point","")</f>
        <v/>
      </c>
      <c r="G5910" s="24" t="str">
        <f>IF(_xlfn.MAXIFS($D$3:$D$6287,$A$3:$A$6287,A5910,$B$3:$B$6287,B5910)=D5910,"Highest point","")</f>
        <v/>
      </c>
      <c r="J5910" s="25" t="str">
        <f>IF(E5910="First Quote", $H$4/D5910, "")</f>
        <v/>
      </c>
      <c r="K5910" s="26">
        <f t="shared" si="402"/>
        <v>56.394323178627225</v>
      </c>
      <c r="L5910" s="27">
        <f>K5910*D5910</f>
        <v>530310.78532900254</v>
      </c>
      <c r="M5910" s="10"/>
      <c r="N5910" s="28">
        <f>IF(F5910="lowest point", $H$4/D5910, 0)</f>
        <v>0</v>
      </c>
      <c r="O5910" s="28">
        <f t="shared" si="403"/>
        <v>58.403334566177726</v>
      </c>
      <c r="P5910" s="29">
        <f>O5910*D5910</f>
        <v>549202.7649932002</v>
      </c>
      <c r="R5910" s="28">
        <f>IF(G5910="highest point", $H$4/D5910, 0)</f>
        <v>0</v>
      </c>
      <c r="S5910" s="28">
        <f t="shared" si="404"/>
        <v>54.707674813155194</v>
      </c>
      <c r="T5910" s="29">
        <f>D5910*S5910</f>
        <v>514450.1850264825</v>
      </c>
    </row>
    <row r="5911" spans="1:20">
      <c r="A5911" s="21">
        <f t="shared" si="405"/>
        <v>2023</v>
      </c>
      <c r="B5911" s="21">
        <f t="shared" si="401"/>
        <v>6</v>
      </c>
      <c r="C5911" s="22">
        <v>45105</v>
      </c>
      <c r="D5911" s="21">
        <v>9400.2999999999993</v>
      </c>
      <c r="E5911" s="47" t="str">
        <f>IF(B5911&lt;&gt;B5910, "First Quote", "")</f>
        <v/>
      </c>
      <c r="F5911" s="23" t="str">
        <f>IF(_xlfn.MINIFS($D$3:$D$6287,$A$3:$A$6287,A5911,$B$3:$B$6287,B5911)=D5911,"Lowest point","")</f>
        <v/>
      </c>
      <c r="G5911" s="24" t="str">
        <f>IF(_xlfn.MAXIFS($D$3:$D$6287,$A$3:$A$6287,A5911,$B$3:$B$6287,B5911)=D5911,"Highest point","")</f>
        <v/>
      </c>
      <c r="J5911" s="25" t="str">
        <f>IF(E5911="First Quote", $H$4/D5911, "")</f>
        <v/>
      </c>
      <c r="K5911" s="26">
        <f t="shared" si="402"/>
        <v>56.394323178627225</v>
      </c>
      <c r="L5911" s="27">
        <f>K5911*D5911</f>
        <v>530123.55617604952</v>
      </c>
      <c r="M5911" s="10"/>
      <c r="N5911" s="28">
        <f>IF(F5911="lowest point", $H$4/D5911, 0)</f>
        <v>0</v>
      </c>
      <c r="O5911" s="28">
        <f t="shared" si="403"/>
        <v>58.403334566177726</v>
      </c>
      <c r="P5911" s="29">
        <f>O5911*D5911</f>
        <v>549008.86592244043</v>
      </c>
      <c r="R5911" s="28">
        <f>IF(G5911="highest point", $H$4/D5911, 0)</f>
        <v>0</v>
      </c>
      <c r="S5911" s="28">
        <f t="shared" si="404"/>
        <v>54.707674813155194</v>
      </c>
      <c r="T5911" s="29">
        <f>D5911*S5911</f>
        <v>514268.55554610275</v>
      </c>
    </row>
    <row r="5912" spans="1:20">
      <c r="A5912" s="21">
        <f t="shared" si="405"/>
        <v>2023</v>
      </c>
      <c r="B5912" s="21">
        <f t="shared" si="401"/>
        <v>6</v>
      </c>
      <c r="C5912" s="22">
        <v>45106</v>
      </c>
      <c r="D5912" s="21">
        <v>9443.4599999999991</v>
      </c>
      <c r="E5912" s="47" t="str">
        <f>IF(B5912&lt;&gt;B5911, "First Quote", "")</f>
        <v/>
      </c>
      <c r="F5912" s="23" t="str">
        <f>IF(_xlfn.MINIFS($D$3:$D$6287,$A$3:$A$6287,A5912,$B$3:$B$6287,B5912)=D5912,"Lowest point","")</f>
        <v/>
      </c>
      <c r="G5912" s="24" t="str">
        <f>IF(_xlfn.MAXIFS($D$3:$D$6287,$A$3:$A$6287,A5912,$B$3:$B$6287,B5912)=D5912,"Highest point","")</f>
        <v/>
      </c>
      <c r="J5912" s="25" t="str">
        <f>IF(E5912="First Quote", $H$4/D5912, "")</f>
        <v/>
      </c>
      <c r="K5912" s="26">
        <f t="shared" si="402"/>
        <v>56.394323178627225</v>
      </c>
      <c r="L5912" s="27">
        <f>K5912*D5912</f>
        <v>532557.535164439</v>
      </c>
      <c r="M5912" s="10"/>
      <c r="N5912" s="28">
        <f>IF(F5912="lowest point", $H$4/D5912, 0)</f>
        <v>0</v>
      </c>
      <c r="O5912" s="28">
        <f t="shared" si="403"/>
        <v>58.403334566177726</v>
      </c>
      <c r="P5912" s="29">
        <f>O5912*D5912</f>
        <v>551529.55384231661</v>
      </c>
      <c r="R5912" s="28">
        <f>IF(G5912="highest point", $H$4/D5912, 0)</f>
        <v>0</v>
      </c>
      <c r="S5912" s="28">
        <f t="shared" si="404"/>
        <v>54.707674813155194</v>
      </c>
      <c r="T5912" s="29">
        <f>D5912*S5912</f>
        <v>516629.73879103852</v>
      </c>
    </row>
    <row r="5913" spans="1:20">
      <c r="A5913" s="21">
        <f t="shared" si="405"/>
        <v>2023</v>
      </c>
      <c r="B5913" s="21">
        <f t="shared" si="401"/>
        <v>6</v>
      </c>
      <c r="C5913" s="22">
        <v>45107</v>
      </c>
      <c r="D5913" s="21">
        <v>9559.67</v>
      </c>
      <c r="E5913" s="47" t="str">
        <f>IF(B5913&lt;&gt;B5912, "First Quote", "")</f>
        <v/>
      </c>
      <c r="F5913" s="23" t="str">
        <f>IF(_xlfn.MINIFS($D$3:$D$6287,$A$3:$A$6287,A5913,$B$3:$B$6287,B5913)=D5913,"Lowest point","")</f>
        <v/>
      </c>
      <c r="G5913" s="24" t="str">
        <f>IF(_xlfn.MAXIFS($D$3:$D$6287,$A$3:$A$6287,A5913,$B$3:$B$6287,B5913)=D5913,"Highest point","")</f>
        <v>Highest point</v>
      </c>
      <c r="J5913" s="25" t="str">
        <f>IF(E5913="First Quote", $H$4/D5913, "")</f>
        <v/>
      </c>
      <c r="K5913" s="26">
        <f t="shared" si="402"/>
        <v>56.394323178627225</v>
      </c>
      <c r="L5913" s="27">
        <f>K5913*D5913</f>
        <v>539111.11946102732</v>
      </c>
      <c r="M5913" s="10"/>
      <c r="N5913" s="28">
        <f>IF(F5913="lowest point", $H$4/D5913, 0)</f>
        <v>0</v>
      </c>
      <c r="O5913" s="28">
        <f t="shared" si="403"/>
        <v>58.403334566177726</v>
      </c>
      <c r="P5913" s="29">
        <f>O5913*D5913</f>
        <v>558316.60535225226</v>
      </c>
      <c r="R5913" s="28">
        <f>IF(G5913="highest point", $H$4/D5913, 0)</f>
        <v>5.2303060670504317E-2</v>
      </c>
      <c r="S5913" s="28">
        <f t="shared" si="404"/>
        <v>54.759977873825697</v>
      </c>
      <c r="T5913" s="29">
        <f>D5913*S5913</f>
        <v>523487.31768107531</v>
      </c>
    </row>
    <row r="5914" spans="1:20">
      <c r="A5914" s="21">
        <f t="shared" si="405"/>
        <v>2023</v>
      </c>
      <c r="B5914" s="21">
        <f t="shared" si="401"/>
        <v>7</v>
      </c>
      <c r="C5914" s="22">
        <v>45110</v>
      </c>
      <c r="D5914" s="21">
        <v>9571.35</v>
      </c>
      <c r="E5914" s="47" t="str">
        <f>IF(B5914&lt;&gt;B5913, "First Quote", "")</f>
        <v>First Quote</v>
      </c>
      <c r="F5914" s="23" t="str">
        <f>IF(_xlfn.MINIFS($D$3:$D$6287,$A$3:$A$6287,A5914,$B$3:$B$6287,B5914)=D5914,"Lowest point","")</f>
        <v/>
      </c>
      <c r="G5914" s="24" t="str">
        <f>IF(_xlfn.MAXIFS($D$3:$D$6287,$A$3:$A$6287,A5914,$B$3:$B$6287,B5914)=D5914,"Highest point","")</f>
        <v/>
      </c>
      <c r="J5914" s="25">
        <f>IF(E5914="First Quote", $H$4/D5914, "")</f>
        <v>5.2239234799688651E-2</v>
      </c>
      <c r="K5914" s="26">
        <f t="shared" si="402"/>
        <v>56.446562413426911</v>
      </c>
      <c r="L5914" s="27">
        <f>K5914*D5914</f>
        <v>540269.80515575362</v>
      </c>
      <c r="M5914" s="10"/>
      <c r="N5914" s="28">
        <f>IF(F5914="lowest point", $H$4/D5914, 0)</f>
        <v>0</v>
      </c>
      <c r="O5914" s="28">
        <f t="shared" si="403"/>
        <v>58.403334566177726</v>
      </c>
      <c r="P5914" s="29">
        <f>O5914*D5914</f>
        <v>558998.75629998522</v>
      </c>
      <c r="R5914" s="28">
        <f>IF(G5914="highest point", $H$4/D5914, 0)</f>
        <v>0</v>
      </c>
      <c r="S5914" s="28">
        <f t="shared" si="404"/>
        <v>54.759977873825697</v>
      </c>
      <c r="T5914" s="29">
        <f>D5914*S5914</f>
        <v>524126.91422264162</v>
      </c>
    </row>
    <row r="5915" spans="1:20">
      <c r="A5915" s="21">
        <f t="shared" si="405"/>
        <v>2023</v>
      </c>
      <c r="B5915" s="21">
        <f t="shared" si="401"/>
        <v>7</v>
      </c>
      <c r="C5915" s="22">
        <v>45112</v>
      </c>
      <c r="D5915" s="21">
        <v>9553.69</v>
      </c>
      <c r="E5915" s="47" t="str">
        <f>IF(B5915&lt;&gt;B5914, "First Quote", "")</f>
        <v/>
      </c>
      <c r="F5915" s="23" t="str">
        <f>IF(_xlfn.MINIFS($D$3:$D$6287,$A$3:$A$6287,A5915,$B$3:$B$6287,B5915)=D5915,"Lowest point","")</f>
        <v/>
      </c>
      <c r="G5915" s="24" t="str">
        <f>IF(_xlfn.MAXIFS($D$3:$D$6287,$A$3:$A$6287,A5915,$B$3:$B$6287,B5915)=D5915,"Highest point","")</f>
        <v/>
      </c>
      <c r="J5915" s="25" t="str">
        <f>IF(E5915="First Quote", $H$4/D5915, "")</f>
        <v/>
      </c>
      <c r="K5915" s="26">
        <f t="shared" si="402"/>
        <v>56.446562413426911</v>
      </c>
      <c r="L5915" s="27">
        <f>K5915*D5915</f>
        <v>539272.95886353252</v>
      </c>
      <c r="M5915" s="10"/>
      <c r="N5915" s="28">
        <f>IF(F5915="lowest point", $H$4/D5915, 0)</f>
        <v>0</v>
      </c>
      <c r="O5915" s="28">
        <f t="shared" si="403"/>
        <v>58.403334566177726</v>
      </c>
      <c r="P5915" s="29">
        <f>O5915*D5915</f>
        <v>557967.35341154656</v>
      </c>
      <c r="R5915" s="28">
        <f>IF(G5915="highest point", $H$4/D5915, 0)</f>
        <v>0</v>
      </c>
      <c r="S5915" s="28">
        <f t="shared" si="404"/>
        <v>54.759977873825697</v>
      </c>
      <c r="T5915" s="29">
        <f>D5915*S5915</f>
        <v>523159.85301338986</v>
      </c>
    </row>
    <row r="5916" spans="1:20">
      <c r="A5916" s="21">
        <f t="shared" si="405"/>
        <v>2023</v>
      </c>
      <c r="B5916" s="21">
        <f t="shared" si="401"/>
        <v>7</v>
      </c>
      <c r="C5916" s="22">
        <v>45113</v>
      </c>
      <c r="D5916" s="21">
        <v>9478.73</v>
      </c>
      <c r="E5916" s="47" t="str">
        <f>IF(B5916&lt;&gt;B5915, "First Quote", "")</f>
        <v/>
      </c>
      <c r="F5916" s="23" t="str">
        <f>IF(_xlfn.MINIFS($D$3:$D$6287,$A$3:$A$6287,A5916,$B$3:$B$6287,B5916)=D5916,"Lowest point","")</f>
        <v/>
      </c>
      <c r="G5916" s="24" t="str">
        <f>IF(_xlfn.MAXIFS($D$3:$D$6287,$A$3:$A$6287,A5916,$B$3:$B$6287,B5916)=D5916,"Highest point","")</f>
        <v/>
      </c>
      <c r="J5916" s="25" t="str">
        <f>IF(E5916="First Quote", $H$4/D5916, "")</f>
        <v/>
      </c>
      <c r="K5916" s="26">
        <f t="shared" si="402"/>
        <v>56.446562413426911</v>
      </c>
      <c r="L5916" s="27">
        <f>K5916*D5916</f>
        <v>535041.72454502201</v>
      </c>
      <c r="M5916" s="10"/>
      <c r="N5916" s="28">
        <f>IF(F5916="lowest point", $H$4/D5916, 0)</f>
        <v>0</v>
      </c>
      <c r="O5916" s="28">
        <f t="shared" si="403"/>
        <v>58.403334566177726</v>
      </c>
      <c r="P5916" s="29">
        <f>O5916*D5916</f>
        <v>553589.43945246574</v>
      </c>
      <c r="R5916" s="28">
        <f>IF(G5916="highest point", $H$4/D5916, 0)</f>
        <v>0</v>
      </c>
      <c r="S5916" s="28">
        <f t="shared" si="404"/>
        <v>54.759977873825697</v>
      </c>
      <c r="T5916" s="29">
        <f>D5916*S5916</f>
        <v>519055.04507196782</v>
      </c>
    </row>
    <row r="5917" spans="1:20">
      <c r="A5917" s="21">
        <f t="shared" si="405"/>
        <v>2023</v>
      </c>
      <c r="B5917" s="21">
        <f t="shared" si="401"/>
        <v>7</v>
      </c>
      <c r="C5917" s="22">
        <v>45114</v>
      </c>
      <c r="D5917" s="21">
        <v>9453.1</v>
      </c>
      <c r="E5917" s="47" t="str">
        <f>IF(B5917&lt;&gt;B5916, "First Quote", "")</f>
        <v/>
      </c>
      <c r="F5917" s="23" t="str">
        <f>IF(_xlfn.MINIFS($D$3:$D$6287,$A$3:$A$6287,A5917,$B$3:$B$6287,B5917)=D5917,"Lowest point","")</f>
        <v>Lowest point</v>
      </c>
      <c r="G5917" s="24" t="str">
        <f>IF(_xlfn.MAXIFS($D$3:$D$6287,$A$3:$A$6287,A5917,$B$3:$B$6287,B5917)=D5917,"Highest point","")</f>
        <v/>
      </c>
      <c r="J5917" s="25" t="str">
        <f>IF(E5917="First Quote", $H$4/D5917, "")</f>
        <v/>
      </c>
      <c r="K5917" s="26">
        <f t="shared" si="402"/>
        <v>56.446562413426911</v>
      </c>
      <c r="L5917" s="27">
        <f>K5917*D5917</f>
        <v>533594.99915036594</v>
      </c>
      <c r="M5917" s="10"/>
      <c r="N5917" s="28">
        <f>IF(F5917="lowest point", $H$4/D5917, 0)</f>
        <v>5.2892701864996665E-2</v>
      </c>
      <c r="O5917" s="28">
        <f t="shared" si="403"/>
        <v>58.456227268042724</v>
      </c>
      <c r="P5917" s="29">
        <f>O5917*D5917</f>
        <v>552592.56198753475</v>
      </c>
      <c r="R5917" s="28">
        <f>IF(G5917="highest point", $H$4/D5917, 0)</f>
        <v>0</v>
      </c>
      <c r="S5917" s="28">
        <f t="shared" si="404"/>
        <v>54.759977873825697</v>
      </c>
      <c r="T5917" s="29">
        <f>D5917*S5917</f>
        <v>517651.54683906172</v>
      </c>
    </row>
    <row r="5918" spans="1:20">
      <c r="A5918" s="21">
        <f t="shared" si="405"/>
        <v>2023</v>
      </c>
      <c r="B5918" s="21">
        <f t="shared" si="401"/>
        <v>7</v>
      </c>
      <c r="C5918" s="22">
        <v>45117</v>
      </c>
      <c r="D5918" s="21">
        <v>9475.9</v>
      </c>
      <c r="E5918" s="47" t="str">
        <f>IF(B5918&lt;&gt;B5917, "First Quote", "")</f>
        <v/>
      </c>
      <c r="F5918" s="23" t="str">
        <f>IF(_xlfn.MINIFS($D$3:$D$6287,$A$3:$A$6287,A5918,$B$3:$B$6287,B5918)=D5918,"Lowest point","")</f>
        <v/>
      </c>
      <c r="G5918" s="24" t="str">
        <f>IF(_xlfn.MAXIFS($D$3:$D$6287,$A$3:$A$6287,A5918,$B$3:$B$6287,B5918)=D5918,"Highest point","")</f>
        <v/>
      </c>
      <c r="J5918" s="25" t="str">
        <f>IF(E5918="First Quote", $H$4/D5918, "")</f>
        <v/>
      </c>
      <c r="K5918" s="26">
        <f t="shared" si="402"/>
        <v>56.446562413426911</v>
      </c>
      <c r="L5918" s="27">
        <f>K5918*D5918</f>
        <v>534881.98077339202</v>
      </c>
      <c r="M5918" s="10"/>
      <c r="N5918" s="28">
        <f>IF(F5918="lowest point", $H$4/D5918, 0)</f>
        <v>0</v>
      </c>
      <c r="O5918" s="28">
        <f t="shared" si="403"/>
        <v>58.456227268042724</v>
      </c>
      <c r="P5918" s="29">
        <f>O5918*D5918</f>
        <v>553925.36396924604</v>
      </c>
      <c r="R5918" s="28">
        <f>IF(G5918="highest point", $H$4/D5918, 0)</f>
        <v>0</v>
      </c>
      <c r="S5918" s="28">
        <f t="shared" si="404"/>
        <v>54.759977873825697</v>
      </c>
      <c r="T5918" s="29">
        <f>D5918*S5918</f>
        <v>518900.07433458493</v>
      </c>
    </row>
    <row r="5919" spans="1:20">
      <c r="A5919" s="21">
        <f t="shared" si="405"/>
        <v>2023</v>
      </c>
      <c r="B5919" s="21">
        <f t="shared" si="401"/>
        <v>7</v>
      </c>
      <c r="C5919" s="22">
        <v>45118</v>
      </c>
      <c r="D5919" s="21">
        <v>9539.9500000000007</v>
      </c>
      <c r="E5919" s="47" t="str">
        <f>IF(B5919&lt;&gt;B5918, "First Quote", "")</f>
        <v/>
      </c>
      <c r="F5919" s="23" t="str">
        <f>IF(_xlfn.MINIFS($D$3:$D$6287,$A$3:$A$6287,A5919,$B$3:$B$6287,B5919)=D5919,"Lowest point","")</f>
        <v/>
      </c>
      <c r="G5919" s="24" t="str">
        <f>IF(_xlfn.MAXIFS($D$3:$D$6287,$A$3:$A$6287,A5919,$B$3:$B$6287,B5919)=D5919,"Highest point","")</f>
        <v/>
      </c>
      <c r="J5919" s="25" t="str">
        <f>IF(E5919="First Quote", $H$4/D5919, "")</f>
        <v/>
      </c>
      <c r="K5919" s="26">
        <f t="shared" si="402"/>
        <v>56.446562413426911</v>
      </c>
      <c r="L5919" s="27">
        <f>K5919*D5919</f>
        <v>538497.38309597212</v>
      </c>
      <c r="M5919" s="10"/>
      <c r="N5919" s="28">
        <f>IF(F5919="lowest point", $H$4/D5919, 0)</f>
        <v>0</v>
      </c>
      <c r="O5919" s="28">
        <f t="shared" si="403"/>
        <v>58.456227268042724</v>
      </c>
      <c r="P5919" s="29">
        <f>O5919*D5919</f>
        <v>557669.48532576428</v>
      </c>
      <c r="R5919" s="28">
        <f>IF(G5919="highest point", $H$4/D5919, 0)</f>
        <v>0</v>
      </c>
      <c r="S5919" s="28">
        <f t="shared" si="404"/>
        <v>54.759977873825697</v>
      </c>
      <c r="T5919" s="29">
        <f>D5919*S5919</f>
        <v>522407.4509174035</v>
      </c>
    </row>
    <row r="5920" spans="1:20">
      <c r="A5920" s="21">
        <f t="shared" si="405"/>
        <v>2023</v>
      </c>
      <c r="B5920" s="21">
        <f t="shared" si="401"/>
        <v>7</v>
      </c>
      <c r="C5920" s="22">
        <v>45119</v>
      </c>
      <c r="D5920" s="21">
        <v>9610.8700000000008</v>
      </c>
      <c r="E5920" s="47" t="str">
        <f>IF(B5920&lt;&gt;B5919, "First Quote", "")</f>
        <v/>
      </c>
      <c r="F5920" s="23" t="str">
        <f>IF(_xlfn.MINIFS($D$3:$D$6287,$A$3:$A$6287,A5920,$B$3:$B$6287,B5920)=D5920,"Lowest point","")</f>
        <v/>
      </c>
      <c r="G5920" s="24" t="str">
        <f>IF(_xlfn.MAXIFS($D$3:$D$6287,$A$3:$A$6287,A5920,$B$3:$B$6287,B5920)=D5920,"Highest point","")</f>
        <v/>
      </c>
      <c r="J5920" s="25" t="str">
        <f>IF(E5920="First Quote", $H$4/D5920, "")</f>
        <v/>
      </c>
      <c r="K5920" s="26">
        <f t="shared" si="402"/>
        <v>56.446562413426911</v>
      </c>
      <c r="L5920" s="27">
        <f>K5920*D5920</f>
        <v>542500.57330233231</v>
      </c>
      <c r="M5920" s="10"/>
      <c r="N5920" s="28">
        <f>IF(F5920="lowest point", $H$4/D5920, 0)</f>
        <v>0</v>
      </c>
      <c r="O5920" s="28">
        <f t="shared" si="403"/>
        <v>58.456227268042724</v>
      </c>
      <c r="P5920" s="29">
        <f>O5920*D5920</f>
        <v>561815.20096361381</v>
      </c>
      <c r="R5920" s="28">
        <f>IF(G5920="highest point", $H$4/D5920, 0)</f>
        <v>0</v>
      </c>
      <c r="S5920" s="28">
        <f t="shared" si="404"/>
        <v>54.759977873825697</v>
      </c>
      <c r="T5920" s="29">
        <f>D5920*S5920</f>
        <v>526291.02854821517</v>
      </c>
    </row>
    <row r="5921" spans="1:20">
      <c r="A5921" s="21">
        <f t="shared" si="405"/>
        <v>2023</v>
      </c>
      <c r="B5921" s="21">
        <f t="shared" ref="B5921:B5984" si="406">MONTH(C5921)</f>
        <v>7</v>
      </c>
      <c r="C5921" s="22">
        <v>45120</v>
      </c>
      <c r="D5921" s="21">
        <v>9693.2999999999993</v>
      </c>
      <c r="E5921" s="47" t="str">
        <f>IF(B5921&lt;&gt;B5920, "First Quote", "")</f>
        <v/>
      </c>
      <c r="F5921" s="23" t="str">
        <f>IF(_xlfn.MINIFS($D$3:$D$6287,$A$3:$A$6287,A5921,$B$3:$B$6287,B5921)=D5921,"Lowest point","")</f>
        <v/>
      </c>
      <c r="G5921" s="24" t="str">
        <f>IF(_xlfn.MAXIFS($D$3:$D$6287,$A$3:$A$6287,A5921,$B$3:$B$6287,B5921)=D5921,"Highest point","")</f>
        <v/>
      </c>
      <c r="J5921" s="25" t="str">
        <f>IF(E5921="First Quote", $H$4/D5921, "")</f>
        <v/>
      </c>
      <c r="K5921" s="26">
        <f t="shared" si="402"/>
        <v>56.446562413426911</v>
      </c>
      <c r="L5921" s="27">
        <f>K5921*D5921</f>
        <v>547153.46344207099</v>
      </c>
      <c r="M5921" s="10"/>
      <c r="N5921" s="28">
        <f>IF(F5921="lowest point", $H$4/D5921, 0)</f>
        <v>0</v>
      </c>
      <c r="O5921" s="28">
        <f t="shared" si="403"/>
        <v>58.456227268042724</v>
      </c>
      <c r="P5921" s="29">
        <f>O5921*D5921</f>
        <v>566633.74777731847</v>
      </c>
      <c r="R5921" s="28">
        <f>IF(G5921="highest point", $H$4/D5921, 0)</f>
        <v>0</v>
      </c>
      <c r="S5921" s="28">
        <f t="shared" si="404"/>
        <v>54.759977873825697</v>
      </c>
      <c r="T5921" s="29">
        <f>D5921*S5921</f>
        <v>530804.89352435456</v>
      </c>
    </row>
    <row r="5922" spans="1:20">
      <c r="A5922" s="21">
        <f t="shared" si="405"/>
        <v>2023</v>
      </c>
      <c r="B5922" s="21">
        <f t="shared" si="406"/>
        <v>7</v>
      </c>
      <c r="C5922" s="22">
        <v>45121</v>
      </c>
      <c r="D5922" s="21">
        <v>9683.69</v>
      </c>
      <c r="E5922" s="47" t="str">
        <f>IF(B5922&lt;&gt;B5921, "First Quote", "")</f>
        <v/>
      </c>
      <c r="F5922" s="23" t="str">
        <f>IF(_xlfn.MINIFS($D$3:$D$6287,$A$3:$A$6287,A5922,$B$3:$B$6287,B5922)=D5922,"Lowest point","")</f>
        <v/>
      </c>
      <c r="G5922" s="24" t="str">
        <f>IF(_xlfn.MAXIFS($D$3:$D$6287,$A$3:$A$6287,A5922,$B$3:$B$6287,B5922)=D5922,"Highest point","")</f>
        <v/>
      </c>
      <c r="J5922" s="25" t="str">
        <f>IF(E5922="First Quote", $H$4/D5922, "")</f>
        <v/>
      </c>
      <c r="K5922" s="26">
        <f t="shared" si="402"/>
        <v>56.446562413426911</v>
      </c>
      <c r="L5922" s="27">
        <f>K5922*D5922</f>
        <v>546611.01197727805</v>
      </c>
      <c r="M5922" s="10"/>
      <c r="N5922" s="28">
        <f>IF(F5922="lowest point", $H$4/D5922, 0)</f>
        <v>0</v>
      </c>
      <c r="O5922" s="28">
        <f t="shared" si="403"/>
        <v>58.456227268042724</v>
      </c>
      <c r="P5922" s="29">
        <f>O5922*D5922</f>
        <v>566071.98343327269</v>
      </c>
      <c r="R5922" s="28">
        <f>IF(G5922="highest point", $H$4/D5922, 0)</f>
        <v>0</v>
      </c>
      <c r="S5922" s="28">
        <f t="shared" si="404"/>
        <v>54.759977873825697</v>
      </c>
      <c r="T5922" s="29">
        <f>D5922*S5922</f>
        <v>530278.65013698721</v>
      </c>
    </row>
    <row r="5923" spans="1:20">
      <c r="A5923" s="21">
        <f t="shared" si="405"/>
        <v>2023</v>
      </c>
      <c r="B5923" s="21">
        <f t="shared" si="406"/>
        <v>7</v>
      </c>
      <c r="C5923" s="22">
        <v>45124</v>
      </c>
      <c r="D5923" s="21">
        <v>9721.0300000000007</v>
      </c>
      <c r="E5923" s="47" t="str">
        <f>IF(B5923&lt;&gt;B5922, "First Quote", "")</f>
        <v/>
      </c>
      <c r="F5923" s="23" t="str">
        <f>IF(_xlfn.MINIFS($D$3:$D$6287,$A$3:$A$6287,A5923,$B$3:$B$6287,B5923)=D5923,"Lowest point","")</f>
        <v/>
      </c>
      <c r="G5923" s="24" t="str">
        <f>IF(_xlfn.MAXIFS($D$3:$D$6287,$A$3:$A$6287,A5923,$B$3:$B$6287,B5923)=D5923,"Highest point","")</f>
        <v/>
      </c>
      <c r="J5923" s="25" t="str">
        <f>IF(E5923="First Quote", $H$4/D5923, "")</f>
        <v/>
      </c>
      <c r="K5923" s="26">
        <f t="shared" si="402"/>
        <v>56.446562413426911</v>
      </c>
      <c r="L5923" s="27">
        <f>K5923*D5923</f>
        <v>548718.72661779542</v>
      </c>
      <c r="M5923" s="10"/>
      <c r="N5923" s="28">
        <f>IF(F5923="lowest point", $H$4/D5923, 0)</f>
        <v>0</v>
      </c>
      <c r="O5923" s="28">
        <f t="shared" si="403"/>
        <v>58.456227268042724</v>
      </c>
      <c r="P5923" s="29">
        <f>O5923*D5923</f>
        <v>568254.73895946145</v>
      </c>
      <c r="R5923" s="28">
        <f>IF(G5923="highest point", $H$4/D5923, 0)</f>
        <v>0</v>
      </c>
      <c r="S5923" s="28">
        <f t="shared" si="404"/>
        <v>54.759977873825697</v>
      </c>
      <c r="T5923" s="29">
        <f>D5923*S5923</f>
        <v>532323.38771079585</v>
      </c>
    </row>
    <row r="5924" spans="1:20">
      <c r="A5924" s="21">
        <f t="shared" si="405"/>
        <v>2023</v>
      </c>
      <c r="B5924" s="21">
        <f t="shared" si="406"/>
        <v>7</v>
      </c>
      <c r="C5924" s="22">
        <v>45125</v>
      </c>
      <c r="D5924" s="21">
        <v>9790.2000000000007</v>
      </c>
      <c r="E5924" s="47" t="str">
        <f>IF(B5924&lt;&gt;B5923, "First Quote", "")</f>
        <v/>
      </c>
      <c r="F5924" s="23" t="str">
        <f>IF(_xlfn.MINIFS($D$3:$D$6287,$A$3:$A$6287,A5924,$B$3:$B$6287,B5924)=D5924,"Lowest point","")</f>
        <v/>
      </c>
      <c r="G5924" s="24" t="str">
        <f>IF(_xlfn.MAXIFS($D$3:$D$6287,$A$3:$A$6287,A5924,$B$3:$B$6287,B5924)=D5924,"Highest point","")</f>
        <v/>
      </c>
      <c r="J5924" s="25" t="str">
        <f>IF(E5924="First Quote", $H$4/D5924, "")</f>
        <v/>
      </c>
      <c r="K5924" s="26">
        <f t="shared" si="402"/>
        <v>56.446562413426911</v>
      </c>
      <c r="L5924" s="27">
        <f>K5924*D5924</f>
        <v>552623.13533993217</v>
      </c>
      <c r="M5924" s="10"/>
      <c r="N5924" s="28">
        <f>IF(F5924="lowest point", $H$4/D5924, 0)</f>
        <v>0</v>
      </c>
      <c r="O5924" s="28">
        <f t="shared" si="403"/>
        <v>58.456227268042724</v>
      </c>
      <c r="P5924" s="29">
        <f>O5924*D5924</f>
        <v>572298.15619959193</v>
      </c>
      <c r="R5924" s="28">
        <f>IF(G5924="highest point", $H$4/D5924, 0)</f>
        <v>0</v>
      </c>
      <c r="S5924" s="28">
        <f t="shared" si="404"/>
        <v>54.759977873825697</v>
      </c>
      <c r="T5924" s="29">
        <f>D5924*S5924</f>
        <v>536111.1353803284</v>
      </c>
    </row>
    <row r="5925" spans="1:20">
      <c r="A5925" s="21">
        <f t="shared" si="405"/>
        <v>2023</v>
      </c>
      <c r="B5925" s="21">
        <f t="shared" si="406"/>
        <v>7</v>
      </c>
      <c r="C5925" s="22">
        <v>45126</v>
      </c>
      <c r="D5925" s="21">
        <v>9813.4599999999991</v>
      </c>
      <c r="E5925" s="47" t="str">
        <f>IF(B5925&lt;&gt;B5924, "First Quote", "")</f>
        <v/>
      </c>
      <c r="F5925" s="23" t="str">
        <f>IF(_xlfn.MINIFS($D$3:$D$6287,$A$3:$A$6287,A5925,$B$3:$B$6287,B5925)=D5925,"Lowest point","")</f>
        <v/>
      </c>
      <c r="G5925" s="24" t="str">
        <f>IF(_xlfn.MAXIFS($D$3:$D$6287,$A$3:$A$6287,A5925,$B$3:$B$6287,B5925)=D5925,"Highest point","")</f>
        <v/>
      </c>
      <c r="J5925" s="25" t="str">
        <f>IF(E5925="First Quote", $H$4/D5925, "")</f>
        <v/>
      </c>
      <c r="K5925" s="26">
        <f t="shared" si="402"/>
        <v>56.446562413426911</v>
      </c>
      <c r="L5925" s="27">
        <f>K5925*D5925</f>
        <v>553936.08238166838</v>
      </c>
      <c r="M5925" s="10"/>
      <c r="N5925" s="28">
        <f>IF(F5925="lowest point", $H$4/D5925, 0)</f>
        <v>0</v>
      </c>
      <c r="O5925" s="28">
        <f t="shared" si="403"/>
        <v>58.456227268042724</v>
      </c>
      <c r="P5925" s="29">
        <f>O5925*D5925</f>
        <v>573657.84804584645</v>
      </c>
      <c r="R5925" s="28">
        <f>IF(G5925="highest point", $H$4/D5925, 0)</f>
        <v>0</v>
      </c>
      <c r="S5925" s="28">
        <f t="shared" si="404"/>
        <v>54.759977873825697</v>
      </c>
      <c r="T5925" s="29">
        <f>D5925*S5925</f>
        <v>537384.85246567347</v>
      </c>
    </row>
    <row r="5926" spans="1:20">
      <c r="A5926" s="21">
        <f t="shared" si="405"/>
        <v>2023</v>
      </c>
      <c r="B5926" s="21">
        <f t="shared" si="406"/>
        <v>7</v>
      </c>
      <c r="C5926" s="22">
        <v>45127</v>
      </c>
      <c r="D5926" s="21">
        <v>9748.1</v>
      </c>
      <c r="E5926" s="47" t="str">
        <f>IF(B5926&lt;&gt;B5925, "First Quote", "")</f>
        <v/>
      </c>
      <c r="F5926" s="23" t="str">
        <f>IF(_xlfn.MINIFS($D$3:$D$6287,$A$3:$A$6287,A5926,$B$3:$B$6287,B5926)=D5926,"Lowest point","")</f>
        <v/>
      </c>
      <c r="G5926" s="24" t="str">
        <f>IF(_xlfn.MAXIFS($D$3:$D$6287,$A$3:$A$6287,A5926,$B$3:$B$6287,B5926)=D5926,"Highest point","")</f>
        <v/>
      </c>
      <c r="J5926" s="25" t="str">
        <f>IF(E5926="First Quote", $H$4/D5926, "")</f>
        <v/>
      </c>
      <c r="K5926" s="26">
        <f t="shared" si="402"/>
        <v>56.446562413426911</v>
      </c>
      <c r="L5926" s="27">
        <f>K5926*D5926</f>
        <v>550246.73506232689</v>
      </c>
      <c r="M5926" s="10"/>
      <c r="N5926" s="28">
        <f>IF(F5926="lowest point", $H$4/D5926, 0)</f>
        <v>0</v>
      </c>
      <c r="O5926" s="28">
        <f t="shared" si="403"/>
        <v>58.456227268042724</v>
      </c>
      <c r="P5926" s="29">
        <f>O5926*D5926</f>
        <v>569837.14903160732</v>
      </c>
      <c r="R5926" s="28">
        <f>IF(G5926="highest point", $H$4/D5926, 0)</f>
        <v>0</v>
      </c>
      <c r="S5926" s="28">
        <f t="shared" si="404"/>
        <v>54.759977873825697</v>
      </c>
      <c r="T5926" s="29">
        <f>D5926*S5926</f>
        <v>533805.74031184032</v>
      </c>
    </row>
    <row r="5927" spans="1:20">
      <c r="A5927" s="21">
        <f t="shared" si="405"/>
        <v>2023</v>
      </c>
      <c r="B5927" s="21">
        <f t="shared" si="406"/>
        <v>7</v>
      </c>
      <c r="C5927" s="22">
        <v>45128</v>
      </c>
      <c r="D5927" s="21">
        <v>9751.26</v>
      </c>
      <c r="E5927" s="47" t="str">
        <f>IF(B5927&lt;&gt;B5926, "First Quote", "")</f>
        <v/>
      </c>
      <c r="F5927" s="23" t="str">
        <f>IF(_xlfn.MINIFS($D$3:$D$6287,$A$3:$A$6287,A5927,$B$3:$B$6287,B5927)=D5927,"Lowest point","")</f>
        <v/>
      </c>
      <c r="G5927" s="24" t="str">
        <f>IF(_xlfn.MAXIFS($D$3:$D$6287,$A$3:$A$6287,A5927,$B$3:$B$6287,B5927)=D5927,"Highest point","")</f>
        <v/>
      </c>
      <c r="J5927" s="25" t="str">
        <f>IF(E5927="First Quote", $H$4/D5927, "")</f>
        <v/>
      </c>
      <c r="K5927" s="26">
        <f t="shared" si="402"/>
        <v>56.446562413426911</v>
      </c>
      <c r="L5927" s="27">
        <f>K5927*D5927</f>
        <v>550425.10619955335</v>
      </c>
      <c r="M5927" s="10"/>
      <c r="N5927" s="28">
        <f>IF(F5927="lowest point", $H$4/D5927, 0)</f>
        <v>0</v>
      </c>
      <c r="O5927" s="28">
        <f t="shared" si="403"/>
        <v>58.456227268042724</v>
      </c>
      <c r="P5927" s="29">
        <f>O5927*D5927</f>
        <v>570021.87070977432</v>
      </c>
      <c r="R5927" s="28">
        <f>IF(G5927="highest point", $H$4/D5927, 0)</f>
        <v>0</v>
      </c>
      <c r="S5927" s="28">
        <f t="shared" si="404"/>
        <v>54.759977873825697</v>
      </c>
      <c r="T5927" s="29">
        <f>D5927*S5927</f>
        <v>533978.78184192162</v>
      </c>
    </row>
    <row r="5928" spans="1:20">
      <c r="A5928" s="21">
        <f t="shared" si="405"/>
        <v>2023</v>
      </c>
      <c r="B5928" s="21">
        <f t="shared" si="406"/>
        <v>7</v>
      </c>
      <c r="C5928" s="22">
        <v>45131</v>
      </c>
      <c r="D5928" s="21">
        <v>9790.76</v>
      </c>
      <c r="E5928" s="47" t="str">
        <f>IF(B5928&lt;&gt;B5927, "First Quote", "")</f>
        <v/>
      </c>
      <c r="F5928" s="23" t="str">
        <f>IF(_xlfn.MINIFS($D$3:$D$6287,$A$3:$A$6287,A5928,$B$3:$B$6287,B5928)=D5928,"Lowest point","")</f>
        <v/>
      </c>
      <c r="G5928" s="24" t="str">
        <f>IF(_xlfn.MAXIFS($D$3:$D$6287,$A$3:$A$6287,A5928,$B$3:$B$6287,B5928)=D5928,"Highest point","")</f>
        <v/>
      </c>
      <c r="J5928" s="25" t="str">
        <f>IF(E5928="First Quote", $H$4/D5928, "")</f>
        <v/>
      </c>
      <c r="K5928" s="26">
        <f t="shared" si="402"/>
        <v>56.446562413426911</v>
      </c>
      <c r="L5928" s="27">
        <f>K5928*D5928</f>
        <v>552654.74541488371</v>
      </c>
      <c r="M5928" s="10"/>
      <c r="N5928" s="28">
        <f>IF(F5928="lowest point", $H$4/D5928, 0)</f>
        <v>0</v>
      </c>
      <c r="O5928" s="28">
        <f t="shared" si="403"/>
        <v>58.456227268042724</v>
      </c>
      <c r="P5928" s="29">
        <f>O5928*D5928</f>
        <v>572330.89168686199</v>
      </c>
      <c r="R5928" s="28">
        <f>IF(G5928="highest point", $H$4/D5928, 0)</f>
        <v>0</v>
      </c>
      <c r="S5928" s="28">
        <f t="shared" si="404"/>
        <v>54.759977873825697</v>
      </c>
      <c r="T5928" s="29">
        <f>D5928*S5928</f>
        <v>536141.80096793768</v>
      </c>
    </row>
    <row r="5929" spans="1:20">
      <c r="A5929" s="21">
        <f t="shared" si="405"/>
        <v>2023</v>
      </c>
      <c r="B5929" s="21">
        <f t="shared" si="406"/>
        <v>7</v>
      </c>
      <c r="C5929" s="22">
        <v>45132</v>
      </c>
      <c r="D5929" s="21">
        <v>9818.49</v>
      </c>
      <c r="E5929" s="47" t="str">
        <f>IF(B5929&lt;&gt;B5928, "First Quote", "")</f>
        <v/>
      </c>
      <c r="F5929" s="23" t="str">
        <f>IF(_xlfn.MINIFS($D$3:$D$6287,$A$3:$A$6287,A5929,$B$3:$B$6287,B5929)=D5929,"Lowest point","")</f>
        <v/>
      </c>
      <c r="G5929" s="24" t="str">
        <f>IF(_xlfn.MAXIFS($D$3:$D$6287,$A$3:$A$6287,A5929,$B$3:$B$6287,B5929)=D5929,"Highest point","")</f>
        <v/>
      </c>
      <c r="J5929" s="25" t="str">
        <f>IF(E5929="First Quote", $H$4/D5929, "")</f>
        <v/>
      </c>
      <c r="K5929" s="26">
        <f t="shared" si="402"/>
        <v>56.446562413426911</v>
      </c>
      <c r="L5929" s="27">
        <f>K5929*D5929</f>
        <v>554220.00859060802</v>
      </c>
      <c r="M5929" s="10"/>
      <c r="N5929" s="28">
        <f>IF(F5929="lowest point", $H$4/D5929, 0)</f>
        <v>0</v>
      </c>
      <c r="O5929" s="28">
        <f t="shared" si="403"/>
        <v>58.456227268042724</v>
      </c>
      <c r="P5929" s="29">
        <f>O5929*D5929</f>
        <v>573951.88286900474</v>
      </c>
      <c r="R5929" s="28">
        <f>IF(G5929="highest point", $H$4/D5929, 0)</f>
        <v>0</v>
      </c>
      <c r="S5929" s="28">
        <f t="shared" si="404"/>
        <v>54.759977873825697</v>
      </c>
      <c r="T5929" s="29">
        <f>D5929*S5929</f>
        <v>537660.29515437887</v>
      </c>
    </row>
    <row r="5930" spans="1:20">
      <c r="A5930" s="21">
        <f t="shared" si="405"/>
        <v>2023</v>
      </c>
      <c r="B5930" s="21">
        <f t="shared" si="406"/>
        <v>7</v>
      </c>
      <c r="C5930" s="22">
        <v>45133</v>
      </c>
      <c r="D5930" s="21">
        <v>9817.11</v>
      </c>
      <c r="E5930" s="47" t="str">
        <f>IF(B5930&lt;&gt;B5929, "First Quote", "")</f>
        <v/>
      </c>
      <c r="F5930" s="23" t="str">
        <f>IF(_xlfn.MINIFS($D$3:$D$6287,$A$3:$A$6287,A5930,$B$3:$B$6287,B5930)=D5930,"Lowest point","")</f>
        <v/>
      </c>
      <c r="G5930" s="24" t="str">
        <f>IF(_xlfn.MAXIFS($D$3:$D$6287,$A$3:$A$6287,A5930,$B$3:$B$6287,B5930)=D5930,"Highest point","")</f>
        <v/>
      </c>
      <c r="J5930" s="25" t="str">
        <f>IF(E5930="First Quote", $H$4/D5930, "")</f>
        <v/>
      </c>
      <c r="K5930" s="26">
        <f t="shared" si="402"/>
        <v>56.446562413426911</v>
      </c>
      <c r="L5930" s="27">
        <f>K5930*D5930</f>
        <v>554142.11233447748</v>
      </c>
      <c r="M5930" s="10"/>
      <c r="N5930" s="28">
        <f>IF(F5930="lowest point", $H$4/D5930, 0)</f>
        <v>0</v>
      </c>
      <c r="O5930" s="28">
        <f t="shared" si="403"/>
        <v>58.456227268042724</v>
      </c>
      <c r="P5930" s="29">
        <f>O5930*D5930</f>
        <v>573871.21327537496</v>
      </c>
      <c r="R5930" s="28">
        <f>IF(G5930="highest point", $H$4/D5930, 0)</f>
        <v>0</v>
      </c>
      <c r="S5930" s="28">
        <f t="shared" si="404"/>
        <v>54.759977873825697</v>
      </c>
      <c r="T5930" s="29">
        <f>D5930*S5930</f>
        <v>537584.72638491297</v>
      </c>
    </row>
    <row r="5931" spans="1:20">
      <c r="A5931" s="21">
        <f t="shared" si="405"/>
        <v>2023</v>
      </c>
      <c r="B5931" s="21">
        <f t="shared" si="406"/>
        <v>7</v>
      </c>
      <c r="C5931" s="22">
        <v>45134</v>
      </c>
      <c r="D5931" s="21">
        <v>9754.7199999999993</v>
      </c>
      <c r="E5931" s="47" t="str">
        <f>IF(B5931&lt;&gt;B5930, "First Quote", "")</f>
        <v/>
      </c>
      <c r="F5931" s="23" t="str">
        <f>IF(_xlfn.MINIFS($D$3:$D$6287,$A$3:$A$6287,A5931,$B$3:$B$6287,B5931)=D5931,"Lowest point","")</f>
        <v/>
      </c>
      <c r="G5931" s="24" t="str">
        <f>IF(_xlfn.MAXIFS($D$3:$D$6287,$A$3:$A$6287,A5931,$B$3:$B$6287,B5931)=D5931,"Highest point","")</f>
        <v/>
      </c>
      <c r="J5931" s="25" t="str">
        <f>IF(E5931="First Quote", $H$4/D5931, "")</f>
        <v/>
      </c>
      <c r="K5931" s="26">
        <f t="shared" si="402"/>
        <v>56.446562413426911</v>
      </c>
      <c r="L5931" s="27">
        <f>K5931*D5931</f>
        <v>550620.41130550369</v>
      </c>
      <c r="M5931" s="10"/>
      <c r="N5931" s="28">
        <f>IF(F5931="lowest point", $H$4/D5931, 0)</f>
        <v>0</v>
      </c>
      <c r="O5931" s="28">
        <f t="shared" si="403"/>
        <v>58.456227268042724</v>
      </c>
      <c r="P5931" s="29">
        <f>O5931*D5931</f>
        <v>570224.1292561217</v>
      </c>
      <c r="R5931" s="28">
        <f>IF(G5931="highest point", $H$4/D5931, 0)</f>
        <v>0</v>
      </c>
      <c r="S5931" s="28">
        <f t="shared" si="404"/>
        <v>54.759977873825697</v>
      </c>
      <c r="T5931" s="29">
        <f>D5931*S5931</f>
        <v>534168.25136536499</v>
      </c>
    </row>
    <row r="5932" spans="1:20">
      <c r="A5932" s="21">
        <f t="shared" si="405"/>
        <v>2023</v>
      </c>
      <c r="B5932" s="21">
        <f t="shared" si="406"/>
        <v>7</v>
      </c>
      <c r="C5932" s="22">
        <v>45135</v>
      </c>
      <c r="D5932" s="21">
        <v>9852.01</v>
      </c>
      <c r="E5932" s="47" t="str">
        <f>IF(B5932&lt;&gt;B5931, "First Quote", "")</f>
        <v/>
      </c>
      <c r="F5932" s="23" t="str">
        <f>IF(_xlfn.MINIFS($D$3:$D$6287,$A$3:$A$6287,A5932,$B$3:$B$6287,B5932)=D5932,"Lowest point","")</f>
        <v/>
      </c>
      <c r="G5932" s="24" t="str">
        <f>IF(_xlfn.MAXIFS($D$3:$D$6287,$A$3:$A$6287,A5932,$B$3:$B$6287,B5932)=D5932,"Highest point","")</f>
        <v/>
      </c>
      <c r="J5932" s="25" t="str">
        <f>IF(E5932="First Quote", $H$4/D5932, "")</f>
        <v/>
      </c>
      <c r="K5932" s="26">
        <f t="shared" si="402"/>
        <v>56.446562413426911</v>
      </c>
      <c r="L5932" s="27">
        <f>K5932*D5932</f>
        <v>556112.09736270609</v>
      </c>
      <c r="M5932" s="10"/>
      <c r="N5932" s="28">
        <f>IF(F5932="lowest point", $H$4/D5932, 0)</f>
        <v>0</v>
      </c>
      <c r="O5932" s="28">
        <f t="shared" si="403"/>
        <v>58.456227268042724</v>
      </c>
      <c r="P5932" s="29">
        <f>O5932*D5932</f>
        <v>575911.33560702961</v>
      </c>
      <c r="R5932" s="28">
        <f>IF(G5932="highest point", $H$4/D5932, 0)</f>
        <v>0</v>
      </c>
      <c r="S5932" s="28">
        <f t="shared" si="404"/>
        <v>54.759977873825697</v>
      </c>
      <c r="T5932" s="29">
        <f>D5932*S5932</f>
        <v>539495.84961270948</v>
      </c>
    </row>
    <row r="5933" spans="1:20">
      <c r="A5933" s="21">
        <f t="shared" si="405"/>
        <v>2023</v>
      </c>
      <c r="B5933" s="21">
        <f t="shared" si="406"/>
        <v>7</v>
      </c>
      <c r="C5933" s="22">
        <v>45138</v>
      </c>
      <c r="D5933" s="21">
        <v>9866.77</v>
      </c>
      <c r="E5933" s="47" t="str">
        <f>IF(B5933&lt;&gt;B5932, "First Quote", "")</f>
        <v/>
      </c>
      <c r="F5933" s="23" t="str">
        <f>IF(_xlfn.MINIFS($D$3:$D$6287,$A$3:$A$6287,A5933,$B$3:$B$6287,B5933)=D5933,"Lowest point","")</f>
        <v/>
      </c>
      <c r="G5933" s="24" t="str">
        <f>IF(_xlfn.MAXIFS($D$3:$D$6287,$A$3:$A$6287,A5933,$B$3:$B$6287,B5933)=D5933,"Highest point","")</f>
        <v>Highest point</v>
      </c>
      <c r="J5933" s="25" t="str">
        <f>IF(E5933="First Quote", $H$4/D5933, "")</f>
        <v/>
      </c>
      <c r="K5933" s="26">
        <f t="shared" si="402"/>
        <v>56.446562413426911</v>
      </c>
      <c r="L5933" s="27">
        <f>K5933*D5933</f>
        <v>556945.24862392829</v>
      </c>
      <c r="M5933" s="10"/>
      <c r="N5933" s="28">
        <f>IF(F5933="lowest point", $H$4/D5933, 0)</f>
        <v>0</v>
      </c>
      <c r="O5933" s="28">
        <f t="shared" si="403"/>
        <v>58.456227268042724</v>
      </c>
      <c r="P5933" s="29">
        <f>O5933*D5933</f>
        <v>576774.14952150593</v>
      </c>
      <c r="R5933" s="28">
        <f>IF(G5933="highest point", $H$4/D5933, 0)</f>
        <v>5.0675144956252145E-2</v>
      </c>
      <c r="S5933" s="28">
        <f t="shared" si="404"/>
        <v>54.810653018781949</v>
      </c>
      <c r="T5933" s="29">
        <f>D5933*S5933</f>
        <v>540804.10688612715</v>
      </c>
    </row>
    <row r="5934" spans="1:20">
      <c r="A5934" s="21">
        <f t="shared" si="405"/>
        <v>2023</v>
      </c>
      <c r="B5934" s="21">
        <f t="shared" si="406"/>
        <v>8</v>
      </c>
      <c r="C5934" s="22">
        <v>45139</v>
      </c>
      <c r="D5934" s="21">
        <v>9840.7099999999991</v>
      </c>
      <c r="E5934" s="47" t="str">
        <f>IF(B5934&lt;&gt;B5933, "First Quote", "")</f>
        <v>First Quote</v>
      </c>
      <c r="F5934" s="23" t="str">
        <f>IF(_xlfn.MINIFS($D$3:$D$6287,$A$3:$A$6287,A5934,$B$3:$B$6287,B5934)=D5934,"Lowest point","")</f>
        <v/>
      </c>
      <c r="G5934" s="24" t="str">
        <f>IF(_xlfn.MAXIFS($D$3:$D$6287,$A$3:$A$6287,A5934,$B$3:$B$6287,B5934)=D5934,"Highest point","")</f>
        <v>Highest point</v>
      </c>
      <c r="J5934" s="25">
        <f>IF(E5934="First Quote", $H$4/D5934, "")</f>
        <v>5.0809342008859122E-2</v>
      </c>
      <c r="K5934" s="26">
        <f t="shared" si="402"/>
        <v>56.497371755435772</v>
      </c>
      <c r="L5934" s="27">
        <f>K5934*D5934</f>
        <v>555974.25120743434</v>
      </c>
      <c r="M5934" s="10"/>
      <c r="N5934" s="28">
        <f>IF(F5934="lowest point", $H$4/D5934, 0)</f>
        <v>0</v>
      </c>
      <c r="O5934" s="28">
        <f t="shared" si="403"/>
        <v>58.456227268042724</v>
      </c>
      <c r="P5934" s="29">
        <f>O5934*D5934</f>
        <v>575250.78023890068</v>
      </c>
      <c r="R5934" s="28">
        <f>IF(G5934="highest point", $H$4/D5934, 0)</f>
        <v>5.0809342008859122E-2</v>
      </c>
      <c r="S5934" s="28">
        <f t="shared" si="404"/>
        <v>54.86146236079081</v>
      </c>
      <c r="T5934" s="29">
        <f>D5934*S5934</f>
        <v>539875.74126845773</v>
      </c>
    </row>
    <row r="5935" spans="1:20">
      <c r="A5935" s="21">
        <f t="shared" si="405"/>
        <v>2023</v>
      </c>
      <c r="B5935" s="21">
        <f t="shared" si="406"/>
        <v>8</v>
      </c>
      <c r="C5935" s="22">
        <v>45140</v>
      </c>
      <c r="D5935" s="21">
        <v>9704.6299999999992</v>
      </c>
      <c r="E5935" s="47" t="str">
        <f>IF(B5935&lt;&gt;B5934, "First Quote", "")</f>
        <v/>
      </c>
      <c r="F5935" s="23" t="str">
        <f>IF(_xlfn.MINIFS($D$3:$D$6287,$A$3:$A$6287,A5935,$B$3:$B$6287,B5935)=D5935,"Lowest point","")</f>
        <v/>
      </c>
      <c r="G5935" s="24" t="str">
        <f>IF(_xlfn.MAXIFS($D$3:$D$6287,$A$3:$A$6287,A5935,$B$3:$B$6287,B5935)=D5935,"Highest point","")</f>
        <v/>
      </c>
      <c r="J5935" s="25" t="str">
        <f>IF(E5935="First Quote", $H$4/D5935, "")</f>
        <v/>
      </c>
      <c r="K5935" s="26">
        <f t="shared" si="402"/>
        <v>56.497371755435772</v>
      </c>
      <c r="L5935" s="27">
        <f>K5935*D5935</f>
        <v>548286.08885895461</v>
      </c>
      <c r="M5935" s="10"/>
      <c r="N5935" s="28">
        <f>IF(F5935="lowest point", $H$4/D5935, 0)</f>
        <v>0</v>
      </c>
      <c r="O5935" s="28">
        <f t="shared" si="403"/>
        <v>58.456227268042724</v>
      </c>
      <c r="P5935" s="29">
        <f>O5935*D5935</f>
        <v>567296.05683226546</v>
      </c>
      <c r="R5935" s="28">
        <f>IF(G5935="highest point", $H$4/D5935, 0)</f>
        <v>0</v>
      </c>
      <c r="S5935" s="28">
        <f t="shared" si="404"/>
        <v>54.86146236079081</v>
      </c>
      <c r="T5935" s="29">
        <f>D5935*S5935</f>
        <v>532410.19347040122</v>
      </c>
    </row>
    <row r="5936" spans="1:20">
      <c r="A5936" s="21">
        <f t="shared" si="405"/>
        <v>2023</v>
      </c>
      <c r="B5936" s="21">
        <f t="shared" si="406"/>
        <v>8</v>
      </c>
      <c r="C5936" s="22">
        <v>45141</v>
      </c>
      <c r="D5936" s="21">
        <v>9680.36</v>
      </c>
      <c r="E5936" s="47" t="str">
        <f>IF(B5936&lt;&gt;B5935, "First Quote", "")</f>
        <v/>
      </c>
      <c r="F5936" s="23" t="str">
        <f>IF(_xlfn.MINIFS($D$3:$D$6287,$A$3:$A$6287,A5936,$B$3:$B$6287,B5936)=D5936,"Lowest point","")</f>
        <v/>
      </c>
      <c r="G5936" s="24" t="str">
        <f>IF(_xlfn.MAXIFS($D$3:$D$6287,$A$3:$A$6287,A5936,$B$3:$B$6287,B5936)=D5936,"Highest point","")</f>
        <v/>
      </c>
      <c r="J5936" s="25" t="str">
        <f>IF(E5936="First Quote", $H$4/D5936, "")</f>
        <v/>
      </c>
      <c r="K5936" s="26">
        <f t="shared" si="402"/>
        <v>56.497371755435772</v>
      </c>
      <c r="L5936" s="27">
        <f>K5936*D5936</f>
        <v>546914.8976464502</v>
      </c>
      <c r="M5936" s="10"/>
      <c r="N5936" s="28">
        <f>IF(F5936="lowest point", $H$4/D5936, 0)</f>
        <v>0</v>
      </c>
      <c r="O5936" s="28">
        <f t="shared" si="403"/>
        <v>58.456227268042724</v>
      </c>
      <c r="P5936" s="29">
        <f>O5936*D5936</f>
        <v>565877.32419647009</v>
      </c>
      <c r="R5936" s="28">
        <f>IF(G5936="highest point", $H$4/D5936, 0)</f>
        <v>0</v>
      </c>
      <c r="S5936" s="28">
        <f t="shared" si="404"/>
        <v>54.86146236079081</v>
      </c>
      <c r="T5936" s="29">
        <f>D5936*S5936</f>
        <v>531078.70577890496</v>
      </c>
    </row>
    <row r="5937" spans="1:20">
      <c r="A5937" s="21">
        <f t="shared" si="405"/>
        <v>2023</v>
      </c>
      <c r="B5937" s="21">
        <f t="shared" si="406"/>
        <v>8</v>
      </c>
      <c r="C5937" s="22">
        <v>45142</v>
      </c>
      <c r="D5937" s="21">
        <v>9629.77</v>
      </c>
      <c r="E5937" s="47" t="str">
        <f>IF(B5937&lt;&gt;B5936, "First Quote", "")</f>
        <v/>
      </c>
      <c r="F5937" s="23" t="str">
        <f>IF(_xlfn.MINIFS($D$3:$D$6287,$A$3:$A$6287,A5937,$B$3:$B$6287,B5937)=D5937,"Lowest point","")</f>
        <v/>
      </c>
      <c r="G5937" s="24" t="str">
        <f>IF(_xlfn.MAXIFS($D$3:$D$6287,$A$3:$A$6287,A5937,$B$3:$B$6287,B5937)=D5937,"Highest point","")</f>
        <v/>
      </c>
      <c r="J5937" s="25" t="str">
        <f>IF(E5937="First Quote", $H$4/D5937, "")</f>
        <v/>
      </c>
      <c r="K5937" s="26">
        <f t="shared" si="402"/>
        <v>56.497371755435772</v>
      </c>
      <c r="L5937" s="27">
        <f>K5937*D5937</f>
        <v>544056.69560934277</v>
      </c>
      <c r="M5937" s="10"/>
      <c r="N5937" s="28">
        <f>IF(F5937="lowest point", $H$4/D5937, 0)</f>
        <v>0</v>
      </c>
      <c r="O5937" s="28">
        <f t="shared" si="403"/>
        <v>58.456227268042724</v>
      </c>
      <c r="P5937" s="29">
        <f>O5937*D5937</f>
        <v>562920.0236589798</v>
      </c>
      <c r="R5937" s="28">
        <f>IF(G5937="highest point", $H$4/D5937, 0)</f>
        <v>0</v>
      </c>
      <c r="S5937" s="28">
        <f t="shared" si="404"/>
        <v>54.86146236079081</v>
      </c>
      <c r="T5937" s="29">
        <f>D5937*S5937</f>
        <v>528303.2643980725</v>
      </c>
    </row>
    <row r="5938" spans="1:20">
      <c r="A5938" s="21">
        <f t="shared" si="405"/>
        <v>2023</v>
      </c>
      <c r="B5938" s="21">
        <f t="shared" si="406"/>
        <v>8</v>
      </c>
      <c r="C5938" s="22">
        <v>45145</v>
      </c>
      <c r="D5938" s="21">
        <v>9716.91</v>
      </c>
      <c r="E5938" s="47" t="str">
        <f>IF(B5938&lt;&gt;B5937, "First Quote", "")</f>
        <v/>
      </c>
      <c r="F5938" s="23" t="str">
        <f>IF(_xlfn.MINIFS($D$3:$D$6287,$A$3:$A$6287,A5938,$B$3:$B$6287,B5938)=D5938,"Lowest point","")</f>
        <v/>
      </c>
      <c r="G5938" s="24" t="str">
        <f>IF(_xlfn.MAXIFS($D$3:$D$6287,$A$3:$A$6287,A5938,$B$3:$B$6287,B5938)=D5938,"Highest point","")</f>
        <v/>
      </c>
      <c r="J5938" s="25" t="str">
        <f>IF(E5938="First Quote", $H$4/D5938, "")</f>
        <v/>
      </c>
      <c r="K5938" s="26">
        <f t="shared" si="402"/>
        <v>56.497371755435772</v>
      </c>
      <c r="L5938" s="27">
        <f>K5938*D5938</f>
        <v>548979.87658411136</v>
      </c>
      <c r="M5938" s="10"/>
      <c r="N5938" s="28">
        <f>IF(F5938="lowest point", $H$4/D5938, 0)</f>
        <v>0</v>
      </c>
      <c r="O5938" s="28">
        <f t="shared" si="403"/>
        <v>58.456227268042724</v>
      </c>
      <c r="P5938" s="29">
        <f>O5938*D5938</f>
        <v>568013.89930311707</v>
      </c>
      <c r="R5938" s="28">
        <f>IF(G5938="highest point", $H$4/D5938, 0)</f>
        <v>0</v>
      </c>
      <c r="S5938" s="28">
        <f t="shared" si="404"/>
        <v>54.86146236079081</v>
      </c>
      <c r="T5938" s="29">
        <f>D5938*S5938</f>
        <v>533083.89222819183</v>
      </c>
    </row>
    <row r="5939" spans="1:20">
      <c r="A5939" s="21">
        <f t="shared" si="405"/>
        <v>2023</v>
      </c>
      <c r="B5939" s="21">
        <f t="shared" si="406"/>
        <v>8</v>
      </c>
      <c r="C5939" s="22">
        <v>45146</v>
      </c>
      <c r="D5939" s="21">
        <v>9676</v>
      </c>
      <c r="E5939" s="47" t="str">
        <f>IF(B5939&lt;&gt;B5938, "First Quote", "")</f>
        <v/>
      </c>
      <c r="F5939" s="23" t="str">
        <f>IF(_xlfn.MINIFS($D$3:$D$6287,$A$3:$A$6287,A5939,$B$3:$B$6287,B5939)=D5939,"Lowest point","")</f>
        <v/>
      </c>
      <c r="G5939" s="24" t="str">
        <f>IF(_xlfn.MAXIFS($D$3:$D$6287,$A$3:$A$6287,A5939,$B$3:$B$6287,B5939)=D5939,"Highest point","")</f>
        <v/>
      </c>
      <c r="J5939" s="25" t="str">
        <f>IF(E5939="First Quote", $H$4/D5939, "")</f>
        <v/>
      </c>
      <c r="K5939" s="26">
        <f t="shared" si="402"/>
        <v>56.497371755435772</v>
      </c>
      <c r="L5939" s="27">
        <f>K5939*D5939</f>
        <v>546668.56910559651</v>
      </c>
      <c r="M5939" s="10"/>
      <c r="N5939" s="28">
        <f>IF(F5939="lowest point", $H$4/D5939, 0)</f>
        <v>0</v>
      </c>
      <c r="O5939" s="28">
        <f t="shared" si="403"/>
        <v>58.456227268042724</v>
      </c>
      <c r="P5939" s="29">
        <f>O5939*D5939</f>
        <v>565622.45504558145</v>
      </c>
      <c r="R5939" s="28">
        <f>IF(G5939="highest point", $H$4/D5939, 0)</f>
        <v>0</v>
      </c>
      <c r="S5939" s="28">
        <f t="shared" si="404"/>
        <v>54.86146236079081</v>
      </c>
      <c r="T5939" s="29">
        <f>D5939*S5939</f>
        <v>530839.5098030119</v>
      </c>
    </row>
    <row r="5940" spans="1:20">
      <c r="A5940" s="21">
        <f t="shared" si="405"/>
        <v>2023</v>
      </c>
      <c r="B5940" s="21">
        <f t="shared" si="406"/>
        <v>8</v>
      </c>
      <c r="C5940" s="22">
        <v>45147</v>
      </c>
      <c r="D5940" s="21">
        <v>9608.73</v>
      </c>
      <c r="E5940" s="47" t="str">
        <f>IF(B5940&lt;&gt;B5939, "First Quote", "")</f>
        <v/>
      </c>
      <c r="F5940" s="23" t="str">
        <f>IF(_xlfn.MINIFS($D$3:$D$6287,$A$3:$A$6287,A5940,$B$3:$B$6287,B5940)=D5940,"Lowest point","")</f>
        <v/>
      </c>
      <c r="G5940" s="24" t="str">
        <f>IF(_xlfn.MAXIFS($D$3:$D$6287,$A$3:$A$6287,A5940,$B$3:$B$6287,B5940)=D5940,"Highest point","")</f>
        <v/>
      </c>
      <c r="J5940" s="25" t="str">
        <f>IF(E5940="First Quote", $H$4/D5940, "")</f>
        <v/>
      </c>
      <c r="K5940" s="26">
        <f t="shared" si="402"/>
        <v>56.497371755435772</v>
      </c>
      <c r="L5940" s="27">
        <f>K5940*D5940</f>
        <v>542867.9909076083</v>
      </c>
      <c r="M5940" s="10"/>
      <c r="N5940" s="28">
        <f>IF(F5940="lowest point", $H$4/D5940, 0)</f>
        <v>0</v>
      </c>
      <c r="O5940" s="28">
        <f t="shared" si="403"/>
        <v>58.456227268042724</v>
      </c>
      <c r="P5940" s="29">
        <f>O5940*D5940</f>
        <v>561690.10463726008</v>
      </c>
      <c r="R5940" s="28">
        <f>IF(G5940="highest point", $H$4/D5940, 0)</f>
        <v>0</v>
      </c>
      <c r="S5940" s="28">
        <f t="shared" si="404"/>
        <v>54.86146236079081</v>
      </c>
      <c r="T5940" s="29">
        <f>D5940*S5940</f>
        <v>527148.97923000145</v>
      </c>
    </row>
    <row r="5941" spans="1:20">
      <c r="A5941" s="21">
        <f t="shared" si="405"/>
        <v>2023</v>
      </c>
      <c r="B5941" s="21">
        <f t="shared" si="406"/>
        <v>8</v>
      </c>
      <c r="C5941" s="22">
        <v>45148</v>
      </c>
      <c r="D5941" s="21">
        <v>9612.36</v>
      </c>
      <c r="E5941" s="47" t="str">
        <f>IF(B5941&lt;&gt;B5940, "First Quote", "")</f>
        <v/>
      </c>
      <c r="F5941" s="23" t="str">
        <f>IF(_xlfn.MINIFS($D$3:$D$6287,$A$3:$A$6287,A5941,$B$3:$B$6287,B5941)=D5941,"Lowest point","")</f>
        <v/>
      </c>
      <c r="G5941" s="24" t="str">
        <f>IF(_xlfn.MAXIFS($D$3:$D$6287,$A$3:$A$6287,A5941,$B$3:$B$6287,B5941)=D5941,"Highest point","")</f>
        <v/>
      </c>
      <c r="J5941" s="25" t="str">
        <f>IF(E5941="First Quote", $H$4/D5941, "")</f>
        <v/>
      </c>
      <c r="K5941" s="26">
        <f t="shared" si="402"/>
        <v>56.497371755435772</v>
      </c>
      <c r="L5941" s="27">
        <f>K5941*D5941</f>
        <v>543073.07636708068</v>
      </c>
      <c r="M5941" s="10"/>
      <c r="N5941" s="28">
        <f>IF(F5941="lowest point", $H$4/D5941, 0)</f>
        <v>0</v>
      </c>
      <c r="O5941" s="28">
        <f t="shared" si="403"/>
        <v>58.456227268042724</v>
      </c>
      <c r="P5941" s="29">
        <f>O5941*D5941</f>
        <v>561902.30074224318</v>
      </c>
      <c r="R5941" s="28">
        <f>IF(G5941="highest point", $H$4/D5941, 0)</f>
        <v>0</v>
      </c>
      <c r="S5941" s="28">
        <f t="shared" si="404"/>
        <v>54.86146236079081</v>
      </c>
      <c r="T5941" s="29">
        <f>D5941*S5941</f>
        <v>527348.12633837119</v>
      </c>
    </row>
    <row r="5942" spans="1:20">
      <c r="A5942" s="21">
        <f t="shared" si="405"/>
        <v>2023</v>
      </c>
      <c r="B5942" s="21">
        <f t="shared" si="406"/>
        <v>8</v>
      </c>
      <c r="C5942" s="22">
        <v>45149</v>
      </c>
      <c r="D5942" s="21">
        <v>9603.4500000000007</v>
      </c>
      <c r="E5942" s="47" t="str">
        <f>IF(B5942&lt;&gt;B5941, "First Quote", "")</f>
        <v/>
      </c>
      <c r="F5942" s="23" t="str">
        <f>IF(_xlfn.MINIFS($D$3:$D$6287,$A$3:$A$6287,A5942,$B$3:$B$6287,B5942)=D5942,"Lowest point","")</f>
        <v/>
      </c>
      <c r="G5942" s="24" t="str">
        <f>IF(_xlfn.MAXIFS($D$3:$D$6287,$A$3:$A$6287,A5942,$B$3:$B$6287,B5942)=D5942,"Highest point","")</f>
        <v/>
      </c>
      <c r="J5942" s="25" t="str">
        <f>IF(E5942="First Quote", $H$4/D5942, "")</f>
        <v/>
      </c>
      <c r="K5942" s="26">
        <f t="shared" si="402"/>
        <v>56.497371755435772</v>
      </c>
      <c r="L5942" s="27">
        <f>K5942*D5942</f>
        <v>542569.68478473974</v>
      </c>
      <c r="M5942" s="10"/>
      <c r="N5942" s="28">
        <f>IF(F5942="lowest point", $H$4/D5942, 0)</f>
        <v>0</v>
      </c>
      <c r="O5942" s="28">
        <f t="shared" si="403"/>
        <v>58.456227268042724</v>
      </c>
      <c r="P5942" s="29">
        <f>O5942*D5942</f>
        <v>561381.45575728489</v>
      </c>
      <c r="R5942" s="28">
        <f>IF(G5942="highest point", $H$4/D5942, 0)</f>
        <v>0</v>
      </c>
      <c r="S5942" s="28">
        <f t="shared" si="404"/>
        <v>54.86146236079081</v>
      </c>
      <c r="T5942" s="29">
        <f>D5942*S5942</f>
        <v>526859.31070873654</v>
      </c>
    </row>
    <row r="5943" spans="1:20">
      <c r="A5943" s="21">
        <f t="shared" si="405"/>
        <v>2023</v>
      </c>
      <c r="B5943" s="21">
        <f t="shared" si="406"/>
        <v>8</v>
      </c>
      <c r="C5943" s="22">
        <v>45152</v>
      </c>
      <c r="D5943" s="21">
        <v>9659.26</v>
      </c>
      <c r="E5943" s="47" t="str">
        <f>IF(B5943&lt;&gt;B5942, "First Quote", "")</f>
        <v/>
      </c>
      <c r="F5943" s="23" t="str">
        <f>IF(_xlfn.MINIFS($D$3:$D$6287,$A$3:$A$6287,A5943,$B$3:$B$6287,B5943)=D5943,"Lowest point","")</f>
        <v/>
      </c>
      <c r="G5943" s="24" t="str">
        <f>IF(_xlfn.MAXIFS($D$3:$D$6287,$A$3:$A$6287,A5943,$B$3:$B$6287,B5943)=D5943,"Highest point","")</f>
        <v/>
      </c>
      <c r="J5943" s="25" t="str">
        <f>IF(E5943="First Quote", $H$4/D5943, "")</f>
        <v/>
      </c>
      <c r="K5943" s="26">
        <f t="shared" si="402"/>
        <v>56.497371755435772</v>
      </c>
      <c r="L5943" s="27">
        <f>K5943*D5943</f>
        <v>545722.80310241051</v>
      </c>
      <c r="M5943" s="10"/>
      <c r="N5943" s="28">
        <f>IF(F5943="lowest point", $H$4/D5943, 0)</f>
        <v>0</v>
      </c>
      <c r="O5943" s="28">
        <f t="shared" si="403"/>
        <v>58.456227268042724</v>
      </c>
      <c r="P5943" s="29">
        <f>O5943*D5943</f>
        <v>564643.89780111436</v>
      </c>
      <c r="R5943" s="28">
        <f>IF(G5943="highest point", $H$4/D5943, 0)</f>
        <v>0</v>
      </c>
      <c r="S5943" s="28">
        <f t="shared" si="404"/>
        <v>54.86146236079081</v>
      </c>
      <c r="T5943" s="29">
        <f>D5943*S5943</f>
        <v>529921.12892309227</v>
      </c>
    </row>
    <row r="5944" spans="1:20">
      <c r="A5944" s="21">
        <f t="shared" si="405"/>
        <v>2023</v>
      </c>
      <c r="B5944" s="21">
        <f t="shared" si="406"/>
        <v>8</v>
      </c>
      <c r="C5944" s="22">
        <v>45153</v>
      </c>
      <c r="D5944" s="21">
        <v>9549.17</v>
      </c>
      <c r="E5944" s="47" t="str">
        <f>IF(B5944&lt;&gt;B5943, "First Quote", "")</f>
        <v/>
      </c>
      <c r="F5944" s="23" t="str">
        <f>IF(_xlfn.MINIFS($D$3:$D$6287,$A$3:$A$6287,A5944,$B$3:$B$6287,B5944)=D5944,"Lowest point","")</f>
        <v/>
      </c>
      <c r="G5944" s="24" t="str">
        <f>IF(_xlfn.MAXIFS($D$3:$D$6287,$A$3:$A$6287,A5944,$B$3:$B$6287,B5944)=D5944,"Highest point","")</f>
        <v/>
      </c>
      <c r="J5944" s="25" t="str">
        <f>IF(E5944="First Quote", $H$4/D5944, "")</f>
        <v/>
      </c>
      <c r="K5944" s="26">
        <f t="shared" si="402"/>
        <v>56.497371755435772</v>
      </c>
      <c r="L5944" s="27">
        <f>K5944*D5944</f>
        <v>539503.0074458546</v>
      </c>
      <c r="M5944" s="10"/>
      <c r="N5944" s="28">
        <f>IF(F5944="lowest point", $H$4/D5944, 0)</f>
        <v>0</v>
      </c>
      <c r="O5944" s="28">
        <f t="shared" si="403"/>
        <v>58.456227268042724</v>
      </c>
      <c r="P5944" s="29">
        <f>O5944*D5944</f>
        <v>558208.45174117549</v>
      </c>
      <c r="R5944" s="28">
        <f>IF(G5944="highest point", $H$4/D5944, 0)</f>
        <v>0</v>
      </c>
      <c r="S5944" s="28">
        <f t="shared" si="404"/>
        <v>54.86146236079081</v>
      </c>
      <c r="T5944" s="29">
        <f>D5944*S5944</f>
        <v>523881.43053179281</v>
      </c>
    </row>
    <row r="5945" spans="1:20">
      <c r="A5945" s="21">
        <f t="shared" si="405"/>
        <v>2023</v>
      </c>
      <c r="B5945" s="21">
        <f t="shared" si="406"/>
        <v>8</v>
      </c>
      <c r="C5945" s="22">
        <v>45154</v>
      </c>
      <c r="D5945" s="21">
        <v>9478.5400000000009</v>
      </c>
      <c r="E5945" s="47" t="str">
        <f>IF(B5945&lt;&gt;B5944, "First Quote", "")</f>
        <v/>
      </c>
      <c r="F5945" s="23" t="str">
        <f>IF(_xlfn.MINIFS($D$3:$D$6287,$A$3:$A$6287,A5945,$B$3:$B$6287,B5945)=D5945,"Lowest point","")</f>
        <v/>
      </c>
      <c r="G5945" s="24" t="str">
        <f>IF(_xlfn.MAXIFS($D$3:$D$6287,$A$3:$A$6287,A5945,$B$3:$B$6287,B5945)=D5945,"Highest point","")</f>
        <v/>
      </c>
      <c r="J5945" s="25" t="str">
        <f>IF(E5945="First Quote", $H$4/D5945, "")</f>
        <v/>
      </c>
      <c r="K5945" s="26">
        <f t="shared" si="402"/>
        <v>56.497371755435772</v>
      </c>
      <c r="L5945" s="27">
        <f>K5945*D5945</f>
        <v>535512.59807876823</v>
      </c>
      <c r="M5945" s="10"/>
      <c r="N5945" s="28">
        <f>IF(F5945="lowest point", $H$4/D5945, 0)</f>
        <v>0</v>
      </c>
      <c r="O5945" s="28">
        <f t="shared" si="403"/>
        <v>58.456227268042724</v>
      </c>
      <c r="P5945" s="29">
        <f>O5945*D5945</f>
        <v>554079.6884092337</v>
      </c>
      <c r="R5945" s="28">
        <f>IF(G5945="highest point", $H$4/D5945, 0)</f>
        <v>0</v>
      </c>
      <c r="S5945" s="28">
        <f t="shared" si="404"/>
        <v>54.86146236079081</v>
      </c>
      <c r="T5945" s="29">
        <f>D5945*S5945</f>
        <v>520006.56544525019</v>
      </c>
    </row>
    <row r="5946" spans="1:20">
      <c r="A5946" s="21">
        <f t="shared" si="405"/>
        <v>2023</v>
      </c>
      <c r="B5946" s="21">
        <f t="shared" si="406"/>
        <v>8</v>
      </c>
      <c r="C5946" s="22">
        <v>45155</v>
      </c>
      <c r="D5946" s="21">
        <v>9407.27</v>
      </c>
      <c r="E5946" s="47" t="str">
        <f>IF(B5946&lt;&gt;B5945, "First Quote", "")</f>
        <v/>
      </c>
      <c r="F5946" s="23" t="str">
        <f>IF(_xlfn.MINIFS($D$3:$D$6287,$A$3:$A$6287,A5946,$B$3:$B$6287,B5946)=D5946,"Lowest point","")</f>
        <v/>
      </c>
      <c r="G5946" s="24" t="str">
        <f>IF(_xlfn.MAXIFS($D$3:$D$6287,$A$3:$A$6287,A5946,$B$3:$B$6287,B5946)=D5946,"Highest point","")</f>
        <v/>
      </c>
      <c r="J5946" s="25" t="str">
        <f>IF(E5946="First Quote", $H$4/D5946, "")</f>
        <v/>
      </c>
      <c r="K5946" s="26">
        <f t="shared" si="402"/>
        <v>56.497371755435772</v>
      </c>
      <c r="L5946" s="27">
        <f>K5946*D5946</f>
        <v>531486.03039375832</v>
      </c>
      <c r="M5946" s="10"/>
      <c r="N5946" s="28">
        <f>IF(F5946="lowest point", $H$4/D5946, 0)</f>
        <v>0</v>
      </c>
      <c r="O5946" s="28">
        <f t="shared" si="403"/>
        <v>58.456227268042724</v>
      </c>
      <c r="P5946" s="29">
        <f>O5946*D5946</f>
        <v>549913.51309184032</v>
      </c>
      <c r="R5946" s="28">
        <f>IF(G5946="highest point", $H$4/D5946, 0)</f>
        <v>0</v>
      </c>
      <c r="S5946" s="28">
        <f t="shared" si="404"/>
        <v>54.86146236079081</v>
      </c>
      <c r="T5946" s="29">
        <f>D5946*S5946</f>
        <v>516096.5890227966</v>
      </c>
    </row>
    <row r="5947" spans="1:20">
      <c r="A5947" s="21">
        <f t="shared" si="405"/>
        <v>2023</v>
      </c>
      <c r="B5947" s="21">
        <f t="shared" si="406"/>
        <v>8</v>
      </c>
      <c r="C5947" s="22">
        <v>45156</v>
      </c>
      <c r="D5947" s="21">
        <v>9406.5</v>
      </c>
      <c r="E5947" s="47" t="str">
        <f>IF(B5947&lt;&gt;B5946, "First Quote", "")</f>
        <v/>
      </c>
      <c r="F5947" s="23" t="str">
        <f>IF(_xlfn.MINIFS($D$3:$D$6287,$A$3:$A$6287,A5947,$B$3:$B$6287,B5947)=D5947,"Lowest point","")</f>
        <v>Lowest point</v>
      </c>
      <c r="G5947" s="24" t="str">
        <f>IF(_xlfn.MAXIFS($D$3:$D$6287,$A$3:$A$6287,A5947,$B$3:$B$6287,B5947)=D5947,"Highest point","")</f>
        <v/>
      </c>
      <c r="J5947" s="25" t="str">
        <f>IF(E5947="First Quote", $H$4/D5947, "")</f>
        <v/>
      </c>
      <c r="K5947" s="26">
        <f t="shared" si="402"/>
        <v>56.497371755435772</v>
      </c>
      <c r="L5947" s="27">
        <f>K5947*D5947</f>
        <v>531442.52741750656</v>
      </c>
      <c r="M5947" s="10"/>
      <c r="N5947" s="28">
        <f>IF(F5947="lowest point", $H$4/D5947, 0)</f>
        <v>5.3154733429011856E-2</v>
      </c>
      <c r="O5947" s="28">
        <f t="shared" si="403"/>
        <v>58.509382001471735</v>
      </c>
      <c r="P5947" s="29">
        <f>O5947*D5947</f>
        <v>550368.50179684383</v>
      </c>
      <c r="R5947" s="28">
        <f>IF(G5947="highest point", $H$4/D5947, 0)</f>
        <v>0</v>
      </c>
      <c r="S5947" s="28">
        <f t="shared" si="404"/>
        <v>54.86146236079081</v>
      </c>
      <c r="T5947" s="29">
        <f>D5947*S5947</f>
        <v>516054.34569677874</v>
      </c>
    </row>
    <row r="5948" spans="1:20">
      <c r="A5948" s="21">
        <f t="shared" si="405"/>
        <v>2023</v>
      </c>
      <c r="B5948" s="21">
        <f t="shared" si="406"/>
        <v>8</v>
      </c>
      <c r="C5948" s="22">
        <v>45159</v>
      </c>
      <c r="D5948" s="21">
        <v>9471.39</v>
      </c>
      <c r="E5948" s="47" t="str">
        <f>IF(B5948&lt;&gt;B5947, "First Quote", "")</f>
        <v/>
      </c>
      <c r="F5948" s="23" t="str">
        <f>IF(_xlfn.MINIFS($D$3:$D$6287,$A$3:$A$6287,A5948,$B$3:$B$6287,B5948)=D5948,"Lowest point","")</f>
        <v/>
      </c>
      <c r="G5948" s="24" t="str">
        <f>IF(_xlfn.MAXIFS($D$3:$D$6287,$A$3:$A$6287,A5948,$B$3:$B$6287,B5948)=D5948,"Highest point","")</f>
        <v/>
      </c>
      <c r="J5948" s="25" t="str">
        <f>IF(E5948="First Quote", $H$4/D5948, "")</f>
        <v/>
      </c>
      <c r="K5948" s="26">
        <f t="shared" si="402"/>
        <v>56.497371755435772</v>
      </c>
      <c r="L5948" s="27">
        <f>K5948*D5948</f>
        <v>535108.64187071682</v>
      </c>
      <c r="M5948" s="10"/>
      <c r="N5948" s="28">
        <f>IF(F5948="lowest point", $H$4/D5948, 0)</f>
        <v>0</v>
      </c>
      <c r="O5948" s="28">
        <f t="shared" si="403"/>
        <v>58.509382001471735</v>
      </c>
      <c r="P5948" s="29">
        <f>O5948*D5948</f>
        <v>554165.17559491936</v>
      </c>
      <c r="R5948" s="28">
        <f>IF(G5948="highest point", $H$4/D5948, 0)</f>
        <v>0</v>
      </c>
      <c r="S5948" s="28">
        <f t="shared" si="404"/>
        <v>54.86146236079081</v>
      </c>
      <c r="T5948" s="29">
        <f>D5948*S5948</f>
        <v>519614.30598937045</v>
      </c>
    </row>
    <row r="5949" spans="1:20">
      <c r="A5949" s="21">
        <f t="shared" si="405"/>
        <v>2023</v>
      </c>
      <c r="B5949" s="21">
        <f t="shared" si="406"/>
        <v>8</v>
      </c>
      <c r="C5949" s="22">
        <v>45160</v>
      </c>
      <c r="D5949" s="21">
        <v>9445.2199999999993</v>
      </c>
      <c r="E5949" s="47" t="str">
        <f>IF(B5949&lt;&gt;B5948, "First Quote", "")</f>
        <v/>
      </c>
      <c r="F5949" s="23" t="str">
        <f>IF(_xlfn.MINIFS($D$3:$D$6287,$A$3:$A$6287,A5949,$B$3:$B$6287,B5949)=D5949,"Lowest point","")</f>
        <v/>
      </c>
      <c r="G5949" s="24" t="str">
        <f>IF(_xlfn.MAXIFS($D$3:$D$6287,$A$3:$A$6287,A5949,$B$3:$B$6287,B5949)=D5949,"Highest point","")</f>
        <v/>
      </c>
      <c r="J5949" s="25" t="str">
        <f>IF(E5949="First Quote", $H$4/D5949, "")</f>
        <v/>
      </c>
      <c r="K5949" s="26">
        <f t="shared" si="402"/>
        <v>56.497371755435772</v>
      </c>
      <c r="L5949" s="27">
        <f>K5949*D5949</f>
        <v>533630.10565187701</v>
      </c>
      <c r="M5949" s="10"/>
      <c r="N5949" s="28">
        <f>IF(F5949="lowest point", $H$4/D5949, 0)</f>
        <v>0</v>
      </c>
      <c r="O5949" s="28">
        <f t="shared" si="403"/>
        <v>58.509382001471735</v>
      </c>
      <c r="P5949" s="29">
        <f>O5949*D5949</f>
        <v>552633.98506794078</v>
      </c>
      <c r="R5949" s="28">
        <f>IF(G5949="highest point", $H$4/D5949, 0)</f>
        <v>0</v>
      </c>
      <c r="S5949" s="28">
        <f t="shared" si="404"/>
        <v>54.86146236079081</v>
      </c>
      <c r="T5949" s="29">
        <f>D5949*S5949</f>
        <v>518178.58151938854</v>
      </c>
    </row>
    <row r="5950" spans="1:20">
      <c r="A5950" s="21">
        <f t="shared" si="405"/>
        <v>2023</v>
      </c>
      <c r="B5950" s="21">
        <f t="shared" si="406"/>
        <v>8</v>
      </c>
      <c r="C5950" s="22">
        <v>45161</v>
      </c>
      <c r="D5950" s="21">
        <v>9549.73</v>
      </c>
      <c r="E5950" s="47" t="str">
        <f>IF(B5950&lt;&gt;B5949, "First Quote", "")</f>
        <v/>
      </c>
      <c r="F5950" s="23" t="str">
        <f>IF(_xlfn.MINIFS($D$3:$D$6287,$A$3:$A$6287,A5950,$B$3:$B$6287,B5950)=D5950,"Lowest point","")</f>
        <v/>
      </c>
      <c r="G5950" s="24" t="str">
        <f>IF(_xlfn.MAXIFS($D$3:$D$6287,$A$3:$A$6287,A5950,$B$3:$B$6287,B5950)=D5950,"Highest point","")</f>
        <v/>
      </c>
      <c r="J5950" s="25" t="str">
        <f>IF(E5950="First Quote", $H$4/D5950, "")</f>
        <v/>
      </c>
      <c r="K5950" s="26">
        <f t="shared" si="402"/>
        <v>56.497371755435772</v>
      </c>
      <c r="L5950" s="27">
        <f>K5950*D5950</f>
        <v>539534.64597403759</v>
      </c>
      <c r="M5950" s="10"/>
      <c r="N5950" s="28">
        <f>IF(F5950="lowest point", $H$4/D5950, 0)</f>
        <v>0</v>
      </c>
      <c r="O5950" s="28">
        <f t="shared" si="403"/>
        <v>58.509382001471735</v>
      </c>
      <c r="P5950" s="29">
        <f>O5950*D5950</f>
        <v>558748.8005809146</v>
      </c>
      <c r="R5950" s="28">
        <f>IF(G5950="highest point", $H$4/D5950, 0)</f>
        <v>0</v>
      </c>
      <c r="S5950" s="28">
        <f t="shared" si="404"/>
        <v>54.86146236079081</v>
      </c>
      <c r="T5950" s="29">
        <f>D5950*S5950</f>
        <v>523912.15295071481</v>
      </c>
    </row>
    <row r="5951" spans="1:20">
      <c r="A5951" s="21">
        <f t="shared" si="405"/>
        <v>2023</v>
      </c>
      <c r="B5951" s="21">
        <f t="shared" si="406"/>
        <v>8</v>
      </c>
      <c r="C5951" s="22">
        <v>45162</v>
      </c>
      <c r="D5951" s="21">
        <v>9421.4699999999993</v>
      </c>
      <c r="E5951" s="47" t="str">
        <f>IF(B5951&lt;&gt;B5950, "First Quote", "")</f>
        <v/>
      </c>
      <c r="F5951" s="23" t="str">
        <f>IF(_xlfn.MINIFS($D$3:$D$6287,$A$3:$A$6287,A5951,$B$3:$B$6287,B5951)=D5951,"Lowest point","")</f>
        <v/>
      </c>
      <c r="G5951" s="24" t="str">
        <f>IF(_xlfn.MAXIFS($D$3:$D$6287,$A$3:$A$6287,A5951,$B$3:$B$6287,B5951)=D5951,"Highest point","")</f>
        <v/>
      </c>
      <c r="J5951" s="25" t="str">
        <f>IF(E5951="First Quote", $H$4/D5951, "")</f>
        <v/>
      </c>
      <c r="K5951" s="26">
        <f t="shared" si="402"/>
        <v>56.497371755435772</v>
      </c>
      <c r="L5951" s="27">
        <f>K5951*D5951</f>
        <v>532288.29307268548</v>
      </c>
      <c r="M5951" s="10"/>
      <c r="N5951" s="28">
        <f>IF(F5951="lowest point", $H$4/D5951, 0)</f>
        <v>0</v>
      </c>
      <c r="O5951" s="28">
        <f t="shared" si="403"/>
        <v>58.509382001471735</v>
      </c>
      <c r="P5951" s="29">
        <f>O5951*D5951</f>
        <v>551244.38724540581</v>
      </c>
      <c r="R5951" s="28">
        <f>IF(G5951="highest point", $H$4/D5951, 0)</f>
        <v>0</v>
      </c>
      <c r="S5951" s="28">
        <f t="shared" si="404"/>
        <v>54.86146236079081</v>
      </c>
      <c r="T5951" s="29">
        <f>D5951*S5951</f>
        <v>516875.62178831978</v>
      </c>
    </row>
    <row r="5952" spans="1:20">
      <c r="A5952" s="21">
        <f t="shared" si="405"/>
        <v>2023</v>
      </c>
      <c r="B5952" s="21">
        <f t="shared" si="406"/>
        <v>8</v>
      </c>
      <c r="C5952" s="22">
        <v>45163</v>
      </c>
      <c r="D5952" s="21">
        <v>9485.89</v>
      </c>
      <c r="E5952" s="47" t="str">
        <f>IF(B5952&lt;&gt;B5951, "First Quote", "")</f>
        <v/>
      </c>
      <c r="F5952" s="23" t="str">
        <f>IF(_xlfn.MINIFS($D$3:$D$6287,$A$3:$A$6287,A5952,$B$3:$B$6287,B5952)=D5952,"Lowest point","")</f>
        <v/>
      </c>
      <c r="G5952" s="24" t="str">
        <f>IF(_xlfn.MAXIFS($D$3:$D$6287,$A$3:$A$6287,A5952,$B$3:$B$6287,B5952)=D5952,"Highest point","")</f>
        <v/>
      </c>
      <c r="J5952" s="25" t="str">
        <f>IF(E5952="First Quote", $H$4/D5952, "")</f>
        <v/>
      </c>
      <c r="K5952" s="26">
        <f t="shared" si="402"/>
        <v>56.497371755435772</v>
      </c>
      <c r="L5952" s="27">
        <f>K5952*D5952</f>
        <v>535927.85376117064</v>
      </c>
      <c r="M5952" s="10"/>
      <c r="N5952" s="28">
        <f>IF(F5952="lowest point", $H$4/D5952, 0)</f>
        <v>0</v>
      </c>
      <c r="O5952" s="28">
        <f t="shared" si="403"/>
        <v>58.509382001471735</v>
      </c>
      <c r="P5952" s="29">
        <f>O5952*D5952</f>
        <v>555013.56163394067</v>
      </c>
      <c r="R5952" s="28">
        <f>IF(G5952="highest point", $H$4/D5952, 0)</f>
        <v>0</v>
      </c>
      <c r="S5952" s="28">
        <f t="shared" si="404"/>
        <v>54.86146236079081</v>
      </c>
      <c r="T5952" s="29">
        <f>D5952*S5952</f>
        <v>520409.7971936019</v>
      </c>
    </row>
    <row r="5953" spans="1:20">
      <c r="A5953" s="21">
        <f t="shared" si="405"/>
        <v>2023</v>
      </c>
      <c r="B5953" s="21">
        <f t="shared" si="406"/>
        <v>8</v>
      </c>
      <c r="C5953" s="22">
        <v>45166</v>
      </c>
      <c r="D5953" s="21">
        <v>9545.44</v>
      </c>
      <c r="E5953" s="47" t="str">
        <f>IF(B5953&lt;&gt;B5952, "First Quote", "")</f>
        <v/>
      </c>
      <c r="F5953" s="23" t="str">
        <f>IF(_xlfn.MINIFS($D$3:$D$6287,$A$3:$A$6287,A5953,$B$3:$B$6287,B5953)=D5953,"Lowest point","")</f>
        <v/>
      </c>
      <c r="G5953" s="24" t="str">
        <f>IF(_xlfn.MAXIFS($D$3:$D$6287,$A$3:$A$6287,A5953,$B$3:$B$6287,B5953)=D5953,"Highest point","")</f>
        <v/>
      </c>
      <c r="J5953" s="25" t="str">
        <f>IF(E5953="First Quote", $H$4/D5953, "")</f>
        <v/>
      </c>
      <c r="K5953" s="26">
        <f t="shared" si="402"/>
        <v>56.497371755435772</v>
      </c>
      <c r="L5953" s="27">
        <f>K5953*D5953</f>
        <v>539292.2722492069</v>
      </c>
      <c r="M5953" s="10"/>
      <c r="N5953" s="28">
        <f>IF(F5953="lowest point", $H$4/D5953, 0)</f>
        <v>0</v>
      </c>
      <c r="O5953" s="28">
        <f t="shared" si="403"/>
        <v>58.509382001471735</v>
      </c>
      <c r="P5953" s="29">
        <f>O5953*D5953</f>
        <v>558497.79533212841</v>
      </c>
      <c r="R5953" s="28">
        <f>IF(G5953="highest point", $H$4/D5953, 0)</f>
        <v>0</v>
      </c>
      <c r="S5953" s="28">
        <f t="shared" si="404"/>
        <v>54.86146236079081</v>
      </c>
      <c r="T5953" s="29">
        <f>D5953*S5953</f>
        <v>523676.79727718706</v>
      </c>
    </row>
    <row r="5954" spans="1:20">
      <c r="A5954" s="21">
        <f t="shared" si="405"/>
        <v>2023</v>
      </c>
      <c r="B5954" s="21">
        <f t="shared" si="406"/>
        <v>8</v>
      </c>
      <c r="C5954" s="22">
        <v>45167</v>
      </c>
      <c r="D5954" s="21">
        <v>9684.2199999999993</v>
      </c>
      <c r="E5954" s="47" t="str">
        <f>IF(B5954&lt;&gt;B5953, "First Quote", "")</f>
        <v/>
      </c>
      <c r="F5954" s="23" t="str">
        <f>IF(_xlfn.MINIFS($D$3:$D$6287,$A$3:$A$6287,A5954,$B$3:$B$6287,B5954)=D5954,"Lowest point","")</f>
        <v/>
      </c>
      <c r="G5954" s="24" t="str">
        <f>IF(_xlfn.MAXIFS($D$3:$D$6287,$A$3:$A$6287,A5954,$B$3:$B$6287,B5954)=D5954,"Highest point","")</f>
        <v/>
      </c>
      <c r="J5954" s="25" t="str">
        <f>IF(E5954="First Quote", $H$4/D5954, "")</f>
        <v/>
      </c>
      <c r="K5954" s="26">
        <f t="shared" si="402"/>
        <v>56.497371755435772</v>
      </c>
      <c r="L5954" s="27">
        <f>K5954*D5954</f>
        <v>547132.97750142612</v>
      </c>
      <c r="M5954" s="10"/>
      <c r="N5954" s="28">
        <f>IF(F5954="lowest point", $H$4/D5954, 0)</f>
        <v>0</v>
      </c>
      <c r="O5954" s="28">
        <f t="shared" si="403"/>
        <v>58.509382001471735</v>
      </c>
      <c r="P5954" s="29">
        <f>O5954*D5954</f>
        <v>566617.72736629262</v>
      </c>
      <c r="R5954" s="28">
        <f>IF(G5954="highest point", $H$4/D5954, 0)</f>
        <v>0</v>
      </c>
      <c r="S5954" s="28">
        <f t="shared" si="404"/>
        <v>54.86146236079081</v>
      </c>
      <c r="T5954" s="29">
        <f>D5954*S5954</f>
        <v>531290.47102361755</v>
      </c>
    </row>
    <row r="5955" spans="1:20">
      <c r="A5955" s="21">
        <f t="shared" si="405"/>
        <v>2023</v>
      </c>
      <c r="B5955" s="21">
        <f t="shared" si="406"/>
        <v>8</v>
      </c>
      <c r="C5955" s="22">
        <v>45168</v>
      </c>
      <c r="D5955" s="21">
        <v>9722.9599999999991</v>
      </c>
      <c r="E5955" s="47" t="str">
        <f>IF(B5955&lt;&gt;B5954, "First Quote", "")</f>
        <v/>
      </c>
      <c r="F5955" s="23" t="str">
        <f>IF(_xlfn.MINIFS($D$3:$D$6287,$A$3:$A$6287,A5955,$B$3:$B$6287,B5955)=D5955,"Lowest point","")</f>
        <v/>
      </c>
      <c r="G5955" s="24" t="str">
        <f>IF(_xlfn.MAXIFS($D$3:$D$6287,$A$3:$A$6287,A5955,$B$3:$B$6287,B5955)=D5955,"Highest point","")</f>
        <v/>
      </c>
      <c r="J5955" s="25" t="str">
        <f>IF(E5955="First Quote", $H$4/D5955, "")</f>
        <v/>
      </c>
      <c r="K5955" s="26">
        <f t="shared" si="402"/>
        <v>56.497371755435772</v>
      </c>
      <c r="L5955" s="27">
        <f>K5955*D5955</f>
        <v>549321.6856832318</v>
      </c>
      <c r="M5955" s="10"/>
      <c r="N5955" s="28">
        <f>IF(F5955="lowest point", $H$4/D5955, 0)</f>
        <v>0</v>
      </c>
      <c r="O5955" s="28">
        <f t="shared" si="403"/>
        <v>58.509382001471735</v>
      </c>
      <c r="P5955" s="29">
        <f>O5955*D5955</f>
        <v>568884.38082502957</v>
      </c>
      <c r="R5955" s="28">
        <f>IF(G5955="highest point", $H$4/D5955, 0)</f>
        <v>0</v>
      </c>
      <c r="S5955" s="28">
        <f t="shared" si="404"/>
        <v>54.86146236079081</v>
      </c>
      <c r="T5955" s="29">
        <f>D5955*S5955</f>
        <v>533415.80407547462</v>
      </c>
    </row>
    <row r="5956" spans="1:20">
      <c r="A5956" s="21">
        <f t="shared" si="405"/>
        <v>2023</v>
      </c>
      <c r="B5956" s="21">
        <f t="shared" si="406"/>
        <v>8</v>
      </c>
      <c r="C5956" s="22">
        <v>45169</v>
      </c>
      <c r="D5956" s="21">
        <v>9709.68</v>
      </c>
      <c r="E5956" s="47" t="str">
        <f>IF(B5956&lt;&gt;B5955, "First Quote", "")</f>
        <v/>
      </c>
      <c r="F5956" s="23" t="str">
        <f>IF(_xlfn.MINIFS($D$3:$D$6287,$A$3:$A$6287,A5956,$B$3:$B$6287,B5956)=D5956,"Lowest point","")</f>
        <v/>
      </c>
      <c r="G5956" s="24" t="str">
        <f>IF(_xlfn.MAXIFS($D$3:$D$6287,$A$3:$A$6287,A5956,$B$3:$B$6287,B5956)=D5956,"Highest point","")</f>
        <v/>
      </c>
      <c r="J5956" s="25" t="str">
        <f>IF(E5956="First Quote", $H$4/D5956, "")</f>
        <v/>
      </c>
      <c r="K5956" s="26">
        <f t="shared" si="402"/>
        <v>56.497371755435772</v>
      </c>
      <c r="L5956" s="27">
        <f>K5956*D5956</f>
        <v>548571.40058631962</v>
      </c>
      <c r="M5956" s="10"/>
      <c r="N5956" s="28">
        <f>IF(F5956="lowest point", $H$4/D5956, 0)</f>
        <v>0</v>
      </c>
      <c r="O5956" s="28">
        <f t="shared" si="403"/>
        <v>58.509382001471735</v>
      </c>
      <c r="P5956" s="29">
        <f>O5956*D5956</f>
        <v>568107.37623205013</v>
      </c>
      <c r="R5956" s="28">
        <f>IF(G5956="highest point", $H$4/D5956, 0)</f>
        <v>0</v>
      </c>
      <c r="S5956" s="28">
        <f t="shared" si="404"/>
        <v>54.86146236079081</v>
      </c>
      <c r="T5956" s="29">
        <f>D5956*S5956</f>
        <v>532687.24385532329</v>
      </c>
    </row>
    <row r="5957" spans="1:20">
      <c r="A5957" s="21">
        <f t="shared" si="405"/>
        <v>2023</v>
      </c>
      <c r="B5957" s="21">
        <f t="shared" si="406"/>
        <v>9</v>
      </c>
      <c r="C5957" s="22">
        <v>45170</v>
      </c>
      <c r="D5957" s="21">
        <v>9727.64</v>
      </c>
      <c r="E5957" s="47" t="str">
        <f>IF(B5957&lt;&gt;B5956, "First Quote", "")</f>
        <v>First Quote</v>
      </c>
      <c r="F5957" s="23" t="str">
        <f>IF(_xlfn.MINIFS($D$3:$D$6287,$A$3:$A$6287,A5957,$B$3:$B$6287,B5957)=D5957,"Lowest point","")</f>
        <v/>
      </c>
      <c r="G5957" s="24" t="str">
        <f>IF(_xlfn.MAXIFS($D$3:$D$6287,$A$3:$A$6287,A5957,$B$3:$B$6287,B5957)=D5957,"Highest point","")</f>
        <v>Highest point</v>
      </c>
      <c r="J5957" s="25">
        <f>IF(E5957="First Quote", $H$4/D5957, "")</f>
        <v>5.1399928451299599E-2</v>
      </c>
      <c r="K5957" s="26">
        <f t="shared" ref="K5957:K6020" si="407">IF(E5957="First Quote",J5957+K5956,K5956)</f>
        <v>56.548771683887068</v>
      </c>
      <c r="L5957" s="27">
        <f>K5957*D5957</f>
        <v>550086.09338304715</v>
      </c>
      <c r="M5957" s="10"/>
      <c r="N5957" s="28">
        <f>IF(F5957="lowest point", $H$4/D5957, 0)</f>
        <v>0</v>
      </c>
      <c r="O5957" s="28">
        <f t="shared" ref="O5957:O6020" si="408">IF(F5957="Lowest Point",N5957+O5956,O5956)</f>
        <v>58.509382001471735</v>
      </c>
      <c r="P5957" s="29">
        <f>O5957*D5957</f>
        <v>569158.20473279653</v>
      </c>
      <c r="R5957" s="28">
        <f>IF(G5957="highest point", $H$4/D5957, 0)</f>
        <v>5.1399928451299599E-2</v>
      </c>
      <c r="S5957" s="28">
        <f t="shared" ref="S5957:S6020" si="409">IF(G5957="Highest Point",R5957+S5956,S5956)</f>
        <v>54.912862289242106</v>
      </c>
      <c r="T5957" s="29">
        <f>D5957*S5957</f>
        <v>534172.55571932311</v>
      </c>
    </row>
    <row r="5958" spans="1:20">
      <c r="A5958" s="21">
        <f t="shared" si="405"/>
        <v>2023</v>
      </c>
      <c r="B5958" s="21">
        <f t="shared" si="406"/>
        <v>9</v>
      </c>
      <c r="C5958" s="22">
        <v>45174</v>
      </c>
      <c r="D5958" s="21">
        <v>9687.26</v>
      </c>
      <c r="E5958" s="47" t="str">
        <f>IF(B5958&lt;&gt;B5957, "First Quote", "")</f>
        <v/>
      </c>
      <c r="F5958" s="23" t="str">
        <f>IF(_xlfn.MINIFS($D$3:$D$6287,$A$3:$A$6287,A5958,$B$3:$B$6287,B5958)=D5958,"Lowest point","")</f>
        <v/>
      </c>
      <c r="G5958" s="24" t="str">
        <f>IF(_xlfn.MAXIFS($D$3:$D$6287,$A$3:$A$6287,A5958,$B$3:$B$6287,B5958)=D5958,"Highest point","")</f>
        <v/>
      </c>
      <c r="J5958" s="25" t="str">
        <f>IF(E5958="First Quote", $H$4/D5958, "")</f>
        <v/>
      </c>
      <c r="K5958" s="26">
        <f t="shared" si="407"/>
        <v>56.548771683887068</v>
      </c>
      <c r="L5958" s="27">
        <f>K5958*D5958</f>
        <v>547802.65398245188</v>
      </c>
      <c r="M5958" s="10"/>
      <c r="N5958" s="28">
        <f>IF(F5958="lowest point", $H$4/D5958, 0)</f>
        <v>0</v>
      </c>
      <c r="O5958" s="28">
        <f t="shared" si="408"/>
        <v>58.509382001471735</v>
      </c>
      <c r="P5958" s="29">
        <f>O5958*D5958</f>
        <v>566795.59588757704</v>
      </c>
      <c r="R5958" s="28">
        <f>IF(G5958="highest point", $H$4/D5958, 0)</f>
        <v>0</v>
      </c>
      <c r="S5958" s="28">
        <f t="shared" si="409"/>
        <v>54.912862289242106</v>
      </c>
      <c r="T5958" s="29">
        <f>D5958*S5958</f>
        <v>531955.1743400835</v>
      </c>
    </row>
    <row r="5959" spans="1:20">
      <c r="A5959" s="21">
        <f t="shared" si="405"/>
        <v>2023</v>
      </c>
      <c r="B5959" s="21">
        <f t="shared" si="406"/>
        <v>9</v>
      </c>
      <c r="C5959" s="22">
        <v>45175</v>
      </c>
      <c r="D5959" s="21">
        <v>9619.98</v>
      </c>
      <c r="E5959" s="47" t="str">
        <f>IF(B5959&lt;&gt;B5958, "First Quote", "")</f>
        <v/>
      </c>
      <c r="F5959" s="23" t="str">
        <f>IF(_xlfn.MINIFS($D$3:$D$6287,$A$3:$A$6287,A5959,$B$3:$B$6287,B5959)=D5959,"Lowest point","")</f>
        <v/>
      </c>
      <c r="G5959" s="24" t="str">
        <f>IF(_xlfn.MAXIFS($D$3:$D$6287,$A$3:$A$6287,A5959,$B$3:$B$6287,B5959)=D5959,"Highest point","")</f>
        <v/>
      </c>
      <c r="J5959" s="25" t="str">
        <f>IF(E5959="First Quote", $H$4/D5959, "")</f>
        <v/>
      </c>
      <c r="K5959" s="26">
        <f t="shared" si="407"/>
        <v>56.548771683887068</v>
      </c>
      <c r="L5959" s="27">
        <f>K5959*D5959</f>
        <v>543998.05262355984</v>
      </c>
      <c r="M5959" s="10"/>
      <c r="N5959" s="28">
        <f>IF(F5959="lowest point", $H$4/D5959, 0)</f>
        <v>0</v>
      </c>
      <c r="O5959" s="28">
        <f t="shared" si="408"/>
        <v>58.509382001471735</v>
      </c>
      <c r="P5959" s="29">
        <f>O5959*D5959</f>
        <v>562859.08466651803</v>
      </c>
      <c r="R5959" s="28">
        <f>IF(G5959="highest point", $H$4/D5959, 0)</f>
        <v>0</v>
      </c>
      <c r="S5959" s="28">
        <f t="shared" si="409"/>
        <v>54.912862289242106</v>
      </c>
      <c r="T5959" s="29">
        <f>D5959*S5959</f>
        <v>528260.63696526329</v>
      </c>
    </row>
    <row r="5960" spans="1:20">
      <c r="A5960" s="21">
        <f t="shared" si="405"/>
        <v>2023</v>
      </c>
      <c r="B5960" s="21">
        <f t="shared" si="406"/>
        <v>9</v>
      </c>
      <c r="C5960" s="22">
        <v>45176</v>
      </c>
      <c r="D5960" s="21">
        <v>9590.4</v>
      </c>
      <c r="E5960" s="47" t="str">
        <f>IF(B5960&lt;&gt;B5959, "First Quote", "")</f>
        <v/>
      </c>
      <c r="F5960" s="23" t="str">
        <f>IF(_xlfn.MINIFS($D$3:$D$6287,$A$3:$A$6287,A5960,$B$3:$B$6287,B5960)=D5960,"Lowest point","")</f>
        <v/>
      </c>
      <c r="G5960" s="24" t="str">
        <f>IF(_xlfn.MAXIFS($D$3:$D$6287,$A$3:$A$6287,A5960,$B$3:$B$6287,B5960)=D5960,"Highest point","")</f>
        <v/>
      </c>
      <c r="J5960" s="25" t="str">
        <f>IF(E5960="First Quote", $H$4/D5960, "")</f>
        <v/>
      </c>
      <c r="K5960" s="26">
        <f t="shared" si="407"/>
        <v>56.548771683887068</v>
      </c>
      <c r="L5960" s="27">
        <f>K5960*D5960</f>
        <v>542325.33995715051</v>
      </c>
      <c r="M5960" s="10"/>
      <c r="N5960" s="28">
        <f>IF(F5960="lowest point", $H$4/D5960, 0)</f>
        <v>0</v>
      </c>
      <c r="O5960" s="28">
        <f t="shared" si="408"/>
        <v>58.509382001471735</v>
      </c>
      <c r="P5960" s="29">
        <f>O5960*D5960</f>
        <v>561128.37714691448</v>
      </c>
      <c r="R5960" s="28">
        <f>IF(G5960="highest point", $H$4/D5960, 0)</f>
        <v>0</v>
      </c>
      <c r="S5960" s="28">
        <f t="shared" si="409"/>
        <v>54.912862289242106</v>
      </c>
      <c r="T5960" s="29">
        <f>D5960*S5960</f>
        <v>526636.31449874747</v>
      </c>
    </row>
    <row r="5961" spans="1:20">
      <c r="A5961" s="21">
        <f t="shared" si="405"/>
        <v>2023</v>
      </c>
      <c r="B5961" s="21">
        <f t="shared" si="406"/>
        <v>9</v>
      </c>
      <c r="C5961" s="22">
        <v>45177</v>
      </c>
      <c r="D5961" s="21">
        <v>9604.77</v>
      </c>
      <c r="E5961" s="47" t="str">
        <f>IF(B5961&lt;&gt;B5960, "First Quote", "")</f>
        <v/>
      </c>
      <c r="F5961" s="23" t="str">
        <f>IF(_xlfn.MINIFS($D$3:$D$6287,$A$3:$A$6287,A5961,$B$3:$B$6287,B5961)=D5961,"Lowest point","")</f>
        <v/>
      </c>
      <c r="G5961" s="24" t="str">
        <f>IF(_xlfn.MAXIFS($D$3:$D$6287,$A$3:$A$6287,A5961,$B$3:$B$6287,B5961)=D5961,"Highest point","")</f>
        <v/>
      </c>
      <c r="J5961" s="25" t="str">
        <f>IF(E5961="First Quote", $H$4/D5961, "")</f>
        <v/>
      </c>
      <c r="K5961" s="26">
        <f t="shared" si="407"/>
        <v>56.548771683887068</v>
      </c>
      <c r="L5961" s="27">
        <f>K5961*D5961</f>
        <v>543137.945806248</v>
      </c>
      <c r="M5961" s="10"/>
      <c r="N5961" s="28">
        <f>IF(F5961="lowest point", $H$4/D5961, 0)</f>
        <v>0</v>
      </c>
      <c r="O5961" s="28">
        <f t="shared" si="408"/>
        <v>58.509382001471735</v>
      </c>
      <c r="P5961" s="29">
        <f>O5961*D5961</f>
        <v>561969.15696627565</v>
      </c>
      <c r="R5961" s="28">
        <f>IF(G5961="highest point", $H$4/D5961, 0)</f>
        <v>0</v>
      </c>
      <c r="S5961" s="28">
        <f t="shared" si="409"/>
        <v>54.912862289242106</v>
      </c>
      <c r="T5961" s="29">
        <f>D5961*S5961</f>
        <v>527425.41232984397</v>
      </c>
    </row>
    <row r="5962" spans="1:20">
      <c r="A5962" s="21">
        <f t="shared" si="405"/>
        <v>2023</v>
      </c>
      <c r="B5962" s="21">
        <f t="shared" si="406"/>
        <v>9</v>
      </c>
      <c r="C5962" s="22">
        <v>45180</v>
      </c>
      <c r="D5962" s="21">
        <v>9669.36</v>
      </c>
      <c r="E5962" s="47" t="str">
        <f>IF(B5962&lt;&gt;B5961, "First Quote", "")</f>
        <v/>
      </c>
      <c r="F5962" s="23" t="str">
        <f>IF(_xlfn.MINIFS($D$3:$D$6287,$A$3:$A$6287,A5962,$B$3:$B$6287,B5962)=D5962,"Lowest point","")</f>
        <v/>
      </c>
      <c r="G5962" s="24" t="str">
        <f>IF(_xlfn.MAXIFS($D$3:$D$6287,$A$3:$A$6287,A5962,$B$3:$B$6287,B5962)=D5962,"Highest point","")</f>
        <v/>
      </c>
      <c r="J5962" s="25" t="str">
        <f>IF(E5962="First Quote", $H$4/D5962, "")</f>
        <v/>
      </c>
      <c r="K5962" s="26">
        <f t="shared" si="407"/>
        <v>56.548771683887068</v>
      </c>
      <c r="L5962" s="27">
        <f>K5962*D5962</f>
        <v>546790.43096931034</v>
      </c>
      <c r="M5962" s="10"/>
      <c r="N5962" s="28">
        <f>IF(F5962="lowest point", $H$4/D5962, 0)</f>
        <v>0</v>
      </c>
      <c r="O5962" s="28">
        <f t="shared" si="408"/>
        <v>58.509382001471735</v>
      </c>
      <c r="P5962" s="29">
        <f>O5962*D5962</f>
        <v>565748.27794975077</v>
      </c>
      <c r="R5962" s="28">
        <f>IF(G5962="highest point", $H$4/D5962, 0)</f>
        <v>0</v>
      </c>
      <c r="S5962" s="28">
        <f t="shared" si="409"/>
        <v>54.912862289242106</v>
      </c>
      <c r="T5962" s="29">
        <f>D5962*S5962</f>
        <v>530972.23410510609</v>
      </c>
    </row>
    <row r="5963" spans="1:20">
      <c r="A5963" s="21">
        <f t="shared" si="405"/>
        <v>2023</v>
      </c>
      <c r="B5963" s="21">
        <f t="shared" si="406"/>
        <v>9</v>
      </c>
      <c r="C5963" s="22">
        <v>45181</v>
      </c>
      <c r="D5963" s="21">
        <v>9614.66</v>
      </c>
      <c r="E5963" s="47" t="str">
        <f>IF(B5963&lt;&gt;B5962, "First Quote", "")</f>
        <v/>
      </c>
      <c r="F5963" s="23" t="str">
        <f>IF(_xlfn.MINIFS($D$3:$D$6287,$A$3:$A$6287,A5963,$B$3:$B$6287,B5963)=D5963,"Lowest point","")</f>
        <v/>
      </c>
      <c r="G5963" s="24" t="str">
        <f>IF(_xlfn.MAXIFS($D$3:$D$6287,$A$3:$A$6287,A5963,$B$3:$B$6287,B5963)=D5963,"Highest point","")</f>
        <v/>
      </c>
      <c r="J5963" s="25" t="str">
        <f>IF(E5963="First Quote", $H$4/D5963, "")</f>
        <v/>
      </c>
      <c r="K5963" s="26">
        <f t="shared" si="407"/>
        <v>56.548771683887068</v>
      </c>
      <c r="L5963" s="27">
        <f>K5963*D5963</f>
        <v>543697.21315820166</v>
      </c>
      <c r="M5963" s="10"/>
      <c r="N5963" s="28">
        <f>IF(F5963="lowest point", $H$4/D5963, 0)</f>
        <v>0</v>
      </c>
      <c r="O5963" s="28">
        <f t="shared" si="408"/>
        <v>58.509382001471735</v>
      </c>
      <c r="P5963" s="29">
        <f>O5963*D5963</f>
        <v>562547.81475427025</v>
      </c>
      <c r="R5963" s="28">
        <f>IF(G5963="highest point", $H$4/D5963, 0)</f>
        <v>0</v>
      </c>
      <c r="S5963" s="28">
        <f t="shared" si="409"/>
        <v>54.912862289242106</v>
      </c>
      <c r="T5963" s="29">
        <f>D5963*S5963</f>
        <v>527968.50053788454</v>
      </c>
    </row>
    <row r="5964" spans="1:20">
      <c r="A5964" s="21">
        <f t="shared" si="405"/>
        <v>2023</v>
      </c>
      <c r="B5964" s="21">
        <f t="shared" si="406"/>
        <v>9</v>
      </c>
      <c r="C5964" s="22">
        <v>45182</v>
      </c>
      <c r="D5964" s="21">
        <v>9626.68</v>
      </c>
      <c r="E5964" s="47" t="str">
        <f>IF(B5964&lt;&gt;B5963, "First Quote", "")</f>
        <v/>
      </c>
      <c r="F5964" s="23" t="str">
        <f>IF(_xlfn.MINIFS($D$3:$D$6287,$A$3:$A$6287,A5964,$B$3:$B$6287,B5964)=D5964,"Lowest point","")</f>
        <v/>
      </c>
      <c r="G5964" s="24" t="str">
        <f>IF(_xlfn.MAXIFS($D$3:$D$6287,$A$3:$A$6287,A5964,$B$3:$B$6287,B5964)=D5964,"Highest point","")</f>
        <v/>
      </c>
      <c r="J5964" s="25" t="str">
        <f>IF(E5964="First Quote", $H$4/D5964, "")</f>
        <v/>
      </c>
      <c r="K5964" s="26">
        <f t="shared" si="407"/>
        <v>56.548771683887068</v>
      </c>
      <c r="L5964" s="27">
        <f>K5964*D5964</f>
        <v>544376.929393842</v>
      </c>
      <c r="M5964" s="10"/>
      <c r="N5964" s="28">
        <f>IF(F5964="lowest point", $H$4/D5964, 0)</f>
        <v>0</v>
      </c>
      <c r="O5964" s="28">
        <f t="shared" si="408"/>
        <v>58.509382001471735</v>
      </c>
      <c r="P5964" s="29">
        <f>O5964*D5964</f>
        <v>563251.09752592794</v>
      </c>
      <c r="R5964" s="28">
        <f>IF(G5964="highest point", $H$4/D5964, 0)</f>
        <v>0</v>
      </c>
      <c r="S5964" s="28">
        <f t="shared" si="409"/>
        <v>54.912862289242106</v>
      </c>
      <c r="T5964" s="29">
        <f>D5964*S5964</f>
        <v>528628.55314260116</v>
      </c>
    </row>
    <row r="5965" spans="1:20">
      <c r="A5965" s="21">
        <f t="shared" ref="A5965:A6028" si="410">YEAR(C5965)</f>
        <v>2023</v>
      </c>
      <c r="B5965" s="21">
        <f t="shared" si="406"/>
        <v>9</v>
      </c>
      <c r="C5965" s="22">
        <v>45183</v>
      </c>
      <c r="D5965" s="21">
        <v>9710.5400000000009</v>
      </c>
      <c r="E5965" s="47" t="str">
        <f>IF(B5965&lt;&gt;B5964, "First Quote", "")</f>
        <v/>
      </c>
      <c r="F5965" s="23" t="str">
        <f>IF(_xlfn.MINIFS($D$3:$D$6287,$A$3:$A$6287,A5965,$B$3:$B$6287,B5965)=D5965,"Lowest point","")</f>
        <v/>
      </c>
      <c r="G5965" s="24" t="str">
        <f>IF(_xlfn.MAXIFS($D$3:$D$6287,$A$3:$A$6287,A5965,$B$3:$B$6287,B5965)=D5965,"Highest point","")</f>
        <v/>
      </c>
      <c r="J5965" s="25" t="str">
        <f>IF(E5965="First Quote", $H$4/D5965, "")</f>
        <v/>
      </c>
      <c r="K5965" s="26">
        <f t="shared" si="407"/>
        <v>56.548771683887068</v>
      </c>
      <c r="L5965" s="27">
        <f>K5965*D5965</f>
        <v>549119.10938725283</v>
      </c>
      <c r="M5965" s="10"/>
      <c r="N5965" s="28">
        <f>IF(F5965="lowest point", $H$4/D5965, 0)</f>
        <v>0</v>
      </c>
      <c r="O5965" s="28">
        <f t="shared" si="408"/>
        <v>58.509382001471735</v>
      </c>
      <c r="P5965" s="29">
        <f>O5965*D5965</f>
        <v>568157.69430057134</v>
      </c>
      <c r="R5965" s="28">
        <f>IF(G5965="highest point", $H$4/D5965, 0)</f>
        <v>0</v>
      </c>
      <c r="S5965" s="28">
        <f t="shared" si="409"/>
        <v>54.912862289242106</v>
      </c>
      <c r="T5965" s="29">
        <f>D5965*S5965</f>
        <v>533233.54577417707</v>
      </c>
    </row>
    <row r="5966" spans="1:20">
      <c r="A5966" s="21">
        <f t="shared" si="410"/>
        <v>2023</v>
      </c>
      <c r="B5966" s="21">
        <f t="shared" si="406"/>
        <v>9</v>
      </c>
      <c r="C5966" s="22">
        <v>45184</v>
      </c>
      <c r="D5966" s="21">
        <v>9592.86</v>
      </c>
      <c r="E5966" s="47" t="str">
        <f>IF(B5966&lt;&gt;B5965, "First Quote", "")</f>
        <v/>
      </c>
      <c r="F5966" s="23" t="str">
        <f>IF(_xlfn.MINIFS($D$3:$D$6287,$A$3:$A$6287,A5966,$B$3:$B$6287,B5966)=D5966,"Lowest point","")</f>
        <v/>
      </c>
      <c r="G5966" s="24" t="str">
        <f>IF(_xlfn.MAXIFS($D$3:$D$6287,$A$3:$A$6287,A5966,$B$3:$B$6287,B5966)=D5966,"Highest point","")</f>
        <v/>
      </c>
      <c r="J5966" s="25" t="str">
        <f>IF(E5966="First Quote", $H$4/D5966, "")</f>
        <v/>
      </c>
      <c r="K5966" s="26">
        <f t="shared" si="407"/>
        <v>56.548771683887068</v>
      </c>
      <c r="L5966" s="27">
        <f>K5966*D5966</f>
        <v>542464.44993549294</v>
      </c>
      <c r="M5966" s="10"/>
      <c r="N5966" s="28">
        <f>IF(F5966="lowest point", $H$4/D5966, 0)</f>
        <v>0</v>
      </c>
      <c r="O5966" s="28">
        <f t="shared" si="408"/>
        <v>58.509382001471735</v>
      </c>
      <c r="P5966" s="29">
        <f>O5966*D5966</f>
        <v>561272.31022663822</v>
      </c>
      <c r="R5966" s="28">
        <f>IF(G5966="highest point", $H$4/D5966, 0)</f>
        <v>0</v>
      </c>
      <c r="S5966" s="28">
        <f t="shared" si="409"/>
        <v>54.912862289242106</v>
      </c>
      <c r="T5966" s="29">
        <f>D5966*S5966</f>
        <v>526771.40013997909</v>
      </c>
    </row>
    <row r="5967" spans="1:20">
      <c r="A5967" s="21">
        <f t="shared" si="410"/>
        <v>2023</v>
      </c>
      <c r="B5967" s="21">
        <f t="shared" si="406"/>
        <v>9</v>
      </c>
      <c r="C5967" s="22">
        <v>45187</v>
      </c>
      <c r="D5967" s="21">
        <v>9599.93</v>
      </c>
      <c r="E5967" s="47" t="str">
        <f>IF(B5967&lt;&gt;B5966, "First Quote", "")</f>
        <v/>
      </c>
      <c r="F5967" s="23" t="str">
        <f>IF(_xlfn.MINIFS($D$3:$D$6287,$A$3:$A$6287,A5967,$B$3:$B$6287,B5967)=D5967,"Lowest point","")</f>
        <v/>
      </c>
      <c r="G5967" s="24" t="str">
        <f>IF(_xlfn.MAXIFS($D$3:$D$6287,$A$3:$A$6287,A5967,$B$3:$B$6287,B5967)=D5967,"Highest point","")</f>
        <v/>
      </c>
      <c r="J5967" s="25" t="str">
        <f>IF(E5967="First Quote", $H$4/D5967, "")</f>
        <v/>
      </c>
      <c r="K5967" s="26">
        <f t="shared" si="407"/>
        <v>56.548771683887068</v>
      </c>
      <c r="L5967" s="27">
        <f>K5967*D5967</f>
        <v>542864.24975129799</v>
      </c>
      <c r="M5967" s="10"/>
      <c r="N5967" s="28">
        <f>IF(F5967="lowest point", $H$4/D5967, 0)</f>
        <v>0</v>
      </c>
      <c r="O5967" s="28">
        <f t="shared" si="408"/>
        <v>58.509382001471735</v>
      </c>
      <c r="P5967" s="29">
        <f>O5967*D5967</f>
        <v>561685.97155738855</v>
      </c>
      <c r="R5967" s="28">
        <f>IF(G5967="highest point", $H$4/D5967, 0)</f>
        <v>0</v>
      </c>
      <c r="S5967" s="28">
        <f t="shared" si="409"/>
        <v>54.912862289242106</v>
      </c>
      <c r="T5967" s="29">
        <f>D5967*S5967</f>
        <v>527159.63407636399</v>
      </c>
    </row>
    <row r="5968" spans="1:20">
      <c r="A5968" s="21">
        <f t="shared" si="410"/>
        <v>2023</v>
      </c>
      <c r="B5968" s="21">
        <f t="shared" si="406"/>
        <v>9</v>
      </c>
      <c r="C5968" s="22">
        <v>45188</v>
      </c>
      <c r="D5968" s="21">
        <v>9579.27</v>
      </c>
      <c r="E5968" s="47" t="str">
        <f>IF(B5968&lt;&gt;B5967, "First Quote", "")</f>
        <v/>
      </c>
      <c r="F5968" s="23" t="str">
        <f>IF(_xlfn.MINIFS($D$3:$D$6287,$A$3:$A$6287,A5968,$B$3:$B$6287,B5968)=D5968,"Lowest point","")</f>
        <v/>
      </c>
      <c r="G5968" s="24" t="str">
        <f>IF(_xlfn.MAXIFS($D$3:$D$6287,$A$3:$A$6287,A5968,$B$3:$B$6287,B5968)=D5968,"Highest point","")</f>
        <v/>
      </c>
      <c r="J5968" s="25" t="str">
        <f>IF(E5968="First Quote", $H$4/D5968, "")</f>
        <v/>
      </c>
      <c r="K5968" s="26">
        <f t="shared" si="407"/>
        <v>56.548771683887068</v>
      </c>
      <c r="L5968" s="27">
        <f>K5968*D5968</f>
        <v>541695.95212830894</v>
      </c>
      <c r="M5968" s="10"/>
      <c r="N5968" s="28">
        <f>IF(F5968="lowest point", $H$4/D5968, 0)</f>
        <v>0</v>
      </c>
      <c r="O5968" s="28">
        <f t="shared" si="408"/>
        <v>58.509382001471735</v>
      </c>
      <c r="P5968" s="29">
        <f>O5968*D5968</f>
        <v>560477.16772523813</v>
      </c>
      <c r="R5968" s="28">
        <f>IF(G5968="highest point", $H$4/D5968, 0)</f>
        <v>0</v>
      </c>
      <c r="S5968" s="28">
        <f t="shared" si="409"/>
        <v>54.912862289242106</v>
      </c>
      <c r="T5968" s="29">
        <f>D5968*S5968</f>
        <v>526025.13434146822</v>
      </c>
    </row>
    <row r="5969" spans="1:20">
      <c r="A5969" s="21">
        <f t="shared" si="410"/>
        <v>2023</v>
      </c>
      <c r="B5969" s="21">
        <f t="shared" si="406"/>
        <v>9</v>
      </c>
      <c r="C5969" s="22">
        <v>45189</v>
      </c>
      <c r="D5969" s="21">
        <v>9489.92</v>
      </c>
      <c r="E5969" s="47" t="str">
        <f>IF(B5969&lt;&gt;B5968, "First Quote", "")</f>
        <v/>
      </c>
      <c r="F5969" s="23" t="str">
        <f>IF(_xlfn.MINIFS($D$3:$D$6287,$A$3:$A$6287,A5969,$B$3:$B$6287,B5969)=D5969,"Lowest point","")</f>
        <v/>
      </c>
      <c r="G5969" s="24" t="str">
        <f>IF(_xlfn.MAXIFS($D$3:$D$6287,$A$3:$A$6287,A5969,$B$3:$B$6287,B5969)=D5969,"Highest point","")</f>
        <v/>
      </c>
      <c r="J5969" s="25" t="str">
        <f>IF(E5969="First Quote", $H$4/D5969, "")</f>
        <v/>
      </c>
      <c r="K5969" s="26">
        <f t="shared" si="407"/>
        <v>56.548771683887068</v>
      </c>
      <c r="L5969" s="27">
        <f>K5969*D5969</f>
        <v>536643.31937835354</v>
      </c>
      <c r="M5969" s="10"/>
      <c r="N5969" s="28">
        <f>IF(F5969="lowest point", $H$4/D5969, 0)</f>
        <v>0</v>
      </c>
      <c r="O5969" s="28">
        <f t="shared" si="408"/>
        <v>58.509382001471735</v>
      </c>
      <c r="P5969" s="29">
        <f>O5969*D5969</f>
        <v>555249.35444340669</v>
      </c>
      <c r="R5969" s="28">
        <f>IF(G5969="highest point", $H$4/D5969, 0)</f>
        <v>0</v>
      </c>
      <c r="S5969" s="28">
        <f t="shared" si="409"/>
        <v>54.912862289242106</v>
      </c>
      <c r="T5969" s="29">
        <f>D5969*S5969</f>
        <v>521118.67009592446</v>
      </c>
    </row>
    <row r="5970" spans="1:20">
      <c r="A5970" s="21">
        <f t="shared" si="410"/>
        <v>2023</v>
      </c>
      <c r="B5970" s="21">
        <f t="shared" si="406"/>
        <v>9</v>
      </c>
      <c r="C5970" s="22">
        <v>45190</v>
      </c>
      <c r="D5970" s="21">
        <v>9334.59</v>
      </c>
      <c r="E5970" s="47" t="str">
        <f>IF(B5970&lt;&gt;B5969, "First Quote", "")</f>
        <v/>
      </c>
      <c r="F5970" s="23" t="str">
        <f>IF(_xlfn.MINIFS($D$3:$D$6287,$A$3:$A$6287,A5970,$B$3:$B$6287,B5970)=D5970,"Lowest point","")</f>
        <v/>
      </c>
      <c r="G5970" s="24" t="str">
        <f>IF(_xlfn.MAXIFS($D$3:$D$6287,$A$3:$A$6287,A5970,$B$3:$B$6287,B5970)=D5970,"Highest point","")</f>
        <v/>
      </c>
      <c r="J5970" s="25" t="str">
        <f>IF(E5970="First Quote", $H$4/D5970, "")</f>
        <v/>
      </c>
      <c r="K5970" s="26">
        <f t="shared" si="407"/>
        <v>56.548771683887068</v>
      </c>
      <c r="L5970" s="27">
        <f>K5970*D5970</f>
        <v>527859.59867269534</v>
      </c>
      <c r="M5970" s="10"/>
      <c r="N5970" s="28">
        <f>IF(F5970="lowest point", $H$4/D5970, 0)</f>
        <v>0</v>
      </c>
      <c r="O5970" s="28">
        <f t="shared" si="408"/>
        <v>58.509382001471735</v>
      </c>
      <c r="P5970" s="29">
        <f>O5970*D5970</f>
        <v>546161.0921371181</v>
      </c>
      <c r="R5970" s="28">
        <f>IF(G5970="highest point", $H$4/D5970, 0)</f>
        <v>0</v>
      </c>
      <c r="S5970" s="28">
        <f t="shared" si="409"/>
        <v>54.912862289242106</v>
      </c>
      <c r="T5970" s="29">
        <f>D5970*S5970</f>
        <v>512589.05519653647</v>
      </c>
    </row>
    <row r="5971" spans="1:20">
      <c r="A5971" s="21">
        <f t="shared" si="410"/>
        <v>2023</v>
      </c>
      <c r="B5971" s="21">
        <f t="shared" si="406"/>
        <v>9</v>
      </c>
      <c r="C5971" s="22">
        <v>45191</v>
      </c>
      <c r="D5971" s="21">
        <v>9313.2999999999993</v>
      </c>
      <c r="E5971" s="47" t="str">
        <f>IF(B5971&lt;&gt;B5970, "First Quote", "")</f>
        <v/>
      </c>
      <c r="F5971" s="23" t="str">
        <f>IF(_xlfn.MINIFS($D$3:$D$6287,$A$3:$A$6287,A5971,$B$3:$B$6287,B5971)=D5971,"Lowest point","")</f>
        <v/>
      </c>
      <c r="G5971" s="24" t="str">
        <f>IF(_xlfn.MAXIFS($D$3:$D$6287,$A$3:$A$6287,A5971,$B$3:$B$6287,B5971)=D5971,"Highest point","")</f>
        <v/>
      </c>
      <c r="J5971" s="25" t="str">
        <f>IF(E5971="First Quote", $H$4/D5971, "")</f>
        <v/>
      </c>
      <c r="K5971" s="26">
        <f t="shared" si="407"/>
        <v>56.548771683887068</v>
      </c>
      <c r="L5971" s="27">
        <f>K5971*D5971</f>
        <v>526655.67532354535</v>
      </c>
      <c r="M5971" s="10"/>
      <c r="N5971" s="28">
        <f>IF(F5971="lowest point", $H$4/D5971, 0)</f>
        <v>0</v>
      </c>
      <c r="O5971" s="28">
        <f t="shared" si="408"/>
        <v>58.509382001471735</v>
      </c>
      <c r="P5971" s="29">
        <f>O5971*D5971</f>
        <v>544915.42739430664</v>
      </c>
      <c r="R5971" s="28">
        <f>IF(G5971="highest point", $H$4/D5971, 0)</f>
        <v>0</v>
      </c>
      <c r="S5971" s="28">
        <f t="shared" si="409"/>
        <v>54.912862289242106</v>
      </c>
      <c r="T5971" s="29">
        <f>D5971*S5971</f>
        <v>511419.96035839844</v>
      </c>
    </row>
    <row r="5972" spans="1:20">
      <c r="A5972" s="21">
        <f t="shared" si="410"/>
        <v>2023</v>
      </c>
      <c r="B5972" s="21">
        <f t="shared" si="406"/>
        <v>9</v>
      </c>
      <c r="C5972" s="22">
        <v>45194</v>
      </c>
      <c r="D5972" s="21">
        <v>9350.9</v>
      </c>
      <c r="E5972" s="47" t="str">
        <f>IF(B5972&lt;&gt;B5971, "First Quote", "")</f>
        <v/>
      </c>
      <c r="F5972" s="23" t="str">
        <f>IF(_xlfn.MINIFS($D$3:$D$6287,$A$3:$A$6287,A5972,$B$3:$B$6287,B5972)=D5972,"Lowest point","")</f>
        <v/>
      </c>
      <c r="G5972" s="24" t="str">
        <f>IF(_xlfn.MAXIFS($D$3:$D$6287,$A$3:$A$6287,A5972,$B$3:$B$6287,B5972)=D5972,"Highest point","")</f>
        <v/>
      </c>
      <c r="J5972" s="25" t="str">
        <f>IF(E5972="First Quote", $H$4/D5972, "")</f>
        <v/>
      </c>
      <c r="K5972" s="26">
        <f t="shared" si="407"/>
        <v>56.548771683887068</v>
      </c>
      <c r="L5972" s="27">
        <f>K5972*D5972</f>
        <v>528781.9091388596</v>
      </c>
      <c r="M5972" s="10"/>
      <c r="N5972" s="28">
        <f>IF(F5972="lowest point", $H$4/D5972, 0)</f>
        <v>0</v>
      </c>
      <c r="O5972" s="28">
        <f t="shared" si="408"/>
        <v>58.509382001471735</v>
      </c>
      <c r="P5972" s="29">
        <f>O5972*D5972</f>
        <v>547115.38015756197</v>
      </c>
      <c r="R5972" s="28">
        <f>IF(G5972="highest point", $H$4/D5972, 0)</f>
        <v>0</v>
      </c>
      <c r="S5972" s="28">
        <f t="shared" si="409"/>
        <v>54.912862289242106</v>
      </c>
      <c r="T5972" s="29">
        <f>D5972*S5972</f>
        <v>513484.68398047402</v>
      </c>
    </row>
    <row r="5973" spans="1:20">
      <c r="A5973" s="21">
        <f t="shared" si="410"/>
        <v>2023</v>
      </c>
      <c r="B5973" s="21">
        <f t="shared" si="406"/>
        <v>9</v>
      </c>
      <c r="C5973" s="22">
        <v>45195</v>
      </c>
      <c r="D5973" s="21">
        <v>9213.7199999999993</v>
      </c>
      <c r="E5973" s="47" t="str">
        <f>IF(B5973&lt;&gt;B5972, "First Quote", "")</f>
        <v/>
      </c>
      <c r="F5973" s="23" t="str">
        <f>IF(_xlfn.MINIFS($D$3:$D$6287,$A$3:$A$6287,A5973,$B$3:$B$6287,B5973)=D5973,"Lowest point","")</f>
        <v>Lowest point</v>
      </c>
      <c r="G5973" s="24" t="str">
        <f>IF(_xlfn.MAXIFS($D$3:$D$6287,$A$3:$A$6287,A5973,$B$3:$B$6287,B5973)=D5973,"Highest point","")</f>
        <v/>
      </c>
      <c r="J5973" s="25" t="str">
        <f>IF(E5973="First Quote", $H$4/D5973, "")</f>
        <v/>
      </c>
      <c r="K5973" s="26">
        <f t="shared" si="407"/>
        <v>56.548771683887068</v>
      </c>
      <c r="L5973" s="27">
        <f>K5973*D5973</f>
        <v>521024.5486392639</v>
      </c>
      <c r="M5973" s="10"/>
      <c r="N5973" s="28">
        <f>IF(F5973="lowest point", $H$4/D5973, 0)</f>
        <v>5.4266897626582968E-2</v>
      </c>
      <c r="O5973" s="28">
        <f t="shared" si="408"/>
        <v>58.563648899098318</v>
      </c>
      <c r="P5973" s="29">
        <f>O5973*D5973</f>
        <v>539589.06313460018</v>
      </c>
      <c r="R5973" s="28">
        <f>IF(G5973="highest point", $H$4/D5973, 0)</f>
        <v>0</v>
      </c>
      <c r="S5973" s="28">
        <f t="shared" si="409"/>
        <v>54.912862289242106</v>
      </c>
      <c r="T5973" s="29">
        <f>D5973*S5973</f>
        <v>505951.73753163574</v>
      </c>
    </row>
    <row r="5974" spans="1:20">
      <c r="A5974" s="21">
        <f t="shared" si="410"/>
        <v>2023</v>
      </c>
      <c r="B5974" s="21">
        <f t="shared" si="406"/>
        <v>9</v>
      </c>
      <c r="C5974" s="22">
        <v>45196</v>
      </c>
      <c r="D5974" s="21">
        <v>9216.02</v>
      </c>
      <c r="E5974" s="47" t="str">
        <f>IF(B5974&lt;&gt;B5973, "First Quote", "")</f>
        <v/>
      </c>
      <c r="F5974" s="23" t="str">
        <f>IF(_xlfn.MINIFS($D$3:$D$6287,$A$3:$A$6287,A5974,$B$3:$B$6287,B5974)=D5974,"Lowest point","")</f>
        <v/>
      </c>
      <c r="G5974" s="24" t="str">
        <f>IF(_xlfn.MAXIFS($D$3:$D$6287,$A$3:$A$6287,A5974,$B$3:$B$6287,B5974)=D5974,"Highest point","")</f>
        <v/>
      </c>
      <c r="J5974" s="25" t="str">
        <f>IF(E5974="First Quote", $H$4/D5974, "")</f>
        <v/>
      </c>
      <c r="K5974" s="26">
        <f t="shared" si="407"/>
        <v>56.548771683887068</v>
      </c>
      <c r="L5974" s="27">
        <f>K5974*D5974</f>
        <v>521154.61081413692</v>
      </c>
      <c r="M5974" s="10"/>
      <c r="N5974" s="28">
        <f>IF(F5974="lowest point", $H$4/D5974, 0)</f>
        <v>0</v>
      </c>
      <c r="O5974" s="28">
        <f t="shared" si="408"/>
        <v>58.563648899098318</v>
      </c>
      <c r="P5974" s="29">
        <f>O5974*D5974</f>
        <v>539723.75952706812</v>
      </c>
      <c r="R5974" s="28">
        <f>IF(G5974="highest point", $H$4/D5974, 0)</f>
        <v>0</v>
      </c>
      <c r="S5974" s="28">
        <f t="shared" si="409"/>
        <v>54.912862289242106</v>
      </c>
      <c r="T5974" s="29">
        <f>D5974*S5974</f>
        <v>506078.03711490106</v>
      </c>
    </row>
    <row r="5975" spans="1:20">
      <c r="A5975" s="21">
        <f t="shared" si="410"/>
        <v>2023</v>
      </c>
      <c r="B5975" s="21">
        <f t="shared" si="406"/>
        <v>9</v>
      </c>
      <c r="C5975" s="22">
        <v>45197</v>
      </c>
      <c r="D5975" s="21">
        <v>9271.5499999999993</v>
      </c>
      <c r="E5975" s="47" t="str">
        <f>IF(B5975&lt;&gt;B5974, "First Quote", "")</f>
        <v/>
      </c>
      <c r="F5975" s="23" t="str">
        <f>IF(_xlfn.MINIFS($D$3:$D$6287,$A$3:$A$6287,A5975,$B$3:$B$6287,B5975)=D5975,"Lowest point","")</f>
        <v/>
      </c>
      <c r="G5975" s="24" t="str">
        <f>IF(_xlfn.MAXIFS($D$3:$D$6287,$A$3:$A$6287,A5975,$B$3:$B$6287,B5975)=D5975,"Highest point","")</f>
        <v/>
      </c>
      <c r="J5975" s="25" t="str">
        <f>IF(E5975="First Quote", $H$4/D5975, "")</f>
        <v/>
      </c>
      <c r="K5975" s="26">
        <f t="shared" si="407"/>
        <v>56.548771683887068</v>
      </c>
      <c r="L5975" s="27">
        <f>K5975*D5975</f>
        <v>524294.76410574315</v>
      </c>
      <c r="M5975" s="10"/>
      <c r="N5975" s="28">
        <f>IF(F5975="lowest point", $H$4/D5975, 0)</f>
        <v>0</v>
      </c>
      <c r="O5975" s="28">
        <f t="shared" si="408"/>
        <v>58.563648899098318</v>
      </c>
      <c r="P5975" s="29">
        <f>O5975*D5975</f>
        <v>542975.79895043501</v>
      </c>
      <c r="R5975" s="28">
        <f>IF(G5975="highest point", $H$4/D5975, 0)</f>
        <v>0</v>
      </c>
      <c r="S5975" s="28">
        <f t="shared" si="409"/>
        <v>54.912862289242106</v>
      </c>
      <c r="T5975" s="29">
        <f>D5975*S5975</f>
        <v>509127.34835782263</v>
      </c>
    </row>
    <row r="5976" spans="1:20">
      <c r="A5976" s="21">
        <f t="shared" si="410"/>
        <v>2023</v>
      </c>
      <c r="B5976" s="21">
        <f t="shared" si="406"/>
        <v>9</v>
      </c>
      <c r="C5976" s="22">
        <v>45198</v>
      </c>
      <c r="D5976" s="21">
        <v>9246.74</v>
      </c>
      <c r="E5976" s="47" t="str">
        <f>IF(B5976&lt;&gt;B5975, "First Quote", "")</f>
        <v/>
      </c>
      <c r="F5976" s="23" t="str">
        <f>IF(_xlfn.MINIFS($D$3:$D$6287,$A$3:$A$6287,A5976,$B$3:$B$6287,B5976)=D5976,"Lowest point","")</f>
        <v/>
      </c>
      <c r="G5976" s="24" t="str">
        <f>IF(_xlfn.MAXIFS($D$3:$D$6287,$A$3:$A$6287,A5976,$B$3:$B$6287,B5976)=D5976,"Highest point","")</f>
        <v/>
      </c>
      <c r="J5976" s="25" t="str">
        <f>IF(E5976="First Quote", $H$4/D5976, "")</f>
        <v/>
      </c>
      <c r="K5976" s="26">
        <f t="shared" si="407"/>
        <v>56.548771683887068</v>
      </c>
      <c r="L5976" s="27">
        <f>K5976*D5976</f>
        <v>522891.78908026591</v>
      </c>
      <c r="M5976" s="10"/>
      <c r="N5976" s="28">
        <f>IF(F5976="lowest point", $H$4/D5976, 0)</f>
        <v>0</v>
      </c>
      <c r="O5976" s="28">
        <f t="shared" si="408"/>
        <v>58.563648899098318</v>
      </c>
      <c r="P5976" s="29">
        <f>O5976*D5976</f>
        <v>541522.83482124843</v>
      </c>
      <c r="R5976" s="28">
        <f>IF(G5976="highest point", $H$4/D5976, 0)</f>
        <v>0</v>
      </c>
      <c r="S5976" s="28">
        <f t="shared" si="409"/>
        <v>54.912862289242106</v>
      </c>
      <c r="T5976" s="29">
        <f>D5976*S5976</f>
        <v>507764.96024442656</v>
      </c>
    </row>
    <row r="5977" spans="1:20">
      <c r="A5977" s="21">
        <f t="shared" si="410"/>
        <v>2023</v>
      </c>
      <c r="B5977" s="21">
        <f t="shared" si="406"/>
        <v>10</v>
      </c>
      <c r="C5977" s="22">
        <v>45201</v>
      </c>
      <c r="D5977" s="21">
        <v>9247.51</v>
      </c>
      <c r="E5977" s="47" t="str">
        <f>IF(B5977&lt;&gt;B5976, "First Quote", "")</f>
        <v>First Quote</v>
      </c>
      <c r="F5977" s="23" t="str">
        <f>IF(_xlfn.MINIFS($D$3:$D$6287,$A$3:$A$6287,A5977,$B$3:$B$6287,B5977)=D5977,"Lowest point","")</f>
        <v/>
      </c>
      <c r="G5977" s="24" t="str">
        <f>IF(_xlfn.MAXIFS($D$3:$D$6287,$A$3:$A$6287,A5977,$B$3:$B$6287,B5977)=D5977,"Highest point","")</f>
        <v/>
      </c>
      <c r="J5977" s="25">
        <f>IF(E5977="First Quote", $H$4/D5977, "")</f>
        <v>5.4068608739001094E-2</v>
      </c>
      <c r="K5977" s="26">
        <f t="shared" si="407"/>
        <v>56.60284029262607</v>
      </c>
      <c r="L5977" s="27">
        <f>K5977*D5977</f>
        <v>523435.33163446252</v>
      </c>
      <c r="M5977" s="10"/>
      <c r="N5977" s="28">
        <f>IF(F5977="lowest point", $H$4/D5977, 0)</f>
        <v>0</v>
      </c>
      <c r="O5977" s="28">
        <f t="shared" si="408"/>
        <v>58.563648899098318</v>
      </c>
      <c r="P5977" s="29">
        <f>O5977*D5977</f>
        <v>541567.9288309007</v>
      </c>
      <c r="R5977" s="28">
        <f>IF(G5977="highest point", $H$4/D5977, 0)</f>
        <v>0</v>
      </c>
      <c r="S5977" s="28">
        <f t="shared" si="409"/>
        <v>54.912862289242106</v>
      </c>
      <c r="T5977" s="29">
        <f>D5977*S5977</f>
        <v>507807.24314838927</v>
      </c>
    </row>
    <row r="5978" spans="1:20">
      <c r="A5978" s="21">
        <f t="shared" si="410"/>
        <v>2023</v>
      </c>
      <c r="B5978" s="21">
        <f t="shared" si="406"/>
        <v>10</v>
      </c>
      <c r="C5978" s="22">
        <v>45202</v>
      </c>
      <c r="D5978" s="21">
        <v>9121.14</v>
      </c>
      <c r="E5978" s="47" t="str">
        <f>IF(B5978&lt;&gt;B5977, "First Quote", "")</f>
        <v/>
      </c>
      <c r="F5978" s="23" t="str">
        <f>IF(_xlfn.MINIFS($D$3:$D$6287,$A$3:$A$6287,A5978,$B$3:$B$6287,B5978)=D5978,"Lowest point","")</f>
        <v/>
      </c>
      <c r="G5978" s="24" t="str">
        <f>IF(_xlfn.MAXIFS($D$3:$D$6287,$A$3:$A$6287,A5978,$B$3:$B$6287,B5978)=D5978,"Highest point","")</f>
        <v/>
      </c>
      <c r="J5978" s="25" t="str">
        <f>IF(E5978="First Quote", $H$4/D5978, "")</f>
        <v/>
      </c>
      <c r="K5978" s="26">
        <f t="shared" si="407"/>
        <v>56.60284029262607</v>
      </c>
      <c r="L5978" s="27">
        <f>K5978*D5978</f>
        <v>516282.43070668331</v>
      </c>
      <c r="M5978" s="10"/>
      <c r="N5978" s="28">
        <f>IF(F5978="lowest point", $H$4/D5978, 0)</f>
        <v>0</v>
      </c>
      <c r="O5978" s="28">
        <f t="shared" si="408"/>
        <v>58.563648899098318</v>
      </c>
      <c r="P5978" s="29">
        <f>O5978*D5978</f>
        <v>534167.24051952164</v>
      </c>
      <c r="R5978" s="28">
        <f>IF(G5978="highest point", $H$4/D5978, 0)</f>
        <v>0</v>
      </c>
      <c r="S5978" s="28">
        <f t="shared" si="409"/>
        <v>54.912862289242106</v>
      </c>
      <c r="T5978" s="29">
        <f>D5978*S5978</f>
        <v>500867.90474089771</v>
      </c>
    </row>
    <row r="5979" spans="1:20">
      <c r="A5979" s="21">
        <f t="shared" si="410"/>
        <v>2023</v>
      </c>
      <c r="B5979" s="21">
        <f t="shared" si="406"/>
        <v>10</v>
      </c>
      <c r="C5979" s="22">
        <v>45203</v>
      </c>
      <c r="D5979" s="21">
        <v>9195.14</v>
      </c>
      <c r="E5979" s="47" t="str">
        <f>IF(B5979&lt;&gt;B5978, "First Quote", "")</f>
        <v/>
      </c>
      <c r="F5979" s="23" t="str">
        <f>IF(_xlfn.MINIFS($D$3:$D$6287,$A$3:$A$6287,A5979,$B$3:$B$6287,B5979)=D5979,"Lowest point","")</f>
        <v/>
      </c>
      <c r="G5979" s="24" t="str">
        <f>IF(_xlfn.MAXIFS($D$3:$D$6287,$A$3:$A$6287,A5979,$B$3:$B$6287,B5979)=D5979,"Highest point","")</f>
        <v/>
      </c>
      <c r="J5979" s="25" t="str">
        <f>IF(E5979="First Quote", $H$4/D5979, "")</f>
        <v/>
      </c>
      <c r="K5979" s="26">
        <f t="shared" si="407"/>
        <v>56.60284029262607</v>
      </c>
      <c r="L5979" s="27">
        <f>K5979*D5979</f>
        <v>520471.04088833765</v>
      </c>
      <c r="M5979" s="10"/>
      <c r="N5979" s="28">
        <f>IF(F5979="lowest point", $H$4/D5979, 0)</f>
        <v>0</v>
      </c>
      <c r="O5979" s="28">
        <f t="shared" si="408"/>
        <v>58.563648899098318</v>
      </c>
      <c r="P5979" s="29">
        <f>O5979*D5979</f>
        <v>538500.95053805492</v>
      </c>
      <c r="R5979" s="28">
        <f>IF(G5979="highest point", $H$4/D5979, 0)</f>
        <v>0</v>
      </c>
      <c r="S5979" s="28">
        <f t="shared" si="409"/>
        <v>54.912862289242106</v>
      </c>
      <c r="T5979" s="29">
        <f>D5979*S5979</f>
        <v>504931.45655030163</v>
      </c>
    </row>
    <row r="5980" spans="1:20">
      <c r="A5980" s="21">
        <f t="shared" si="410"/>
        <v>2023</v>
      </c>
      <c r="B5980" s="21">
        <f t="shared" si="406"/>
        <v>10</v>
      </c>
      <c r="C5980" s="22">
        <v>45204</v>
      </c>
      <c r="D5980" s="21">
        <v>9184.81</v>
      </c>
      <c r="E5980" s="47" t="str">
        <f>IF(B5980&lt;&gt;B5979, "First Quote", "")</f>
        <v/>
      </c>
      <c r="F5980" s="23" t="str">
        <f>IF(_xlfn.MINIFS($D$3:$D$6287,$A$3:$A$6287,A5980,$B$3:$B$6287,B5980)=D5980,"Lowest point","")</f>
        <v/>
      </c>
      <c r="G5980" s="24" t="str">
        <f>IF(_xlfn.MAXIFS($D$3:$D$6287,$A$3:$A$6287,A5980,$B$3:$B$6287,B5980)=D5980,"Highest point","")</f>
        <v/>
      </c>
      <c r="J5980" s="25" t="str">
        <f>IF(E5980="First Quote", $H$4/D5980, "")</f>
        <v/>
      </c>
      <c r="K5980" s="26">
        <f t="shared" si="407"/>
        <v>56.60284029262607</v>
      </c>
      <c r="L5980" s="27">
        <f>K5980*D5980</f>
        <v>519886.33354811481</v>
      </c>
      <c r="M5980" s="10"/>
      <c r="N5980" s="28">
        <f>IF(F5980="lowest point", $H$4/D5980, 0)</f>
        <v>0</v>
      </c>
      <c r="O5980" s="28">
        <f t="shared" si="408"/>
        <v>58.563648899098318</v>
      </c>
      <c r="P5980" s="29">
        <f>O5980*D5980</f>
        <v>537895.98804492725</v>
      </c>
      <c r="R5980" s="28">
        <f>IF(G5980="highest point", $H$4/D5980, 0)</f>
        <v>0</v>
      </c>
      <c r="S5980" s="28">
        <f t="shared" si="409"/>
        <v>54.912862289242106</v>
      </c>
      <c r="T5980" s="29">
        <f>D5980*S5980</f>
        <v>504364.20668285375</v>
      </c>
    </row>
    <row r="5981" spans="1:20">
      <c r="A5981" s="21">
        <f t="shared" si="410"/>
        <v>2023</v>
      </c>
      <c r="B5981" s="21">
        <f t="shared" si="406"/>
        <v>10</v>
      </c>
      <c r="C5981" s="22">
        <v>45205</v>
      </c>
      <c r="D5981" s="21">
        <v>9294.82</v>
      </c>
      <c r="E5981" s="47" t="str">
        <f>IF(B5981&lt;&gt;B5980, "First Quote", "")</f>
        <v/>
      </c>
      <c r="F5981" s="23" t="str">
        <f>IF(_xlfn.MINIFS($D$3:$D$6287,$A$3:$A$6287,A5981,$B$3:$B$6287,B5981)=D5981,"Lowest point","")</f>
        <v/>
      </c>
      <c r="G5981" s="24" t="str">
        <f>IF(_xlfn.MAXIFS($D$3:$D$6287,$A$3:$A$6287,A5981,$B$3:$B$6287,B5981)=D5981,"Highest point","")</f>
        <v/>
      </c>
      <c r="J5981" s="25" t="str">
        <f>IF(E5981="First Quote", $H$4/D5981, "")</f>
        <v/>
      </c>
      <c r="K5981" s="26">
        <f t="shared" si="407"/>
        <v>56.60284029262607</v>
      </c>
      <c r="L5981" s="27">
        <f>K5981*D5981</f>
        <v>526113.21200870664</v>
      </c>
      <c r="M5981" s="10"/>
      <c r="N5981" s="28">
        <f>IF(F5981="lowest point", $H$4/D5981, 0)</f>
        <v>0</v>
      </c>
      <c r="O5981" s="28">
        <f t="shared" si="408"/>
        <v>58.563648899098318</v>
      </c>
      <c r="P5981" s="29">
        <f>O5981*D5981</f>
        <v>544338.57506031706</v>
      </c>
      <c r="R5981" s="28">
        <f>IF(G5981="highest point", $H$4/D5981, 0)</f>
        <v>0</v>
      </c>
      <c r="S5981" s="28">
        <f t="shared" si="409"/>
        <v>54.912862289242106</v>
      </c>
      <c r="T5981" s="29">
        <f>D5981*S5981</f>
        <v>510405.17066329328</v>
      </c>
    </row>
    <row r="5982" spans="1:20">
      <c r="A5982" s="21">
        <f t="shared" si="410"/>
        <v>2023</v>
      </c>
      <c r="B5982" s="21">
        <f t="shared" si="406"/>
        <v>10</v>
      </c>
      <c r="C5982" s="22">
        <v>45208</v>
      </c>
      <c r="D5982" s="21">
        <v>9353.41</v>
      </c>
      <c r="E5982" s="47" t="str">
        <f>IF(B5982&lt;&gt;B5981, "First Quote", "")</f>
        <v/>
      </c>
      <c r="F5982" s="23" t="str">
        <f>IF(_xlfn.MINIFS($D$3:$D$6287,$A$3:$A$6287,A5982,$B$3:$B$6287,B5982)=D5982,"Lowest point","")</f>
        <v/>
      </c>
      <c r="G5982" s="24" t="str">
        <f>IF(_xlfn.MAXIFS($D$3:$D$6287,$A$3:$A$6287,A5982,$B$3:$B$6287,B5982)=D5982,"Highest point","")</f>
        <v/>
      </c>
      <c r="J5982" s="25" t="str">
        <f>IF(E5982="First Quote", $H$4/D5982, "")</f>
        <v/>
      </c>
      <c r="K5982" s="26">
        <f t="shared" si="407"/>
        <v>56.60284029262607</v>
      </c>
      <c r="L5982" s="27">
        <f>K5982*D5982</f>
        <v>529429.57242145156</v>
      </c>
      <c r="M5982" s="10"/>
      <c r="N5982" s="28">
        <f>IF(F5982="lowest point", $H$4/D5982, 0)</f>
        <v>0</v>
      </c>
      <c r="O5982" s="28">
        <f t="shared" si="408"/>
        <v>58.563648899098318</v>
      </c>
      <c r="P5982" s="29">
        <f>O5982*D5982</f>
        <v>547769.81924931519</v>
      </c>
      <c r="R5982" s="28">
        <f>IF(G5982="highest point", $H$4/D5982, 0)</f>
        <v>0</v>
      </c>
      <c r="S5982" s="28">
        <f t="shared" si="409"/>
        <v>54.912862289242106</v>
      </c>
      <c r="T5982" s="29">
        <f>D5982*S5982</f>
        <v>513622.51526482002</v>
      </c>
    </row>
    <row r="5983" spans="1:20">
      <c r="A5983" s="21">
        <f t="shared" si="410"/>
        <v>2023</v>
      </c>
      <c r="B5983" s="21">
        <f t="shared" si="406"/>
        <v>10</v>
      </c>
      <c r="C5983" s="22">
        <v>45209</v>
      </c>
      <c r="D5983" s="21">
        <v>9402.31</v>
      </c>
      <c r="E5983" s="47" t="str">
        <f>IF(B5983&lt;&gt;B5982, "First Quote", "")</f>
        <v/>
      </c>
      <c r="F5983" s="23" t="str">
        <f>IF(_xlfn.MINIFS($D$3:$D$6287,$A$3:$A$6287,A5983,$B$3:$B$6287,B5983)=D5983,"Lowest point","")</f>
        <v/>
      </c>
      <c r="G5983" s="24" t="str">
        <f>IF(_xlfn.MAXIFS($D$3:$D$6287,$A$3:$A$6287,A5983,$B$3:$B$6287,B5983)=D5983,"Highest point","")</f>
        <v/>
      </c>
      <c r="J5983" s="25" t="str">
        <f>IF(E5983="First Quote", $H$4/D5983, "")</f>
        <v/>
      </c>
      <c r="K5983" s="26">
        <f t="shared" si="407"/>
        <v>56.60284029262607</v>
      </c>
      <c r="L5983" s="27">
        <f>K5983*D5983</f>
        <v>532197.45131176105</v>
      </c>
      <c r="M5983" s="10"/>
      <c r="N5983" s="28">
        <f>IF(F5983="lowest point", $H$4/D5983, 0)</f>
        <v>0</v>
      </c>
      <c r="O5983" s="28">
        <f t="shared" si="408"/>
        <v>58.563648899098318</v>
      </c>
      <c r="P5983" s="29">
        <f>O5983*D5983</f>
        <v>550633.58168048109</v>
      </c>
      <c r="R5983" s="28">
        <f>IF(G5983="highest point", $H$4/D5983, 0)</f>
        <v>0</v>
      </c>
      <c r="S5983" s="28">
        <f t="shared" si="409"/>
        <v>54.912862289242106</v>
      </c>
      <c r="T5983" s="29">
        <f>D5983*S5983</f>
        <v>516307.75423076394</v>
      </c>
    </row>
    <row r="5984" spans="1:20">
      <c r="A5984" s="21">
        <f t="shared" si="410"/>
        <v>2023</v>
      </c>
      <c r="B5984" s="21">
        <f t="shared" si="406"/>
        <v>10</v>
      </c>
      <c r="C5984" s="22">
        <v>45210</v>
      </c>
      <c r="D5984" s="21">
        <v>9443.1299999999992</v>
      </c>
      <c r="E5984" s="47" t="str">
        <f>IF(B5984&lt;&gt;B5983, "First Quote", "")</f>
        <v/>
      </c>
      <c r="F5984" s="23" t="str">
        <f>IF(_xlfn.MINIFS($D$3:$D$6287,$A$3:$A$6287,A5984,$B$3:$B$6287,B5984)=D5984,"Lowest point","")</f>
        <v/>
      </c>
      <c r="G5984" s="24" t="str">
        <f>IF(_xlfn.MAXIFS($D$3:$D$6287,$A$3:$A$6287,A5984,$B$3:$B$6287,B5984)=D5984,"Highest point","")</f>
        <v>Highest point</v>
      </c>
      <c r="J5984" s="25" t="str">
        <f>IF(E5984="First Quote", $H$4/D5984, "")</f>
        <v/>
      </c>
      <c r="K5984" s="26">
        <f t="shared" si="407"/>
        <v>56.60284029262607</v>
      </c>
      <c r="L5984" s="27">
        <f>K5984*D5984</f>
        <v>534507.97925250593</v>
      </c>
      <c r="M5984" s="10"/>
      <c r="N5984" s="28">
        <f>IF(F5984="lowest point", $H$4/D5984, 0)</f>
        <v>0</v>
      </c>
      <c r="O5984" s="28">
        <f t="shared" si="408"/>
        <v>58.563648899098318</v>
      </c>
      <c r="P5984" s="29">
        <f>O5984*D5984</f>
        <v>553024.14982854226</v>
      </c>
      <c r="R5984" s="28">
        <f>IF(G5984="highest point", $H$4/D5984, 0)</f>
        <v>5.2948545662296301E-2</v>
      </c>
      <c r="S5984" s="28">
        <f t="shared" si="409"/>
        <v>54.965810834904403</v>
      </c>
      <c r="T5984" s="29">
        <f>D5984*S5984</f>
        <v>519049.29726941074</v>
      </c>
    </row>
    <row r="5985" spans="1:20">
      <c r="A5985" s="21">
        <f t="shared" si="410"/>
        <v>2023</v>
      </c>
      <c r="B5985" s="21">
        <f t="shared" ref="B5985:B6048" si="411">MONTH(C5985)</f>
        <v>10</v>
      </c>
      <c r="C5985" s="22">
        <v>45211</v>
      </c>
      <c r="D5985" s="21">
        <v>9385.16</v>
      </c>
      <c r="E5985" s="47" t="str">
        <f>IF(B5985&lt;&gt;B5984, "First Quote", "")</f>
        <v/>
      </c>
      <c r="F5985" s="23" t="str">
        <f>IF(_xlfn.MINIFS($D$3:$D$6287,$A$3:$A$6287,A5985,$B$3:$B$6287,B5985)=D5985,"Lowest point","")</f>
        <v/>
      </c>
      <c r="G5985" s="24" t="str">
        <f>IF(_xlfn.MAXIFS($D$3:$D$6287,$A$3:$A$6287,A5985,$B$3:$B$6287,B5985)=D5985,"Highest point","")</f>
        <v/>
      </c>
      <c r="J5985" s="25" t="str">
        <f>IF(E5985="First Quote", $H$4/D5985, "")</f>
        <v/>
      </c>
      <c r="K5985" s="26">
        <f t="shared" si="407"/>
        <v>56.60284029262607</v>
      </c>
      <c r="L5985" s="27">
        <f>K5985*D5985</f>
        <v>531226.71260074247</v>
      </c>
      <c r="M5985" s="10"/>
      <c r="N5985" s="28">
        <f>IF(F5985="lowest point", $H$4/D5985, 0)</f>
        <v>0</v>
      </c>
      <c r="O5985" s="28">
        <f t="shared" si="408"/>
        <v>58.563648899098318</v>
      </c>
      <c r="P5985" s="29">
        <f>O5985*D5985</f>
        <v>549629.21510186151</v>
      </c>
      <c r="R5985" s="28">
        <f>IF(G5985="highest point", $H$4/D5985, 0)</f>
        <v>0</v>
      </c>
      <c r="S5985" s="28">
        <f t="shared" si="409"/>
        <v>54.965810834904403</v>
      </c>
      <c r="T5985" s="29">
        <f>D5985*S5985</f>
        <v>515862.92921531142</v>
      </c>
    </row>
    <row r="5986" spans="1:20">
      <c r="A5986" s="21">
        <f t="shared" si="410"/>
        <v>2023</v>
      </c>
      <c r="B5986" s="21">
        <f t="shared" si="411"/>
        <v>10</v>
      </c>
      <c r="C5986" s="22">
        <v>45212</v>
      </c>
      <c r="D5986" s="21">
        <v>9338.09</v>
      </c>
      <c r="E5986" s="47" t="str">
        <f>IF(B5986&lt;&gt;B5985, "First Quote", "")</f>
        <v/>
      </c>
      <c r="F5986" s="23" t="str">
        <f>IF(_xlfn.MINIFS($D$3:$D$6287,$A$3:$A$6287,A5986,$B$3:$B$6287,B5986)=D5986,"Lowest point","")</f>
        <v/>
      </c>
      <c r="G5986" s="24" t="str">
        <f>IF(_xlfn.MAXIFS($D$3:$D$6287,$A$3:$A$6287,A5986,$B$3:$B$6287,B5986)=D5986,"Highest point","")</f>
        <v/>
      </c>
      <c r="J5986" s="25" t="str">
        <f>IF(E5986="First Quote", $H$4/D5986, "")</f>
        <v/>
      </c>
      <c r="K5986" s="26">
        <f t="shared" si="407"/>
        <v>56.60284029262607</v>
      </c>
      <c r="L5986" s="27">
        <f>K5986*D5986</f>
        <v>528562.41690816858</v>
      </c>
      <c r="M5986" s="10"/>
      <c r="N5986" s="28">
        <f>IF(F5986="lowest point", $H$4/D5986, 0)</f>
        <v>0</v>
      </c>
      <c r="O5986" s="28">
        <f t="shared" si="408"/>
        <v>58.563648899098318</v>
      </c>
      <c r="P5986" s="29">
        <f>O5986*D5986</f>
        <v>546872.62414818106</v>
      </c>
      <c r="R5986" s="28">
        <f>IF(G5986="highest point", $H$4/D5986, 0)</f>
        <v>0</v>
      </c>
      <c r="S5986" s="28">
        <f t="shared" si="409"/>
        <v>54.965810834904403</v>
      </c>
      <c r="T5986" s="29">
        <f>D5986*S5986</f>
        <v>513275.68849931244</v>
      </c>
    </row>
    <row r="5987" spans="1:20">
      <c r="A5987" s="21">
        <f t="shared" si="410"/>
        <v>2023</v>
      </c>
      <c r="B5987" s="21">
        <f t="shared" si="411"/>
        <v>10</v>
      </c>
      <c r="C5987" s="22">
        <v>45215</v>
      </c>
      <c r="D5987" s="21">
        <v>9437.31</v>
      </c>
      <c r="E5987" s="47" t="str">
        <f>IF(B5987&lt;&gt;B5986, "First Quote", "")</f>
        <v/>
      </c>
      <c r="F5987" s="23" t="str">
        <f>IF(_xlfn.MINIFS($D$3:$D$6287,$A$3:$A$6287,A5987,$B$3:$B$6287,B5987)=D5987,"Lowest point","")</f>
        <v/>
      </c>
      <c r="G5987" s="24" t="str">
        <f>IF(_xlfn.MAXIFS($D$3:$D$6287,$A$3:$A$6287,A5987,$B$3:$B$6287,B5987)=D5987,"Highest point","")</f>
        <v/>
      </c>
      <c r="J5987" s="25" t="str">
        <f>IF(E5987="First Quote", $H$4/D5987, "")</f>
        <v/>
      </c>
      <c r="K5987" s="26">
        <f t="shared" si="407"/>
        <v>56.60284029262607</v>
      </c>
      <c r="L5987" s="27">
        <f>K5987*D5987</f>
        <v>534178.55072200287</v>
      </c>
      <c r="M5987" s="10"/>
      <c r="N5987" s="28">
        <f>IF(F5987="lowest point", $H$4/D5987, 0)</f>
        <v>0</v>
      </c>
      <c r="O5987" s="28">
        <f t="shared" si="408"/>
        <v>58.563648899098318</v>
      </c>
      <c r="P5987" s="29">
        <f>O5987*D5987</f>
        <v>552683.30939194956</v>
      </c>
      <c r="R5987" s="28">
        <f>IF(G5987="highest point", $H$4/D5987, 0)</f>
        <v>0</v>
      </c>
      <c r="S5987" s="28">
        <f t="shared" si="409"/>
        <v>54.965810834904403</v>
      </c>
      <c r="T5987" s="29">
        <f>D5987*S5987</f>
        <v>518729.39625035162</v>
      </c>
    </row>
    <row r="5988" spans="1:20">
      <c r="A5988" s="21">
        <f t="shared" si="410"/>
        <v>2023</v>
      </c>
      <c r="B5988" s="21">
        <f t="shared" si="411"/>
        <v>10</v>
      </c>
      <c r="C5988" s="22">
        <v>45216</v>
      </c>
      <c r="D5988" s="21">
        <v>9436.36</v>
      </c>
      <c r="E5988" s="47" t="str">
        <f>IF(B5988&lt;&gt;B5987, "First Quote", "")</f>
        <v/>
      </c>
      <c r="F5988" s="23" t="str">
        <f>IF(_xlfn.MINIFS($D$3:$D$6287,$A$3:$A$6287,A5988,$B$3:$B$6287,B5988)=D5988,"Lowest point","")</f>
        <v/>
      </c>
      <c r="G5988" s="24" t="str">
        <f>IF(_xlfn.MAXIFS($D$3:$D$6287,$A$3:$A$6287,A5988,$B$3:$B$6287,B5988)=D5988,"Highest point","")</f>
        <v/>
      </c>
      <c r="J5988" s="25" t="str">
        <f>IF(E5988="First Quote", $H$4/D5988, "")</f>
        <v/>
      </c>
      <c r="K5988" s="26">
        <f t="shared" si="407"/>
        <v>56.60284029262607</v>
      </c>
      <c r="L5988" s="27">
        <f>K5988*D5988</f>
        <v>534124.77802372503</v>
      </c>
      <c r="M5988" s="10"/>
      <c r="N5988" s="28">
        <f>IF(F5988="lowest point", $H$4/D5988, 0)</f>
        <v>0</v>
      </c>
      <c r="O5988" s="28">
        <f t="shared" si="408"/>
        <v>58.563648899098318</v>
      </c>
      <c r="P5988" s="29">
        <f>O5988*D5988</f>
        <v>552627.67392549547</v>
      </c>
      <c r="R5988" s="28">
        <f>IF(G5988="highest point", $H$4/D5988, 0)</f>
        <v>0</v>
      </c>
      <c r="S5988" s="28">
        <f t="shared" si="409"/>
        <v>54.965810834904403</v>
      </c>
      <c r="T5988" s="29">
        <f>D5988*S5988</f>
        <v>518677.17873005854</v>
      </c>
    </row>
    <row r="5989" spans="1:20">
      <c r="A5989" s="21">
        <f t="shared" si="410"/>
        <v>2023</v>
      </c>
      <c r="B5989" s="21">
        <f t="shared" si="411"/>
        <v>10</v>
      </c>
      <c r="C5989" s="22">
        <v>45217</v>
      </c>
      <c r="D5989" s="21">
        <v>9309.92</v>
      </c>
      <c r="E5989" s="47" t="str">
        <f>IF(B5989&lt;&gt;B5988, "First Quote", "")</f>
        <v/>
      </c>
      <c r="F5989" s="23" t="str">
        <f>IF(_xlfn.MINIFS($D$3:$D$6287,$A$3:$A$6287,A5989,$B$3:$B$6287,B5989)=D5989,"Lowest point","")</f>
        <v/>
      </c>
      <c r="G5989" s="24" t="str">
        <f>IF(_xlfn.MAXIFS($D$3:$D$6287,$A$3:$A$6287,A5989,$B$3:$B$6287,B5989)=D5989,"Highest point","")</f>
        <v/>
      </c>
      <c r="J5989" s="25" t="str">
        <f>IF(E5989="First Quote", $H$4/D5989, "")</f>
        <v/>
      </c>
      <c r="K5989" s="26">
        <f t="shared" si="407"/>
        <v>56.60284029262607</v>
      </c>
      <c r="L5989" s="27">
        <f>K5989*D5989</f>
        <v>526967.91489712533</v>
      </c>
      <c r="M5989" s="10"/>
      <c r="N5989" s="28">
        <f>IF(F5989="lowest point", $H$4/D5989, 0)</f>
        <v>0</v>
      </c>
      <c r="O5989" s="28">
        <f t="shared" si="408"/>
        <v>58.563648899098318</v>
      </c>
      <c r="P5989" s="29">
        <f>O5989*D5989</f>
        <v>545222.88615869347</v>
      </c>
      <c r="R5989" s="28">
        <f>IF(G5989="highest point", $H$4/D5989, 0)</f>
        <v>0</v>
      </c>
      <c r="S5989" s="28">
        <f t="shared" si="409"/>
        <v>54.965810834904403</v>
      </c>
      <c r="T5989" s="29">
        <f>D5989*S5989</f>
        <v>511727.3016080932</v>
      </c>
    </row>
    <row r="5990" spans="1:20">
      <c r="A5990" s="21">
        <f t="shared" si="410"/>
        <v>2023</v>
      </c>
      <c r="B5990" s="21">
        <f t="shared" si="411"/>
        <v>10</v>
      </c>
      <c r="C5990" s="22">
        <v>45218</v>
      </c>
      <c r="D5990" s="21">
        <v>9231.73</v>
      </c>
      <c r="E5990" s="47" t="str">
        <f>IF(B5990&lt;&gt;B5989, "First Quote", "")</f>
        <v/>
      </c>
      <c r="F5990" s="23" t="str">
        <f>IF(_xlfn.MINIFS($D$3:$D$6287,$A$3:$A$6287,A5990,$B$3:$B$6287,B5990)=D5990,"Lowest point","")</f>
        <v/>
      </c>
      <c r="G5990" s="24" t="str">
        <f>IF(_xlfn.MAXIFS($D$3:$D$6287,$A$3:$A$6287,A5990,$B$3:$B$6287,B5990)=D5990,"Highest point","")</f>
        <v/>
      </c>
      <c r="J5990" s="25" t="str">
        <f>IF(E5990="First Quote", $H$4/D5990, "")</f>
        <v/>
      </c>
      <c r="K5990" s="26">
        <f t="shared" si="407"/>
        <v>56.60284029262607</v>
      </c>
      <c r="L5990" s="27">
        <f>K5990*D5990</f>
        <v>522542.13881464483</v>
      </c>
      <c r="M5990" s="10"/>
      <c r="N5990" s="28">
        <f>IF(F5990="lowest point", $H$4/D5990, 0)</f>
        <v>0</v>
      </c>
      <c r="O5990" s="28">
        <f t="shared" si="408"/>
        <v>58.563648899098318</v>
      </c>
      <c r="P5990" s="29">
        <f>O5990*D5990</f>
        <v>540643.79445127293</v>
      </c>
      <c r="R5990" s="28">
        <f>IF(G5990="highest point", $H$4/D5990, 0)</f>
        <v>0</v>
      </c>
      <c r="S5990" s="28">
        <f t="shared" si="409"/>
        <v>54.965810834904403</v>
      </c>
      <c r="T5990" s="29">
        <f>D5990*S5990</f>
        <v>507429.52485891199</v>
      </c>
    </row>
    <row r="5991" spans="1:20">
      <c r="A5991" s="21">
        <f t="shared" si="410"/>
        <v>2023</v>
      </c>
      <c r="B5991" s="21">
        <f t="shared" si="411"/>
        <v>10</v>
      </c>
      <c r="C5991" s="22">
        <v>45219</v>
      </c>
      <c r="D5991" s="21">
        <v>9115.84</v>
      </c>
      <c r="E5991" s="47" t="str">
        <f>IF(B5991&lt;&gt;B5990, "First Quote", "")</f>
        <v/>
      </c>
      <c r="F5991" s="23" t="str">
        <f>IF(_xlfn.MINIFS($D$3:$D$6287,$A$3:$A$6287,A5991,$B$3:$B$6287,B5991)=D5991,"Lowest point","")</f>
        <v/>
      </c>
      <c r="G5991" s="24" t="str">
        <f>IF(_xlfn.MAXIFS($D$3:$D$6287,$A$3:$A$6287,A5991,$B$3:$B$6287,B5991)=D5991,"Highest point","")</f>
        <v/>
      </c>
      <c r="J5991" s="25" t="str">
        <f>IF(E5991="First Quote", $H$4/D5991, "")</f>
        <v/>
      </c>
      <c r="K5991" s="26">
        <f t="shared" si="407"/>
        <v>56.60284029262607</v>
      </c>
      <c r="L5991" s="27">
        <f>K5991*D5991</f>
        <v>515982.43565313244</v>
      </c>
      <c r="M5991" s="10"/>
      <c r="N5991" s="28">
        <f>IF(F5991="lowest point", $H$4/D5991, 0)</f>
        <v>0</v>
      </c>
      <c r="O5991" s="28">
        <f t="shared" si="408"/>
        <v>58.563648899098318</v>
      </c>
      <c r="P5991" s="29">
        <f>O5991*D5991</f>
        <v>533856.85318035644</v>
      </c>
      <c r="R5991" s="28">
        <f>IF(G5991="highest point", $H$4/D5991, 0)</f>
        <v>0</v>
      </c>
      <c r="S5991" s="28">
        <f t="shared" si="409"/>
        <v>54.965810834904403</v>
      </c>
      <c r="T5991" s="29">
        <f>D5991*S5991</f>
        <v>501059.53704125498</v>
      </c>
    </row>
    <row r="5992" spans="1:20">
      <c r="A5992" s="21">
        <f t="shared" si="410"/>
        <v>2023</v>
      </c>
      <c r="B5992" s="21">
        <f t="shared" si="411"/>
        <v>10</v>
      </c>
      <c r="C5992" s="22">
        <v>45222</v>
      </c>
      <c r="D5992" s="21">
        <v>9100.49</v>
      </c>
      <c r="E5992" s="47" t="str">
        <f>IF(B5992&lt;&gt;B5991, "First Quote", "")</f>
        <v/>
      </c>
      <c r="F5992" s="23" t="str">
        <f>IF(_xlfn.MINIFS($D$3:$D$6287,$A$3:$A$6287,A5992,$B$3:$B$6287,B5992)=D5992,"Lowest point","")</f>
        <v/>
      </c>
      <c r="G5992" s="24" t="str">
        <f>IF(_xlfn.MAXIFS($D$3:$D$6287,$A$3:$A$6287,A5992,$B$3:$B$6287,B5992)=D5992,"Highest point","")</f>
        <v/>
      </c>
      <c r="J5992" s="25" t="str">
        <f>IF(E5992="First Quote", $H$4/D5992, "")</f>
        <v/>
      </c>
      <c r="K5992" s="26">
        <f t="shared" si="407"/>
        <v>56.60284029262607</v>
      </c>
      <c r="L5992" s="27">
        <f>K5992*D5992</f>
        <v>515113.58205464063</v>
      </c>
      <c r="M5992" s="10"/>
      <c r="N5992" s="28">
        <f>IF(F5992="lowest point", $H$4/D5992, 0)</f>
        <v>0</v>
      </c>
      <c r="O5992" s="28">
        <f t="shared" si="408"/>
        <v>58.563648899098318</v>
      </c>
      <c r="P5992" s="29">
        <f>O5992*D5992</f>
        <v>532957.90116975526</v>
      </c>
      <c r="R5992" s="28">
        <f>IF(G5992="highest point", $H$4/D5992, 0)</f>
        <v>0</v>
      </c>
      <c r="S5992" s="28">
        <f t="shared" si="409"/>
        <v>54.965810834904403</v>
      </c>
      <c r="T5992" s="29">
        <f>D5992*S5992</f>
        <v>500215.81184493913</v>
      </c>
    </row>
    <row r="5993" spans="1:20">
      <c r="A5993" s="21">
        <f t="shared" si="410"/>
        <v>2023</v>
      </c>
      <c r="B5993" s="21">
        <f t="shared" si="411"/>
        <v>10</v>
      </c>
      <c r="C5993" s="22">
        <v>45223</v>
      </c>
      <c r="D5993" s="21">
        <v>9166.7999999999993</v>
      </c>
      <c r="E5993" s="47" t="str">
        <f>IF(B5993&lt;&gt;B5992, "First Quote", "")</f>
        <v/>
      </c>
      <c r="F5993" s="23" t="str">
        <f>IF(_xlfn.MINIFS($D$3:$D$6287,$A$3:$A$6287,A5993,$B$3:$B$6287,B5993)=D5993,"Lowest point","")</f>
        <v/>
      </c>
      <c r="G5993" s="24" t="str">
        <f>IF(_xlfn.MAXIFS($D$3:$D$6287,$A$3:$A$6287,A5993,$B$3:$B$6287,B5993)=D5993,"Highest point","")</f>
        <v/>
      </c>
      <c r="J5993" s="25" t="str">
        <f>IF(E5993="First Quote", $H$4/D5993, "")</f>
        <v/>
      </c>
      <c r="K5993" s="26">
        <f t="shared" si="407"/>
        <v>56.60284029262607</v>
      </c>
      <c r="L5993" s="27">
        <f>K5993*D5993</f>
        <v>518866.91639444459</v>
      </c>
      <c r="M5993" s="10"/>
      <c r="N5993" s="28">
        <f>IF(F5993="lowest point", $H$4/D5993, 0)</f>
        <v>0</v>
      </c>
      <c r="O5993" s="28">
        <f t="shared" si="408"/>
        <v>58.563648899098318</v>
      </c>
      <c r="P5993" s="29">
        <f>O5993*D5993</f>
        <v>536841.25672825438</v>
      </c>
      <c r="R5993" s="28">
        <f>IF(G5993="highest point", $H$4/D5993, 0)</f>
        <v>0</v>
      </c>
      <c r="S5993" s="28">
        <f t="shared" si="409"/>
        <v>54.965810834904403</v>
      </c>
      <c r="T5993" s="29">
        <f>D5993*S5993</f>
        <v>503860.59476140165</v>
      </c>
    </row>
    <row r="5994" spans="1:20">
      <c r="A5994" s="21">
        <f t="shared" si="410"/>
        <v>2023</v>
      </c>
      <c r="B5994" s="21">
        <f t="shared" si="411"/>
        <v>10</v>
      </c>
      <c r="C5994" s="22">
        <v>45224</v>
      </c>
      <c r="D5994" s="21">
        <v>9035.4</v>
      </c>
      <c r="E5994" s="47" t="str">
        <f>IF(B5994&lt;&gt;B5993, "First Quote", "")</f>
        <v/>
      </c>
      <c r="F5994" s="23" t="str">
        <f>IF(_xlfn.MINIFS($D$3:$D$6287,$A$3:$A$6287,A5994,$B$3:$B$6287,B5994)=D5994,"Lowest point","")</f>
        <v/>
      </c>
      <c r="G5994" s="24" t="str">
        <f>IF(_xlfn.MAXIFS($D$3:$D$6287,$A$3:$A$6287,A5994,$B$3:$B$6287,B5994)=D5994,"Highest point","")</f>
        <v/>
      </c>
      <c r="J5994" s="25" t="str">
        <f>IF(E5994="First Quote", $H$4/D5994, "")</f>
        <v/>
      </c>
      <c r="K5994" s="26">
        <f t="shared" si="407"/>
        <v>56.60284029262607</v>
      </c>
      <c r="L5994" s="27">
        <f>K5994*D5994</f>
        <v>511429.30317999359</v>
      </c>
      <c r="M5994" s="10"/>
      <c r="N5994" s="28">
        <f>IF(F5994="lowest point", $H$4/D5994, 0)</f>
        <v>0</v>
      </c>
      <c r="O5994" s="28">
        <f t="shared" si="408"/>
        <v>58.563648899098318</v>
      </c>
      <c r="P5994" s="29">
        <f>O5994*D5994</f>
        <v>529145.99326291296</v>
      </c>
      <c r="R5994" s="28">
        <f>IF(G5994="highest point", $H$4/D5994, 0)</f>
        <v>0</v>
      </c>
      <c r="S5994" s="28">
        <f t="shared" si="409"/>
        <v>54.965810834904403</v>
      </c>
      <c r="T5994" s="29">
        <f>D5994*S5994</f>
        <v>496638.0872176952</v>
      </c>
    </row>
    <row r="5995" spans="1:20">
      <c r="A5995" s="21">
        <f t="shared" si="410"/>
        <v>2023</v>
      </c>
      <c r="B5995" s="21">
        <f t="shared" si="411"/>
        <v>10</v>
      </c>
      <c r="C5995" s="22">
        <v>45225</v>
      </c>
      <c r="D5995" s="21">
        <v>8928.6299999999992</v>
      </c>
      <c r="E5995" s="47" t="str">
        <f>IF(B5995&lt;&gt;B5994, "First Quote", "")</f>
        <v/>
      </c>
      <c r="F5995" s="23" t="str">
        <f>IF(_xlfn.MINIFS($D$3:$D$6287,$A$3:$A$6287,A5995,$B$3:$B$6287,B5995)=D5995,"Lowest point","")</f>
        <v/>
      </c>
      <c r="G5995" s="24" t="str">
        <f>IF(_xlfn.MAXIFS($D$3:$D$6287,$A$3:$A$6287,A5995,$B$3:$B$6287,B5995)=D5995,"Highest point","")</f>
        <v/>
      </c>
      <c r="J5995" s="25" t="str">
        <f>IF(E5995="First Quote", $H$4/D5995, "")</f>
        <v/>
      </c>
      <c r="K5995" s="26">
        <f t="shared" si="407"/>
        <v>56.60284029262607</v>
      </c>
      <c r="L5995" s="27">
        <f>K5995*D5995</f>
        <v>505385.81792194984</v>
      </c>
      <c r="M5995" s="10"/>
      <c r="N5995" s="28">
        <f>IF(F5995="lowest point", $H$4/D5995, 0)</f>
        <v>0</v>
      </c>
      <c r="O5995" s="28">
        <f t="shared" si="408"/>
        <v>58.563648899098318</v>
      </c>
      <c r="P5995" s="29">
        <f>O5995*D5995</f>
        <v>522893.15246995614</v>
      </c>
      <c r="R5995" s="28">
        <f>IF(G5995="highest point", $H$4/D5995, 0)</f>
        <v>0</v>
      </c>
      <c r="S5995" s="28">
        <f t="shared" si="409"/>
        <v>54.965810834904403</v>
      </c>
      <c r="T5995" s="29">
        <f>D5995*S5995</f>
        <v>490769.38759485248</v>
      </c>
    </row>
    <row r="5996" spans="1:20">
      <c r="A5996" s="21">
        <f t="shared" si="410"/>
        <v>2023</v>
      </c>
      <c r="B5996" s="21">
        <f t="shared" si="411"/>
        <v>10</v>
      </c>
      <c r="C5996" s="22">
        <v>45226</v>
      </c>
      <c r="D5996" s="21">
        <v>8885.94</v>
      </c>
      <c r="E5996" s="47" t="str">
        <f>IF(B5996&lt;&gt;B5995, "First Quote", "")</f>
        <v/>
      </c>
      <c r="F5996" s="23" t="str">
        <f>IF(_xlfn.MINIFS($D$3:$D$6287,$A$3:$A$6287,A5996,$B$3:$B$6287,B5996)=D5996,"Lowest point","")</f>
        <v>Lowest point</v>
      </c>
      <c r="G5996" s="24" t="str">
        <f>IF(_xlfn.MAXIFS($D$3:$D$6287,$A$3:$A$6287,A5996,$B$3:$B$6287,B5996)=D5996,"Highest point","")</f>
        <v/>
      </c>
      <c r="J5996" s="25" t="str">
        <f>IF(E5996="First Quote", $H$4/D5996, "")</f>
        <v/>
      </c>
      <c r="K5996" s="26">
        <f t="shared" si="407"/>
        <v>56.60284029262607</v>
      </c>
      <c r="L5996" s="27">
        <f>K5996*D5996</f>
        <v>502969.4426698577</v>
      </c>
      <c r="M5996" s="10"/>
      <c r="N5996" s="28">
        <f>IF(F5996="lowest point", $H$4/D5996, 0)</f>
        <v>5.6268667130320478E-2</v>
      </c>
      <c r="O5996" s="28">
        <f t="shared" si="408"/>
        <v>58.619917566228636</v>
      </c>
      <c r="P5996" s="29">
        <f>O5996*D5996</f>
        <v>520893.07029845373</v>
      </c>
      <c r="R5996" s="28">
        <f>IF(G5996="highest point", $H$4/D5996, 0)</f>
        <v>0</v>
      </c>
      <c r="S5996" s="28">
        <f t="shared" si="409"/>
        <v>54.965810834904403</v>
      </c>
      <c r="T5996" s="29">
        <f>D5996*S5996</f>
        <v>488422.89713031048</v>
      </c>
    </row>
    <row r="5997" spans="1:20">
      <c r="A5997" s="21">
        <f t="shared" si="410"/>
        <v>2023</v>
      </c>
      <c r="B5997" s="21">
        <f t="shared" si="411"/>
        <v>10</v>
      </c>
      <c r="C5997" s="22">
        <v>45229</v>
      </c>
      <c r="D5997" s="21">
        <v>8993.4599999999991</v>
      </c>
      <c r="E5997" s="47" t="str">
        <f>IF(B5997&lt;&gt;B5996, "First Quote", "")</f>
        <v/>
      </c>
      <c r="F5997" s="23" t="str">
        <f>IF(_xlfn.MINIFS($D$3:$D$6287,$A$3:$A$6287,A5997,$B$3:$B$6287,B5997)=D5997,"Lowest point","")</f>
        <v/>
      </c>
      <c r="G5997" s="24" t="str">
        <f>IF(_xlfn.MAXIFS($D$3:$D$6287,$A$3:$A$6287,A5997,$B$3:$B$6287,B5997)=D5997,"Highest point","")</f>
        <v/>
      </c>
      <c r="J5997" s="25" t="str">
        <f>IF(E5997="First Quote", $H$4/D5997, "")</f>
        <v/>
      </c>
      <c r="K5997" s="26">
        <f t="shared" si="407"/>
        <v>56.60284029262607</v>
      </c>
      <c r="L5997" s="27">
        <f>K5997*D5997</f>
        <v>509055.38005812082</v>
      </c>
      <c r="M5997" s="10"/>
      <c r="N5997" s="28">
        <f>IF(F5997="lowest point", $H$4/D5997, 0)</f>
        <v>0</v>
      </c>
      <c r="O5997" s="28">
        <f t="shared" si="408"/>
        <v>58.619917566228636</v>
      </c>
      <c r="P5997" s="29">
        <f>O5997*D5997</f>
        <v>527195.88383517449</v>
      </c>
      <c r="R5997" s="28">
        <f>IF(G5997="highest point", $H$4/D5997, 0)</f>
        <v>0</v>
      </c>
      <c r="S5997" s="28">
        <f t="shared" si="409"/>
        <v>54.965810834904403</v>
      </c>
      <c r="T5997" s="29">
        <f>D5997*S5997</f>
        <v>494332.82111127931</v>
      </c>
    </row>
    <row r="5998" spans="1:20">
      <c r="A5998" s="21">
        <f t="shared" si="410"/>
        <v>2023</v>
      </c>
      <c r="B5998" s="21">
        <f t="shared" si="411"/>
        <v>10</v>
      </c>
      <c r="C5998" s="22">
        <v>45230</v>
      </c>
      <c r="D5998" s="21">
        <v>9052.31</v>
      </c>
      <c r="E5998" s="47" t="str">
        <f>IF(B5998&lt;&gt;B5997, "First Quote", "")</f>
        <v/>
      </c>
      <c r="F5998" s="23" t="str">
        <f>IF(_xlfn.MINIFS($D$3:$D$6287,$A$3:$A$6287,A5998,$B$3:$B$6287,B5998)=D5998,"Lowest point","")</f>
        <v/>
      </c>
      <c r="G5998" s="24" t="str">
        <f>IF(_xlfn.MAXIFS($D$3:$D$6287,$A$3:$A$6287,A5998,$B$3:$B$6287,B5998)=D5998,"Highest point","")</f>
        <v/>
      </c>
      <c r="J5998" s="25" t="str">
        <f>IF(E5998="First Quote", $H$4/D5998, "")</f>
        <v/>
      </c>
      <c r="K5998" s="26">
        <f t="shared" si="407"/>
        <v>56.60284029262607</v>
      </c>
      <c r="L5998" s="27">
        <f>K5998*D5998</f>
        <v>512386.45720934187</v>
      </c>
      <c r="M5998" s="10"/>
      <c r="N5998" s="28">
        <f>IF(F5998="lowest point", $H$4/D5998, 0)</f>
        <v>0</v>
      </c>
      <c r="O5998" s="28">
        <f t="shared" si="408"/>
        <v>58.619917566228636</v>
      </c>
      <c r="P5998" s="29">
        <f>O5998*D5998</f>
        <v>530645.66598394711</v>
      </c>
      <c r="R5998" s="28">
        <f>IF(G5998="highest point", $H$4/D5998, 0)</f>
        <v>0</v>
      </c>
      <c r="S5998" s="28">
        <f t="shared" si="409"/>
        <v>54.965810834904403</v>
      </c>
      <c r="T5998" s="29">
        <f>D5998*S5998</f>
        <v>497567.55907891347</v>
      </c>
    </row>
    <row r="5999" spans="1:20">
      <c r="A5999" s="21">
        <f t="shared" si="410"/>
        <v>2023</v>
      </c>
      <c r="B5999" s="21">
        <f t="shared" si="411"/>
        <v>11</v>
      </c>
      <c r="C5999" s="22">
        <v>45231</v>
      </c>
      <c r="D5999" s="21">
        <v>9147.4500000000007</v>
      </c>
      <c r="E5999" s="47" t="str">
        <f>IF(B5999&lt;&gt;B5998, "First Quote", "")</f>
        <v>First Quote</v>
      </c>
      <c r="F5999" s="23" t="str">
        <f>IF(_xlfn.MINIFS($D$3:$D$6287,$A$3:$A$6287,A5999,$B$3:$B$6287,B5999)=D5999,"Lowest point","")</f>
        <v>Lowest point</v>
      </c>
      <c r="G5999" s="24" t="str">
        <f>IF(_xlfn.MAXIFS($D$3:$D$6287,$A$3:$A$6287,A5999,$B$3:$B$6287,B5999)=D5999,"Highest point","")</f>
        <v/>
      </c>
      <c r="J5999" s="25">
        <f>IF(E5999="First Quote", $H$4/D5999, "")</f>
        <v>5.4660041869592065E-2</v>
      </c>
      <c r="K5999" s="26">
        <f t="shared" si="407"/>
        <v>56.657500334495658</v>
      </c>
      <c r="L5999" s="27">
        <f>K5999*D5999</f>
        <v>518271.65143478237</v>
      </c>
      <c r="M5999" s="10"/>
      <c r="N5999" s="28">
        <f>IF(F5999="lowest point", $H$4/D5999, 0)</f>
        <v>5.4660041869592065E-2</v>
      </c>
      <c r="O5999" s="28">
        <f t="shared" si="408"/>
        <v>58.674577608098225</v>
      </c>
      <c r="P5999" s="29">
        <f>O5999*D5999</f>
        <v>536722.76494119817</v>
      </c>
      <c r="R5999" s="28">
        <f>IF(G5999="highest point", $H$4/D5999, 0)</f>
        <v>0</v>
      </c>
      <c r="S5999" s="28">
        <f t="shared" si="409"/>
        <v>54.965810834904403</v>
      </c>
      <c r="T5999" s="29">
        <f>D5999*S5999</f>
        <v>502797.00632174633</v>
      </c>
    </row>
    <row r="6000" spans="1:20">
      <c r="A6000" s="21">
        <f t="shared" si="410"/>
        <v>2023</v>
      </c>
      <c r="B6000" s="21">
        <f t="shared" si="411"/>
        <v>11</v>
      </c>
      <c r="C6000" s="22">
        <v>45232</v>
      </c>
      <c r="D6000" s="21">
        <v>9320.56</v>
      </c>
      <c r="E6000" s="47" t="str">
        <f>IF(B6000&lt;&gt;B5999, "First Quote", "")</f>
        <v/>
      </c>
      <c r="F6000" s="23" t="str">
        <f>IF(_xlfn.MINIFS($D$3:$D$6287,$A$3:$A$6287,A6000,$B$3:$B$6287,B6000)=D6000,"Lowest point","")</f>
        <v/>
      </c>
      <c r="G6000" s="24" t="str">
        <f>IF(_xlfn.MAXIFS($D$3:$D$6287,$A$3:$A$6287,A6000,$B$3:$B$6287,B6000)=D6000,"Highest point","")</f>
        <v/>
      </c>
      <c r="J6000" s="25" t="str">
        <f>IF(E6000="First Quote", $H$4/D6000, "")</f>
        <v/>
      </c>
      <c r="K6000" s="26">
        <f t="shared" si="407"/>
        <v>56.657500334495658</v>
      </c>
      <c r="L6000" s="27">
        <f>K6000*D6000</f>
        <v>528079.63131768687</v>
      </c>
      <c r="M6000" s="10"/>
      <c r="N6000" s="28">
        <f>IF(F6000="lowest point", $H$4/D6000, 0)</f>
        <v>0</v>
      </c>
      <c r="O6000" s="28">
        <f t="shared" si="408"/>
        <v>58.674577608098225</v>
      </c>
      <c r="P6000" s="29">
        <f>O6000*D6000</f>
        <v>546879.92107093602</v>
      </c>
      <c r="R6000" s="28">
        <f>IF(G6000="highest point", $H$4/D6000, 0)</f>
        <v>0</v>
      </c>
      <c r="S6000" s="28">
        <f t="shared" si="409"/>
        <v>54.965810834904403</v>
      </c>
      <c r="T6000" s="29">
        <f>D6000*S6000</f>
        <v>512312.13783537655</v>
      </c>
    </row>
    <row r="6001" spans="1:20">
      <c r="A6001" s="21">
        <f t="shared" si="410"/>
        <v>2023</v>
      </c>
      <c r="B6001" s="21">
        <f t="shared" si="411"/>
        <v>11</v>
      </c>
      <c r="C6001" s="22">
        <v>45233</v>
      </c>
      <c r="D6001" s="21">
        <v>9408.56</v>
      </c>
      <c r="E6001" s="47" t="str">
        <f>IF(B6001&lt;&gt;B6000, "First Quote", "")</f>
        <v/>
      </c>
      <c r="F6001" s="23" t="str">
        <f>IF(_xlfn.MINIFS($D$3:$D$6287,$A$3:$A$6287,A6001,$B$3:$B$6287,B6001)=D6001,"Lowest point","")</f>
        <v/>
      </c>
      <c r="G6001" s="24" t="str">
        <f>IF(_xlfn.MAXIFS($D$3:$D$6287,$A$3:$A$6287,A6001,$B$3:$B$6287,B6001)=D6001,"Highest point","")</f>
        <v/>
      </c>
      <c r="J6001" s="25" t="str">
        <f>IF(E6001="First Quote", $H$4/D6001, "")</f>
        <v/>
      </c>
      <c r="K6001" s="26">
        <f t="shared" si="407"/>
        <v>56.657500334495658</v>
      </c>
      <c r="L6001" s="27">
        <f>K6001*D6001</f>
        <v>533065.49134712247</v>
      </c>
      <c r="M6001" s="10"/>
      <c r="N6001" s="28">
        <f>IF(F6001="lowest point", $H$4/D6001, 0)</f>
        <v>0</v>
      </c>
      <c r="O6001" s="28">
        <f t="shared" si="408"/>
        <v>58.674577608098225</v>
      </c>
      <c r="P6001" s="29">
        <f>O6001*D6001</f>
        <v>552043.28390044859</v>
      </c>
      <c r="R6001" s="28">
        <f>IF(G6001="highest point", $H$4/D6001, 0)</f>
        <v>0</v>
      </c>
      <c r="S6001" s="28">
        <f t="shared" si="409"/>
        <v>54.965810834904403</v>
      </c>
      <c r="T6001" s="29">
        <f>D6001*S6001</f>
        <v>517149.12918884814</v>
      </c>
    </row>
    <row r="6002" spans="1:20">
      <c r="A6002" s="21">
        <f t="shared" si="410"/>
        <v>2023</v>
      </c>
      <c r="B6002" s="21">
        <f t="shared" si="411"/>
        <v>11</v>
      </c>
      <c r="C6002" s="22">
        <v>45236</v>
      </c>
      <c r="D6002" s="21">
        <v>9425.34</v>
      </c>
      <c r="E6002" s="47" t="str">
        <f>IF(B6002&lt;&gt;B6001, "First Quote", "")</f>
        <v/>
      </c>
      <c r="F6002" s="23" t="str">
        <f>IF(_xlfn.MINIFS($D$3:$D$6287,$A$3:$A$6287,A6002,$B$3:$B$6287,B6002)=D6002,"Lowest point","")</f>
        <v/>
      </c>
      <c r="G6002" s="24" t="str">
        <f>IF(_xlfn.MAXIFS($D$3:$D$6287,$A$3:$A$6287,A6002,$B$3:$B$6287,B6002)=D6002,"Highest point","")</f>
        <v/>
      </c>
      <c r="J6002" s="25" t="str">
        <f>IF(E6002="First Quote", $H$4/D6002, "")</f>
        <v/>
      </c>
      <c r="K6002" s="26">
        <f t="shared" si="407"/>
        <v>56.657500334495658</v>
      </c>
      <c r="L6002" s="27">
        <f>K6002*D6002</f>
        <v>534016.20420273533</v>
      </c>
      <c r="M6002" s="10"/>
      <c r="N6002" s="28">
        <f>IF(F6002="lowest point", $H$4/D6002, 0)</f>
        <v>0</v>
      </c>
      <c r="O6002" s="28">
        <f t="shared" si="408"/>
        <v>58.674577608098225</v>
      </c>
      <c r="P6002" s="29">
        <f>O6002*D6002</f>
        <v>553027.8433127125</v>
      </c>
      <c r="R6002" s="28">
        <f>IF(G6002="highest point", $H$4/D6002, 0)</f>
        <v>0</v>
      </c>
      <c r="S6002" s="28">
        <f t="shared" si="409"/>
        <v>54.965810834904403</v>
      </c>
      <c r="T6002" s="29">
        <f>D6002*S6002</f>
        <v>518071.45549465786</v>
      </c>
    </row>
    <row r="6003" spans="1:20">
      <c r="A6003" s="21">
        <f t="shared" si="410"/>
        <v>2023</v>
      </c>
      <c r="B6003" s="21">
        <f t="shared" si="411"/>
        <v>11</v>
      </c>
      <c r="C6003" s="22">
        <v>45237</v>
      </c>
      <c r="D6003" s="21">
        <v>9452.2800000000007</v>
      </c>
      <c r="E6003" s="47" t="str">
        <f>IF(B6003&lt;&gt;B6002, "First Quote", "")</f>
        <v/>
      </c>
      <c r="F6003" s="23" t="str">
        <f>IF(_xlfn.MINIFS($D$3:$D$6287,$A$3:$A$6287,A6003,$B$3:$B$6287,B6003)=D6003,"Lowest point","")</f>
        <v/>
      </c>
      <c r="G6003" s="24" t="str">
        <f>IF(_xlfn.MAXIFS($D$3:$D$6287,$A$3:$A$6287,A6003,$B$3:$B$6287,B6003)=D6003,"Highest point","")</f>
        <v/>
      </c>
      <c r="J6003" s="25" t="str">
        <f>IF(E6003="First Quote", $H$4/D6003, "")</f>
        <v/>
      </c>
      <c r="K6003" s="26">
        <f t="shared" si="407"/>
        <v>56.657500334495658</v>
      </c>
      <c r="L6003" s="27">
        <f>K6003*D6003</f>
        <v>535542.55726174661</v>
      </c>
      <c r="M6003" s="10"/>
      <c r="N6003" s="28">
        <f>IF(F6003="lowest point", $H$4/D6003, 0)</f>
        <v>0</v>
      </c>
      <c r="O6003" s="28">
        <f t="shared" si="408"/>
        <v>58.674577608098225</v>
      </c>
      <c r="P6003" s="29">
        <f>O6003*D6003</f>
        <v>554608.53643347474</v>
      </c>
      <c r="R6003" s="28">
        <f>IF(G6003="highest point", $H$4/D6003, 0)</f>
        <v>0</v>
      </c>
      <c r="S6003" s="28">
        <f t="shared" si="409"/>
        <v>54.965810834904403</v>
      </c>
      <c r="T6003" s="29">
        <f>D6003*S6003</f>
        <v>519552.23443855025</v>
      </c>
    </row>
    <row r="6004" spans="1:20">
      <c r="A6004" s="21">
        <f t="shared" si="410"/>
        <v>2023</v>
      </c>
      <c r="B6004" s="21">
        <f t="shared" si="411"/>
        <v>11</v>
      </c>
      <c r="C6004" s="22">
        <v>45238</v>
      </c>
      <c r="D6004" s="21">
        <v>9462.25</v>
      </c>
      <c r="E6004" s="47" t="str">
        <f>IF(B6004&lt;&gt;B6003, "First Quote", "")</f>
        <v/>
      </c>
      <c r="F6004" s="23" t="str">
        <f>IF(_xlfn.MINIFS($D$3:$D$6287,$A$3:$A$6287,A6004,$B$3:$B$6287,B6004)=D6004,"Lowest point","")</f>
        <v/>
      </c>
      <c r="G6004" s="24" t="str">
        <f>IF(_xlfn.MAXIFS($D$3:$D$6287,$A$3:$A$6287,A6004,$B$3:$B$6287,B6004)=D6004,"Highest point","")</f>
        <v/>
      </c>
      <c r="J6004" s="25" t="str">
        <f>IF(E6004="First Quote", $H$4/D6004, "")</f>
        <v/>
      </c>
      <c r="K6004" s="26">
        <f t="shared" si="407"/>
        <v>56.657500334495658</v>
      </c>
      <c r="L6004" s="27">
        <f>K6004*D6004</f>
        <v>536107.43254008156</v>
      </c>
      <c r="M6004" s="10"/>
      <c r="N6004" s="28">
        <f>IF(F6004="lowest point", $H$4/D6004, 0)</f>
        <v>0</v>
      </c>
      <c r="O6004" s="28">
        <f t="shared" si="408"/>
        <v>58.674577608098225</v>
      </c>
      <c r="P6004" s="29">
        <f>O6004*D6004</f>
        <v>555193.52197222738</v>
      </c>
      <c r="R6004" s="28">
        <f>IF(G6004="highest point", $H$4/D6004, 0)</f>
        <v>0</v>
      </c>
      <c r="S6004" s="28">
        <f t="shared" si="409"/>
        <v>54.965810834904403</v>
      </c>
      <c r="T6004" s="29">
        <f>D6004*S6004</f>
        <v>520100.24357257417</v>
      </c>
    </row>
    <row r="6005" spans="1:20">
      <c r="A6005" s="21">
        <f t="shared" si="410"/>
        <v>2023</v>
      </c>
      <c r="B6005" s="21">
        <f t="shared" si="411"/>
        <v>11</v>
      </c>
      <c r="C6005" s="22">
        <v>45239</v>
      </c>
      <c r="D6005" s="21">
        <v>9387.59</v>
      </c>
      <c r="E6005" s="47" t="str">
        <f>IF(B6005&lt;&gt;B6004, "First Quote", "")</f>
        <v/>
      </c>
      <c r="F6005" s="23" t="str">
        <f>IF(_xlfn.MINIFS($D$3:$D$6287,$A$3:$A$6287,A6005,$B$3:$B$6287,B6005)=D6005,"Lowest point","")</f>
        <v/>
      </c>
      <c r="G6005" s="24" t="str">
        <f>IF(_xlfn.MAXIFS($D$3:$D$6287,$A$3:$A$6287,A6005,$B$3:$B$6287,B6005)=D6005,"Highest point","")</f>
        <v/>
      </c>
      <c r="J6005" s="25" t="str">
        <f>IF(E6005="First Quote", $H$4/D6005, "")</f>
        <v/>
      </c>
      <c r="K6005" s="26">
        <f t="shared" si="407"/>
        <v>56.657500334495658</v>
      </c>
      <c r="L6005" s="27">
        <f>K6005*D6005</f>
        <v>531877.38356510806</v>
      </c>
      <c r="M6005" s="10"/>
      <c r="N6005" s="28">
        <f>IF(F6005="lowest point", $H$4/D6005, 0)</f>
        <v>0</v>
      </c>
      <c r="O6005" s="28">
        <f t="shared" si="408"/>
        <v>58.674577608098225</v>
      </c>
      <c r="P6005" s="29">
        <f>O6005*D6005</f>
        <v>550812.87800800684</v>
      </c>
      <c r="R6005" s="28">
        <f>IF(G6005="highest point", $H$4/D6005, 0)</f>
        <v>0</v>
      </c>
      <c r="S6005" s="28">
        <f t="shared" si="409"/>
        <v>54.965810834904403</v>
      </c>
      <c r="T6005" s="29">
        <f>D6005*S6005</f>
        <v>515996.49613564025</v>
      </c>
    </row>
    <row r="6006" spans="1:20">
      <c r="A6006" s="21">
        <f t="shared" si="410"/>
        <v>2023</v>
      </c>
      <c r="B6006" s="21">
        <f t="shared" si="411"/>
        <v>11</v>
      </c>
      <c r="C6006" s="22">
        <v>45240</v>
      </c>
      <c r="D6006" s="21">
        <v>9535.6299999999992</v>
      </c>
      <c r="E6006" s="47" t="str">
        <f>IF(B6006&lt;&gt;B6005, "First Quote", "")</f>
        <v/>
      </c>
      <c r="F6006" s="23" t="str">
        <f>IF(_xlfn.MINIFS($D$3:$D$6287,$A$3:$A$6287,A6006,$B$3:$B$6287,B6006)=D6006,"Lowest point","")</f>
        <v/>
      </c>
      <c r="G6006" s="24" t="str">
        <f>IF(_xlfn.MAXIFS($D$3:$D$6287,$A$3:$A$6287,A6006,$B$3:$B$6287,B6006)=D6006,"Highest point","")</f>
        <v/>
      </c>
      <c r="J6006" s="25" t="str">
        <f>IF(E6006="First Quote", $H$4/D6006, "")</f>
        <v/>
      </c>
      <c r="K6006" s="26">
        <f t="shared" si="407"/>
        <v>56.657500334495658</v>
      </c>
      <c r="L6006" s="27">
        <f>K6006*D6006</f>
        <v>540264.95991462679</v>
      </c>
      <c r="M6006" s="10"/>
      <c r="N6006" s="28">
        <f>IF(F6006="lowest point", $H$4/D6006, 0)</f>
        <v>0</v>
      </c>
      <c r="O6006" s="28">
        <f t="shared" si="408"/>
        <v>58.674577608098225</v>
      </c>
      <c r="P6006" s="29">
        <f>O6006*D6006</f>
        <v>559499.0624771096</v>
      </c>
      <c r="R6006" s="28">
        <f>IF(G6006="highest point", $H$4/D6006, 0)</f>
        <v>0</v>
      </c>
      <c r="S6006" s="28">
        <f t="shared" si="409"/>
        <v>54.965810834904403</v>
      </c>
      <c r="T6006" s="29">
        <f>D6006*S6006</f>
        <v>524133.63477163942</v>
      </c>
    </row>
    <row r="6007" spans="1:20">
      <c r="A6007" s="21">
        <f t="shared" si="410"/>
        <v>2023</v>
      </c>
      <c r="B6007" s="21">
        <f t="shared" si="411"/>
        <v>11</v>
      </c>
      <c r="C6007" s="22">
        <v>45243</v>
      </c>
      <c r="D6007" s="21">
        <v>9528.25</v>
      </c>
      <c r="E6007" s="47" t="str">
        <f>IF(B6007&lt;&gt;B6006, "First Quote", "")</f>
        <v/>
      </c>
      <c r="F6007" s="23" t="str">
        <f>IF(_xlfn.MINIFS($D$3:$D$6287,$A$3:$A$6287,A6007,$B$3:$B$6287,B6007)=D6007,"Lowest point","")</f>
        <v/>
      </c>
      <c r="G6007" s="24" t="str">
        <f>IF(_xlfn.MAXIFS($D$3:$D$6287,$A$3:$A$6287,A6007,$B$3:$B$6287,B6007)=D6007,"Highest point","")</f>
        <v/>
      </c>
      <c r="J6007" s="25" t="str">
        <f>IF(E6007="First Quote", $H$4/D6007, "")</f>
        <v/>
      </c>
      <c r="K6007" s="26">
        <f t="shared" si="407"/>
        <v>56.657500334495658</v>
      </c>
      <c r="L6007" s="27">
        <f>K6007*D6007</f>
        <v>539846.82756215823</v>
      </c>
      <c r="M6007" s="10"/>
      <c r="N6007" s="28">
        <f>IF(F6007="lowest point", $H$4/D6007, 0)</f>
        <v>0</v>
      </c>
      <c r="O6007" s="28">
        <f t="shared" si="408"/>
        <v>58.674577608098225</v>
      </c>
      <c r="P6007" s="29">
        <f>O6007*D6007</f>
        <v>559066.04409436195</v>
      </c>
      <c r="R6007" s="28">
        <f>IF(G6007="highest point", $H$4/D6007, 0)</f>
        <v>0</v>
      </c>
      <c r="S6007" s="28">
        <f t="shared" si="409"/>
        <v>54.965810834904403</v>
      </c>
      <c r="T6007" s="29">
        <f>D6007*S6007</f>
        <v>523727.98708767787</v>
      </c>
    </row>
    <row r="6008" spans="1:20">
      <c r="A6008" s="21">
        <f t="shared" si="410"/>
        <v>2023</v>
      </c>
      <c r="B6008" s="21">
        <f t="shared" si="411"/>
        <v>11</v>
      </c>
      <c r="C6008" s="22">
        <v>45244</v>
      </c>
      <c r="D6008" s="21">
        <v>9712.01</v>
      </c>
      <c r="E6008" s="47" t="str">
        <f>IF(B6008&lt;&gt;B6007, "First Quote", "")</f>
        <v/>
      </c>
      <c r="F6008" s="23" t="str">
        <f>IF(_xlfn.MINIFS($D$3:$D$6287,$A$3:$A$6287,A6008,$B$3:$B$6287,B6008)=D6008,"Lowest point","")</f>
        <v/>
      </c>
      <c r="G6008" s="24" t="str">
        <f>IF(_xlfn.MAXIFS($D$3:$D$6287,$A$3:$A$6287,A6008,$B$3:$B$6287,B6008)=D6008,"Highest point","")</f>
        <v/>
      </c>
      <c r="J6008" s="25" t="str">
        <f>IF(E6008="First Quote", $H$4/D6008, "")</f>
        <v/>
      </c>
      <c r="K6008" s="26">
        <f t="shared" si="407"/>
        <v>56.657500334495658</v>
      </c>
      <c r="L6008" s="27">
        <f>K6008*D6008</f>
        <v>550258.20982362516</v>
      </c>
      <c r="M6008" s="10"/>
      <c r="N6008" s="28">
        <f>IF(F6008="lowest point", $H$4/D6008, 0)</f>
        <v>0</v>
      </c>
      <c r="O6008" s="28">
        <f t="shared" si="408"/>
        <v>58.674577608098225</v>
      </c>
      <c r="P6008" s="29">
        <f>O6008*D6008</f>
        <v>569848.084475626</v>
      </c>
      <c r="R6008" s="28">
        <f>IF(G6008="highest point", $H$4/D6008, 0)</f>
        <v>0</v>
      </c>
      <c r="S6008" s="28">
        <f t="shared" si="409"/>
        <v>54.965810834904403</v>
      </c>
      <c r="T6008" s="29">
        <f>D6008*S6008</f>
        <v>533828.50448669994</v>
      </c>
    </row>
    <row r="6009" spans="1:20">
      <c r="A6009" s="21">
        <f t="shared" si="410"/>
        <v>2023</v>
      </c>
      <c r="B6009" s="21">
        <f t="shared" si="411"/>
        <v>11</v>
      </c>
      <c r="C6009" s="22">
        <v>45245</v>
      </c>
      <c r="D6009" s="21">
        <v>9729.31</v>
      </c>
      <c r="E6009" s="47" t="str">
        <f>IF(B6009&lt;&gt;B6008, "First Quote", "")</f>
        <v/>
      </c>
      <c r="F6009" s="23" t="str">
        <f>IF(_xlfn.MINIFS($D$3:$D$6287,$A$3:$A$6287,A6009,$B$3:$B$6287,B6009)=D6009,"Lowest point","")</f>
        <v/>
      </c>
      <c r="G6009" s="24" t="str">
        <f>IF(_xlfn.MAXIFS($D$3:$D$6287,$A$3:$A$6287,A6009,$B$3:$B$6287,B6009)=D6009,"Highest point","")</f>
        <v/>
      </c>
      <c r="J6009" s="25" t="str">
        <f>IF(E6009="First Quote", $H$4/D6009, "")</f>
        <v/>
      </c>
      <c r="K6009" s="26">
        <f t="shared" si="407"/>
        <v>56.657500334495658</v>
      </c>
      <c r="L6009" s="27">
        <f>K6009*D6009</f>
        <v>551238.38457941194</v>
      </c>
      <c r="M6009" s="10"/>
      <c r="N6009" s="28">
        <f>IF(F6009="lowest point", $H$4/D6009, 0)</f>
        <v>0</v>
      </c>
      <c r="O6009" s="28">
        <f t="shared" si="408"/>
        <v>58.674577608098225</v>
      </c>
      <c r="P6009" s="29">
        <f>O6009*D6009</f>
        <v>570863.15466824616</v>
      </c>
      <c r="R6009" s="28">
        <f>IF(G6009="highest point", $H$4/D6009, 0)</f>
        <v>0</v>
      </c>
      <c r="S6009" s="28">
        <f t="shared" si="409"/>
        <v>54.965810834904403</v>
      </c>
      <c r="T6009" s="29">
        <f>D6009*S6009</f>
        <v>534779.41301414371</v>
      </c>
    </row>
    <row r="6010" spans="1:20">
      <c r="A6010" s="21">
        <f t="shared" si="410"/>
        <v>2023</v>
      </c>
      <c r="B6010" s="21">
        <f t="shared" si="411"/>
        <v>11</v>
      </c>
      <c r="C6010" s="22">
        <v>45246</v>
      </c>
      <c r="D6010" s="21">
        <v>9743.2199999999993</v>
      </c>
      <c r="E6010" s="47" t="str">
        <f>IF(B6010&lt;&gt;B6009, "First Quote", "")</f>
        <v/>
      </c>
      <c r="F6010" s="23" t="str">
        <f>IF(_xlfn.MINIFS($D$3:$D$6287,$A$3:$A$6287,A6010,$B$3:$B$6287,B6010)=D6010,"Lowest point","")</f>
        <v/>
      </c>
      <c r="G6010" s="24" t="str">
        <f>IF(_xlfn.MAXIFS($D$3:$D$6287,$A$3:$A$6287,A6010,$B$3:$B$6287,B6010)=D6010,"Highest point","")</f>
        <v/>
      </c>
      <c r="J6010" s="25" t="str">
        <f>IF(E6010="First Quote", $H$4/D6010, "")</f>
        <v/>
      </c>
      <c r="K6010" s="26">
        <f t="shared" si="407"/>
        <v>56.657500334495658</v>
      </c>
      <c r="L6010" s="27">
        <f>K6010*D6010</f>
        <v>552026.49040906481</v>
      </c>
      <c r="M6010" s="10"/>
      <c r="N6010" s="28">
        <f>IF(F6010="lowest point", $H$4/D6010, 0)</f>
        <v>0</v>
      </c>
      <c r="O6010" s="28">
        <f t="shared" si="408"/>
        <v>58.674577608098225</v>
      </c>
      <c r="P6010" s="29">
        <f>O6010*D6010</f>
        <v>571679.3180427748</v>
      </c>
      <c r="R6010" s="28">
        <f>IF(G6010="highest point", $H$4/D6010, 0)</f>
        <v>0</v>
      </c>
      <c r="S6010" s="28">
        <f t="shared" si="409"/>
        <v>54.965810834904403</v>
      </c>
      <c r="T6010" s="29">
        <f>D6010*S6010</f>
        <v>535543.98744285724</v>
      </c>
    </row>
    <row r="6011" spans="1:20">
      <c r="A6011" s="21">
        <f t="shared" si="410"/>
        <v>2023</v>
      </c>
      <c r="B6011" s="21">
        <f t="shared" si="411"/>
        <v>11</v>
      </c>
      <c r="C6011" s="22">
        <v>45247</v>
      </c>
      <c r="D6011" s="21">
        <v>9755.92</v>
      </c>
      <c r="E6011" s="47" t="str">
        <f>IF(B6011&lt;&gt;B6010, "First Quote", "")</f>
        <v/>
      </c>
      <c r="F6011" s="23" t="str">
        <f>IF(_xlfn.MINIFS($D$3:$D$6287,$A$3:$A$6287,A6011,$B$3:$B$6287,B6011)=D6011,"Lowest point","")</f>
        <v/>
      </c>
      <c r="G6011" s="24" t="str">
        <f>IF(_xlfn.MAXIFS($D$3:$D$6287,$A$3:$A$6287,A6011,$B$3:$B$6287,B6011)=D6011,"Highest point","")</f>
        <v/>
      </c>
      <c r="J6011" s="25" t="str">
        <f>IF(E6011="First Quote", $H$4/D6011, "")</f>
        <v/>
      </c>
      <c r="K6011" s="26">
        <f t="shared" si="407"/>
        <v>56.657500334495658</v>
      </c>
      <c r="L6011" s="27">
        <f>K6011*D6011</f>
        <v>552746.04066331289</v>
      </c>
      <c r="M6011" s="10"/>
      <c r="N6011" s="28">
        <f>IF(F6011="lowest point", $H$4/D6011, 0)</f>
        <v>0</v>
      </c>
      <c r="O6011" s="28">
        <f t="shared" si="408"/>
        <v>58.674577608098225</v>
      </c>
      <c r="P6011" s="29">
        <f>O6011*D6011</f>
        <v>572424.48517839762</v>
      </c>
      <c r="R6011" s="28">
        <f>IF(G6011="highest point", $H$4/D6011, 0)</f>
        <v>0</v>
      </c>
      <c r="S6011" s="28">
        <f t="shared" si="409"/>
        <v>54.965810834904403</v>
      </c>
      <c r="T6011" s="29">
        <f>D6011*S6011</f>
        <v>536242.05324046058</v>
      </c>
    </row>
    <row r="6012" spans="1:20">
      <c r="A6012" s="21">
        <f t="shared" si="410"/>
        <v>2023</v>
      </c>
      <c r="B6012" s="21">
        <f t="shared" si="411"/>
        <v>11</v>
      </c>
      <c r="C6012" s="22">
        <v>45250</v>
      </c>
      <c r="D6012" s="21">
        <v>9829.02</v>
      </c>
      <c r="E6012" s="47" t="str">
        <f>IF(B6012&lt;&gt;B6011, "First Quote", "")</f>
        <v/>
      </c>
      <c r="F6012" s="23" t="str">
        <f>IF(_xlfn.MINIFS($D$3:$D$6287,$A$3:$A$6287,A6012,$B$3:$B$6287,B6012)=D6012,"Lowest point","")</f>
        <v/>
      </c>
      <c r="G6012" s="24" t="str">
        <f>IF(_xlfn.MAXIFS($D$3:$D$6287,$A$3:$A$6287,A6012,$B$3:$B$6287,B6012)=D6012,"Highest point","")</f>
        <v/>
      </c>
      <c r="J6012" s="25" t="str">
        <f>IF(E6012="First Quote", $H$4/D6012, "")</f>
        <v/>
      </c>
      <c r="K6012" s="26">
        <f t="shared" si="407"/>
        <v>56.657500334495658</v>
      </c>
      <c r="L6012" s="27">
        <f>K6012*D6012</f>
        <v>556887.70393776451</v>
      </c>
      <c r="M6012" s="10"/>
      <c r="N6012" s="28">
        <f>IF(F6012="lowest point", $H$4/D6012, 0)</f>
        <v>0</v>
      </c>
      <c r="O6012" s="28">
        <f t="shared" si="408"/>
        <v>58.674577608098225</v>
      </c>
      <c r="P6012" s="29">
        <f>O6012*D6012</f>
        <v>576713.59680154966</v>
      </c>
      <c r="R6012" s="28">
        <f>IF(G6012="highest point", $H$4/D6012, 0)</f>
        <v>0</v>
      </c>
      <c r="S6012" s="28">
        <f t="shared" si="409"/>
        <v>54.965810834904403</v>
      </c>
      <c r="T6012" s="29">
        <f>D6012*S6012</f>
        <v>540260.05401249207</v>
      </c>
    </row>
    <row r="6013" spans="1:20">
      <c r="A6013" s="21">
        <f t="shared" si="410"/>
        <v>2023</v>
      </c>
      <c r="B6013" s="21">
        <f t="shared" si="411"/>
        <v>11</v>
      </c>
      <c r="C6013" s="22">
        <v>45251</v>
      </c>
      <c r="D6013" s="21">
        <v>9809.39</v>
      </c>
      <c r="E6013" s="47" t="str">
        <f>IF(B6013&lt;&gt;B6012, "First Quote", "")</f>
        <v/>
      </c>
      <c r="F6013" s="23" t="str">
        <f>IF(_xlfn.MINIFS($D$3:$D$6287,$A$3:$A$6287,A6013,$B$3:$B$6287,B6013)=D6013,"Lowest point","")</f>
        <v/>
      </c>
      <c r="G6013" s="24" t="str">
        <f>IF(_xlfn.MAXIFS($D$3:$D$6287,$A$3:$A$6287,A6013,$B$3:$B$6287,B6013)=D6013,"Highest point","")</f>
        <v/>
      </c>
      <c r="J6013" s="25" t="str">
        <f>IF(E6013="First Quote", $H$4/D6013, "")</f>
        <v/>
      </c>
      <c r="K6013" s="26">
        <f t="shared" si="407"/>
        <v>56.657500334495658</v>
      </c>
      <c r="L6013" s="27">
        <f>K6013*D6013</f>
        <v>555775.5172061983</v>
      </c>
      <c r="M6013" s="10"/>
      <c r="N6013" s="28">
        <f>IF(F6013="lowest point", $H$4/D6013, 0)</f>
        <v>0</v>
      </c>
      <c r="O6013" s="28">
        <f t="shared" si="408"/>
        <v>58.674577608098225</v>
      </c>
      <c r="P6013" s="29">
        <f>O6013*D6013</f>
        <v>575561.81484310259</v>
      </c>
      <c r="R6013" s="28">
        <f>IF(G6013="highest point", $H$4/D6013, 0)</f>
        <v>0</v>
      </c>
      <c r="S6013" s="28">
        <f t="shared" si="409"/>
        <v>54.965810834904403</v>
      </c>
      <c r="T6013" s="29">
        <f>D6013*S6013</f>
        <v>539181.07514580281</v>
      </c>
    </row>
    <row r="6014" spans="1:20">
      <c r="A6014" s="21">
        <f t="shared" si="410"/>
        <v>2023</v>
      </c>
      <c r="B6014" s="21">
        <f t="shared" si="411"/>
        <v>11</v>
      </c>
      <c r="C6014" s="22">
        <v>45252</v>
      </c>
      <c r="D6014" s="21">
        <v>9849.74</v>
      </c>
      <c r="E6014" s="47" t="str">
        <f>IF(B6014&lt;&gt;B6013, "First Quote", "")</f>
        <v/>
      </c>
      <c r="F6014" s="23" t="str">
        <f>IF(_xlfn.MINIFS($D$3:$D$6287,$A$3:$A$6287,A6014,$B$3:$B$6287,B6014)=D6014,"Lowest point","")</f>
        <v/>
      </c>
      <c r="G6014" s="24" t="str">
        <f>IF(_xlfn.MAXIFS($D$3:$D$6287,$A$3:$A$6287,A6014,$B$3:$B$6287,B6014)=D6014,"Highest point","")</f>
        <v/>
      </c>
      <c r="J6014" s="25" t="str">
        <f>IF(E6014="First Quote", $H$4/D6014, "")</f>
        <v/>
      </c>
      <c r="K6014" s="26">
        <f t="shared" si="407"/>
        <v>56.657500334495658</v>
      </c>
      <c r="L6014" s="27">
        <f>K6014*D6014</f>
        <v>558061.64734469529</v>
      </c>
      <c r="M6014" s="10"/>
      <c r="N6014" s="28">
        <f>IF(F6014="lowest point", $H$4/D6014, 0)</f>
        <v>0</v>
      </c>
      <c r="O6014" s="28">
        <f t="shared" si="408"/>
        <v>58.674577608098225</v>
      </c>
      <c r="P6014" s="29">
        <f>O6014*D6014</f>
        <v>577929.33404958935</v>
      </c>
      <c r="R6014" s="28">
        <f>IF(G6014="highest point", $H$4/D6014, 0)</f>
        <v>0</v>
      </c>
      <c r="S6014" s="28">
        <f t="shared" si="409"/>
        <v>54.965810834904403</v>
      </c>
      <c r="T6014" s="29">
        <f>D6014*S6014</f>
        <v>541398.94561299123</v>
      </c>
    </row>
    <row r="6015" spans="1:20">
      <c r="A6015" s="21">
        <f t="shared" si="410"/>
        <v>2023</v>
      </c>
      <c r="B6015" s="21">
        <f t="shared" si="411"/>
        <v>11</v>
      </c>
      <c r="C6015" s="22">
        <v>45254</v>
      </c>
      <c r="D6015" s="21">
        <v>9855.84</v>
      </c>
      <c r="E6015" s="47" t="str">
        <f>IF(B6015&lt;&gt;B6014, "First Quote", "")</f>
        <v/>
      </c>
      <c r="F6015" s="23" t="str">
        <f>IF(_xlfn.MINIFS($D$3:$D$6287,$A$3:$A$6287,A6015,$B$3:$B$6287,B6015)=D6015,"Lowest point","")</f>
        <v/>
      </c>
      <c r="G6015" s="24" t="str">
        <f>IF(_xlfn.MAXIFS($D$3:$D$6287,$A$3:$A$6287,A6015,$B$3:$B$6287,B6015)=D6015,"Highest point","")</f>
        <v/>
      </c>
      <c r="J6015" s="25" t="str">
        <f>IF(E6015="First Quote", $H$4/D6015, "")</f>
        <v/>
      </c>
      <c r="K6015" s="26">
        <f t="shared" si="407"/>
        <v>56.657500334495658</v>
      </c>
      <c r="L6015" s="27">
        <f>K6015*D6015</f>
        <v>558407.25809673569</v>
      </c>
      <c r="M6015" s="10"/>
      <c r="N6015" s="28">
        <f>IF(F6015="lowest point", $H$4/D6015, 0)</f>
        <v>0</v>
      </c>
      <c r="O6015" s="28">
        <f t="shared" si="408"/>
        <v>58.674577608098225</v>
      </c>
      <c r="P6015" s="29">
        <f>O6015*D6015</f>
        <v>578287.24897299882</v>
      </c>
      <c r="R6015" s="28">
        <f>IF(G6015="highest point", $H$4/D6015, 0)</f>
        <v>0</v>
      </c>
      <c r="S6015" s="28">
        <f t="shared" si="409"/>
        <v>54.965810834904403</v>
      </c>
      <c r="T6015" s="29">
        <f>D6015*S6015</f>
        <v>541734.23705908423</v>
      </c>
    </row>
    <row r="6016" spans="1:20">
      <c r="A6016" s="21">
        <f t="shared" si="410"/>
        <v>2023</v>
      </c>
      <c r="B6016" s="21">
        <f t="shared" si="411"/>
        <v>11</v>
      </c>
      <c r="C6016" s="22">
        <v>45257</v>
      </c>
      <c r="D6016" s="21">
        <v>9836.75</v>
      </c>
      <c r="E6016" s="47" t="str">
        <f>IF(B6016&lt;&gt;B6015, "First Quote", "")</f>
        <v/>
      </c>
      <c r="F6016" s="23" t="str">
        <f>IF(_xlfn.MINIFS($D$3:$D$6287,$A$3:$A$6287,A6016,$B$3:$B$6287,B6016)=D6016,"Lowest point","")</f>
        <v/>
      </c>
      <c r="G6016" s="24" t="str">
        <f>IF(_xlfn.MAXIFS($D$3:$D$6287,$A$3:$A$6287,A6016,$B$3:$B$6287,B6016)=D6016,"Highest point","")</f>
        <v/>
      </c>
      <c r="J6016" s="25" t="str">
        <f>IF(E6016="First Quote", $H$4/D6016, "")</f>
        <v/>
      </c>
      <c r="K6016" s="26">
        <f t="shared" si="407"/>
        <v>56.657500334495658</v>
      </c>
      <c r="L6016" s="27">
        <f>K6016*D6016</f>
        <v>557325.66641535016</v>
      </c>
      <c r="M6016" s="10"/>
      <c r="N6016" s="28">
        <f>IF(F6016="lowest point", $H$4/D6016, 0)</f>
        <v>0</v>
      </c>
      <c r="O6016" s="28">
        <f t="shared" si="408"/>
        <v>58.674577608098225</v>
      </c>
      <c r="P6016" s="29">
        <f>O6016*D6016</f>
        <v>577167.15128646023</v>
      </c>
      <c r="R6016" s="28">
        <f>IF(G6016="highest point", $H$4/D6016, 0)</f>
        <v>0</v>
      </c>
      <c r="S6016" s="28">
        <f t="shared" si="409"/>
        <v>54.965810834904403</v>
      </c>
      <c r="T6016" s="29">
        <f>D6016*S6016</f>
        <v>540684.93973024585</v>
      </c>
    </row>
    <row r="6017" spans="1:20">
      <c r="A6017" s="21">
        <f t="shared" si="410"/>
        <v>2023</v>
      </c>
      <c r="B6017" s="21">
        <f t="shared" si="411"/>
        <v>11</v>
      </c>
      <c r="C6017" s="22">
        <v>45258</v>
      </c>
      <c r="D6017" s="21">
        <v>9846.43</v>
      </c>
      <c r="E6017" s="47" t="str">
        <f>IF(B6017&lt;&gt;B6016, "First Quote", "")</f>
        <v/>
      </c>
      <c r="F6017" s="23" t="str">
        <f>IF(_xlfn.MINIFS($D$3:$D$6287,$A$3:$A$6287,A6017,$B$3:$B$6287,B6017)=D6017,"Lowest point","")</f>
        <v/>
      </c>
      <c r="G6017" s="24" t="str">
        <f>IF(_xlfn.MAXIFS($D$3:$D$6287,$A$3:$A$6287,A6017,$B$3:$B$6287,B6017)=D6017,"Highest point","")</f>
        <v/>
      </c>
      <c r="J6017" s="25" t="str">
        <f>IF(E6017="First Quote", $H$4/D6017, "")</f>
        <v/>
      </c>
      <c r="K6017" s="26">
        <f t="shared" si="407"/>
        <v>56.657500334495658</v>
      </c>
      <c r="L6017" s="27">
        <f>K6017*D6017</f>
        <v>557874.11101858807</v>
      </c>
      <c r="M6017" s="10"/>
      <c r="N6017" s="28">
        <f>IF(F6017="lowest point", $H$4/D6017, 0)</f>
        <v>0</v>
      </c>
      <c r="O6017" s="28">
        <f t="shared" si="408"/>
        <v>58.674577608098225</v>
      </c>
      <c r="P6017" s="29">
        <f>O6017*D6017</f>
        <v>577735.12119770667</v>
      </c>
      <c r="R6017" s="28">
        <f>IF(G6017="highest point", $H$4/D6017, 0)</f>
        <v>0</v>
      </c>
      <c r="S6017" s="28">
        <f t="shared" si="409"/>
        <v>54.965810834904403</v>
      </c>
      <c r="T6017" s="29">
        <f>D6017*S6017</f>
        <v>541217.00877912773</v>
      </c>
    </row>
    <row r="6018" spans="1:20">
      <c r="A6018" s="21">
        <f t="shared" si="410"/>
        <v>2023</v>
      </c>
      <c r="B6018" s="21">
        <f t="shared" si="411"/>
        <v>11</v>
      </c>
      <c r="C6018" s="22">
        <v>45259</v>
      </c>
      <c r="D6018" s="21">
        <v>9838.82</v>
      </c>
      <c r="E6018" s="47" t="str">
        <f>IF(B6018&lt;&gt;B6017, "First Quote", "")</f>
        <v/>
      </c>
      <c r="F6018" s="23" t="str">
        <f>IF(_xlfn.MINIFS($D$3:$D$6287,$A$3:$A$6287,A6018,$B$3:$B$6287,B6018)=D6018,"Lowest point","")</f>
        <v/>
      </c>
      <c r="G6018" s="24" t="str">
        <f>IF(_xlfn.MAXIFS($D$3:$D$6287,$A$3:$A$6287,A6018,$B$3:$B$6287,B6018)=D6018,"Highest point","")</f>
        <v/>
      </c>
      <c r="J6018" s="25" t="str">
        <f>IF(E6018="First Quote", $H$4/D6018, "")</f>
        <v/>
      </c>
      <c r="K6018" s="26">
        <f t="shared" si="407"/>
        <v>56.657500334495658</v>
      </c>
      <c r="L6018" s="27">
        <f>K6018*D6018</f>
        <v>557442.94744104252</v>
      </c>
      <c r="M6018" s="10"/>
      <c r="N6018" s="28">
        <f>IF(F6018="lowest point", $H$4/D6018, 0)</f>
        <v>0</v>
      </c>
      <c r="O6018" s="28">
        <f t="shared" si="408"/>
        <v>58.674577608098225</v>
      </c>
      <c r="P6018" s="29">
        <f>O6018*D6018</f>
        <v>577288.60766210896</v>
      </c>
      <c r="R6018" s="28">
        <f>IF(G6018="highest point", $H$4/D6018, 0)</f>
        <v>0</v>
      </c>
      <c r="S6018" s="28">
        <f t="shared" si="409"/>
        <v>54.965810834904403</v>
      </c>
      <c r="T6018" s="29">
        <f>D6018*S6018</f>
        <v>540798.71895867412</v>
      </c>
    </row>
    <row r="6019" spans="1:20">
      <c r="A6019" s="21">
        <f t="shared" si="410"/>
        <v>2023</v>
      </c>
      <c r="B6019" s="21">
        <f t="shared" si="411"/>
        <v>11</v>
      </c>
      <c r="C6019" s="22">
        <v>45260</v>
      </c>
      <c r="D6019" s="21">
        <v>9879.02</v>
      </c>
      <c r="E6019" s="47" t="str">
        <f>IF(B6019&lt;&gt;B6018, "First Quote", "")</f>
        <v/>
      </c>
      <c r="F6019" s="23" t="str">
        <f>IF(_xlfn.MINIFS($D$3:$D$6287,$A$3:$A$6287,A6019,$B$3:$B$6287,B6019)=D6019,"Lowest point","")</f>
        <v/>
      </c>
      <c r="G6019" s="24" t="str">
        <f>IF(_xlfn.MAXIFS($D$3:$D$6287,$A$3:$A$6287,A6019,$B$3:$B$6287,B6019)=D6019,"Highest point","")</f>
        <v>Highest point</v>
      </c>
      <c r="J6019" s="25" t="str">
        <f>IF(E6019="First Quote", $H$4/D6019, "")</f>
        <v/>
      </c>
      <c r="K6019" s="26">
        <f t="shared" si="407"/>
        <v>56.657500334495658</v>
      </c>
      <c r="L6019" s="27">
        <f>K6019*D6019</f>
        <v>559720.57895448932</v>
      </c>
      <c r="M6019" s="10"/>
      <c r="N6019" s="28">
        <f>IF(F6019="lowest point", $H$4/D6019, 0)</f>
        <v>0</v>
      </c>
      <c r="O6019" s="28">
        <f t="shared" si="408"/>
        <v>58.674577608098225</v>
      </c>
      <c r="P6019" s="29">
        <f>O6019*D6019</f>
        <v>579647.32568195451</v>
      </c>
      <c r="R6019" s="28">
        <f>IF(G6019="highest point", $H$4/D6019, 0)</f>
        <v>5.0612307698536897E-2</v>
      </c>
      <c r="S6019" s="28">
        <f t="shared" si="409"/>
        <v>55.016423142602939</v>
      </c>
      <c r="T6019" s="29">
        <f>D6019*S6019</f>
        <v>543508.34455423732</v>
      </c>
    </row>
    <row r="6020" spans="1:20">
      <c r="A6020" s="21">
        <f t="shared" si="410"/>
        <v>2023</v>
      </c>
      <c r="B6020" s="21">
        <f t="shared" si="411"/>
        <v>12</v>
      </c>
      <c r="C6020" s="22">
        <v>45261</v>
      </c>
      <c r="D6020" s="21">
        <v>9937.89</v>
      </c>
      <c r="E6020" s="47" t="str">
        <f>IF(B6020&lt;&gt;B6019, "First Quote", "")</f>
        <v>First Quote</v>
      </c>
      <c r="F6020" s="23" t="str">
        <f>IF(_xlfn.MINIFS($D$3:$D$6287,$A$3:$A$6287,A6020,$B$3:$B$6287,B6020)=D6020,"Lowest point","")</f>
        <v/>
      </c>
      <c r="G6020" s="24" t="str">
        <f>IF(_xlfn.MAXIFS($D$3:$D$6287,$A$3:$A$6287,A6020,$B$3:$B$6287,B6020)=D6020,"Highest point","")</f>
        <v/>
      </c>
      <c r="J6020" s="25">
        <f>IF(E6020="First Quote", $H$4/D6020, "")</f>
        <v>5.0312490880861031E-2</v>
      </c>
      <c r="K6020" s="26">
        <f t="shared" si="407"/>
        <v>56.707812825376521</v>
      </c>
      <c r="L6020" s="27">
        <f>K6020*D6020</f>
        <v>563556.00599918107</v>
      </c>
      <c r="M6020" s="10"/>
      <c r="N6020" s="28">
        <f>IF(F6020="lowest point", $H$4/D6020, 0)</f>
        <v>0</v>
      </c>
      <c r="O6020" s="28">
        <f t="shared" si="408"/>
        <v>58.674577608098225</v>
      </c>
      <c r="P6020" s="29">
        <f>O6020*D6020</f>
        <v>583101.49806574325</v>
      </c>
      <c r="R6020" s="28">
        <f>IF(G6020="highest point", $H$4/D6020, 0)</f>
        <v>0</v>
      </c>
      <c r="S6020" s="28">
        <f t="shared" si="409"/>
        <v>55.016423142602939</v>
      </c>
      <c r="T6020" s="29">
        <f>D6020*S6020</f>
        <v>546747.16138464224</v>
      </c>
    </row>
    <row r="6021" spans="1:20">
      <c r="A6021" s="21">
        <f t="shared" si="410"/>
        <v>2023</v>
      </c>
      <c r="B6021" s="21">
        <f t="shared" si="411"/>
        <v>12</v>
      </c>
      <c r="C6021" s="22">
        <v>45264</v>
      </c>
      <c r="D6021" s="21">
        <v>9884.17</v>
      </c>
      <c r="E6021" s="47" t="str">
        <f>IF(B6021&lt;&gt;B6020, "First Quote", "")</f>
        <v/>
      </c>
      <c r="F6021" s="23" t="str">
        <f>IF(_xlfn.MINIFS($D$3:$D$6287,$A$3:$A$6287,A6021,$B$3:$B$6287,B6021)=D6021,"Lowest point","")</f>
        <v/>
      </c>
      <c r="G6021" s="24" t="str">
        <f>IF(_xlfn.MAXIFS($D$3:$D$6287,$A$3:$A$6287,A6021,$B$3:$B$6287,B6021)=D6021,"Highest point","")</f>
        <v/>
      </c>
      <c r="J6021" s="25" t="str">
        <f>IF(E6021="First Quote", $H$4/D6021, "")</f>
        <v/>
      </c>
      <c r="K6021" s="26">
        <f t="shared" ref="K6021:K6084" si="412">IF(E6021="First Quote",J6021+K6020,K6020)</f>
        <v>56.707812825376521</v>
      </c>
      <c r="L6021" s="27">
        <f>K6021*D6021</f>
        <v>560509.6622942019</v>
      </c>
      <c r="M6021" s="10"/>
      <c r="N6021" s="28">
        <f>IF(F6021="lowest point", $H$4/D6021, 0)</f>
        <v>0</v>
      </c>
      <c r="O6021" s="28">
        <f t="shared" ref="O6021:O6084" si="413">IF(F6021="Lowest Point",N6021+O6020,O6020)</f>
        <v>58.674577608098225</v>
      </c>
      <c r="P6021" s="29">
        <f>O6021*D6021</f>
        <v>579949.49975663621</v>
      </c>
      <c r="R6021" s="28">
        <f>IF(G6021="highest point", $H$4/D6021, 0)</f>
        <v>0</v>
      </c>
      <c r="S6021" s="28">
        <f t="shared" ref="S6021:S6084" si="414">IF(G6021="Highest Point",R6021+S6020,S6020)</f>
        <v>55.016423142602939</v>
      </c>
      <c r="T6021" s="29">
        <f>D6021*S6021</f>
        <v>543791.67913342174</v>
      </c>
    </row>
    <row r="6022" spans="1:20">
      <c r="A6022" s="21">
        <f t="shared" si="410"/>
        <v>2023</v>
      </c>
      <c r="B6022" s="21">
        <f t="shared" si="411"/>
        <v>12</v>
      </c>
      <c r="C6022" s="22">
        <v>45265</v>
      </c>
      <c r="D6022" s="21">
        <v>9878.9699999999993</v>
      </c>
      <c r="E6022" s="47" t="str">
        <f>IF(B6022&lt;&gt;B6021, "First Quote", "")</f>
        <v/>
      </c>
      <c r="F6022" s="23" t="str">
        <f>IF(_xlfn.MINIFS($D$3:$D$6287,$A$3:$A$6287,A6022,$B$3:$B$6287,B6022)=D6022,"Lowest point","")</f>
        <v/>
      </c>
      <c r="G6022" s="24" t="str">
        <f>IF(_xlfn.MAXIFS($D$3:$D$6287,$A$3:$A$6287,A6022,$B$3:$B$6287,B6022)=D6022,"Highest point","")</f>
        <v/>
      </c>
      <c r="J6022" s="25" t="str">
        <f>IF(E6022="First Quote", $H$4/D6022, "")</f>
        <v/>
      </c>
      <c r="K6022" s="26">
        <f t="shared" si="412"/>
        <v>56.707812825376521</v>
      </c>
      <c r="L6022" s="27">
        <f>K6022*D6022</f>
        <v>560214.78166750981</v>
      </c>
      <c r="M6022" s="10"/>
      <c r="N6022" s="28">
        <f>IF(F6022="lowest point", $H$4/D6022, 0)</f>
        <v>0</v>
      </c>
      <c r="O6022" s="28">
        <f t="shared" si="413"/>
        <v>58.674577608098225</v>
      </c>
      <c r="P6022" s="29">
        <f>O6022*D6022</f>
        <v>579644.39195307414</v>
      </c>
      <c r="R6022" s="28">
        <f>IF(G6022="highest point", $H$4/D6022, 0)</f>
        <v>0</v>
      </c>
      <c r="S6022" s="28">
        <f t="shared" si="414"/>
        <v>55.016423142602939</v>
      </c>
      <c r="T6022" s="29">
        <f>D6022*S6022</f>
        <v>543505.59373308008</v>
      </c>
    </row>
    <row r="6023" spans="1:20">
      <c r="A6023" s="21">
        <f t="shared" si="410"/>
        <v>2023</v>
      </c>
      <c r="B6023" s="21">
        <f t="shared" si="411"/>
        <v>12</v>
      </c>
      <c r="C6023" s="22">
        <v>45266</v>
      </c>
      <c r="D6023" s="21">
        <v>9840.65</v>
      </c>
      <c r="E6023" s="47" t="str">
        <f>IF(B6023&lt;&gt;B6022, "First Quote", "")</f>
        <v/>
      </c>
      <c r="F6023" s="23" t="str">
        <f>IF(_xlfn.MINIFS($D$3:$D$6287,$A$3:$A$6287,A6023,$B$3:$B$6287,B6023)=D6023,"Lowest point","")</f>
        <v>Lowest point</v>
      </c>
      <c r="G6023" s="24" t="str">
        <f>IF(_xlfn.MAXIFS($D$3:$D$6287,$A$3:$A$6287,A6023,$B$3:$B$6287,B6023)=D6023,"Highest point","")</f>
        <v/>
      </c>
      <c r="J6023" s="25" t="str">
        <f>IF(E6023="First Quote", $H$4/D6023, "")</f>
        <v/>
      </c>
      <c r="K6023" s="26">
        <f t="shared" si="412"/>
        <v>56.707812825376521</v>
      </c>
      <c r="L6023" s="27">
        <f>K6023*D6023</f>
        <v>558041.73828004149</v>
      </c>
      <c r="M6023" s="10"/>
      <c r="N6023" s="28">
        <f>IF(F6023="lowest point", $H$4/D6023, 0)</f>
        <v>5.0809651801456204E-2</v>
      </c>
      <c r="O6023" s="28">
        <f t="shared" si="413"/>
        <v>58.725387259899684</v>
      </c>
      <c r="P6023" s="29">
        <f>O6023*D6023</f>
        <v>577895.98213913175</v>
      </c>
      <c r="R6023" s="28">
        <f>IF(G6023="highest point", $H$4/D6023, 0)</f>
        <v>0</v>
      </c>
      <c r="S6023" s="28">
        <f t="shared" si="414"/>
        <v>55.016423142602939</v>
      </c>
      <c r="T6023" s="29">
        <f>D6023*S6023</f>
        <v>541397.3643982556</v>
      </c>
    </row>
    <row r="6024" spans="1:20">
      <c r="A6024" s="21">
        <f t="shared" si="410"/>
        <v>2023</v>
      </c>
      <c r="B6024" s="21">
        <f t="shared" si="411"/>
        <v>12</v>
      </c>
      <c r="C6024" s="22">
        <v>45267</v>
      </c>
      <c r="D6024" s="21">
        <v>9920.64</v>
      </c>
      <c r="E6024" s="47" t="str">
        <f>IF(B6024&lt;&gt;B6023, "First Quote", "")</f>
        <v/>
      </c>
      <c r="F6024" s="23" t="str">
        <f>IF(_xlfn.MINIFS($D$3:$D$6287,$A$3:$A$6287,A6024,$B$3:$B$6287,B6024)=D6024,"Lowest point","")</f>
        <v/>
      </c>
      <c r="G6024" s="24" t="str">
        <f>IF(_xlfn.MAXIFS($D$3:$D$6287,$A$3:$A$6287,A6024,$B$3:$B$6287,B6024)=D6024,"Highest point","")</f>
        <v/>
      </c>
      <c r="J6024" s="25" t="str">
        <f>IF(E6024="First Quote", $H$4/D6024, "")</f>
        <v/>
      </c>
      <c r="K6024" s="26">
        <f t="shared" si="412"/>
        <v>56.707812825376521</v>
      </c>
      <c r="L6024" s="27">
        <f>K6024*D6024</f>
        <v>562577.79622794327</v>
      </c>
      <c r="M6024" s="10"/>
      <c r="N6024" s="28">
        <f>IF(F6024="lowest point", $H$4/D6024, 0)</f>
        <v>0</v>
      </c>
      <c r="O6024" s="28">
        <f t="shared" si="413"/>
        <v>58.725387259899684</v>
      </c>
      <c r="P6024" s="29">
        <f>O6024*D6024</f>
        <v>582593.42586605111</v>
      </c>
      <c r="R6024" s="28">
        <f>IF(G6024="highest point", $H$4/D6024, 0)</f>
        <v>0</v>
      </c>
      <c r="S6024" s="28">
        <f t="shared" si="414"/>
        <v>55.016423142602939</v>
      </c>
      <c r="T6024" s="29">
        <f>D6024*S6024</f>
        <v>545798.12808543234</v>
      </c>
    </row>
    <row r="6025" spans="1:20">
      <c r="A6025" s="21">
        <f t="shared" si="410"/>
        <v>2023</v>
      </c>
      <c r="B6025" s="21">
        <f t="shared" si="411"/>
        <v>12</v>
      </c>
      <c r="C6025" s="22">
        <v>45268</v>
      </c>
      <c r="D6025" s="21">
        <v>9961.5</v>
      </c>
      <c r="E6025" s="47" t="str">
        <f>IF(B6025&lt;&gt;B6024, "First Quote", "")</f>
        <v/>
      </c>
      <c r="F6025" s="23" t="str">
        <f>IF(_xlfn.MINIFS($D$3:$D$6287,$A$3:$A$6287,A6025,$B$3:$B$6287,B6025)=D6025,"Lowest point","")</f>
        <v/>
      </c>
      <c r="G6025" s="24" t="str">
        <f>IF(_xlfn.MAXIFS($D$3:$D$6287,$A$3:$A$6287,A6025,$B$3:$B$6287,B6025)=D6025,"Highest point","")</f>
        <v/>
      </c>
      <c r="J6025" s="25" t="str">
        <f>IF(E6025="First Quote", $H$4/D6025, "")</f>
        <v/>
      </c>
      <c r="K6025" s="26">
        <f t="shared" si="412"/>
        <v>56.707812825376521</v>
      </c>
      <c r="L6025" s="27">
        <f>K6025*D6025</f>
        <v>564894.87745998823</v>
      </c>
      <c r="M6025" s="10"/>
      <c r="N6025" s="28">
        <f>IF(F6025="lowest point", $H$4/D6025, 0)</f>
        <v>0</v>
      </c>
      <c r="O6025" s="28">
        <f t="shared" si="413"/>
        <v>58.725387259899684</v>
      </c>
      <c r="P6025" s="29">
        <f>O6025*D6025</f>
        <v>584992.94518949068</v>
      </c>
      <c r="R6025" s="28">
        <f>IF(G6025="highest point", $H$4/D6025, 0)</f>
        <v>0</v>
      </c>
      <c r="S6025" s="28">
        <f t="shared" si="414"/>
        <v>55.016423142602939</v>
      </c>
      <c r="T6025" s="29">
        <f>D6025*S6025</f>
        <v>548046.09913503914</v>
      </c>
    </row>
    <row r="6026" spans="1:20">
      <c r="A6026" s="21">
        <f t="shared" si="410"/>
        <v>2023</v>
      </c>
      <c r="B6026" s="21">
        <f t="shared" si="411"/>
        <v>12</v>
      </c>
      <c r="C6026" s="22">
        <v>45271</v>
      </c>
      <c r="D6026" s="21">
        <v>10000.64</v>
      </c>
      <c r="E6026" s="47" t="str">
        <f>IF(B6026&lt;&gt;B6025, "First Quote", "")</f>
        <v/>
      </c>
      <c r="F6026" s="23" t="str">
        <f>IF(_xlfn.MINIFS($D$3:$D$6287,$A$3:$A$6287,A6026,$B$3:$B$6287,B6026)=D6026,"Lowest point","")</f>
        <v/>
      </c>
      <c r="G6026" s="24" t="str">
        <f>IF(_xlfn.MAXIFS($D$3:$D$6287,$A$3:$A$6287,A6026,$B$3:$B$6287,B6026)=D6026,"Highest point","")</f>
        <v/>
      </c>
      <c r="J6026" s="25" t="str">
        <f>IF(E6026="First Quote", $H$4/D6026, "")</f>
        <v/>
      </c>
      <c r="K6026" s="26">
        <f t="shared" si="412"/>
        <v>56.707812825376521</v>
      </c>
      <c r="L6026" s="27">
        <f>K6026*D6026</f>
        <v>567114.42125397339</v>
      </c>
      <c r="M6026" s="10"/>
      <c r="N6026" s="28">
        <f>IF(F6026="lowest point", $H$4/D6026, 0)</f>
        <v>0</v>
      </c>
      <c r="O6026" s="28">
        <f t="shared" si="413"/>
        <v>58.725387259899684</v>
      </c>
      <c r="P6026" s="29">
        <f>O6026*D6026</f>
        <v>587291.45684684312</v>
      </c>
      <c r="R6026" s="28">
        <f>IF(G6026="highest point", $H$4/D6026, 0)</f>
        <v>0</v>
      </c>
      <c r="S6026" s="28">
        <f t="shared" si="414"/>
        <v>55.016423142602939</v>
      </c>
      <c r="T6026" s="29">
        <f>D6026*S6026</f>
        <v>550199.44193684065</v>
      </c>
    </row>
    <row r="6027" spans="1:20">
      <c r="A6027" s="21">
        <f t="shared" si="410"/>
        <v>2023</v>
      </c>
      <c r="B6027" s="21">
        <f t="shared" si="411"/>
        <v>12</v>
      </c>
      <c r="C6027" s="22">
        <v>45272</v>
      </c>
      <c r="D6027" s="21">
        <v>10047.040000000001</v>
      </c>
      <c r="E6027" s="47" t="str">
        <f>IF(B6027&lt;&gt;B6026, "First Quote", "")</f>
        <v/>
      </c>
      <c r="F6027" s="23" t="str">
        <f>IF(_xlfn.MINIFS($D$3:$D$6287,$A$3:$A$6287,A6027,$B$3:$B$6287,B6027)=D6027,"Lowest point","")</f>
        <v/>
      </c>
      <c r="G6027" s="24" t="str">
        <f>IF(_xlfn.MAXIFS($D$3:$D$6287,$A$3:$A$6287,A6027,$B$3:$B$6287,B6027)=D6027,"Highest point","")</f>
        <v/>
      </c>
      <c r="J6027" s="25" t="str">
        <f>IF(E6027="First Quote", $H$4/D6027, "")</f>
        <v/>
      </c>
      <c r="K6027" s="26">
        <f t="shared" si="412"/>
        <v>56.707812825376521</v>
      </c>
      <c r="L6027" s="27">
        <f>K6027*D6027</f>
        <v>569745.66376907099</v>
      </c>
      <c r="M6027" s="10"/>
      <c r="N6027" s="28">
        <f>IF(F6027="lowest point", $H$4/D6027, 0)</f>
        <v>0</v>
      </c>
      <c r="O6027" s="28">
        <f t="shared" si="413"/>
        <v>58.725387259899684</v>
      </c>
      <c r="P6027" s="29">
        <f>O6027*D6027</f>
        <v>590016.31481570262</v>
      </c>
      <c r="R6027" s="28">
        <f>IF(G6027="highest point", $H$4/D6027, 0)</f>
        <v>0</v>
      </c>
      <c r="S6027" s="28">
        <f t="shared" si="414"/>
        <v>55.016423142602939</v>
      </c>
      <c r="T6027" s="29">
        <f>D6027*S6027</f>
        <v>552752.20397065743</v>
      </c>
    </row>
    <row r="6028" spans="1:20">
      <c r="A6028" s="21">
        <f t="shared" si="410"/>
        <v>2023</v>
      </c>
      <c r="B6028" s="21">
        <f t="shared" si="411"/>
        <v>12</v>
      </c>
      <c r="C6028" s="22">
        <v>45273</v>
      </c>
      <c r="D6028" s="21">
        <v>10184.379999999999</v>
      </c>
      <c r="E6028" s="47" t="str">
        <f>IF(B6028&lt;&gt;B6027, "First Quote", "")</f>
        <v/>
      </c>
      <c r="F6028" s="23" t="str">
        <f>IF(_xlfn.MINIFS($D$3:$D$6287,$A$3:$A$6287,A6028,$B$3:$B$6287,B6028)=D6028,"Lowest point","")</f>
        <v/>
      </c>
      <c r="G6028" s="24" t="str">
        <f>IF(_xlfn.MAXIFS($D$3:$D$6287,$A$3:$A$6287,A6028,$B$3:$B$6287,B6028)=D6028,"Highest point","")</f>
        <v/>
      </c>
      <c r="J6028" s="25" t="str">
        <f>IF(E6028="First Quote", $H$4/D6028, "")</f>
        <v/>
      </c>
      <c r="K6028" s="26">
        <f t="shared" si="412"/>
        <v>56.707812825376521</v>
      </c>
      <c r="L6028" s="27">
        <f>K6028*D6028</f>
        <v>577533.91478250804</v>
      </c>
      <c r="M6028" s="10"/>
      <c r="N6028" s="28">
        <f>IF(F6028="lowest point", $H$4/D6028, 0)</f>
        <v>0</v>
      </c>
      <c r="O6028" s="28">
        <f t="shared" si="413"/>
        <v>58.725387259899684</v>
      </c>
      <c r="P6028" s="29">
        <f>O6028*D6028</f>
        <v>598081.65950197715</v>
      </c>
      <c r="R6028" s="28">
        <f>IF(G6028="highest point", $H$4/D6028, 0)</f>
        <v>0</v>
      </c>
      <c r="S6028" s="28">
        <f t="shared" si="414"/>
        <v>55.016423142602939</v>
      </c>
      <c r="T6028" s="29">
        <f>D6028*S6028</f>
        <v>560308.15952506242</v>
      </c>
    </row>
    <row r="6029" spans="1:20">
      <c r="A6029" s="21">
        <f t="shared" ref="A6029:A6092" si="415">YEAR(C6029)</f>
        <v>2023</v>
      </c>
      <c r="B6029" s="21">
        <f t="shared" si="411"/>
        <v>12</v>
      </c>
      <c r="C6029" s="22">
        <v>45274</v>
      </c>
      <c r="D6029" s="21">
        <v>10213.69</v>
      </c>
      <c r="E6029" s="47" t="str">
        <f>IF(B6029&lt;&gt;B6028, "First Quote", "")</f>
        <v/>
      </c>
      <c r="F6029" s="23" t="str">
        <f>IF(_xlfn.MINIFS($D$3:$D$6287,$A$3:$A$6287,A6029,$B$3:$B$6287,B6029)=D6029,"Lowest point","")</f>
        <v/>
      </c>
      <c r="G6029" s="24" t="str">
        <f>IF(_xlfn.MAXIFS($D$3:$D$6287,$A$3:$A$6287,A6029,$B$3:$B$6287,B6029)=D6029,"Highest point","")</f>
        <v/>
      </c>
      <c r="J6029" s="25" t="str">
        <f>IF(E6029="First Quote", $H$4/D6029, "")</f>
        <v/>
      </c>
      <c r="K6029" s="26">
        <f t="shared" si="412"/>
        <v>56.707812825376521</v>
      </c>
      <c r="L6029" s="27">
        <f>K6029*D6029</f>
        <v>579196.0207764199</v>
      </c>
      <c r="M6029" s="10"/>
      <c r="N6029" s="28">
        <f>IF(F6029="lowest point", $H$4/D6029, 0)</f>
        <v>0</v>
      </c>
      <c r="O6029" s="28">
        <f t="shared" si="413"/>
        <v>58.725387259899684</v>
      </c>
      <c r="P6029" s="29">
        <f>O6029*D6029</f>
        <v>599802.9006025648</v>
      </c>
      <c r="R6029" s="28">
        <f>IF(G6029="highest point", $H$4/D6029, 0)</f>
        <v>0</v>
      </c>
      <c r="S6029" s="28">
        <f t="shared" si="414"/>
        <v>55.016423142602939</v>
      </c>
      <c r="T6029" s="29">
        <f>D6029*S6029</f>
        <v>561920.69088737224</v>
      </c>
    </row>
    <row r="6030" spans="1:20">
      <c r="A6030" s="21">
        <f t="shared" si="415"/>
        <v>2023</v>
      </c>
      <c r="B6030" s="21">
        <f t="shared" si="411"/>
        <v>12</v>
      </c>
      <c r="C6030" s="22">
        <v>45275</v>
      </c>
      <c r="D6030" s="21">
        <v>10213.48</v>
      </c>
      <c r="E6030" s="47" t="str">
        <f>IF(B6030&lt;&gt;B6029, "First Quote", "")</f>
        <v/>
      </c>
      <c r="F6030" s="23" t="str">
        <f>IF(_xlfn.MINIFS($D$3:$D$6287,$A$3:$A$6287,A6030,$B$3:$B$6287,B6030)=D6030,"Lowest point","")</f>
        <v/>
      </c>
      <c r="G6030" s="24" t="str">
        <f>IF(_xlfn.MAXIFS($D$3:$D$6287,$A$3:$A$6287,A6030,$B$3:$B$6287,B6030)=D6030,"Highest point","")</f>
        <v/>
      </c>
      <c r="J6030" s="25" t="str">
        <f>IF(E6030="First Quote", $H$4/D6030, "")</f>
        <v/>
      </c>
      <c r="K6030" s="26">
        <f t="shared" si="412"/>
        <v>56.707812825376521</v>
      </c>
      <c r="L6030" s="27">
        <f>K6030*D6030</f>
        <v>579184.11213572661</v>
      </c>
      <c r="M6030" s="10"/>
      <c r="N6030" s="28">
        <f>IF(F6030="lowest point", $H$4/D6030, 0)</f>
        <v>0</v>
      </c>
      <c r="O6030" s="28">
        <f t="shared" si="413"/>
        <v>58.725387259899684</v>
      </c>
      <c r="P6030" s="29">
        <f>O6030*D6030</f>
        <v>599790.56827124022</v>
      </c>
      <c r="R6030" s="28">
        <f>IF(G6030="highest point", $H$4/D6030, 0)</f>
        <v>0</v>
      </c>
      <c r="S6030" s="28">
        <f t="shared" si="414"/>
        <v>55.016423142602939</v>
      </c>
      <c r="T6030" s="29">
        <f>D6030*S6030</f>
        <v>561909.13743851229</v>
      </c>
    </row>
    <row r="6031" spans="1:20">
      <c r="A6031" s="21">
        <f t="shared" si="415"/>
        <v>2023</v>
      </c>
      <c r="B6031" s="21">
        <f t="shared" si="411"/>
        <v>12</v>
      </c>
      <c r="C6031" s="22">
        <v>45278</v>
      </c>
      <c r="D6031" s="21">
        <v>10259.85</v>
      </c>
      <c r="E6031" s="47" t="str">
        <f>IF(B6031&lt;&gt;B6030, "First Quote", "")</f>
        <v/>
      </c>
      <c r="F6031" s="23" t="str">
        <f>IF(_xlfn.MINIFS($D$3:$D$6287,$A$3:$A$6287,A6031,$B$3:$B$6287,B6031)=D6031,"Lowest point","")</f>
        <v/>
      </c>
      <c r="G6031" s="24" t="str">
        <f>IF(_xlfn.MAXIFS($D$3:$D$6287,$A$3:$A$6287,A6031,$B$3:$B$6287,B6031)=D6031,"Highest point","")</f>
        <v/>
      </c>
      <c r="J6031" s="25" t="str">
        <f>IF(E6031="First Quote", $H$4/D6031, "")</f>
        <v/>
      </c>
      <c r="K6031" s="26">
        <f t="shared" si="412"/>
        <v>56.707812825376521</v>
      </c>
      <c r="L6031" s="27">
        <f>K6031*D6031</f>
        <v>581813.65341643931</v>
      </c>
      <c r="M6031" s="10"/>
      <c r="N6031" s="28">
        <f>IF(F6031="lowest point", $H$4/D6031, 0)</f>
        <v>0</v>
      </c>
      <c r="O6031" s="28">
        <f t="shared" si="413"/>
        <v>58.725387259899684</v>
      </c>
      <c r="P6031" s="29">
        <f>O6031*D6031</f>
        <v>602513.66447848175</v>
      </c>
      <c r="R6031" s="28">
        <f>IF(G6031="highest point", $H$4/D6031, 0)</f>
        <v>0</v>
      </c>
      <c r="S6031" s="28">
        <f t="shared" si="414"/>
        <v>55.016423142602939</v>
      </c>
      <c r="T6031" s="29">
        <f>D6031*S6031</f>
        <v>564460.24897963484</v>
      </c>
    </row>
    <row r="6032" spans="1:20">
      <c r="A6032" s="21">
        <f t="shared" si="415"/>
        <v>2023</v>
      </c>
      <c r="B6032" s="21">
        <f t="shared" si="411"/>
        <v>12</v>
      </c>
      <c r="C6032" s="22">
        <v>45279</v>
      </c>
      <c r="D6032" s="21">
        <v>10320.86</v>
      </c>
      <c r="E6032" s="47" t="str">
        <f>IF(B6032&lt;&gt;B6031, "First Quote", "")</f>
        <v/>
      </c>
      <c r="F6032" s="23" t="str">
        <f>IF(_xlfn.MINIFS($D$3:$D$6287,$A$3:$A$6287,A6032,$B$3:$B$6287,B6032)=D6032,"Lowest point","")</f>
        <v/>
      </c>
      <c r="G6032" s="24" t="str">
        <f>IF(_xlfn.MAXIFS($D$3:$D$6287,$A$3:$A$6287,A6032,$B$3:$B$6287,B6032)=D6032,"Highest point","")</f>
        <v/>
      </c>
      <c r="J6032" s="25" t="str">
        <f>IF(E6032="First Quote", $H$4/D6032, "")</f>
        <v/>
      </c>
      <c r="K6032" s="26">
        <f t="shared" si="412"/>
        <v>56.707812825376521</v>
      </c>
      <c r="L6032" s="27">
        <f>K6032*D6032</f>
        <v>585273.3970769156</v>
      </c>
      <c r="M6032" s="10"/>
      <c r="N6032" s="28">
        <f>IF(F6032="lowest point", $H$4/D6032, 0)</f>
        <v>0</v>
      </c>
      <c r="O6032" s="28">
        <f t="shared" si="413"/>
        <v>58.725387259899684</v>
      </c>
      <c r="P6032" s="29">
        <f>O6032*D6032</f>
        <v>606096.50035520829</v>
      </c>
      <c r="R6032" s="28">
        <f>IF(G6032="highest point", $H$4/D6032, 0)</f>
        <v>0</v>
      </c>
      <c r="S6032" s="28">
        <f t="shared" si="414"/>
        <v>55.016423142602939</v>
      </c>
      <c r="T6032" s="29">
        <f>D6032*S6032</f>
        <v>567816.80095556495</v>
      </c>
    </row>
    <row r="6033" spans="1:20">
      <c r="A6033" s="21">
        <f t="shared" si="415"/>
        <v>2023</v>
      </c>
      <c r="B6033" s="21">
        <f t="shared" si="411"/>
        <v>12</v>
      </c>
      <c r="C6033" s="22">
        <v>45280</v>
      </c>
      <c r="D6033" s="21">
        <v>10170.51</v>
      </c>
      <c r="E6033" s="47" t="str">
        <f>IF(B6033&lt;&gt;B6032, "First Quote", "")</f>
        <v/>
      </c>
      <c r="F6033" s="23" t="str">
        <f>IF(_xlfn.MINIFS($D$3:$D$6287,$A$3:$A$6287,A6033,$B$3:$B$6287,B6033)=D6033,"Lowest point","")</f>
        <v/>
      </c>
      <c r="G6033" s="24" t="str">
        <f>IF(_xlfn.MAXIFS($D$3:$D$6287,$A$3:$A$6287,A6033,$B$3:$B$6287,B6033)=D6033,"Highest point","")</f>
        <v/>
      </c>
      <c r="J6033" s="25" t="str">
        <f>IF(E6033="First Quote", $H$4/D6033, "")</f>
        <v/>
      </c>
      <c r="K6033" s="26">
        <f t="shared" si="412"/>
        <v>56.707812825376521</v>
      </c>
      <c r="L6033" s="27">
        <f>K6033*D6033</f>
        <v>576747.37741862016</v>
      </c>
      <c r="M6033" s="10"/>
      <c r="N6033" s="28">
        <f>IF(F6033="lowest point", $H$4/D6033, 0)</f>
        <v>0</v>
      </c>
      <c r="O6033" s="28">
        <f t="shared" si="413"/>
        <v>58.725387259899684</v>
      </c>
      <c r="P6033" s="29">
        <f>O6033*D6033</f>
        <v>597267.13838068233</v>
      </c>
      <c r="R6033" s="28">
        <f>IF(G6033="highest point", $H$4/D6033, 0)</f>
        <v>0</v>
      </c>
      <c r="S6033" s="28">
        <f t="shared" si="414"/>
        <v>55.016423142602939</v>
      </c>
      <c r="T6033" s="29">
        <f>D6033*S6033</f>
        <v>559545.08173607464</v>
      </c>
    </row>
    <row r="6034" spans="1:20">
      <c r="A6034" s="21">
        <f t="shared" si="415"/>
        <v>2023</v>
      </c>
      <c r="B6034" s="21">
        <f t="shared" si="411"/>
        <v>12</v>
      </c>
      <c r="C6034" s="22">
        <v>45281</v>
      </c>
      <c r="D6034" s="21">
        <v>10275.299999999999</v>
      </c>
      <c r="E6034" s="47" t="str">
        <f>IF(B6034&lt;&gt;B6033, "First Quote", "")</f>
        <v/>
      </c>
      <c r="F6034" s="23" t="str">
        <f>IF(_xlfn.MINIFS($D$3:$D$6287,$A$3:$A$6287,A6034,$B$3:$B$6287,B6034)=D6034,"Lowest point","")</f>
        <v/>
      </c>
      <c r="G6034" s="24" t="str">
        <f>IF(_xlfn.MAXIFS($D$3:$D$6287,$A$3:$A$6287,A6034,$B$3:$B$6287,B6034)=D6034,"Highest point","")</f>
        <v/>
      </c>
      <c r="J6034" s="25" t="str">
        <f>IF(E6034="First Quote", $H$4/D6034, "")</f>
        <v/>
      </c>
      <c r="K6034" s="26">
        <f t="shared" si="412"/>
        <v>56.707812825376521</v>
      </c>
      <c r="L6034" s="27">
        <f>K6034*D6034</f>
        <v>582689.78912459128</v>
      </c>
      <c r="M6034" s="10"/>
      <c r="N6034" s="28">
        <f>IF(F6034="lowest point", $H$4/D6034, 0)</f>
        <v>0</v>
      </c>
      <c r="O6034" s="28">
        <f t="shared" si="413"/>
        <v>58.725387259899684</v>
      </c>
      <c r="P6034" s="29">
        <f>O6034*D6034</f>
        <v>603420.97171164723</v>
      </c>
      <c r="R6034" s="28">
        <f>IF(G6034="highest point", $H$4/D6034, 0)</f>
        <v>0</v>
      </c>
      <c r="S6034" s="28">
        <f t="shared" si="414"/>
        <v>55.016423142602939</v>
      </c>
      <c r="T6034" s="29">
        <f>D6034*S6034</f>
        <v>565310.25271718798</v>
      </c>
    </row>
    <row r="6035" spans="1:20">
      <c r="A6035" s="21">
        <f t="shared" si="415"/>
        <v>2023</v>
      </c>
      <c r="B6035" s="21">
        <f t="shared" si="411"/>
        <v>12</v>
      </c>
      <c r="C6035" s="22">
        <v>45282</v>
      </c>
      <c r="D6035" s="21">
        <v>10292.370000000001</v>
      </c>
      <c r="E6035" s="47" t="str">
        <f>IF(B6035&lt;&gt;B6034, "First Quote", "")</f>
        <v/>
      </c>
      <c r="F6035" s="23" t="str">
        <f>IF(_xlfn.MINIFS($D$3:$D$6287,$A$3:$A$6287,A6035,$B$3:$B$6287,B6035)=D6035,"Lowest point","")</f>
        <v/>
      </c>
      <c r="G6035" s="24" t="str">
        <f>IF(_xlfn.MAXIFS($D$3:$D$6287,$A$3:$A$6287,A6035,$B$3:$B$6287,B6035)=D6035,"Highest point","")</f>
        <v/>
      </c>
      <c r="J6035" s="25" t="str">
        <f>IF(E6035="First Quote", $H$4/D6035, "")</f>
        <v/>
      </c>
      <c r="K6035" s="26">
        <f t="shared" si="412"/>
        <v>56.707812825376521</v>
      </c>
      <c r="L6035" s="27">
        <f>K6035*D6035</f>
        <v>583657.79148952058</v>
      </c>
      <c r="M6035" s="10"/>
      <c r="N6035" s="28">
        <f>IF(F6035="lowest point", $H$4/D6035, 0)</f>
        <v>0</v>
      </c>
      <c r="O6035" s="28">
        <f t="shared" si="413"/>
        <v>58.725387259899684</v>
      </c>
      <c r="P6035" s="29">
        <f>O6035*D6035</f>
        <v>604423.41407217376</v>
      </c>
      <c r="R6035" s="28">
        <f>IF(G6035="highest point", $H$4/D6035, 0)</f>
        <v>0</v>
      </c>
      <c r="S6035" s="28">
        <f t="shared" si="414"/>
        <v>55.016423142602939</v>
      </c>
      <c r="T6035" s="29">
        <f>D6035*S6035</f>
        <v>566249.38306023227</v>
      </c>
    </row>
    <row r="6036" spans="1:20">
      <c r="A6036" s="21">
        <f t="shared" si="415"/>
        <v>2023</v>
      </c>
      <c r="B6036" s="21">
        <f t="shared" si="411"/>
        <v>12</v>
      </c>
      <c r="C6036" s="22">
        <v>45286</v>
      </c>
      <c r="D6036" s="21">
        <v>10335.98</v>
      </c>
      <c r="E6036" s="47" t="str">
        <f>IF(B6036&lt;&gt;B6035, "First Quote", "")</f>
        <v/>
      </c>
      <c r="F6036" s="23" t="str">
        <f>IF(_xlfn.MINIFS($D$3:$D$6287,$A$3:$A$6287,A6036,$B$3:$B$6287,B6036)=D6036,"Lowest point","")</f>
        <v/>
      </c>
      <c r="G6036" s="24" t="str">
        <f>IF(_xlfn.MAXIFS($D$3:$D$6287,$A$3:$A$6287,A6036,$B$3:$B$6287,B6036)=D6036,"Highest point","")</f>
        <v/>
      </c>
      <c r="J6036" s="25" t="str">
        <f>IF(E6036="First Quote", $H$4/D6036, "")</f>
        <v/>
      </c>
      <c r="K6036" s="26">
        <f t="shared" si="412"/>
        <v>56.707812825376521</v>
      </c>
      <c r="L6036" s="27">
        <f>K6036*D6036</f>
        <v>586130.81920683524</v>
      </c>
      <c r="M6036" s="10"/>
      <c r="N6036" s="28">
        <f>IF(F6036="lowest point", $H$4/D6036, 0)</f>
        <v>0</v>
      </c>
      <c r="O6036" s="28">
        <f t="shared" si="413"/>
        <v>58.725387259899684</v>
      </c>
      <c r="P6036" s="29">
        <f>O6036*D6036</f>
        <v>606984.42821057793</v>
      </c>
      <c r="R6036" s="28">
        <f>IF(G6036="highest point", $H$4/D6036, 0)</f>
        <v>0</v>
      </c>
      <c r="S6036" s="28">
        <f t="shared" si="414"/>
        <v>55.016423142602939</v>
      </c>
      <c r="T6036" s="29">
        <f>D6036*S6036</f>
        <v>568648.6492734811</v>
      </c>
    </row>
    <row r="6037" spans="1:20">
      <c r="A6037" s="21">
        <f t="shared" si="415"/>
        <v>2023</v>
      </c>
      <c r="B6037" s="21">
        <f t="shared" si="411"/>
        <v>12</v>
      </c>
      <c r="C6037" s="22">
        <v>45287</v>
      </c>
      <c r="D6037" s="21">
        <v>10351.6</v>
      </c>
      <c r="E6037" s="47" t="str">
        <f>IF(B6037&lt;&gt;B6036, "First Quote", "")</f>
        <v/>
      </c>
      <c r="F6037" s="23" t="str">
        <f>IF(_xlfn.MINIFS($D$3:$D$6287,$A$3:$A$6287,A6037,$B$3:$B$6287,B6037)=D6037,"Lowest point","")</f>
        <v/>
      </c>
      <c r="G6037" s="24" t="str">
        <f>IF(_xlfn.MAXIFS($D$3:$D$6287,$A$3:$A$6287,A6037,$B$3:$B$6287,B6037)=D6037,"Highest point","")</f>
        <v/>
      </c>
      <c r="J6037" s="25" t="str">
        <f>IF(E6037="First Quote", $H$4/D6037, "")</f>
        <v/>
      </c>
      <c r="K6037" s="26">
        <f t="shared" si="412"/>
        <v>56.707812825376521</v>
      </c>
      <c r="L6037" s="27">
        <f>K6037*D6037</f>
        <v>587016.5952431676</v>
      </c>
      <c r="M6037" s="10"/>
      <c r="N6037" s="28">
        <f>IF(F6037="lowest point", $H$4/D6037, 0)</f>
        <v>0</v>
      </c>
      <c r="O6037" s="28">
        <f t="shared" si="413"/>
        <v>58.725387259899684</v>
      </c>
      <c r="P6037" s="29">
        <f>O6037*D6037</f>
        <v>607901.7187595776</v>
      </c>
      <c r="R6037" s="28">
        <f>IF(G6037="highest point", $H$4/D6037, 0)</f>
        <v>0</v>
      </c>
      <c r="S6037" s="28">
        <f t="shared" si="414"/>
        <v>55.016423142602939</v>
      </c>
      <c r="T6037" s="29">
        <f>D6037*S6037</f>
        <v>569508.00580296863</v>
      </c>
    </row>
    <row r="6038" spans="1:20">
      <c r="A6038" s="21">
        <f t="shared" si="415"/>
        <v>2023</v>
      </c>
      <c r="B6038" s="21">
        <f t="shared" si="411"/>
        <v>12</v>
      </c>
      <c r="C6038" s="22">
        <v>45288</v>
      </c>
      <c r="D6038" s="21">
        <v>10356.59</v>
      </c>
      <c r="E6038" s="47" t="str">
        <f>IF(B6038&lt;&gt;B6037, "First Quote", "")</f>
        <v/>
      </c>
      <c r="F6038" s="23" t="str">
        <f>IF(_xlfn.MINIFS($D$3:$D$6287,$A$3:$A$6287,A6038,$B$3:$B$6287,B6038)=D6038,"Lowest point","")</f>
        <v/>
      </c>
      <c r="G6038" s="24" t="str">
        <f>IF(_xlfn.MAXIFS($D$3:$D$6287,$A$3:$A$6287,A6038,$B$3:$B$6287,B6038)=D6038,"Highest point","")</f>
        <v>Highest point</v>
      </c>
      <c r="J6038" s="25" t="str">
        <f>IF(E6038="First Quote", $H$4/D6038, "")</f>
        <v/>
      </c>
      <c r="K6038" s="26">
        <f t="shared" si="412"/>
        <v>56.707812825376521</v>
      </c>
      <c r="L6038" s="27">
        <f>K6038*D6038</f>
        <v>587299.56722916628</v>
      </c>
      <c r="M6038" s="10"/>
      <c r="N6038" s="28">
        <f>IF(F6038="lowest point", $H$4/D6038, 0)</f>
        <v>0</v>
      </c>
      <c r="O6038" s="28">
        <f t="shared" si="413"/>
        <v>58.725387259899684</v>
      </c>
      <c r="P6038" s="29">
        <f>O6038*D6038</f>
        <v>608194.75844200444</v>
      </c>
      <c r="R6038" s="28">
        <f>IF(G6038="highest point", $H$4/D6038, 0)</f>
        <v>4.8278439138751267E-2</v>
      </c>
      <c r="S6038" s="28">
        <f t="shared" si="414"/>
        <v>55.064701581741687</v>
      </c>
      <c r="T6038" s="29">
        <f>D6038*S6038</f>
        <v>570282.53775445011</v>
      </c>
    </row>
    <row r="6039" spans="1:20">
      <c r="A6039" s="21">
        <f t="shared" si="415"/>
        <v>2023</v>
      </c>
      <c r="B6039" s="21">
        <f t="shared" si="411"/>
        <v>12</v>
      </c>
      <c r="C6039" s="22">
        <v>45289</v>
      </c>
      <c r="D6039" s="21">
        <v>10327.83</v>
      </c>
      <c r="E6039" s="47" t="str">
        <f>IF(B6039&lt;&gt;B6038, "First Quote", "")</f>
        <v/>
      </c>
      <c r="F6039" s="23" t="str">
        <f>IF(_xlfn.MINIFS($D$3:$D$6287,$A$3:$A$6287,A6039,$B$3:$B$6287,B6039)=D6039,"Lowest point","")</f>
        <v/>
      </c>
      <c r="G6039" s="24" t="str">
        <f>IF(_xlfn.MAXIFS($D$3:$D$6287,$A$3:$A$6287,A6039,$B$3:$B$6287,B6039)=D6039,"Highest point","")</f>
        <v/>
      </c>
      <c r="J6039" s="25" t="str">
        <f>IF(E6039="First Quote", $H$4/D6039, "")</f>
        <v/>
      </c>
      <c r="K6039" s="26">
        <f t="shared" si="412"/>
        <v>56.707812825376521</v>
      </c>
      <c r="L6039" s="27">
        <f>K6039*D6039</f>
        <v>585668.65053230838</v>
      </c>
      <c r="M6039" s="10"/>
      <c r="N6039" s="28">
        <f>IF(F6039="lowest point", $H$4/D6039, 0)</f>
        <v>0</v>
      </c>
      <c r="O6039" s="28">
        <f t="shared" si="413"/>
        <v>58.725387259899684</v>
      </c>
      <c r="P6039" s="29">
        <f>O6039*D6039</f>
        <v>606505.81630440976</v>
      </c>
      <c r="R6039" s="28">
        <f>IF(G6039="highest point", $H$4/D6039, 0)</f>
        <v>0</v>
      </c>
      <c r="S6039" s="28">
        <f t="shared" si="414"/>
        <v>55.064701581741687</v>
      </c>
      <c r="T6039" s="29">
        <f>D6039*S6039</f>
        <v>568698.87693695922</v>
      </c>
    </row>
    <row r="6040" spans="1:20">
      <c r="A6040" s="21">
        <f t="shared" si="415"/>
        <v>2024</v>
      </c>
      <c r="B6040" s="21">
        <f t="shared" si="411"/>
        <v>1</v>
      </c>
      <c r="C6040" s="22">
        <v>45293</v>
      </c>
      <c r="D6040" s="21">
        <v>10269.69</v>
      </c>
      <c r="E6040" s="47" t="str">
        <f>IF(B6040&lt;&gt;B6039, "First Quote", "")</f>
        <v>First Quote</v>
      </c>
      <c r="F6040" s="23" t="str">
        <f>IF(_xlfn.MINIFS($D$3:$D$6287,$A$3:$A$6287,A6040,$B$3:$B$6287,B6040)=D6040,"Lowest point","")</f>
        <v/>
      </c>
      <c r="G6040" s="24" t="str">
        <f>IF(_xlfn.MAXIFS($D$3:$D$6287,$A$3:$A$6287,A6040,$B$3:$B$6287,B6040)=D6040,"Highest point","")</f>
        <v/>
      </c>
      <c r="J6040" s="25">
        <f>IF(E6040="First Quote", $H$4/D6040, "")</f>
        <v>4.8686961339631477E-2</v>
      </c>
      <c r="K6040" s="26">
        <f t="shared" si="412"/>
        <v>56.756499786716155</v>
      </c>
      <c r="L6040" s="27">
        <f>K6040*D6040</f>
        <v>582871.65829464106</v>
      </c>
      <c r="M6040" s="10"/>
      <c r="N6040" s="28">
        <f>IF(F6040="lowest point", $H$4/D6040, 0)</f>
        <v>0</v>
      </c>
      <c r="O6040" s="28">
        <f t="shared" si="413"/>
        <v>58.725387259899684</v>
      </c>
      <c r="P6040" s="29">
        <f>O6040*D6040</f>
        <v>603091.5222891192</v>
      </c>
      <c r="R6040" s="28">
        <f>IF(G6040="highest point", $H$4/D6040, 0)</f>
        <v>0</v>
      </c>
      <c r="S6040" s="28">
        <f t="shared" si="414"/>
        <v>55.064701581741687</v>
      </c>
      <c r="T6040" s="29">
        <f>D6040*S6040</f>
        <v>565497.4151869968</v>
      </c>
    </row>
    <row r="6041" spans="1:20">
      <c r="A6041" s="21">
        <f t="shared" si="415"/>
        <v>2024</v>
      </c>
      <c r="B6041" s="21">
        <f t="shared" si="411"/>
        <v>1</v>
      </c>
      <c r="C6041" s="22">
        <v>45294</v>
      </c>
      <c r="D6041" s="21">
        <v>10187.790000000001</v>
      </c>
      <c r="E6041" s="47" t="str">
        <f>IF(B6041&lt;&gt;B6040, "First Quote", "")</f>
        <v/>
      </c>
      <c r="F6041" s="23" t="str">
        <f>IF(_xlfn.MINIFS($D$3:$D$6287,$A$3:$A$6287,A6041,$B$3:$B$6287,B6041)=D6041,"Lowest point","")</f>
        <v/>
      </c>
      <c r="G6041" s="24" t="str">
        <f>IF(_xlfn.MAXIFS($D$3:$D$6287,$A$3:$A$6287,A6041,$B$3:$B$6287,B6041)=D6041,"Highest point","")</f>
        <v/>
      </c>
      <c r="J6041" s="25" t="str">
        <f>IF(E6041="First Quote", $H$4/D6041, "")</f>
        <v/>
      </c>
      <c r="K6041" s="26">
        <f t="shared" si="412"/>
        <v>56.756499786716155</v>
      </c>
      <c r="L6041" s="27">
        <f>K6041*D6041</f>
        <v>578223.300962109</v>
      </c>
      <c r="M6041" s="10"/>
      <c r="N6041" s="28">
        <f>IF(F6041="lowest point", $H$4/D6041, 0)</f>
        <v>0</v>
      </c>
      <c r="O6041" s="28">
        <f t="shared" si="413"/>
        <v>58.725387259899684</v>
      </c>
      <c r="P6041" s="29">
        <f>O6041*D6041</f>
        <v>598281.91307253344</v>
      </c>
      <c r="R6041" s="28">
        <f>IF(G6041="highest point", $H$4/D6041, 0)</f>
        <v>0</v>
      </c>
      <c r="S6041" s="28">
        <f t="shared" si="414"/>
        <v>55.064701581741687</v>
      </c>
      <c r="T6041" s="29">
        <f>D6041*S6041</f>
        <v>560987.61612745223</v>
      </c>
    </row>
    <row r="6042" spans="1:20">
      <c r="A6042" s="21">
        <f t="shared" si="415"/>
        <v>2024</v>
      </c>
      <c r="B6042" s="21">
        <f t="shared" si="411"/>
        <v>1</v>
      </c>
      <c r="C6042" s="22">
        <v>45295</v>
      </c>
      <c r="D6042" s="21">
        <v>10154.200000000001</v>
      </c>
      <c r="E6042" s="47" t="str">
        <f>IF(B6042&lt;&gt;B6041, "First Quote", "")</f>
        <v/>
      </c>
      <c r="F6042" s="23" t="str">
        <f>IF(_xlfn.MINIFS($D$3:$D$6287,$A$3:$A$6287,A6042,$B$3:$B$6287,B6042)=D6042,"Lowest point","")</f>
        <v>Lowest point</v>
      </c>
      <c r="G6042" s="24" t="str">
        <f>IF(_xlfn.MAXIFS($D$3:$D$6287,$A$3:$A$6287,A6042,$B$3:$B$6287,B6042)=D6042,"Highest point","")</f>
        <v/>
      </c>
      <c r="J6042" s="25" t="str">
        <f>IF(E6042="First Quote", $H$4/D6042, "")</f>
        <v/>
      </c>
      <c r="K6042" s="26">
        <f t="shared" si="412"/>
        <v>56.756499786716155</v>
      </c>
      <c r="L6042" s="27">
        <f>K6042*D6042</f>
        <v>576316.85013427318</v>
      </c>
      <c r="M6042" s="10"/>
      <c r="N6042" s="28">
        <f>IF(F6042="lowest point", $H$4/D6042, 0)</f>
        <v>4.9240708278347874E-2</v>
      </c>
      <c r="O6042" s="28">
        <f t="shared" si="413"/>
        <v>58.774627968178031</v>
      </c>
      <c r="P6042" s="29">
        <f>O6042*D6042</f>
        <v>596809.32731447346</v>
      </c>
      <c r="R6042" s="28">
        <f>IF(G6042="highest point", $H$4/D6042, 0)</f>
        <v>0</v>
      </c>
      <c r="S6042" s="28">
        <f t="shared" si="414"/>
        <v>55.064701581741687</v>
      </c>
      <c r="T6042" s="29">
        <f>D6042*S6042</f>
        <v>559137.99280132144</v>
      </c>
    </row>
    <row r="6043" spans="1:20">
      <c r="A6043" s="21">
        <f t="shared" si="415"/>
        <v>2024</v>
      </c>
      <c r="B6043" s="21">
        <f t="shared" si="411"/>
        <v>1</v>
      </c>
      <c r="C6043" s="22">
        <v>45296</v>
      </c>
      <c r="D6043" s="21">
        <v>10172.75</v>
      </c>
      <c r="E6043" s="47" t="str">
        <f>IF(B6043&lt;&gt;B6042, "First Quote", "")</f>
        <v/>
      </c>
      <c r="F6043" s="23" t="str">
        <f>IF(_xlfn.MINIFS($D$3:$D$6287,$A$3:$A$6287,A6043,$B$3:$B$6287,B6043)=D6043,"Lowest point","")</f>
        <v/>
      </c>
      <c r="G6043" s="24" t="str">
        <f>IF(_xlfn.MAXIFS($D$3:$D$6287,$A$3:$A$6287,A6043,$B$3:$B$6287,B6043)=D6043,"Highest point","")</f>
        <v/>
      </c>
      <c r="J6043" s="25" t="str">
        <f>IF(E6043="First Quote", $H$4/D6043, "")</f>
        <v/>
      </c>
      <c r="K6043" s="26">
        <f t="shared" si="412"/>
        <v>56.756499786716155</v>
      </c>
      <c r="L6043" s="27">
        <f>K6043*D6043</f>
        <v>577369.68320531677</v>
      </c>
      <c r="M6043" s="10"/>
      <c r="N6043" s="28">
        <f>IF(F6043="lowest point", $H$4/D6043, 0)</f>
        <v>0</v>
      </c>
      <c r="O6043" s="28">
        <f t="shared" si="413"/>
        <v>58.774627968178031</v>
      </c>
      <c r="P6043" s="29">
        <f>O6043*D6043</f>
        <v>597899.59666328307</v>
      </c>
      <c r="R6043" s="28">
        <f>IF(G6043="highest point", $H$4/D6043, 0)</f>
        <v>0</v>
      </c>
      <c r="S6043" s="28">
        <f t="shared" si="414"/>
        <v>55.064701581741687</v>
      </c>
      <c r="T6043" s="29">
        <f>D6043*S6043</f>
        <v>560159.44301566272</v>
      </c>
    </row>
    <row r="6044" spans="1:20">
      <c r="A6044" s="21">
        <f t="shared" si="415"/>
        <v>2024</v>
      </c>
      <c r="B6044" s="21">
        <f t="shared" si="411"/>
        <v>1</v>
      </c>
      <c r="C6044" s="22">
        <v>45299</v>
      </c>
      <c r="D6044" s="21">
        <v>10316.52</v>
      </c>
      <c r="E6044" s="47" t="str">
        <f>IF(B6044&lt;&gt;B6043, "First Quote", "")</f>
        <v/>
      </c>
      <c r="F6044" s="23" t="str">
        <f>IF(_xlfn.MINIFS($D$3:$D$6287,$A$3:$A$6287,A6044,$B$3:$B$6287,B6044)=D6044,"Lowest point","")</f>
        <v/>
      </c>
      <c r="G6044" s="24" t="str">
        <f>IF(_xlfn.MAXIFS($D$3:$D$6287,$A$3:$A$6287,A6044,$B$3:$B$6287,B6044)=D6044,"Highest point","")</f>
        <v/>
      </c>
      <c r="J6044" s="25" t="str">
        <f>IF(E6044="First Quote", $H$4/D6044, "")</f>
        <v/>
      </c>
      <c r="K6044" s="26">
        <f t="shared" si="412"/>
        <v>56.756499786716155</v>
      </c>
      <c r="L6044" s="27">
        <f>K6044*D6044</f>
        <v>585529.565179653</v>
      </c>
      <c r="M6044" s="10"/>
      <c r="N6044" s="28">
        <f>IF(F6044="lowest point", $H$4/D6044, 0)</f>
        <v>0</v>
      </c>
      <c r="O6044" s="28">
        <f t="shared" si="413"/>
        <v>58.774627968178031</v>
      </c>
      <c r="P6044" s="29">
        <f>O6044*D6044</f>
        <v>606349.62492626801</v>
      </c>
      <c r="R6044" s="28">
        <f>IF(G6044="highest point", $H$4/D6044, 0)</f>
        <v>0</v>
      </c>
      <c r="S6044" s="28">
        <f t="shared" si="414"/>
        <v>55.064701581741687</v>
      </c>
      <c r="T6044" s="29">
        <f>D6044*S6044</f>
        <v>568076.09516206977</v>
      </c>
    </row>
    <row r="6045" spans="1:20">
      <c r="A6045" s="21">
        <f t="shared" si="415"/>
        <v>2024</v>
      </c>
      <c r="B6045" s="21">
        <f t="shared" si="411"/>
        <v>1</v>
      </c>
      <c r="C6045" s="22">
        <v>45300</v>
      </c>
      <c r="D6045" s="21">
        <v>10302.73</v>
      </c>
      <c r="E6045" s="47" t="str">
        <f>IF(B6045&lt;&gt;B6044, "First Quote", "")</f>
        <v/>
      </c>
      <c r="F6045" s="23" t="str">
        <f>IF(_xlfn.MINIFS($D$3:$D$6287,$A$3:$A$6287,A6045,$B$3:$B$6287,B6045)=D6045,"Lowest point","")</f>
        <v/>
      </c>
      <c r="G6045" s="24" t="str">
        <f>IF(_xlfn.MAXIFS($D$3:$D$6287,$A$3:$A$6287,A6045,$B$3:$B$6287,B6045)=D6045,"Highest point","")</f>
        <v/>
      </c>
      <c r="J6045" s="25" t="str">
        <f>IF(E6045="First Quote", $H$4/D6045, "")</f>
        <v/>
      </c>
      <c r="K6045" s="26">
        <f t="shared" si="412"/>
        <v>56.756499786716155</v>
      </c>
      <c r="L6045" s="27">
        <f>K6045*D6045</f>
        <v>584746.89304759412</v>
      </c>
      <c r="M6045" s="10"/>
      <c r="N6045" s="28">
        <f>IF(F6045="lowest point", $H$4/D6045, 0)</f>
        <v>0</v>
      </c>
      <c r="O6045" s="28">
        <f t="shared" si="413"/>
        <v>58.774627968178031</v>
      </c>
      <c r="P6045" s="29">
        <f>O6045*D6045</f>
        <v>605539.12280658679</v>
      </c>
      <c r="R6045" s="28">
        <f>IF(G6045="highest point", $H$4/D6045, 0)</f>
        <v>0</v>
      </c>
      <c r="S6045" s="28">
        <f t="shared" si="414"/>
        <v>55.064701581741687</v>
      </c>
      <c r="T6045" s="29">
        <f>D6045*S6045</f>
        <v>567316.75292725756</v>
      </c>
    </row>
    <row r="6046" spans="1:20">
      <c r="A6046" s="21">
        <f t="shared" si="415"/>
        <v>2024</v>
      </c>
      <c r="B6046" s="21">
        <f t="shared" si="411"/>
        <v>1</v>
      </c>
      <c r="C6046" s="22">
        <v>45301</v>
      </c>
      <c r="D6046" s="21">
        <v>10361.27</v>
      </c>
      <c r="E6046" s="47" t="str">
        <f>IF(B6046&lt;&gt;B6045, "First Quote", "")</f>
        <v/>
      </c>
      <c r="F6046" s="23" t="str">
        <f>IF(_xlfn.MINIFS($D$3:$D$6287,$A$3:$A$6287,A6046,$B$3:$B$6287,B6046)=D6046,"Lowest point","")</f>
        <v/>
      </c>
      <c r="G6046" s="24" t="str">
        <f>IF(_xlfn.MAXIFS($D$3:$D$6287,$A$3:$A$6287,A6046,$B$3:$B$6287,B6046)=D6046,"Highest point","")</f>
        <v/>
      </c>
      <c r="J6046" s="25" t="str">
        <f>IF(E6046="First Quote", $H$4/D6046, "")</f>
        <v/>
      </c>
      <c r="K6046" s="26">
        <f t="shared" si="412"/>
        <v>56.756499786716155</v>
      </c>
      <c r="L6046" s="27">
        <f>K6046*D6046</f>
        <v>588069.41854510852</v>
      </c>
      <c r="M6046" s="10"/>
      <c r="N6046" s="28">
        <f>IF(F6046="lowest point", $H$4/D6046, 0)</f>
        <v>0</v>
      </c>
      <c r="O6046" s="28">
        <f t="shared" si="413"/>
        <v>58.774627968178031</v>
      </c>
      <c r="P6046" s="29">
        <f>O6046*D6046</f>
        <v>608979.78952784406</v>
      </c>
      <c r="R6046" s="28">
        <f>IF(G6046="highest point", $H$4/D6046, 0)</f>
        <v>0</v>
      </c>
      <c r="S6046" s="28">
        <f t="shared" si="414"/>
        <v>55.064701581741687</v>
      </c>
      <c r="T6046" s="29">
        <f>D6046*S6046</f>
        <v>570540.24055785267</v>
      </c>
    </row>
    <row r="6047" spans="1:20">
      <c r="A6047" s="21">
        <f t="shared" si="415"/>
        <v>2024</v>
      </c>
      <c r="B6047" s="21">
        <f t="shared" si="411"/>
        <v>1</v>
      </c>
      <c r="C6047" s="22">
        <v>45302</v>
      </c>
      <c r="D6047" s="21">
        <v>10354.69</v>
      </c>
      <c r="E6047" s="47" t="str">
        <f>IF(B6047&lt;&gt;B6046, "First Quote", "")</f>
        <v/>
      </c>
      <c r="F6047" s="23" t="str">
        <f>IF(_xlfn.MINIFS($D$3:$D$6287,$A$3:$A$6287,A6047,$B$3:$B$6287,B6047)=D6047,"Lowest point","")</f>
        <v/>
      </c>
      <c r="G6047" s="24" t="str">
        <f>IF(_xlfn.MAXIFS($D$3:$D$6287,$A$3:$A$6287,A6047,$B$3:$B$6287,B6047)=D6047,"Highest point","")</f>
        <v/>
      </c>
      <c r="J6047" s="25" t="str">
        <f>IF(E6047="First Quote", $H$4/D6047, "")</f>
        <v/>
      </c>
      <c r="K6047" s="26">
        <f t="shared" si="412"/>
        <v>56.756499786716155</v>
      </c>
      <c r="L6047" s="27">
        <f>K6047*D6047</f>
        <v>587695.96077651193</v>
      </c>
      <c r="M6047" s="10"/>
      <c r="N6047" s="28">
        <f>IF(F6047="lowest point", $H$4/D6047, 0)</f>
        <v>0</v>
      </c>
      <c r="O6047" s="28">
        <f t="shared" si="413"/>
        <v>58.774627968178031</v>
      </c>
      <c r="P6047" s="29">
        <f>O6047*D6047</f>
        <v>608593.05247581343</v>
      </c>
      <c r="R6047" s="28">
        <f>IF(G6047="highest point", $H$4/D6047, 0)</f>
        <v>0</v>
      </c>
      <c r="S6047" s="28">
        <f t="shared" si="414"/>
        <v>55.064701581741687</v>
      </c>
      <c r="T6047" s="29">
        <f>D6047*S6047</f>
        <v>570177.91482144489</v>
      </c>
    </row>
    <row r="6048" spans="1:20">
      <c r="A6048" s="21">
        <f t="shared" si="415"/>
        <v>2024</v>
      </c>
      <c r="B6048" s="21">
        <f t="shared" si="411"/>
        <v>1</v>
      </c>
      <c r="C6048" s="22">
        <v>45303</v>
      </c>
      <c r="D6048" s="21">
        <v>10363.35</v>
      </c>
      <c r="E6048" s="47" t="str">
        <f>IF(B6048&lt;&gt;B6047, "First Quote", "")</f>
        <v/>
      </c>
      <c r="F6048" s="23" t="str">
        <f>IF(_xlfn.MINIFS($D$3:$D$6287,$A$3:$A$6287,A6048,$B$3:$B$6287,B6048)=D6048,"Lowest point","")</f>
        <v/>
      </c>
      <c r="G6048" s="24" t="str">
        <f>IF(_xlfn.MAXIFS($D$3:$D$6287,$A$3:$A$6287,A6048,$B$3:$B$6287,B6048)=D6048,"Highest point","")</f>
        <v/>
      </c>
      <c r="J6048" s="25" t="str">
        <f>IF(E6048="First Quote", $H$4/D6048, "")</f>
        <v/>
      </c>
      <c r="K6048" s="26">
        <f t="shared" si="412"/>
        <v>56.756499786716155</v>
      </c>
      <c r="L6048" s="27">
        <f>K6048*D6048</f>
        <v>588187.47206466494</v>
      </c>
      <c r="M6048" s="10"/>
      <c r="N6048" s="28">
        <f>IF(F6048="lowest point", $H$4/D6048, 0)</f>
        <v>0</v>
      </c>
      <c r="O6048" s="28">
        <f t="shared" si="413"/>
        <v>58.774627968178031</v>
      </c>
      <c r="P6048" s="29">
        <f>O6048*D6048</f>
        <v>609102.04075401777</v>
      </c>
      <c r="R6048" s="28">
        <f>IF(G6048="highest point", $H$4/D6048, 0)</f>
        <v>0</v>
      </c>
      <c r="S6048" s="28">
        <f t="shared" si="414"/>
        <v>55.064701581741687</v>
      </c>
      <c r="T6048" s="29">
        <f>D6048*S6048</f>
        <v>570654.77513714274</v>
      </c>
    </row>
    <row r="6049" spans="1:20">
      <c r="A6049" s="21">
        <f t="shared" si="415"/>
        <v>2024</v>
      </c>
      <c r="B6049" s="21">
        <f t="shared" ref="B6049:B6112" si="416">MONTH(C6049)</f>
        <v>1</v>
      </c>
      <c r="C6049" s="22">
        <v>45307</v>
      </c>
      <c r="D6049" s="21">
        <v>10324.83</v>
      </c>
      <c r="E6049" s="47" t="str">
        <f>IF(B6049&lt;&gt;B6048, "First Quote", "")</f>
        <v/>
      </c>
      <c r="F6049" s="23" t="str">
        <f>IF(_xlfn.MINIFS($D$3:$D$6287,$A$3:$A$6287,A6049,$B$3:$B$6287,B6049)=D6049,"Lowest point","")</f>
        <v/>
      </c>
      <c r="G6049" s="24" t="str">
        <f>IF(_xlfn.MAXIFS($D$3:$D$6287,$A$3:$A$6287,A6049,$B$3:$B$6287,B6049)=D6049,"Highest point","")</f>
        <v/>
      </c>
      <c r="J6049" s="25" t="str">
        <f>IF(E6049="First Quote", $H$4/D6049, "")</f>
        <v/>
      </c>
      <c r="K6049" s="26">
        <f t="shared" si="412"/>
        <v>56.756499786716155</v>
      </c>
      <c r="L6049" s="27">
        <f>K6049*D6049</f>
        <v>586001.21169288061</v>
      </c>
      <c r="M6049" s="10"/>
      <c r="N6049" s="28">
        <f>IF(F6049="lowest point", $H$4/D6049, 0)</f>
        <v>0</v>
      </c>
      <c r="O6049" s="28">
        <f t="shared" si="413"/>
        <v>58.774627968178031</v>
      </c>
      <c r="P6049" s="29">
        <f>O6049*D6049</f>
        <v>606838.04208468355</v>
      </c>
      <c r="R6049" s="28">
        <f>IF(G6049="highest point", $H$4/D6049, 0)</f>
        <v>0</v>
      </c>
      <c r="S6049" s="28">
        <f t="shared" si="414"/>
        <v>55.064701581741687</v>
      </c>
      <c r="T6049" s="29">
        <f>D6049*S6049</f>
        <v>568533.68283221405</v>
      </c>
    </row>
    <row r="6050" spans="1:20">
      <c r="A6050" s="21">
        <f t="shared" si="415"/>
        <v>2024</v>
      </c>
      <c r="B6050" s="21">
        <f t="shared" si="416"/>
        <v>1</v>
      </c>
      <c r="C6050" s="22">
        <v>45308</v>
      </c>
      <c r="D6050" s="21">
        <v>10267.049999999999</v>
      </c>
      <c r="E6050" s="47" t="str">
        <f>IF(B6050&lt;&gt;B6049, "First Quote", "")</f>
        <v/>
      </c>
      <c r="F6050" s="23" t="str">
        <f>IF(_xlfn.MINIFS($D$3:$D$6287,$A$3:$A$6287,A6050,$B$3:$B$6287,B6050)=D6050,"Lowest point","")</f>
        <v/>
      </c>
      <c r="G6050" s="24" t="str">
        <f>IF(_xlfn.MAXIFS($D$3:$D$6287,$A$3:$A$6287,A6050,$B$3:$B$6287,B6050)=D6050,"Highest point","")</f>
        <v/>
      </c>
      <c r="J6050" s="25" t="str">
        <f>IF(E6050="First Quote", $H$4/D6050, "")</f>
        <v/>
      </c>
      <c r="K6050" s="26">
        <f t="shared" si="412"/>
        <v>56.756499786716155</v>
      </c>
      <c r="L6050" s="27">
        <f>K6050*D6050</f>
        <v>582721.82113520405</v>
      </c>
      <c r="M6050" s="10"/>
      <c r="N6050" s="28">
        <f>IF(F6050="lowest point", $H$4/D6050, 0)</f>
        <v>0</v>
      </c>
      <c r="O6050" s="28">
        <f t="shared" si="413"/>
        <v>58.774627968178031</v>
      </c>
      <c r="P6050" s="29">
        <f>O6050*D6050</f>
        <v>603442.04408068222</v>
      </c>
      <c r="R6050" s="28">
        <f>IF(G6050="highest point", $H$4/D6050, 0)</f>
        <v>0</v>
      </c>
      <c r="S6050" s="28">
        <f t="shared" si="414"/>
        <v>55.064701581741687</v>
      </c>
      <c r="T6050" s="29">
        <f>D6050*S6050</f>
        <v>565352.04437482089</v>
      </c>
    </row>
    <row r="6051" spans="1:20">
      <c r="A6051" s="21">
        <f t="shared" si="415"/>
        <v>2024</v>
      </c>
      <c r="B6051" s="21">
        <f t="shared" si="416"/>
        <v>1</v>
      </c>
      <c r="C6051" s="22">
        <v>45309</v>
      </c>
      <c r="D6051" s="21">
        <v>10358.290000000001</v>
      </c>
      <c r="E6051" s="47" t="str">
        <f>IF(B6051&lt;&gt;B6050, "First Quote", "")</f>
        <v/>
      </c>
      <c r="F6051" s="23" t="str">
        <f>IF(_xlfn.MINIFS($D$3:$D$6287,$A$3:$A$6287,A6051,$B$3:$B$6287,B6051)=D6051,"Lowest point","")</f>
        <v/>
      </c>
      <c r="G6051" s="24" t="str">
        <f>IF(_xlfn.MAXIFS($D$3:$D$6287,$A$3:$A$6287,A6051,$B$3:$B$6287,B6051)=D6051,"Highest point","")</f>
        <v/>
      </c>
      <c r="J6051" s="25" t="str">
        <f>IF(E6051="First Quote", $H$4/D6051, "")</f>
        <v/>
      </c>
      <c r="K6051" s="26">
        <f t="shared" si="412"/>
        <v>56.756499786716155</v>
      </c>
      <c r="L6051" s="27">
        <f>K6051*D6051</f>
        <v>587900.28417574416</v>
      </c>
      <c r="M6051" s="10"/>
      <c r="N6051" s="28">
        <f>IF(F6051="lowest point", $H$4/D6051, 0)</f>
        <v>0</v>
      </c>
      <c r="O6051" s="28">
        <f t="shared" si="413"/>
        <v>58.774627968178031</v>
      </c>
      <c r="P6051" s="29">
        <f>O6051*D6051</f>
        <v>608804.64113649889</v>
      </c>
      <c r="R6051" s="28">
        <f>IF(G6051="highest point", $H$4/D6051, 0)</f>
        <v>0</v>
      </c>
      <c r="S6051" s="28">
        <f t="shared" si="414"/>
        <v>55.064701581741687</v>
      </c>
      <c r="T6051" s="29">
        <f>D6051*S6051</f>
        <v>570376.1477471391</v>
      </c>
    </row>
    <row r="6052" spans="1:20">
      <c r="A6052" s="21">
        <f t="shared" si="415"/>
        <v>2024</v>
      </c>
      <c r="B6052" s="21">
        <f t="shared" si="416"/>
        <v>1</v>
      </c>
      <c r="C6052" s="22">
        <v>45310</v>
      </c>
      <c r="D6052" s="21">
        <v>10486.44</v>
      </c>
      <c r="E6052" s="47" t="str">
        <f>IF(B6052&lt;&gt;B6051, "First Quote", "")</f>
        <v/>
      </c>
      <c r="F6052" s="23" t="str">
        <f>IF(_xlfn.MINIFS($D$3:$D$6287,$A$3:$A$6287,A6052,$B$3:$B$6287,B6052)=D6052,"Lowest point","")</f>
        <v/>
      </c>
      <c r="G6052" s="24" t="str">
        <f>IF(_xlfn.MAXIFS($D$3:$D$6287,$A$3:$A$6287,A6052,$B$3:$B$6287,B6052)=D6052,"Highest point","")</f>
        <v/>
      </c>
      <c r="J6052" s="25" t="str">
        <f>IF(E6052="First Quote", $H$4/D6052, "")</f>
        <v/>
      </c>
      <c r="K6052" s="26">
        <f t="shared" si="412"/>
        <v>56.756499786716155</v>
      </c>
      <c r="L6052" s="27">
        <f>K6052*D6052</f>
        <v>595173.62962341181</v>
      </c>
      <c r="M6052" s="10"/>
      <c r="N6052" s="28">
        <f>IF(F6052="lowest point", $H$4/D6052, 0)</f>
        <v>0</v>
      </c>
      <c r="O6052" s="28">
        <f t="shared" si="413"/>
        <v>58.774627968178031</v>
      </c>
      <c r="P6052" s="29">
        <f>O6052*D6052</f>
        <v>616336.60971062083</v>
      </c>
      <c r="R6052" s="28">
        <f>IF(G6052="highest point", $H$4/D6052, 0)</f>
        <v>0</v>
      </c>
      <c r="S6052" s="28">
        <f t="shared" si="414"/>
        <v>55.064701581741687</v>
      </c>
      <c r="T6052" s="29">
        <f>D6052*S6052</f>
        <v>577432.68925483932</v>
      </c>
    </row>
    <row r="6053" spans="1:20">
      <c r="A6053" s="21">
        <f t="shared" si="415"/>
        <v>2024</v>
      </c>
      <c r="B6053" s="21">
        <f t="shared" si="416"/>
        <v>1</v>
      </c>
      <c r="C6053" s="22">
        <v>45313</v>
      </c>
      <c r="D6053" s="21">
        <v>10509.44</v>
      </c>
      <c r="E6053" s="47" t="str">
        <f>IF(B6053&lt;&gt;B6052, "First Quote", "")</f>
        <v/>
      </c>
      <c r="F6053" s="23" t="str">
        <f>IF(_xlfn.MINIFS($D$3:$D$6287,$A$3:$A$6287,A6053,$B$3:$B$6287,B6053)=D6053,"Lowest point","")</f>
        <v/>
      </c>
      <c r="G6053" s="24" t="str">
        <f>IF(_xlfn.MAXIFS($D$3:$D$6287,$A$3:$A$6287,A6053,$B$3:$B$6287,B6053)=D6053,"Highest point","")</f>
        <v/>
      </c>
      <c r="J6053" s="25" t="str">
        <f>IF(E6053="First Quote", $H$4/D6053, "")</f>
        <v/>
      </c>
      <c r="K6053" s="26">
        <f t="shared" si="412"/>
        <v>56.756499786716155</v>
      </c>
      <c r="L6053" s="27">
        <f>K6053*D6053</f>
        <v>596479.02911850624</v>
      </c>
      <c r="M6053" s="10"/>
      <c r="N6053" s="28">
        <f>IF(F6053="lowest point", $H$4/D6053, 0)</f>
        <v>0</v>
      </c>
      <c r="O6053" s="28">
        <f t="shared" si="413"/>
        <v>58.774627968178031</v>
      </c>
      <c r="P6053" s="29">
        <f>O6053*D6053</f>
        <v>617688.42615388893</v>
      </c>
      <c r="R6053" s="28">
        <f>IF(G6053="highest point", $H$4/D6053, 0)</f>
        <v>0</v>
      </c>
      <c r="S6053" s="28">
        <f t="shared" si="414"/>
        <v>55.064701581741687</v>
      </c>
      <c r="T6053" s="29">
        <f>D6053*S6053</f>
        <v>578699.17739121942</v>
      </c>
    </row>
    <row r="6054" spans="1:20">
      <c r="A6054" s="21">
        <f t="shared" si="415"/>
        <v>2024</v>
      </c>
      <c r="B6054" s="21">
        <f t="shared" si="416"/>
        <v>1</v>
      </c>
      <c r="C6054" s="22">
        <v>45314</v>
      </c>
      <c r="D6054" s="21">
        <v>10540.38</v>
      </c>
      <c r="E6054" s="47" t="str">
        <f>IF(B6054&lt;&gt;B6053, "First Quote", "")</f>
        <v/>
      </c>
      <c r="F6054" s="23" t="str">
        <f>IF(_xlfn.MINIFS($D$3:$D$6287,$A$3:$A$6287,A6054,$B$3:$B$6287,B6054)=D6054,"Lowest point","")</f>
        <v/>
      </c>
      <c r="G6054" s="24" t="str">
        <f>IF(_xlfn.MAXIFS($D$3:$D$6287,$A$3:$A$6287,A6054,$B$3:$B$6287,B6054)=D6054,"Highest point","")</f>
        <v/>
      </c>
      <c r="J6054" s="25" t="str">
        <f>IF(E6054="First Quote", $H$4/D6054, "")</f>
        <v/>
      </c>
      <c r="K6054" s="26">
        <f t="shared" si="412"/>
        <v>56.756499786716155</v>
      </c>
      <c r="L6054" s="27">
        <f>K6054*D6054</f>
        <v>598235.07522190723</v>
      </c>
      <c r="M6054" s="10"/>
      <c r="N6054" s="28">
        <f>IF(F6054="lowest point", $H$4/D6054, 0)</f>
        <v>0</v>
      </c>
      <c r="O6054" s="28">
        <f t="shared" si="413"/>
        <v>58.774627968178031</v>
      </c>
      <c r="P6054" s="29">
        <f>O6054*D6054</f>
        <v>619506.91314322432</v>
      </c>
      <c r="R6054" s="28">
        <f>IF(G6054="highest point", $H$4/D6054, 0)</f>
        <v>0</v>
      </c>
      <c r="S6054" s="28">
        <f t="shared" si="414"/>
        <v>55.064701581741687</v>
      </c>
      <c r="T6054" s="29">
        <f>D6054*S6054</f>
        <v>580402.87925815838</v>
      </c>
    </row>
    <row r="6055" spans="1:20">
      <c r="A6055" s="21">
        <f t="shared" si="415"/>
        <v>2024</v>
      </c>
      <c r="B6055" s="21">
        <f t="shared" si="416"/>
        <v>1</v>
      </c>
      <c r="C6055" s="22">
        <v>45315</v>
      </c>
      <c r="D6055" s="21">
        <v>10549.04</v>
      </c>
      <c r="E6055" s="47" t="str">
        <f>IF(B6055&lt;&gt;B6054, "First Quote", "")</f>
        <v/>
      </c>
      <c r="F6055" s="23" t="str">
        <f>IF(_xlfn.MINIFS($D$3:$D$6287,$A$3:$A$6287,A6055,$B$3:$B$6287,B6055)=D6055,"Lowest point","")</f>
        <v/>
      </c>
      <c r="G6055" s="24" t="str">
        <f>IF(_xlfn.MAXIFS($D$3:$D$6287,$A$3:$A$6287,A6055,$B$3:$B$6287,B6055)=D6055,"Highest point","")</f>
        <v/>
      </c>
      <c r="J6055" s="25" t="str">
        <f>IF(E6055="First Quote", $H$4/D6055, "")</f>
        <v/>
      </c>
      <c r="K6055" s="26">
        <f t="shared" si="412"/>
        <v>56.756499786716155</v>
      </c>
      <c r="L6055" s="27">
        <f>K6055*D6055</f>
        <v>598726.58651006024</v>
      </c>
      <c r="M6055" s="10"/>
      <c r="N6055" s="28">
        <f>IF(F6055="lowest point", $H$4/D6055, 0)</f>
        <v>0</v>
      </c>
      <c r="O6055" s="28">
        <f t="shared" si="413"/>
        <v>58.774627968178031</v>
      </c>
      <c r="P6055" s="29">
        <f>O6055*D6055</f>
        <v>620015.90142142877</v>
      </c>
      <c r="R6055" s="28">
        <f>IF(G6055="highest point", $H$4/D6055, 0)</f>
        <v>0</v>
      </c>
      <c r="S6055" s="28">
        <f t="shared" si="414"/>
        <v>55.064701581741687</v>
      </c>
      <c r="T6055" s="29">
        <f>D6055*S6055</f>
        <v>580879.73957385635</v>
      </c>
    </row>
    <row r="6056" spans="1:20">
      <c r="A6056" s="21">
        <f t="shared" si="415"/>
        <v>2024</v>
      </c>
      <c r="B6056" s="21">
        <f t="shared" si="416"/>
        <v>1</v>
      </c>
      <c r="C6056" s="22">
        <v>45316</v>
      </c>
      <c r="D6056" s="21">
        <v>10605.13</v>
      </c>
      <c r="E6056" s="47" t="str">
        <f>IF(B6056&lt;&gt;B6055, "First Quote", "")</f>
        <v/>
      </c>
      <c r="F6056" s="23" t="str">
        <f>IF(_xlfn.MINIFS($D$3:$D$6287,$A$3:$A$6287,A6056,$B$3:$B$6287,B6056)=D6056,"Lowest point","")</f>
        <v/>
      </c>
      <c r="G6056" s="24" t="str">
        <f>IF(_xlfn.MAXIFS($D$3:$D$6287,$A$3:$A$6287,A6056,$B$3:$B$6287,B6056)=D6056,"Highest point","")</f>
        <v/>
      </c>
      <c r="J6056" s="25" t="str">
        <f>IF(E6056="First Quote", $H$4/D6056, "")</f>
        <v/>
      </c>
      <c r="K6056" s="26">
        <f t="shared" si="412"/>
        <v>56.756499786716155</v>
      </c>
      <c r="L6056" s="27">
        <f>K6056*D6056</f>
        <v>601910.05858309707</v>
      </c>
      <c r="M6056" s="10"/>
      <c r="N6056" s="28">
        <f>IF(F6056="lowest point", $H$4/D6056, 0)</f>
        <v>0</v>
      </c>
      <c r="O6056" s="28">
        <f t="shared" si="413"/>
        <v>58.774627968178031</v>
      </c>
      <c r="P6056" s="29">
        <f>O6056*D6056</f>
        <v>623312.57030416385</v>
      </c>
      <c r="R6056" s="28">
        <f>IF(G6056="highest point", $H$4/D6056, 0)</f>
        <v>0</v>
      </c>
      <c r="S6056" s="28">
        <f t="shared" si="414"/>
        <v>55.064701581741687</v>
      </c>
      <c r="T6056" s="29">
        <f>D6056*S6056</f>
        <v>583968.3186855762</v>
      </c>
    </row>
    <row r="6057" spans="1:20">
      <c r="A6057" s="21">
        <f t="shared" si="415"/>
        <v>2024</v>
      </c>
      <c r="B6057" s="21">
        <f t="shared" si="416"/>
        <v>1</v>
      </c>
      <c r="C6057" s="22">
        <v>45317</v>
      </c>
      <c r="D6057" s="21">
        <v>10598.23</v>
      </c>
      <c r="E6057" s="47" t="str">
        <f>IF(B6057&lt;&gt;B6056, "First Quote", "")</f>
        <v/>
      </c>
      <c r="F6057" s="23" t="str">
        <f>IF(_xlfn.MINIFS($D$3:$D$6287,$A$3:$A$6287,A6057,$B$3:$B$6287,B6057)=D6057,"Lowest point","")</f>
        <v/>
      </c>
      <c r="G6057" s="24" t="str">
        <f>IF(_xlfn.MAXIFS($D$3:$D$6287,$A$3:$A$6287,A6057,$B$3:$B$6287,B6057)=D6057,"Highest point","")</f>
        <v/>
      </c>
      <c r="J6057" s="25" t="str">
        <f>IF(E6057="First Quote", $H$4/D6057, "")</f>
        <v/>
      </c>
      <c r="K6057" s="26">
        <f t="shared" si="412"/>
        <v>56.756499786716155</v>
      </c>
      <c r="L6057" s="27">
        <f>K6057*D6057</f>
        <v>601518.43873456877</v>
      </c>
      <c r="M6057" s="10"/>
      <c r="N6057" s="28">
        <f>IF(F6057="lowest point", $H$4/D6057, 0)</f>
        <v>0</v>
      </c>
      <c r="O6057" s="28">
        <f t="shared" si="413"/>
        <v>58.774627968178031</v>
      </c>
      <c r="P6057" s="29">
        <f>O6057*D6057</f>
        <v>622907.02537118341</v>
      </c>
      <c r="R6057" s="28">
        <f>IF(G6057="highest point", $H$4/D6057, 0)</f>
        <v>0</v>
      </c>
      <c r="S6057" s="28">
        <f t="shared" si="414"/>
        <v>55.064701581741687</v>
      </c>
      <c r="T6057" s="29">
        <f>D6057*S6057</f>
        <v>583588.37224466214</v>
      </c>
    </row>
    <row r="6058" spans="1:20">
      <c r="A6058" s="21">
        <f t="shared" si="415"/>
        <v>2024</v>
      </c>
      <c r="B6058" s="21">
        <f t="shared" si="416"/>
        <v>1</v>
      </c>
      <c r="C6058" s="22">
        <v>45320</v>
      </c>
      <c r="D6058" s="21">
        <v>10678.5</v>
      </c>
      <c r="E6058" s="47" t="str">
        <f>IF(B6058&lt;&gt;B6057, "First Quote", "")</f>
        <v/>
      </c>
      <c r="F6058" s="23" t="str">
        <f>IF(_xlfn.MINIFS($D$3:$D$6287,$A$3:$A$6287,A6058,$B$3:$B$6287,B6058)=D6058,"Lowest point","")</f>
        <v/>
      </c>
      <c r="G6058" s="24" t="str">
        <f>IF(_xlfn.MAXIFS($D$3:$D$6287,$A$3:$A$6287,A6058,$B$3:$B$6287,B6058)=D6058,"Highest point","")</f>
        <v>Highest point</v>
      </c>
      <c r="J6058" s="25" t="str">
        <f>IF(E6058="First Quote", $H$4/D6058, "")</f>
        <v/>
      </c>
      <c r="K6058" s="26">
        <f t="shared" si="412"/>
        <v>56.756499786716155</v>
      </c>
      <c r="L6058" s="27">
        <f>K6058*D6058</f>
        <v>606074.28297244851</v>
      </c>
      <c r="M6058" s="10"/>
      <c r="N6058" s="28">
        <f>IF(F6058="lowest point", $H$4/D6058, 0)</f>
        <v>0</v>
      </c>
      <c r="O6058" s="28">
        <f t="shared" si="413"/>
        <v>58.774627968178031</v>
      </c>
      <c r="P6058" s="29">
        <f>O6058*D6058</f>
        <v>627624.86475818907</v>
      </c>
      <c r="R6058" s="28">
        <f>IF(G6058="highest point", $H$4/D6058, 0)</f>
        <v>4.6823055672613197E-2</v>
      </c>
      <c r="S6058" s="28">
        <f t="shared" si="414"/>
        <v>55.111524637414298</v>
      </c>
      <c r="T6058" s="29">
        <f>D6058*S6058</f>
        <v>588508.41584062856</v>
      </c>
    </row>
    <row r="6059" spans="1:20">
      <c r="A6059" s="21">
        <f t="shared" si="415"/>
        <v>2024</v>
      </c>
      <c r="B6059" s="21">
        <f t="shared" si="416"/>
        <v>1</v>
      </c>
      <c r="C6059" s="22">
        <v>45321</v>
      </c>
      <c r="D6059" s="21">
        <v>10672.95</v>
      </c>
      <c r="E6059" s="47" t="str">
        <f>IF(B6059&lt;&gt;B6058, "First Quote", "")</f>
        <v/>
      </c>
      <c r="F6059" s="23" t="str">
        <f>IF(_xlfn.MINIFS($D$3:$D$6287,$A$3:$A$6287,A6059,$B$3:$B$6287,B6059)=D6059,"Lowest point","")</f>
        <v/>
      </c>
      <c r="G6059" s="24" t="str">
        <f>IF(_xlfn.MAXIFS($D$3:$D$6287,$A$3:$A$6287,A6059,$B$3:$B$6287,B6059)=D6059,"Highest point","")</f>
        <v/>
      </c>
      <c r="J6059" s="25" t="str">
        <f>IF(E6059="First Quote", $H$4/D6059, "")</f>
        <v/>
      </c>
      <c r="K6059" s="26">
        <f t="shared" si="412"/>
        <v>56.756499786716155</v>
      </c>
      <c r="L6059" s="27">
        <f>K6059*D6059</f>
        <v>605759.28439863224</v>
      </c>
      <c r="M6059" s="10"/>
      <c r="N6059" s="28">
        <f>IF(F6059="lowest point", $H$4/D6059, 0)</f>
        <v>0</v>
      </c>
      <c r="O6059" s="28">
        <f t="shared" si="413"/>
        <v>58.774627968178031</v>
      </c>
      <c r="P6059" s="29">
        <f>O6059*D6059</f>
        <v>627298.66557296575</v>
      </c>
      <c r="R6059" s="28">
        <f>IF(G6059="highest point", $H$4/D6059, 0)</f>
        <v>0</v>
      </c>
      <c r="S6059" s="28">
        <f t="shared" si="414"/>
        <v>55.111524637414298</v>
      </c>
      <c r="T6059" s="29">
        <f>D6059*S6059</f>
        <v>588202.54687889095</v>
      </c>
    </row>
    <row r="6060" spans="1:20">
      <c r="A6060" s="21">
        <f t="shared" si="415"/>
        <v>2024</v>
      </c>
      <c r="B6060" s="21">
        <f t="shared" si="416"/>
        <v>1</v>
      </c>
      <c r="C6060" s="22">
        <v>45322</v>
      </c>
      <c r="D6060" s="21">
        <v>10501.38</v>
      </c>
      <c r="E6060" s="47" t="str">
        <f>IF(B6060&lt;&gt;B6059, "First Quote", "")</f>
        <v/>
      </c>
      <c r="F6060" s="23" t="str">
        <f>IF(_xlfn.MINIFS($D$3:$D$6287,$A$3:$A$6287,A6060,$B$3:$B$6287,B6060)=D6060,"Lowest point","")</f>
        <v/>
      </c>
      <c r="G6060" s="24" t="str">
        <f>IF(_xlfn.MAXIFS($D$3:$D$6287,$A$3:$A$6287,A6060,$B$3:$B$6287,B6060)=D6060,"Highest point","")</f>
        <v/>
      </c>
      <c r="J6060" s="25" t="str">
        <f>IF(E6060="First Quote", $H$4/D6060, "")</f>
        <v/>
      </c>
      <c r="K6060" s="26">
        <f t="shared" si="412"/>
        <v>56.756499786716155</v>
      </c>
      <c r="L6060" s="27">
        <f>K6060*D6060</f>
        <v>596021.57173022523</v>
      </c>
      <c r="M6060" s="10"/>
      <c r="N6060" s="28">
        <f>IF(F6060="lowest point", $H$4/D6060, 0)</f>
        <v>0</v>
      </c>
      <c r="O6060" s="28">
        <f t="shared" si="413"/>
        <v>58.774627968178031</v>
      </c>
      <c r="P6060" s="29">
        <f>O6060*D6060</f>
        <v>617214.70265246532</v>
      </c>
      <c r="R6060" s="28">
        <f>IF(G6060="highest point", $H$4/D6060, 0)</f>
        <v>0</v>
      </c>
      <c r="S6060" s="28">
        <f t="shared" si="414"/>
        <v>55.111524637414298</v>
      </c>
      <c r="T6060" s="29">
        <f>D6060*S6060</f>
        <v>578747.06259684975</v>
      </c>
    </row>
    <row r="6061" spans="1:20">
      <c r="A6061" s="21">
        <f t="shared" si="415"/>
        <v>2024</v>
      </c>
      <c r="B6061" s="21">
        <f t="shared" si="416"/>
        <v>2</v>
      </c>
      <c r="C6061" s="22">
        <v>45323</v>
      </c>
      <c r="D6061" s="21">
        <v>10633.14</v>
      </c>
      <c r="E6061" s="47" t="str">
        <f>IF(B6061&lt;&gt;B6060, "First Quote", "")</f>
        <v>First Quote</v>
      </c>
      <c r="F6061" s="23" t="str">
        <f>IF(_xlfn.MINIFS($D$3:$D$6287,$A$3:$A$6287,A6061,$B$3:$B$6287,B6061)=D6061,"Lowest point","")</f>
        <v>Lowest point</v>
      </c>
      <c r="G6061" s="24" t="str">
        <f>IF(_xlfn.MAXIFS($D$3:$D$6287,$A$3:$A$6287,A6061,$B$3:$B$6287,B6061)=D6061,"Highest point","")</f>
        <v/>
      </c>
      <c r="J6061" s="25">
        <f>IF(E6061="First Quote", $H$4/D6061, "")</f>
        <v>4.7022798533641053E-2</v>
      </c>
      <c r="K6061" s="26">
        <f t="shared" si="412"/>
        <v>56.803522585249794</v>
      </c>
      <c r="L6061" s="27">
        <f>K6061*D6061</f>
        <v>603999.80814212293</v>
      </c>
      <c r="M6061" s="10"/>
      <c r="N6061" s="28">
        <f>IF(F6061="lowest point", $H$4/D6061, 0)</f>
        <v>4.7022798533641053E-2</v>
      </c>
      <c r="O6061" s="28">
        <f t="shared" si="413"/>
        <v>58.82165076671167</v>
      </c>
      <c r="P6061" s="29">
        <f>O6061*D6061</f>
        <v>625458.8476335525</v>
      </c>
      <c r="R6061" s="28">
        <f>IF(G6061="highest point", $H$4/D6061, 0)</f>
        <v>0</v>
      </c>
      <c r="S6061" s="28">
        <f t="shared" si="414"/>
        <v>55.111524637414298</v>
      </c>
      <c r="T6061" s="29">
        <f>D6061*S6061</f>
        <v>586008.5570830754</v>
      </c>
    </row>
    <row r="6062" spans="1:20">
      <c r="A6062" s="21">
        <f t="shared" si="415"/>
        <v>2024</v>
      </c>
      <c r="B6062" s="21">
        <f t="shared" si="416"/>
        <v>2</v>
      </c>
      <c r="C6062" s="22">
        <v>45324</v>
      </c>
      <c r="D6062" s="21">
        <v>10747.25</v>
      </c>
      <c r="E6062" s="47" t="str">
        <f>IF(B6062&lt;&gt;B6061, "First Quote", "")</f>
        <v/>
      </c>
      <c r="F6062" s="23" t="str">
        <f>IF(_xlfn.MINIFS($D$3:$D$6287,$A$3:$A$6287,A6062,$B$3:$B$6287,B6062)=D6062,"Lowest point","")</f>
        <v/>
      </c>
      <c r="G6062" s="24" t="str">
        <f>IF(_xlfn.MAXIFS($D$3:$D$6287,$A$3:$A$6287,A6062,$B$3:$B$6287,B6062)=D6062,"Highest point","")</f>
        <v/>
      </c>
      <c r="J6062" s="25" t="str">
        <f>IF(E6062="First Quote", $H$4/D6062, "")</f>
        <v/>
      </c>
      <c r="K6062" s="26">
        <f t="shared" si="412"/>
        <v>56.803522585249794</v>
      </c>
      <c r="L6062" s="27">
        <f>K6062*D6062</f>
        <v>610481.65810432588</v>
      </c>
      <c r="M6062" s="10"/>
      <c r="N6062" s="28">
        <f>IF(F6062="lowest point", $H$4/D6062, 0)</f>
        <v>0</v>
      </c>
      <c r="O6062" s="28">
        <f t="shared" si="413"/>
        <v>58.82165076671167</v>
      </c>
      <c r="P6062" s="29">
        <f>O6062*D6062</f>
        <v>632170.98620254197</v>
      </c>
      <c r="R6062" s="28">
        <f>IF(G6062="highest point", $H$4/D6062, 0)</f>
        <v>0</v>
      </c>
      <c r="S6062" s="28">
        <f t="shared" si="414"/>
        <v>55.111524637414298</v>
      </c>
      <c r="T6062" s="29">
        <f>D6062*S6062</f>
        <v>592297.33315945079</v>
      </c>
    </row>
    <row r="6063" spans="1:20">
      <c r="A6063" s="21">
        <f t="shared" si="415"/>
        <v>2024</v>
      </c>
      <c r="B6063" s="21">
        <f t="shared" si="416"/>
        <v>2</v>
      </c>
      <c r="C6063" s="22">
        <v>45327</v>
      </c>
      <c r="D6063" s="21">
        <v>10713.11</v>
      </c>
      <c r="E6063" s="47" t="str">
        <f>IF(B6063&lt;&gt;B6062, "First Quote", "")</f>
        <v/>
      </c>
      <c r="F6063" s="23" t="str">
        <f>IF(_xlfn.MINIFS($D$3:$D$6287,$A$3:$A$6287,A6063,$B$3:$B$6287,B6063)=D6063,"Lowest point","")</f>
        <v/>
      </c>
      <c r="G6063" s="24" t="str">
        <f>IF(_xlfn.MAXIFS($D$3:$D$6287,$A$3:$A$6287,A6063,$B$3:$B$6287,B6063)=D6063,"Highest point","")</f>
        <v/>
      </c>
      <c r="J6063" s="25" t="str">
        <f>IF(E6063="First Quote", $H$4/D6063, "")</f>
        <v/>
      </c>
      <c r="K6063" s="26">
        <f t="shared" si="412"/>
        <v>56.803522585249794</v>
      </c>
      <c r="L6063" s="27">
        <f>K6063*D6063</f>
        <v>608542.38584326545</v>
      </c>
      <c r="M6063" s="10"/>
      <c r="N6063" s="28">
        <f>IF(F6063="lowest point", $H$4/D6063, 0)</f>
        <v>0</v>
      </c>
      <c r="O6063" s="28">
        <f t="shared" si="413"/>
        <v>58.82165076671167</v>
      </c>
      <c r="P6063" s="29">
        <f>O6063*D6063</f>
        <v>630162.81504536653</v>
      </c>
      <c r="R6063" s="28">
        <f>IF(G6063="highest point", $H$4/D6063, 0)</f>
        <v>0</v>
      </c>
      <c r="S6063" s="28">
        <f t="shared" si="414"/>
        <v>55.111524637414298</v>
      </c>
      <c r="T6063" s="29">
        <f>D6063*S6063</f>
        <v>590415.82570832956</v>
      </c>
    </row>
    <row r="6064" spans="1:20">
      <c r="A6064" s="21">
        <f t="shared" si="415"/>
        <v>2024</v>
      </c>
      <c r="B6064" s="21">
        <f t="shared" si="416"/>
        <v>2</v>
      </c>
      <c r="C6064" s="22">
        <v>45328</v>
      </c>
      <c r="D6064" s="21">
        <v>10738.17</v>
      </c>
      <c r="E6064" s="47" t="str">
        <f>IF(B6064&lt;&gt;B6063, "First Quote", "")</f>
        <v/>
      </c>
      <c r="F6064" s="23" t="str">
        <f>IF(_xlfn.MINIFS($D$3:$D$6287,$A$3:$A$6287,A6064,$B$3:$B$6287,B6064)=D6064,"Lowest point","")</f>
        <v/>
      </c>
      <c r="G6064" s="24" t="str">
        <f>IF(_xlfn.MAXIFS($D$3:$D$6287,$A$3:$A$6287,A6064,$B$3:$B$6287,B6064)=D6064,"Highest point","")</f>
        <v/>
      </c>
      <c r="J6064" s="25" t="str">
        <f>IF(E6064="First Quote", $H$4/D6064, "")</f>
        <v/>
      </c>
      <c r="K6064" s="26">
        <f t="shared" si="412"/>
        <v>56.803522585249794</v>
      </c>
      <c r="L6064" s="27">
        <f>K6064*D6064</f>
        <v>609965.88211925176</v>
      </c>
      <c r="M6064" s="10"/>
      <c r="N6064" s="28">
        <f>IF(F6064="lowest point", $H$4/D6064, 0)</f>
        <v>0</v>
      </c>
      <c r="O6064" s="28">
        <f t="shared" si="413"/>
        <v>58.82165076671167</v>
      </c>
      <c r="P6064" s="29">
        <f>O6064*D6064</f>
        <v>631636.88561358023</v>
      </c>
      <c r="R6064" s="28">
        <f>IF(G6064="highest point", $H$4/D6064, 0)</f>
        <v>0</v>
      </c>
      <c r="S6064" s="28">
        <f t="shared" si="414"/>
        <v>55.111524637414298</v>
      </c>
      <c r="T6064" s="29">
        <f>D6064*S6064</f>
        <v>591796.92051574308</v>
      </c>
    </row>
    <row r="6065" spans="1:20">
      <c r="A6065" s="21">
        <f t="shared" si="415"/>
        <v>2024</v>
      </c>
      <c r="B6065" s="21">
        <f t="shared" si="416"/>
        <v>2</v>
      </c>
      <c r="C6065" s="22">
        <v>45329</v>
      </c>
      <c r="D6065" s="21">
        <v>10826.81</v>
      </c>
      <c r="E6065" s="47" t="str">
        <f>IF(B6065&lt;&gt;B6064, "First Quote", "")</f>
        <v/>
      </c>
      <c r="F6065" s="23" t="str">
        <f>IF(_xlfn.MINIFS($D$3:$D$6287,$A$3:$A$6287,A6065,$B$3:$B$6287,B6065)=D6065,"Lowest point","")</f>
        <v/>
      </c>
      <c r="G6065" s="24" t="str">
        <f>IF(_xlfn.MAXIFS($D$3:$D$6287,$A$3:$A$6287,A6065,$B$3:$B$6287,B6065)=D6065,"Highest point","")</f>
        <v/>
      </c>
      <c r="J6065" s="25" t="str">
        <f>IF(E6065="First Quote", $H$4/D6065, "")</f>
        <v/>
      </c>
      <c r="K6065" s="26">
        <f t="shared" si="412"/>
        <v>56.803522585249794</v>
      </c>
      <c r="L6065" s="27">
        <f>K6065*D6065</f>
        <v>615000.94636120833</v>
      </c>
      <c r="M6065" s="10"/>
      <c r="N6065" s="28">
        <f>IF(F6065="lowest point", $H$4/D6065, 0)</f>
        <v>0</v>
      </c>
      <c r="O6065" s="28">
        <f t="shared" si="413"/>
        <v>58.82165076671167</v>
      </c>
      <c r="P6065" s="29">
        <f>O6065*D6065</f>
        <v>636850.8367375416</v>
      </c>
      <c r="R6065" s="28">
        <f>IF(G6065="highest point", $H$4/D6065, 0)</f>
        <v>0</v>
      </c>
      <c r="S6065" s="28">
        <f t="shared" si="414"/>
        <v>55.111524637414298</v>
      </c>
      <c r="T6065" s="29">
        <f>D6065*S6065</f>
        <v>596682.00605960342</v>
      </c>
    </row>
    <row r="6066" spans="1:20">
      <c r="A6066" s="21">
        <f t="shared" si="415"/>
        <v>2024</v>
      </c>
      <c r="B6066" s="21">
        <f t="shared" si="416"/>
        <v>2</v>
      </c>
      <c r="C6066" s="22">
        <v>45330</v>
      </c>
      <c r="D6066" s="21">
        <v>10834.36</v>
      </c>
      <c r="E6066" s="47" t="str">
        <f>IF(B6066&lt;&gt;B6065, "First Quote", "")</f>
        <v/>
      </c>
      <c r="F6066" s="23" t="str">
        <f>IF(_xlfn.MINIFS($D$3:$D$6287,$A$3:$A$6287,A6066,$B$3:$B$6287,B6066)=D6066,"Lowest point","")</f>
        <v/>
      </c>
      <c r="G6066" s="24" t="str">
        <f>IF(_xlfn.MAXIFS($D$3:$D$6287,$A$3:$A$6287,A6066,$B$3:$B$6287,B6066)=D6066,"Highest point","")</f>
        <v/>
      </c>
      <c r="J6066" s="25" t="str">
        <f>IF(E6066="First Quote", $H$4/D6066, "")</f>
        <v/>
      </c>
      <c r="K6066" s="26">
        <f t="shared" si="412"/>
        <v>56.803522585249794</v>
      </c>
      <c r="L6066" s="27">
        <f>K6066*D6066</f>
        <v>615429.81295672699</v>
      </c>
      <c r="M6066" s="10"/>
      <c r="N6066" s="28">
        <f>IF(F6066="lowest point", $H$4/D6066, 0)</f>
        <v>0</v>
      </c>
      <c r="O6066" s="28">
        <f t="shared" si="413"/>
        <v>58.82165076671167</v>
      </c>
      <c r="P6066" s="29">
        <f>O6066*D6066</f>
        <v>637294.94020083023</v>
      </c>
      <c r="R6066" s="28">
        <f>IF(G6066="highest point", $H$4/D6066, 0)</f>
        <v>0</v>
      </c>
      <c r="S6066" s="28">
        <f t="shared" si="414"/>
        <v>55.111524637414298</v>
      </c>
      <c r="T6066" s="29">
        <f>D6066*S6066</f>
        <v>597098.09807061602</v>
      </c>
    </row>
    <row r="6067" spans="1:20">
      <c r="A6067" s="21">
        <f t="shared" si="415"/>
        <v>2024</v>
      </c>
      <c r="B6067" s="21">
        <f t="shared" si="416"/>
        <v>2</v>
      </c>
      <c r="C6067" s="22">
        <v>45331</v>
      </c>
      <c r="D6067" s="21">
        <v>10897.61</v>
      </c>
      <c r="E6067" s="47" t="str">
        <f>IF(B6067&lt;&gt;B6066, "First Quote", "")</f>
        <v/>
      </c>
      <c r="F6067" s="23" t="str">
        <f>IF(_xlfn.MINIFS($D$3:$D$6287,$A$3:$A$6287,A6067,$B$3:$B$6287,B6067)=D6067,"Lowest point","")</f>
        <v/>
      </c>
      <c r="G6067" s="24" t="str">
        <f>IF(_xlfn.MAXIFS($D$3:$D$6287,$A$3:$A$6287,A6067,$B$3:$B$6287,B6067)=D6067,"Highest point","")</f>
        <v/>
      </c>
      <c r="J6067" s="25" t="str">
        <f>IF(E6067="First Quote", $H$4/D6067, "")</f>
        <v/>
      </c>
      <c r="K6067" s="26">
        <f t="shared" si="412"/>
        <v>56.803522585249794</v>
      </c>
      <c r="L6067" s="27">
        <f>K6067*D6067</f>
        <v>619022.6357602441</v>
      </c>
      <c r="M6067" s="10"/>
      <c r="N6067" s="28">
        <f>IF(F6067="lowest point", $H$4/D6067, 0)</f>
        <v>0</v>
      </c>
      <c r="O6067" s="28">
        <f t="shared" si="413"/>
        <v>58.82165076671167</v>
      </c>
      <c r="P6067" s="29">
        <f>O6067*D6067</f>
        <v>641015.40961182478</v>
      </c>
      <c r="R6067" s="28">
        <f>IF(G6067="highest point", $H$4/D6067, 0)</f>
        <v>0</v>
      </c>
      <c r="S6067" s="28">
        <f t="shared" si="414"/>
        <v>55.111524637414298</v>
      </c>
      <c r="T6067" s="29">
        <f>D6067*S6067</f>
        <v>600583.90200393251</v>
      </c>
    </row>
    <row r="6068" spans="1:20">
      <c r="A6068" s="21">
        <f t="shared" si="415"/>
        <v>2024</v>
      </c>
      <c r="B6068" s="21">
        <f t="shared" si="416"/>
        <v>2</v>
      </c>
      <c r="C6068" s="22">
        <v>45334</v>
      </c>
      <c r="D6068" s="21">
        <v>10887.41</v>
      </c>
      <c r="E6068" s="47" t="str">
        <f>IF(B6068&lt;&gt;B6067, "First Quote", "")</f>
        <v/>
      </c>
      <c r="F6068" s="23" t="str">
        <f>IF(_xlfn.MINIFS($D$3:$D$6287,$A$3:$A$6287,A6068,$B$3:$B$6287,B6068)=D6068,"Lowest point","")</f>
        <v/>
      </c>
      <c r="G6068" s="24" t="str">
        <f>IF(_xlfn.MAXIFS($D$3:$D$6287,$A$3:$A$6287,A6068,$B$3:$B$6287,B6068)=D6068,"Highest point","")</f>
        <v/>
      </c>
      <c r="J6068" s="25" t="str">
        <f>IF(E6068="First Quote", $H$4/D6068, "")</f>
        <v/>
      </c>
      <c r="K6068" s="26">
        <f t="shared" si="412"/>
        <v>56.803522585249794</v>
      </c>
      <c r="L6068" s="27">
        <f>K6068*D6068</f>
        <v>618443.23982987448</v>
      </c>
      <c r="M6068" s="10"/>
      <c r="N6068" s="28">
        <f>IF(F6068="lowest point", $H$4/D6068, 0)</f>
        <v>0</v>
      </c>
      <c r="O6068" s="28">
        <f t="shared" si="413"/>
        <v>58.82165076671167</v>
      </c>
      <c r="P6068" s="29">
        <f>O6068*D6068</f>
        <v>640415.42877400434</v>
      </c>
      <c r="R6068" s="28">
        <f>IF(G6068="highest point", $H$4/D6068, 0)</f>
        <v>0</v>
      </c>
      <c r="S6068" s="28">
        <f t="shared" si="414"/>
        <v>55.111524637414298</v>
      </c>
      <c r="T6068" s="29">
        <f>D6068*S6068</f>
        <v>600021.76445263077</v>
      </c>
    </row>
    <row r="6069" spans="1:20">
      <c r="A6069" s="21">
        <f t="shared" si="415"/>
        <v>2024</v>
      </c>
      <c r="B6069" s="21">
        <f t="shared" si="416"/>
        <v>2</v>
      </c>
      <c r="C6069" s="22">
        <v>45335</v>
      </c>
      <c r="D6069" s="21">
        <v>10739.81</v>
      </c>
      <c r="E6069" s="47" t="str">
        <f>IF(B6069&lt;&gt;B6068, "First Quote", "")</f>
        <v/>
      </c>
      <c r="F6069" s="23" t="str">
        <f>IF(_xlfn.MINIFS($D$3:$D$6287,$A$3:$A$6287,A6069,$B$3:$B$6287,B6069)=D6069,"Lowest point","")</f>
        <v/>
      </c>
      <c r="G6069" s="24" t="str">
        <f>IF(_xlfn.MAXIFS($D$3:$D$6287,$A$3:$A$6287,A6069,$B$3:$B$6287,B6069)=D6069,"Highest point","")</f>
        <v/>
      </c>
      <c r="J6069" s="25" t="str">
        <f>IF(E6069="First Quote", $H$4/D6069, "")</f>
        <v/>
      </c>
      <c r="K6069" s="26">
        <f t="shared" si="412"/>
        <v>56.803522585249794</v>
      </c>
      <c r="L6069" s="27">
        <f>K6069*D6069</f>
        <v>610059.03989629156</v>
      </c>
      <c r="M6069" s="10"/>
      <c r="N6069" s="28">
        <f>IF(F6069="lowest point", $H$4/D6069, 0)</f>
        <v>0</v>
      </c>
      <c r="O6069" s="28">
        <f t="shared" si="413"/>
        <v>58.82165076671167</v>
      </c>
      <c r="P6069" s="29">
        <f>O6069*D6069</f>
        <v>631733.35312083759</v>
      </c>
      <c r="R6069" s="28">
        <f>IF(G6069="highest point", $H$4/D6069, 0)</f>
        <v>0</v>
      </c>
      <c r="S6069" s="28">
        <f t="shared" si="414"/>
        <v>55.111524637414298</v>
      </c>
      <c r="T6069" s="29">
        <f>D6069*S6069</f>
        <v>591887.30341614841</v>
      </c>
    </row>
    <row r="6070" spans="1:20">
      <c r="A6070" s="21">
        <f t="shared" si="415"/>
        <v>2024</v>
      </c>
      <c r="B6070" s="21">
        <f t="shared" si="416"/>
        <v>2</v>
      </c>
      <c r="C6070" s="22">
        <v>45336</v>
      </c>
      <c r="D6070" s="21">
        <v>10844.72</v>
      </c>
      <c r="E6070" s="47" t="str">
        <f>IF(B6070&lt;&gt;B6069, "First Quote", "")</f>
        <v/>
      </c>
      <c r="F6070" s="23" t="str">
        <f>IF(_xlfn.MINIFS($D$3:$D$6287,$A$3:$A$6287,A6070,$B$3:$B$6287,B6070)=D6070,"Lowest point","")</f>
        <v/>
      </c>
      <c r="G6070" s="24" t="str">
        <f>IF(_xlfn.MAXIFS($D$3:$D$6287,$A$3:$A$6287,A6070,$B$3:$B$6287,B6070)=D6070,"Highest point","")</f>
        <v/>
      </c>
      <c r="J6070" s="25" t="str">
        <f>IF(E6070="First Quote", $H$4/D6070, "")</f>
        <v/>
      </c>
      <c r="K6070" s="26">
        <f t="shared" si="412"/>
        <v>56.803522585249794</v>
      </c>
      <c r="L6070" s="27">
        <f>K6070*D6070</f>
        <v>616018.29745071009</v>
      </c>
      <c r="M6070" s="10"/>
      <c r="N6070" s="28">
        <f>IF(F6070="lowest point", $H$4/D6070, 0)</f>
        <v>0</v>
      </c>
      <c r="O6070" s="28">
        <f t="shared" si="413"/>
        <v>58.82165076671167</v>
      </c>
      <c r="P6070" s="29">
        <f>O6070*D6070</f>
        <v>637904.33250277338</v>
      </c>
      <c r="R6070" s="28">
        <f>IF(G6070="highest point", $H$4/D6070, 0)</f>
        <v>0</v>
      </c>
      <c r="S6070" s="28">
        <f t="shared" si="414"/>
        <v>55.111524637414298</v>
      </c>
      <c r="T6070" s="29">
        <f>D6070*S6070</f>
        <v>597669.0534658595</v>
      </c>
    </row>
    <row r="6071" spans="1:20">
      <c r="A6071" s="21">
        <f t="shared" si="415"/>
        <v>2024</v>
      </c>
      <c r="B6071" s="21">
        <f t="shared" si="416"/>
        <v>2</v>
      </c>
      <c r="C6071" s="22">
        <v>45337</v>
      </c>
      <c r="D6071" s="21">
        <v>10910.31</v>
      </c>
      <c r="E6071" s="47" t="str">
        <f>IF(B6071&lt;&gt;B6070, "First Quote", "")</f>
        <v/>
      </c>
      <c r="F6071" s="23" t="str">
        <f>IF(_xlfn.MINIFS($D$3:$D$6287,$A$3:$A$6287,A6071,$B$3:$B$6287,B6071)=D6071,"Lowest point","")</f>
        <v/>
      </c>
      <c r="G6071" s="24" t="str">
        <f>IF(_xlfn.MAXIFS($D$3:$D$6287,$A$3:$A$6287,A6071,$B$3:$B$6287,B6071)=D6071,"Highest point","")</f>
        <v/>
      </c>
      <c r="J6071" s="25" t="str">
        <f>IF(E6071="First Quote", $H$4/D6071, "")</f>
        <v/>
      </c>
      <c r="K6071" s="26">
        <f t="shared" si="412"/>
        <v>56.803522585249794</v>
      </c>
      <c r="L6071" s="27">
        <f>K6071*D6071</f>
        <v>619744.0404970767</v>
      </c>
      <c r="M6071" s="10"/>
      <c r="N6071" s="28">
        <f>IF(F6071="lowest point", $H$4/D6071, 0)</f>
        <v>0</v>
      </c>
      <c r="O6071" s="28">
        <f t="shared" si="413"/>
        <v>58.82165076671167</v>
      </c>
      <c r="P6071" s="29">
        <f>O6071*D6071</f>
        <v>641762.44457656192</v>
      </c>
      <c r="R6071" s="28">
        <f>IF(G6071="highest point", $H$4/D6071, 0)</f>
        <v>0</v>
      </c>
      <c r="S6071" s="28">
        <f t="shared" si="414"/>
        <v>55.111524637414298</v>
      </c>
      <c r="T6071" s="29">
        <f>D6071*S6071</f>
        <v>601283.81836682756</v>
      </c>
    </row>
    <row r="6072" spans="1:20">
      <c r="A6072" s="21">
        <f t="shared" si="415"/>
        <v>2024</v>
      </c>
      <c r="B6072" s="21">
        <f t="shared" si="416"/>
        <v>2</v>
      </c>
      <c r="C6072" s="22">
        <v>45338</v>
      </c>
      <c r="D6072" s="21">
        <v>10859.63</v>
      </c>
      <c r="E6072" s="47" t="str">
        <f>IF(B6072&lt;&gt;B6071, "First Quote", "")</f>
        <v/>
      </c>
      <c r="F6072" s="23" t="str">
        <f>IF(_xlfn.MINIFS($D$3:$D$6287,$A$3:$A$6287,A6072,$B$3:$B$6287,B6072)=D6072,"Lowest point","")</f>
        <v/>
      </c>
      <c r="G6072" s="24" t="str">
        <f>IF(_xlfn.MAXIFS($D$3:$D$6287,$A$3:$A$6287,A6072,$B$3:$B$6287,B6072)=D6072,"Highest point","")</f>
        <v/>
      </c>
      <c r="J6072" s="25" t="str">
        <f>IF(E6072="First Quote", $H$4/D6072, "")</f>
        <v/>
      </c>
      <c r="K6072" s="26">
        <f t="shared" si="412"/>
        <v>56.803522585249794</v>
      </c>
      <c r="L6072" s="27">
        <f>K6072*D6072</f>
        <v>616865.23797245615</v>
      </c>
      <c r="M6072" s="10"/>
      <c r="N6072" s="28">
        <f>IF(F6072="lowest point", $H$4/D6072, 0)</f>
        <v>0</v>
      </c>
      <c r="O6072" s="28">
        <f t="shared" si="413"/>
        <v>58.82165076671167</v>
      </c>
      <c r="P6072" s="29">
        <f>O6072*D6072</f>
        <v>638781.36331570498</v>
      </c>
      <c r="R6072" s="28">
        <f>IF(G6072="highest point", $H$4/D6072, 0)</f>
        <v>0</v>
      </c>
      <c r="S6072" s="28">
        <f t="shared" si="414"/>
        <v>55.111524637414298</v>
      </c>
      <c r="T6072" s="29">
        <f>D6072*S6072</f>
        <v>598490.76629820338</v>
      </c>
    </row>
    <row r="6073" spans="1:20">
      <c r="A6073" s="21">
        <f t="shared" si="415"/>
        <v>2024</v>
      </c>
      <c r="B6073" s="21">
        <f t="shared" si="416"/>
        <v>2</v>
      </c>
      <c r="C6073" s="22">
        <v>45342</v>
      </c>
      <c r="D6073" s="21">
        <v>10794.8</v>
      </c>
      <c r="E6073" s="47" t="str">
        <f>IF(B6073&lt;&gt;B6072, "First Quote", "")</f>
        <v/>
      </c>
      <c r="F6073" s="23" t="str">
        <f>IF(_xlfn.MINIFS($D$3:$D$6287,$A$3:$A$6287,A6073,$B$3:$B$6287,B6073)=D6073,"Lowest point","")</f>
        <v/>
      </c>
      <c r="G6073" s="24" t="str">
        <f>IF(_xlfn.MAXIFS($D$3:$D$6287,$A$3:$A$6287,A6073,$B$3:$B$6287,B6073)=D6073,"Highest point","")</f>
        <v/>
      </c>
      <c r="J6073" s="25" t="str">
        <f>IF(E6073="First Quote", $H$4/D6073, "")</f>
        <v/>
      </c>
      <c r="K6073" s="26">
        <f t="shared" si="412"/>
        <v>56.803522585249794</v>
      </c>
      <c r="L6073" s="27">
        <f>K6073*D6073</f>
        <v>613182.66560325446</v>
      </c>
      <c r="M6073" s="10"/>
      <c r="N6073" s="28">
        <f>IF(F6073="lowest point", $H$4/D6073, 0)</f>
        <v>0</v>
      </c>
      <c r="O6073" s="28">
        <f t="shared" si="413"/>
        <v>58.82165076671167</v>
      </c>
      <c r="P6073" s="29">
        <f>O6073*D6073</f>
        <v>634967.95569649909</v>
      </c>
      <c r="R6073" s="28">
        <f>IF(G6073="highest point", $H$4/D6073, 0)</f>
        <v>0</v>
      </c>
      <c r="S6073" s="28">
        <f t="shared" si="414"/>
        <v>55.111524637414298</v>
      </c>
      <c r="T6073" s="29">
        <f>D6073*S6073</f>
        <v>594917.8861559598</v>
      </c>
    </row>
    <row r="6074" spans="1:20">
      <c r="A6074" s="21">
        <f t="shared" si="415"/>
        <v>2024</v>
      </c>
      <c r="B6074" s="21">
        <f t="shared" si="416"/>
        <v>2</v>
      </c>
      <c r="C6074" s="22">
        <v>45343</v>
      </c>
      <c r="D6074" s="21">
        <v>10808.93</v>
      </c>
      <c r="E6074" s="47" t="str">
        <f>IF(B6074&lt;&gt;B6073, "First Quote", "")</f>
        <v/>
      </c>
      <c r="F6074" s="23" t="str">
        <f>IF(_xlfn.MINIFS($D$3:$D$6287,$A$3:$A$6287,A6074,$B$3:$B$6287,B6074)=D6074,"Lowest point","")</f>
        <v/>
      </c>
      <c r="G6074" s="24" t="str">
        <f>IF(_xlfn.MAXIFS($D$3:$D$6287,$A$3:$A$6287,A6074,$B$3:$B$6287,B6074)=D6074,"Highest point","")</f>
        <v/>
      </c>
      <c r="J6074" s="25" t="str">
        <f>IF(E6074="First Quote", $H$4/D6074, "")</f>
        <v/>
      </c>
      <c r="K6074" s="26">
        <f t="shared" si="412"/>
        <v>56.803522585249794</v>
      </c>
      <c r="L6074" s="27">
        <f>K6074*D6074</f>
        <v>613985.29937738413</v>
      </c>
      <c r="M6074" s="10"/>
      <c r="N6074" s="28">
        <f>IF(F6074="lowest point", $H$4/D6074, 0)</f>
        <v>0</v>
      </c>
      <c r="O6074" s="28">
        <f t="shared" si="413"/>
        <v>58.82165076671167</v>
      </c>
      <c r="P6074" s="29">
        <f>O6074*D6074</f>
        <v>635799.10562183277</v>
      </c>
      <c r="R6074" s="28">
        <f>IF(G6074="highest point", $H$4/D6074, 0)</f>
        <v>0</v>
      </c>
      <c r="S6074" s="28">
        <f t="shared" si="414"/>
        <v>55.111524637414298</v>
      </c>
      <c r="T6074" s="29">
        <f>D6074*S6074</f>
        <v>595696.61199908657</v>
      </c>
    </row>
    <row r="6075" spans="1:20">
      <c r="A6075" s="21">
        <f t="shared" si="415"/>
        <v>2024</v>
      </c>
      <c r="B6075" s="21">
        <f t="shared" si="416"/>
        <v>2</v>
      </c>
      <c r="C6075" s="22">
        <v>45344</v>
      </c>
      <c r="D6075" s="21">
        <v>11037.82</v>
      </c>
      <c r="E6075" s="47" t="str">
        <f>IF(B6075&lt;&gt;B6074, "First Quote", "")</f>
        <v/>
      </c>
      <c r="F6075" s="23" t="str">
        <f>IF(_xlfn.MINIFS($D$3:$D$6287,$A$3:$A$6287,A6075,$B$3:$B$6287,B6075)=D6075,"Lowest point","")</f>
        <v/>
      </c>
      <c r="G6075" s="24" t="str">
        <f>IF(_xlfn.MAXIFS($D$3:$D$6287,$A$3:$A$6287,A6075,$B$3:$B$6287,B6075)=D6075,"Highest point","")</f>
        <v/>
      </c>
      <c r="J6075" s="25" t="str">
        <f>IF(E6075="First Quote", $H$4/D6075, "")</f>
        <v/>
      </c>
      <c r="K6075" s="26">
        <f t="shared" si="412"/>
        <v>56.803522585249794</v>
      </c>
      <c r="L6075" s="27">
        <f>K6075*D6075</f>
        <v>626987.05766192183</v>
      </c>
      <c r="M6075" s="10"/>
      <c r="N6075" s="28">
        <f>IF(F6075="lowest point", $H$4/D6075, 0)</f>
        <v>0</v>
      </c>
      <c r="O6075" s="28">
        <f t="shared" si="413"/>
        <v>58.82165076671167</v>
      </c>
      <c r="P6075" s="29">
        <f>O6075*D6075</f>
        <v>649262.79326582537</v>
      </c>
      <c r="R6075" s="28">
        <f>IF(G6075="highest point", $H$4/D6075, 0)</f>
        <v>0</v>
      </c>
      <c r="S6075" s="28">
        <f t="shared" si="414"/>
        <v>55.111524637414298</v>
      </c>
      <c r="T6075" s="29">
        <f>D6075*S6075</f>
        <v>608311.08887334424</v>
      </c>
    </row>
    <row r="6076" spans="1:20">
      <c r="A6076" s="21">
        <f t="shared" si="415"/>
        <v>2024</v>
      </c>
      <c r="B6076" s="21">
        <f t="shared" si="416"/>
        <v>2</v>
      </c>
      <c r="C6076" s="22">
        <v>45345</v>
      </c>
      <c r="D6076" s="21">
        <v>11041.9</v>
      </c>
      <c r="E6076" s="47" t="str">
        <f>IF(B6076&lt;&gt;B6075, "First Quote", "")</f>
        <v/>
      </c>
      <c r="F6076" s="23" t="str">
        <f>IF(_xlfn.MINIFS($D$3:$D$6287,$A$3:$A$6287,A6076,$B$3:$B$6287,B6076)=D6076,"Lowest point","")</f>
        <v/>
      </c>
      <c r="G6076" s="24" t="str">
        <f>IF(_xlfn.MAXIFS($D$3:$D$6287,$A$3:$A$6287,A6076,$B$3:$B$6287,B6076)=D6076,"Highest point","")</f>
        <v/>
      </c>
      <c r="J6076" s="25" t="str">
        <f>IF(E6076="First Quote", $H$4/D6076, "")</f>
        <v/>
      </c>
      <c r="K6076" s="26">
        <f t="shared" si="412"/>
        <v>56.803522585249794</v>
      </c>
      <c r="L6076" s="27">
        <f>K6076*D6076</f>
        <v>627218.81603406963</v>
      </c>
      <c r="M6076" s="10"/>
      <c r="N6076" s="28">
        <f>IF(F6076="lowest point", $H$4/D6076, 0)</f>
        <v>0</v>
      </c>
      <c r="O6076" s="28">
        <f t="shared" si="413"/>
        <v>58.82165076671167</v>
      </c>
      <c r="P6076" s="29">
        <f>O6076*D6076</f>
        <v>649502.78560095362</v>
      </c>
      <c r="R6076" s="28">
        <f>IF(G6076="highest point", $H$4/D6076, 0)</f>
        <v>0</v>
      </c>
      <c r="S6076" s="28">
        <f t="shared" si="414"/>
        <v>55.111524637414298</v>
      </c>
      <c r="T6076" s="29">
        <f>D6076*S6076</f>
        <v>608535.94389386487</v>
      </c>
    </row>
    <row r="6077" spans="1:20">
      <c r="A6077" s="21">
        <f t="shared" si="415"/>
        <v>2024</v>
      </c>
      <c r="B6077" s="21">
        <f t="shared" si="416"/>
        <v>2</v>
      </c>
      <c r="C6077" s="22">
        <v>45348</v>
      </c>
      <c r="D6077" s="21">
        <v>11000.5</v>
      </c>
      <c r="E6077" s="47" t="str">
        <f>IF(B6077&lt;&gt;B6076, "First Quote", "")</f>
        <v/>
      </c>
      <c r="F6077" s="23" t="str">
        <f>IF(_xlfn.MINIFS($D$3:$D$6287,$A$3:$A$6287,A6077,$B$3:$B$6287,B6077)=D6077,"Lowest point","")</f>
        <v/>
      </c>
      <c r="G6077" s="24" t="str">
        <f>IF(_xlfn.MAXIFS($D$3:$D$6287,$A$3:$A$6287,A6077,$B$3:$B$6287,B6077)=D6077,"Highest point","")</f>
        <v/>
      </c>
      <c r="J6077" s="25" t="str">
        <f>IF(E6077="First Quote", $H$4/D6077, "")</f>
        <v/>
      </c>
      <c r="K6077" s="26">
        <f t="shared" si="412"/>
        <v>56.803522585249794</v>
      </c>
      <c r="L6077" s="27">
        <f>K6077*D6077</f>
        <v>624867.15019904042</v>
      </c>
      <c r="M6077" s="10"/>
      <c r="N6077" s="28">
        <f>IF(F6077="lowest point", $H$4/D6077, 0)</f>
        <v>0</v>
      </c>
      <c r="O6077" s="28">
        <f t="shared" si="413"/>
        <v>58.82165076671167</v>
      </c>
      <c r="P6077" s="29">
        <f>O6077*D6077</f>
        <v>647067.56925921177</v>
      </c>
      <c r="R6077" s="28">
        <f>IF(G6077="highest point", $H$4/D6077, 0)</f>
        <v>0</v>
      </c>
      <c r="S6077" s="28">
        <f t="shared" si="414"/>
        <v>55.111524637414298</v>
      </c>
      <c r="T6077" s="29">
        <f>D6077*S6077</f>
        <v>606254.32677387598</v>
      </c>
    </row>
    <row r="6078" spans="1:20">
      <c r="A6078" s="21">
        <f t="shared" si="415"/>
        <v>2024</v>
      </c>
      <c r="B6078" s="21">
        <f t="shared" si="416"/>
        <v>2</v>
      </c>
      <c r="C6078" s="22">
        <v>45349</v>
      </c>
      <c r="D6078" s="21">
        <v>11019.44</v>
      </c>
      <c r="E6078" s="47" t="str">
        <f>IF(B6078&lt;&gt;B6077, "First Quote", "")</f>
        <v/>
      </c>
      <c r="F6078" s="23" t="str">
        <f>IF(_xlfn.MINIFS($D$3:$D$6287,$A$3:$A$6287,A6078,$B$3:$B$6287,B6078)=D6078,"Lowest point","")</f>
        <v/>
      </c>
      <c r="G6078" s="24" t="str">
        <f>IF(_xlfn.MAXIFS($D$3:$D$6287,$A$3:$A$6287,A6078,$B$3:$B$6287,B6078)=D6078,"Highest point","")</f>
        <v/>
      </c>
      <c r="J6078" s="25" t="str">
        <f>IF(E6078="First Quote", $H$4/D6078, "")</f>
        <v/>
      </c>
      <c r="K6078" s="26">
        <f t="shared" si="412"/>
        <v>56.803522585249794</v>
      </c>
      <c r="L6078" s="27">
        <f>K6078*D6078</f>
        <v>625943.00891680503</v>
      </c>
      <c r="M6078" s="10"/>
      <c r="N6078" s="28">
        <f>IF(F6078="lowest point", $H$4/D6078, 0)</f>
        <v>0</v>
      </c>
      <c r="O6078" s="28">
        <f t="shared" si="413"/>
        <v>58.82165076671167</v>
      </c>
      <c r="P6078" s="29">
        <f>O6078*D6078</f>
        <v>648181.65132473328</v>
      </c>
      <c r="R6078" s="28">
        <f>IF(G6078="highest point", $H$4/D6078, 0)</f>
        <v>0</v>
      </c>
      <c r="S6078" s="28">
        <f t="shared" si="414"/>
        <v>55.111524637414298</v>
      </c>
      <c r="T6078" s="29">
        <f>D6078*S6078</f>
        <v>607298.13905050862</v>
      </c>
    </row>
    <row r="6079" spans="1:20">
      <c r="A6079" s="21">
        <f t="shared" si="415"/>
        <v>2024</v>
      </c>
      <c r="B6079" s="21">
        <f t="shared" si="416"/>
        <v>2</v>
      </c>
      <c r="C6079" s="22">
        <v>45350</v>
      </c>
      <c r="D6079" s="21">
        <v>11002.2</v>
      </c>
      <c r="E6079" s="47" t="str">
        <f>IF(B6079&lt;&gt;B6078, "First Quote", "")</f>
        <v/>
      </c>
      <c r="F6079" s="23" t="str">
        <f>IF(_xlfn.MINIFS($D$3:$D$6287,$A$3:$A$6287,A6079,$B$3:$B$6287,B6079)=D6079,"Lowest point","")</f>
        <v/>
      </c>
      <c r="G6079" s="24" t="str">
        <f>IF(_xlfn.MAXIFS($D$3:$D$6287,$A$3:$A$6287,A6079,$B$3:$B$6287,B6079)=D6079,"Highest point","")</f>
        <v/>
      </c>
      <c r="J6079" s="25" t="str">
        <f>IF(E6079="First Quote", $H$4/D6079, "")</f>
        <v/>
      </c>
      <c r="K6079" s="26">
        <f t="shared" si="412"/>
        <v>56.803522585249794</v>
      </c>
      <c r="L6079" s="27">
        <f>K6079*D6079</f>
        <v>624963.71618743532</v>
      </c>
      <c r="M6079" s="10"/>
      <c r="N6079" s="28">
        <f>IF(F6079="lowest point", $H$4/D6079, 0)</f>
        <v>0</v>
      </c>
      <c r="O6079" s="28">
        <f t="shared" si="413"/>
        <v>58.82165076671167</v>
      </c>
      <c r="P6079" s="29">
        <f>O6079*D6079</f>
        <v>647167.56606551516</v>
      </c>
      <c r="R6079" s="28">
        <f>IF(G6079="highest point", $H$4/D6079, 0)</f>
        <v>0</v>
      </c>
      <c r="S6079" s="28">
        <f t="shared" si="414"/>
        <v>55.111524637414298</v>
      </c>
      <c r="T6079" s="29">
        <f>D6079*S6079</f>
        <v>606348.01636575966</v>
      </c>
    </row>
    <row r="6080" spans="1:20">
      <c r="A6080" s="21">
        <f t="shared" si="415"/>
        <v>2024</v>
      </c>
      <c r="B6080" s="21">
        <f t="shared" si="416"/>
        <v>2</v>
      </c>
      <c r="C6080" s="22">
        <v>45351</v>
      </c>
      <c r="D6080" s="21">
        <v>11062.11</v>
      </c>
      <c r="E6080" s="47" t="str">
        <f>IF(B6080&lt;&gt;B6079, "First Quote", "")</f>
        <v/>
      </c>
      <c r="F6080" s="23" t="str">
        <f>IF(_xlfn.MINIFS($D$3:$D$6287,$A$3:$A$6287,A6080,$B$3:$B$6287,B6080)=D6080,"Lowest point","")</f>
        <v/>
      </c>
      <c r="G6080" s="24" t="str">
        <f>IF(_xlfn.MAXIFS($D$3:$D$6287,$A$3:$A$6287,A6080,$B$3:$B$6287,B6080)=D6080,"Highest point","")</f>
        <v>Highest point</v>
      </c>
      <c r="J6080" s="25" t="str">
        <f>IF(E6080="First Quote", $H$4/D6080, "")</f>
        <v/>
      </c>
      <c r="K6080" s="26">
        <f t="shared" si="412"/>
        <v>56.803522585249794</v>
      </c>
      <c r="L6080" s="27">
        <f>K6080*D6080</f>
        <v>628366.81522551761</v>
      </c>
      <c r="M6080" s="10"/>
      <c r="N6080" s="28">
        <f>IF(F6080="lowest point", $H$4/D6080, 0)</f>
        <v>0</v>
      </c>
      <c r="O6080" s="28">
        <f t="shared" si="413"/>
        <v>58.82165076671167</v>
      </c>
      <c r="P6080" s="29">
        <f>O6080*D6080</f>
        <v>650691.57116294885</v>
      </c>
      <c r="R6080" s="28">
        <f>IF(G6080="highest point", $H$4/D6080, 0)</f>
        <v>4.519933358102568E-2</v>
      </c>
      <c r="S6080" s="28">
        <f t="shared" si="414"/>
        <v>55.156723970995323</v>
      </c>
      <c r="T6080" s="29">
        <f>D6080*S6080</f>
        <v>610149.74780678714</v>
      </c>
    </row>
    <row r="6081" spans="1:20">
      <c r="A6081" s="21">
        <f t="shared" si="415"/>
        <v>2024</v>
      </c>
      <c r="B6081" s="21">
        <f t="shared" si="416"/>
        <v>3</v>
      </c>
      <c r="C6081" s="22">
        <v>45352</v>
      </c>
      <c r="D6081" s="21">
        <v>11151.34</v>
      </c>
      <c r="E6081" s="47" t="str">
        <f>IF(B6081&lt;&gt;B6080, "First Quote", "")</f>
        <v>First Quote</v>
      </c>
      <c r="F6081" s="23" t="str">
        <f>IF(_xlfn.MINIFS($D$3:$D$6287,$A$3:$A$6287,A6081,$B$3:$B$6287,B6081)=D6081,"Lowest point","")</f>
        <v/>
      </c>
      <c r="G6081" s="24" t="str">
        <f>IF(_xlfn.MAXIFS($D$3:$D$6287,$A$3:$A$6287,A6081,$B$3:$B$6287,B6081)=D6081,"Highest point","")</f>
        <v/>
      </c>
      <c r="J6081" s="25">
        <f>IF(E6081="First Quote", $H$4/D6081, "")</f>
        <v>4.4837660765432677E-2</v>
      </c>
      <c r="K6081" s="26">
        <f t="shared" si="412"/>
        <v>56.848360246015226</v>
      </c>
      <c r="L6081" s="27">
        <f>K6081*D6081</f>
        <v>633935.39354579942</v>
      </c>
      <c r="M6081" s="10"/>
      <c r="N6081" s="28">
        <f>IF(F6081="lowest point", $H$4/D6081, 0)</f>
        <v>0</v>
      </c>
      <c r="O6081" s="28">
        <f t="shared" si="413"/>
        <v>58.82165076671167</v>
      </c>
      <c r="P6081" s="29">
        <f>O6081*D6081</f>
        <v>655940.22706086247</v>
      </c>
      <c r="R6081" s="28">
        <f>IF(G6081="highest point", $H$4/D6081, 0)</f>
        <v>0</v>
      </c>
      <c r="S6081" s="28">
        <f t="shared" si="414"/>
        <v>55.156723970995323</v>
      </c>
      <c r="T6081" s="29">
        <f>D6081*S6081</f>
        <v>615071.38228671905</v>
      </c>
    </row>
    <row r="6082" spans="1:20">
      <c r="A6082" s="21">
        <f t="shared" si="415"/>
        <v>2024</v>
      </c>
      <c r="B6082" s="21">
        <f t="shared" si="416"/>
        <v>3</v>
      </c>
      <c r="C6082" s="22">
        <v>45355</v>
      </c>
      <c r="D6082" s="21">
        <v>11138.43</v>
      </c>
      <c r="E6082" s="47" t="str">
        <f>IF(B6082&lt;&gt;B6081, "First Quote", "")</f>
        <v/>
      </c>
      <c r="F6082" s="23" t="str">
        <f>IF(_xlfn.MINIFS($D$3:$D$6287,$A$3:$A$6287,A6082,$B$3:$B$6287,B6082)=D6082,"Lowest point","")</f>
        <v/>
      </c>
      <c r="G6082" s="24" t="str">
        <f>IF(_xlfn.MAXIFS($D$3:$D$6287,$A$3:$A$6287,A6082,$B$3:$B$6287,B6082)=D6082,"Highest point","")</f>
        <v/>
      </c>
      <c r="J6082" s="25" t="str">
        <f>IF(E6082="First Quote", $H$4/D6082, "")</f>
        <v/>
      </c>
      <c r="K6082" s="26">
        <f t="shared" si="412"/>
        <v>56.848360246015226</v>
      </c>
      <c r="L6082" s="27">
        <f>K6082*D6082</f>
        <v>633201.48121502344</v>
      </c>
      <c r="M6082" s="10"/>
      <c r="N6082" s="28">
        <f>IF(F6082="lowest point", $H$4/D6082, 0)</f>
        <v>0</v>
      </c>
      <c r="O6082" s="28">
        <f t="shared" si="413"/>
        <v>58.82165076671167</v>
      </c>
      <c r="P6082" s="29">
        <f>O6082*D6082</f>
        <v>655180.83954946429</v>
      </c>
      <c r="R6082" s="28">
        <f>IF(G6082="highest point", $H$4/D6082, 0)</f>
        <v>0</v>
      </c>
      <c r="S6082" s="28">
        <f t="shared" si="414"/>
        <v>55.156723970995323</v>
      </c>
      <c r="T6082" s="29">
        <f>D6082*S6082</f>
        <v>614359.30898025341</v>
      </c>
    </row>
    <row r="6083" spans="1:20">
      <c r="A6083" s="21">
        <f t="shared" si="415"/>
        <v>2024</v>
      </c>
      <c r="B6083" s="21">
        <f t="shared" si="416"/>
        <v>3</v>
      </c>
      <c r="C6083" s="22">
        <v>45356</v>
      </c>
      <c r="D6083" s="21">
        <v>11025.16</v>
      </c>
      <c r="E6083" s="47" t="str">
        <f>IF(B6083&lt;&gt;B6082, "First Quote", "")</f>
        <v/>
      </c>
      <c r="F6083" s="23" t="str">
        <f>IF(_xlfn.MINIFS($D$3:$D$6287,$A$3:$A$6287,A6083,$B$3:$B$6287,B6083)=D6083,"Lowest point","")</f>
        <v>Lowest point</v>
      </c>
      <c r="G6083" s="24" t="str">
        <f>IF(_xlfn.MAXIFS($D$3:$D$6287,$A$3:$A$6287,A6083,$B$3:$B$6287,B6083)=D6083,"Highest point","")</f>
        <v/>
      </c>
      <c r="J6083" s="25" t="str">
        <f>IF(E6083="First Quote", $H$4/D6083, "")</f>
        <v/>
      </c>
      <c r="K6083" s="26">
        <f t="shared" si="412"/>
        <v>56.848360246015226</v>
      </c>
      <c r="L6083" s="27">
        <f>K6083*D6083</f>
        <v>626762.2674499572</v>
      </c>
      <c r="M6083" s="10"/>
      <c r="N6083" s="28">
        <f>IF(F6083="lowest point", $H$4/D6083, 0)</f>
        <v>4.5350815770474083E-2</v>
      </c>
      <c r="O6083" s="28">
        <f t="shared" si="413"/>
        <v>58.867001582482146</v>
      </c>
      <c r="P6083" s="29">
        <f>O6083*D6083</f>
        <v>649018.11116711888</v>
      </c>
      <c r="R6083" s="28">
        <f>IF(G6083="highest point", $H$4/D6083, 0)</f>
        <v>0</v>
      </c>
      <c r="S6083" s="28">
        <f t="shared" si="414"/>
        <v>55.156723970995323</v>
      </c>
      <c r="T6083" s="29">
        <f>D6083*S6083</f>
        <v>608111.70685605879</v>
      </c>
    </row>
    <row r="6084" spans="1:20">
      <c r="A6084" s="21">
        <f t="shared" si="415"/>
        <v>2024</v>
      </c>
      <c r="B6084" s="21">
        <f t="shared" si="416"/>
        <v>3</v>
      </c>
      <c r="C6084" s="22">
        <v>45357</v>
      </c>
      <c r="D6084" s="21">
        <v>11082.65</v>
      </c>
      <c r="E6084" s="47" t="str">
        <f>IF(B6084&lt;&gt;B6083, "First Quote", "")</f>
        <v/>
      </c>
      <c r="F6084" s="23" t="str">
        <f>IF(_xlfn.MINIFS($D$3:$D$6287,$A$3:$A$6287,A6084,$B$3:$B$6287,B6084)=D6084,"Lowest point","")</f>
        <v/>
      </c>
      <c r="G6084" s="24" t="str">
        <f>IF(_xlfn.MAXIFS($D$3:$D$6287,$A$3:$A$6287,A6084,$B$3:$B$6287,B6084)=D6084,"Highest point","")</f>
        <v/>
      </c>
      <c r="J6084" s="25" t="str">
        <f>IF(E6084="First Quote", $H$4/D6084, "")</f>
        <v/>
      </c>
      <c r="K6084" s="26">
        <f t="shared" si="412"/>
        <v>56.848360246015226</v>
      </c>
      <c r="L6084" s="27">
        <f>K6084*D6084</f>
        <v>630030.47968050058</v>
      </c>
      <c r="M6084" s="10"/>
      <c r="N6084" s="28">
        <f>IF(F6084="lowest point", $H$4/D6084, 0)</f>
        <v>0</v>
      </c>
      <c r="O6084" s="28">
        <f t="shared" si="413"/>
        <v>58.867001582482146</v>
      </c>
      <c r="P6084" s="29">
        <f>O6084*D6084</f>
        <v>652402.37508809578</v>
      </c>
      <c r="R6084" s="28">
        <f>IF(G6084="highest point", $H$4/D6084, 0)</f>
        <v>0</v>
      </c>
      <c r="S6084" s="28">
        <f t="shared" si="414"/>
        <v>55.156723970995323</v>
      </c>
      <c r="T6084" s="29">
        <f>D6084*S6084</f>
        <v>611282.66691715131</v>
      </c>
    </row>
    <row r="6085" spans="1:20">
      <c r="A6085" s="21">
        <f t="shared" si="415"/>
        <v>2024</v>
      </c>
      <c r="B6085" s="21">
        <f t="shared" si="416"/>
        <v>3</v>
      </c>
      <c r="C6085" s="22">
        <v>45358</v>
      </c>
      <c r="D6085" s="21">
        <v>11198.39</v>
      </c>
      <c r="E6085" s="47" t="str">
        <f>IF(B6085&lt;&gt;B6084, "First Quote", "")</f>
        <v/>
      </c>
      <c r="F6085" s="23" t="str">
        <f>IF(_xlfn.MINIFS($D$3:$D$6287,$A$3:$A$6287,A6085,$B$3:$B$6287,B6085)=D6085,"Lowest point","")</f>
        <v/>
      </c>
      <c r="G6085" s="24" t="str">
        <f>IF(_xlfn.MAXIFS($D$3:$D$6287,$A$3:$A$6287,A6085,$B$3:$B$6287,B6085)=D6085,"Highest point","")</f>
        <v/>
      </c>
      <c r="J6085" s="25" t="str">
        <f>IF(E6085="First Quote", $H$4/D6085, "")</f>
        <v/>
      </c>
      <c r="K6085" s="26">
        <f t="shared" ref="K6085:K6148" si="417">IF(E6085="First Quote",J6085+K6084,K6084)</f>
        <v>56.848360246015226</v>
      </c>
      <c r="L6085" s="27">
        <f>K6085*D6085</f>
        <v>636610.10889537446</v>
      </c>
      <c r="M6085" s="10"/>
      <c r="N6085" s="28">
        <f>IF(F6085="lowest point", $H$4/D6085, 0)</f>
        <v>0</v>
      </c>
      <c r="O6085" s="28">
        <f t="shared" ref="O6085:O6148" si="418">IF(F6085="Lowest Point",N6085+O6084,O6084)</f>
        <v>58.867001582482146</v>
      </c>
      <c r="P6085" s="29">
        <f>O6085*D6085</f>
        <v>659215.64185125218</v>
      </c>
      <c r="R6085" s="28">
        <f>IF(G6085="highest point", $H$4/D6085, 0)</f>
        <v>0</v>
      </c>
      <c r="S6085" s="28">
        <f t="shared" ref="S6085:S6148" si="419">IF(G6085="Highest Point",R6085+S6084,S6084)</f>
        <v>55.156723970995323</v>
      </c>
      <c r="T6085" s="29">
        <f>D6085*S6085</f>
        <v>617666.50614955428</v>
      </c>
    </row>
    <row r="6086" spans="1:20">
      <c r="A6086" s="21">
        <f t="shared" si="415"/>
        <v>2024</v>
      </c>
      <c r="B6086" s="21">
        <f t="shared" si="416"/>
        <v>3</v>
      </c>
      <c r="C6086" s="22">
        <v>45359</v>
      </c>
      <c r="D6086" s="21">
        <v>11126.07</v>
      </c>
      <c r="E6086" s="47" t="str">
        <f>IF(B6086&lt;&gt;B6085, "First Quote", "")</f>
        <v/>
      </c>
      <c r="F6086" s="23" t="str">
        <f>IF(_xlfn.MINIFS($D$3:$D$6287,$A$3:$A$6287,A6086,$B$3:$B$6287,B6086)=D6086,"Lowest point","")</f>
        <v/>
      </c>
      <c r="G6086" s="24" t="str">
        <f>IF(_xlfn.MAXIFS($D$3:$D$6287,$A$3:$A$6287,A6086,$B$3:$B$6287,B6086)=D6086,"Highest point","")</f>
        <v/>
      </c>
      <c r="J6086" s="25" t="str">
        <f>IF(E6086="First Quote", $H$4/D6086, "")</f>
        <v/>
      </c>
      <c r="K6086" s="26">
        <f t="shared" si="417"/>
        <v>56.848360246015226</v>
      </c>
      <c r="L6086" s="27">
        <f>K6086*D6086</f>
        <v>632498.83548238256</v>
      </c>
      <c r="M6086" s="10"/>
      <c r="N6086" s="28">
        <f>IF(F6086="lowest point", $H$4/D6086, 0)</f>
        <v>0</v>
      </c>
      <c r="O6086" s="28">
        <f t="shared" si="418"/>
        <v>58.867001582482146</v>
      </c>
      <c r="P6086" s="29">
        <f>O6086*D6086</f>
        <v>654958.38029680715</v>
      </c>
      <c r="R6086" s="28">
        <f>IF(G6086="highest point", $H$4/D6086, 0)</f>
        <v>0</v>
      </c>
      <c r="S6086" s="28">
        <f t="shared" si="419"/>
        <v>55.156723970995323</v>
      </c>
      <c r="T6086" s="29">
        <f>D6086*S6086</f>
        <v>613677.57187197194</v>
      </c>
    </row>
    <row r="6087" spans="1:20">
      <c r="A6087" s="21">
        <f t="shared" si="415"/>
        <v>2024</v>
      </c>
      <c r="B6087" s="21">
        <f t="shared" si="416"/>
        <v>3</v>
      </c>
      <c r="C6087" s="22">
        <v>45362</v>
      </c>
      <c r="D6087" s="21">
        <v>11113.61</v>
      </c>
      <c r="E6087" s="47" t="str">
        <f>IF(B6087&lt;&gt;B6086, "First Quote", "")</f>
        <v/>
      </c>
      <c r="F6087" s="23" t="str">
        <f>IF(_xlfn.MINIFS($D$3:$D$6287,$A$3:$A$6287,A6087,$B$3:$B$6287,B6087)=D6087,"Lowest point","")</f>
        <v/>
      </c>
      <c r="G6087" s="24" t="str">
        <f>IF(_xlfn.MAXIFS($D$3:$D$6287,$A$3:$A$6287,A6087,$B$3:$B$6287,B6087)=D6087,"Highest point","")</f>
        <v/>
      </c>
      <c r="J6087" s="25" t="str">
        <f>IF(E6087="First Quote", $H$4/D6087, "")</f>
        <v/>
      </c>
      <c r="K6087" s="26">
        <f t="shared" si="417"/>
        <v>56.848360246015226</v>
      </c>
      <c r="L6087" s="27">
        <f>K6087*D6087</f>
        <v>631790.50491371728</v>
      </c>
      <c r="M6087" s="10"/>
      <c r="N6087" s="28">
        <f>IF(F6087="lowest point", $H$4/D6087, 0)</f>
        <v>0</v>
      </c>
      <c r="O6087" s="28">
        <f t="shared" si="418"/>
        <v>58.867001582482146</v>
      </c>
      <c r="P6087" s="29">
        <f>O6087*D6087</f>
        <v>654224.89745708939</v>
      </c>
      <c r="R6087" s="28">
        <f>IF(G6087="highest point", $H$4/D6087, 0)</f>
        <v>0</v>
      </c>
      <c r="S6087" s="28">
        <f t="shared" si="419"/>
        <v>55.156723970995323</v>
      </c>
      <c r="T6087" s="29">
        <f>D6087*S6087</f>
        <v>612990.31909129338</v>
      </c>
    </row>
    <row r="6088" spans="1:20">
      <c r="A6088" s="21">
        <f t="shared" si="415"/>
        <v>2024</v>
      </c>
      <c r="B6088" s="21">
        <f t="shared" si="416"/>
        <v>3</v>
      </c>
      <c r="C6088" s="22">
        <v>45363</v>
      </c>
      <c r="D6088" s="21">
        <v>11238.46</v>
      </c>
      <c r="E6088" s="47" t="str">
        <f>IF(B6088&lt;&gt;B6087, "First Quote", "")</f>
        <v/>
      </c>
      <c r="F6088" s="23" t="str">
        <f>IF(_xlfn.MINIFS($D$3:$D$6287,$A$3:$A$6287,A6088,$B$3:$B$6287,B6088)=D6088,"Lowest point","")</f>
        <v/>
      </c>
      <c r="G6088" s="24" t="str">
        <f>IF(_xlfn.MAXIFS($D$3:$D$6287,$A$3:$A$6287,A6088,$B$3:$B$6287,B6088)=D6088,"Highest point","")</f>
        <v/>
      </c>
      <c r="J6088" s="25" t="str">
        <f>IF(E6088="First Quote", $H$4/D6088, "")</f>
        <v/>
      </c>
      <c r="K6088" s="26">
        <f t="shared" si="417"/>
        <v>56.848360246015226</v>
      </c>
      <c r="L6088" s="27">
        <f>K6088*D6088</f>
        <v>638888.02269043226</v>
      </c>
      <c r="M6088" s="10"/>
      <c r="N6088" s="28">
        <f>IF(F6088="lowest point", $H$4/D6088, 0)</f>
        <v>0</v>
      </c>
      <c r="O6088" s="28">
        <f t="shared" si="418"/>
        <v>58.867001582482146</v>
      </c>
      <c r="P6088" s="29">
        <f>O6088*D6088</f>
        <v>661574.44260466227</v>
      </c>
      <c r="R6088" s="28">
        <f>IF(G6088="highest point", $H$4/D6088, 0)</f>
        <v>0</v>
      </c>
      <c r="S6088" s="28">
        <f t="shared" si="419"/>
        <v>55.156723970995323</v>
      </c>
      <c r="T6088" s="29">
        <f>D6088*S6088</f>
        <v>619876.63607907202</v>
      </c>
    </row>
    <row r="6089" spans="1:20">
      <c r="A6089" s="21">
        <f t="shared" si="415"/>
        <v>2024</v>
      </c>
      <c r="B6089" s="21">
        <f t="shared" si="416"/>
        <v>3</v>
      </c>
      <c r="C6089" s="22">
        <v>45364</v>
      </c>
      <c r="D6089" s="21">
        <v>11217.3</v>
      </c>
      <c r="E6089" s="47" t="str">
        <f>IF(B6089&lt;&gt;B6088, "First Quote", "")</f>
        <v/>
      </c>
      <c r="F6089" s="23" t="str">
        <f>IF(_xlfn.MINIFS($D$3:$D$6287,$A$3:$A$6287,A6089,$B$3:$B$6287,B6089)=D6089,"Lowest point","")</f>
        <v/>
      </c>
      <c r="G6089" s="24" t="str">
        <f>IF(_xlfn.MAXIFS($D$3:$D$6287,$A$3:$A$6287,A6089,$B$3:$B$6287,B6089)=D6089,"Highest point","")</f>
        <v/>
      </c>
      <c r="J6089" s="25" t="str">
        <f>IF(E6089="First Quote", $H$4/D6089, "")</f>
        <v/>
      </c>
      <c r="K6089" s="26">
        <f t="shared" si="417"/>
        <v>56.848360246015226</v>
      </c>
      <c r="L6089" s="27">
        <f>K6089*D6089</f>
        <v>637685.1113876265</v>
      </c>
      <c r="M6089" s="10"/>
      <c r="N6089" s="28">
        <f>IF(F6089="lowest point", $H$4/D6089, 0)</f>
        <v>0</v>
      </c>
      <c r="O6089" s="28">
        <f t="shared" si="418"/>
        <v>58.867001582482146</v>
      </c>
      <c r="P6089" s="29">
        <f>O6089*D6089</f>
        <v>660328.8168511769</v>
      </c>
      <c r="R6089" s="28">
        <f>IF(G6089="highest point", $H$4/D6089, 0)</f>
        <v>0</v>
      </c>
      <c r="S6089" s="28">
        <f t="shared" si="419"/>
        <v>55.156723970995323</v>
      </c>
      <c r="T6089" s="29">
        <f>D6089*S6089</f>
        <v>618709.51979984576</v>
      </c>
    </row>
    <row r="6090" spans="1:20">
      <c r="A6090" s="21">
        <f t="shared" si="415"/>
        <v>2024</v>
      </c>
      <c r="B6090" s="21">
        <f t="shared" si="416"/>
        <v>3</v>
      </c>
      <c r="C6090" s="22">
        <v>45365</v>
      </c>
      <c r="D6090" s="21">
        <v>11187.85</v>
      </c>
      <c r="E6090" s="47" t="str">
        <f>IF(B6090&lt;&gt;B6089, "First Quote", "")</f>
        <v/>
      </c>
      <c r="F6090" s="23" t="str">
        <f>IF(_xlfn.MINIFS($D$3:$D$6287,$A$3:$A$6287,A6090,$B$3:$B$6287,B6090)=D6090,"Lowest point","")</f>
        <v/>
      </c>
      <c r="G6090" s="24" t="str">
        <f>IF(_xlfn.MAXIFS($D$3:$D$6287,$A$3:$A$6287,A6090,$B$3:$B$6287,B6090)=D6090,"Highest point","")</f>
        <v/>
      </c>
      <c r="J6090" s="25" t="str">
        <f>IF(E6090="First Quote", $H$4/D6090, "")</f>
        <v/>
      </c>
      <c r="K6090" s="26">
        <f t="shared" si="417"/>
        <v>56.848360246015226</v>
      </c>
      <c r="L6090" s="27">
        <f>K6090*D6090</f>
        <v>636010.92717838148</v>
      </c>
      <c r="M6090" s="10"/>
      <c r="N6090" s="28">
        <f>IF(F6090="lowest point", $H$4/D6090, 0)</f>
        <v>0</v>
      </c>
      <c r="O6090" s="28">
        <f t="shared" si="418"/>
        <v>58.867001582482146</v>
      </c>
      <c r="P6090" s="29">
        <f>O6090*D6090</f>
        <v>658595.18365457293</v>
      </c>
      <c r="R6090" s="28">
        <f>IF(G6090="highest point", $H$4/D6090, 0)</f>
        <v>0</v>
      </c>
      <c r="S6090" s="28">
        <f t="shared" si="419"/>
        <v>55.156723970995323</v>
      </c>
      <c r="T6090" s="29">
        <f>D6090*S6090</f>
        <v>617085.15427890001</v>
      </c>
    </row>
    <row r="6091" spans="1:20">
      <c r="A6091" s="21">
        <f t="shared" si="415"/>
        <v>2024</v>
      </c>
      <c r="B6091" s="21">
        <f t="shared" si="416"/>
        <v>3</v>
      </c>
      <c r="C6091" s="22">
        <v>45366</v>
      </c>
      <c r="D6091" s="21">
        <v>11115.69</v>
      </c>
      <c r="E6091" s="47" t="str">
        <f>IF(B6091&lt;&gt;B6090, "First Quote", "")</f>
        <v/>
      </c>
      <c r="F6091" s="23" t="str">
        <f>IF(_xlfn.MINIFS($D$3:$D$6287,$A$3:$A$6287,A6091,$B$3:$B$6287,B6091)=D6091,"Lowest point","")</f>
        <v/>
      </c>
      <c r="G6091" s="24" t="str">
        <f>IF(_xlfn.MAXIFS($D$3:$D$6287,$A$3:$A$6287,A6091,$B$3:$B$6287,B6091)=D6091,"Highest point","")</f>
        <v/>
      </c>
      <c r="J6091" s="25" t="str">
        <f>IF(E6091="First Quote", $H$4/D6091, "")</f>
        <v/>
      </c>
      <c r="K6091" s="26">
        <f t="shared" si="417"/>
        <v>56.848360246015226</v>
      </c>
      <c r="L6091" s="27">
        <f>K6091*D6091</f>
        <v>631908.74950302904</v>
      </c>
      <c r="M6091" s="10"/>
      <c r="N6091" s="28">
        <f>IF(F6091="lowest point", $H$4/D6091, 0)</f>
        <v>0</v>
      </c>
      <c r="O6091" s="28">
        <f t="shared" si="418"/>
        <v>58.867001582482146</v>
      </c>
      <c r="P6091" s="29">
        <f>O6091*D6091</f>
        <v>654347.34082038095</v>
      </c>
      <c r="R6091" s="28">
        <f>IF(G6091="highest point", $H$4/D6091, 0)</f>
        <v>0</v>
      </c>
      <c r="S6091" s="28">
        <f t="shared" si="419"/>
        <v>55.156723970995323</v>
      </c>
      <c r="T6091" s="29">
        <f>D6091*S6091</f>
        <v>613105.04507715302</v>
      </c>
    </row>
    <row r="6092" spans="1:20">
      <c r="A6092" s="21">
        <f t="shared" si="415"/>
        <v>2024</v>
      </c>
      <c r="B6092" s="21">
        <f t="shared" si="416"/>
        <v>3</v>
      </c>
      <c r="C6092" s="22">
        <v>45369</v>
      </c>
      <c r="D6092" s="21">
        <v>11186.04</v>
      </c>
      <c r="E6092" s="47" t="str">
        <f>IF(B6092&lt;&gt;B6091, "First Quote", "")</f>
        <v/>
      </c>
      <c r="F6092" s="23" t="str">
        <f>IF(_xlfn.MINIFS($D$3:$D$6287,$A$3:$A$6287,A6092,$B$3:$B$6287,B6092)=D6092,"Lowest point","")</f>
        <v/>
      </c>
      <c r="G6092" s="24" t="str">
        <f>IF(_xlfn.MAXIFS($D$3:$D$6287,$A$3:$A$6287,A6092,$B$3:$B$6287,B6092)=D6092,"Highest point","")</f>
        <v/>
      </c>
      <c r="J6092" s="25" t="str">
        <f>IF(E6092="First Quote", $H$4/D6092, "")</f>
        <v/>
      </c>
      <c r="K6092" s="26">
        <f t="shared" si="417"/>
        <v>56.848360246015226</v>
      </c>
      <c r="L6092" s="27">
        <f>K6092*D6092</f>
        <v>635908.0316463362</v>
      </c>
      <c r="M6092" s="10"/>
      <c r="N6092" s="28">
        <f>IF(F6092="lowest point", $H$4/D6092, 0)</f>
        <v>0</v>
      </c>
      <c r="O6092" s="28">
        <f t="shared" si="418"/>
        <v>58.867001582482146</v>
      </c>
      <c r="P6092" s="29">
        <f>O6092*D6092</f>
        <v>658488.63438170869</v>
      </c>
      <c r="R6092" s="28">
        <f>IF(G6092="highest point", $H$4/D6092, 0)</f>
        <v>0</v>
      </c>
      <c r="S6092" s="28">
        <f t="shared" si="419"/>
        <v>55.156723970995323</v>
      </c>
      <c r="T6092" s="29">
        <f>D6092*S6092</f>
        <v>616985.32060851261</v>
      </c>
    </row>
    <row r="6093" spans="1:20">
      <c r="A6093" s="21">
        <f t="shared" ref="A6093:A6156" si="420">YEAR(C6093)</f>
        <v>2024</v>
      </c>
      <c r="B6093" s="21">
        <f t="shared" si="416"/>
        <v>3</v>
      </c>
      <c r="C6093" s="22">
        <v>45370</v>
      </c>
      <c r="D6093" s="21">
        <v>11249.23</v>
      </c>
      <c r="E6093" s="47" t="str">
        <f>IF(B6093&lt;&gt;B6092, "First Quote", "")</f>
        <v/>
      </c>
      <c r="F6093" s="23" t="str">
        <f>IF(_xlfn.MINIFS($D$3:$D$6287,$A$3:$A$6287,A6093,$B$3:$B$6287,B6093)=D6093,"Lowest point","")</f>
        <v/>
      </c>
      <c r="G6093" s="24" t="str">
        <f>IF(_xlfn.MAXIFS($D$3:$D$6287,$A$3:$A$6287,A6093,$B$3:$B$6287,B6093)=D6093,"Highest point","")</f>
        <v/>
      </c>
      <c r="J6093" s="25" t="str">
        <f>IF(E6093="First Quote", $H$4/D6093, "")</f>
        <v/>
      </c>
      <c r="K6093" s="26">
        <f t="shared" si="417"/>
        <v>56.848360246015226</v>
      </c>
      <c r="L6093" s="27">
        <f>K6093*D6093</f>
        <v>639500.27953028178</v>
      </c>
      <c r="M6093" s="10"/>
      <c r="N6093" s="28">
        <f>IF(F6093="lowest point", $H$4/D6093, 0)</f>
        <v>0</v>
      </c>
      <c r="O6093" s="28">
        <f t="shared" si="418"/>
        <v>58.867001582482146</v>
      </c>
      <c r="P6093" s="29">
        <f>O6093*D6093</f>
        <v>662208.44021170563</v>
      </c>
      <c r="R6093" s="28">
        <f>IF(G6093="highest point", $H$4/D6093, 0)</f>
        <v>0</v>
      </c>
      <c r="S6093" s="28">
        <f t="shared" si="419"/>
        <v>55.156723970995323</v>
      </c>
      <c r="T6093" s="29">
        <f>D6093*S6093</f>
        <v>620470.67399623967</v>
      </c>
    </row>
    <row r="6094" spans="1:20">
      <c r="A6094" s="21">
        <f t="shared" si="420"/>
        <v>2024</v>
      </c>
      <c r="B6094" s="21">
        <f t="shared" si="416"/>
        <v>3</v>
      </c>
      <c r="C6094" s="22">
        <v>45371</v>
      </c>
      <c r="D6094" s="21">
        <v>11350.89</v>
      </c>
      <c r="E6094" s="47" t="str">
        <f>IF(B6094&lt;&gt;B6093, "First Quote", "")</f>
        <v/>
      </c>
      <c r="F6094" s="23" t="str">
        <f>IF(_xlfn.MINIFS($D$3:$D$6287,$A$3:$A$6287,A6094,$B$3:$B$6287,B6094)=D6094,"Lowest point","")</f>
        <v/>
      </c>
      <c r="G6094" s="24" t="str">
        <f>IF(_xlfn.MAXIFS($D$3:$D$6287,$A$3:$A$6287,A6094,$B$3:$B$6287,B6094)=D6094,"Highest point","")</f>
        <v/>
      </c>
      <c r="J6094" s="25" t="str">
        <f>IF(E6094="First Quote", $H$4/D6094, "")</f>
        <v/>
      </c>
      <c r="K6094" s="26">
        <f t="shared" si="417"/>
        <v>56.848360246015226</v>
      </c>
      <c r="L6094" s="27">
        <f>K6094*D6094</f>
        <v>645279.48383289168</v>
      </c>
      <c r="M6094" s="10"/>
      <c r="N6094" s="28">
        <f>IF(F6094="lowest point", $H$4/D6094, 0)</f>
        <v>0</v>
      </c>
      <c r="O6094" s="28">
        <f t="shared" si="418"/>
        <v>58.867001582482146</v>
      </c>
      <c r="P6094" s="29">
        <f>O6094*D6094</f>
        <v>668192.8595925807</v>
      </c>
      <c r="R6094" s="28">
        <f>IF(G6094="highest point", $H$4/D6094, 0)</f>
        <v>0</v>
      </c>
      <c r="S6094" s="28">
        <f t="shared" si="419"/>
        <v>55.156723970995323</v>
      </c>
      <c r="T6094" s="29">
        <f>D6094*S6094</f>
        <v>626077.90655513108</v>
      </c>
    </row>
    <row r="6095" spans="1:20">
      <c r="A6095" s="21">
        <f t="shared" si="420"/>
        <v>2024</v>
      </c>
      <c r="B6095" s="21">
        <f t="shared" si="416"/>
        <v>3</v>
      </c>
      <c r="C6095" s="22">
        <v>45372</v>
      </c>
      <c r="D6095" s="21">
        <v>11387.89</v>
      </c>
      <c r="E6095" s="47" t="str">
        <f>IF(B6095&lt;&gt;B6094, "First Quote", "")</f>
        <v/>
      </c>
      <c r="F6095" s="23" t="str">
        <f>IF(_xlfn.MINIFS($D$3:$D$6287,$A$3:$A$6287,A6095,$B$3:$B$6287,B6095)=D6095,"Lowest point","")</f>
        <v/>
      </c>
      <c r="G6095" s="24" t="str">
        <f>IF(_xlfn.MAXIFS($D$3:$D$6287,$A$3:$A$6287,A6095,$B$3:$B$6287,B6095)=D6095,"Highest point","")</f>
        <v/>
      </c>
      <c r="J6095" s="25" t="str">
        <f>IF(E6095="First Quote", $H$4/D6095, "")</f>
        <v/>
      </c>
      <c r="K6095" s="26">
        <f t="shared" si="417"/>
        <v>56.848360246015226</v>
      </c>
      <c r="L6095" s="27">
        <f>K6095*D6095</f>
        <v>647382.87316199427</v>
      </c>
      <c r="M6095" s="10"/>
      <c r="N6095" s="28">
        <f>IF(F6095="lowest point", $H$4/D6095, 0)</f>
        <v>0</v>
      </c>
      <c r="O6095" s="28">
        <f t="shared" si="418"/>
        <v>58.867001582482146</v>
      </c>
      <c r="P6095" s="29">
        <f>O6095*D6095</f>
        <v>670370.93865113263</v>
      </c>
      <c r="R6095" s="28">
        <f>IF(G6095="highest point", $H$4/D6095, 0)</f>
        <v>0</v>
      </c>
      <c r="S6095" s="28">
        <f t="shared" si="419"/>
        <v>55.156723970995323</v>
      </c>
      <c r="T6095" s="29">
        <f>D6095*S6095</f>
        <v>628118.70534205786</v>
      </c>
    </row>
    <row r="6096" spans="1:20">
      <c r="A6096" s="21">
        <f t="shared" si="420"/>
        <v>2024</v>
      </c>
      <c r="B6096" s="21">
        <f t="shared" si="416"/>
        <v>3</v>
      </c>
      <c r="C6096" s="22">
        <v>45373</v>
      </c>
      <c r="D6096" s="21">
        <v>11372.49</v>
      </c>
      <c r="E6096" s="47" t="str">
        <f>IF(B6096&lt;&gt;B6095, "First Quote", "")</f>
        <v/>
      </c>
      <c r="F6096" s="23" t="str">
        <f>IF(_xlfn.MINIFS($D$3:$D$6287,$A$3:$A$6287,A6096,$B$3:$B$6287,B6096)=D6096,"Lowest point","")</f>
        <v/>
      </c>
      <c r="G6096" s="24" t="str">
        <f>IF(_xlfn.MAXIFS($D$3:$D$6287,$A$3:$A$6287,A6096,$B$3:$B$6287,B6096)=D6096,"Highest point","")</f>
        <v/>
      </c>
      <c r="J6096" s="25" t="str">
        <f>IF(E6096="First Quote", $H$4/D6096, "")</f>
        <v/>
      </c>
      <c r="K6096" s="26">
        <f t="shared" si="417"/>
        <v>56.848360246015226</v>
      </c>
      <c r="L6096" s="27">
        <f>K6096*D6096</f>
        <v>646507.40841420565</v>
      </c>
      <c r="M6096" s="10"/>
      <c r="N6096" s="28">
        <f>IF(F6096="lowest point", $H$4/D6096, 0)</f>
        <v>0</v>
      </c>
      <c r="O6096" s="28">
        <f t="shared" si="418"/>
        <v>58.867001582482146</v>
      </c>
      <c r="P6096" s="29">
        <f>O6096*D6096</f>
        <v>669464.38682676235</v>
      </c>
      <c r="R6096" s="28">
        <f>IF(G6096="highest point", $H$4/D6096, 0)</f>
        <v>0</v>
      </c>
      <c r="S6096" s="28">
        <f t="shared" si="419"/>
        <v>55.156723970995323</v>
      </c>
      <c r="T6096" s="29">
        <f>D6096*S6096</f>
        <v>627269.29179290461</v>
      </c>
    </row>
    <row r="6097" spans="1:20">
      <c r="A6097" s="21">
        <f t="shared" si="420"/>
        <v>2024</v>
      </c>
      <c r="B6097" s="21">
        <f t="shared" si="416"/>
        <v>3</v>
      </c>
      <c r="C6097" s="22">
        <v>45376</v>
      </c>
      <c r="D6097" s="21">
        <v>11337.74</v>
      </c>
      <c r="E6097" s="47" t="str">
        <f>IF(B6097&lt;&gt;B6096, "First Quote", "")</f>
        <v/>
      </c>
      <c r="F6097" s="23" t="str">
        <f>IF(_xlfn.MINIFS($D$3:$D$6287,$A$3:$A$6287,A6097,$B$3:$B$6287,B6097)=D6097,"Lowest point","")</f>
        <v/>
      </c>
      <c r="G6097" s="24" t="str">
        <f>IF(_xlfn.MAXIFS($D$3:$D$6287,$A$3:$A$6287,A6097,$B$3:$B$6287,B6097)=D6097,"Highest point","")</f>
        <v/>
      </c>
      <c r="J6097" s="25" t="str">
        <f>IF(E6097="First Quote", $H$4/D6097, "")</f>
        <v/>
      </c>
      <c r="K6097" s="26">
        <f t="shared" si="417"/>
        <v>56.848360246015226</v>
      </c>
      <c r="L6097" s="27">
        <f>K6097*D6097</f>
        <v>644531.92789565667</v>
      </c>
      <c r="M6097" s="10"/>
      <c r="N6097" s="28">
        <f>IF(F6097="lowest point", $H$4/D6097, 0)</f>
        <v>0</v>
      </c>
      <c r="O6097" s="28">
        <f t="shared" si="418"/>
        <v>58.867001582482146</v>
      </c>
      <c r="P6097" s="29">
        <f>O6097*D6097</f>
        <v>667418.75852177106</v>
      </c>
      <c r="R6097" s="28">
        <f>IF(G6097="highest point", $H$4/D6097, 0)</f>
        <v>0</v>
      </c>
      <c r="S6097" s="28">
        <f t="shared" si="419"/>
        <v>55.156723970995323</v>
      </c>
      <c r="T6097" s="29">
        <f>D6097*S6097</f>
        <v>625352.59563491249</v>
      </c>
    </row>
    <row r="6098" spans="1:20">
      <c r="A6098" s="21">
        <f t="shared" si="420"/>
        <v>2024</v>
      </c>
      <c r="B6098" s="21">
        <f t="shared" si="416"/>
        <v>3</v>
      </c>
      <c r="C6098" s="22">
        <v>45377</v>
      </c>
      <c r="D6098" s="21">
        <v>11306.01</v>
      </c>
      <c r="E6098" s="47" t="str">
        <f>IF(B6098&lt;&gt;B6097, "First Quote", "")</f>
        <v/>
      </c>
      <c r="F6098" s="23" t="str">
        <f>IF(_xlfn.MINIFS($D$3:$D$6287,$A$3:$A$6287,A6098,$B$3:$B$6287,B6098)=D6098,"Lowest point","")</f>
        <v/>
      </c>
      <c r="G6098" s="24" t="str">
        <f>IF(_xlfn.MAXIFS($D$3:$D$6287,$A$3:$A$6287,A6098,$B$3:$B$6287,B6098)=D6098,"Highest point","")</f>
        <v/>
      </c>
      <c r="J6098" s="25" t="str">
        <f>IF(E6098="First Quote", $H$4/D6098, "")</f>
        <v/>
      </c>
      <c r="K6098" s="26">
        <f t="shared" si="417"/>
        <v>56.848360246015226</v>
      </c>
      <c r="L6098" s="27">
        <f>K6098*D6098</f>
        <v>642728.12942505057</v>
      </c>
      <c r="M6098" s="10"/>
      <c r="N6098" s="28">
        <f>IF(F6098="lowest point", $H$4/D6098, 0)</f>
        <v>0</v>
      </c>
      <c r="O6098" s="28">
        <f t="shared" si="418"/>
        <v>58.867001582482146</v>
      </c>
      <c r="P6098" s="29">
        <f>O6098*D6098</f>
        <v>665550.90856155893</v>
      </c>
      <c r="R6098" s="28">
        <f>IF(G6098="highest point", $H$4/D6098, 0)</f>
        <v>0</v>
      </c>
      <c r="S6098" s="28">
        <f t="shared" si="419"/>
        <v>55.156723970995323</v>
      </c>
      <c r="T6098" s="29">
        <f>D6098*S6098</f>
        <v>623602.47278331278</v>
      </c>
    </row>
    <row r="6099" spans="1:20">
      <c r="A6099" s="21">
        <f t="shared" si="420"/>
        <v>2024</v>
      </c>
      <c r="B6099" s="21">
        <f t="shared" si="416"/>
        <v>3</v>
      </c>
      <c r="C6099" s="22">
        <v>45378</v>
      </c>
      <c r="D6099" s="21">
        <v>11404.95</v>
      </c>
      <c r="E6099" s="47" t="str">
        <f>IF(B6099&lt;&gt;B6098, "First Quote", "")</f>
        <v/>
      </c>
      <c r="F6099" s="23" t="str">
        <f>IF(_xlfn.MINIFS($D$3:$D$6287,$A$3:$A$6287,A6099,$B$3:$B$6287,B6099)=D6099,"Lowest point","")</f>
        <v/>
      </c>
      <c r="G6099" s="24" t="str">
        <f>IF(_xlfn.MAXIFS($D$3:$D$6287,$A$3:$A$6287,A6099,$B$3:$B$6287,B6099)=D6099,"Highest point","")</f>
        <v/>
      </c>
      <c r="J6099" s="25" t="str">
        <f>IF(E6099="First Quote", $H$4/D6099, "")</f>
        <v/>
      </c>
      <c r="K6099" s="26">
        <f t="shared" si="417"/>
        <v>56.848360246015226</v>
      </c>
      <c r="L6099" s="27">
        <f>K6099*D6099</f>
        <v>648352.70618779142</v>
      </c>
      <c r="M6099" s="10"/>
      <c r="N6099" s="28">
        <f>IF(F6099="lowest point", $H$4/D6099, 0)</f>
        <v>0</v>
      </c>
      <c r="O6099" s="28">
        <f t="shared" si="418"/>
        <v>58.867001582482146</v>
      </c>
      <c r="P6099" s="29">
        <f>O6099*D6099</f>
        <v>671375.20969812979</v>
      </c>
      <c r="R6099" s="28">
        <f>IF(G6099="highest point", $H$4/D6099, 0)</f>
        <v>0</v>
      </c>
      <c r="S6099" s="28">
        <f t="shared" si="419"/>
        <v>55.156723970995323</v>
      </c>
      <c r="T6099" s="29">
        <f>D6099*S6099</f>
        <v>629059.6790530032</v>
      </c>
    </row>
    <row r="6100" spans="1:20">
      <c r="A6100" s="21">
        <f t="shared" si="420"/>
        <v>2024</v>
      </c>
      <c r="B6100" s="21">
        <f t="shared" si="416"/>
        <v>3</v>
      </c>
      <c r="C6100" s="22">
        <v>45379</v>
      </c>
      <c r="D6100" s="21">
        <v>11418.03</v>
      </c>
      <c r="E6100" s="47" t="str">
        <f>IF(B6100&lt;&gt;B6099, "First Quote", "")</f>
        <v/>
      </c>
      <c r="F6100" s="23" t="str">
        <f>IF(_xlfn.MINIFS($D$3:$D$6287,$A$3:$A$6287,A6100,$B$3:$B$6287,B6100)=D6100,"Lowest point","")</f>
        <v/>
      </c>
      <c r="G6100" s="24" t="str">
        <f>IF(_xlfn.MAXIFS($D$3:$D$6287,$A$3:$A$6287,A6100,$B$3:$B$6287,B6100)=D6100,"Highest point","")</f>
        <v>Highest point</v>
      </c>
      <c r="J6100" s="25" t="str">
        <f>IF(E6100="First Quote", $H$4/D6100, "")</f>
        <v/>
      </c>
      <c r="K6100" s="26">
        <f t="shared" si="417"/>
        <v>56.848360246015226</v>
      </c>
      <c r="L6100" s="27">
        <f>K6100*D6100</f>
        <v>649096.28273980925</v>
      </c>
      <c r="M6100" s="10"/>
      <c r="N6100" s="28">
        <f>IF(F6100="lowest point", $H$4/D6100, 0)</f>
        <v>0</v>
      </c>
      <c r="O6100" s="28">
        <f t="shared" si="418"/>
        <v>58.867001582482146</v>
      </c>
      <c r="P6100" s="29">
        <f>O6100*D6100</f>
        <v>672145.1900788286</v>
      </c>
      <c r="R6100" s="28">
        <f>IF(G6100="highest point", $H$4/D6100, 0)</f>
        <v>4.3790391162048088E-2</v>
      </c>
      <c r="S6100" s="28">
        <f t="shared" si="419"/>
        <v>55.200514362157371</v>
      </c>
      <c r="T6100" s="29">
        <f>D6100*S6100</f>
        <v>630281.12900254375</v>
      </c>
    </row>
    <row r="6101" spans="1:20">
      <c r="A6101" s="21">
        <f t="shared" si="420"/>
        <v>2024</v>
      </c>
      <c r="B6101" s="21">
        <f t="shared" si="416"/>
        <v>4</v>
      </c>
      <c r="C6101" s="22">
        <v>45383</v>
      </c>
      <c r="D6101" s="21">
        <v>11395.08</v>
      </c>
      <c r="E6101" s="47" t="str">
        <f>IF(B6101&lt;&gt;B6100, "First Quote", "")</f>
        <v>First Quote</v>
      </c>
      <c r="F6101" s="23" t="str">
        <f>IF(_xlfn.MINIFS($D$3:$D$6287,$A$3:$A$6287,A6101,$B$3:$B$6287,B6101)=D6101,"Lowest point","")</f>
        <v/>
      </c>
      <c r="G6101" s="24" t="str">
        <f>IF(_xlfn.MAXIFS($D$3:$D$6287,$A$3:$A$6287,A6101,$B$3:$B$6287,B6101)=D6101,"Highest point","")</f>
        <v>Highest point</v>
      </c>
      <c r="J6101" s="25">
        <f>IF(E6101="First Quote", $H$4/D6101, "")</f>
        <v>4.3878586196849867E-2</v>
      </c>
      <c r="K6101" s="26">
        <f t="shared" si="417"/>
        <v>56.892238832212072</v>
      </c>
      <c r="L6101" s="27">
        <f>K6101*D6101</f>
        <v>648291.61287216318</v>
      </c>
      <c r="M6101" s="10"/>
      <c r="N6101" s="28">
        <f>IF(F6101="lowest point", $H$4/D6101, 0)</f>
        <v>0</v>
      </c>
      <c r="O6101" s="28">
        <f t="shared" si="418"/>
        <v>58.867001582482146</v>
      </c>
      <c r="P6101" s="29">
        <f>O6101*D6101</f>
        <v>670794.19239251059</v>
      </c>
      <c r="R6101" s="28">
        <f>IF(G6101="highest point", $H$4/D6101, 0)</f>
        <v>4.3878586196849867E-2</v>
      </c>
      <c r="S6101" s="28">
        <f t="shared" si="419"/>
        <v>55.244392948354218</v>
      </c>
      <c r="T6101" s="29">
        <f>D6101*S6101</f>
        <v>629514.27719793213</v>
      </c>
    </row>
    <row r="6102" spans="1:20">
      <c r="A6102" s="21">
        <f t="shared" si="420"/>
        <v>2024</v>
      </c>
      <c r="B6102" s="21">
        <f t="shared" si="416"/>
        <v>4</v>
      </c>
      <c r="C6102" s="22">
        <v>45384</v>
      </c>
      <c r="D6102" s="21">
        <v>11312.9</v>
      </c>
      <c r="E6102" s="47" t="str">
        <f>IF(B6102&lt;&gt;B6101, "First Quote", "")</f>
        <v/>
      </c>
      <c r="F6102" s="23" t="str">
        <f>IF(_xlfn.MINIFS($D$3:$D$6287,$A$3:$A$6287,A6102,$B$3:$B$6287,B6102)=D6102,"Lowest point","")</f>
        <v/>
      </c>
      <c r="G6102" s="24" t="str">
        <f>IF(_xlfn.MAXIFS($D$3:$D$6287,$A$3:$A$6287,A6102,$B$3:$B$6287,B6102)=D6102,"Highest point","")</f>
        <v/>
      </c>
      <c r="J6102" s="25" t="str">
        <f>IF(E6102="First Quote", $H$4/D6102, "")</f>
        <v/>
      </c>
      <c r="K6102" s="26">
        <f t="shared" si="417"/>
        <v>56.892238832212072</v>
      </c>
      <c r="L6102" s="27">
        <f>K6102*D6102</f>
        <v>643616.20868493197</v>
      </c>
      <c r="M6102" s="10"/>
      <c r="N6102" s="28">
        <f>IF(F6102="lowest point", $H$4/D6102, 0)</f>
        <v>0</v>
      </c>
      <c r="O6102" s="28">
        <f t="shared" si="418"/>
        <v>58.867001582482146</v>
      </c>
      <c r="P6102" s="29">
        <f>O6102*D6102</f>
        <v>665956.50220246229</v>
      </c>
      <c r="R6102" s="28">
        <f>IF(G6102="highest point", $H$4/D6102, 0)</f>
        <v>0</v>
      </c>
      <c r="S6102" s="28">
        <f t="shared" si="419"/>
        <v>55.244392948354218</v>
      </c>
      <c r="T6102" s="29">
        <f>D6102*S6102</f>
        <v>624974.29298543639</v>
      </c>
    </row>
    <row r="6103" spans="1:20">
      <c r="A6103" s="21">
        <f t="shared" si="420"/>
        <v>2024</v>
      </c>
      <c r="B6103" s="21">
        <f t="shared" si="416"/>
        <v>4</v>
      </c>
      <c r="C6103" s="22">
        <v>45385</v>
      </c>
      <c r="D6103" s="21">
        <v>11325.78</v>
      </c>
      <c r="E6103" s="47" t="str">
        <f>IF(B6103&lt;&gt;B6102, "First Quote", "")</f>
        <v/>
      </c>
      <c r="F6103" s="23" t="str">
        <f>IF(_xlfn.MINIFS($D$3:$D$6287,$A$3:$A$6287,A6103,$B$3:$B$6287,B6103)=D6103,"Lowest point","")</f>
        <v/>
      </c>
      <c r="G6103" s="24" t="str">
        <f>IF(_xlfn.MAXIFS($D$3:$D$6287,$A$3:$A$6287,A6103,$B$3:$B$6287,B6103)=D6103,"Highest point","")</f>
        <v/>
      </c>
      <c r="J6103" s="25" t="str">
        <f>IF(E6103="First Quote", $H$4/D6103, "")</f>
        <v/>
      </c>
      <c r="K6103" s="26">
        <f t="shared" si="417"/>
        <v>56.892238832212072</v>
      </c>
      <c r="L6103" s="27">
        <f>K6103*D6103</f>
        <v>644348.98072109092</v>
      </c>
      <c r="M6103" s="10"/>
      <c r="N6103" s="28">
        <f>IF(F6103="lowest point", $H$4/D6103, 0)</f>
        <v>0</v>
      </c>
      <c r="O6103" s="28">
        <f t="shared" si="418"/>
        <v>58.867001582482146</v>
      </c>
      <c r="P6103" s="29">
        <f>O6103*D6103</f>
        <v>666714.70918284473</v>
      </c>
      <c r="R6103" s="28">
        <f>IF(G6103="highest point", $H$4/D6103, 0)</f>
        <v>0</v>
      </c>
      <c r="S6103" s="28">
        <f t="shared" si="419"/>
        <v>55.244392948354218</v>
      </c>
      <c r="T6103" s="29">
        <f>D6103*S6103</f>
        <v>625685.84076661128</v>
      </c>
    </row>
    <row r="6104" spans="1:20">
      <c r="A6104" s="21">
        <f t="shared" si="420"/>
        <v>2024</v>
      </c>
      <c r="B6104" s="21">
        <f t="shared" si="416"/>
        <v>4</v>
      </c>
      <c r="C6104" s="22">
        <v>45386</v>
      </c>
      <c r="D6104" s="21">
        <v>11187.49</v>
      </c>
      <c r="E6104" s="47" t="str">
        <f>IF(B6104&lt;&gt;B6103, "First Quote", "")</f>
        <v/>
      </c>
      <c r="F6104" s="23" t="str">
        <f>IF(_xlfn.MINIFS($D$3:$D$6287,$A$3:$A$6287,A6104,$B$3:$B$6287,B6104)=D6104,"Lowest point","")</f>
        <v/>
      </c>
      <c r="G6104" s="24" t="str">
        <f>IF(_xlfn.MAXIFS($D$3:$D$6287,$A$3:$A$6287,A6104,$B$3:$B$6287,B6104)=D6104,"Highest point","")</f>
        <v/>
      </c>
      <c r="J6104" s="25" t="str">
        <f>IF(E6104="First Quote", $H$4/D6104, "")</f>
        <v/>
      </c>
      <c r="K6104" s="26">
        <f t="shared" si="417"/>
        <v>56.892238832212072</v>
      </c>
      <c r="L6104" s="27">
        <f>K6104*D6104</f>
        <v>636481.35301298427</v>
      </c>
      <c r="M6104" s="10"/>
      <c r="N6104" s="28">
        <f>IF(F6104="lowest point", $H$4/D6104, 0)</f>
        <v>0</v>
      </c>
      <c r="O6104" s="28">
        <f t="shared" si="418"/>
        <v>58.867001582482146</v>
      </c>
      <c r="P6104" s="29">
        <f>O6104*D6104</f>
        <v>658573.99153400317</v>
      </c>
      <c r="R6104" s="28">
        <f>IF(G6104="highest point", $H$4/D6104, 0)</f>
        <v>0</v>
      </c>
      <c r="S6104" s="28">
        <f t="shared" si="419"/>
        <v>55.244392948354218</v>
      </c>
      <c r="T6104" s="29">
        <f>D6104*S6104</f>
        <v>618046.09366578329</v>
      </c>
    </row>
    <row r="6105" spans="1:20">
      <c r="A6105" s="21">
        <f t="shared" si="420"/>
        <v>2024</v>
      </c>
      <c r="B6105" s="21">
        <f t="shared" si="416"/>
        <v>4</v>
      </c>
      <c r="C6105" s="22">
        <v>45387</v>
      </c>
      <c r="D6105" s="21">
        <v>11311.7</v>
      </c>
      <c r="E6105" s="47" t="str">
        <f>IF(B6105&lt;&gt;B6104, "First Quote", "")</f>
        <v/>
      </c>
      <c r="F6105" s="23" t="str">
        <f>IF(_xlfn.MINIFS($D$3:$D$6287,$A$3:$A$6287,A6105,$B$3:$B$6287,B6105)=D6105,"Lowest point","")</f>
        <v/>
      </c>
      <c r="G6105" s="24" t="str">
        <f>IF(_xlfn.MAXIFS($D$3:$D$6287,$A$3:$A$6287,A6105,$B$3:$B$6287,B6105)=D6105,"Highest point","")</f>
        <v/>
      </c>
      <c r="J6105" s="25" t="str">
        <f>IF(E6105="First Quote", $H$4/D6105, "")</f>
        <v/>
      </c>
      <c r="K6105" s="26">
        <f t="shared" si="417"/>
        <v>56.892238832212072</v>
      </c>
      <c r="L6105" s="27">
        <f>K6105*D6105</f>
        <v>643547.93799833336</v>
      </c>
      <c r="M6105" s="10"/>
      <c r="N6105" s="28">
        <f>IF(F6105="lowest point", $H$4/D6105, 0)</f>
        <v>0</v>
      </c>
      <c r="O6105" s="28">
        <f t="shared" si="418"/>
        <v>58.867001582482146</v>
      </c>
      <c r="P6105" s="29">
        <f>O6105*D6105</f>
        <v>665885.86180056329</v>
      </c>
      <c r="R6105" s="28">
        <f>IF(G6105="highest point", $H$4/D6105, 0)</f>
        <v>0</v>
      </c>
      <c r="S6105" s="28">
        <f t="shared" si="419"/>
        <v>55.244392948354218</v>
      </c>
      <c r="T6105" s="29">
        <f>D6105*S6105</f>
        <v>624907.9997138984</v>
      </c>
    </row>
    <row r="6106" spans="1:20">
      <c r="A6106" s="21">
        <f t="shared" si="420"/>
        <v>2024</v>
      </c>
      <c r="B6106" s="21">
        <f t="shared" si="416"/>
        <v>4</v>
      </c>
      <c r="C6106" s="22">
        <v>45390</v>
      </c>
      <c r="D6106" s="21">
        <v>11307.66</v>
      </c>
      <c r="E6106" s="47" t="str">
        <f>IF(B6106&lt;&gt;B6105, "First Quote", "")</f>
        <v/>
      </c>
      <c r="F6106" s="23" t="str">
        <f>IF(_xlfn.MINIFS($D$3:$D$6287,$A$3:$A$6287,A6106,$B$3:$B$6287,B6106)=D6106,"Lowest point","")</f>
        <v/>
      </c>
      <c r="G6106" s="24" t="str">
        <f>IF(_xlfn.MAXIFS($D$3:$D$6287,$A$3:$A$6287,A6106,$B$3:$B$6287,B6106)=D6106,"Highest point","")</f>
        <v/>
      </c>
      <c r="J6106" s="25" t="str">
        <f>IF(E6106="First Quote", $H$4/D6106, "")</f>
        <v/>
      </c>
      <c r="K6106" s="26">
        <f t="shared" si="417"/>
        <v>56.892238832212072</v>
      </c>
      <c r="L6106" s="27">
        <f>K6106*D6106</f>
        <v>643318.09335345111</v>
      </c>
      <c r="M6106" s="10"/>
      <c r="N6106" s="28">
        <f>IF(F6106="lowest point", $H$4/D6106, 0)</f>
        <v>0</v>
      </c>
      <c r="O6106" s="28">
        <f t="shared" si="418"/>
        <v>58.867001582482146</v>
      </c>
      <c r="P6106" s="29">
        <f>O6106*D6106</f>
        <v>665648.03911417001</v>
      </c>
      <c r="R6106" s="28">
        <f>IF(G6106="highest point", $H$4/D6106, 0)</f>
        <v>0</v>
      </c>
      <c r="S6106" s="28">
        <f t="shared" si="419"/>
        <v>55.244392948354218</v>
      </c>
      <c r="T6106" s="29">
        <f>D6106*S6106</f>
        <v>624684.81236638699</v>
      </c>
    </row>
    <row r="6107" spans="1:20">
      <c r="A6107" s="21">
        <f t="shared" si="420"/>
        <v>2024</v>
      </c>
      <c r="B6107" s="21">
        <f t="shared" si="416"/>
        <v>4</v>
      </c>
      <c r="C6107" s="22">
        <v>45391</v>
      </c>
      <c r="D6107" s="21">
        <v>11325.63</v>
      </c>
      <c r="E6107" s="47" t="str">
        <f>IF(B6107&lt;&gt;B6106, "First Quote", "")</f>
        <v/>
      </c>
      <c r="F6107" s="23" t="str">
        <f>IF(_xlfn.MINIFS($D$3:$D$6287,$A$3:$A$6287,A6107,$B$3:$B$6287,B6107)=D6107,"Lowest point","")</f>
        <v/>
      </c>
      <c r="G6107" s="24" t="str">
        <f>IF(_xlfn.MAXIFS($D$3:$D$6287,$A$3:$A$6287,A6107,$B$3:$B$6287,B6107)=D6107,"Highest point","")</f>
        <v/>
      </c>
      <c r="J6107" s="25" t="str">
        <f>IF(E6107="First Quote", $H$4/D6107, "")</f>
        <v/>
      </c>
      <c r="K6107" s="26">
        <f t="shared" si="417"/>
        <v>56.892238832212072</v>
      </c>
      <c r="L6107" s="27">
        <f>K6107*D6107</f>
        <v>644340.44688526599</v>
      </c>
      <c r="M6107" s="10"/>
      <c r="N6107" s="28">
        <f>IF(F6107="lowest point", $H$4/D6107, 0)</f>
        <v>0</v>
      </c>
      <c r="O6107" s="28">
        <f t="shared" si="418"/>
        <v>58.867001582482146</v>
      </c>
      <c r="P6107" s="29">
        <f>O6107*D6107</f>
        <v>666705.87913260725</v>
      </c>
      <c r="R6107" s="28">
        <f>IF(G6107="highest point", $H$4/D6107, 0)</f>
        <v>0</v>
      </c>
      <c r="S6107" s="28">
        <f t="shared" si="419"/>
        <v>55.244392948354218</v>
      </c>
      <c r="T6107" s="29">
        <f>D6107*S6107</f>
        <v>625677.55410766893</v>
      </c>
    </row>
    <row r="6108" spans="1:20">
      <c r="A6108" s="21">
        <f t="shared" si="420"/>
        <v>2024</v>
      </c>
      <c r="B6108" s="21">
        <f t="shared" si="416"/>
        <v>4</v>
      </c>
      <c r="C6108" s="22">
        <v>45392</v>
      </c>
      <c r="D6108" s="21">
        <v>11218.73</v>
      </c>
      <c r="E6108" s="47" t="str">
        <f>IF(B6108&lt;&gt;B6107, "First Quote", "")</f>
        <v/>
      </c>
      <c r="F6108" s="23" t="str">
        <f>IF(_xlfn.MINIFS($D$3:$D$6287,$A$3:$A$6287,A6108,$B$3:$B$6287,B6108)=D6108,"Lowest point","")</f>
        <v/>
      </c>
      <c r="G6108" s="24" t="str">
        <f>IF(_xlfn.MAXIFS($D$3:$D$6287,$A$3:$A$6287,A6108,$B$3:$B$6287,B6108)=D6108,"Highest point","")</f>
        <v/>
      </c>
      <c r="J6108" s="25" t="str">
        <f>IF(E6108="First Quote", $H$4/D6108, "")</f>
        <v/>
      </c>
      <c r="K6108" s="26">
        <f t="shared" si="417"/>
        <v>56.892238832212072</v>
      </c>
      <c r="L6108" s="27">
        <f>K6108*D6108</f>
        <v>638258.66655410256</v>
      </c>
      <c r="M6108" s="10"/>
      <c r="N6108" s="28">
        <f>IF(F6108="lowest point", $H$4/D6108, 0)</f>
        <v>0</v>
      </c>
      <c r="O6108" s="28">
        <f t="shared" si="418"/>
        <v>58.867001582482146</v>
      </c>
      <c r="P6108" s="29">
        <f>O6108*D6108</f>
        <v>660412.9966634399</v>
      </c>
      <c r="R6108" s="28">
        <f>IF(G6108="highest point", $H$4/D6108, 0)</f>
        <v>0</v>
      </c>
      <c r="S6108" s="28">
        <f t="shared" si="419"/>
        <v>55.244392948354218</v>
      </c>
      <c r="T6108" s="29">
        <f>D6108*S6108</f>
        <v>619771.92850148992</v>
      </c>
    </row>
    <row r="6109" spans="1:20">
      <c r="A6109" s="21">
        <f t="shared" si="420"/>
        <v>2024</v>
      </c>
      <c r="B6109" s="21">
        <f t="shared" si="416"/>
        <v>4</v>
      </c>
      <c r="C6109" s="22">
        <v>45393</v>
      </c>
      <c r="D6109" s="21">
        <v>11302.53</v>
      </c>
      <c r="E6109" s="47" t="str">
        <f>IF(B6109&lt;&gt;B6108, "First Quote", "")</f>
        <v/>
      </c>
      <c r="F6109" s="23" t="str">
        <f>IF(_xlfn.MINIFS($D$3:$D$6287,$A$3:$A$6287,A6109,$B$3:$B$6287,B6109)=D6109,"Lowest point","")</f>
        <v/>
      </c>
      <c r="G6109" s="24" t="str">
        <f>IF(_xlfn.MAXIFS($D$3:$D$6287,$A$3:$A$6287,A6109,$B$3:$B$6287,B6109)=D6109,"Highest point","")</f>
        <v/>
      </c>
      <c r="J6109" s="25" t="str">
        <f>IF(E6109="First Quote", $H$4/D6109, "")</f>
        <v/>
      </c>
      <c r="K6109" s="26">
        <f t="shared" si="417"/>
        <v>56.892238832212072</v>
      </c>
      <c r="L6109" s="27">
        <f>K6109*D6109</f>
        <v>643026.23616824194</v>
      </c>
      <c r="M6109" s="10"/>
      <c r="N6109" s="28">
        <f>IF(F6109="lowest point", $H$4/D6109, 0)</f>
        <v>0</v>
      </c>
      <c r="O6109" s="28">
        <f t="shared" si="418"/>
        <v>58.867001582482146</v>
      </c>
      <c r="P6109" s="29">
        <f>O6109*D6109</f>
        <v>665346.051396052</v>
      </c>
      <c r="R6109" s="28">
        <f>IF(G6109="highest point", $H$4/D6109, 0)</f>
        <v>0</v>
      </c>
      <c r="S6109" s="28">
        <f t="shared" si="419"/>
        <v>55.244392948354218</v>
      </c>
      <c r="T6109" s="29">
        <f>D6109*S6109</f>
        <v>624401.40863056201</v>
      </c>
    </row>
    <row r="6110" spans="1:20">
      <c r="A6110" s="21">
        <f t="shared" si="420"/>
        <v>2024</v>
      </c>
      <c r="B6110" s="21">
        <f t="shared" si="416"/>
        <v>4</v>
      </c>
      <c r="C6110" s="22">
        <v>45394</v>
      </c>
      <c r="D6110" s="21">
        <v>11139.38</v>
      </c>
      <c r="E6110" s="47" t="str">
        <f>IF(B6110&lt;&gt;B6109, "First Quote", "")</f>
        <v/>
      </c>
      <c r="F6110" s="23" t="str">
        <f>IF(_xlfn.MINIFS($D$3:$D$6287,$A$3:$A$6287,A6110,$B$3:$B$6287,B6110)=D6110,"Lowest point","")</f>
        <v/>
      </c>
      <c r="G6110" s="24" t="str">
        <f>IF(_xlfn.MAXIFS($D$3:$D$6287,$A$3:$A$6287,A6110,$B$3:$B$6287,B6110)=D6110,"Highest point","")</f>
        <v/>
      </c>
      <c r="J6110" s="25" t="str">
        <f>IF(E6110="First Quote", $H$4/D6110, "")</f>
        <v/>
      </c>
      <c r="K6110" s="26">
        <f t="shared" si="417"/>
        <v>56.892238832212072</v>
      </c>
      <c r="L6110" s="27">
        <f>K6110*D6110</f>
        <v>633744.26740276651</v>
      </c>
      <c r="M6110" s="10"/>
      <c r="N6110" s="28">
        <f>IF(F6110="lowest point", $H$4/D6110, 0)</f>
        <v>0</v>
      </c>
      <c r="O6110" s="28">
        <f t="shared" si="418"/>
        <v>58.867001582482146</v>
      </c>
      <c r="P6110" s="29">
        <f>O6110*D6110</f>
        <v>655741.90008786996</v>
      </c>
      <c r="R6110" s="28">
        <f>IF(G6110="highest point", $H$4/D6110, 0)</f>
        <v>0</v>
      </c>
      <c r="S6110" s="28">
        <f t="shared" si="419"/>
        <v>55.244392948354218</v>
      </c>
      <c r="T6110" s="29">
        <f>D6110*S6110</f>
        <v>615388.28592103801</v>
      </c>
    </row>
    <row r="6111" spans="1:20">
      <c r="A6111" s="21">
        <f t="shared" si="420"/>
        <v>2024</v>
      </c>
      <c r="B6111" s="21">
        <f t="shared" si="416"/>
        <v>4</v>
      </c>
      <c r="C6111" s="22">
        <v>45397</v>
      </c>
      <c r="D6111" s="21">
        <v>11005.61</v>
      </c>
      <c r="E6111" s="47" t="str">
        <f>IF(B6111&lt;&gt;B6110, "First Quote", "")</f>
        <v/>
      </c>
      <c r="F6111" s="23" t="str">
        <f>IF(_xlfn.MINIFS($D$3:$D$6287,$A$3:$A$6287,A6111,$B$3:$B$6287,B6111)=D6111,"Lowest point","")</f>
        <v/>
      </c>
      <c r="G6111" s="24" t="str">
        <f>IF(_xlfn.MAXIFS($D$3:$D$6287,$A$3:$A$6287,A6111,$B$3:$B$6287,B6111)=D6111,"Highest point","")</f>
        <v/>
      </c>
      <c r="J6111" s="25" t="str">
        <f>IF(E6111="First Quote", $H$4/D6111, "")</f>
        <v/>
      </c>
      <c r="K6111" s="26">
        <f t="shared" si="417"/>
        <v>56.892238832212072</v>
      </c>
      <c r="L6111" s="27">
        <f>K6111*D6111</f>
        <v>626133.79261418153</v>
      </c>
      <c r="M6111" s="10"/>
      <c r="N6111" s="28">
        <f>IF(F6111="lowest point", $H$4/D6111, 0)</f>
        <v>0</v>
      </c>
      <c r="O6111" s="28">
        <f t="shared" si="418"/>
        <v>58.867001582482146</v>
      </c>
      <c r="P6111" s="29">
        <f>O6111*D6111</f>
        <v>647867.2612861814</v>
      </c>
      <c r="R6111" s="28">
        <f>IF(G6111="highest point", $H$4/D6111, 0)</f>
        <v>0</v>
      </c>
      <c r="S6111" s="28">
        <f t="shared" si="419"/>
        <v>55.244392948354218</v>
      </c>
      <c r="T6111" s="29">
        <f>D6111*S6111</f>
        <v>607998.24347633671</v>
      </c>
    </row>
    <row r="6112" spans="1:20">
      <c r="A6112" s="21">
        <f t="shared" si="420"/>
        <v>2024</v>
      </c>
      <c r="B6112" s="21">
        <f t="shared" si="416"/>
        <v>4</v>
      </c>
      <c r="C6112" s="22">
        <v>45398</v>
      </c>
      <c r="D6112" s="21">
        <v>10982.99</v>
      </c>
      <c r="E6112" s="47" t="str">
        <f>IF(B6112&lt;&gt;B6111, "First Quote", "")</f>
        <v/>
      </c>
      <c r="F6112" s="23" t="str">
        <f>IF(_xlfn.MINIFS($D$3:$D$6287,$A$3:$A$6287,A6112,$B$3:$B$6287,B6112)=D6112,"Lowest point","")</f>
        <v/>
      </c>
      <c r="G6112" s="24" t="str">
        <f>IF(_xlfn.MAXIFS($D$3:$D$6287,$A$3:$A$6287,A6112,$B$3:$B$6287,B6112)=D6112,"Highest point","")</f>
        <v/>
      </c>
      <c r="J6112" s="25" t="str">
        <f>IF(E6112="First Quote", $H$4/D6112, "")</f>
        <v/>
      </c>
      <c r="K6112" s="26">
        <f t="shared" si="417"/>
        <v>56.892238832212072</v>
      </c>
      <c r="L6112" s="27">
        <f>K6112*D6112</f>
        <v>624846.8901717969</v>
      </c>
      <c r="M6112" s="10"/>
      <c r="N6112" s="28">
        <f>IF(F6112="lowest point", $H$4/D6112, 0)</f>
        <v>0</v>
      </c>
      <c r="O6112" s="28">
        <f t="shared" si="418"/>
        <v>58.867001582482146</v>
      </c>
      <c r="P6112" s="29">
        <f>O6112*D6112</f>
        <v>646535.68971038563</v>
      </c>
      <c r="R6112" s="28">
        <f>IF(G6112="highest point", $H$4/D6112, 0)</f>
        <v>0</v>
      </c>
      <c r="S6112" s="28">
        <f t="shared" si="419"/>
        <v>55.244392948354218</v>
      </c>
      <c r="T6112" s="29">
        <f>D6112*S6112</f>
        <v>606748.61530784483</v>
      </c>
    </row>
    <row r="6113" spans="1:20">
      <c r="A6113" s="21">
        <f t="shared" si="420"/>
        <v>2024</v>
      </c>
      <c r="B6113" s="21">
        <f t="shared" ref="B6113:B6176" si="421">MONTH(C6113)</f>
        <v>4</v>
      </c>
      <c r="C6113" s="22">
        <v>45399</v>
      </c>
      <c r="D6113" s="21">
        <v>10919.49</v>
      </c>
      <c r="E6113" s="47" t="str">
        <f>IF(B6113&lt;&gt;B6112, "First Quote", "")</f>
        <v/>
      </c>
      <c r="F6113" s="23" t="str">
        <f>IF(_xlfn.MINIFS($D$3:$D$6287,$A$3:$A$6287,A6113,$B$3:$B$6287,B6113)=D6113,"Lowest point","")</f>
        <v/>
      </c>
      <c r="G6113" s="24" t="str">
        <f>IF(_xlfn.MAXIFS($D$3:$D$6287,$A$3:$A$6287,A6113,$B$3:$B$6287,B6113)=D6113,"Highest point","")</f>
        <v/>
      </c>
      <c r="J6113" s="25" t="str">
        <f>IF(E6113="First Quote", $H$4/D6113, "")</f>
        <v/>
      </c>
      <c r="K6113" s="26">
        <f t="shared" si="417"/>
        <v>56.892238832212072</v>
      </c>
      <c r="L6113" s="27">
        <f>K6113*D6113</f>
        <v>621234.23300595139</v>
      </c>
      <c r="M6113" s="10"/>
      <c r="N6113" s="28">
        <f>IF(F6113="lowest point", $H$4/D6113, 0)</f>
        <v>0</v>
      </c>
      <c r="O6113" s="28">
        <f t="shared" si="418"/>
        <v>58.867001582482146</v>
      </c>
      <c r="P6113" s="29">
        <f>O6113*D6113</f>
        <v>642797.63510989794</v>
      </c>
      <c r="R6113" s="28">
        <f>IF(G6113="highest point", $H$4/D6113, 0)</f>
        <v>0</v>
      </c>
      <c r="S6113" s="28">
        <f t="shared" si="419"/>
        <v>55.244392948354218</v>
      </c>
      <c r="T6113" s="29">
        <f>D6113*S6113</f>
        <v>603240.59635562438</v>
      </c>
    </row>
    <row r="6114" spans="1:20">
      <c r="A6114" s="21">
        <f t="shared" si="420"/>
        <v>2024</v>
      </c>
      <c r="B6114" s="21">
        <f t="shared" si="421"/>
        <v>4</v>
      </c>
      <c r="C6114" s="22">
        <v>45400</v>
      </c>
      <c r="D6114" s="21">
        <v>10896.07</v>
      </c>
      <c r="E6114" s="47" t="str">
        <f>IF(B6114&lt;&gt;B6113, "First Quote", "")</f>
        <v/>
      </c>
      <c r="F6114" s="23" t="str">
        <f>IF(_xlfn.MINIFS($D$3:$D$6287,$A$3:$A$6287,A6114,$B$3:$B$6287,B6114)=D6114,"Lowest point","")</f>
        <v/>
      </c>
      <c r="G6114" s="24" t="str">
        <f>IF(_xlfn.MAXIFS($D$3:$D$6287,$A$3:$A$6287,A6114,$B$3:$B$6287,B6114)=D6114,"Highest point","")</f>
        <v/>
      </c>
      <c r="J6114" s="25" t="str">
        <f>IF(E6114="First Quote", $H$4/D6114, "")</f>
        <v/>
      </c>
      <c r="K6114" s="26">
        <f t="shared" si="417"/>
        <v>56.892238832212072</v>
      </c>
      <c r="L6114" s="27">
        <f>K6114*D6114</f>
        <v>619901.81677250098</v>
      </c>
      <c r="M6114" s="10"/>
      <c r="N6114" s="28">
        <f>IF(F6114="lowest point", $H$4/D6114, 0)</f>
        <v>0</v>
      </c>
      <c r="O6114" s="28">
        <f t="shared" si="418"/>
        <v>58.867001582482146</v>
      </c>
      <c r="P6114" s="29">
        <f>O6114*D6114</f>
        <v>641418.96993283625</v>
      </c>
      <c r="R6114" s="28">
        <f>IF(G6114="highest point", $H$4/D6114, 0)</f>
        <v>0</v>
      </c>
      <c r="S6114" s="28">
        <f t="shared" si="419"/>
        <v>55.244392948354218</v>
      </c>
      <c r="T6114" s="29">
        <f>D6114*S6114</f>
        <v>601946.77267277392</v>
      </c>
    </row>
    <row r="6115" spans="1:20">
      <c r="A6115" s="21">
        <f t="shared" si="420"/>
        <v>2024</v>
      </c>
      <c r="B6115" s="21">
        <f t="shared" si="421"/>
        <v>4</v>
      </c>
      <c r="C6115" s="22">
        <v>45401</v>
      </c>
      <c r="D6115" s="21">
        <v>10801.16</v>
      </c>
      <c r="E6115" s="47" t="str">
        <f>IF(B6115&lt;&gt;B6114, "First Quote", "")</f>
        <v/>
      </c>
      <c r="F6115" s="23" t="str">
        <f>IF(_xlfn.MINIFS($D$3:$D$6287,$A$3:$A$6287,A6115,$B$3:$B$6287,B6115)=D6115,"Lowest point","")</f>
        <v>Lowest point</v>
      </c>
      <c r="G6115" s="24" t="str">
        <f>IF(_xlfn.MAXIFS($D$3:$D$6287,$A$3:$A$6287,A6115,$B$3:$B$6287,B6115)=D6115,"Highest point","")</f>
        <v/>
      </c>
      <c r="J6115" s="25" t="str">
        <f>IF(E6115="First Quote", $H$4/D6115, "")</f>
        <v/>
      </c>
      <c r="K6115" s="26">
        <f t="shared" si="417"/>
        <v>56.892238832212072</v>
      </c>
      <c r="L6115" s="27">
        <f>K6115*D6115</f>
        <v>614502.17438493576</v>
      </c>
      <c r="M6115" s="10"/>
      <c r="N6115" s="28">
        <f>IF(F6115="lowest point", $H$4/D6115, 0)</f>
        <v>4.6291324265171518E-2</v>
      </c>
      <c r="O6115" s="28">
        <f t="shared" si="418"/>
        <v>58.913292906747316</v>
      </c>
      <c r="P6115" s="29">
        <f>O6115*D6115</f>
        <v>636331.90281264286</v>
      </c>
      <c r="R6115" s="28">
        <f>IF(G6115="highest point", $H$4/D6115, 0)</f>
        <v>0</v>
      </c>
      <c r="S6115" s="28">
        <f t="shared" si="419"/>
        <v>55.244392948354218</v>
      </c>
      <c r="T6115" s="29">
        <f>D6115*S6115</f>
        <v>596703.52733804565</v>
      </c>
    </row>
    <row r="6116" spans="1:20">
      <c r="A6116" s="21">
        <f t="shared" si="420"/>
        <v>2024</v>
      </c>
      <c r="B6116" s="21">
        <f t="shared" si="421"/>
        <v>4</v>
      </c>
      <c r="C6116" s="22">
        <v>45404</v>
      </c>
      <c r="D6116" s="21">
        <v>10895.47</v>
      </c>
      <c r="E6116" s="47" t="str">
        <f>IF(B6116&lt;&gt;B6115, "First Quote", "")</f>
        <v/>
      </c>
      <c r="F6116" s="23" t="str">
        <f>IF(_xlfn.MINIFS($D$3:$D$6287,$A$3:$A$6287,A6116,$B$3:$B$6287,B6116)=D6116,"Lowest point","")</f>
        <v/>
      </c>
      <c r="G6116" s="24" t="str">
        <f>IF(_xlfn.MAXIFS($D$3:$D$6287,$A$3:$A$6287,A6116,$B$3:$B$6287,B6116)=D6116,"Highest point","")</f>
        <v/>
      </c>
      <c r="J6116" s="25" t="str">
        <f>IF(E6116="First Quote", $H$4/D6116, "")</f>
        <v/>
      </c>
      <c r="K6116" s="26">
        <f t="shared" si="417"/>
        <v>56.892238832212072</v>
      </c>
      <c r="L6116" s="27">
        <f>K6116*D6116</f>
        <v>619867.68142920162</v>
      </c>
      <c r="M6116" s="10"/>
      <c r="N6116" s="28">
        <f>IF(F6116="lowest point", $H$4/D6116, 0)</f>
        <v>0</v>
      </c>
      <c r="O6116" s="28">
        <f t="shared" si="418"/>
        <v>58.913292906747316</v>
      </c>
      <c r="P6116" s="29">
        <f>O6116*D6116</f>
        <v>641888.01546667819</v>
      </c>
      <c r="R6116" s="28">
        <f>IF(G6116="highest point", $H$4/D6116, 0)</f>
        <v>0</v>
      </c>
      <c r="S6116" s="28">
        <f t="shared" si="419"/>
        <v>55.244392948354218</v>
      </c>
      <c r="T6116" s="29">
        <f>D6116*S6116</f>
        <v>601913.62603700487</v>
      </c>
    </row>
    <row r="6117" spans="1:20">
      <c r="A6117" s="21">
        <f t="shared" si="420"/>
        <v>2024</v>
      </c>
      <c r="B6117" s="21">
        <f t="shared" si="421"/>
        <v>4</v>
      </c>
      <c r="C6117" s="22">
        <v>45405</v>
      </c>
      <c r="D6117" s="21">
        <v>11026.06</v>
      </c>
      <c r="E6117" s="47" t="str">
        <f>IF(B6117&lt;&gt;B6116, "First Quote", "")</f>
        <v/>
      </c>
      <c r="F6117" s="23" t="str">
        <f>IF(_xlfn.MINIFS($D$3:$D$6287,$A$3:$A$6287,A6117,$B$3:$B$6287,B6117)=D6117,"Lowest point","")</f>
        <v/>
      </c>
      <c r="G6117" s="24" t="str">
        <f>IF(_xlfn.MAXIFS($D$3:$D$6287,$A$3:$A$6287,A6117,$B$3:$B$6287,B6117)=D6117,"Highest point","")</f>
        <v/>
      </c>
      <c r="J6117" s="25" t="str">
        <f>IF(E6117="First Quote", $H$4/D6117, "")</f>
        <v/>
      </c>
      <c r="K6117" s="26">
        <f t="shared" si="417"/>
        <v>56.892238832212072</v>
      </c>
      <c r="L6117" s="27">
        <f>K6117*D6117</f>
        <v>627297.23889830022</v>
      </c>
      <c r="M6117" s="10"/>
      <c r="N6117" s="28">
        <f>IF(F6117="lowest point", $H$4/D6117, 0)</f>
        <v>0</v>
      </c>
      <c r="O6117" s="28">
        <f t="shared" si="418"/>
        <v>58.913292906747316</v>
      </c>
      <c r="P6117" s="29">
        <f>O6117*D6117</f>
        <v>649581.50238737033</v>
      </c>
      <c r="R6117" s="28">
        <f>IF(G6117="highest point", $H$4/D6117, 0)</f>
        <v>0</v>
      </c>
      <c r="S6117" s="28">
        <f t="shared" si="419"/>
        <v>55.244392948354218</v>
      </c>
      <c r="T6117" s="29">
        <f>D6117*S6117</f>
        <v>609127.99131213047</v>
      </c>
    </row>
    <row r="6118" spans="1:20">
      <c r="A6118" s="21">
        <f t="shared" si="420"/>
        <v>2024</v>
      </c>
      <c r="B6118" s="21">
        <f t="shared" si="421"/>
        <v>4</v>
      </c>
      <c r="C6118" s="22">
        <v>45406</v>
      </c>
      <c r="D6118" s="21">
        <v>11028.46</v>
      </c>
      <c r="E6118" s="47" t="str">
        <f>IF(B6118&lt;&gt;B6117, "First Quote", "")</f>
        <v/>
      </c>
      <c r="F6118" s="23" t="str">
        <f>IF(_xlfn.MINIFS($D$3:$D$6287,$A$3:$A$6287,A6118,$B$3:$B$6287,B6118)=D6118,"Lowest point","")</f>
        <v/>
      </c>
      <c r="G6118" s="24" t="str">
        <f>IF(_xlfn.MAXIFS($D$3:$D$6287,$A$3:$A$6287,A6118,$B$3:$B$6287,B6118)=D6118,"Highest point","")</f>
        <v/>
      </c>
      <c r="J6118" s="25" t="str">
        <f>IF(E6118="First Quote", $H$4/D6118, "")</f>
        <v/>
      </c>
      <c r="K6118" s="26">
        <f t="shared" si="417"/>
        <v>56.892238832212072</v>
      </c>
      <c r="L6118" s="27">
        <f>K6118*D6118</f>
        <v>627433.78027149756</v>
      </c>
      <c r="M6118" s="10"/>
      <c r="N6118" s="28">
        <f>IF(F6118="lowest point", $H$4/D6118, 0)</f>
        <v>0</v>
      </c>
      <c r="O6118" s="28">
        <f t="shared" si="418"/>
        <v>58.913292906747316</v>
      </c>
      <c r="P6118" s="29">
        <f>O6118*D6118</f>
        <v>649722.89429034642</v>
      </c>
      <c r="R6118" s="28">
        <f>IF(G6118="highest point", $H$4/D6118, 0)</f>
        <v>0</v>
      </c>
      <c r="S6118" s="28">
        <f t="shared" si="419"/>
        <v>55.244392948354218</v>
      </c>
      <c r="T6118" s="29">
        <f>D6118*S6118</f>
        <v>609260.57785520656</v>
      </c>
    </row>
    <row r="6119" spans="1:20">
      <c r="A6119" s="21">
        <f t="shared" si="420"/>
        <v>2024</v>
      </c>
      <c r="B6119" s="21">
        <f t="shared" si="421"/>
        <v>4</v>
      </c>
      <c r="C6119" s="22">
        <v>45407</v>
      </c>
      <c r="D6119" s="21">
        <v>10978.2</v>
      </c>
      <c r="E6119" s="47" t="str">
        <f>IF(B6119&lt;&gt;B6118, "First Quote", "")</f>
        <v/>
      </c>
      <c r="F6119" s="23" t="str">
        <f>IF(_xlfn.MINIFS($D$3:$D$6287,$A$3:$A$6287,A6119,$B$3:$B$6287,B6119)=D6119,"Lowest point","")</f>
        <v/>
      </c>
      <c r="G6119" s="24" t="str">
        <f>IF(_xlfn.MAXIFS($D$3:$D$6287,$A$3:$A$6287,A6119,$B$3:$B$6287,B6119)=D6119,"Highest point","")</f>
        <v/>
      </c>
      <c r="J6119" s="25" t="str">
        <f>IF(E6119="First Quote", $H$4/D6119, "")</f>
        <v/>
      </c>
      <c r="K6119" s="26">
        <f t="shared" si="417"/>
        <v>56.892238832212072</v>
      </c>
      <c r="L6119" s="27">
        <f>K6119*D6119</f>
        <v>624574.37634779059</v>
      </c>
      <c r="M6119" s="10"/>
      <c r="N6119" s="28">
        <f>IF(F6119="lowest point", $H$4/D6119, 0)</f>
        <v>0</v>
      </c>
      <c r="O6119" s="28">
        <f t="shared" si="418"/>
        <v>58.913292906747316</v>
      </c>
      <c r="P6119" s="29">
        <f>O6119*D6119</f>
        <v>646761.91218885337</v>
      </c>
      <c r="R6119" s="28">
        <f>IF(G6119="highest point", $H$4/D6119, 0)</f>
        <v>0</v>
      </c>
      <c r="S6119" s="28">
        <f t="shared" si="419"/>
        <v>55.244392948354218</v>
      </c>
      <c r="T6119" s="29">
        <f>D6119*S6119</f>
        <v>606483.99466562236</v>
      </c>
    </row>
    <row r="6120" spans="1:20">
      <c r="A6120" s="21">
        <f t="shared" si="420"/>
        <v>2024</v>
      </c>
      <c r="B6120" s="21">
        <f t="shared" si="421"/>
        <v>4</v>
      </c>
      <c r="C6120" s="22">
        <v>45408</v>
      </c>
      <c r="D6120" s="21">
        <v>11090.46</v>
      </c>
      <c r="E6120" s="47" t="str">
        <f>IF(B6120&lt;&gt;B6119, "First Quote", "")</f>
        <v/>
      </c>
      <c r="F6120" s="23" t="str">
        <f>IF(_xlfn.MINIFS($D$3:$D$6287,$A$3:$A$6287,A6120,$B$3:$B$6287,B6120)=D6120,"Lowest point","")</f>
        <v/>
      </c>
      <c r="G6120" s="24" t="str">
        <f>IF(_xlfn.MAXIFS($D$3:$D$6287,$A$3:$A$6287,A6120,$B$3:$B$6287,B6120)=D6120,"Highest point","")</f>
        <v/>
      </c>
      <c r="J6120" s="25" t="str">
        <f>IF(E6120="First Quote", $H$4/D6120, "")</f>
        <v/>
      </c>
      <c r="K6120" s="26">
        <f t="shared" si="417"/>
        <v>56.892238832212072</v>
      </c>
      <c r="L6120" s="27">
        <f>K6120*D6120</f>
        <v>630961.09907909459</v>
      </c>
      <c r="M6120" s="10"/>
      <c r="N6120" s="28">
        <f>IF(F6120="lowest point", $H$4/D6120, 0)</f>
        <v>0</v>
      </c>
      <c r="O6120" s="28">
        <f t="shared" si="418"/>
        <v>58.913292906747316</v>
      </c>
      <c r="P6120" s="29">
        <f>O6120*D6120</f>
        <v>653375.51845056482</v>
      </c>
      <c r="R6120" s="28">
        <f>IF(G6120="highest point", $H$4/D6120, 0)</f>
        <v>0</v>
      </c>
      <c r="S6120" s="28">
        <f t="shared" si="419"/>
        <v>55.244392948354218</v>
      </c>
      <c r="T6120" s="29">
        <f>D6120*S6120</f>
        <v>612685.73021800444</v>
      </c>
    </row>
    <row r="6121" spans="1:20">
      <c r="A6121" s="21">
        <f t="shared" si="420"/>
        <v>2024</v>
      </c>
      <c r="B6121" s="21">
        <f t="shared" si="421"/>
        <v>4</v>
      </c>
      <c r="C6121" s="22">
        <v>45411</v>
      </c>
      <c r="D6121" s="21">
        <v>11126.28</v>
      </c>
      <c r="E6121" s="47" t="str">
        <f>IF(B6121&lt;&gt;B6120, "First Quote", "")</f>
        <v/>
      </c>
      <c r="F6121" s="23" t="str">
        <f>IF(_xlfn.MINIFS($D$3:$D$6287,$A$3:$A$6287,A6121,$B$3:$B$6287,B6121)=D6121,"Lowest point","")</f>
        <v/>
      </c>
      <c r="G6121" s="24" t="str">
        <f>IF(_xlfn.MAXIFS($D$3:$D$6287,$A$3:$A$6287,A6121,$B$3:$B$6287,B6121)=D6121,"Highest point","")</f>
        <v/>
      </c>
      <c r="J6121" s="25" t="str">
        <f>IF(E6121="First Quote", $H$4/D6121, "")</f>
        <v/>
      </c>
      <c r="K6121" s="26">
        <f t="shared" si="417"/>
        <v>56.892238832212072</v>
      </c>
      <c r="L6121" s="27">
        <f>K6121*D6121</f>
        <v>632998.97907406453</v>
      </c>
      <c r="M6121" s="10"/>
      <c r="N6121" s="28">
        <f>IF(F6121="lowest point", $H$4/D6121, 0)</f>
        <v>0</v>
      </c>
      <c r="O6121" s="28">
        <f t="shared" si="418"/>
        <v>58.913292906747316</v>
      </c>
      <c r="P6121" s="29">
        <f>O6121*D6121</f>
        <v>655485.79260248458</v>
      </c>
      <c r="R6121" s="28">
        <f>IF(G6121="highest point", $H$4/D6121, 0)</f>
        <v>0</v>
      </c>
      <c r="S6121" s="28">
        <f t="shared" si="419"/>
        <v>55.244392948354218</v>
      </c>
      <c r="T6121" s="29">
        <f>D6121*S6121</f>
        <v>614664.58437341463</v>
      </c>
    </row>
    <row r="6122" spans="1:20">
      <c r="A6122" s="21">
        <f t="shared" si="420"/>
        <v>2024</v>
      </c>
      <c r="B6122" s="21">
        <f t="shared" si="421"/>
        <v>4</v>
      </c>
      <c r="C6122" s="22">
        <v>45412</v>
      </c>
      <c r="D6122" s="21">
        <v>10951.66</v>
      </c>
      <c r="E6122" s="47" t="str">
        <f>IF(B6122&lt;&gt;B6121, "First Quote", "")</f>
        <v/>
      </c>
      <c r="F6122" s="23" t="str">
        <f>IF(_xlfn.MINIFS($D$3:$D$6287,$A$3:$A$6287,A6122,$B$3:$B$6287,B6122)=D6122,"Lowest point","")</f>
        <v/>
      </c>
      <c r="G6122" s="24" t="str">
        <f>IF(_xlfn.MAXIFS($D$3:$D$6287,$A$3:$A$6287,A6122,$B$3:$B$6287,B6122)=D6122,"Highest point","")</f>
        <v/>
      </c>
      <c r="J6122" s="25" t="str">
        <f>IF(E6122="First Quote", $H$4/D6122, "")</f>
        <v/>
      </c>
      <c r="K6122" s="26">
        <f t="shared" si="417"/>
        <v>56.892238832212072</v>
      </c>
      <c r="L6122" s="27">
        <f>K6122*D6122</f>
        <v>623064.45632918365</v>
      </c>
      <c r="M6122" s="10"/>
      <c r="N6122" s="28">
        <f>IF(F6122="lowest point", $H$4/D6122, 0)</f>
        <v>0</v>
      </c>
      <c r="O6122" s="28">
        <f t="shared" si="418"/>
        <v>58.913292906747316</v>
      </c>
      <c r="P6122" s="29">
        <f>O6122*D6122</f>
        <v>645198.35339510825</v>
      </c>
      <c r="R6122" s="28">
        <f>IF(G6122="highest point", $H$4/D6122, 0)</f>
        <v>0</v>
      </c>
      <c r="S6122" s="28">
        <f t="shared" si="419"/>
        <v>55.244392948354218</v>
      </c>
      <c r="T6122" s="29">
        <f>D6122*S6122</f>
        <v>605017.80847677297</v>
      </c>
    </row>
    <row r="6123" spans="1:20">
      <c r="A6123" s="21">
        <f t="shared" si="420"/>
        <v>2024</v>
      </c>
      <c r="B6123" s="21">
        <f t="shared" si="421"/>
        <v>5</v>
      </c>
      <c r="C6123" s="22">
        <v>45413</v>
      </c>
      <c r="D6123" s="21">
        <v>10914.11</v>
      </c>
      <c r="E6123" s="47" t="str">
        <f>IF(B6123&lt;&gt;B6122, "First Quote", "")</f>
        <v>First Quote</v>
      </c>
      <c r="F6123" s="23" t="str">
        <f>IF(_xlfn.MINIFS($D$3:$D$6287,$A$3:$A$6287,A6123,$B$3:$B$6287,B6123)=D6123,"Lowest point","")</f>
        <v>Lowest point</v>
      </c>
      <c r="G6123" s="24" t="str">
        <f>IF(_xlfn.MAXIFS($D$3:$D$6287,$A$3:$A$6287,A6123,$B$3:$B$6287,B6123)=D6123,"Highest point","")</f>
        <v/>
      </c>
      <c r="J6123" s="25">
        <f>IF(E6123="First Quote", $H$4/D6123, "")</f>
        <v>4.5812255877941487E-2</v>
      </c>
      <c r="K6123" s="26">
        <f t="shared" si="417"/>
        <v>56.938051088090013</v>
      </c>
      <c r="L6123" s="27">
        <f>K6123*D6123</f>
        <v>621428.15276103409</v>
      </c>
      <c r="M6123" s="10"/>
      <c r="N6123" s="28">
        <f>IF(F6123="lowest point", $H$4/D6123, 0)</f>
        <v>4.5812255877941487E-2</v>
      </c>
      <c r="O6123" s="28">
        <f t="shared" si="418"/>
        <v>58.959105162625256</v>
      </c>
      <c r="P6123" s="29">
        <f>O6123*D6123</f>
        <v>643486.15924645995</v>
      </c>
      <c r="R6123" s="28">
        <f>IF(G6123="highest point", $H$4/D6123, 0)</f>
        <v>0</v>
      </c>
      <c r="S6123" s="28">
        <f t="shared" si="419"/>
        <v>55.244392948354218</v>
      </c>
      <c r="T6123" s="29">
        <f>D6123*S6123</f>
        <v>602943.38152156223</v>
      </c>
    </row>
    <row r="6124" spans="1:20">
      <c r="A6124" s="21">
        <f t="shared" si="420"/>
        <v>2024</v>
      </c>
      <c r="B6124" s="21">
        <f t="shared" si="421"/>
        <v>5</v>
      </c>
      <c r="C6124" s="22">
        <v>45414</v>
      </c>
      <c r="D6124" s="21">
        <v>11013.91</v>
      </c>
      <c r="E6124" s="47" t="str">
        <f>IF(B6124&lt;&gt;B6123, "First Quote", "")</f>
        <v/>
      </c>
      <c r="F6124" s="23" t="str">
        <f>IF(_xlfn.MINIFS($D$3:$D$6287,$A$3:$A$6287,A6124,$B$3:$B$6287,B6124)=D6124,"Lowest point","")</f>
        <v/>
      </c>
      <c r="G6124" s="24" t="str">
        <f>IF(_xlfn.MAXIFS($D$3:$D$6287,$A$3:$A$6287,A6124,$B$3:$B$6287,B6124)=D6124,"Highest point","")</f>
        <v/>
      </c>
      <c r="J6124" s="25" t="str">
        <f>IF(E6124="First Quote", $H$4/D6124, "")</f>
        <v/>
      </c>
      <c r="K6124" s="26">
        <f t="shared" si="417"/>
        <v>56.938051088090013</v>
      </c>
      <c r="L6124" s="27">
        <f>K6124*D6124</f>
        <v>627110.57025962544</v>
      </c>
      <c r="M6124" s="10"/>
      <c r="N6124" s="28">
        <f>IF(F6124="lowest point", $H$4/D6124, 0)</f>
        <v>0</v>
      </c>
      <c r="O6124" s="28">
        <f t="shared" si="418"/>
        <v>58.959105162625256</v>
      </c>
      <c r="P6124" s="29">
        <f>O6124*D6124</f>
        <v>649370.27794168994</v>
      </c>
      <c r="R6124" s="28">
        <f>IF(G6124="highest point", $H$4/D6124, 0)</f>
        <v>0</v>
      </c>
      <c r="S6124" s="28">
        <f t="shared" si="419"/>
        <v>55.244392948354218</v>
      </c>
      <c r="T6124" s="29">
        <f>D6124*S6124</f>
        <v>608456.77193780802</v>
      </c>
    </row>
    <row r="6125" spans="1:20">
      <c r="A6125" s="21">
        <f t="shared" si="420"/>
        <v>2024</v>
      </c>
      <c r="B6125" s="21">
        <f t="shared" si="421"/>
        <v>5</v>
      </c>
      <c r="C6125" s="22">
        <v>45415</v>
      </c>
      <c r="D6125" s="21">
        <v>11152.76</v>
      </c>
      <c r="E6125" s="47" t="str">
        <f>IF(B6125&lt;&gt;B6124, "First Quote", "")</f>
        <v/>
      </c>
      <c r="F6125" s="23" t="str">
        <f>IF(_xlfn.MINIFS($D$3:$D$6287,$A$3:$A$6287,A6125,$B$3:$B$6287,B6125)=D6125,"Lowest point","")</f>
        <v/>
      </c>
      <c r="G6125" s="24" t="str">
        <f>IF(_xlfn.MAXIFS($D$3:$D$6287,$A$3:$A$6287,A6125,$B$3:$B$6287,B6125)=D6125,"Highest point","")</f>
        <v/>
      </c>
      <c r="J6125" s="25" t="str">
        <f>IF(E6125="First Quote", $H$4/D6125, "")</f>
        <v/>
      </c>
      <c r="K6125" s="26">
        <f t="shared" si="417"/>
        <v>56.938051088090013</v>
      </c>
      <c r="L6125" s="27">
        <f>K6125*D6125</f>
        <v>635016.41865320678</v>
      </c>
      <c r="M6125" s="10"/>
      <c r="N6125" s="28">
        <f>IF(F6125="lowest point", $H$4/D6125, 0)</f>
        <v>0</v>
      </c>
      <c r="O6125" s="28">
        <f t="shared" si="418"/>
        <v>58.959105162625256</v>
      </c>
      <c r="P6125" s="29">
        <f>O6125*D6125</f>
        <v>657556.74969352048</v>
      </c>
      <c r="R6125" s="28">
        <f>IF(G6125="highest point", $H$4/D6125, 0)</f>
        <v>0</v>
      </c>
      <c r="S6125" s="28">
        <f t="shared" si="419"/>
        <v>55.244392948354218</v>
      </c>
      <c r="T6125" s="29">
        <f>D6125*S6125</f>
        <v>616127.45589868701</v>
      </c>
    </row>
    <row r="6126" spans="1:20">
      <c r="A6126" s="21">
        <f t="shared" si="420"/>
        <v>2024</v>
      </c>
      <c r="B6126" s="21">
        <f t="shared" si="421"/>
        <v>5</v>
      </c>
      <c r="C6126" s="22">
        <v>45418</v>
      </c>
      <c r="D6126" s="21">
        <v>11268.23</v>
      </c>
      <c r="E6126" s="47" t="str">
        <f>IF(B6126&lt;&gt;B6125, "First Quote", "")</f>
        <v/>
      </c>
      <c r="F6126" s="23" t="str">
        <f>IF(_xlfn.MINIFS($D$3:$D$6287,$A$3:$A$6287,A6126,$B$3:$B$6287,B6126)=D6126,"Lowest point","")</f>
        <v/>
      </c>
      <c r="G6126" s="24" t="str">
        <f>IF(_xlfn.MAXIFS($D$3:$D$6287,$A$3:$A$6287,A6126,$B$3:$B$6287,B6126)=D6126,"Highest point","")</f>
        <v/>
      </c>
      <c r="J6126" s="25" t="str">
        <f>IF(E6126="First Quote", $H$4/D6126, "")</f>
        <v/>
      </c>
      <c r="K6126" s="26">
        <f t="shared" si="417"/>
        <v>56.938051088090013</v>
      </c>
      <c r="L6126" s="27">
        <f>K6126*D6126</f>
        <v>641591.05541234848</v>
      </c>
      <c r="M6126" s="10"/>
      <c r="N6126" s="28">
        <f>IF(F6126="lowest point", $H$4/D6126, 0)</f>
        <v>0</v>
      </c>
      <c r="O6126" s="28">
        <f t="shared" si="418"/>
        <v>58.959105162625256</v>
      </c>
      <c r="P6126" s="29">
        <f>O6126*D6126</f>
        <v>664364.75756664877</v>
      </c>
      <c r="R6126" s="28">
        <f>IF(G6126="highest point", $H$4/D6126, 0)</f>
        <v>0</v>
      </c>
      <c r="S6126" s="28">
        <f t="shared" si="419"/>
        <v>55.244392948354218</v>
      </c>
      <c r="T6126" s="29">
        <f>D6126*S6126</f>
        <v>622506.52595243347</v>
      </c>
    </row>
    <row r="6127" spans="1:20">
      <c r="A6127" s="21">
        <f t="shared" si="420"/>
        <v>2024</v>
      </c>
      <c r="B6127" s="21">
        <f t="shared" si="421"/>
        <v>5</v>
      </c>
      <c r="C6127" s="22">
        <v>45419</v>
      </c>
      <c r="D6127" s="21">
        <v>11283.96</v>
      </c>
      <c r="E6127" s="47" t="str">
        <f>IF(B6127&lt;&gt;B6126, "First Quote", "")</f>
        <v/>
      </c>
      <c r="F6127" s="23" t="str">
        <f>IF(_xlfn.MINIFS($D$3:$D$6287,$A$3:$A$6287,A6127,$B$3:$B$6287,B6127)=D6127,"Lowest point","")</f>
        <v/>
      </c>
      <c r="G6127" s="24" t="str">
        <f>IF(_xlfn.MAXIFS($D$3:$D$6287,$A$3:$A$6287,A6127,$B$3:$B$6287,B6127)=D6127,"Highest point","")</f>
        <v/>
      </c>
      <c r="J6127" s="25" t="str">
        <f>IF(E6127="First Quote", $H$4/D6127, "")</f>
        <v/>
      </c>
      <c r="K6127" s="26">
        <f t="shared" si="417"/>
        <v>56.938051088090013</v>
      </c>
      <c r="L6127" s="27">
        <f>K6127*D6127</f>
        <v>642486.69095596415</v>
      </c>
      <c r="M6127" s="10"/>
      <c r="N6127" s="28">
        <f>IF(F6127="lowest point", $H$4/D6127, 0)</f>
        <v>0</v>
      </c>
      <c r="O6127" s="28">
        <f t="shared" si="418"/>
        <v>58.959105162625256</v>
      </c>
      <c r="P6127" s="29">
        <f>O6127*D6127</f>
        <v>665292.18429085682</v>
      </c>
      <c r="R6127" s="28">
        <f>IF(G6127="highest point", $H$4/D6127, 0)</f>
        <v>0</v>
      </c>
      <c r="S6127" s="28">
        <f t="shared" si="419"/>
        <v>55.244392948354218</v>
      </c>
      <c r="T6127" s="29">
        <f>D6127*S6127</f>
        <v>623375.52025351103</v>
      </c>
    </row>
    <row r="6128" spans="1:20">
      <c r="A6128" s="21">
        <f t="shared" si="420"/>
        <v>2024</v>
      </c>
      <c r="B6128" s="21">
        <f t="shared" si="421"/>
        <v>5</v>
      </c>
      <c r="C6128" s="22">
        <v>45420</v>
      </c>
      <c r="D6128" s="21">
        <v>11283.91</v>
      </c>
      <c r="E6128" s="47" t="str">
        <f>IF(B6128&lt;&gt;B6127, "First Quote", "")</f>
        <v/>
      </c>
      <c r="F6128" s="23" t="str">
        <f>IF(_xlfn.MINIFS($D$3:$D$6287,$A$3:$A$6287,A6128,$B$3:$B$6287,B6128)=D6128,"Lowest point","")</f>
        <v/>
      </c>
      <c r="G6128" s="24" t="str">
        <f>IF(_xlfn.MAXIFS($D$3:$D$6287,$A$3:$A$6287,A6128,$B$3:$B$6287,B6128)=D6128,"Highest point","")</f>
        <v/>
      </c>
      <c r="J6128" s="25" t="str">
        <f>IF(E6128="First Quote", $H$4/D6128, "")</f>
        <v/>
      </c>
      <c r="K6128" s="26">
        <f t="shared" si="417"/>
        <v>56.938051088090013</v>
      </c>
      <c r="L6128" s="27">
        <f>K6128*D6128</f>
        <v>642483.84405340976</v>
      </c>
      <c r="M6128" s="10"/>
      <c r="N6128" s="28">
        <f>IF(F6128="lowest point", $H$4/D6128, 0)</f>
        <v>0</v>
      </c>
      <c r="O6128" s="28">
        <f t="shared" si="418"/>
        <v>58.959105162625256</v>
      </c>
      <c r="P6128" s="29">
        <f>O6128*D6128</f>
        <v>665289.23633559875</v>
      </c>
      <c r="R6128" s="28">
        <f>IF(G6128="highest point", $H$4/D6128, 0)</f>
        <v>0</v>
      </c>
      <c r="S6128" s="28">
        <f t="shared" si="419"/>
        <v>55.244392948354218</v>
      </c>
      <c r="T6128" s="29">
        <f>D6128*S6128</f>
        <v>623372.75803386362</v>
      </c>
    </row>
    <row r="6129" spans="1:20">
      <c r="A6129" s="21">
        <f t="shared" si="420"/>
        <v>2024</v>
      </c>
      <c r="B6129" s="21">
        <f t="shared" si="421"/>
        <v>5</v>
      </c>
      <c r="C6129" s="22">
        <v>45421</v>
      </c>
      <c r="D6129" s="21">
        <v>11343.55</v>
      </c>
      <c r="E6129" s="47" t="str">
        <f>IF(B6129&lt;&gt;B6128, "First Quote", "")</f>
        <v/>
      </c>
      <c r="F6129" s="23" t="str">
        <f>IF(_xlfn.MINIFS($D$3:$D$6287,$A$3:$A$6287,A6129,$B$3:$B$6287,B6129)=D6129,"Lowest point","")</f>
        <v/>
      </c>
      <c r="G6129" s="24" t="str">
        <f>IF(_xlfn.MAXIFS($D$3:$D$6287,$A$3:$A$6287,A6129,$B$3:$B$6287,B6129)=D6129,"Highest point","")</f>
        <v/>
      </c>
      <c r="J6129" s="25" t="str">
        <f>IF(E6129="First Quote", $H$4/D6129, "")</f>
        <v/>
      </c>
      <c r="K6129" s="26">
        <f t="shared" si="417"/>
        <v>56.938051088090013</v>
      </c>
      <c r="L6129" s="27">
        <f>K6129*D6129</f>
        <v>645879.62942030339</v>
      </c>
      <c r="M6129" s="10"/>
      <c r="N6129" s="28">
        <f>IF(F6129="lowest point", $H$4/D6129, 0)</f>
        <v>0</v>
      </c>
      <c r="O6129" s="28">
        <f t="shared" si="418"/>
        <v>58.959105162625256</v>
      </c>
      <c r="P6129" s="29">
        <f>O6129*D6129</f>
        <v>668805.55736749771</v>
      </c>
      <c r="R6129" s="28">
        <f>IF(G6129="highest point", $H$4/D6129, 0)</f>
        <v>0</v>
      </c>
      <c r="S6129" s="28">
        <f t="shared" si="419"/>
        <v>55.244392948354218</v>
      </c>
      <c r="T6129" s="29">
        <f>D6129*S6129</f>
        <v>626667.53362930345</v>
      </c>
    </row>
    <row r="6130" spans="1:20">
      <c r="A6130" s="21">
        <f t="shared" si="420"/>
        <v>2024</v>
      </c>
      <c r="B6130" s="21">
        <f t="shared" si="421"/>
        <v>5</v>
      </c>
      <c r="C6130" s="22">
        <v>45422</v>
      </c>
      <c r="D6130" s="21">
        <v>11364.04</v>
      </c>
      <c r="E6130" s="47" t="str">
        <f>IF(B6130&lt;&gt;B6129, "First Quote", "")</f>
        <v/>
      </c>
      <c r="F6130" s="23" t="str">
        <f>IF(_xlfn.MINIFS($D$3:$D$6287,$A$3:$A$6287,A6130,$B$3:$B$6287,B6130)=D6130,"Lowest point","")</f>
        <v/>
      </c>
      <c r="G6130" s="24" t="str">
        <f>IF(_xlfn.MAXIFS($D$3:$D$6287,$A$3:$A$6287,A6130,$B$3:$B$6287,B6130)=D6130,"Highest point","")</f>
        <v/>
      </c>
      <c r="J6130" s="25" t="str">
        <f>IF(E6130="First Quote", $H$4/D6130, "")</f>
        <v/>
      </c>
      <c r="K6130" s="26">
        <f t="shared" si="417"/>
        <v>56.938051088090013</v>
      </c>
      <c r="L6130" s="27">
        <f>K6130*D6130</f>
        <v>647046.29008709849</v>
      </c>
      <c r="M6130" s="10"/>
      <c r="N6130" s="28">
        <f>IF(F6130="lowest point", $H$4/D6130, 0)</f>
        <v>0</v>
      </c>
      <c r="O6130" s="28">
        <f t="shared" si="418"/>
        <v>58.959105162625256</v>
      </c>
      <c r="P6130" s="29">
        <f>O6130*D6130</f>
        <v>670013.62943227997</v>
      </c>
      <c r="R6130" s="28">
        <f>IF(G6130="highest point", $H$4/D6130, 0)</f>
        <v>0</v>
      </c>
      <c r="S6130" s="28">
        <f t="shared" si="419"/>
        <v>55.244392948354218</v>
      </c>
      <c r="T6130" s="29">
        <f>D6130*S6130</f>
        <v>627799.49124081526</v>
      </c>
    </row>
    <row r="6131" spans="1:20">
      <c r="A6131" s="21">
        <f t="shared" si="420"/>
        <v>2024</v>
      </c>
      <c r="B6131" s="21">
        <f t="shared" si="421"/>
        <v>5</v>
      </c>
      <c r="C6131" s="22">
        <v>45425</v>
      </c>
      <c r="D6131" s="21">
        <v>11361.46</v>
      </c>
      <c r="E6131" s="47" t="str">
        <f>IF(B6131&lt;&gt;B6130, "First Quote", "")</f>
        <v/>
      </c>
      <c r="F6131" s="23" t="str">
        <f>IF(_xlfn.MINIFS($D$3:$D$6287,$A$3:$A$6287,A6131,$B$3:$B$6287,B6131)=D6131,"Lowest point","")</f>
        <v/>
      </c>
      <c r="G6131" s="24" t="str">
        <f>IF(_xlfn.MAXIFS($D$3:$D$6287,$A$3:$A$6287,A6131,$B$3:$B$6287,B6131)=D6131,"Highest point","")</f>
        <v/>
      </c>
      <c r="J6131" s="25" t="str">
        <f>IF(E6131="First Quote", $H$4/D6131, "")</f>
        <v/>
      </c>
      <c r="K6131" s="26">
        <f t="shared" si="417"/>
        <v>56.938051088090013</v>
      </c>
      <c r="L6131" s="27">
        <f>K6131*D6131</f>
        <v>646899.3899152911</v>
      </c>
      <c r="M6131" s="10"/>
      <c r="N6131" s="28">
        <f>IF(F6131="lowest point", $H$4/D6131, 0)</f>
        <v>0</v>
      </c>
      <c r="O6131" s="28">
        <f t="shared" si="418"/>
        <v>58.959105162625256</v>
      </c>
      <c r="P6131" s="29">
        <f>O6131*D6131</f>
        <v>669861.51494096033</v>
      </c>
      <c r="R6131" s="28">
        <f>IF(G6131="highest point", $H$4/D6131, 0)</f>
        <v>0</v>
      </c>
      <c r="S6131" s="28">
        <f t="shared" si="419"/>
        <v>55.244392948354218</v>
      </c>
      <c r="T6131" s="29">
        <f>D6131*S6131</f>
        <v>627656.96070700849</v>
      </c>
    </row>
    <row r="6132" spans="1:20">
      <c r="A6132" s="21">
        <f t="shared" si="420"/>
        <v>2024</v>
      </c>
      <c r="B6132" s="21">
        <f t="shared" si="421"/>
        <v>5</v>
      </c>
      <c r="C6132" s="22">
        <v>45426</v>
      </c>
      <c r="D6132" s="21">
        <v>11418.12</v>
      </c>
      <c r="E6132" s="47" t="str">
        <f>IF(B6132&lt;&gt;B6131, "First Quote", "")</f>
        <v/>
      </c>
      <c r="F6132" s="23" t="str">
        <f>IF(_xlfn.MINIFS($D$3:$D$6287,$A$3:$A$6287,A6132,$B$3:$B$6287,B6132)=D6132,"Lowest point","")</f>
        <v/>
      </c>
      <c r="G6132" s="24" t="str">
        <f>IF(_xlfn.MAXIFS($D$3:$D$6287,$A$3:$A$6287,A6132,$B$3:$B$6287,B6132)=D6132,"Highest point","")</f>
        <v/>
      </c>
      <c r="J6132" s="25" t="str">
        <f>IF(E6132="First Quote", $H$4/D6132, "")</f>
        <v/>
      </c>
      <c r="K6132" s="26">
        <f t="shared" si="417"/>
        <v>56.938051088090013</v>
      </c>
      <c r="L6132" s="27">
        <f>K6132*D6132</f>
        <v>650125.49988994235</v>
      </c>
      <c r="M6132" s="10"/>
      <c r="N6132" s="28">
        <f>IF(F6132="lowest point", $H$4/D6132, 0)</f>
        <v>0</v>
      </c>
      <c r="O6132" s="28">
        <f t="shared" si="418"/>
        <v>58.959105162625256</v>
      </c>
      <c r="P6132" s="29">
        <f>O6132*D6132</f>
        <v>673202.13783947472</v>
      </c>
      <c r="R6132" s="28">
        <f>IF(G6132="highest point", $H$4/D6132, 0)</f>
        <v>0</v>
      </c>
      <c r="S6132" s="28">
        <f t="shared" si="419"/>
        <v>55.244392948354218</v>
      </c>
      <c r="T6132" s="29">
        <f>D6132*S6132</f>
        <v>630787.10801146226</v>
      </c>
    </row>
    <row r="6133" spans="1:20">
      <c r="A6133" s="21">
        <f t="shared" si="420"/>
        <v>2024</v>
      </c>
      <c r="B6133" s="21">
        <f t="shared" si="421"/>
        <v>5</v>
      </c>
      <c r="C6133" s="22">
        <v>45427</v>
      </c>
      <c r="D6133" s="21">
        <v>11554.04</v>
      </c>
      <c r="E6133" s="47" t="str">
        <f>IF(B6133&lt;&gt;B6132, "First Quote", "")</f>
        <v/>
      </c>
      <c r="F6133" s="23" t="str">
        <f>IF(_xlfn.MINIFS($D$3:$D$6287,$A$3:$A$6287,A6133,$B$3:$B$6287,B6133)=D6133,"Lowest point","")</f>
        <v/>
      </c>
      <c r="G6133" s="24" t="str">
        <f>IF(_xlfn.MAXIFS($D$3:$D$6287,$A$3:$A$6287,A6133,$B$3:$B$6287,B6133)=D6133,"Highest point","")</f>
        <v/>
      </c>
      <c r="J6133" s="25" t="str">
        <f>IF(E6133="First Quote", $H$4/D6133, "")</f>
        <v/>
      </c>
      <c r="K6133" s="26">
        <f t="shared" si="417"/>
        <v>56.938051088090013</v>
      </c>
      <c r="L6133" s="27">
        <f>K6133*D6133</f>
        <v>657864.51979383559</v>
      </c>
      <c r="M6133" s="10"/>
      <c r="N6133" s="28">
        <f>IF(F6133="lowest point", $H$4/D6133, 0)</f>
        <v>0</v>
      </c>
      <c r="O6133" s="28">
        <f t="shared" si="418"/>
        <v>58.959105162625256</v>
      </c>
      <c r="P6133" s="29">
        <f>O6133*D6133</f>
        <v>681215.85941317875</v>
      </c>
      <c r="R6133" s="28">
        <f>IF(G6133="highest point", $H$4/D6133, 0)</f>
        <v>0</v>
      </c>
      <c r="S6133" s="28">
        <f t="shared" si="419"/>
        <v>55.244392948354218</v>
      </c>
      <c r="T6133" s="29">
        <f>D6133*S6133</f>
        <v>638295.9259010026</v>
      </c>
    </row>
    <row r="6134" spans="1:20">
      <c r="A6134" s="21">
        <f t="shared" si="420"/>
        <v>2024</v>
      </c>
      <c r="B6134" s="21">
        <f t="shared" si="421"/>
        <v>5</v>
      </c>
      <c r="C6134" s="22">
        <v>45428</v>
      </c>
      <c r="D6134" s="21">
        <v>11532.36</v>
      </c>
      <c r="E6134" s="47" t="str">
        <f>IF(B6134&lt;&gt;B6133, "First Quote", "")</f>
        <v/>
      </c>
      <c r="F6134" s="23" t="str">
        <f>IF(_xlfn.MINIFS($D$3:$D$6287,$A$3:$A$6287,A6134,$B$3:$B$6287,B6134)=D6134,"Lowest point","")</f>
        <v/>
      </c>
      <c r="G6134" s="24" t="str">
        <f>IF(_xlfn.MAXIFS($D$3:$D$6287,$A$3:$A$6287,A6134,$B$3:$B$6287,B6134)=D6134,"Highest point","")</f>
        <v/>
      </c>
      <c r="J6134" s="25" t="str">
        <f>IF(E6134="First Quote", $H$4/D6134, "")</f>
        <v/>
      </c>
      <c r="K6134" s="26">
        <f t="shared" si="417"/>
        <v>56.938051088090013</v>
      </c>
      <c r="L6134" s="27">
        <f>K6134*D6134</f>
        <v>656630.10284624575</v>
      </c>
      <c r="M6134" s="10"/>
      <c r="N6134" s="28">
        <f>IF(F6134="lowest point", $H$4/D6134, 0)</f>
        <v>0</v>
      </c>
      <c r="O6134" s="28">
        <f t="shared" si="418"/>
        <v>58.959105162625256</v>
      </c>
      <c r="P6134" s="29">
        <f>O6134*D6134</f>
        <v>679937.626013253</v>
      </c>
      <c r="R6134" s="28">
        <f>IF(G6134="highest point", $H$4/D6134, 0)</f>
        <v>0</v>
      </c>
      <c r="S6134" s="28">
        <f t="shared" si="419"/>
        <v>55.244392948354218</v>
      </c>
      <c r="T6134" s="29">
        <f>D6134*S6134</f>
        <v>637098.22746188228</v>
      </c>
    </row>
    <row r="6135" spans="1:20">
      <c r="A6135" s="21">
        <f t="shared" si="420"/>
        <v>2024</v>
      </c>
      <c r="B6135" s="21">
        <f t="shared" si="421"/>
        <v>5</v>
      </c>
      <c r="C6135" s="22">
        <v>45429</v>
      </c>
      <c r="D6135" s="21">
        <v>11546.28</v>
      </c>
      <c r="E6135" s="47" t="str">
        <f>IF(B6135&lt;&gt;B6134, "First Quote", "")</f>
        <v/>
      </c>
      <c r="F6135" s="23" t="str">
        <f>IF(_xlfn.MINIFS($D$3:$D$6287,$A$3:$A$6287,A6135,$B$3:$B$6287,B6135)=D6135,"Lowest point","")</f>
        <v/>
      </c>
      <c r="G6135" s="24" t="str">
        <f>IF(_xlfn.MAXIFS($D$3:$D$6287,$A$3:$A$6287,A6135,$B$3:$B$6287,B6135)=D6135,"Highest point","")</f>
        <v/>
      </c>
      <c r="J6135" s="25" t="str">
        <f>IF(E6135="First Quote", $H$4/D6135, "")</f>
        <v/>
      </c>
      <c r="K6135" s="26">
        <f t="shared" si="417"/>
        <v>56.938051088090013</v>
      </c>
      <c r="L6135" s="27">
        <f>K6135*D6135</f>
        <v>657422.680517392</v>
      </c>
      <c r="M6135" s="10"/>
      <c r="N6135" s="28">
        <f>IF(F6135="lowest point", $H$4/D6135, 0)</f>
        <v>0</v>
      </c>
      <c r="O6135" s="28">
        <f t="shared" si="418"/>
        <v>58.959105162625256</v>
      </c>
      <c r="P6135" s="29">
        <f>O6135*D6135</f>
        <v>680758.33675711683</v>
      </c>
      <c r="R6135" s="28">
        <f>IF(G6135="highest point", $H$4/D6135, 0)</f>
        <v>0</v>
      </c>
      <c r="S6135" s="28">
        <f t="shared" si="419"/>
        <v>55.244392948354218</v>
      </c>
      <c r="T6135" s="29">
        <f>D6135*S6135</f>
        <v>637867.22941172333</v>
      </c>
    </row>
    <row r="6136" spans="1:20">
      <c r="A6136" s="21">
        <f t="shared" si="420"/>
        <v>2024</v>
      </c>
      <c r="B6136" s="21">
        <f t="shared" si="421"/>
        <v>5</v>
      </c>
      <c r="C6136" s="22">
        <v>45432</v>
      </c>
      <c r="D6136" s="21">
        <v>11557.84</v>
      </c>
      <c r="E6136" s="47" t="str">
        <f>IF(B6136&lt;&gt;B6135, "First Quote", "")</f>
        <v/>
      </c>
      <c r="F6136" s="23" t="str">
        <f>IF(_xlfn.MINIFS($D$3:$D$6287,$A$3:$A$6287,A6136,$B$3:$B$6287,B6136)=D6136,"Lowest point","")</f>
        <v/>
      </c>
      <c r="G6136" s="24" t="str">
        <f>IF(_xlfn.MAXIFS($D$3:$D$6287,$A$3:$A$6287,A6136,$B$3:$B$6287,B6136)=D6136,"Highest point","")</f>
        <v/>
      </c>
      <c r="J6136" s="25" t="str">
        <f>IF(E6136="First Quote", $H$4/D6136, "")</f>
        <v/>
      </c>
      <c r="K6136" s="26">
        <f t="shared" si="417"/>
        <v>56.938051088090013</v>
      </c>
      <c r="L6136" s="27">
        <f>K6136*D6136</f>
        <v>658080.88438797032</v>
      </c>
      <c r="M6136" s="10"/>
      <c r="N6136" s="28">
        <f>IF(F6136="lowest point", $H$4/D6136, 0)</f>
        <v>0</v>
      </c>
      <c r="O6136" s="28">
        <f t="shared" si="418"/>
        <v>58.959105162625256</v>
      </c>
      <c r="P6136" s="29">
        <f>O6136*D6136</f>
        <v>681439.9040127967</v>
      </c>
      <c r="R6136" s="28">
        <f>IF(G6136="highest point", $H$4/D6136, 0)</f>
        <v>0</v>
      </c>
      <c r="S6136" s="28">
        <f t="shared" si="419"/>
        <v>55.244392948354218</v>
      </c>
      <c r="T6136" s="29">
        <f>D6136*S6136</f>
        <v>638505.85459420632</v>
      </c>
    </row>
    <row r="6137" spans="1:20">
      <c r="A6137" s="21">
        <f t="shared" si="420"/>
        <v>2024</v>
      </c>
      <c r="B6137" s="21">
        <f t="shared" si="421"/>
        <v>5</v>
      </c>
      <c r="C6137" s="22">
        <v>45433</v>
      </c>
      <c r="D6137" s="21">
        <v>11587.05</v>
      </c>
      <c r="E6137" s="47" t="str">
        <f>IF(B6137&lt;&gt;B6136, "First Quote", "")</f>
        <v/>
      </c>
      <c r="F6137" s="23" t="str">
        <f>IF(_xlfn.MINIFS($D$3:$D$6287,$A$3:$A$6287,A6137,$B$3:$B$6287,B6137)=D6137,"Lowest point","")</f>
        <v/>
      </c>
      <c r="G6137" s="24" t="str">
        <f>IF(_xlfn.MAXIFS($D$3:$D$6287,$A$3:$A$6287,A6137,$B$3:$B$6287,B6137)=D6137,"Highest point","")</f>
        <v>Highest point</v>
      </c>
      <c r="J6137" s="25" t="str">
        <f>IF(E6137="First Quote", $H$4/D6137, "")</f>
        <v/>
      </c>
      <c r="K6137" s="26">
        <f t="shared" si="417"/>
        <v>56.938051088090013</v>
      </c>
      <c r="L6137" s="27">
        <f>K6137*D6137</f>
        <v>659744.04486025334</v>
      </c>
      <c r="M6137" s="10"/>
      <c r="N6137" s="28">
        <f>IF(F6137="lowest point", $H$4/D6137, 0)</f>
        <v>0</v>
      </c>
      <c r="O6137" s="28">
        <f t="shared" si="418"/>
        <v>58.959105162625256</v>
      </c>
      <c r="P6137" s="29">
        <f>O6137*D6137</f>
        <v>683162.09947459691</v>
      </c>
      <c r="R6137" s="28">
        <f>IF(G6137="highest point", $H$4/D6137, 0)</f>
        <v>4.3151621853707377E-2</v>
      </c>
      <c r="S6137" s="28">
        <f t="shared" si="419"/>
        <v>55.287544570207928</v>
      </c>
      <c r="T6137" s="29">
        <f>D6137*S6137</f>
        <v>640619.5433122277</v>
      </c>
    </row>
    <row r="6138" spans="1:20">
      <c r="A6138" s="21">
        <f t="shared" si="420"/>
        <v>2024</v>
      </c>
      <c r="B6138" s="21">
        <f t="shared" si="421"/>
        <v>5</v>
      </c>
      <c r="C6138" s="22">
        <v>45434</v>
      </c>
      <c r="D6138" s="21">
        <v>11555.84</v>
      </c>
      <c r="E6138" s="47" t="str">
        <f>IF(B6138&lt;&gt;B6137, "First Quote", "")</f>
        <v/>
      </c>
      <c r="F6138" s="23" t="str">
        <f>IF(_xlfn.MINIFS($D$3:$D$6287,$A$3:$A$6287,A6138,$B$3:$B$6287,B6138)=D6138,"Lowest point","")</f>
        <v/>
      </c>
      <c r="G6138" s="24" t="str">
        <f>IF(_xlfn.MAXIFS($D$3:$D$6287,$A$3:$A$6287,A6138,$B$3:$B$6287,B6138)=D6138,"Highest point","")</f>
        <v/>
      </c>
      <c r="J6138" s="25" t="str">
        <f>IF(E6138="First Quote", $H$4/D6138, "")</f>
        <v/>
      </c>
      <c r="K6138" s="26">
        <f t="shared" si="417"/>
        <v>56.938051088090013</v>
      </c>
      <c r="L6138" s="27">
        <f>K6138*D6138</f>
        <v>657967.00828579406</v>
      </c>
      <c r="M6138" s="10"/>
      <c r="N6138" s="28">
        <f>IF(F6138="lowest point", $H$4/D6138, 0)</f>
        <v>0</v>
      </c>
      <c r="O6138" s="28">
        <f t="shared" si="418"/>
        <v>58.959105162625256</v>
      </c>
      <c r="P6138" s="29">
        <f>O6138*D6138</f>
        <v>681321.9858024714</v>
      </c>
      <c r="R6138" s="28">
        <f>IF(G6138="highest point", $H$4/D6138, 0)</f>
        <v>0</v>
      </c>
      <c r="S6138" s="28">
        <f t="shared" si="419"/>
        <v>55.287544570207928</v>
      </c>
      <c r="T6138" s="29">
        <f>D6138*S6138</f>
        <v>638894.01904619159</v>
      </c>
    </row>
    <row r="6139" spans="1:20">
      <c r="A6139" s="21">
        <f t="shared" si="420"/>
        <v>2024</v>
      </c>
      <c r="B6139" s="21">
        <f t="shared" si="421"/>
        <v>5</v>
      </c>
      <c r="C6139" s="22">
        <v>45435</v>
      </c>
      <c r="D6139" s="21">
        <v>11470.98</v>
      </c>
      <c r="E6139" s="47" t="str">
        <f>IF(B6139&lt;&gt;B6138, "First Quote", "")</f>
        <v/>
      </c>
      <c r="F6139" s="23" t="str">
        <f>IF(_xlfn.MINIFS($D$3:$D$6287,$A$3:$A$6287,A6139,$B$3:$B$6287,B6139)=D6139,"Lowest point","")</f>
        <v/>
      </c>
      <c r="G6139" s="24" t="str">
        <f>IF(_xlfn.MAXIFS($D$3:$D$6287,$A$3:$A$6287,A6139,$B$3:$B$6287,B6139)=D6139,"Highest point","")</f>
        <v/>
      </c>
      <c r="J6139" s="25" t="str">
        <f>IF(E6139="First Quote", $H$4/D6139, "")</f>
        <v/>
      </c>
      <c r="K6139" s="26">
        <f t="shared" si="417"/>
        <v>56.938051088090013</v>
      </c>
      <c r="L6139" s="27">
        <f>K6139*D6139</f>
        <v>653135.24527045875</v>
      </c>
      <c r="M6139" s="10"/>
      <c r="N6139" s="28">
        <f>IF(F6139="lowest point", $H$4/D6139, 0)</f>
        <v>0</v>
      </c>
      <c r="O6139" s="28">
        <f t="shared" si="418"/>
        <v>58.959105162625256</v>
      </c>
      <c r="P6139" s="29">
        <f>O6139*D6139</f>
        <v>676318.71613837103</v>
      </c>
      <c r="R6139" s="28">
        <f>IF(G6139="highest point", $H$4/D6139, 0)</f>
        <v>0</v>
      </c>
      <c r="S6139" s="28">
        <f t="shared" si="419"/>
        <v>55.287544570207928</v>
      </c>
      <c r="T6139" s="29">
        <f>D6139*S6139</f>
        <v>634202.31801396376</v>
      </c>
    </row>
    <row r="6140" spans="1:20">
      <c r="A6140" s="21">
        <f t="shared" si="420"/>
        <v>2024</v>
      </c>
      <c r="B6140" s="21">
        <f t="shared" si="421"/>
        <v>5</v>
      </c>
      <c r="C6140" s="22">
        <v>45436</v>
      </c>
      <c r="D6140" s="21">
        <v>11551.56</v>
      </c>
      <c r="E6140" s="47" t="str">
        <f>IF(B6140&lt;&gt;B6139, "First Quote", "")</f>
        <v/>
      </c>
      <c r="F6140" s="23" t="str">
        <f>IF(_xlfn.MINIFS($D$3:$D$6287,$A$3:$A$6287,A6140,$B$3:$B$6287,B6140)=D6140,"Lowest point","")</f>
        <v/>
      </c>
      <c r="G6140" s="24" t="str">
        <f>IF(_xlfn.MAXIFS($D$3:$D$6287,$A$3:$A$6287,A6140,$B$3:$B$6287,B6140)=D6140,"Highest point","")</f>
        <v/>
      </c>
      <c r="J6140" s="25" t="str">
        <f>IF(E6140="First Quote", $H$4/D6140, "")</f>
        <v/>
      </c>
      <c r="K6140" s="26">
        <f t="shared" si="417"/>
        <v>56.938051088090013</v>
      </c>
      <c r="L6140" s="27">
        <f>K6140*D6140</f>
        <v>657723.31342713709</v>
      </c>
      <c r="M6140" s="10"/>
      <c r="N6140" s="28">
        <f>IF(F6140="lowest point", $H$4/D6140, 0)</f>
        <v>0</v>
      </c>
      <c r="O6140" s="28">
        <f t="shared" si="418"/>
        <v>58.959105162625256</v>
      </c>
      <c r="P6140" s="29">
        <f>O6140*D6140</f>
        <v>681069.64083237539</v>
      </c>
      <c r="R6140" s="28">
        <f>IF(G6140="highest point", $H$4/D6140, 0)</f>
        <v>0</v>
      </c>
      <c r="S6140" s="28">
        <f t="shared" si="419"/>
        <v>55.287544570207928</v>
      </c>
      <c r="T6140" s="29">
        <f>D6140*S6140</f>
        <v>638657.38835543103</v>
      </c>
    </row>
    <row r="6141" spans="1:20">
      <c r="A6141" s="21">
        <f t="shared" si="420"/>
        <v>2024</v>
      </c>
      <c r="B6141" s="21">
        <f t="shared" si="421"/>
        <v>5</v>
      </c>
      <c r="C6141" s="22">
        <v>45440</v>
      </c>
      <c r="D6141" s="21">
        <v>11554.45</v>
      </c>
      <c r="E6141" s="47" t="str">
        <f>IF(B6141&lt;&gt;B6140, "First Quote", "")</f>
        <v/>
      </c>
      <c r="F6141" s="23" t="str">
        <f>IF(_xlfn.MINIFS($D$3:$D$6287,$A$3:$A$6287,A6141,$B$3:$B$6287,B6141)=D6141,"Lowest point","")</f>
        <v/>
      </c>
      <c r="G6141" s="24" t="str">
        <f>IF(_xlfn.MAXIFS($D$3:$D$6287,$A$3:$A$6287,A6141,$B$3:$B$6287,B6141)=D6141,"Highest point","")</f>
        <v/>
      </c>
      <c r="J6141" s="25" t="str">
        <f>IF(E6141="First Quote", $H$4/D6141, "")</f>
        <v/>
      </c>
      <c r="K6141" s="26">
        <f t="shared" si="417"/>
        <v>56.938051088090013</v>
      </c>
      <c r="L6141" s="27">
        <f>K6141*D6141</f>
        <v>657887.86439478165</v>
      </c>
      <c r="M6141" s="10"/>
      <c r="N6141" s="28">
        <f>IF(F6141="lowest point", $H$4/D6141, 0)</f>
        <v>0</v>
      </c>
      <c r="O6141" s="28">
        <f t="shared" si="418"/>
        <v>58.959105162625256</v>
      </c>
      <c r="P6141" s="29">
        <f>O6141*D6141</f>
        <v>681240.03264629538</v>
      </c>
      <c r="R6141" s="28">
        <f>IF(G6141="highest point", $H$4/D6141, 0)</f>
        <v>0</v>
      </c>
      <c r="S6141" s="28">
        <f t="shared" si="419"/>
        <v>55.287544570207928</v>
      </c>
      <c r="T6141" s="29">
        <f>D6141*S6141</f>
        <v>638817.16935923905</v>
      </c>
    </row>
    <row r="6142" spans="1:20">
      <c r="A6142" s="21">
        <f t="shared" si="420"/>
        <v>2024</v>
      </c>
      <c r="B6142" s="21">
        <f t="shared" si="421"/>
        <v>5</v>
      </c>
      <c r="C6142" s="22">
        <v>45441</v>
      </c>
      <c r="D6142" s="21">
        <v>11469.46</v>
      </c>
      <c r="E6142" s="47" t="str">
        <f>IF(B6142&lt;&gt;B6141, "First Quote", "")</f>
        <v/>
      </c>
      <c r="F6142" s="23" t="str">
        <f>IF(_xlfn.MINIFS($D$3:$D$6287,$A$3:$A$6287,A6142,$B$3:$B$6287,B6142)=D6142,"Lowest point","")</f>
        <v/>
      </c>
      <c r="G6142" s="24" t="str">
        <f>IF(_xlfn.MAXIFS($D$3:$D$6287,$A$3:$A$6287,A6142,$B$3:$B$6287,B6142)=D6142,"Highest point","")</f>
        <v/>
      </c>
      <c r="J6142" s="25" t="str">
        <f>IF(E6142="First Quote", $H$4/D6142, "")</f>
        <v/>
      </c>
      <c r="K6142" s="26">
        <f t="shared" si="417"/>
        <v>56.938051088090013</v>
      </c>
      <c r="L6142" s="27">
        <f>K6142*D6142</f>
        <v>653048.69943280483</v>
      </c>
      <c r="M6142" s="10"/>
      <c r="N6142" s="28">
        <f>IF(F6142="lowest point", $H$4/D6142, 0)</f>
        <v>0</v>
      </c>
      <c r="O6142" s="28">
        <f t="shared" si="418"/>
        <v>58.959105162625256</v>
      </c>
      <c r="P6142" s="29">
        <f>O6142*D6142</f>
        <v>676229.09829852381</v>
      </c>
      <c r="R6142" s="28">
        <f>IF(G6142="highest point", $H$4/D6142, 0)</f>
        <v>0</v>
      </c>
      <c r="S6142" s="28">
        <f t="shared" si="419"/>
        <v>55.287544570207928</v>
      </c>
      <c r="T6142" s="29">
        <f>D6142*S6142</f>
        <v>634118.28094621701</v>
      </c>
    </row>
    <row r="6143" spans="1:20">
      <c r="A6143" s="21">
        <f t="shared" si="420"/>
        <v>2024</v>
      </c>
      <c r="B6143" s="21">
        <f t="shared" si="421"/>
        <v>5</v>
      </c>
      <c r="C6143" s="22">
        <v>45442</v>
      </c>
      <c r="D6143" s="21">
        <v>11402.1</v>
      </c>
      <c r="E6143" s="47" t="str">
        <f>IF(B6143&lt;&gt;B6142, "First Quote", "")</f>
        <v/>
      </c>
      <c r="F6143" s="23" t="str">
        <f>IF(_xlfn.MINIFS($D$3:$D$6287,$A$3:$A$6287,A6143,$B$3:$B$6287,B6143)=D6143,"Lowest point","")</f>
        <v/>
      </c>
      <c r="G6143" s="24" t="str">
        <f>IF(_xlfn.MAXIFS($D$3:$D$6287,$A$3:$A$6287,A6143,$B$3:$B$6287,B6143)=D6143,"Highest point","")</f>
        <v/>
      </c>
      <c r="J6143" s="25" t="str">
        <f>IF(E6143="First Quote", $H$4/D6143, "")</f>
        <v/>
      </c>
      <c r="K6143" s="26">
        <f t="shared" si="417"/>
        <v>56.938051088090013</v>
      </c>
      <c r="L6143" s="27">
        <f>K6143*D6143</f>
        <v>649213.35231151117</v>
      </c>
      <c r="M6143" s="10"/>
      <c r="N6143" s="28">
        <f>IF(F6143="lowest point", $H$4/D6143, 0)</f>
        <v>0</v>
      </c>
      <c r="O6143" s="28">
        <f t="shared" si="418"/>
        <v>58.959105162625256</v>
      </c>
      <c r="P6143" s="29">
        <f>O6143*D6143</f>
        <v>672257.61297476944</v>
      </c>
      <c r="R6143" s="28">
        <f>IF(G6143="highest point", $H$4/D6143, 0)</f>
        <v>0</v>
      </c>
      <c r="S6143" s="28">
        <f t="shared" si="419"/>
        <v>55.287544570207928</v>
      </c>
      <c r="T6143" s="29">
        <f>D6143*S6143</f>
        <v>630394.11194396787</v>
      </c>
    </row>
    <row r="6144" spans="1:20">
      <c r="A6144" s="21">
        <f t="shared" si="420"/>
        <v>2024</v>
      </c>
      <c r="B6144" s="21">
        <f t="shared" si="421"/>
        <v>5</v>
      </c>
      <c r="C6144" s="22">
        <v>45443</v>
      </c>
      <c r="D6144" s="21">
        <v>11494.7</v>
      </c>
      <c r="E6144" s="47" t="str">
        <f>IF(B6144&lt;&gt;B6143, "First Quote", "")</f>
        <v/>
      </c>
      <c r="F6144" s="23" t="str">
        <f>IF(_xlfn.MINIFS($D$3:$D$6287,$A$3:$A$6287,A6144,$B$3:$B$6287,B6144)=D6144,"Lowest point","")</f>
        <v/>
      </c>
      <c r="G6144" s="24" t="str">
        <f>IF(_xlfn.MAXIFS($D$3:$D$6287,$A$3:$A$6287,A6144,$B$3:$B$6287,B6144)=D6144,"Highest point","")</f>
        <v/>
      </c>
      <c r="J6144" s="25" t="str">
        <f>IF(E6144="First Quote", $H$4/D6144, "")</f>
        <v/>
      </c>
      <c r="K6144" s="26">
        <f t="shared" si="417"/>
        <v>56.938051088090013</v>
      </c>
      <c r="L6144" s="27">
        <f>K6144*D6144</f>
        <v>654485.81584226829</v>
      </c>
      <c r="M6144" s="10"/>
      <c r="N6144" s="28">
        <f>IF(F6144="lowest point", $H$4/D6144, 0)</f>
        <v>0</v>
      </c>
      <c r="O6144" s="28">
        <f t="shared" si="418"/>
        <v>58.959105162625256</v>
      </c>
      <c r="P6144" s="29">
        <f>O6144*D6144</f>
        <v>677717.22611282859</v>
      </c>
      <c r="R6144" s="28">
        <f>IF(G6144="highest point", $H$4/D6144, 0)</f>
        <v>0</v>
      </c>
      <c r="S6144" s="28">
        <f t="shared" si="419"/>
        <v>55.287544570207928</v>
      </c>
      <c r="T6144" s="29">
        <f>D6144*S6144</f>
        <v>635513.73857116909</v>
      </c>
    </row>
    <row r="6145" spans="1:20">
      <c r="A6145" s="21">
        <f t="shared" si="420"/>
        <v>2024</v>
      </c>
      <c r="B6145" s="21">
        <f t="shared" si="421"/>
        <v>6</v>
      </c>
      <c r="C6145" s="22">
        <v>45446</v>
      </c>
      <c r="D6145" s="21">
        <v>11508.89</v>
      </c>
      <c r="E6145" s="47" t="str">
        <f>IF(B6145&lt;&gt;B6144, "First Quote", "")</f>
        <v>First Quote</v>
      </c>
      <c r="F6145" s="23" t="str">
        <f>IF(_xlfn.MINIFS($D$3:$D$6287,$A$3:$A$6287,A6145,$B$3:$B$6287,B6145)=D6145,"Lowest point","")</f>
        <v>Lowest point</v>
      </c>
      <c r="G6145" s="24" t="str">
        <f>IF(_xlfn.MAXIFS($D$3:$D$6287,$A$3:$A$6287,A6145,$B$3:$B$6287,B6145)=D6145,"Highest point","")</f>
        <v/>
      </c>
      <c r="J6145" s="25">
        <f>IF(E6145="First Quote", $H$4/D6145, "")</f>
        <v>4.3444676245928147E-2</v>
      </c>
      <c r="K6145" s="26">
        <f t="shared" si="417"/>
        <v>56.981495764335939</v>
      </c>
      <c r="L6145" s="27">
        <f>K6145*D6145</f>
        <v>655793.76678720827</v>
      </c>
      <c r="M6145" s="10"/>
      <c r="N6145" s="28">
        <f>IF(F6145="lowest point", $H$4/D6145, 0)</f>
        <v>4.3444676245928147E-2</v>
      </c>
      <c r="O6145" s="28">
        <f t="shared" si="418"/>
        <v>59.002549838871182</v>
      </c>
      <c r="P6145" s="29">
        <f>O6145*D6145</f>
        <v>679053.85581508616</v>
      </c>
      <c r="R6145" s="28">
        <f>IF(G6145="highest point", $H$4/D6145, 0)</f>
        <v>0</v>
      </c>
      <c r="S6145" s="28">
        <f t="shared" si="419"/>
        <v>55.287544570207928</v>
      </c>
      <c r="T6145" s="29">
        <f>D6145*S6145</f>
        <v>636298.26882862032</v>
      </c>
    </row>
    <row r="6146" spans="1:20">
      <c r="A6146" s="21">
        <f t="shared" si="420"/>
        <v>2024</v>
      </c>
      <c r="B6146" s="21">
        <f t="shared" si="421"/>
        <v>6</v>
      </c>
      <c r="C6146" s="22">
        <v>45447</v>
      </c>
      <c r="D6146" s="21">
        <v>11526.81</v>
      </c>
      <c r="E6146" s="47" t="str">
        <f>IF(B6146&lt;&gt;B6145, "First Quote", "")</f>
        <v/>
      </c>
      <c r="F6146" s="23" t="str">
        <f>IF(_xlfn.MINIFS($D$3:$D$6287,$A$3:$A$6287,A6146,$B$3:$B$6287,B6146)=D6146,"Lowest point","")</f>
        <v/>
      </c>
      <c r="G6146" s="24" t="str">
        <f>IF(_xlfn.MAXIFS($D$3:$D$6287,$A$3:$A$6287,A6146,$B$3:$B$6287,B6146)=D6146,"Highest point","")</f>
        <v/>
      </c>
      <c r="J6146" s="25" t="str">
        <f>IF(E6146="First Quote", $H$4/D6146, "")</f>
        <v/>
      </c>
      <c r="K6146" s="26">
        <f t="shared" si="417"/>
        <v>56.981495764335939</v>
      </c>
      <c r="L6146" s="27">
        <f>K6146*D6146</f>
        <v>656814.87519130507</v>
      </c>
      <c r="M6146" s="10"/>
      <c r="N6146" s="28">
        <f>IF(F6146="lowest point", $H$4/D6146, 0)</f>
        <v>0</v>
      </c>
      <c r="O6146" s="28">
        <f t="shared" si="418"/>
        <v>59.002549838871182</v>
      </c>
      <c r="P6146" s="29">
        <f>O6146*D6146</f>
        <v>680111.18150819873</v>
      </c>
      <c r="R6146" s="28">
        <f>IF(G6146="highest point", $H$4/D6146, 0)</f>
        <v>0</v>
      </c>
      <c r="S6146" s="28">
        <f t="shared" si="419"/>
        <v>55.287544570207928</v>
      </c>
      <c r="T6146" s="29">
        <f>D6146*S6146</f>
        <v>637289.02162731846</v>
      </c>
    </row>
    <row r="6147" spans="1:20">
      <c r="A6147" s="21">
        <f t="shared" si="420"/>
        <v>2024</v>
      </c>
      <c r="B6147" s="21">
        <f t="shared" si="421"/>
        <v>6</v>
      </c>
      <c r="C6147" s="22">
        <v>45448</v>
      </c>
      <c r="D6147" s="21">
        <v>11663.55</v>
      </c>
      <c r="E6147" s="47" t="str">
        <f>IF(B6147&lt;&gt;B6146, "First Quote", "")</f>
        <v/>
      </c>
      <c r="F6147" s="23" t="str">
        <f>IF(_xlfn.MINIFS($D$3:$D$6287,$A$3:$A$6287,A6147,$B$3:$B$6287,B6147)=D6147,"Lowest point","")</f>
        <v/>
      </c>
      <c r="G6147" s="24" t="str">
        <f>IF(_xlfn.MAXIFS($D$3:$D$6287,$A$3:$A$6287,A6147,$B$3:$B$6287,B6147)=D6147,"Highest point","")</f>
        <v/>
      </c>
      <c r="J6147" s="25" t="str">
        <f>IF(E6147="First Quote", $H$4/D6147, "")</f>
        <v/>
      </c>
      <c r="K6147" s="26">
        <f t="shared" si="417"/>
        <v>56.981495764335939</v>
      </c>
      <c r="L6147" s="27">
        <f>K6147*D6147</f>
        <v>664606.52492212038</v>
      </c>
      <c r="M6147" s="10"/>
      <c r="N6147" s="28">
        <f>IF(F6147="lowest point", $H$4/D6147, 0)</f>
        <v>0</v>
      </c>
      <c r="O6147" s="28">
        <f t="shared" si="418"/>
        <v>59.002549838871182</v>
      </c>
      <c r="P6147" s="29">
        <f>O6147*D6147</f>
        <v>688179.19017316599</v>
      </c>
      <c r="R6147" s="28">
        <f>IF(G6147="highest point", $H$4/D6147, 0)</f>
        <v>0</v>
      </c>
      <c r="S6147" s="28">
        <f t="shared" si="419"/>
        <v>55.287544570207928</v>
      </c>
      <c r="T6147" s="29">
        <f>D6147*S6147</f>
        <v>644849.04047184868</v>
      </c>
    </row>
    <row r="6148" spans="1:20">
      <c r="A6148" s="21">
        <f t="shared" si="420"/>
        <v>2024</v>
      </c>
      <c r="B6148" s="21">
        <f t="shared" si="421"/>
        <v>6</v>
      </c>
      <c r="C6148" s="22">
        <v>45449</v>
      </c>
      <c r="D6148" s="21">
        <v>11661.37</v>
      </c>
      <c r="E6148" s="47" t="str">
        <f>IF(B6148&lt;&gt;B6147, "First Quote", "")</f>
        <v/>
      </c>
      <c r="F6148" s="23" t="str">
        <f>IF(_xlfn.MINIFS($D$3:$D$6287,$A$3:$A$6287,A6148,$B$3:$B$6287,B6148)=D6148,"Lowest point","")</f>
        <v/>
      </c>
      <c r="G6148" s="24" t="str">
        <f>IF(_xlfn.MAXIFS($D$3:$D$6287,$A$3:$A$6287,A6148,$B$3:$B$6287,B6148)=D6148,"Highest point","")</f>
        <v/>
      </c>
      <c r="J6148" s="25" t="str">
        <f>IF(E6148="First Quote", $H$4/D6148, "")</f>
        <v/>
      </c>
      <c r="K6148" s="26">
        <f t="shared" si="417"/>
        <v>56.981495764335939</v>
      </c>
      <c r="L6148" s="27">
        <f>K6148*D6148</f>
        <v>664482.30526135419</v>
      </c>
      <c r="M6148" s="10"/>
      <c r="N6148" s="28">
        <f>IF(F6148="lowest point", $H$4/D6148, 0)</f>
        <v>0</v>
      </c>
      <c r="O6148" s="28">
        <f t="shared" si="418"/>
        <v>59.002549838871182</v>
      </c>
      <c r="P6148" s="29">
        <f>O6148*D6148</f>
        <v>688050.56461451726</v>
      </c>
      <c r="R6148" s="28">
        <f>IF(G6148="highest point", $H$4/D6148, 0)</f>
        <v>0</v>
      </c>
      <c r="S6148" s="28">
        <f t="shared" si="419"/>
        <v>55.287544570207928</v>
      </c>
      <c r="T6148" s="29">
        <f>D6148*S6148</f>
        <v>644728.5136246857</v>
      </c>
    </row>
    <row r="6149" spans="1:20">
      <c r="A6149" s="21">
        <f t="shared" si="420"/>
        <v>2024</v>
      </c>
      <c r="B6149" s="21">
        <f t="shared" si="421"/>
        <v>6</v>
      </c>
      <c r="C6149" s="22">
        <v>45450</v>
      </c>
      <c r="D6149" s="21">
        <v>11650.49</v>
      </c>
      <c r="E6149" s="47" t="str">
        <f>IF(B6149&lt;&gt;B6148, "First Quote", "")</f>
        <v/>
      </c>
      <c r="F6149" s="23" t="str">
        <f>IF(_xlfn.MINIFS($D$3:$D$6287,$A$3:$A$6287,A6149,$B$3:$B$6287,B6149)=D6149,"Lowest point","")</f>
        <v/>
      </c>
      <c r="G6149" s="24" t="str">
        <f>IF(_xlfn.MAXIFS($D$3:$D$6287,$A$3:$A$6287,A6149,$B$3:$B$6287,B6149)=D6149,"Highest point","")</f>
        <v/>
      </c>
      <c r="J6149" s="25" t="str">
        <f>IF(E6149="First Quote", $H$4/D6149, "")</f>
        <v/>
      </c>
      <c r="K6149" s="26">
        <f t="shared" ref="K6149:K6212" si="422">IF(E6149="First Quote",J6149+K6148,K6148)</f>
        <v>56.981495764335939</v>
      </c>
      <c r="L6149" s="27">
        <f>K6149*D6149</f>
        <v>663862.34658743825</v>
      </c>
      <c r="M6149" s="10"/>
      <c r="N6149" s="28">
        <f>IF(F6149="lowest point", $H$4/D6149, 0)</f>
        <v>0</v>
      </c>
      <c r="O6149" s="28">
        <f t="shared" ref="O6149:O6212" si="423">IF(F6149="Lowest Point",N6149+O6148,O6148)</f>
        <v>59.002549838871182</v>
      </c>
      <c r="P6149" s="29">
        <f>O6149*D6149</f>
        <v>687408.61687227036</v>
      </c>
      <c r="R6149" s="28">
        <f>IF(G6149="highest point", $H$4/D6149, 0)</f>
        <v>0</v>
      </c>
      <c r="S6149" s="28">
        <f t="shared" ref="S6149:S6212" si="424">IF(G6149="Highest Point",R6149+S6148,S6148)</f>
        <v>55.287544570207928</v>
      </c>
      <c r="T6149" s="29">
        <f>D6149*S6149</f>
        <v>644126.9851397617</v>
      </c>
    </row>
    <row r="6150" spans="1:20">
      <c r="A6150" s="21">
        <f t="shared" si="420"/>
        <v>2024</v>
      </c>
      <c r="B6150" s="21">
        <f t="shared" si="421"/>
        <v>6</v>
      </c>
      <c r="C6150" s="22">
        <v>45453</v>
      </c>
      <c r="D6150" s="21">
        <v>11681.54</v>
      </c>
      <c r="E6150" s="47" t="str">
        <f>IF(B6150&lt;&gt;B6149, "First Quote", "")</f>
        <v/>
      </c>
      <c r="F6150" s="23" t="str">
        <f>IF(_xlfn.MINIFS($D$3:$D$6287,$A$3:$A$6287,A6150,$B$3:$B$6287,B6150)=D6150,"Lowest point","")</f>
        <v/>
      </c>
      <c r="G6150" s="24" t="str">
        <f>IF(_xlfn.MAXIFS($D$3:$D$6287,$A$3:$A$6287,A6150,$B$3:$B$6287,B6150)=D6150,"Highest point","")</f>
        <v/>
      </c>
      <c r="J6150" s="25" t="str">
        <f>IF(E6150="First Quote", $H$4/D6150, "")</f>
        <v/>
      </c>
      <c r="K6150" s="26">
        <f t="shared" si="422"/>
        <v>56.981495764335939</v>
      </c>
      <c r="L6150" s="27">
        <f>K6150*D6150</f>
        <v>665631.62203092093</v>
      </c>
      <c r="M6150" s="10"/>
      <c r="N6150" s="28">
        <f>IF(F6150="lowest point", $H$4/D6150, 0)</f>
        <v>0</v>
      </c>
      <c r="O6150" s="28">
        <f t="shared" si="423"/>
        <v>59.002549838871182</v>
      </c>
      <c r="P6150" s="29">
        <f>O6150*D6150</f>
        <v>689240.64604476735</v>
      </c>
      <c r="R6150" s="28">
        <f>IF(G6150="highest point", $H$4/D6150, 0)</f>
        <v>0</v>
      </c>
      <c r="S6150" s="28">
        <f t="shared" si="424"/>
        <v>55.287544570207928</v>
      </c>
      <c r="T6150" s="29">
        <f>D6150*S6150</f>
        <v>645843.66339866677</v>
      </c>
    </row>
    <row r="6151" spans="1:20">
      <c r="A6151" s="21">
        <f t="shared" si="420"/>
        <v>2024</v>
      </c>
      <c r="B6151" s="21">
        <f t="shared" si="421"/>
        <v>6</v>
      </c>
      <c r="C6151" s="22">
        <v>45454</v>
      </c>
      <c r="D6151" s="21">
        <v>11713.3</v>
      </c>
      <c r="E6151" s="47" t="str">
        <f>IF(B6151&lt;&gt;B6150, "First Quote", "")</f>
        <v/>
      </c>
      <c r="F6151" s="23" t="str">
        <f>IF(_xlfn.MINIFS($D$3:$D$6287,$A$3:$A$6287,A6151,$B$3:$B$6287,B6151)=D6151,"Lowest point","")</f>
        <v/>
      </c>
      <c r="G6151" s="24" t="str">
        <f>IF(_xlfn.MAXIFS($D$3:$D$6287,$A$3:$A$6287,A6151,$B$3:$B$6287,B6151)=D6151,"Highest point","")</f>
        <v/>
      </c>
      <c r="J6151" s="25" t="str">
        <f>IF(E6151="First Quote", $H$4/D6151, "")</f>
        <v/>
      </c>
      <c r="K6151" s="26">
        <f t="shared" si="422"/>
        <v>56.981495764335939</v>
      </c>
      <c r="L6151" s="27">
        <f>K6151*D6151</f>
        <v>667441.35433639609</v>
      </c>
      <c r="M6151" s="10"/>
      <c r="N6151" s="28">
        <f>IF(F6151="lowest point", $H$4/D6151, 0)</f>
        <v>0</v>
      </c>
      <c r="O6151" s="28">
        <f t="shared" si="423"/>
        <v>59.002549838871182</v>
      </c>
      <c r="P6151" s="29">
        <f>O6151*D6151</f>
        <v>691114.56702764973</v>
      </c>
      <c r="R6151" s="28">
        <f>IF(G6151="highest point", $H$4/D6151, 0)</f>
        <v>0</v>
      </c>
      <c r="S6151" s="28">
        <f t="shared" si="424"/>
        <v>55.287544570207928</v>
      </c>
      <c r="T6151" s="29">
        <f>D6151*S6151</f>
        <v>647599.59581421653</v>
      </c>
    </row>
    <row r="6152" spans="1:20">
      <c r="A6152" s="21">
        <f t="shared" si="420"/>
        <v>2024</v>
      </c>
      <c r="B6152" s="21">
        <f t="shared" si="421"/>
        <v>6</v>
      </c>
      <c r="C6152" s="22">
        <v>45455</v>
      </c>
      <c r="D6152" s="21">
        <v>11813.17</v>
      </c>
      <c r="E6152" s="47" t="str">
        <f>IF(B6152&lt;&gt;B6151, "First Quote", "")</f>
        <v/>
      </c>
      <c r="F6152" s="23" t="str">
        <f>IF(_xlfn.MINIFS($D$3:$D$6287,$A$3:$A$6287,A6152,$B$3:$B$6287,B6152)=D6152,"Lowest point","")</f>
        <v/>
      </c>
      <c r="G6152" s="24" t="str">
        <f>IF(_xlfn.MAXIFS($D$3:$D$6287,$A$3:$A$6287,A6152,$B$3:$B$6287,B6152)=D6152,"Highest point","")</f>
        <v/>
      </c>
      <c r="J6152" s="25" t="str">
        <f>IF(E6152="First Quote", $H$4/D6152, "")</f>
        <v/>
      </c>
      <c r="K6152" s="26">
        <f t="shared" si="422"/>
        <v>56.981495764335939</v>
      </c>
      <c r="L6152" s="27">
        <f>K6152*D6152</f>
        <v>673132.09631838044</v>
      </c>
      <c r="M6152" s="10"/>
      <c r="N6152" s="28">
        <f>IF(F6152="lowest point", $H$4/D6152, 0)</f>
        <v>0</v>
      </c>
      <c r="O6152" s="28">
        <f t="shared" si="423"/>
        <v>59.002549838871182</v>
      </c>
      <c r="P6152" s="29">
        <f>O6152*D6152</f>
        <v>697007.15168005787</v>
      </c>
      <c r="R6152" s="28">
        <f>IF(G6152="highest point", $H$4/D6152, 0)</f>
        <v>0</v>
      </c>
      <c r="S6152" s="28">
        <f t="shared" si="424"/>
        <v>55.287544570207928</v>
      </c>
      <c r="T6152" s="29">
        <f>D6152*S6152</f>
        <v>653121.16289044323</v>
      </c>
    </row>
    <row r="6153" spans="1:20">
      <c r="A6153" s="21">
        <f t="shared" si="420"/>
        <v>2024</v>
      </c>
      <c r="B6153" s="21">
        <f t="shared" si="421"/>
        <v>6</v>
      </c>
      <c r="C6153" s="22">
        <v>45456</v>
      </c>
      <c r="D6153" s="21">
        <v>11841.02</v>
      </c>
      <c r="E6153" s="47" t="str">
        <f>IF(B6153&lt;&gt;B6152, "First Quote", "")</f>
        <v/>
      </c>
      <c r="F6153" s="23" t="str">
        <f>IF(_xlfn.MINIFS($D$3:$D$6287,$A$3:$A$6287,A6153,$B$3:$B$6287,B6153)=D6153,"Lowest point","")</f>
        <v/>
      </c>
      <c r="G6153" s="24" t="str">
        <f>IF(_xlfn.MAXIFS($D$3:$D$6287,$A$3:$A$6287,A6153,$B$3:$B$6287,B6153)=D6153,"Highest point","")</f>
        <v/>
      </c>
      <c r="J6153" s="25" t="str">
        <f>IF(E6153="First Quote", $H$4/D6153, "")</f>
        <v/>
      </c>
      <c r="K6153" s="26">
        <f t="shared" si="422"/>
        <v>56.981495764335939</v>
      </c>
      <c r="L6153" s="27">
        <f>K6153*D6153</f>
        <v>674719.03097541712</v>
      </c>
      <c r="M6153" s="10"/>
      <c r="N6153" s="28">
        <f>IF(F6153="lowest point", $H$4/D6153, 0)</f>
        <v>0</v>
      </c>
      <c r="O6153" s="28">
        <f t="shared" si="423"/>
        <v>59.002549838871182</v>
      </c>
      <c r="P6153" s="29">
        <f>O6153*D6153</f>
        <v>698650.37269307044</v>
      </c>
      <c r="R6153" s="28">
        <f>IF(G6153="highest point", $H$4/D6153, 0)</f>
        <v>0</v>
      </c>
      <c r="S6153" s="28">
        <f t="shared" si="424"/>
        <v>55.287544570207928</v>
      </c>
      <c r="T6153" s="29">
        <f>D6153*S6153</f>
        <v>654660.92100672354</v>
      </c>
    </row>
    <row r="6154" spans="1:20">
      <c r="A6154" s="21">
        <f t="shared" si="420"/>
        <v>2024</v>
      </c>
      <c r="B6154" s="21">
        <f t="shared" si="421"/>
        <v>6</v>
      </c>
      <c r="C6154" s="22">
        <v>45457</v>
      </c>
      <c r="D6154" s="21">
        <v>11839.27</v>
      </c>
      <c r="E6154" s="47" t="str">
        <f>IF(B6154&lt;&gt;B6153, "First Quote", "")</f>
        <v/>
      </c>
      <c r="F6154" s="23" t="str">
        <f>IF(_xlfn.MINIFS($D$3:$D$6287,$A$3:$A$6287,A6154,$B$3:$B$6287,B6154)=D6154,"Lowest point","")</f>
        <v/>
      </c>
      <c r="G6154" s="24" t="str">
        <f>IF(_xlfn.MAXIFS($D$3:$D$6287,$A$3:$A$6287,A6154,$B$3:$B$6287,B6154)=D6154,"Highest point","")</f>
        <v/>
      </c>
      <c r="J6154" s="25" t="str">
        <f>IF(E6154="First Quote", $H$4/D6154, "")</f>
        <v/>
      </c>
      <c r="K6154" s="26">
        <f t="shared" si="422"/>
        <v>56.981495764335939</v>
      </c>
      <c r="L6154" s="27">
        <f>K6154*D6154</f>
        <v>674619.31335782958</v>
      </c>
      <c r="M6154" s="10"/>
      <c r="N6154" s="28">
        <f>IF(F6154="lowest point", $H$4/D6154, 0)</f>
        <v>0</v>
      </c>
      <c r="O6154" s="28">
        <f t="shared" si="423"/>
        <v>59.002549838871182</v>
      </c>
      <c r="P6154" s="29">
        <f>O6154*D6154</f>
        <v>698547.11823085241</v>
      </c>
      <c r="R6154" s="28">
        <f>IF(G6154="highest point", $H$4/D6154, 0)</f>
        <v>0</v>
      </c>
      <c r="S6154" s="28">
        <f t="shared" si="424"/>
        <v>55.287544570207928</v>
      </c>
      <c r="T6154" s="29">
        <f>D6154*S6154</f>
        <v>654564.16780372558</v>
      </c>
    </row>
    <row r="6155" spans="1:20">
      <c r="A6155" s="21">
        <f t="shared" si="420"/>
        <v>2024</v>
      </c>
      <c r="B6155" s="21">
        <f t="shared" si="421"/>
        <v>6</v>
      </c>
      <c r="C6155" s="22">
        <v>45460</v>
      </c>
      <c r="D6155" s="21">
        <v>11931.48</v>
      </c>
      <c r="E6155" s="47" t="str">
        <f>IF(B6155&lt;&gt;B6154, "First Quote", "")</f>
        <v/>
      </c>
      <c r="F6155" s="23" t="str">
        <f>IF(_xlfn.MINIFS($D$3:$D$6287,$A$3:$A$6287,A6155,$B$3:$B$6287,B6155)=D6155,"Lowest point","")</f>
        <v/>
      </c>
      <c r="G6155" s="24" t="str">
        <f>IF(_xlfn.MAXIFS($D$3:$D$6287,$A$3:$A$6287,A6155,$B$3:$B$6287,B6155)=D6155,"Highest point","")</f>
        <v/>
      </c>
      <c r="J6155" s="25" t="str">
        <f>IF(E6155="First Quote", $H$4/D6155, "")</f>
        <v/>
      </c>
      <c r="K6155" s="26">
        <f t="shared" si="422"/>
        <v>56.981495764335939</v>
      </c>
      <c r="L6155" s="27">
        <f>K6155*D6155</f>
        <v>679873.577082259</v>
      </c>
      <c r="M6155" s="10"/>
      <c r="N6155" s="28">
        <f>IF(F6155="lowest point", $H$4/D6155, 0)</f>
        <v>0</v>
      </c>
      <c r="O6155" s="28">
        <f t="shared" si="423"/>
        <v>59.002549838871182</v>
      </c>
      <c r="P6155" s="29">
        <f>O6155*D6155</f>
        <v>703987.74335149466</v>
      </c>
      <c r="R6155" s="28">
        <f>IF(G6155="highest point", $H$4/D6155, 0)</f>
        <v>0</v>
      </c>
      <c r="S6155" s="28">
        <f t="shared" si="424"/>
        <v>55.287544570207928</v>
      </c>
      <c r="T6155" s="29">
        <f>D6155*S6155</f>
        <v>659662.23228854442</v>
      </c>
    </row>
    <row r="6156" spans="1:20">
      <c r="A6156" s="21">
        <f t="shared" si="420"/>
        <v>2024</v>
      </c>
      <c r="B6156" s="21">
        <f t="shared" si="421"/>
        <v>6</v>
      </c>
      <c r="C6156" s="22">
        <v>45461</v>
      </c>
      <c r="D6156" s="21">
        <v>11961.93</v>
      </c>
      <c r="E6156" s="47" t="str">
        <f>IF(B6156&lt;&gt;B6155, "First Quote", "")</f>
        <v/>
      </c>
      <c r="F6156" s="23" t="str">
        <f>IF(_xlfn.MINIFS($D$3:$D$6287,$A$3:$A$6287,A6156,$B$3:$B$6287,B6156)=D6156,"Lowest point","")</f>
        <v/>
      </c>
      <c r="G6156" s="24" t="str">
        <f>IF(_xlfn.MAXIFS($D$3:$D$6287,$A$3:$A$6287,A6156,$B$3:$B$6287,B6156)=D6156,"Highest point","")</f>
        <v>Highest point</v>
      </c>
      <c r="J6156" s="25" t="str">
        <f>IF(E6156="First Quote", $H$4/D6156, "")</f>
        <v/>
      </c>
      <c r="K6156" s="26">
        <f t="shared" si="422"/>
        <v>56.981495764335939</v>
      </c>
      <c r="L6156" s="27">
        <f>K6156*D6156</f>
        <v>681608.66362828307</v>
      </c>
      <c r="M6156" s="10"/>
      <c r="N6156" s="28">
        <f>IF(F6156="lowest point", $H$4/D6156, 0)</f>
        <v>0</v>
      </c>
      <c r="O6156" s="28">
        <f t="shared" si="423"/>
        <v>59.002549838871182</v>
      </c>
      <c r="P6156" s="29">
        <f>O6156*D6156</f>
        <v>705784.37099408836</v>
      </c>
      <c r="R6156" s="28">
        <f>IF(G6156="highest point", $H$4/D6156, 0)</f>
        <v>4.1799274866179618E-2</v>
      </c>
      <c r="S6156" s="28">
        <f t="shared" si="424"/>
        <v>55.329343845074106</v>
      </c>
      <c r="T6156" s="29">
        <f>D6156*S6156</f>
        <v>661845.73802070727</v>
      </c>
    </row>
    <row r="6157" spans="1:20">
      <c r="A6157" s="21">
        <f t="shared" ref="A6157:A6220" si="425">YEAR(C6157)</f>
        <v>2024</v>
      </c>
      <c r="B6157" s="21">
        <f t="shared" si="421"/>
        <v>6</v>
      </c>
      <c r="C6157" s="22">
        <v>45463</v>
      </c>
      <c r="D6157" s="21">
        <v>11931.8</v>
      </c>
      <c r="E6157" s="47" t="str">
        <f>IF(B6157&lt;&gt;B6156, "First Quote", "")</f>
        <v/>
      </c>
      <c r="F6157" s="23" t="str">
        <f>IF(_xlfn.MINIFS($D$3:$D$6287,$A$3:$A$6287,A6157,$B$3:$B$6287,B6157)=D6157,"Lowest point","")</f>
        <v/>
      </c>
      <c r="G6157" s="24" t="str">
        <f>IF(_xlfn.MAXIFS($D$3:$D$6287,$A$3:$A$6287,A6157,$B$3:$B$6287,B6157)=D6157,"Highest point","")</f>
        <v/>
      </c>
      <c r="J6157" s="25" t="str">
        <f>IF(E6157="First Quote", $H$4/D6157, "")</f>
        <v/>
      </c>
      <c r="K6157" s="26">
        <f t="shared" si="422"/>
        <v>56.981495764335939</v>
      </c>
      <c r="L6157" s="27">
        <f>K6157*D6157</f>
        <v>679891.81116090354</v>
      </c>
      <c r="M6157" s="10"/>
      <c r="N6157" s="28">
        <f>IF(F6157="lowest point", $H$4/D6157, 0)</f>
        <v>0</v>
      </c>
      <c r="O6157" s="28">
        <f t="shared" si="423"/>
        <v>59.002549838871182</v>
      </c>
      <c r="P6157" s="29">
        <f>O6157*D6157</f>
        <v>704006.62416744314</v>
      </c>
      <c r="R6157" s="28">
        <f>IF(G6157="highest point", $H$4/D6157, 0)</f>
        <v>0</v>
      </c>
      <c r="S6157" s="28">
        <f t="shared" si="424"/>
        <v>55.329343845074106</v>
      </c>
      <c r="T6157" s="29">
        <f>D6157*S6157</f>
        <v>660178.6648906552</v>
      </c>
    </row>
    <row r="6158" spans="1:20">
      <c r="A6158" s="21">
        <f t="shared" si="425"/>
        <v>2024</v>
      </c>
      <c r="B6158" s="21">
        <f t="shared" si="421"/>
        <v>6</v>
      </c>
      <c r="C6158" s="22">
        <v>45464</v>
      </c>
      <c r="D6158" s="21">
        <v>11913.78</v>
      </c>
      <c r="E6158" s="47" t="str">
        <f>IF(B6158&lt;&gt;B6157, "First Quote", "")</f>
        <v/>
      </c>
      <c r="F6158" s="23" t="str">
        <f>IF(_xlfn.MINIFS($D$3:$D$6287,$A$3:$A$6287,A6158,$B$3:$B$6287,B6158)=D6158,"Lowest point","")</f>
        <v/>
      </c>
      <c r="G6158" s="24" t="str">
        <f>IF(_xlfn.MAXIFS($D$3:$D$6287,$A$3:$A$6287,A6158,$B$3:$B$6287,B6158)=D6158,"Highest point","")</f>
        <v/>
      </c>
      <c r="J6158" s="25" t="str">
        <f>IF(E6158="First Quote", $H$4/D6158, "")</f>
        <v/>
      </c>
      <c r="K6158" s="26">
        <f t="shared" si="422"/>
        <v>56.981495764335939</v>
      </c>
      <c r="L6158" s="27">
        <f>K6158*D6158</f>
        <v>678865.00460723031</v>
      </c>
      <c r="M6158" s="10"/>
      <c r="N6158" s="28">
        <f>IF(F6158="lowest point", $H$4/D6158, 0)</f>
        <v>0</v>
      </c>
      <c r="O6158" s="28">
        <f t="shared" si="423"/>
        <v>59.002549838871182</v>
      </c>
      <c r="P6158" s="29">
        <f>O6158*D6158</f>
        <v>702943.39821934677</v>
      </c>
      <c r="R6158" s="28">
        <f>IF(G6158="highest point", $H$4/D6158, 0)</f>
        <v>0</v>
      </c>
      <c r="S6158" s="28">
        <f t="shared" si="424"/>
        <v>55.329343845074106</v>
      </c>
      <c r="T6158" s="29">
        <f>D6158*S6158</f>
        <v>659181.630114567</v>
      </c>
    </row>
    <row r="6159" spans="1:20">
      <c r="A6159" s="21">
        <f t="shared" si="425"/>
        <v>2024</v>
      </c>
      <c r="B6159" s="21">
        <f t="shared" si="421"/>
        <v>6</v>
      </c>
      <c r="C6159" s="22">
        <v>45467</v>
      </c>
      <c r="D6159" s="21">
        <v>11878.04</v>
      </c>
      <c r="E6159" s="47" t="str">
        <f>IF(B6159&lt;&gt;B6158, "First Quote", "")</f>
        <v/>
      </c>
      <c r="F6159" s="23" t="str">
        <f>IF(_xlfn.MINIFS($D$3:$D$6287,$A$3:$A$6287,A6159,$B$3:$B$6287,B6159)=D6159,"Lowest point","")</f>
        <v/>
      </c>
      <c r="G6159" s="24" t="str">
        <f>IF(_xlfn.MAXIFS($D$3:$D$6287,$A$3:$A$6287,A6159,$B$3:$B$6287,B6159)=D6159,"Highest point","")</f>
        <v/>
      </c>
      <c r="J6159" s="25" t="str">
        <f>IF(E6159="First Quote", $H$4/D6159, "")</f>
        <v/>
      </c>
      <c r="K6159" s="26">
        <f t="shared" si="422"/>
        <v>56.981495764335939</v>
      </c>
      <c r="L6159" s="27">
        <f>K6159*D6159</f>
        <v>676828.48594861291</v>
      </c>
      <c r="M6159" s="10"/>
      <c r="N6159" s="28">
        <f>IF(F6159="lowest point", $H$4/D6159, 0)</f>
        <v>0</v>
      </c>
      <c r="O6159" s="28">
        <f t="shared" si="423"/>
        <v>59.002549838871182</v>
      </c>
      <c r="P6159" s="29">
        <f>O6159*D6159</f>
        <v>700834.64708810556</v>
      </c>
      <c r="R6159" s="28">
        <f>IF(G6159="highest point", $H$4/D6159, 0)</f>
        <v>0</v>
      </c>
      <c r="S6159" s="28">
        <f t="shared" si="424"/>
        <v>55.329343845074106</v>
      </c>
      <c r="T6159" s="29">
        <f>D6159*S6159</f>
        <v>657204.1593655441</v>
      </c>
    </row>
    <row r="6160" spans="1:20">
      <c r="A6160" s="21">
        <f t="shared" si="425"/>
        <v>2024</v>
      </c>
      <c r="B6160" s="21">
        <f t="shared" si="421"/>
        <v>6</v>
      </c>
      <c r="C6160" s="22">
        <v>45468</v>
      </c>
      <c r="D6160" s="21">
        <v>11924.75</v>
      </c>
      <c r="E6160" s="47" t="str">
        <f>IF(B6160&lt;&gt;B6159, "First Quote", "")</f>
        <v/>
      </c>
      <c r="F6160" s="23" t="str">
        <f>IF(_xlfn.MINIFS($D$3:$D$6287,$A$3:$A$6287,A6160,$B$3:$B$6287,B6160)=D6160,"Lowest point","")</f>
        <v/>
      </c>
      <c r="G6160" s="24" t="str">
        <f>IF(_xlfn.MAXIFS($D$3:$D$6287,$A$3:$A$6287,A6160,$B$3:$B$6287,B6160)=D6160,"Highest point","")</f>
        <v/>
      </c>
      <c r="J6160" s="25" t="str">
        <f>IF(E6160="First Quote", $H$4/D6160, "")</f>
        <v/>
      </c>
      <c r="K6160" s="26">
        <f t="shared" si="422"/>
        <v>56.981495764335939</v>
      </c>
      <c r="L6160" s="27">
        <f>K6160*D6160</f>
        <v>679490.09161576501</v>
      </c>
      <c r="M6160" s="10"/>
      <c r="N6160" s="28">
        <f>IF(F6160="lowest point", $H$4/D6160, 0)</f>
        <v>0</v>
      </c>
      <c r="O6160" s="28">
        <f t="shared" si="423"/>
        <v>59.002549838871182</v>
      </c>
      <c r="P6160" s="29">
        <f>O6160*D6160</f>
        <v>703590.65619107918</v>
      </c>
      <c r="R6160" s="28">
        <f>IF(G6160="highest point", $H$4/D6160, 0)</f>
        <v>0</v>
      </c>
      <c r="S6160" s="28">
        <f t="shared" si="424"/>
        <v>55.329343845074106</v>
      </c>
      <c r="T6160" s="29">
        <f>D6160*S6160</f>
        <v>659788.5930165475</v>
      </c>
    </row>
    <row r="6161" spans="1:20">
      <c r="A6161" s="21">
        <f t="shared" si="425"/>
        <v>2024</v>
      </c>
      <c r="B6161" s="21">
        <f t="shared" si="421"/>
        <v>6</v>
      </c>
      <c r="C6161" s="22">
        <v>45469</v>
      </c>
      <c r="D6161" s="21">
        <v>11943.53</v>
      </c>
      <c r="E6161" s="47" t="str">
        <f>IF(B6161&lt;&gt;B6160, "First Quote", "")</f>
        <v/>
      </c>
      <c r="F6161" s="23" t="str">
        <f>IF(_xlfn.MINIFS($D$3:$D$6287,$A$3:$A$6287,A6161,$B$3:$B$6287,B6161)=D6161,"Lowest point","")</f>
        <v/>
      </c>
      <c r="G6161" s="24" t="str">
        <f>IF(_xlfn.MAXIFS($D$3:$D$6287,$A$3:$A$6287,A6161,$B$3:$B$6287,B6161)=D6161,"Highest point","")</f>
        <v/>
      </c>
      <c r="J6161" s="25" t="str">
        <f>IF(E6161="First Quote", $H$4/D6161, "")</f>
        <v/>
      </c>
      <c r="K6161" s="26">
        <f t="shared" si="422"/>
        <v>56.981495764335939</v>
      </c>
      <c r="L6161" s="27">
        <f>K6161*D6161</f>
        <v>680560.20410621923</v>
      </c>
      <c r="M6161" s="10"/>
      <c r="N6161" s="28">
        <f>IF(F6161="lowest point", $H$4/D6161, 0)</f>
        <v>0</v>
      </c>
      <c r="O6161" s="28">
        <f t="shared" si="423"/>
        <v>59.002549838871182</v>
      </c>
      <c r="P6161" s="29">
        <f>O6161*D6161</f>
        <v>704698.72407705314</v>
      </c>
      <c r="R6161" s="28">
        <f>IF(G6161="highest point", $H$4/D6161, 0)</f>
        <v>0</v>
      </c>
      <c r="S6161" s="28">
        <f t="shared" si="424"/>
        <v>55.329343845074106</v>
      </c>
      <c r="T6161" s="29">
        <f>D6161*S6161</f>
        <v>660827.67809395795</v>
      </c>
    </row>
    <row r="6162" spans="1:20">
      <c r="A6162" s="21">
        <f t="shared" si="425"/>
        <v>2024</v>
      </c>
      <c r="B6162" s="21">
        <f t="shared" si="421"/>
        <v>6</v>
      </c>
      <c r="C6162" s="22">
        <v>45470</v>
      </c>
      <c r="D6162" s="21">
        <v>11954.5</v>
      </c>
      <c r="E6162" s="47" t="str">
        <f>IF(B6162&lt;&gt;B6161, "First Quote", "")</f>
        <v/>
      </c>
      <c r="F6162" s="23" t="str">
        <f>IF(_xlfn.MINIFS($D$3:$D$6287,$A$3:$A$6287,A6162,$B$3:$B$6287,B6162)=D6162,"Lowest point","")</f>
        <v/>
      </c>
      <c r="G6162" s="24" t="str">
        <f>IF(_xlfn.MAXIFS($D$3:$D$6287,$A$3:$A$6287,A6162,$B$3:$B$6287,B6162)=D6162,"Highest point","")</f>
        <v/>
      </c>
      <c r="J6162" s="25" t="str">
        <f>IF(E6162="First Quote", $H$4/D6162, "")</f>
        <v/>
      </c>
      <c r="K6162" s="26">
        <f t="shared" si="422"/>
        <v>56.981495764335939</v>
      </c>
      <c r="L6162" s="27">
        <f>K6162*D6162</f>
        <v>681185.29111475404</v>
      </c>
      <c r="M6162" s="10"/>
      <c r="N6162" s="28">
        <f>IF(F6162="lowest point", $H$4/D6162, 0)</f>
        <v>0</v>
      </c>
      <c r="O6162" s="28">
        <f t="shared" si="423"/>
        <v>59.002549838871182</v>
      </c>
      <c r="P6162" s="29">
        <f>O6162*D6162</f>
        <v>705345.98204878555</v>
      </c>
      <c r="R6162" s="28">
        <f>IF(G6162="highest point", $H$4/D6162, 0)</f>
        <v>0</v>
      </c>
      <c r="S6162" s="28">
        <f t="shared" si="424"/>
        <v>55.329343845074106</v>
      </c>
      <c r="T6162" s="29">
        <f>D6162*S6162</f>
        <v>661434.64099593845</v>
      </c>
    </row>
    <row r="6163" spans="1:20">
      <c r="A6163" s="21">
        <f t="shared" si="425"/>
        <v>2024</v>
      </c>
      <c r="B6163" s="21">
        <f t="shared" si="421"/>
        <v>6</v>
      </c>
      <c r="C6163" s="22">
        <v>45471</v>
      </c>
      <c r="D6163" s="21">
        <v>11907.15</v>
      </c>
      <c r="E6163" s="47" t="str">
        <f>IF(B6163&lt;&gt;B6162, "First Quote", "")</f>
        <v/>
      </c>
      <c r="F6163" s="23" t="str">
        <f>IF(_xlfn.MINIFS($D$3:$D$6287,$A$3:$A$6287,A6163,$B$3:$B$6287,B6163)=D6163,"Lowest point","")</f>
        <v/>
      </c>
      <c r="G6163" s="24" t="str">
        <f>IF(_xlfn.MAXIFS($D$3:$D$6287,$A$3:$A$6287,A6163,$B$3:$B$6287,B6163)=D6163,"Highest point","")</f>
        <v/>
      </c>
      <c r="J6163" s="25" t="str">
        <f>IF(E6163="First Quote", $H$4/D6163, "")</f>
        <v/>
      </c>
      <c r="K6163" s="26">
        <f t="shared" si="422"/>
        <v>56.981495764335939</v>
      </c>
      <c r="L6163" s="27">
        <f>K6163*D6163</f>
        <v>678487.21729031263</v>
      </c>
      <c r="M6163" s="10"/>
      <c r="N6163" s="28">
        <f>IF(F6163="lowest point", $H$4/D6163, 0)</f>
        <v>0</v>
      </c>
      <c r="O6163" s="28">
        <f t="shared" si="423"/>
        <v>59.002549838871182</v>
      </c>
      <c r="P6163" s="29">
        <f>O6163*D6163</f>
        <v>702552.21131391497</v>
      </c>
      <c r="R6163" s="28">
        <f>IF(G6163="highest point", $H$4/D6163, 0)</f>
        <v>0</v>
      </c>
      <c r="S6163" s="28">
        <f t="shared" si="424"/>
        <v>55.329343845074106</v>
      </c>
      <c r="T6163" s="29">
        <f>D6163*S6163</f>
        <v>658814.79656487412</v>
      </c>
    </row>
    <row r="6164" spans="1:20">
      <c r="A6164" s="21">
        <f t="shared" si="425"/>
        <v>2024</v>
      </c>
      <c r="B6164" s="21">
        <f t="shared" si="421"/>
        <v>7</v>
      </c>
      <c r="C6164" s="22">
        <v>45474</v>
      </c>
      <c r="D6164" s="21">
        <v>12013.4</v>
      </c>
      <c r="E6164" s="47" t="str">
        <f>IF(B6164&lt;&gt;B6163, "First Quote", "")</f>
        <v>First Quote</v>
      </c>
      <c r="F6164" s="23" t="str">
        <f>IF(_xlfn.MINIFS($D$3:$D$6287,$A$3:$A$6287,A6164,$B$3:$B$6287,B6164)=D6164,"Lowest point","")</f>
        <v/>
      </c>
      <c r="G6164" s="24" t="str">
        <f>IF(_xlfn.MAXIFS($D$3:$D$6287,$A$3:$A$6287,A6164,$B$3:$B$6287,B6164)=D6164,"Highest point","")</f>
        <v/>
      </c>
      <c r="J6164" s="25">
        <f>IF(E6164="First Quote", $H$4/D6164, "")</f>
        <v>4.1620190786954565E-2</v>
      </c>
      <c r="K6164" s="26">
        <f t="shared" si="422"/>
        <v>57.023115955122897</v>
      </c>
      <c r="L6164" s="27">
        <f>K6164*D6164</f>
        <v>685041.5012152734</v>
      </c>
      <c r="M6164" s="10"/>
      <c r="N6164" s="28">
        <f>IF(F6164="lowest point", $H$4/D6164, 0)</f>
        <v>0</v>
      </c>
      <c r="O6164" s="28">
        <f t="shared" si="423"/>
        <v>59.002549838871182</v>
      </c>
      <c r="P6164" s="29">
        <f>O6164*D6164</f>
        <v>708821.23223429499</v>
      </c>
      <c r="R6164" s="28">
        <f>IF(G6164="highest point", $H$4/D6164, 0)</f>
        <v>0</v>
      </c>
      <c r="S6164" s="28">
        <f t="shared" si="424"/>
        <v>55.329343845074106</v>
      </c>
      <c r="T6164" s="29">
        <f>D6164*S6164</f>
        <v>664693.53934841324</v>
      </c>
    </row>
    <row r="6165" spans="1:20">
      <c r="A6165" s="21">
        <f t="shared" si="425"/>
        <v>2024</v>
      </c>
      <c r="B6165" s="21">
        <f t="shared" si="421"/>
        <v>7</v>
      </c>
      <c r="C6165" s="22">
        <v>45475</v>
      </c>
      <c r="D6165" s="21">
        <v>12074.83</v>
      </c>
      <c r="E6165" s="47" t="str">
        <f>IF(B6165&lt;&gt;B6164, "First Quote", "")</f>
        <v/>
      </c>
      <c r="F6165" s="23" t="str">
        <f>IF(_xlfn.MINIFS($D$3:$D$6287,$A$3:$A$6287,A6165,$B$3:$B$6287,B6165)=D6165,"Lowest point","")</f>
        <v/>
      </c>
      <c r="G6165" s="24" t="str">
        <f>IF(_xlfn.MAXIFS($D$3:$D$6287,$A$3:$A$6287,A6165,$B$3:$B$6287,B6165)=D6165,"Highest point","")</f>
        <v/>
      </c>
      <c r="J6165" s="25" t="str">
        <f>IF(E6165="First Quote", $H$4/D6165, "")</f>
        <v/>
      </c>
      <c r="K6165" s="26">
        <f t="shared" si="422"/>
        <v>57.023115955122897</v>
      </c>
      <c r="L6165" s="27">
        <f>K6165*D6165</f>
        <v>688544.4312283966</v>
      </c>
      <c r="M6165" s="10"/>
      <c r="N6165" s="28">
        <f>IF(F6165="lowest point", $H$4/D6165, 0)</f>
        <v>0</v>
      </c>
      <c r="O6165" s="28">
        <f t="shared" si="423"/>
        <v>59.002549838871182</v>
      </c>
      <c r="P6165" s="29">
        <f>O6165*D6165</f>
        <v>712445.75887089688</v>
      </c>
      <c r="R6165" s="28">
        <f>IF(G6165="highest point", $H$4/D6165, 0)</f>
        <v>0</v>
      </c>
      <c r="S6165" s="28">
        <f t="shared" si="424"/>
        <v>55.329343845074106</v>
      </c>
      <c r="T6165" s="29">
        <f>D6165*S6165</f>
        <v>668092.42094081617</v>
      </c>
    </row>
    <row r="6166" spans="1:20">
      <c r="A6166" s="21">
        <f t="shared" si="425"/>
        <v>2024</v>
      </c>
      <c r="B6166" s="21">
        <f t="shared" si="421"/>
        <v>7</v>
      </c>
      <c r="C6166" s="22">
        <v>45476</v>
      </c>
      <c r="D6166" s="21">
        <v>12074.83</v>
      </c>
      <c r="E6166" s="47" t="str">
        <f>IF(B6166&lt;&gt;B6165, "First Quote", "")</f>
        <v/>
      </c>
      <c r="F6166" s="23" t="str">
        <f>IF(_xlfn.MINIFS($D$3:$D$6287,$A$3:$A$6287,A6166,$B$3:$B$6287,B6166)=D6166,"Lowest point","")</f>
        <v/>
      </c>
      <c r="G6166" s="24" t="str">
        <f>IF(_xlfn.MAXIFS($D$3:$D$6287,$A$3:$A$6287,A6166,$B$3:$B$6287,B6166)=D6166,"Highest point","")</f>
        <v/>
      </c>
      <c r="J6166" s="25" t="str">
        <f>IF(E6166="First Quote", $H$4/D6166, "")</f>
        <v/>
      </c>
      <c r="K6166" s="26">
        <f t="shared" si="422"/>
        <v>57.023115955122897</v>
      </c>
      <c r="L6166" s="27">
        <f>K6166*D6166</f>
        <v>688544.4312283966</v>
      </c>
      <c r="M6166" s="10"/>
      <c r="N6166" s="28">
        <f>IF(F6166="lowest point", $H$4/D6166, 0)</f>
        <v>0</v>
      </c>
      <c r="O6166" s="28">
        <f t="shared" si="423"/>
        <v>59.002549838871182</v>
      </c>
      <c r="P6166" s="29">
        <f>O6166*D6166</f>
        <v>712445.75887089688</v>
      </c>
      <c r="R6166" s="28">
        <f>IF(G6166="highest point", $H$4/D6166, 0)</f>
        <v>0</v>
      </c>
      <c r="S6166" s="28">
        <f t="shared" si="424"/>
        <v>55.329343845074106</v>
      </c>
      <c r="T6166" s="29">
        <f>D6166*S6166</f>
        <v>668092.42094081617</v>
      </c>
    </row>
    <row r="6167" spans="1:20">
      <c r="A6167" s="21">
        <f t="shared" si="425"/>
        <v>2024</v>
      </c>
      <c r="B6167" s="21">
        <f t="shared" si="421"/>
        <v>7</v>
      </c>
      <c r="C6167" s="22">
        <v>45478</v>
      </c>
      <c r="D6167" s="21">
        <v>12142.54</v>
      </c>
      <c r="E6167" s="47" t="str">
        <f>IF(B6167&lt;&gt;B6166, "First Quote", "")</f>
        <v/>
      </c>
      <c r="F6167" s="23" t="str">
        <f>IF(_xlfn.MINIFS($D$3:$D$6287,$A$3:$A$6287,A6167,$B$3:$B$6287,B6167)=D6167,"Lowest point","")</f>
        <v/>
      </c>
      <c r="G6167" s="24" t="str">
        <f>IF(_xlfn.MAXIFS($D$3:$D$6287,$A$3:$A$6287,A6167,$B$3:$B$6287,B6167)=D6167,"Highest point","")</f>
        <v/>
      </c>
      <c r="J6167" s="25" t="str">
        <f>IF(E6167="First Quote", $H$4/D6167, "")</f>
        <v/>
      </c>
      <c r="K6167" s="26">
        <f t="shared" si="422"/>
        <v>57.023115955122897</v>
      </c>
      <c r="L6167" s="27">
        <f>K6167*D6167</f>
        <v>692405.46640971804</v>
      </c>
      <c r="M6167" s="10"/>
      <c r="N6167" s="28">
        <f>IF(F6167="lowest point", $H$4/D6167, 0)</f>
        <v>0</v>
      </c>
      <c r="O6167" s="28">
        <f t="shared" si="423"/>
        <v>59.002549838871182</v>
      </c>
      <c r="P6167" s="29">
        <f>O6167*D6167</f>
        <v>716440.82152048696</v>
      </c>
      <c r="R6167" s="28">
        <f>IF(G6167="highest point", $H$4/D6167, 0)</f>
        <v>0</v>
      </c>
      <c r="S6167" s="28">
        <f t="shared" si="424"/>
        <v>55.329343845074106</v>
      </c>
      <c r="T6167" s="29">
        <f>D6167*S6167</f>
        <v>671838.77081256616</v>
      </c>
    </row>
    <row r="6168" spans="1:20">
      <c r="A6168" s="21">
        <f t="shared" si="425"/>
        <v>2024</v>
      </c>
      <c r="B6168" s="21">
        <f t="shared" si="421"/>
        <v>7</v>
      </c>
      <c r="C6168" s="22">
        <v>45481</v>
      </c>
      <c r="D6168" s="21">
        <v>12155.27</v>
      </c>
      <c r="E6168" s="47" t="str">
        <f>IF(B6168&lt;&gt;B6167, "First Quote", "")</f>
        <v/>
      </c>
      <c r="F6168" s="23" t="str">
        <f>IF(_xlfn.MINIFS($D$3:$D$6287,$A$3:$A$6287,A6168,$B$3:$B$6287,B6168)=D6168,"Lowest point","")</f>
        <v/>
      </c>
      <c r="G6168" s="24" t="str">
        <f>IF(_xlfn.MAXIFS($D$3:$D$6287,$A$3:$A$6287,A6168,$B$3:$B$6287,B6168)=D6168,"Highest point","")</f>
        <v/>
      </c>
      <c r="J6168" s="25" t="str">
        <f>IF(E6168="First Quote", $H$4/D6168, "")</f>
        <v/>
      </c>
      <c r="K6168" s="26">
        <f t="shared" si="422"/>
        <v>57.023115955122897</v>
      </c>
      <c r="L6168" s="27">
        <f>K6168*D6168</f>
        <v>693131.37067582668</v>
      </c>
      <c r="M6168" s="10"/>
      <c r="N6168" s="28">
        <f>IF(F6168="lowest point", $H$4/D6168, 0)</f>
        <v>0</v>
      </c>
      <c r="O6168" s="28">
        <f t="shared" si="423"/>
        <v>59.002549838871182</v>
      </c>
      <c r="P6168" s="29">
        <f>O6168*D6168</f>
        <v>717191.9239799357</v>
      </c>
      <c r="R6168" s="28">
        <f>IF(G6168="highest point", $H$4/D6168, 0)</f>
        <v>0</v>
      </c>
      <c r="S6168" s="28">
        <f t="shared" si="424"/>
        <v>55.329343845074106</v>
      </c>
      <c r="T6168" s="29">
        <f>D6168*S6168</f>
        <v>672543.11335971393</v>
      </c>
    </row>
    <row r="6169" spans="1:20">
      <c r="A6169" s="21">
        <f t="shared" si="425"/>
        <v>2024</v>
      </c>
      <c r="B6169" s="21">
        <f t="shared" si="421"/>
        <v>7</v>
      </c>
      <c r="C6169" s="22">
        <v>45482</v>
      </c>
      <c r="D6169" s="21">
        <v>12164.57</v>
      </c>
      <c r="E6169" s="47" t="str">
        <f>IF(B6169&lt;&gt;B6168, "First Quote", "")</f>
        <v/>
      </c>
      <c r="F6169" s="23" t="str">
        <f>IF(_xlfn.MINIFS($D$3:$D$6287,$A$3:$A$6287,A6169,$B$3:$B$6287,B6169)=D6169,"Lowest point","")</f>
        <v/>
      </c>
      <c r="G6169" s="24" t="str">
        <f>IF(_xlfn.MAXIFS($D$3:$D$6287,$A$3:$A$6287,A6169,$B$3:$B$6287,B6169)=D6169,"Highest point","")</f>
        <v/>
      </c>
      <c r="J6169" s="25" t="str">
        <f>IF(E6169="First Quote", $H$4/D6169, "")</f>
        <v/>
      </c>
      <c r="K6169" s="26">
        <f t="shared" si="422"/>
        <v>57.023115955122897</v>
      </c>
      <c r="L6169" s="27">
        <f>K6169*D6169</f>
        <v>693661.68565420934</v>
      </c>
      <c r="M6169" s="10"/>
      <c r="N6169" s="28">
        <f>IF(F6169="lowest point", $H$4/D6169, 0)</f>
        <v>0</v>
      </c>
      <c r="O6169" s="28">
        <f t="shared" si="423"/>
        <v>59.002549838871182</v>
      </c>
      <c r="P6169" s="29">
        <f>O6169*D6169</f>
        <v>717740.64769343717</v>
      </c>
      <c r="R6169" s="28">
        <f>IF(G6169="highest point", $H$4/D6169, 0)</f>
        <v>0</v>
      </c>
      <c r="S6169" s="28">
        <f t="shared" si="424"/>
        <v>55.329343845074106</v>
      </c>
      <c r="T6169" s="29">
        <f>D6169*S6169</f>
        <v>673057.67625747307</v>
      </c>
    </row>
    <row r="6170" spans="1:20">
      <c r="A6170" s="21">
        <f t="shared" si="425"/>
        <v>2024</v>
      </c>
      <c r="B6170" s="21">
        <f t="shared" si="421"/>
        <v>7</v>
      </c>
      <c r="C6170" s="22">
        <v>45483</v>
      </c>
      <c r="D6170" s="21">
        <v>12290.21</v>
      </c>
      <c r="E6170" s="47" t="str">
        <f>IF(B6170&lt;&gt;B6169, "First Quote", "")</f>
        <v/>
      </c>
      <c r="F6170" s="23" t="str">
        <f>IF(_xlfn.MINIFS($D$3:$D$6287,$A$3:$A$6287,A6170,$B$3:$B$6287,B6170)=D6170,"Lowest point","")</f>
        <v/>
      </c>
      <c r="G6170" s="24" t="str">
        <f>IF(_xlfn.MAXIFS($D$3:$D$6287,$A$3:$A$6287,A6170,$B$3:$B$6287,B6170)=D6170,"Highest point","")</f>
        <v/>
      </c>
      <c r="J6170" s="25" t="str">
        <f>IF(E6170="First Quote", $H$4/D6170, "")</f>
        <v/>
      </c>
      <c r="K6170" s="26">
        <f t="shared" si="422"/>
        <v>57.023115955122897</v>
      </c>
      <c r="L6170" s="27">
        <f>K6170*D6170</f>
        <v>700826.06994281092</v>
      </c>
      <c r="M6170" s="10"/>
      <c r="N6170" s="28">
        <f>IF(F6170="lowest point", $H$4/D6170, 0)</f>
        <v>0</v>
      </c>
      <c r="O6170" s="28">
        <f t="shared" si="423"/>
        <v>59.002549838871182</v>
      </c>
      <c r="P6170" s="29">
        <f>O6170*D6170</f>
        <v>725153.72805519297</v>
      </c>
      <c r="R6170" s="28">
        <f>IF(G6170="highest point", $H$4/D6170, 0)</f>
        <v>0</v>
      </c>
      <c r="S6170" s="28">
        <f t="shared" si="424"/>
        <v>55.329343845074106</v>
      </c>
      <c r="T6170" s="29">
        <f>D6170*S6170</f>
        <v>680009.25501816813</v>
      </c>
    </row>
    <row r="6171" spans="1:20">
      <c r="A6171" s="21">
        <f t="shared" si="425"/>
        <v>2024</v>
      </c>
      <c r="B6171" s="21">
        <f t="shared" si="421"/>
        <v>7</v>
      </c>
      <c r="C6171" s="22">
        <v>45484</v>
      </c>
      <c r="D6171" s="21">
        <v>12182.97</v>
      </c>
      <c r="E6171" s="47" t="str">
        <f>IF(B6171&lt;&gt;B6170, "First Quote", "")</f>
        <v/>
      </c>
      <c r="F6171" s="23" t="str">
        <f>IF(_xlfn.MINIFS($D$3:$D$6287,$A$3:$A$6287,A6171,$B$3:$B$6287,B6171)=D6171,"Lowest point","")</f>
        <v/>
      </c>
      <c r="G6171" s="24" t="str">
        <f>IF(_xlfn.MAXIFS($D$3:$D$6287,$A$3:$A$6287,A6171,$B$3:$B$6287,B6171)=D6171,"Highest point","")</f>
        <v/>
      </c>
      <c r="J6171" s="25" t="str">
        <f>IF(E6171="First Quote", $H$4/D6171, "")</f>
        <v/>
      </c>
      <c r="K6171" s="26">
        <f t="shared" si="422"/>
        <v>57.023115955122897</v>
      </c>
      <c r="L6171" s="27">
        <f>K6171*D6171</f>
        <v>694710.91098778357</v>
      </c>
      <c r="M6171" s="10"/>
      <c r="N6171" s="28">
        <f>IF(F6171="lowest point", $H$4/D6171, 0)</f>
        <v>0</v>
      </c>
      <c r="O6171" s="28">
        <f t="shared" si="423"/>
        <v>59.002549838871182</v>
      </c>
      <c r="P6171" s="29">
        <f>O6171*D6171</f>
        <v>718826.2946104724</v>
      </c>
      <c r="R6171" s="28">
        <f>IF(G6171="highest point", $H$4/D6171, 0)</f>
        <v>0</v>
      </c>
      <c r="S6171" s="28">
        <f t="shared" si="424"/>
        <v>55.329343845074106</v>
      </c>
      <c r="T6171" s="29">
        <f>D6171*S6171</f>
        <v>674075.73618422251</v>
      </c>
    </row>
    <row r="6172" spans="1:20">
      <c r="A6172" s="21">
        <f t="shared" si="425"/>
        <v>2024</v>
      </c>
      <c r="B6172" s="21">
        <f t="shared" si="421"/>
        <v>7</v>
      </c>
      <c r="C6172" s="22">
        <v>45485</v>
      </c>
      <c r="D6172" s="21">
        <v>12250.19</v>
      </c>
      <c r="E6172" s="47" t="str">
        <f>IF(B6172&lt;&gt;B6171, "First Quote", "")</f>
        <v/>
      </c>
      <c r="F6172" s="23" t="str">
        <f>IF(_xlfn.MINIFS($D$3:$D$6287,$A$3:$A$6287,A6172,$B$3:$B$6287,B6172)=D6172,"Lowest point","")</f>
        <v/>
      </c>
      <c r="G6172" s="24" t="str">
        <f>IF(_xlfn.MAXIFS($D$3:$D$6287,$A$3:$A$6287,A6172,$B$3:$B$6287,B6172)=D6172,"Highest point","")</f>
        <v/>
      </c>
      <c r="J6172" s="25" t="str">
        <f>IF(E6172="First Quote", $H$4/D6172, "")</f>
        <v/>
      </c>
      <c r="K6172" s="26">
        <f t="shared" si="422"/>
        <v>57.023115955122897</v>
      </c>
      <c r="L6172" s="27">
        <f>K6172*D6172</f>
        <v>698544.00484228705</v>
      </c>
      <c r="M6172" s="10"/>
      <c r="N6172" s="28">
        <f>IF(F6172="lowest point", $H$4/D6172, 0)</f>
        <v>0</v>
      </c>
      <c r="O6172" s="28">
        <f t="shared" si="423"/>
        <v>59.002549838871182</v>
      </c>
      <c r="P6172" s="29">
        <f>O6172*D6172</f>
        <v>722792.4460106414</v>
      </c>
      <c r="R6172" s="28">
        <f>IF(G6172="highest point", $H$4/D6172, 0)</f>
        <v>0</v>
      </c>
      <c r="S6172" s="28">
        <f t="shared" si="424"/>
        <v>55.329343845074106</v>
      </c>
      <c r="T6172" s="29">
        <f>D6172*S6172</f>
        <v>677794.97467748844</v>
      </c>
    </row>
    <row r="6173" spans="1:20">
      <c r="A6173" s="21">
        <f t="shared" si="425"/>
        <v>2024</v>
      </c>
      <c r="B6173" s="21">
        <f t="shared" si="421"/>
        <v>7</v>
      </c>
      <c r="C6173" s="22">
        <v>45488</v>
      </c>
      <c r="D6173" s="21">
        <v>12286.05</v>
      </c>
      <c r="E6173" s="47" t="str">
        <f>IF(B6173&lt;&gt;B6172, "First Quote", "")</f>
        <v/>
      </c>
      <c r="F6173" s="23" t="str">
        <f>IF(_xlfn.MINIFS($D$3:$D$6287,$A$3:$A$6287,A6173,$B$3:$B$6287,B6173)=D6173,"Lowest point","")</f>
        <v/>
      </c>
      <c r="G6173" s="24" t="str">
        <f>IF(_xlfn.MAXIFS($D$3:$D$6287,$A$3:$A$6287,A6173,$B$3:$B$6287,B6173)=D6173,"Highest point","")</f>
        <v/>
      </c>
      <c r="J6173" s="25" t="str">
        <f>IF(E6173="First Quote", $H$4/D6173, "")</f>
        <v/>
      </c>
      <c r="K6173" s="26">
        <f t="shared" si="422"/>
        <v>57.023115955122897</v>
      </c>
      <c r="L6173" s="27">
        <f>K6173*D6173</f>
        <v>700588.85378043761</v>
      </c>
      <c r="M6173" s="10"/>
      <c r="N6173" s="28">
        <f>IF(F6173="lowest point", $H$4/D6173, 0)</f>
        <v>0</v>
      </c>
      <c r="O6173" s="28">
        <f t="shared" si="423"/>
        <v>59.002549838871182</v>
      </c>
      <c r="P6173" s="29">
        <f>O6173*D6173</f>
        <v>724908.27744786325</v>
      </c>
      <c r="R6173" s="28">
        <f>IF(G6173="highest point", $H$4/D6173, 0)</f>
        <v>0</v>
      </c>
      <c r="S6173" s="28">
        <f t="shared" si="424"/>
        <v>55.329343845074106</v>
      </c>
      <c r="T6173" s="29">
        <f>D6173*S6173</f>
        <v>679779.08494777267</v>
      </c>
    </row>
    <row r="6174" spans="1:20">
      <c r="A6174" s="21">
        <f t="shared" si="425"/>
        <v>2024</v>
      </c>
      <c r="B6174" s="21">
        <f t="shared" si="421"/>
        <v>7</v>
      </c>
      <c r="C6174" s="22">
        <v>45489</v>
      </c>
      <c r="D6174" s="21">
        <v>12364.56</v>
      </c>
      <c r="E6174" s="47" t="str">
        <f>IF(B6174&lt;&gt;B6173, "First Quote", "")</f>
        <v/>
      </c>
      <c r="F6174" s="23" t="str">
        <f>IF(_xlfn.MINIFS($D$3:$D$6287,$A$3:$A$6287,A6174,$B$3:$B$6287,B6174)=D6174,"Lowest point","")</f>
        <v/>
      </c>
      <c r="G6174" s="24" t="str">
        <f>IF(_xlfn.MAXIFS($D$3:$D$6287,$A$3:$A$6287,A6174,$B$3:$B$6287,B6174)=D6174,"Highest point","")</f>
        <v>Highest point</v>
      </c>
      <c r="J6174" s="25" t="str">
        <f>IF(E6174="First Quote", $H$4/D6174, "")</f>
        <v/>
      </c>
      <c r="K6174" s="26">
        <f t="shared" si="422"/>
        <v>57.023115955122897</v>
      </c>
      <c r="L6174" s="27">
        <f>K6174*D6174</f>
        <v>705065.7386140743</v>
      </c>
      <c r="M6174" s="10"/>
      <c r="N6174" s="28">
        <f>IF(F6174="lowest point", $H$4/D6174, 0)</f>
        <v>0</v>
      </c>
      <c r="O6174" s="28">
        <f t="shared" si="423"/>
        <v>59.002549838871182</v>
      </c>
      <c r="P6174" s="29">
        <f>O6174*D6174</f>
        <v>729540.56763571303</v>
      </c>
      <c r="R6174" s="28">
        <f>IF(G6174="highest point", $H$4/D6174, 0)</f>
        <v>4.0438155502500697E-2</v>
      </c>
      <c r="S6174" s="28">
        <f t="shared" si="424"/>
        <v>55.369782000576606</v>
      </c>
      <c r="T6174" s="29">
        <f>D6174*S6174</f>
        <v>684622.99173304951</v>
      </c>
    </row>
    <row r="6175" spans="1:20">
      <c r="A6175" s="21">
        <f t="shared" si="425"/>
        <v>2024</v>
      </c>
      <c r="B6175" s="21">
        <f t="shared" si="421"/>
        <v>7</v>
      </c>
      <c r="C6175" s="22">
        <v>45490</v>
      </c>
      <c r="D6175" s="21">
        <v>12192.49</v>
      </c>
      <c r="E6175" s="47" t="str">
        <f>IF(B6175&lt;&gt;B6174, "First Quote", "")</f>
        <v/>
      </c>
      <c r="F6175" s="23" t="str">
        <f>IF(_xlfn.MINIFS($D$3:$D$6287,$A$3:$A$6287,A6175,$B$3:$B$6287,B6175)=D6175,"Lowest point","")</f>
        <v/>
      </c>
      <c r="G6175" s="24" t="str">
        <f>IF(_xlfn.MAXIFS($D$3:$D$6287,$A$3:$A$6287,A6175,$B$3:$B$6287,B6175)=D6175,"Highest point","")</f>
        <v/>
      </c>
      <c r="J6175" s="25" t="str">
        <f>IF(E6175="First Quote", $H$4/D6175, "")</f>
        <v/>
      </c>
      <c r="K6175" s="26">
        <f t="shared" si="422"/>
        <v>57.023115955122897</v>
      </c>
      <c r="L6175" s="27">
        <f>K6175*D6175</f>
        <v>695253.77105167636</v>
      </c>
      <c r="M6175" s="10"/>
      <c r="N6175" s="28">
        <f>IF(F6175="lowest point", $H$4/D6175, 0)</f>
        <v>0</v>
      </c>
      <c r="O6175" s="28">
        <f t="shared" si="423"/>
        <v>59.002549838871182</v>
      </c>
      <c r="P6175" s="29">
        <f>O6175*D6175</f>
        <v>719387.99888493854</v>
      </c>
      <c r="R6175" s="28">
        <f>IF(G6175="highest point", $H$4/D6175, 0)</f>
        <v>0</v>
      </c>
      <c r="S6175" s="28">
        <f t="shared" si="424"/>
        <v>55.369782000576606</v>
      </c>
      <c r="T6175" s="29">
        <f>D6175*S6175</f>
        <v>675095.51334421022</v>
      </c>
    </row>
    <row r="6176" spans="1:20">
      <c r="A6176" s="21">
        <f t="shared" si="425"/>
        <v>2024</v>
      </c>
      <c r="B6176" s="21">
        <f t="shared" si="421"/>
        <v>7</v>
      </c>
      <c r="C6176" s="22">
        <v>45491</v>
      </c>
      <c r="D6176" s="21">
        <v>12097.25</v>
      </c>
      <c r="E6176" s="47" t="str">
        <f>IF(B6176&lt;&gt;B6175, "First Quote", "")</f>
        <v/>
      </c>
      <c r="F6176" s="23" t="str">
        <f>IF(_xlfn.MINIFS($D$3:$D$6287,$A$3:$A$6287,A6176,$B$3:$B$6287,B6176)=D6176,"Lowest point","")</f>
        <v/>
      </c>
      <c r="G6176" s="24" t="str">
        <f>IF(_xlfn.MAXIFS($D$3:$D$6287,$A$3:$A$6287,A6176,$B$3:$B$6287,B6176)=D6176,"Highest point","")</f>
        <v/>
      </c>
      <c r="J6176" s="25" t="str">
        <f>IF(E6176="First Quote", $H$4/D6176, "")</f>
        <v/>
      </c>
      <c r="K6176" s="26">
        <f t="shared" si="422"/>
        <v>57.023115955122897</v>
      </c>
      <c r="L6176" s="27">
        <f>K6176*D6176</f>
        <v>689822.88948811044</v>
      </c>
      <c r="M6176" s="10"/>
      <c r="N6176" s="28">
        <f>IF(F6176="lowest point", $H$4/D6176, 0)</f>
        <v>0</v>
      </c>
      <c r="O6176" s="28">
        <f t="shared" si="423"/>
        <v>59.002549838871182</v>
      </c>
      <c r="P6176" s="29">
        <f>O6176*D6176</f>
        <v>713768.59603828436</v>
      </c>
      <c r="R6176" s="28">
        <f>IF(G6176="highest point", $H$4/D6176, 0)</f>
        <v>0</v>
      </c>
      <c r="S6176" s="28">
        <f t="shared" si="424"/>
        <v>55.369782000576606</v>
      </c>
      <c r="T6176" s="29">
        <f>D6176*S6176</f>
        <v>669822.0953064753</v>
      </c>
    </row>
    <row r="6177" spans="1:20">
      <c r="A6177" s="21">
        <f t="shared" si="425"/>
        <v>2024</v>
      </c>
      <c r="B6177" s="21">
        <f t="shared" ref="B6177:B6240" si="426">MONTH(C6177)</f>
        <v>7</v>
      </c>
      <c r="C6177" s="22">
        <v>45492</v>
      </c>
      <c r="D6177" s="21">
        <v>12011.61</v>
      </c>
      <c r="E6177" s="47" t="str">
        <f>IF(B6177&lt;&gt;B6176, "First Quote", "")</f>
        <v/>
      </c>
      <c r="F6177" s="23" t="str">
        <f>IF(_xlfn.MINIFS($D$3:$D$6287,$A$3:$A$6287,A6177,$B$3:$B$6287,B6177)=D6177,"Lowest point","")</f>
        <v/>
      </c>
      <c r="G6177" s="24" t="str">
        <f>IF(_xlfn.MAXIFS($D$3:$D$6287,$A$3:$A$6287,A6177,$B$3:$B$6287,B6177)=D6177,"Highest point","")</f>
        <v/>
      </c>
      <c r="J6177" s="25" t="str">
        <f>IF(E6177="First Quote", $H$4/D6177, "")</f>
        <v/>
      </c>
      <c r="K6177" s="26">
        <f t="shared" si="422"/>
        <v>57.023115955122897</v>
      </c>
      <c r="L6177" s="27">
        <f>K6177*D6177</f>
        <v>684939.42983771372</v>
      </c>
      <c r="M6177" s="10"/>
      <c r="N6177" s="28">
        <f>IF(F6177="lowest point", $H$4/D6177, 0)</f>
        <v>0</v>
      </c>
      <c r="O6177" s="28">
        <f t="shared" si="423"/>
        <v>59.002549838871182</v>
      </c>
      <c r="P6177" s="29">
        <f>O6177*D6177</f>
        <v>708715.61767008353</v>
      </c>
      <c r="R6177" s="28">
        <f>IF(G6177="highest point", $H$4/D6177, 0)</f>
        <v>0</v>
      </c>
      <c r="S6177" s="28">
        <f t="shared" si="424"/>
        <v>55.369782000576606</v>
      </c>
      <c r="T6177" s="29">
        <f>D6177*S6177</f>
        <v>665080.227175946</v>
      </c>
    </row>
    <row r="6178" spans="1:20">
      <c r="A6178" s="21">
        <f t="shared" si="425"/>
        <v>2024</v>
      </c>
      <c r="B6178" s="21">
        <f t="shared" si="426"/>
        <v>7</v>
      </c>
      <c r="C6178" s="22">
        <v>45495</v>
      </c>
      <c r="D6178" s="21">
        <v>12141.75</v>
      </c>
      <c r="E6178" s="47" t="str">
        <f>IF(B6178&lt;&gt;B6177, "First Quote", "")</f>
        <v/>
      </c>
      <c r="F6178" s="23" t="str">
        <f>IF(_xlfn.MINIFS($D$3:$D$6287,$A$3:$A$6287,A6178,$B$3:$B$6287,B6178)=D6178,"Lowest point","")</f>
        <v/>
      </c>
      <c r="G6178" s="24" t="str">
        <f>IF(_xlfn.MAXIFS($D$3:$D$6287,$A$3:$A$6287,A6178,$B$3:$B$6287,B6178)=D6178,"Highest point","")</f>
        <v/>
      </c>
      <c r="J6178" s="25" t="str">
        <f>IF(E6178="First Quote", $H$4/D6178, "")</f>
        <v/>
      </c>
      <c r="K6178" s="26">
        <f t="shared" si="422"/>
        <v>57.023115955122897</v>
      </c>
      <c r="L6178" s="27">
        <f>K6178*D6178</f>
        <v>692360.41814811341</v>
      </c>
      <c r="M6178" s="10"/>
      <c r="N6178" s="28">
        <f>IF(F6178="lowest point", $H$4/D6178, 0)</f>
        <v>0</v>
      </c>
      <c r="O6178" s="28">
        <f t="shared" si="423"/>
        <v>59.002549838871182</v>
      </c>
      <c r="P6178" s="29">
        <f>O6178*D6178</f>
        <v>716394.20950611413</v>
      </c>
      <c r="R6178" s="28">
        <f>IF(G6178="highest point", $H$4/D6178, 0)</f>
        <v>0</v>
      </c>
      <c r="S6178" s="28">
        <f t="shared" si="424"/>
        <v>55.369782000576606</v>
      </c>
      <c r="T6178" s="29">
        <f>D6178*S6178</f>
        <v>672286.05060550105</v>
      </c>
    </row>
    <row r="6179" spans="1:20">
      <c r="A6179" s="21">
        <f t="shared" si="425"/>
        <v>2024</v>
      </c>
      <c r="B6179" s="21">
        <f t="shared" si="426"/>
        <v>7</v>
      </c>
      <c r="C6179" s="22">
        <v>45496</v>
      </c>
      <c r="D6179" s="21">
        <v>12122.83</v>
      </c>
      <c r="E6179" s="47" t="str">
        <f>IF(B6179&lt;&gt;B6178, "First Quote", "")</f>
        <v/>
      </c>
      <c r="F6179" s="23" t="str">
        <f>IF(_xlfn.MINIFS($D$3:$D$6287,$A$3:$A$6287,A6179,$B$3:$B$6287,B6179)=D6179,"Lowest point","")</f>
        <v/>
      </c>
      <c r="G6179" s="24" t="str">
        <f>IF(_xlfn.MAXIFS($D$3:$D$6287,$A$3:$A$6287,A6179,$B$3:$B$6287,B6179)=D6179,"Highest point","")</f>
        <v/>
      </c>
      <c r="J6179" s="25" t="str">
        <f>IF(E6179="First Quote", $H$4/D6179, "")</f>
        <v/>
      </c>
      <c r="K6179" s="26">
        <f t="shared" si="422"/>
        <v>57.023115955122897</v>
      </c>
      <c r="L6179" s="27">
        <f>K6179*D6179</f>
        <v>691281.54079424252</v>
      </c>
      <c r="M6179" s="10"/>
      <c r="N6179" s="28">
        <f>IF(F6179="lowest point", $H$4/D6179, 0)</f>
        <v>0</v>
      </c>
      <c r="O6179" s="28">
        <f t="shared" si="423"/>
        <v>59.002549838871182</v>
      </c>
      <c r="P6179" s="29">
        <f>O6179*D6179</f>
        <v>715277.88126316271</v>
      </c>
      <c r="R6179" s="28">
        <f>IF(G6179="highest point", $H$4/D6179, 0)</f>
        <v>0</v>
      </c>
      <c r="S6179" s="28">
        <f t="shared" si="424"/>
        <v>55.369782000576606</v>
      </c>
      <c r="T6179" s="29">
        <f>D6179*S6179</f>
        <v>671238.45433005004</v>
      </c>
    </row>
    <row r="6180" spans="1:20">
      <c r="A6180" s="21">
        <f t="shared" si="425"/>
        <v>2024</v>
      </c>
      <c r="B6180" s="21">
        <f t="shared" si="426"/>
        <v>7</v>
      </c>
      <c r="C6180" s="22">
        <v>45497</v>
      </c>
      <c r="D6180" s="21">
        <v>11842.36</v>
      </c>
      <c r="E6180" s="47" t="str">
        <f>IF(B6180&lt;&gt;B6179, "First Quote", "")</f>
        <v/>
      </c>
      <c r="F6180" s="23" t="str">
        <f>IF(_xlfn.MINIFS($D$3:$D$6287,$A$3:$A$6287,A6180,$B$3:$B$6287,B6180)=D6180,"Lowest point","")</f>
        <v/>
      </c>
      <c r="G6180" s="24" t="str">
        <f>IF(_xlfn.MAXIFS($D$3:$D$6287,$A$3:$A$6287,A6180,$B$3:$B$6287,B6180)=D6180,"Highest point","")</f>
        <v/>
      </c>
      <c r="J6180" s="25" t="str">
        <f>IF(E6180="First Quote", $H$4/D6180, "")</f>
        <v/>
      </c>
      <c r="K6180" s="26">
        <f t="shared" si="422"/>
        <v>57.023115955122897</v>
      </c>
      <c r="L6180" s="27">
        <f>K6180*D6180</f>
        <v>675288.26746230922</v>
      </c>
      <c r="M6180" s="10"/>
      <c r="N6180" s="28">
        <f>IF(F6180="lowest point", $H$4/D6180, 0)</f>
        <v>0</v>
      </c>
      <c r="O6180" s="28">
        <f t="shared" si="423"/>
        <v>59.002549838871182</v>
      </c>
      <c r="P6180" s="29">
        <f>O6180*D6180</f>
        <v>698729.43610985461</v>
      </c>
      <c r="R6180" s="28">
        <f>IF(G6180="highest point", $H$4/D6180, 0)</f>
        <v>0</v>
      </c>
      <c r="S6180" s="28">
        <f t="shared" si="424"/>
        <v>55.369782000576606</v>
      </c>
      <c r="T6180" s="29">
        <f>D6180*S6180</f>
        <v>655708.89157234842</v>
      </c>
    </row>
    <row r="6181" spans="1:20">
      <c r="A6181" s="21">
        <f t="shared" si="425"/>
        <v>2024</v>
      </c>
      <c r="B6181" s="21">
        <f t="shared" si="426"/>
        <v>7</v>
      </c>
      <c r="C6181" s="22">
        <v>45498</v>
      </c>
      <c r="D6181" s="21">
        <v>11781.57</v>
      </c>
      <c r="E6181" s="47" t="str">
        <f>IF(B6181&lt;&gt;B6180, "First Quote", "")</f>
        <v/>
      </c>
      <c r="F6181" s="23" t="str">
        <f>IF(_xlfn.MINIFS($D$3:$D$6287,$A$3:$A$6287,A6181,$B$3:$B$6287,B6181)=D6181,"Lowest point","")</f>
        <v>Lowest point</v>
      </c>
      <c r="G6181" s="24" t="str">
        <f>IF(_xlfn.MAXIFS($D$3:$D$6287,$A$3:$A$6287,A6181,$B$3:$B$6287,B6181)=D6181,"Highest point","")</f>
        <v/>
      </c>
      <c r="J6181" s="25" t="str">
        <f>IF(E6181="First Quote", $H$4/D6181, "")</f>
        <v/>
      </c>
      <c r="K6181" s="26">
        <f t="shared" si="422"/>
        <v>57.023115955122897</v>
      </c>
      <c r="L6181" s="27">
        <f>K6181*D6181</f>
        <v>671821.83224339725</v>
      </c>
      <c r="M6181" s="10"/>
      <c r="N6181" s="28">
        <f>IF(F6181="lowest point", $H$4/D6181, 0)</f>
        <v>4.2439165578102074E-2</v>
      </c>
      <c r="O6181" s="28">
        <f t="shared" si="423"/>
        <v>59.044989004449285</v>
      </c>
      <c r="P6181" s="29">
        <f>O6181*D6181</f>
        <v>695642.67110514955</v>
      </c>
      <c r="R6181" s="28">
        <f>IF(G6181="highest point", $H$4/D6181, 0)</f>
        <v>0</v>
      </c>
      <c r="S6181" s="28">
        <f t="shared" si="424"/>
        <v>55.369782000576606</v>
      </c>
      <c r="T6181" s="29">
        <f>D6181*S6181</f>
        <v>652342.96252453327</v>
      </c>
    </row>
    <row r="6182" spans="1:20">
      <c r="A6182" s="21">
        <f t="shared" si="425"/>
        <v>2024</v>
      </c>
      <c r="B6182" s="21">
        <f t="shared" si="426"/>
        <v>7</v>
      </c>
      <c r="C6182" s="22">
        <v>45499</v>
      </c>
      <c r="D6182" s="21">
        <v>11913.04</v>
      </c>
      <c r="E6182" s="47" t="str">
        <f>IF(B6182&lt;&gt;B6181, "First Quote", "")</f>
        <v/>
      </c>
      <c r="F6182" s="23" t="str">
        <f>IF(_xlfn.MINIFS($D$3:$D$6287,$A$3:$A$6287,A6182,$B$3:$B$6287,B6182)=D6182,"Lowest point","")</f>
        <v/>
      </c>
      <c r="G6182" s="24" t="str">
        <f>IF(_xlfn.MAXIFS($D$3:$D$6287,$A$3:$A$6287,A6182,$B$3:$B$6287,B6182)=D6182,"Highest point","")</f>
        <v/>
      </c>
      <c r="J6182" s="25" t="str">
        <f>IF(E6182="First Quote", $H$4/D6182, "")</f>
        <v/>
      </c>
      <c r="K6182" s="26">
        <f t="shared" si="422"/>
        <v>57.023115955122897</v>
      </c>
      <c r="L6182" s="27">
        <f>K6182*D6182</f>
        <v>679318.66129801737</v>
      </c>
      <c r="M6182" s="10"/>
      <c r="N6182" s="28">
        <f>IF(F6182="lowest point", $H$4/D6182, 0)</f>
        <v>0</v>
      </c>
      <c r="O6182" s="28">
        <f t="shared" si="423"/>
        <v>59.044989004449285</v>
      </c>
      <c r="P6182" s="29">
        <f>O6182*D6182</f>
        <v>703405.31580956455</v>
      </c>
      <c r="R6182" s="28">
        <f>IF(G6182="highest point", $H$4/D6182, 0)</f>
        <v>0</v>
      </c>
      <c r="S6182" s="28">
        <f t="shared" si="424"/>
        <v>55.369782000576606</v>
      </c>
      <c r="T6182" s="29">
        <f>D6182*S6182</f>
        <v>659622.42776414915</v>
      </c>
    </row>
    <row r="6183" spans="1:20">
      <c r="A6183" s="21">
        <f t="shared" si="425"/>
        <v>2024</v>
      </c>
      <c r="B6183" s="21">
        <f t="shared" si="426"/>
        <v>7</v>
      </c>
      <c r="C6183" s="22">
        <v>45502</v>
      </c>
      <c r="D6183" s="21">
        <v>11922.89</v>
      </c>
      <c r="E6183" s="47" t="str">
        <f>IF(B6183&lt;&gt;B6182, "First Quote", "")</f>
        <v/>
      </c>
      <c r="F6183" s="23" t="str">
        <f>IF(_xlfn.MINIFS($D$3:$D$6287,$A$3:$A$6287,A6183,$B$3:$B$6287,B6183)=D6183,"Lowest point","")</f>
        <v/>
      </c>
      <c r="G6183" s="24" t="str">
        <f>IF(_xlfn.MAXIFS($D$3:$D$6287,$A$3:$A$6287,A6183,$B$3:$B$6287,B6183)=D6183,"Highest point","")</f>
        <v/>
      </c>
      <c r="J6183" s="25" t="str">
        <f>IF(E6183="First Quote", $H$4/D6183, "")</f>
        <v/>
      </c>
      <c r="K6183" s="26">
        <f t="shared" si="422"/>
        <v>57.023115955122897</v>
      </c>
      <c r="L6183" s="27">
        <f>K6183*D6183</f>
        <v>679880.33899017517</v>
      </c>
      <c r="M6183" s="10"/>
      <c r="N6183" s="28">
        <f>IF(F6183="lowest point", $H$4/D6183, 0)</f>
        <v>0</v>
      </c>
      <c r="O6183" s="28">
        <f t="shared" si="423"/>
        <v>59.044989004449285</v>
      </c>
      <c r="P6183" s="29">
        <f>O6183*D6183</f>
        <v>703986.90895125829</v>
      </c>
      <c r="R6183" s="28">
        <f>IF(G6183="highest point", $H$4/D6183, 0)</f>
        <v>0</v>
      </c>
      <c r="S6183" s="28">
        <f t="shared" si="424"/>
        <v>55.369782000576606</v>
      </c>
      <c r="T6183" s="29">
        <f>D6183*S6183</f>
        <v>660167.82011685474</v>
      </c>
    </row>
    <row r="6184" spans="1:20">
      <c r="A6184" s="21">
        <f t="shared" si="425"/>
        <v>2024</v>
      </c>
      <c r="B6184" s="21">
        <f t="shared" si="426"/>
        <v>7</v>
      </c>
      <c r="C6184" s="22">
        <v>45503</v>
      </c>
      <c r="D6184" s="21">
        <v>11863.8</v>
      </c>
      <c r="E6184" s="47" t="str">
        <f>IF(B6184&lt;&gt;B6183, "First Quote", "")</f>
        <v/>
      </c>
      <c r="F6184" s="23" t="str">
        <f>IF(_xlfn.MINIFS($D$3:$D$6287,$A$3:$A$6287,A6184,$B$3:$B$6287,B6184)=D6184,"Lowest point","")</f>
        <v/>
      </c>
      <c r="G6184" s="24" t="str">
        <f>IF(_xlfn.MAXIFS($D$3:$D$6287,$A$3:$A$6287,A6184,$B$3:$B$6287,B6184)=D6184,"Highest point","")</f>
        <v/>
      </c>
      <c r="J6184" s="25" t="str">
        <f>IF(E6184="First Quote", $H$4/D6184, "")</f>
        <v/>
      </c>
      <c r="K6184" s="26">
        <f t="shared" si="422"/>
        <v>57.023115955122897</v>
      </c>
      <c r="L6184" s="27">
        <f>K6184*D6184</f>
        <v>676510.84306838701</v>
      </c>
      <c r="M6184" s="10"/>
      <c r="N6184" s="28">
        <f>IF(F6184="lowest point", $H$4/D6184, 0)</f>
        <v>0</v>
      </c>
      <c r="O6184" s="28">
        <f t="shared" si="423"/>
        <v>59.044989004449285</v>
      </c>
      <c r="P6184" s="29">
        <f>O6184*D6184</f>
        <v>700497.9405509854</v>
      </c>
      <c r="R6184" s="28">
        <f>IF(G6184="highest point", $H$4/D6184, 0)</f>
        <v>0</v>
      </c>
      <c r="S6184" s="28">
        <f t="shared" si="424"/>
        <v>55.369782000576606</v>
      </c>
      <c r="T6184" s="29">
        <f>D6184*S6184</f>
        <v>656896.01969844068</v>
      </c>
    </row>
    <row r="6185" spans="1:20">
      <c r="A6185" s="21">
        <f t="shared" si="425"/>
        <v>2024</v>
      </c>
      <c r="B6185" s="21">
        <f t="shared" si="426"/>
        <v>7</v>
      </c>
      <c r="C6185" s="22">
        <v>45504</v>
      </c>
      <c r="D6185" s="21">
        <v>12052.09</v>
      </c>
      <c r="E6185" s="47" t="str">
        <f>IF(B6185&lt;&gt;B6184, "First Quote", "")</f>
        <v/>
      </c>
      <c r="F6185" s="23" t="str">
        <f>IF(_xlfn.MINIFS($D$3:$D$6287,$A$3:$A$6287,A6185,$B$3:$B$6287,B6185)=D6185,"Lowest point","")</f>
        <v/>
      </c>
      <c r="G6185" s="24" t="str">
        <f>IF(_xlfn.MAXIFS($D$3:$D$6287,$A$3:$A$6287,A6185,$B$3:$B$6287,B6185)=D6185,"Highest point","")</f>
        <v/>
      </c>
      <c r="J6185" s="25" t="str">
        <f>IF(E6185="First Quote", $H$4/D6185, "")</f>
        <v/>
      </c>
      <c r="K6185" s="26">
        <f t="shared" si="422"/>
        <v>57.023115955122897</v>
      </c>
      <c r="L6185" s="27">
        <f>K6185*D6185</f>
        <v>687247.72557157709</v>
      </c>
      <c r="M6185" s="10"/>
      <c r="N6185" s="28">
        <f>IF(F6185="lowest point", $H$4/D6185, 0)</f>
        <v>0</v>
      </c>
      <c r="O6185" s="28">
        <f t="shared" si="423"/>
        <v>59.044989004449285</v>
      </c>
      <c r="P6185" s="29">
        <f>O6185*D6185</f>
        <v>711615.52153063321</v>
      </c>
      <c r="R6185" s="28">
        <f>IF(G6185="highest point", $H$4/D6185, 0)</f>
        <v>0</v>
      </c>
      <c r="S6185" s="28">
        <f t="shared" si="424"/>
        <v>55.369782000576606</v>
      </c>
      <c r="T6185" s="29">
        <f>D6185*S6185</f>
        <v>667321.59595132933</v>
      </c>
    </row>
    <row r="6186" spans="1:20">
      <c r="A6186" s="21">
        <f t="shared" si="425"/>
        <v>2024</v>
      </c>
      <c r="B6186" s="21">
        <f t="shared" si="426"/>
        <v>8</v>
      </c>
      <c r="C6186" s="22">
        <v>45505</v>
      </c>
      <c r="D6186" s="21">
        <v>11887.54</v>
      </c>
      <c r="E6186" s="47" t="str">
        <f>IF(B6186&lt;&gt;B6185, "First Quote", "")</f>
        <v>First Quote</v>
      </c>
      <c r="F6186" s="23" t="str">
        <f>IF(_xlfn.MINIFS($D$3:$D$6287,$A$3:$A$6287,A6186,$B$3:$B$6287,B6186)=D6186,"Lowest point","")</f>
        <v/>
      </c>
      <c r="G6186" s="24" t="str">
        <f>IF(_xlfn.MAXIFS($D$3:$D$6287,$A$3:$A$6287,A6186,$B$3:$B$6287,B6186)=D6186,"Highest point","")</f>
        <v/>
      </c>
      <c r="J6186" s="25">
        <f>IF(E6186="First Quote", $H$4/D6186, "")</f>
        <v>4.2060846903564569E-2</v>
      </c>
      <c r="K6186" s="26">
        <f t="shared" si="422"/>
        <v>57.065176802026464</v>
      </c>
      <c r="L6186" s="27">
        <f>K6186*D6186</f>
        <v>678364.5718411617</v>
      </c>
      <c r="M6186" s="10"/>
      <c r="N6186" s="28">
        <f>IF(F6186="lowest point", $H$4/D6186, 0)</f>
        <v>0</v>
      </c>
      <c r="O6186" s="28">
        <f t="shared" si="423"/>
        <v>59.044989004449285</v>
      </c>
      <c r="P6186" s="29">
        <f>O6186*D6186</f>
        <v>701899.66858995112</v>
      </c>
      <c r="R6186" s="28">
        <f>IF(G6186="highest point", $H$4/D6186, 0)</f>
        <v>0</v>
      </c>
      <c r="S6186" s="28">
        <f t="shared" si="424"/>
        <v>55.369782000576606</v>
      </c>
      <c r="T6186" s="29">
        <f>D6186*S6186</f>
        <v>658210.4983231345</v>
      </c>
    </row>
    <row r="6187" spans="1:20">
      <c r="A6187" s="21">
        <f t="shared" si="425"/>
        <v>2024</v>
      </c>
      <c r="B6187" s="21">
        <f t="shared" si="426"/>
        <v>8</v>
      </c>
      <c r="C6187" s="22">
        <v>45506</v>
      </c>
      <c r="D6187" s="21">
        <v>11669.18</v>
      </c>
      <c r="E6187" s="47" t="str">
        <f>IF(B6187&lt;&gt;B6186, "First Quote", "")</f>
        <v/>
      </c>
      <c r="F6187" s="23" t="str">
        <f>IF(_xlfn.MINIFS($D$3:$D$6287,$A$3:$A$6287,A6187,$B$3:$B$6287,B6187)=D6187,"Lowest point","")</f>
        <v/>
      </c>
      <c r="G6187" s="24" t="str">
        <f>IF(_xlfn.MAXIFS($D$3:$D$6287,$A$3:$A$6287,A6187,$B$3:$B$6287,B6187)=D6187,"Highest point","")</f>
        <v/>
      </c>
      <c r="J6187" s="25" t="str">
        <f>IF(E6187="First Quote", $H$4/D6187, "")</f>
        <v/>
      </c>
      <c r="K6187" s="26">
        <f t="shared" si="422"/>
        <v>57.065176802026464</v>
      </c>
      <c r="L6187" s="27">
        <f>K6187*D6187</f>
        <v>665903.81983467122</v>
      </c>
      <c r="M6187" s="10"/>
      <c r="N6187" s="28">
        <f>IF(F6187="lowest point", $H$4/D6187, 0)</f>
        <v>0</v>
      </c>
      <c r="O6187" s="28">
        <f t="shared" si="423"/>
        <v>59.044989004449285</v>
      </c>
      <c r="P6187" s="29">
        <f>O6187*D6187</f>
        <v>689006.60479093948</v>
      </c>
      <c r="R6187" s="28">
        <f>IF(G6187="highest point", $H$4/D6187, 0)</f>
        <v>0</v>
      </c>
      <c r="S6187" s="28">
        <f t="shared" si="424"/>
        <v>55.369782000576606</v>
      </c>
      <c r="T6187" s="29">
        <f>D6187*S6187</f>
        <v>646119.95272548858</v>
      </c>
    </row>
    <row r="6188" spans="1:20">
      <c r="A6188" s="21">
        <f t="shared" si="425"/>
        <v>2024</v>
      </c>
      <c r="B6188" s="21">
        <f t="shared" si="426"/>
        <v>8</v>
      </c>
      <c r="C6188" s="22">
        <v>45509</v>
      </c>
      <c r="D6188" s="21">
        <v>11319.96</v>
      </c>
      <c r="E6188" s="47" t="str">
        <f>IF(B6188&lt;&gt;B6187, "First Quote", "")</f>
        <v/>
      </c>
      <c r="F6188" s="23" t="str">
        <f>IF(_xlfn.MINIFS($D$3:$D$6287,$A$3:$A$6287,A6188,$B$3:$B$6287,B6188)=D6188,"Lowest point","")</f>
        <v>Lowest point</v>
      </c>
      <c r="G6188" s="24" t="str">
        <f>IF(_xlfn.MAXIFS($D$3:$D$6287,$A$3:$A$6287,A6188,$B$3:$B$6287,B6188)=D6188,"Highest point","")</f>
        <v/>
      </c>
      <c r="J6188" s="25" t="str">
        <f>IF(E6188="First Quote", $H$4/D6188, "")</f>
        <v/>
      </c>
      <c r="K6188" s="26">
        <f t="shared" si="422"/>
        <v>57.065176802026464</v>
      </c>
      <c r="L6188" s="27">
        <f>K6188*D6188</f>
        <v>645975.51879186742</v>
      </c>
      <c r="M6188" s="10"/>
      <c r="N6188" s="28">
        <f>IF(F6188="lowest point", $H$4/D6188, 0)</f>
        <v>4.4169767384337054E-2</v>
      </c>
      <c r="O6188" s="28">
        <f t="shared" si="423"/>
        <v>59.089158771833624</v>
      </c>
      <c r="P6188" s="29">
        <f>O6188*D6188</f>
        <v>668886.91373080574</v>
      </c>
      <c r="R6188" s="28">
        <f>IF(G6188="highest point", $H$4/D6188, 0)</f>
        <v>0</v>
      </c>
      <c r="S6188" s="28">
        <f t="shared" si="424"/>
        <v>55.369782000576606</v>
      </c>
      <c r="T6188" s="29">
        <f>D6188*S6188</f>
        <v>626783.71745524707</v>
      </c>
    </row>
    <row r="6189" spans="1:20">
      <c r="A6189" s="21">
        <f t="shared" si="425"/>
        <v>2024</v>
      </c>
      <c r="B6189" s="21">
        <f t="shared" si="426"/>
        <v>8</v>
      </c>
      <c r="C6189" s="22">
        <v>45510</v>
      </c>
      <c r="D6189" s="21">
        <v>11437.32</v>
      </c>
      <c r="E6189" s="47" t="str">
        <f>IF(B6189&lt;&gt;B6188, "First Quote", "")</f>
        <v/>
      </c>
      <c r="F6189" s="23" t="str">
        <f>IF(_xlfn.MINIFS($D$3:$D$6287,$A$3:$A$6287,A6189,$B$3:$B$6287,B6189)=D6189,"Lowest point","")</f>
        <v/>
      </c>
      <c r="G6189" s="24" t="str">
        <f>IF(_xlfn.MAXIFS($D$3:$D$6287,$A$3:$A$6287,A6189,$B$3:$B$6287,B6189)=D6189,"Highest point","")</f>
        <v/>
      </c>
      <c r="J6189" s="25" t="str">
        <f>IF(E6189="First Quote", $H$4/D6189, "")</f>
        <v/>
      </c>
      <c r="K6189" s="26">
        <f t="shared" si="422"/>
        <v>57.065176802026464</v>
      </c>
      <c r="L6189" s="27">
        <f>K6189*D6189</f>
        <v>652672.6879413533</v>
      </c>
      <c r="M6189" s="10"/>
      <c r="N6189" s="28">
        <f>IF(F6189="lowest point", $H$4/D6189, 0)</f>
        <v>0</v>
      </c>
      <c r="O6189" s="28">
        <f t="shared" si="423"/>
        <v>59.089158771833624</v>
      </c>
      <c r="P6189" s="29">
        <f>O6189*D6189</f>
        <v>675821.61740426812</v>
      </c>
      <c r="R6189" s="28">
        <f>IF(G6189="highest point", $H$4/D6189, 0)</f>
        <v>0</v>
      </c>
      <c r="S6189" s="28">
        <f t="shared" si="424"/>
        <v>55.369782000576606</v>
      </c>
      <c r="T6189" s="29">
        <f>D6189*S6189</f>
        <v>633281.9150708348</v>
      </c>
    </row>
    <row r="6190" spans="1:20">
      <c r="A6190" s="21">
        <f t="shared" si="425"/>
        <v>2024</v>
      </c>
      <c r="B6190" s="21">
        <f t="shared" si="426"/>
        <v>8</v>
      </c>
      <c r="C6190" s="22">
        <v>45511</v>
      </c>
      <c r="D6190" s="21">
        <v>11349.24</v>
      </c>
      <c r="E6190" s="47" t="str">
        <f>IF(B6190&lt;&gt;B6189, "First Quote", "")</f>
        <v/>
      </c>
      <c r="F6190" s="23" t="str">
        <f>IF(_xlfn.MINIFS($D$3:$D$6287,$A$3:$A$6287,A6190,$B$3:$B$6287,B6190)=D6190,"Lowest point","")</f>
        <v/>
      </c>
      <c r="G6190" s="24" t="str">
        <f>IF(_xlfn.MAXIFS($D$3:$D$6287,$A$3:$A$6287,A6190,$B$3:$B$6287,B6190)=D6190,"Highest point","")</f>
        <v/>
      </c>
      <c r="J6190" s="25" t="str">
        <f>IF(E6190="First Quote", $H$4/D6190, "")</f>
        <v/>
      </c>
      <c r="K6190" s="26">
        <f t="shared" si="422"/>
        <v>57.065176802026464</v>
      </c>
      <c r="L6190" s="27">
        <f>K6190*D6190</f>
        <v>647646.38716863084</v>
      </c>
      <c r="M6190" s="10"/>
      <c r="N6190" s="28">
        <f>IF(F6190="lowest point", $H$4/D6190, 0)</f>
        <v>0</v>
      </c>
      <c r="O6190" s="28">
        <f t="shared" si="423"/>
        <v>59.089158771833624</v>
      </c>
      <c r="P6190" s="29">
        <f>O6190*D6190</f>
        <v>670617.044299645</v>
      </c>
      <c r="R6190" s="28">
        <f>IF(G6190="highest point", $H$4/D6190, 0)</f>
        <v>0</v>
      </c>
      <c r="S6190" s="28">
        <f t="shared" si="424"/>
        <v>55.369782000576606</v>
      </c>
      <c r="T6190" s="29">
        <f>D6190*S6190</f>
        <v>628404.944672224</v>
      </c>
    </row>
    <row r="6191" spans="1:20">
      <c r="A6191" s="21">
        <f t="shared" si="425"/>
        <v>2024</v>
      </c>
      <c r="B6191" s="21">
        <f t="shared" si="426"/>
        <v>8</v>
      </c>
      <c r="C6191" s="22">
        <v>45512</v>
      </c>
      <c r="D6191" s="21">
        <v>11610.84</v>
      </c>
      <c r="E6191" s="47" t="str">
        <f>IF(B6191&lt;&gt;B6190, "First Quote", "")</f>
        <v/>
      </c>
      <c r="F6191" s="23" t="str">
        <f>IF(_xlfn.MINIFS($D$3:$D$6287,$A$3:$A$6287,A6191,$B$3:$B$6287,B6191)=D6191,"Lowest point","")</f>
        <v/>
      </c>
      <c r="G6191" s="24" t="str">
        <f>IF(_xlfn.MAXIFS($D$3:$D$6287,$A$3:$A$6287,A6191,$B$3:$B$6287,B6191)=D6191,"Highest point","")</f>
        <v/>
      </c>
      <c r="J6191" s="25" t="str">
        <f>IF(E6191="First Quote", $H$4/D6191, "")</f>
        <v/>
      </c>
      <c r="K6191" s="26">
        <f t="shared" si="422"/>
        <v>57.065176802026464</v>
      </c>
      <c r="L6191" s="27">
        <f>K6191*D6191</f>
        <v>662574.6374200409</v>
      </c>
      <c r="M6191" s="10"/>
      <c r="N6191" s="28">
        <f>IF(F6191="lowest point", $H$4/D6191, 0)</f>
        <v>0</v>
      </c>
      <c r="O6191" s="28">
        <f t="shared" si="423"/>
        <v>59.089158771833624</v>
      </c>
      <c r="P6191" s="29">
        <f>O6191*D6191</f>
        <v>686074.76823435677</v>
      </c>
      <c r="R6191" s="28">
        <f>IF(G6191="highest point", $H$4/D6191, 0)</f>
        <v>0</v>
      </c>
      <c r="S6191" s="28">
        <f t="shared" si="424"/>
        <v>55.369782000576606</v>
      </c>
      <c r="T6191" s="29">
        <f>D6191*S6191</f>
        <v>642889.67964357487</v>
      </c>
    </row>
    <row r="6192" spans="1:20">
      <c r="A6192" s="21">
        <f t="shared" si="425"/>
        <v>2024</v>
      </c>
      <c r="B6192" s="21">
        <f t="shared" si="426"/>
        <v>8</v>
      </c>
      <c r="C6192" s="22">
        <v>45513</v>
      </c>
      <c r="D6192" s="21">
        <v>11666.49</v>
      </c>
      <c r="E6192" s="47" t="str">
        <f>IF(B6192&lt;&gt;B6191, "First Quote", "")</f>
        <v/>
      </c>
      <c r="F6192" s="23" t="str">
        <f>IF(_xlfn.MINIFS($D$3:$D$6287,$A$3:$A$6287,A6192,$B$3:$B$6287,B6192)=D6192,"Lowest point","")</f>
        <v/>
      </c>
      <c r="G6192" s="24" t="str">
        <f>IF(_xlfn.MAXIFS($D$3:$D$6287,$A$3:$A$6287,A6192,$B$3:$B$6287,B6192)=D6192,"Highest point","")</f>
        <v/>
      </c>
      <c r="J6192" s="25" t="str">
        <f>IF(E6192="First Quote", $H$4/D6192, "")</f>
        <v/>
      </c>
      <c r="K6192" s="26">
        <f t="shared" si="422"/>
        <v>57.065176802026464</v>
      </c>
      <c r="L6192" s="27">
        <f>K6192*D6192</f>
        <v>665750.31450907374</v>
      </c>
      <c r="M6192" s="10"/>
      <c r="N6192" s="28">
        <f>IF(F6192="lowest point", $H$4/D6192, 0)</f>
        <v>0</v>
      </c>
      <c r="O6192" s="28">
        <f t="shared" si="423"/>
        <v>59.089158771833624</v>
      </c>
      <c r="P6192" s="29">
        <f>O6192*D6192</f>
        <v>689363.07992000924</v>
      </c>
      <c r="R6192" s="28">
        <f>IF(G6192="highest point", $H$4/D6192, 0)</f>
        <v>0</v>
      </c>
      <c r="S6192" s="28">
        <f t="shared" si="424"/>
        <v>55.369782000576606</v>
      </c>
      <c r="T6192" s="29">
        <f>D6192*S6192</f>
        <v>645971.00801190699</v>
      </c>
    </row>
    <row r="6193" spans="1:20">
      <c r="A6193" s="21">
        <f t="shared" si="425"/>
        <v>2024</v>
      </c>
      <c r="B6193" s="21">
        <f t="shared" si="426"/>
        <v>8</v>
      </c>
      <c r="C6193" s="22">
        <v>45516</v>
      </c>
      <c r="D6193" s="21">
        <v>11668.59</v>
      </c>
      <c r="E6193" s="47" t="str">
        <f>IF(B6193&lt;&gt;B6192, "First Quote", "")</f>
        <v/>
      </c>
      <c r="F6193" s="23" t="str">
        <f>IF(_xlfn.MINIFS($D$3:$D$6287,$A$3:$A$6287,A6193,$B$3:$B$6287,B6193)=D6193,"Lowest point","")</f>
        <v/>
      </c>
      <c r="G6193" s="24" t="str">
        <f>IF(_xlfn.MAXIFS($D$3:$D$6287,$A$3:$A$6287,A6193,$B$3:$B$6287,B6193)=D6193,"Highest point","")</f>
        <v/>
      </c>
      <c r="J6193" s="25" t="str">
        <f>IF(E6193="First Quote", $H$4/D6193, "")</f>
        <v/>
      </c>
      <c r="K6193" s="26">
        <f t="shared" si="422"/>
        <v>57.065176802026464</v>
      </c>
      <c r="L6193" s="27">
        <f>K6193*D6193</f>
        <v>665870.15138035803</v>
      </c>
      <c r="M6193" s="10"/>
      <c r="N6193" s="28">
        <f>IF(F6193="lowest point", $H$4/D6193, 0)</f>
        <v>0</v>
      </c>
      <c r="O6193" s="28">
        <f t="shared" si="423"/>
        <v>59.089158771833624</v>
      </c>
      <c r="P6193" s="29">
        <f>O6193*D6193</f>
        <v>689487.16715343017</v>
      </c>
      <c r="R6193" s="28">
        <f>IF(G6193="highest point", $H$4/D6193, 0)</f>
        <v>0</v>
      </c>
      <c r="S6193" s="28">
        <f t="shared" si="424"/>
        <v>55.369782000576606</v>
      </c>
      <c r="T6193" s="29">
        <f>D6193*S6193</f>
        <v>646087.28455410816</v>
      </c>
    </row>
    <row r="6194" spans="1:20">
      <c r="A6194" s="21">
        <f t="shared" si="425"/>
        <v>2024</v>
      </c>
      <c r="B6194" s="21">
        <f t="shared" si="426"/>
        <v>8</v>
      </c>
      <c r="C6194" s="22">
        <v>45517</v>
      </c>
      <c r="D6194" s="21">
        <v>11865.29</v>
      </c>
      <c r="E6194" s="47" t="str">
        <f>IF(B6194&lt;&gt;B6193, "First Quote", "")</f>
        <v/>
      </c>
      <c r="F6194" s="23" t="str">
        <f>IF(_xlfn.MINIFS($D$3:$D$6287,$A$3:$A$6287,A6194,$B$3:$B$6287,B6194)=D6194,"Lowest point","")</f>
        <v/>
      </c>
      <c r="G6194" s="24" t="str">
        <f>IF(_xlfn.MAXIFS($D$3:$D$6287,$A$3:$A$6287,A6194,$B$3:$B$6287,B6194)=D6194,"Highest point","")</f>
        <v/>
      </c>
      <c r="J6194" s="25" t="str">
        <f>IF(E6194="First Quote", $H$4/D6194, "")</f>
        <v/>
      </c>
      <c r="K6194" s="26">
        <f t="shared" si="422"/>
        <v>57.065176802026464</v>
      </c>
      <c r="L6194" s="27">
        <f>K6194*D6194</f>
        <v>677094.87165731669</v>
      </c>
      <c r="M6194" s="10"/>
      <c r="N6194" s="28">
        <f>IF(F6194="lowest point", $H$4/D6194, 0)</f>
        <v>0</v>
      </c>
      <c r="O6194" s="28">
        <f t="shared" si="423"/>
        <v>59.089158771833624</v>
      </c>
      <c r="P6194" s="29">
        <f>O6194*D6194</f>
        <v>701110.00468384987</v>
      </c>
      <c r="R6194" s="28">
        <f>IF(G6194="highest point", $H$4/D6194, 0)</f>
        <v>0</v>
      </c>
      <c r="S6194" s="28">
        <f t="shared" si="424"/>
        <v>55.369782000576606</v>
      </c>
      <c r="T6194" s="29">
        <f>D6194*S6194</f>
        <v>656978.52067362168</v>
      </c>
    </row>
    <row r="6195" spans="1:20">
      <c r="A6195" s="21">
        <f t="shared" si="425"/>
        <v>2024</v>
      </c>
      <c r="B6195" s="21">
        <f t="shared" si="426"/>
        <v>8</v>
      </c>
      <c r="C6195" s="22">
        <v>45518</v>
      </c>
      <c r="D6195" s="21">
        <v>11911.02</v>
      </c>
      <c r="E6195" s="47" t="str">
        <f>IF(B6195&lt;&gt;B6194, "First Quote", "")</f>
        <v/>
      </c>
      <c r="F6195" s="23" t="str">
        <f>IF(_xlfn.MINIFS($D$3:$D$6287,$A$3:$A$6287,A6195,$B$3:$B$6287,B6195)=D6195,"Lowest point","")</f>
        <v/>
      </c>
      <c r="G6195" s="24" t="str">
        <f>IF(_xlfn.MAXIFS($D$3:$D$6287,$A$3:$A$6287,A6195,$B$3:$B$6287,B6195)=D6195,"Highest point","")</f>
        <v/>
      </c>
      <c r="J6195" s="25" t="str">
        <f>IF(E6195="First Quote", $H$4/D6195, "")</f>
        <v/>
      </c>
      <c r="K6195" s="26">
        <f t="shared" si="422"/>
        <v>57.065176802026464</v>
      </c>
      <c r="L6195" s="27">
        <f>K6195*D6195</f>
        <v>679704.46219247323</v>
      </c>
      <c r="M6195" s="10"/>
      <c r="N6195" s="28">
        <f>IF(F6195="lowest point", $H$4/D6195, 0)</f>
        <v>0</v>
      </c>
      <c r="O6195" s="28">
        <f t="shared" si="423"/>
        <v>59.089158771833624</v>
      </c>
      <c r="P6195" s="29">
        <f>O6195*D6195</f>
        <v>703812.15191448573</v>
      </c>
      <c r="R6195" s="28">
        <f>IF(G6195="highest point", $H$4/D6195, 0)</f>
        <v>0</v>
      </c>
      <c r="S6195" s="28">
        <f t="shared" si="424"/>
        <v>55.369782000576606</v>
      </c>
      <c r="T6195" s="29">
        <f>D6195*S6195</f>
        <v>659510.58080450795</v>
      </c>
    </row>
    <row r="6196" spans="1:20">
      <c r="A6196" s="21">
        <f t="shared" si="425"/>
        <v>2024</v>
      </c>
      <c r="B6196" s="21">
        <f t="shared" si="426"/>
        <v>8</v>
      </c>
      <c r="C6196" s="22">
        <v>45519</v>
      </c>
      <c r="D6196" s="21">
        <v>12106.68</v>
      </c>
      <c r="E6196" s="47" t="str">
        <f>IF(B6196&lt;&gt;B6195, "First Quote", "")</f>
        <v/>
      </c>
      <c r="F6196" s="23" t="str">
        <f>IF(_xlfn.MINIFS($D$3:$D$6287,$A$3:$A$6287,A6196,$B$3:$B$6287,B6196)=D6196,"Lowest point","")</f>
        <v/>
      </c>
      <c r="G6196" s="24" t="str">
        <f>IF(_xlfn.MAXIFS($D$3:$D$6287,$A$3:$A$6287,A6196,$B$3:$B$6287,B6196)=D6196,"Highest point","")</f>
        <v/>
      </c>
      <c r="J6196" s="25" t="str">
        <f>IF(E6196="First Quote", $H$4/D6196, "")</f>
        <v/>
      </c>
      <c r="K6196" s="26">
        <f t="shared" si="422"/>
        <v>57.065176802026464</v>
      </c>
      <c r="L6196" s="27">
        <f>K6196*D6196</f>
        <v>690869.83468555775</v>
      </c>
      <c r="M6196" s="10"/>
      <c r="N6196" s="28">
        <f>IF(F6196="lowest point", $H$4/D6196, 0)</f>
        <v>0</v>
      </c>
      <c r="O6196" s="28">
        <f t="shared" si="423"/>
        <v>59.089158771833624</v>
      </c>
      <c r="P6196" s="29">
        <f>O6196*D6196</f>
        <v>715373.53671978274</v>
      </c>
      <c r="R6196" s="28">
        <f>IF(G6196="highest point", $H$4/D6196, 0)</f>
        <v>0</v>
      </c>
      <c r="S6196" s="28">
        <f t="shared" si="424"/>
        <v>55.369782000576606</v>
      </c>
      <c r="T6196" s="29">
        <f>D6196*S6196</f>
        <v>670344.23235074081</v>
      </c>
    </row>
    <row r="6197" spans="1:20">
      <c r="A6197" s="21">
        <f t="shared" si="425"/>
        <v>2024</v>
      </c>
      <c r="B6197" s="21">
        <f t="shared" si="426"/>
        <v>8</v>
      </c>
      <c r="C6197" s="22">
        <v>45520</v>
      </c>
      <c r="D6197" s="21">
        <v>12132.48</v>
      </c>
      <c r="E6197" s="47" t="str">
        <f>IF(B6197&lt;&gt;B6196, "First Quote", "")</f>
        <v/>
      </c>
      <c r="F6197" s="23" t="str">
        <f>IF(_xlfn.MINIFS($D$3:$D$6287,$A$3:$A$6287,A6197,$B$3:$B$6287,B6197)=D6197,"Lowest point","")</f>
        <v/>
      </c>
      <c r="G6197" s="24" t="str">
        <f>IF(_xlfn.MAXIFS($D$3:$D$6287,$A$3:$A$6287,A6197,$B$3:$B$6287,B6197)=D6197,"Highest point","")</f>
        <v/>
      </c>
      <c r="J6197" s="25" t="str">
        <f>IF(E6197="First Quote", $H$4/D6197, "")</f>
        <v/>
      </c>
      <c r="K6197" s="26">
        <f t="shared" si="422"/>
        <v>57.065176802026464</v>
      </c>
      <c r="L6197" s="27">
        <f>K6197*D6197</f>
        <v>692342.11624705</v>
      </c>
      <c r="M6197" s="10"/>
      <c r="N6197" s="28">
        <f>IF(F6197="lowest point", $H$4/D6197, 0)</f>
        <v>0</v>
      </c>
      <c r="O6197" s="28">
        <f t="shared" si="423"/>
        <v>59.089158771833624</v>
      </c>
      <c r="P6197" s="29">
        <f>O6197*D6197</f>
        <v>716898.03701609594</v>
      </c>
      <c r="R6197" s="28">
        <f>IF(G6197="highest point", $H$4/D6197, 0)</f>
        <v>0</v>
      </c>
      <c r="S6197" s="28">
        <f t="shared" si="424"/>
        <v>55.369782000576606</v>
      </c>
      <c r="T6197" s="29">
        <f>D6197*S6197</f>
        <v>671772.77272635559</v>
      </c>
    </row>
    <row r="6198" spans="1:20">
      <c r="A6198" s="21">
        <f t="shared" si="425"/>
        <v>2024</v>
      </c>
      <c r="B6198" s="21">
        <f t="shared" si="426"/>
        <v>8</v>
      </c>
      <c r="C6198" s="22">
        <v>45523</v>
      </c>
      <c r="D6198" s="21">
        <v>12251.74</v>
      </c>
      <c r="E6198" s="47" t="str">
        <f>IF(B6198&lt;&gt;B6197, "First Quote", "")</f>
        <v/>
      </c>
      <c r="F6198" s="23" t="str">
        <f>IF(_xlfn.MINIFS($D$3:$D$6287,$A$3:$A$6287,A6198,$B$3:$B$6287,B6198)=D6198,"Lowest point","")</f>
        <v/>
      </c>
      <c r="G6198" s="24" t="str">
        <f>IF(_xlfn.MAXIFS($D$3:$D$6287,$A$3:$A$6287,A6198,$B$3:$B$6287,B6198)=D6198,"Highest point","")</f>
        <v/>
      </c>
      <c r="J6198" s="25" t="str">
        <f>IF(E6198="First Quote", $H$4/D6198, "")</f>
        <v/>
      </c>
      <c r="K6198" s="26">
        <f t="shared" si="422"/>
        <v>57.065176802026464</v>
      </c>
      <c r="L6198" s="27">
        <f>K6198*D6198</f>
        <v>699147.70923245966</v>
      </c>
      <c r="M6198" s="10"/>
      <c r="N6198" s="28">
        <f>IF(F6198="lowest point", $H$4/D6198, 0)</f>
        <v>0</v>
      </c>
      <c r="O6198" s="28">
        <f t="shared" si="423"/>
        <v>59.089158771833624</v>
      </c>
      <c r="P6198" s="29">
        <f>O6198*D6198</f>
        <v>723945.01009122492</v>
      </c>
      <c r="R6198" s="28">
        <f>IF(G6198="highest point", $H$4/D6198, 0)</f>
        <v>0</v>
      </c>
      <c r="S6198" s="28">
        <f t="shared" si="424"/>
        <v>55.369782000576606</v>
      </c>
      <c r="T6198" s="29">
        <f>D6198*S6198</f>
        <v>678376.17292774445</v>
      </c>
    </row>
    <row r="6199" spans="1:20">
      <c r="A6199" s="21">
        <f t="shared" si="425"/>
        <v>2024</v>
      </c>
      <c r="B6199" s="21">
        <f t="shared" si="426"/>
        <v>8</v>
      </c>
      <c r="C6199" s="22">
        <v>45524</v>
      </c>
      <c r="D6199" s="21">
        <v>12227.8</v>
      </c>
      <c r="E6199" s="47" t="str">
        <f>IF(B6199&lt;&gt;B6198, "First Quote", "")</f>
        <v/>
      </c>
      <c r="F6199" s="23" t="str">
        <f>IF(_xlfn.MINIFS($D$3:$D$6287,$A$3:$A$6287,A6199,$B$3:$B$6287,B6199)=D6199,"Lowest point","")</f>
        <v/>
      </c>
      <c r="G6199" s="24" t="str">
        <f>IF(_xlfn.MAXIFS($D$3:$D$6287,$A$3:$A$6287,A6199,$B$3:$B$6287,B6199)=D6199,"Highest point","")</f>
        <v/>
      </c>
      <c r="J6199" s="25" t="str">
        <f>IF(E6199="First Quote", $H$4/D6199, "")</f>
        <v/>
      </c>
      <c r="K6199" s="26">
        <f t="shared" si="422"/>
        <v>57.065176802026464</v>
      </c>
      <c r="L6199" s="27">
        <f>K6199*D6199</f>
        <v>697781.56889981916</v>
      </c>
      <c r="M6199" s="10"/>
      <c r="N6199" s="28">
        <f>IF(F6199="lowest point", $H$4/D6199, 0)</f>
        <v>0</v>
      </c>
      <c r="O6199" s="28">
        <f t="shared" si="423"/>
        <v>59.089158771833624</v>
      </c>
      <c r="P6199" s="29">
        <f>O6199*D6199</f>
        <v>722530.41563022719</v>
      </c>
      <c r="R6199" s="28">
        <f>IF(G6199="highest point", $H$4/D6199, 0)</f>
        <v>0</v>
      </c>
      <c r="S6199" s="28">
        <f t="shared" si="424"/>
        <v>55.369782000576606</v>
      </c>
      <c r="T6199" s="29">
        <f>D6199*S6199</f>
        <v>677050.6203466506</v>
      </c>
    </row>
    <row r="6200" spans="1:20">
      <c r="A6200" s="21">
        <f t="shared" si="425"/>
        <v>2024</v>
      </c>
      <c r="B6200" s="21">
        <f t="shared" si="426"/>
        <v>8</v>
      </c>
      <c r="C6200" s="22">
        <v>45525</v>
      </c>
      <c r="D6200" s="21">
        <v>12280.18</v>
      </c>
      <c r="E6200" s="47" t="str">
        <f>IF(B6200&lt;&gt;B6199, "First Quote", "")</f>
        <v/>
      </c>
      <c r="F6200" s="23" t="str">
        <f>IF(_xlfn.MINIFS($D$3:$D$6287,$A$3:$A$6287,A6200,$B$3:$B$6287,B6200)=D6200,"Lowest point","")</f>
        <v/>
      </c>
      <c r="G6200" s="24" t="str">
        <f>IF(_xlfn.MAXIFS($D$3:$D$6287,$A$3:$A$6287,A6200,$B$3:$B$6287,B6200)=D6200,"Highest point","")</f>
        <v/>
      </c>
      <c r="J6200" s="25" t="str">
        <f>IF(E6200="First Quote", $H$4/D6200, "")</f>
        <v/>
      </c>
      <c r="K6200" s="26">
        <f t="shared" si="422"/>
        <v>57.065176802026464</v>
      </c>
      <c r="L6200" s="27">
        <f>K6200*D6200</f>
        <v>700770.64286070934</v>
      </c>
      <c r="M6200" s="10"/>
      <c r="N6200" s="28">
        <f>IF(F6200="lowest point", $H$4/D6200, 0)</f>
        <v>0</v>
      </c>
      <c r="O6200" s="28">
        <f t="shared" si="423"/>
        <v>59.089158771833624</v>
      </c>
      <c r="P6200" s="29">
        <f>O6200*D6200</f>
        <v>725625.50576669583</v>
      </c>
      <c r="R6200" s="28">
        <f>IF(G6200="highest point", $H$4/D6200, 0)</f>
        <v>0</v>
      </c>
      <c r="S6200" s="28">
        <f t="shared" si="424"/>
        <v>55.369782000576606</v>
      </c>
      <c r="T6200" s="29">
        <f>D6200*S6200</f>
        <v>679950.88952784089</v>
      </c>
    </row>
    <row r="6201" spans="1:20">
      <c r="A6201" s="21">
        <f t="shared" si="425"/>
        <v>2024</v>
      </c>
      <c r="B6201" s="21">
        <f t="shared" si="426"/>
        <v>8</v>
      </c>
      <c r="C6201" s="22">
        <v>45526</v>
      </c>
      <c r="D6201" s="21">
        <v>12170.71</v>
      </c>
      <c r="E6201" s="47" t="str">
        <f>IF(B6201&lt;&gt;B6200, "First Quote", "")</f>
        <v/>
      </c>
      <c r="F6201" s="23" t="str">
        <f>IF(_xlfn.MINIFS($D$3:$D$6287,$A$3:$A$6287,A6201,$B$3:$B$6287,B6201)=D6201,"Lowest point","")</f>
        <v/>
      </c>
      <c r="G6201" s="24" t="str">
        <f>IF(_xlfn.MAXIFS($D$3:$D$6287,$A$3:$A$6287,A6201,$B$3:$B$6287,B6201)=D6201,"Highest point","")</f>
        <v/>
      </c>
      <c r="J6201" s="25" t="str">
        <f>IF(E6201="First Quote", $H$4/D6201, "")</f>
        <v/>
      </c>
      <c r="K6201" s="26">
        <f t="shared" si="422"/>
        <v>57.065176802026464</v>
      </c>
      <c r="L6201" s="27">
        <f>K6201*D6201</f>
        <v>694523.71795619151</v>
      </c>
      <c r="M6201" s="10"/>
      <c r="N6201" s="28">
        <f>IF(F6201="lowest point", $H$4/D6201, 0)</f>
        <v>0</v>
      </c>
      <c r="O6201" s="28">
        <f t="shared" si="423"/>
        <v>59.089158771833624</v>
      </c>
      <c r="P6201" s="29">
        <f>O6201*D6201</f>
        <v>719157.01555594313</v>
      </c>
      <c r="R6201" s="28">
        <f>IF(G6201="highest point", $H$4/D6201, 0)</f>
        <v>0</v>
      </c>
      <c r="S6201" s="28">
        <f t="shared" si="424"/>
        <v>55.369782000576606</v>
      </c>
      <c r="T6201" s="29">
        <f>D6201*S6201</f>
        <v>673889.55949223763</v>
      </c>
    </row>
    <row r="6202" spans="1:20">
      <c r="A6202" s="21">
        <f t="shared" si="425"/>
        <v>2024</v>
      </c>
      <c r="B6202" s="21">
        <f t="shared" si="426"/>
        <v>8</v>
      </c>
      <c r="C6202" s="22">
        <v>45527</v>
      </c>
      <c r="D6202" s="21">
        <v>12310.63</v>
      </c>
      <c r="E6202" s="47" t="str">
        <f>IF(B6202&lt;&gt;B6201, "First Quote", "")</f>
        <v/>
      </c>
      <c r="F6202" s="23" t="str">
        <f>IF(_xlfn.MINIFS($D$3:$D$6287,$A$3:$A$6287,A6202,$B$3:$B$6287,B6202)=D6202,"Lowest point","")</f>
        <v/>
      </c>
      <c r="G6202" s="24" t="str">
        <f>IF(_xlfn.MAXIFS($D$3:$D$6287,$A$3:$A$6287,A6202,$B$3:$B$6287,B6202)=D6202,"Highest point","")</f>
        <v/>
      </c>
      <c r="J6202" s="25" t="str">
        <f>IF(E6202="First Quote", $H$4/D6202, "")</f>
        <v/>
      </c>
      <c r="K6202" s="26">
        <f t="shared" si="422"/>
        <v>57.065176802026464</v>
      </c>
      <c r="L6202" s="27">
        <f>K6202*D6202</f>
        <v>702508.27749433101</v>
      </c>
      <c r="M6202" s="10"/>
      <c r="N6202" s="28">
        <f>IF(F6202="lowest point", $H$4/D6202, 0)</f>
        <v>0</v>
      </c>
      <c r="O6202" s="28">
        <f t="shared" si="423"/>
        <v>59.089158771833624</v>
      </c>
      <c r="P6202" s="29">
        <f>O6202*D6202</f>
        <v>727424.77065129811</v>
      </c>
      <c r="R6202" s="28">
        <f>IF(G6202="highest point", $H$4/D6202, 0)</f>
        <v>0</v>
      </c>
      <c r="S6202" s="28">
        <f t="shared" si="424"/>
        <v>55.369782000576606</v>
      </c>
      <c r="T6202" s="29">
        <f>D6202*S6202</f>
        <v>681636.89938975836</v>
      </c>
    </row>
    <row r="6203" spans="1:20">
      <c r="A6203" s="21">
        <f t="shared" si="425"/>
        <v>2024</v>
      </c>
      <c r="B6203" s="21">
        <f t="shared" si="426"/>
        <v>8</v>
      </c>
      <c r="C6203" s="22">
        <v>45530</v>
      </c>
      <c r="D6203" s="21">
        <v>12272.08</v>
      </c>
      <c r="E6203" s="47" t="str">
        <f>IF(B6203&lt;&gt;B6202, "First Quote", "")</f>
        <v/>
      </c>
      <c r="F6203" s="23" t="str">
        <f>IF(_xlfn.MINIFS($D$3:$D$6287,$A$3:$A$6287,A6203,$B$3:$B$6287,B6203)=D6203,"Lowest point","")</f>
        <v/>
      </c>
      <c r="G6203" s="24" t="str">
        <f>IF(_xlfn.MAXIFS($D$3:$D$6287,$A$3:$A$6287,A6203,$B$3:$B$6287,B6203)=D6203,"Highest point","")</f>
        <v/>
      </c>
      <c r="J6203" s="25" t="str">
        <f>IF(E6203="First Quote", $H$4/D6203, "")</f>
        <v/>
      </c>
      <c r="K6203" s="26">
        <f t="shared" si="422"/>
        <v>57.065176802026464</v>
      </c>
      <c r="L6203" s="27">
        <f>K6203*D6203</f>
        <v>700308.41492861288</v>
      </c>
      <c r="M6203" s="10"/>
      <c r="N6203" s="28">
        <f>IF(F6203="lowest point", $H$4/D6203, 0)</f>
        <v>0</v>
      </c>
      <c r="O6203" s="28">
        <f t="shared" si="423"/>
        <v>59.089158771833624</v>
      </c>
      <c r="P6203" s="29">
        <f>O6203*D6203</f>
        <v>725146.88358064403</v>
      </c>
      <c r="R6203" s="28">
        <f>IF(G6203="highest point", $H$4/D6203, 0)</f>
        <v>0</v>
      </c>
      <c r="S6203" s="28">
        <f t="shared" si="424"/>
        <v>55.369782000576606</v>
      </c>
      <c r="T6203" s="29">
        <f>D6203*S6203</f>
        <v>679502.3942936362</v>
      </c>
    </row>
    <row r="6204" spans="1:20">
      <c r="A6204" s="21">
        <f t="shared" si="425"/>
        <v>2024</v>
      </c>
      <c r="B6204" s="21">
        <f t="shared" si="426"/>
        <v>8</v>
      </c>
      <c r="C6204" s="22">
        <v>45531</v>
      </c>
      <c r="D6204" s="21">
        <v>12292.64</v>
      </c>
      <c r="E6204" s="47" t="str">
        <f>IF(B6204&lt;&gt;B6203, "First Quote", "")</f>
        <v/>
      </c>
      <c r="F6204" s="23" t="str">
        <f>IF(_xlfn.MINIFS($D$3:$D$6287,$A$3:$A$6287,A6204,$B$3:$B$6287,B6204)=D6204,"Lowest point","")</f>
        <v/>
      </c>
      <c r="G6204" s="24" t="str">
        <f>IF(_xlfn.MAXIFS($D$3:$D$6287,$A$3:$A$6287,A6204,$B$3:$B$6287,B6204)=D6204,"Highest point","")</f>
        <v/>
      </c>
      <c r="J6204" s="25" t="str">
        <f>IF(E6204="First Quote", $H$4/D6204, "")</f>
        <v/>
      </c>
      <c r="K6204" s="26">
        <f t="shared" si="422"/>
        <v>57.065176802026464</v>
      </c>
      <c r="L6204" s="27">
        <f>K6204*D6204</f>
        <v>701481.67496366252</v>
      </c>
      <c r="M6204" s="10"/>
      <c r="N6204" s="28">
        <f>IF(F6204="lowest point", $H$4/D6204, 0)</f>
        <v>0</v>
      </c>
      <c r="O6204" s="28">
        <f t="shared" si="423"/>
        <v>59.089158771833624</v>
      </c>
      <c r="P6204" s="29">
        <f>O6204*D6204</f>
        <v>726361.75668499281</v>
      </c>
      <c r="R6204" s="28">
        <f>IF(G6204="highest point", $H$4/D6204, 0)</f>
        <v>0</v>
      </c>
      <c r="S6204" s="28">
        <f t="shared" si="424"/>
        <v>55.369782000576606</v>
      </c>
      <c r="T6204" s="29">
        <f>D6204*S6204</f>
        <v>680640.79701156798</v>
      </c>
    </row>
    <row r="6205" spans="1:20">
      <c r="A6205" s="21">
        <f t="shared" si="425"/>
        <v>2024</v>
      </c>
      <c r="B6205" s="21">
        <f t="shared" si="426"/>
        <v>8</v>
      </c>
      <c r="C6205" s="22">
        <v>45532</v>
      </c>
      <c r="D6205" s="21">
        <v>12219.23</v>
      </c>
      <c r="E6205" s="47" t="str">
        <f>IF(B6205&lt;&gt;B6204, "First Quote", "")</f>
        <v/>
      </c>
      <c r="F6205" s="23" t="str">
        <f>IF(_xlfn.MINIFS($D$3:$D$6287,$A$3:$A$6287,A6205,$B$3:$B$6287,B6205)=D6205,"Lowest point","")</f>
        <v/>
      </c>
      <c r="G6205" s="24" t="str">
        <f>IF(_xlfn.MAXIFS($D$3:$D$6287,$A$3:$A$6287,A6205,$B$3:$B$6287,B6205)=D6205,"Highest point","")</f>
        <v/>
      </c>
      <c r="J6205" s="25" t="str">
        <f>IF(E6205="First Quote", $H$4/D6205, "")</f>
        <v/>
      </c>
      <c r="K6205" s="26">
        <f t="shared" si="422"/>
        <v>57.065176802026464</v>
      </c>
      <c r="L6205" s="27">
        <f>K6205*D6205</f>
        <v>697292.52033462585</v>
      </c>
      <c r="M6205" s="10"/>
      <c r="N6205" s="28">
        <f>IF(F6205="lowest point", $H$4/D6205, 0)</f>
        <v>0</v>
      </c>
      <c r="O6205" s="28">
        <f t="shared" si="423"/>
        <v>59.089158771833624</v>
      </c>
      <c r="P6205" s="29">
        <f>O6205*D6205</f>
        <v>722024.0215395526</v>
      </c>
      <c r="R6205" s="28">
        <f>IF(G6205="highest point", $H$4/D6205, 0)</f>
        <v>0</v>
      </c>
      <c r="S6205" s="28">
        <f t="shared" si="424"/>
        <v>55.369782000576606</v>
      </c>
      <c r="T6205" s="29">
        <f>D6205*S6205</f>
        <v>676576.10131490568</v>
      </c>
    </row>
    <row r="6206" spans="1:20">
      <c r="A6206" s="21">
        <f t="shared" si="425"/>
        <v>2024</v>
      </c>
      <c r="B6206" s="21">
        <f t="shared" si="426"/>
        <v>8</v>
      </c>
      <c r="C6206" s="22">
        <v>45533</v>
      </c>
      <c r="D6206" s="21">
        <v>12219.38</v>
      </c>
      <c r="E6206" s="47" t="str">
        <f>IF(B6206&lt;&gt;B6205, "First Quote", "")</f>
        <v/>
      </c>
      <c r="F6206" s="23" t="str">
        <f>IF(_xlfn.MINIFS($D$3:$D$6287,$A$3:$A$6287,A6206,$B$3:$B$6287,B6206)=D6206,"Lowest point","")</f>
        <v/>
      </c>
      <c r="G6206" s="24" t="str">
        <f>IF(_xlfn.MAXIFS($D$3:$D$6287,$A$3:$A$6287,A6206,$B$3:$B$6287,B6206)=D6206,"Highest point","")</f>
        <v/>
      </c>
      <c r="J6206" s="25" t="str">
        <f>IF(E6206="First Quote", $H$4/D6206, "")</f>
        <v/>
      </c>
      <c r="K6206" s="26">
        <f t="shared" si="422"/>
        <v>57.065176802026464</v>
      </c>
      <c r="L6206" s="27">
        <f>K6206*D6206</f>
        <v>697301.08011114609</v>
      </c>
      <c r="M6206" s="10"/>
      <c r="N6206" s="28">
        <f>IF(F6206="lowest point", $H$4/D6206, 0)</f>
        <v>0</v>
      </c>
      <c r="O6206" s="28">
        <f t="shared" si="423"/>
        <v>59.089158771833624</v>
      </c>
      <c r="P6206" s="29">
        <f>O6206*D6206</f>
        <v>722032.88491336827</v>
      </c>
      <c r="R6206" s="28">
        <f>IF(G6206="highest point", $H$4/D6206, 0)</f>
        <v>0</v>
      </c>
      <c r="S6206" s="28">
        <f t="shared" si="424"/>
        <v>55.369782000576606</v>
      </c>
      <c r="T6206" s="29">
        <f>D6206*S6206</f>
        <v>676584.40678220568</v>
      </c>
    </row>
    <row r="6207" spans="1:20">
      <c r="A6207" s="21">
        <f t="shared" si="425"/>
        <v>2024</v>
      </c>
      <c r="B6207" s="21">
        <f t="shared" si="426"/>
        <v>8</v>
      </c>
      <c r="C6207" s="22">
        <v>45534</v>
      </c>
      <c r="D6207" s="21">
        <v>12344.43</v>
      </c>
      <c r="E6207" s="47" t="str">
        <f>IF(B6207&lt;&gt;B6206, "First Quote", "")</f>
        <v/>
      </c>
      <c r="F6207" s="23" t="str">
        <f>IF(_xlfn.MINIFS($D$3:$D$6287,$A$3:$A$6287,A6207,$B$3:$B$6287,B6207)=D6207,"Lowest point","")</f>
        <v/>
      </c>
      <c r="G6207" s="24" t="str">
        <f>IF(_xlfn.MAXIFS($D$3:$D$6287,$A$3:$A$6287,A6207,$B$3:$B$6287,B6207)=D6207,"Highest point","")</f>
        <v>Highest point</v>
      </c>
      <c r="J6207" s="25" t="str">
        <f>IF(E6207="First Quote", $H$4/D6207, "")</f>
        <v/>
      </c>
      <c r="K6207" s="26">
        <f t="shared" si="422"/>
        <v>57.065176802026464</v>
      </c>
      <c r="L6207" s="27">
        <f>K6207*D6207</f>
        <v>704437.08047023951</v>
      </c>
      <c r="M6207" s="10"/>
      <c r="N6207" s="28">
        <f>IF(F6207="lowest point", $H$4/D6207, 0)</f>
        <v>0</v>
      </c>
      <c r="O6207" s="28">
        <f t="shared" si="423"/>
        <v>59.089158771833624</v>
      </c>
      <c r="P6207" s="29">
        <f>O6207*D6207</f>
        <v>729421.98421778611</v>
      </c>
      <c r="R6207" s="28">
        <f>IF(G6207="highest point", $H$4/D6207, 0)</f>
        <v>4.0504097799574382E-2</v>
      </c>
      <c r="S6207" s="28">
        <f t="shared" si="424"/>
        <v>55.410286098376183</v>
      </c>
      <c r="T6207" s="29">
        <f>D6207*S6207</f>
        <v>684008.39802137797</v>
      </c>
    </row>
    <row r="6208" spans="1:20">
      <c r="A6208" s="21">
        <f t="shared" si="425"/>
        <v>2024</v>
      </c>
      <c r="B6208" s="21">
        <f t="shared" si="426"/>
        <v>9</v>
      </c>
      <c r="C6208" s="22">
        <v>45538</v>
      </c>
      <c r="D6208" s="21">
        <v>12084.57</v>
      </c>
      <c r="E6208" s="47" t="str">
        <f>IF(B6208&lt;&gt;B6207, "First Quote", "")</f>
        <v>First Quote</v>
      </c>
      <c r="F6208" s="23" t="str">
        <f>IF(_xlfn.MINIFS($D$3:$D$6287,$A$3:$A$6287,A6208,$B$3:$B$6287,B6208)=D6208,"Lowest point","")</f>
        <v/>
      </c>
      <c r="G6208" s="24" t="str">
        <f>IF(_xlfn.MAXIFS($D$3:$D$6287,$A$3:$A$6287,A6208,$B$3:$B$6287,B6208)=D6208,"Highest point","")</f>
        <v/>
      </c>
      <c r="J6208" s="25">
        <f>IF(E6208="First Quote", $H$4/D6208, "")</f>
        <v>4.137507581982644E-2</v>
      </c>
      <c r="K6208" s="26">
        <f t="shared" si="422"/>
        <v>57.106551877846293</v>
      </c>
      <c r="L6208" s="27">
        <f>K6208*D6208</f>
        <v>690108.12362646498</v>
      </c>
      <c r="M6208" s="10"/>
      <c r="N6208" s="28">
        <f>IF(F6208="lowest point", $H$4/D6208, 0)</f>
        <v>0</v>
      </c>
      <c r="O6208" s="28">
        <f t="shared" si="423"/>
        <v>59.089158771833624</v>
      </c>
      <c r="P6208" s="29">
        <f>O6208*D6208</f>
        <v>714067.07541933749</v>
      </c>
      <c r="R6208" s="28">
        <f>IF(G6208="highest point", $H$4/D6208, 0)</f>
        <v>0</v>
      </c>
      <c r="S6208" s="28">
        <f t="shared" si="424"/>
        <v>55.410286098376183</v>
      </c>
      <c r="T6208" s="29">
        <f>D6208*S6208</f>
        <v>669609.48107585381</v>
      </c>
    </row>
    <row r="6209" spans="1:20">
      <c r="A6209" s="21">
        <f t="shared" si="425"/>
        <v>2024</v>
      </c>
      <c r="B6209" s="21">
        <f t="shared" si="426"/>
        <v>9</v>
      </c>
      <c r="C6209" s="22">
        <v>45539</v>
      </c>
      <c r="D6209" s="21">
        <v>12065.69</v>
      </c>
      <c r="E6209" s="47" t="str">
        <f>IF(B6209&lt;&gt;B6208, "First Quote", "")</f>
        <v/>
      </c>
      <c r="F6209" s="23" t="str">
        <f>IF(_xlfn.MINIFS($D$3:$D$6287,$A$3:$A$6287,A6209,$B$3:$B$6287,B6209)=D6209,"Lowest point","")</f>
        <v/>
      </c>
      <c r="G6209" s="24" t="str">
        <f>IF(_xlfn.MAXIFS($D$3:$D$6287,$A$3:$A$6287,A6209,$B$3:$B$6287,B6209)=D6209,"Highest point","")</f>
        <v/>
      </c>
      <c r="J6209" s="25" t="str">
        <f>IF(E6209="First Quote", $H$4/D6209, "")</f>
        <v/>
      </c>
      <c r="K6209" s="26">
        <f t="shared" si="422"/>
        <v>57.106551877846293</v>
      </c>
      <c r="L6209" s="27">
        <f>K6209*D6209</f>
        <v>689029.95192701125</v>
      </c>
      <c r="M6209" s="10"/>
      <c r="N6209" s="28">
        <f>IF(F6209="lowest point", $H$4/D6209, 0)</f>
        <v>0</v>
      </c>
      <c r="O6209" s="28">
        <f t="shared" si="423"/>
        <v>59.089158771833624</v>
      </c>
      <c r="P6209" s="29">
        <f>O6209*D6209</f>
        <v>712951.47210172529</v>
      </c>
      <c r="R6209" s="28">
        <f>IF(G6209="highest point", $H$4/D6209, 0)</f>
        <v>0</v>
      </c>
      <c r="S6209" s="28">
        <f t="shared" si="424"/>
        <v>55.410286098376183</v>
      </c>
      <c r="T6209" s="29">
        <f>D6209*S6209</f>
        <v>668563.33487431658</v>
      </c>
    </row>
    <row r="6210" spans="1:20">
      <c r="A6210" s="21">
        <f t="shared" si="425"/>
        <v>2024</v>
      </c>
      <c r="B6210" s="21">
        <f t="shared" si="426"/>
        <v>9</v>
      </c>
      <c r="C6210" s="22">
        <v>45540</v>
      </c>
      <c r="D6210" s="21">
        <v>12029.72</v>
      </c>
      <c r="E6210" s="47" t="str">
        <f>IF(B6210&lt;&gt;B6209, "First Quote", "")</f>
        <v/>
      </c>
      <c r="F6210" s="23" t="str">
        <f>IF(_xlfn.MINIFS($D$3:$D$6287,$A$3:$A$6287,A6210,$B$3:$B$6287,B6210)=D6210,"Lowest point","")</f>
        <v/>
      </c>
      <c r="G6210" s="24" t="str">
        <f>IF(_xlfn.MAXIFS($D$3:$D$6287,$A$3:$A$6287,A6210,$B$3:$B$6287,B6210)=D6210,"Highest point","")</f>
        <v/>
      </c>
      <c r="J6210" s="25" t="str">
        <f>IF(E6210="First Quote", $H$4/D6210, "")</f>
        <v/>
      </c>
      <c r="K6210" s="26">
        <f t="shared" si="422"/>
        <v>57.106551877846293</v>
      </c>
      <c r="L6210" s="27">
        <f>K6210*D6210</f>
        <v>686975.82925596507</v>
      </c>
      <c r="M6210" s="10"/>
      <c r="N6210" s="28">
        <f>IF(F6210="lowest point", $H$4/D6210, 0)</f>
        <v>0</v>
      </c>
      <c r="O6210" s="28">
        <f t="shared" si="423"/>
        <v>59.089158771833624</v>
      </c>
      <c r="P6210" s="29">
        <f>O6210*D6210</f>
        <v>710826.03506070236</v>
      </c>
      <c r="R6210" s="28">
        <f>IF(G6210="highest point", $H$4/D6210, 0)</f>
        <v>0</v>
      </c>
      <c r="S6210" s="28">
        <f t="shared" si="424"/>
        <v>55.410286098376183</v>
      </c>
      <c r="T6210" s="29">
        <f>D6210*S6210</f>
        <v>666570.22688335786</v>
      </c>
    </row>
    <row r="6211" spans="1:20">
      <c r="A6211" s="21">
        <f t="shared" si="425"/>
        <v>2024</v>
      </c>
      <c r="B6211" s="21">
        <f t="shared" si="426"/>
        <v>9</v>
      </c>
      <c r="C6211" s="22">
        <v>45541</v>
      </c>
      <c r="D6211" s="21">
        <v>11823.57</v>
      </c>
      <c r="E6211" s="47" t="str">
        <f>IF(B6211&lt;&gt;B6210, "First Quote", "")</f>
        <v/>
      </c>
      <c r="F6211" s="23" t="str">
        <f>IF(_xlfn.MINIFS($D$3:$D$6287,$A$3:$A$6287,A6211,$B$3:$B$6287,B6211)=D6211,"Lowest point","")</f>
        <v>Lowest point</v>
      </c>
      <c r="G6211" s="24" t="str">
        <f>IF(_xlfn.MAXIFS($D$3:$D$6287,$A$3:$A$6287,A6211,$B$3:$B$6287,B6211)=D6211,"Highest point","")</f>
        <v/>
      </c>
      <c r="J6211" s="25" t="str">
        <f>IF(E6211="First Quote", $H$4/D6211, "")</f>
        <v/>
      </c>
      <c r="K6211" s="26">
        <f t="shared" si="422"/>
        <v>57.106551877846293</v>
      </c>
      <c r="L6211" s="27">
        <f>K6211*D6211</f>
        <v>675203.31358634704</v>
      </c>
      <c r="M6211" s="10"/>
      <c r="N6211" s="28">
        <f>IF(F6211="lowest point", $H$4/D6211, 0)</f>
        <v>4.2288412044754677E-2</v>
      </c>
      <c r="O6211" s="28">
        <f t="shared" si="423"/>
        <v>59.131447183878379</v>
      </c>
      <c r="P6211" s="29">
        <f>O6211*D6211</f>
        <v>699144.80497988884</v>
      </c>
      <c r="R6211" s="28">
        <f>IF(G6211="highest point", $H$4/D6211, 0)</f>
        <v>0</v>
      </c>
      <c r="S6211" s="28">
        <f t="shared" si="424"/>
        <v>55.410286098376183</v>
      </c>
      <c r="T6211" s="29">
        <f>D6211*S6211</f>
        <v>655147.39640417765</v>
      </c>
    </row>
    <row r="6212" spans="1:20">
      <c r="A6212" s="21">
        <f t="shared" si="425"/>
        <v>2024</v>
      </c>
      <c r="B6212" s="21">
        <f t="shared" si="426"/>
        <v>9</v>
      </c>
      <c r="C6212" s="22">
        <v>45544</v>
      </c>
      <c r="D6212" s="21">
        <v>11961.74</v>
      </c>
      <c r="E6212" s="47" t="str">
        <f>IF(B6212&lt;&gt;B6211, "First Quote", "")</f>
        <v/>
      </c>
      <c r="F6212" s="23" t="str">
        <f>IF(_xlfn.MINIFS($D$3:$D$6287,$A$3:$A$6287,A6212,$B$3:$B$6287,B6212)=D6212,"Lowest point","")</f>
        <v/>
      </c>
      <c r="G6212" s="24" t="str">
        <f>IF(_xlfn.MAXIFS($D$3:$D$6287,$A$3:$A$6287,A6212,$B$3:$B$6287,B6212)=D6212,"Highest point","")</f>
        <v/>
      </c>
      <c r="J6212" s="25" t="str">
        <f>IF(E6212="First Quote", $H$4/D6212, "")</f>
        <v/>
      </c>
      <c r="K6212" s="26">
        <f t="shared" si="422"/>
        <v>57.106551877846293</v>
      </c>
      <c r="L6212" s="27">
        <f>K6212*D6212</f>
        <v>683093.72585930908</v>
      </c>
      <c r="M6212" s="10"/>
      <c r="N6212" s="28">
        <f>IF(F6212="lowest point", $H$4/D6212, 0)</f>
        <v>0</v>
      </c>
      <c r="O6212" s="28">
        <f t="shared" si="423"/>
        <v>59.131447183878379</v>
      </c>
      <c r="P6212" s="29">
        <f>O6212*D6212</f>
        <v>707314.99703728536</v>
      </c>
      <c r="R6212" s="28">
        <f>IF(G6212="highest point", $H$4/D6212, 0)</f>
        <v>0</v>
      </c>
      <c r="S6212" s="28">
        <f t="shared" si="424"/>
        <v>55.410286098376183</v>
      </c>
      <c r="T6212" s="29">
        <f>D6212*S6212</f>
        <v>662803.43563439033</v>
      </c>
    </row>
    <row r="6213" spans="1:20">
      <c r="A6213" s="21">
        <f t="shared" si="425"/>
        <v>2024</v>
      </c>
      <c r="B6213" s="21">
        <f t="shared" si="426"/>
        <v>9</v>
      </c>
      <c r="C6213" s="22">
        <v>45545</v>
      </c>
      <c r="D6213" s="21">
        <v>12015.57</v>
      </c>
      <c r="E6213" s="47" t="str">
        <f>IF(B6213&lt;&gt;B6212, "First Quote", "")</f>
        <v/>
      </c>
      <c r="F6213" s="23" t="str">
        <f>IF(_xlfn.MINIFS($D$3:$D$6287,$A$3:$A$6287,A6213,$B$3:$B$6287,B6213)=D6213,"Lowest point","")</f>
        <v/>
      </c>
      <c r="G6213" s="24" t="str">
        <f>IF(_xlfn.MAXIFS($D$3:$D$6287,$A$3:$A$6287,A6213,$B$3:$B$6287,B6213)=D6213,"Highest point","")</f>
        <v/>
      </c>
      <c r="J6213" s="25" t="str">
        <f>IF(E6213="First Quote", $H$4/D6213, "")</f>
        <v/>
      </c>
      <c r="K6213" s="26">
        <f t="shared" ref="K6213:K6276" si="427">IF(E6213="First Quote",J6213+K6212,K6212)</f>
        <v>57.106551877846293</v>
      </c>
      <c r="L6213" s="27">
        <f>K6213*D6213</f>
        <v>686167.77154689352</v>
      </c>
      <c r="M6213" s="10"/>
      <c r="N6213" s="28">
        <f>IF(F6213="lowest point", $H$4/D6213, 0)</f>
        <v>0</v>
      </c>
      <c r="O6213" s="28">
        <f t="shared" ref="O6213:O6276" si="428">IF(F6213="Lowest Point",N6213+O6212,O6212)</f>
        <v>59.131447183878379</v>
      </c>
      <c r="P6213" s="29">
        <f>O6213*D6213</f>
        <v>710498.04283919348</v>
      </c>
      <c r="R6213" s="28">
        <f>IF(G6213="highest point", $H$4/D6213, 0)</f>
        <v>0</v>
      </c>
      <c r="S6213" s="28">
        <f t="shared" ref="S6213:S6276" si="429">IF(G6213="Highest Point",R6213+S6212,S6212)</f>
        <v>55.410286098376183</v>
      </c>
      <c r="T6213" s="29">
        <f>D6213*S6213</f>
        <v>665786.17133506585</v>
      </c>
    </row>
    <row r="6214" spans="1:20">
      <c r="A6214" s="21">
        <f t="shared" si="425"/>
        <v>2024</v>
      </c>
      <c r="B6214" s="21">
        <f t="shared" si="426"/>
        <v>9</v>
      </c>
      <c r="C6214" s="22">
        <v>45546</v>
      </c>
      <c r="D6214" s="21">
        <v>12143.85</v>
      </c>
      <c r="E6214" s="47" t="str">
        <f>IF(B6214&lt;&gt;B6213, "First Quote", "")</f>
        <v/>
      </c>
      <c r="F6214" s="23" t="str">
        <f>IF(_xlfn.MINIFS($D$3:$D$6287,$A$3:$A$6287,A6214,$B$3:$B$6287,B6214)=D6214,"Lowest point","")</f>
        <v/>
      </c>
      <c r="G6214" s="24" t="str">
        <f>IF(_xlfn.MAXIFS($D$3:$D$6287,$A$3:$A$6287,A6214,$B$3:$B$6287,B6214)=D6214,"Highest point","")</f>
        <v/>
      </c>
      <c r="J6214" s="25" t="str">
        <f>IF(E6214="First Quote", $H$4/D6214, "")</f>
        <v/>
      </c>
      <c r="K6214" s="26">
        <f t="shared" si="427"/>
        <v>57.106551877846293</v>
      </c>
      <c r="L6214" s="27">
        <f>K6214*D6214</f>
        <v>693493.40002178377</v>
      </c>
      <c r="M6214" s="10"/>
      <c r="N6214" s="28">
        <f>IF(F6214="lowest point", $H$4/D6214, 0)</f>
        <v>0</v>
      </c>
      <c r="O6214" s="28">
        <f t="shared" si="428"/>
        <v>59.131447183878379</v>
      </c>
      <c r="P6214" s="29">
        <f>O6214*D6214</f>
        <v>718083.42488394142</v>
      </c>
      <c r="R6214" s="28">
        <f>IF(G6214="highest point", $H$4/D6214, 0)</f>
        <v>0</v>
      </c>
      <c r="S6214" s="28">
        <f t="shared" si="429"/>
        <v>55.410286098376183</v>
      </c>
      <c r="T6214" s="29">
        <f>D6214*S6214</f>
        <v>672894.20283576567</v>
      </c>
    </row>
    <row r="6215" spans="1:20">
      <c r="A6215" s="21">
        <f t="shared" si="425"/>
        <v>2024</v>
      </c>
      <c r="B6215" s="21">
        <f t="shared" si="426"/>
        <v>9</v>
      </c>
      <c r="C6215" s="22">
        <v>45547</v>
      </c>
      <c r="D6215" s="21">
        <v>12235.06</v>
      </c>
      <c r="E6215" s="47" t="str">
        <f>IF(B6215&lt;&gt;B6214, "First Quote", "")</f>
        <v/>
      </c>
      <c r="F6215" s="23" t="str">
        <f>IF(_xlfn.MINIFS($D$3:$D$6287,$A$3:$A$6287,A6215,$B$3:$B$6287,B6215)=D6215,"Lowest point","")</f>
        <v/>
      </c>
      <c r="G6215" s="24" t="str">
        <f>IF(_xlfn.MAXIFS($D$3:$D$6287,$A$3:$A$6287,A6215,$B$3:$B$6287,B6215)=D6215,"Highest point","")</f>
        <v/>
      </c>
      <c r="J6215" s="25" t="str">
        <f>IF(E6215="First Quote", $H$4/D6215, "")</f>
        <v/>
      </c>
      <c r="K6215" s="26">
        <f t="shared" si="427"/>
        <v>57.106551877846293</v>
      </c>
      <c r="L6215" s="27">
        <f>K6215*D6215</f>
        <v>698702.08861856209</v>
      </c>
      <c r="M6215" s="10"/>
      <c r="N6215" s="28">
        <f>IF(F6215="lowest point", $H$4/D6215, 0)</f>
        <v>0</v>
      </c>
      <c r="O6215" s="28">
        <f t="shared" si="428"/>
        <v>59.131447183878379</v>
      </c>
      <c r="P6215" s="29">
        <f>O6215*D6215</f>
        <v>723476.80418158299</v>
      </c>
      <c r="R6215" s="28">
        <f>IF(G6215="highest point", $H$4/D6215, 0)</f>
        <v>0</v>
      </c>
      <c r="S6215" s="28">
        <f t="shared" si="429"/>
        <v>55.410286098376183</v>
      </c>
      <c r="T6215" s="29">
        <f>D6215*S6215</f>
        <v>677948.17503079842</v>
      </c>
    </row>
    <row r="6216" spans="1:20">
      <c r="A6216" s="21">
        <f t="shared" si="425"/>
        <v>2024</v>
      </c>
      <c r="B6216" s="21">
        <f t="shared" si="426"/>
        <v>9</v>
      </c>
      <c r="C6216" s="22">
        <v>45548</v>
      </c>
      <c r="D6216" s="21">
        <v>12303.26</v>
      </c>
      <c r="E6216" s="47" t="str">
        <f>IF(B6216&lt;&gt;B6215, "First Quote", "")</f>
        <v/>
      </c>
      <c r="F6216" s="23" t="str">
        <f>IF(_xlfn.MINIFS($D$3:$D$6287,$A$3:$A$6287,A6216,$B$3:$B$6287,B6216)=D6216,"Lowest point","")</f>
        <v/>
      </c>
      <c r="G6216" s="24" t="str">
        <f>IF(_xlfn.MAXIFS($D$3:$D$6287,$A$3:$A$6287,A6216,$B$3:$B$6287,B6216)=D6216,"Highest point","")</f>
        <v/>
      </c>
      <c r="J6216" s="25" t="str">
        <f>IF(E6216="First Quote", $H$4/D6216, "")</f>
        <v/>
      </c>
      <c r="K6216" s="26">
        <f t="shared" si="427"/>
        <v>57.106551877846293</v>
      </c>
      <c r="L6216" s="27">
        <f>K6216*D6216</f>
        <v>702596.75545663119</v>
      </c>
      <c r="M6216" s="10"/>
      <c r="N6216" s="28">
        <f>IF(F6216="lowest point", $H$4/D6216, 0)</f>
        <v>0</v>
      </c>
      <c r="O6216" s="28">
        <f t="shared" si="428"/>
        <v>59.131447183878379</v>
      </c>
      <c r="P6216" s="29">
        <f>O6216*D6216</f>
        <v>727509.56887952355</v>
      </c>
      <c r="R6216" s="28">
        <f>IF(G6216="highest point", $H$4/D6216, 0)</f>
        <v>0</v>
      </c>
      <c r="S6216" s="28">
        <f t="shared" si="429"/>
        <v>55.410286098376183</v>
      </c>
      <c r="T6216" s="29">
        <f>D6216*S6216</f>
        <v>681727.15654270782</v>
      </c>
    </row>
    <row r="6217" spans="1:20">
      <c r="A6217" s="21">
        <f t="shared" si="425"/>
        <v>2024</v>
      </c>
      <c r="B6217" s="21">
        <f t="shared" si="426"/>
        <v>9</v>
      </c>
      <c r="C6217" s="22">
        <v>45551</v>
      </c>
      <c r="D6217" s="21">
        <v>12321.21</v>
      </c>
      <c r="E6217" s="47" t="str">
        <f>IF(B6217&lt;&gt;B6216, "First Quote", "")</f>
        <v/>
      </c>
      <c r="F6217" s="23" t="str">
        <f>IF(_xlfn.MINIFS($D$3:$D$6287,$A$3:$A$6287,A6217,$B$3:$B$6287,B6217)=D6217,"Lowest point","")</f>
        <v/>
      </c>
      <c r="G6217" s="24" t="str">
        <f>IF(_xlfn.MAXIFS($D$3:$D$6287,$A$3:$A$6287,A6217,$B$3:$B$6287,B6217)=D6217,"Highest point","")</f>
        <v/>
      </c>
      <c r="J6217" s="25" t="str">
        <f>IF(E6217="First Quote", $H$4/D6217, "")</f>
        <v/>
      </c>
      <c r="K6217" s="26">
        <f t="shared" si="427"/>
        <v>57.106551877846293</v>
      </c>
      <c r="L6217" s="27">
        <f>K6217*D6217</f>
        <v>703621.81806283852</v>
      </c>
      <c r="M6217" s="10"/>
      <c r="N6217" s="28">
        <f>IF(F6217="lowest point", $H$4/D6217, 0)</f>
        <v>0</v>
      </c>
      <c r="O6217" s="28">
        <f t="shared" si="428"/>
        <v>59.131447183878379</v>
      </c>
      <c r="P6217" s="29">
        <f>O6217*D6217</f>
        <v>728570.97835647408</v>
      </c>
      <c r="R6217" s="28">
        <f>IF(G6217="highest point", $H$4/D6217, 0)</f>
        <v>0</v>
      </c>
      <c r="S6217" s="28">
        <f t="shared" si="429"/>
        <v>55.410286098376183</v>
      </c>
      <c r="T6217" s="29">
        <f>D6217*S6217</f>
        <v>682721.7711781736</v>
      </c>
    </row>
    <row r="6218" spans="1:20">
      <c r="A6218" s="21">
        <f t="shared" si="425"/>
        <v>2024</v>
      </c>
      <c r="B6218" s="21">
        <f t="shared" si="426"/>
        <v>9</v>
      </c>
      <c r="C6218" s="22">
        <v>45552</v>
      </c>
      <c r="D6218" s="21">
        <v>12324.75</v>
      </c>
      <c r="E6218" s="47" t="str">
        <f>IF(B6218&lt;&gt;B6217, "First Quote", "")</f>
        <v/>
      </c>
      <c r="F6218" s="23" t="str">
        <f>IF(_xlfn.MINIFS($D$3:$D$6287,$A$3:$A$6287,A6218,$B$3:$B$6287,B6218)=D6218,"Lowest point","")</f>
        <v/>
      </c>
      <c r="G6218" s="24" t="str">
        <f>IF(_xlfn.MAXIFS($D$3:$D$6287,$A$3:$A$6287,A6218,$B$3:$B$6287,B6218)=D6218,"Highest point","")</f>
        <v/>
      </c>
      <c r="J6218" s="25" t="str">
        <f>IF(E6218="First Quote", $H$4/D6218, "")</f>
        <v/>
      </c>
      <c r="K6218" s="26">
        <f t="shared" si="427"/>
        <v>57.106551877846293</v>
      </c>
      <c r="L6218" s="27">
        <f>K6218*D6218</f>
        <v>703823.9752564861</v>
      </c>
      <c r="M6218" s="10"/>
      <c r="N6218" s="28">
        <f>IF(F6218="lowest point", $H$4/D6218, 0)</f>
        <v>0</v>
      </c>
      <c r="O6218" s="28">
        <f t="shared" si="428"/>
        <v>59.131447183878379</v>
      </c>
      <c r="P6218" s="29">
        <f>O6218*D6218</f>
        <v>728780.30367950501</v>
      </c>
      <c r="R6218" s="28">
        <f>IF(G6218="highest point", $H$4/D6218, 0)</f>
        <v>0</v>
      </c>
      <c r="S6218" s="28">
        <f t="shared" si="429"/>
        <v>55.410286098376183</v>
      </c>
      <c r="T6218" s="29">
        <f>D6218*S6218</f>
        <v>682917.92359096184</v>
      </c>
    </row>
    <row r="6219" spans="1:20">
      <c r="A6219" s="21">
        <f t="shared" si="425"/>
        <v>2024</v>
      </c>
      <c r="B6219" s="21">
        <f t="shared" si="426"/>
        <v>9</v>
      </c>
      <c r="C6219" s="22">
        <v>45553</v>
      </c>
      <c r="D6219" s="21">
        <v>12289.26</v>
      </c>
      <c r="E6219" s="47" t="str">
        <f>IF(B6219&lt;&gt;B6218, "First Quote", "")</f>
        <v/>
      </c>
      <c r="F6219" s="23" t="str">
        <f>IF(_xlfn.MINIFS($D$3:$D$6287,$A$3:$A$6287,A6219,$B$3:$B$6287,B6219)=D6219,"Lowest point","")</f>
        <v/>
      </c>
      <c r="G6219" s="24" t="str">
        <f>IF(_xlfn.MAXIFS($D$3:$D$6287,$A$3:$A$6287,A6219,$B$3:$B$6287,B6219)=D6219,"Highest point","")</f>
        <v/>
      </c>
      <c r="J6219" s="25" t="str">
        <f>IF(E6219="First Quote", $H$4/D6219, "")</f>
        <v/>
      </c>
      <c r="K6219" s="26">
        <f t="shared" si="427"/>
        <v>57.106551877846293</v>
      </c>
      <c r="L6219" s="27">
        <f>K6219*D6219</f>
        <v>701797.26373034134</v>
      </c>
      <c r="M6219" s="10"/>
      <c r="N6219" s="28">
        <f>IF(F6219="lowest point", $H$4/D6219, 0)</f>
        <v>0</v>
      </c>
      <c r="O6219" s="28">
        <f t="shared" si="428"/>
        <v>59.131447183878379</v>
      </c>
      <c r="P6219" s="29">
        <f>O6219*D6219</f>
        <v>726681.72861894919</v>
      </c>
      <c r="R6219" s="28">
        <f>IF(G6219="highest point", $H$4/D6219, 0)</f>
        <v>0</v>
      </c>
      <c r="S6219" s="28">
        <f t="shared" si="429"/>
        <v>55.410286098376183</v>
      </c>
      <c r="T6219" s="29">
        <f>D6219*S6219</f>
        <v>680951.41253733053</v>
      </c>
    </row>
    <row r="6220" spans="1:20">
      <c r="A6220" s="21">
        <f t="shared" si="425"/>
        <v>2024</v>
      </c>
      <c r="B6220" s="21">
        <f t="shared" si="426"/>
        <v>9</v>
      </c>
      <c r="C6220" s="22">
        <v>45554</v>
      </c>
      <c r="D6220" s="21">
        <v>12498.59</v>
      </c>
      <c r="E6220" s="47" t="str">
        <f>IF(B6220&lt;&gt;B6219, "First Quote", "")</f>
        <v/>
      </c>
      <c r="F6220" s="23" t="str">
        <f>IF(_xlfn.MINIFS($D$3:$D$6287,$A$3:$A$6287,A6220,$B$3:$B$6287,B6220)=D6220,"Lowest point","")</f>
        <v/>
      </c>
      <c r="G6220" s="24" t="str">
        <f>IF(_xlfn.MAXIFS($D$3:$D$6287,$A$3:$A$6287,A6220,$B$3:$B$6287,B6220)=D6220,"Highest point","")</f>
        <v/>
      </c>
      <c r="J6220" s="25" t="str">
        <f>IF(E6220="First Quote", $H$4/D6220, "")</f>
        <v/>
      </c>
      <c r="K6220" s="26">
        <f t="shared" si="427"/>
        <v>57.106551877846293</v>
      </c>
      <c r="L6220" s="27">
        <f>K6220*D6220</f>
        <v>713751.37823493092</v>
      </c>
      <c r="M6220" s="10"/>
      <c r="N6220" s="28">
        <f>IF(F6220="lowest point", $H$4/D6220, 0)</f>
        <v>0</v>
      </c>
      <c r="O6220" s="28">
        <f t="shared" si="428"/>
        <v>59.131447183878379</v>
      </c>
      <c r="P6220" s="29">
        <f>O6220*D6220</f>
        <v>739059.71445795044</v>
      </c>
      <c r="R6220" s="28">
        <f>IF(G6220="highest point", $H$4/D6220, 0)</f>
        <v>0</v>
      </c>
      <c r="S6220" s="28">
        <f t="shared" si="429"/>
        <v>55.410286098376183</v>
      </c>
      <c r="T6220" s="29">
        <f>D6220*S6220</f>
        <v>692550.4477263036</v>
      </c>
    </row>
    <row r="6221" spans="1:20">
      <c r="A6221" s="21">
        <f t="shared" ref="A6221:A6284" si="430">YEAR(C6221)</f>
        <v>2024</v>
      </c>
      <c r="B6221" s="21">
        <f t="shared" si="426"/>
        <v>9</v>
      </c>
      <c r="C6221" s="22">
        <v>45555</v>
      </c>
      <c r="D6221" s="21">
        <v>12474.44</v>
      </c>
      <c r="E6221" s="47" t="str">
        <f>IF(B6221&lt;&gt;B6220, "First Quote", "")</f>
        <v/>
      </c>
      <c r="F6221" s="23" t="str">
        <f>IF(_xlfn.MINIFS($D$3:$D$6287,$A$3:$A$6287,A6221,$B$3:$B$6287,B6221)=D6221,"Lowest point","")</f>
        <v/>
      </c>
      <c r="G6221" s="24" t="str">
        <f>IF(_xlfn.MAXIFS($D$3:$D$6287,$A$3:$A$6287,A6221,$B$3:$B$6287,B6221)=D6221,"Highest point","")</f>
        <v/>
      </c>
      <c r="J6221" s="25" t="str">
        <f>IF(E6221="First Quote", $H$4/D6221, "")</f>
        <v/>
      </c>
      <c r="K6221" s="26">
        <f t="shared" si="427"/>
        <v>57.106551877846293</v>
      </c>
      <c r="L6221" s="27">
        <f>K6221*D6221</f>
        <v>712372.25500708097</v>
      </c>
      <c r="M6221" s="10"/>
      <c r="N6221" s="28">
        <f>IF(F6221="lowest point", $H$4/D6221, 0)</f>
        <v>0</v>
      </c>
      <c r="O6221" s="28">
        <f t="shared" si="428"/>
        <v>59.131447183878379</v>
      </c>
      <c r="P6221" s="29">
        <f>O6221*D6221</f>
        <v>737631.69000845985</v>
      </c>
      <c r="R6221" s="28">
        <f>IF(G6221="highest point", $H$4/D6221, 0)</f>
        <v>0</v>
      </c>
      <c r="S6221" s="28">
        <f t="shared" si="429"/>
        <v>55.410286098376183</v>
      </c>
      <c r="T6221" s="29">
        <f>D6221*S6221</f>
        <v>691212.28931702778</v>
      </c>
    </row>
    <row r="6222" spans="1:20">
      <c r="A6222" s="21">
        <f t="shared" si="430"/>
        <v>2024</v>
      </c>
      <c r="B6222" s="21">
        <f t="shared" si="426"/>
        <v>9</v>
      </c>
      <c r="C6222" s="22">
        <v>45558</v>
      </c>
      <c r="D6222" s="21">
        <v>12509.61</v>
      </c>
      <c r="E6222" s="47" t="str">
        <f>IF(B6222&lt;&gt;B6221, "First Quote", "")</f>
        <v/>
      </c>
      <c r="F6222" s="23" t="str">
        <f>IF(_xlfn.MINIFS($D$3:$D$6287,$A$3:$A$6287,A6222,$B$3:$B$6287,B6222)=D6222,"Lowest point","")</f>
        <v/>
      </c>
      <c r="G6222" s="24" t="str">
        <f>IF(_xlfn.MAXIFS($D$3:$D$6287,$A$3:$A$6287,A6222,$B$3:$B$6287,B6222)=D6222,"Highest point","")</f>
        <v/>
      </c>
      <c r="J6222" s="25" t="str">
        <f>IF(E6222="First Quote", $H$4/D6222, "")</f>
        <v/>
      </c>
      <c r="K6222" s="26">
        <f t="shared" si="427"/>
        <v>57.106551877846293</v>
      </c>
      <c r="L6222" s="27">
        <f>K6222*D6222</f>
        <v>714380.69243662478</v>
      </c>
      <c r="M6222" s="10"/>
      <c r="N6222" s="28">
        <f>IF(F6222="lowest point", $H$4/D6222, 0)</f>
        <v>0</v>
      </c>
      <c r="O6222" s="28">
        <f t="shared" si="428"/>
        <v>59.131447183878379</v>
      </c>
      <c r="P6222" s="29">
        <f>O6222*D6222</f>
        <v>739711.3430059168</v>
      </c>
      <c r="R6222" s="28">
        <f>IF(G6222="highest point", $H$4/D6222, 0)</f>
        <v>0</v>
      </c>
      <c r="S6222" s="28">
        <f t="shared" si="429"/>
        <v>55.410286098376183</v>
      </c>
      <c r="T6222" s="29">
        <f>D6222*S6222</f>
        <v>693161.06907910772</v>
      </c>
    </row>
    <row r="6223" spans="1:20">
      <c r="A6223" s="21">
        <f t="shared" si="430"/>
        <v>2024</v>
      </c>
      <c r="B6223" s="21">
        <f t="shared" si="426"/>
        <v>9</v>
      </c>
      <c r="C6223" s="22">
        <v>45559</v>
      </c>
      <c r="D6223" s="21">
        <v>12541.09</v>
      </c>
      <c r="E6223" s="47" t="str">
        <f>IF(B6223&lt;&gt;B6222, "First Quote", "")</f>
        <v/>
      </c>
      <c r="F6223" s="23" t="str">
        <f>IF(_xlfn.MINIFS($D$3:$D$6287,$A$3:$A$6287,A6223,$B$3:$B$6287,B6223)=D6223,"Lowest point","")</f>
        <v/>
      </c>
      <c r="G6223" s="24" t="str">
        <f>IF(_xlfn.MAXIFS($D$3:$D$6287,$A$3:$A$6287,A6223,$B$3:$B$6287,B6223)=D6223,"Highest point","")</f>
        <v/>
      </c>
      <c r="J6223" s="25" t="str">
        <f>IF(E6223="First Quote", $H$4/D6223, "")</f>
        <v/>
      </c>
      <c r="K6223" s="26">
        <f t="shared" si="427"/>
        <v>57.106551877846293</v>
      </c>
      <c r="L6223" s="27">
        <f>K6223*D6223</f>
        <v>716178.40668973932</v>
      </c>
      <c r="M6223" s="10"/>
      <c r="N6223" s="28">
        <f>IF(F6223="lowest point", $H$4/D6223, 0)</f>
        <v>0</v>
      </c>
      <c r="O6223" s="28">
        <f t="shared" si="428"/>
        <v>59.131447183878379</v>
      </c>
      <c r="P6223" s="29">
        <f>O6223*D6223</f>
        <v>741572.80096326536</v>
      </c>
      <c r="R6223" s="28">
        <f>IF(G6223="highest point", $H$4/D6223, 0)</f>
        <v>0</v>
      </c>
      <c r="S6223" s="28">
        <f t="shared" si="429"/>
        <v>55.410286098376183</v>
      </c>
      <c r="T6223" s="29">
        <f>D6223*S6223</f>
        <v>694905.38488548459</v>
      </c>
    </row>
    <row r="6224" spans="1:20">
      <c r="A6224" s="21">
        <f t="shared" si="430"/>
        <v>2024</v>
      </c>
      <c r="B6224" s="21">
        <f t="shared" si="426"/>
        <v>9</v>
      </c>
      <c r="C6224" s="22">
        <v>45560</v>
      </c>
      <c r="D6224" s="21">
        <v>12517.82</v>
      </c>
      <c r="E6224" s="47" t="str">
        <f>IF(B6224&lt;&gt;B6223, "First Quote", "")</f>
        <v/>
      </c>
      <c r="F6224" s="23" t="str">
        <f>IF(_xlfn.MINIFS($D$3:$D$6287,$A$3:$A$6287,A6224,$B$3:$B$6287,B6224)=D6224,"Lowest point","")</f>
        <v/>
      </c>
      <c r="G6224" s="24" t="str">
        <f>IF(_xlfn.MAXIFS($D$3:$D$6287,$A$3:$A$6287,A6224,$B$3:$B$6287,B6224)=D6224,"Highest point","")</f>
        <v/>
      </c>
      <c r="J6224" s="25" t="str">
        <f>IF(E6224="First Quote", $H$4/D6224, "")</f>
        <v/>
      </c>
      <c r="K6224" s="26">
        <f t="shared" si="427"/>
        <v>57.106551877846293</v>
      </c>
      <c r="L6224" s="27">
        <f>K6224*D6224</f>
        <v>714849.53722754191</v>
      </c>
      <c r="M6224" s="10"/>
      <c r="N6224" s="28">
        <f>IF(F6224="lowest point", $H$4/D6224, 0)</f>
        <v>0</v>
      </c>
      <c r="O6224" s="28">
        <f t="shared" si="428"/>
        <v>59.131447183878379</v>
      </c>
      <c r="P6224" s="29">
        <f>O6224*D6224</f>
        <v>740196.81218729645</v>
      </c>
      <c r="R6224" s="28">
        <f>IF(G6224="highest point", $H$4/D6224, 0)</f>
        <v>0</v>
      </c>
      <c r="S6224" s="28">
        <f t="shared" si="429"/>
        <v>55.410286098376183</v>
      </c>
      <c r="T6224" s="29">
        <f>D6224*S6224</f>
        <v>693615.98752797535</v>
      </c>
    </row>
    <row r="6225" spans="1:20">
      <c r="A6225" s="21">
        <f t="shared" si="430"/>
        <v>2024</v>
      </c>
      <c r="B6225" s="21">
        <f t="shared" si="426"/>
        <v>9</v>
      </c>
      <c r="C6225" s="22">
        <v>45561</v>
      </c>
      <c r="D6225" s="21">
        <v>12569.13</v>
      </c>
      <c r="E6225" s="47" t="str">
        <f>IF(B6225&lt;&gt;B6224, "First Quote", "")</f>
        <v/>
      </c>
      <c r="F6225" s="23" t="str">
        <f>IF(_xlfn.MINIFS($D$3:$D$6287,$A$3:$A$6287,A6225,$B$3:$B$6287,B6225)=D6225,"Lowest point","")</f>
        <v/>
      </c>
      <c r="G6225" s="24" t="str">
        <f>IF(_xlfn.MAXIFS($D$3:$D$6287,$A$3:$A$6287,A6225,$B$3:$B$6287,B6225)=D6225,"Highest point","")</f>
        <v/>
      </c>
      <c r="J6225" s="25" t="str">
        <f>IF(E6225="First Quote", $H$4/D6225, "")</f>
        <v/>
      </c>
      <c r="K6225" s="26">
        <f t="shared" si="427"/>
        <v>57.106551877846293</v>
      </c>
      <c r="L6225" s="27">
        <f>K6225*D6225</f>
        <v>717779.67440439411</v>
      </c>
      <c r="M6225" s="10"/>
      <c r="N6225" s="28">
        <f>IF(F6225="lowest point", $H$4/D6225, 0)</f>
        <v>0</v>
      </c>
      <c r="O6225" s="28">
        <f t="shared" si="428"/>
        <v>59.131447183878379</v>
      </c>
      <c r="P6225" s="29">
        <f>O6225*D6225</f>
        <v>743230.84674230125</v>
      </c>
      <c r="R6225" s="28">
        <f>IF(G6225="highest point", $H$4/D6225, 0)</f>
        <v>0</v>
      </c>
      <c r="S6225" s="28">
        <f t="shared" si="429"/>
        <v>55.410286098376183</v>
      </c>
      <c r="T6225" s="29">
        <f>D6225*S6225</f>
        <v>696459.08930768294</v>
      </c>
    </row>
    <row r="6226" spans="1:20">
      <c r="A6226" s="21">
        <f t="shared" si="430"/>
        <v>2024</v>
      </c>
      <c r="B6226" s="21">
        <f t="shared" si="426"/>
        <v>9</v>
      </c>
      <c r="C6226" s="22">
        <v>45562</v>
      </c>
      <c r="D6226" s="21">
        <v>12553.78</v>
      </c>
      <c r="E6226" s="47" t="str">
        <f>IF(B6226&lt;&gt;B6225, "First Quote", "")</f>
        <v/>
      </c>
      <c r="F6226" s="23" t="str">
        <f>IF(_xlfn.MINIFS($D$3:$D$6287,$A$3:$A$6287,A6226,$B$3:$B$6287,B6226)=D6226,"Lowest point","")</f>
        <v/>
      </c>
      <c r="G6226" s="24" t="str">
        <f>IF(_xlfn.MAXIFS($D$3:$D$6287,$A$3:$A$6287,A6226,$B$3:$B$6287,B6226)=D6226,"Highest point","")</f>
        <v/>
      </c>
      <c r="J6226" s="25" t="str">
        <f>IF(E6226="First Quote", $H$4/D6226, "")</f>
        <v/>
      </c>
      <c r="K6226" s="26">
        <f t="shared" si="427"/>
        <v>57.106551877846293</v>
      </c>
      <c r="L6226" s="27">
        <f>K6226*D6226</f>
        <v>716903.08883306931</v>
      </c>
      <c r="M6226" s="10"/>
      <c r="N6226" s="28">
        <f>IF(F6226="lowest point", $H$4/D6226, 0)</f>
        <v>0</v>
      </c>
      <c r="O6226" s="28">
        <f t="shared" si="428"/>
        <v>59.131447183878379</v>
      </c>
      <c r="P6226" s="29">
        <f>O6226*D6226</f>
        <v>742323.17902802874</v>
      </c>
      <c r="R6226" s="28">
        <f>IF(G6226="highest point", $H$4/D6226, 0)</f>
        <v>0</v>
      </c>
      <c r="S6226" s="28">
        <f t="shared" si="429"/>
        <v>55.410286098376183</v>
      </c>
      <c r="T6226" s="29">
        <f>D6226*S6226</f>
        <v>695608.54141607299</v>
      </c>
    </row>
    <row r="6227" spans="1:20">
      <c r="A6227" s="21">
        <f t="shared" si="430"/>
        <v>2024</v>
      </c>
      <c r="B6227" s="21">
        <f t="shared" si="426"/>
        <v>9</v>
      </c>
      <c r="C6227" s="22">
        <v>45565</v>
      </c>
      <c r="D6227" s="21">
        <v>12608.07</v>
      </c>
      <c r="E6227" s="47" t="str">
        <f>IF(B6227&lt;&gt;B6226, "First Quote", "")</f>
        <v/>
      </c>
      <c r="F6227" s="23" t="str">
        <f>IF(_xlfn.MINIFS($D$3:$D$6287,$A$3:$A$6287,A6227,$B$3:$B$6287,B6227)=D6227,"Lowest point","")</f>
        <v/>
      </c>
      <c r="G6227" s="24" t="str">
        <f>IF(_xlfn.MAXIFS($D$3:$D$6287,$A$3:$A$6287,A6227,$B$3:$B$6287,B6227)=D6227,"Highest point","")</f>
        <v>Highest point</v>
      </c>
      <c r="J6227" s="25" t="str">
        <f>IF(E6227="First Quote", $H$4/D6227, "")</f>
        <v/>
      </c>
      <c r="K6227" s="26">
        <f t="shared" si="427"/>
        <v>57.106551877846293</v>
      </c>
      <c r="L6227" s="27">
        <f>K6227*D6227</f>
        <v>720003.40353451751</v>
      </c>
      <c r="M6227" s="10"/>
      <c r="N6227" s="28">
        <f>IF(F6227="lowest point", $H$4/D6227, 0)</f>
        <v>0</v>
      </c>
      <c r="O6227" s="28">
        <f t="shared" si="428"/>
        <v>59.131447183878379</v>
      </c>
      <c r="P6227" s="29">
        <f>O6227*D6227</f>
        <v>745533.42529564141</v>
      </c>
      <c r="R6227" s="28">
        <f>IF(G6227="highest point", $H$4/D6227, 0)</f>
        <v>3.9657140228440989E-2</v>
      </c>
      <c r="S6227" s="28">
        <f t="shared" si="429"/>
        <v>55.449943238604625</v>
      </c>
      <c r="T6227" s="29">
        <f>D6227*S6227</f>
        <v>699116.76584835385</v>
      </c>
    </row>
    <row r="6228" spans="1:20">
      <c r="A6228" s="21">
        <f t="shared" si="430"/>
        <v>2024</v>
      </c>
      <c r="B6228" s="21">
        <f t="shared" si="426"/>
        <v>10</v>
      </c>
      <c r="C6228" s="22">
        <v>45566</v>
      </c>
      <c r="D6228" s="21">
        <v>12490.87</v>
      </c>
      <c r="E6228" s="47" t="str">
        <f>IF(B6228&lt;&gt;B6227, "First Quote", "")</f>
        <v>First Quote</v>
      </c>
      <c r="F6228" s="23" t="str">
        <f>IF(_xlfn.MINIFS($D$3:$D$6287,$A$3:$A$6287,A6228,$B$3:$B$6287,B6228)=D6228,"Lowest point","")</f>
        <v/>
      </c>
      <c r="G6228" s="24" t="str">
        <f>IF(_xlfn.MAXIFS($D$3:$D$6287,$A$3:$A$6287,A6228,$B$3:$B$6287,B6228)=D6228,"Highest point","")</f>
        <v/>
      </c>
      <c r="J6228" s="25">
        <f>IF(E6228="First Quote", $H$4/D6228, "")</f>
        <v>4.002923735496406E-2</v>
      </c>
      <c r="K6228" s="26">
        <f t="shared" si="427"/>
        <v>57.146581115201258</v>
      </c>
      <c r="L6228" s="27">
        <f>K6228*D6228</f>
        <v>713810.51565443398</v>
      </c>
      <c r="M6228" s="10"/>
      <c r="N6228" s="28">
        <f>IF(F6228="lowest point", $H$4/D6228, 0)</f>
        <v>0</v>
      </c>
      <c r="O6228" s="28">
        <f t="shared" si="428"/>
        <v>59.131447183878379</v>
      </c>
      <c r="P6228" s="29">
        <f>O6228*D6228</f>
        <v>738603.21968569094</v>
      </c>
      <c r="R6228" s="28">
        <f>IF(G6228="highest point", $H$4/D6228, 0)</f>
        <v>0</v>
      </c>
      <c r="S6228" s="28">
        <f t="shared" si="429"/>
        <v>55.449943238604625</v>
      </c>
      <c r="T6228" s="29">
        <f>D6228*S6228</f>
        <v>692618.03250078938</v>
      </c>
    </row>
    <row r="6229" spans="1:20">
      <c r="A6229" s="21">
        <f t="shared" si="430"/>
        <v>2024</v>
      </c>
      <c r="B6229" s="21">
        <f t="shared" si="426"/>
        <v>10</v>
      </c>
      <c r="C6229" s="22">
        <v>45567</v>
      </c>
      <c r="D6229" s="21">
        <v>12493.35</v>
      </c>
      <c r="E6229" s="47" t="str">
        <f>IF(B6229&lt;&gt;B6228, "First Quote", "")</f>
        <v/>
      </c>
      <c r="F6229" s="23" t="str">
        <f>IF(_xlfn.MINIFS($D$3:$D$6287,$A$3:$A$6287,A6229,$B$3:$B$6287,B6229)=D6229,"Lowest point","")</f>
        <v/>
      </c>
      <c r="G6229" s="24" t="str">
        <f>IF(_xlfn.MAXIFS($D$3:$D$6287,$A$3:$A$6287,A6229,$B$3:$B$6287,B6229)=D6229,"Highest point","")</f>
        <v/>
      </c>
      <c r="J6229" s="25" t="str">
        <f>IF(E6229="First Quote", $H$4/D6229, "")</f>
        <v/>
      </c>
      <c r="K6229" s="26">
        <f t="shared" si="427"/>
        <v>57.146581115201258</v>
      </c>
      <c r="L6229" s="27">
        <f>K6229*D6229</f>
        <v>713952.23917559965</v>
      </c>
      <c r="M6229" s="10"/>
      <c r="N6229" s="28">
        <f>IF(F6229="lowest point", $H$4/D6229, 0)</f>
        <v>0</v>
      </c>
      <c r="O6229" s="28">
        <f t="shared" si="428"/>
        <v>59.131447183878379</v>
      </c>
      <c r="P6229" s="29">
        <f>O6229*D6229</f>
        <v>738749.86567470699</v>
      </c>
      <c r="R6229" s="28">
        <f>IF(G6229="highest point", $H$4/D6229, 0)</f>
        <v>0</v>
      </c>
      <c r="S6229" s="28">
        <f t="shared" si="429"/>
        <v>55.449943238604625</v>
      </c>
      <c r="T6229" s="29">
        <f>D6229*S6229</f>
        <v>692755.54836002109</v>
      </c>
    </row>
    <row r="6230" spans="1:20">
      <c r="A6230" s="21">
        <f t="shared" si="430"/>
        <v>2024</v>
      </c>
      <c r="B6230" s="21">
        <f t="shared" si="426"/>
        <v>10</v>
      </c>
      <c r="C6230" s="22">
        <v>45568</v>
      </c>
      <c r="D6230" s="21">
        <v>12472.39</v>
      </c>
      <c r="E6230" s="47" t="str">
        <f>IF(B6230&lt;&gt;B6229, "First Quote", "")</f>
        <v/>
      </c>
      <c r="F6230" s="23" t="str">
        <f>IF(_xlfn.MINIFS($D$3:$D$6287,$A$3:$A$6287,A6230,$B$3:$B$6287,B6230)=D6230,"Lowest point","")</f>
        <v/>
      </c>
      <c r="G6230" s="24" t="str">
        <f>IF(_xlfn.MAXIFS($D$3:$D$6287,$A$3:$A$6287,A6230,$B$3:$B$6287,B6230)=D6230,"Highest point","")</f>
        <v/>
      </c>
      <c r="J6230" s="25" t="str">
        <f>IF(E6230="First Quote", $H$4/D6230, "")</f>
        <v/>
      </c>
      <c r="K6230" s="26">
        <f t="shared" si="427"/>
        <v>57.146581115201258</v>
      </c>
      <c r="L6230" s="27">
        <f>K6230*D6230</f>
        <v>712754.44683542498</v>
      </c>
      <c r="M6230" s="10"/>
      <c r="N6230" s="28">
        <f>IF(F6230="lowest point", $H$4/D6230, 0)</f>
        <v>0</v>
      </c>
      <c r="O6230" s="28">
        <f t="shared" si="428"/>
        <v>59.131447183878379</v>
      </c>
      <c r="P6230" s="29">
        <f>O6230*D6230</f>
        <v>737510.47054173285</v>
      </c>
      <c r="R6230" s="28">
        <f>IF(G6230="highest point", $H$4/D6230, 0)</f>
        <v>0</v>
      </c>
      <c r="S6230" s="28">
        <f t="shared" si="429"/>
        <v>55.449943238604625</v>
      </c>
      <c r="T6230" s="29">
        <f>D6230*S6230</f>
        <v>691593.31754973996</v>
      </c>
    </row>
    <row r="6231" spans="1:20">
      <c r="A6231" s="21">
        <f t="shared" si="430"/>
        <v>2024</v>
      </c>
      <c r="B6231" s="21">
        <f t="shared" si="426"/>
        <v>10</v>
      </c>
      <c r="C6231" s="22">
        <v>45569</v>
      </c>
      <c r="D6231" s="21">
        <v>12586.91</v>
      </c>
      <c r="E6231" s="47" t="str">
        <f>IF(B6231&lt;&gt;B6230, "First Quote", "")</f>
        <v/>
      </c>
      <c r="F6231" s="23" t="str">
        <f>IF(_xlfn.MINIFS($D$3:$D$6287,$A$3:$A$6287,A6231,$B$3:$B$6287,B6231)=D6231,"Lowest point","")</f>
        <v/>
      </c>
      <c r="G6231" s="24" t="str">
        <f>IF(_xlfn.MAXIFS($D$3:$D$6287,$A$3:$A$6287,A6231,$B$3:$B$6287,B6231)=D6231,"Highest point","")</f>
        <v/>
      </c>
      <c r="J6231" s="25" t="str">
        <f>IF(E6231="First Quote", $H$4/D6231, "")</f>
        <v/>
      </c>
      <c r="K6231" s="26">
        <f t="shared" si="427"/>
        <v>57.146581115201258</v>
      </c>
      <c r="L6231" s="27">
        <f>K6231*D6231</f>
        <v>719298.87330473785</v>
      </c>
      <c r="M6231" s="10"/>
      <c r="N6231" s="28">
        <f>IF(F6231="lowest point", $H$4/D6231, 0)</f>
        <v>0</v>
      </c>
      <c r="O6231" s="28">
        <f t="shared" si="428"/>
        <v>59.131447183878379</v>
      </c>
      <c r="P6231" s="29">
        <f>O6231*D6231</f>
        <v>744282.20387323061</v>
      </c>
      <c r="R6231" s="28">
        <f>IF(G6231="highest point", $H$4/D6231, 0)</f>
        <v>0</v>
      </c>
      <c r="S6231" s="28">
        <f t="shared" si="429"/>
        <v>55.449943238604625</v>
      </c>
      <c r="T6231" s="29">
        <f>D6231*S6231</f>
        <v>697943.44504942489</v>
      </c>
    </row>
    <row r="6232" spans="1:20">
      <c r="A6232" s="21">
        <f t="shared" si="430"/>
        <v>2024</v>
      </c>
      <c r="B6232" s="21">
        <f t="shared" si="426"/>
        <v>10</v>
      </c>
      <c r="C6232" s="22">
        <v>45572</v>
      </c>
      <c r="D6232" s="21">
        <v>12466.41</v>
      </c>
      <c r="E6232" s="47" t="str">
        <f>IF(B6232&lt;&gt;B6231, "First Quote", "")</f>
        <v/>
      </c>
      <c r="F6232" s="23" t="str">
        <f>IF(_xlfn.MINIFS($D$3:$D$6287,$A$3:$A$6287,A6232,$B$3:$B$6287,B6232)=D6232,"Lowest point","")</f>
        <v>Lowest point</v>
      </c>
      <c r="G6232" s="24" t="str">
        <f>IF(_xlfn.MAXIFS($D$3:$D$6287,$A$3:$A$6287,A6232,$B$3:$B$6287,B6232)=D6232,"Highest point","")</f>
        <v/>
      </c>
      <c r="J6232" s="25" t="str">
        <f>IF(E6232="First Quote", $H$4/D6232, "")</f>
        <v/>
      </c>
      <c r="K6232" s="26">
        <f t="shared" si="427"/>
        <v>57.146581115201258</v>
      </c>
      <c r="L6232" s="27">
        <f>K6232*D6232</f>
        <v>712412.71028035611</v>
      </c>
      <c r="M6232" s="10"/>
      <c r="N6232" s="28">
        <f>IF(F6232="lowest point", $H$4/D6232, 0)</f>
        <v>4.0107777620020518E-2</v>
      </c>
      <c r="O6232" s="28">
        <f t="shared" si="428"/>
        <v>59.171554961498401</v>
      </c>
      <c r="P6232" s="29">
        <f>O6232*D6232</f>
        <v>737656.86448757327</v>
      </c>
      <c r="R6232" s="28">
        <f>IF(G6232="highest point", $H$4/D6232, 0)</f>
        <v>0</v>
      </c>
      <c r="S6232" s="28">
        <f t="shared" si="429"/>
        <v>55.449943238604625</v>
      </c>
      <c r="T6232" s="29">
        <f>D6232*S6232</f>
        <v>691261.72688917303</v>
      </c>
    </row>
    <row r="6233" spans="1:20">
      <c r="A6233" s="21">
        <f t="shared" si="430"/>
        <v>2024</v>
      </c>
      <c r="B6233" s="21">
        <f t="shared" si="426"/>
        <v>10</v>
      </c>
      <c r="C6233" s="22">
        <v>45573</v>
      </c>
      <c r="D6233" s="21">
        <v>12587.25</v>
      </c>
      <c r="E6233" s="47" t="str">
        <f>IF(B6233&lt;&gt;B6232, "First Quote", "")</f>
        <v/>
      </c>
      <c r="F6233" s="23" t="str">
        <f>IF(_xlfn.MINIFS($D$3:$D$6287,$A$3:$A$6287,A6233,$B$3:$B$6287,B6233)=D6233,"Lowest point","")</f>
        <v/>
      </c>
      <c r="G6233" s="24" t="str">
        <f>IF(_xlfn.MAXIFS($D$3:$D$6287,$A$3:$A$6287,A6233,$B$3:$B$6287,B6233)=D6233,"Highest point","")</f>
        <v/>
      </c>
      <c r="J6233" s="25" t="str">
        <f>IF(E6233="First Quote", $H$4/D6233, "")</f>
        <v/>
      </c>
      <c r="K6233" s="26">
        <f t="shared" si="427"/>
        <v>57.146581115201258</v>
      </c>
      <c r="L6233" s="27">
        <f>K6233*D6233</f>
        <v>719318.30314231699</v>
      </c>
      <c r="M6233" s="10"/>
      <c r="N6233" s="28">
        <f>IF(F6233="lowest point", $H$4/D6233, 0)</f>
        <v>0</v>
      </c>
      <c r="O6233" s="28">
        <f t="shared" si="428"/>
        <v>59.171554961498401</v>
      </c>
      <c r="P6233" s="29">
        <f>O6233*D6233</f>
        <v>744807.15518912079</v>
      </c>
      <c r="R6233" s="28">
        <f>IF(G6233="highest point", $H$4/D6233, 0)</f>
        <v>0</v>
      </c>
      <c r="S6233" s="28">
        <f t="shared" si="429"/>
        <v>55.449943238604625</v>
      </c>
      <c r="T6233" s="29">
        <f>D6233*S6233</f>
        <v>697962.29803012602</v>
      </c>
    </row>
    <row r="6234" spans="1:20">
      <c r="A6234" s="21">
        <f t="shared" si="430"/>
        <v>2024</v>
      </c>
      <c r="B6234" s="21">
        <f t="shared" si="426"/>
        <v>10</v>
      </c>
      <c r="C6234" s="22">
        <v>45574</v>
      </c>
      <c r="D6234" s="21">
        <v>12677.16</v>
      </c>
      <c r="E6234" s="47" t="str">
        <f>IF(B6234&lt;&gt;B6233, "First Quote", "")</f>
        <v/>
      </c>
      <c r="F6234" s="23" t="str">
        <f>IF(_xlfn.MINIFS($D$3:$D$6287,$A$3:$A$6287,A6234,$B$3:$B$6287,B6234)=D6234,"Lowest point","")</f>
        <v/>
      </c>
      <c r="G6234" s="24" t="str">
        <f>IF(_xlfn.MAXIFS($D$3:$D$6287,$A$3:$A$6287,A6234,$B$3:$B$6287,B6234)=D6234,"Highest point","")</f>
        <v/>
      </c>
      <c r="J6234" s="25" t="str">
        <f>IF(E6234="First Quote", $H$4/D6234, "")</f>
        <v/>
      </c>
      <c r="K6234" s="26">
        <f t="shared" si="427"/>
        <v>57.146581115201258</v>
      </c>
      <c r="L6234" s="27">
        <f>K6234*D6234</f>
        <v>724456.35225038475</v>
      </c>
      <c r="M6234" s="10"/>
      <c r="N6234" s="28">
        <f>IF(F6234="lowest point", $H$4/D6234, 0)</f>
        <v>0</v>
      </c>
      <c r="O6234" s="28">
        <f t="shared" si="428"/>
        <v>59.171554961498401</v>
      </c>
      <c r="P6234" s="29">
        <f>O6234*D6234</f>
        <v>750127.26969570911</v>
      </c>
      <c r="R6234" s="28">
        <f>IF(G6234="highest point", $H$4/D6234, 0)</f>
        <v>0</v>
      </c>
      <c r="S6234" s="28">
        <f t="shared" si="429"/>
        <v>55.449943238604625</v>
      </c>
      <c r="T6234" s="29">
        <f>D6234*S6234</f>
        <v>702947.80242670898</v>
      </c>
    </row>
    <row r="6235" spans="1:20">
      <c r="A6235" s="21">
        <f t="shared" si="430"/>
        <v>2024</v>
      </c>
      <c r="B6235" s="21">
        <f t="shared" si="426"/>
        <v>10</v>
      </c>
      <c r="C6235" s="22">
        <v>45575</v>
      </c>
      <c r="D6235" s="21">
        <v>12652.84</v>
      </c>
      <c r="E6235" s="47" t="str">
        <f>IF(B6235&lt;&gt;B6234, "First Quote", "")</f>
        <v/>
      </c>
      <c r="F6235" s="23" t="str">
        <f>IF(_xlfn.MINIFS($D$3:$D$6287,$A$3:$A$6287,A6235,$B$3:$B$6287,B6235)=D6235,"Lowest point","")</f>
        <v/>
      </c>
      <c r="G6235" s="24" t="str">
        <f>IF(_xlfn.MAXIFS($D$3:$D$6287,$A$3:$A$6287,A6235,$B$3:$B$6287,B6235)=D6235,"Highest point","")</f>
        <v/>
      </c>
      <c r="J6235" s="25" t="str">
        <f>IF(E6235="First Quote", $H$4/D6235, "")</f>
        <v/>
      </c>
      <c r="K6235" s="26">
        <f t="shared" si="427"/>
        <v>57.146581115201258</v>
      </c>
      <c r="L6235" s="27">
        <f>K6235*D6235</f>
        <v>723066.54739766312</v>
      </c>
      <c r="M6235" s="10"/>
      <c r="N6235" s="28">
        <f>IF(F6235="lowest point", $H$4/D6235, 0)</f>
        <v>0</v>
      </c>
      <c r="O6235" s="28">
        <f t="shared" si="428"/>
        <v>59.171554961498401</v>
      </c>
      <c r="P6235" s="29">
        <f>O6235*D6235</f>
        <v>748688.21747904539</v>
      </c>
      <c r="R6235" s="28">
        <f>IF(G6235="highest point", $H$4/D6235, 0)</f>
        <v>0</v>
      </c>
      <c r="S6235" s="28">
        <f t="shared" si="429"/>
        <v>55.449943238604625</v>
      </c>
      <c r="T6235" s="29">
        <f>D6235*S6235</f>
        <v>701599.25980714615</v>
      </c>
    </row>
    <row r="6236" spans="1:20">
      <c r="A6236" s="21">
        <f t="shared" si="430"/>
        <v>2024</v>
      </c>
      <c r="B6236" s="21">
        <f t="shared" si="426"/>
        <v>10</v>
      </c>
      <c r="C6236" s="22">
        <v>45576</v>
      </c>
      <c r="D6236" s="21">
        <v>12729.52</v>
      </c>
      <c r="E6236" s="47" t="str">
        <f>IF(B6236&lt;&gt;B6235, "First Quote", "")</f>
        <v/>
      </c>
      <c r="F6236" s="23" t="str">
        <f>IF(_xlfn.MINIFS($D$3:$D$6287,$A$3:$A$6287,A6236,$B$3:$B$6287,B6236)=D6236,"Lowest point","")</f>
        <v/>
      </c>
      <c r="G6236" s="24" t="str">
        <f>IF(_xlfn.MAXIFS($D$3:$D$6287,$A$3:$A$6287,A6236,$B$3:$B$6287,B6236)=D6236,"Highest point","")</f>
        <v/>
      </c>
      <c r="J6236" s="25" t="str">
        <f>IF(E6236="First Quote", $H$4/D6236, "")</f>
        <v/>
      </c>
      <c r="K6236" s="26">
        <f t="shared" si="427"/>
        <v>57.146581115201258</v>
      </c>
      <c r="L6236" s="27">
        <f>K6236*D6236</f>
        <v>727448.54723757668</v>
      </c>
      <c r="M6236" s="10"/>
      <c r="N6236" s="28">
        <f>IF(F6236="lowest point", $H$4/D6236, 0)</f>
        <v>0</v>
      </c>
      <c r="O6236" s="28">
        <f t="shared" si="428"/>
        <v>59.171554961498401</v>
      </c>
      <c r="P6236" s="29">
        <f>O6236*D6236</f>
        <v>753225.49231349316</v>
      </c>
      <c r="R6236" s="28">
        <f>IF(G6236="highest point", $H$4/D6236, 0)</f>
        <v>0</v>
      </c>
      <c r="S6236" s="28">
        <f t="shared" si="429"/>
        <v>55.449943238604625</v>
      </c>
      <c r="T6236" s="29">
        <f>D6236*S6236</f>
        <v>705851.16145468235</v>
      </c>
    </row>
    <row r="6237" spans="1:20">
      <c r="A6237" s="21">
        <f t="shared" si="430"/>
        <v>2024</v>
      </c>
      <c r="B6237" s="21">
        <f t="shared" si="426"/>
        <v>10</v>
      </c>
      <c r="C6237" s="22">
        <v>45579</v>
      </c>
      <c r="D6237" s="21">
        <v>12827.63</v>
      </c>
      <c r="E6237" s="47" t="str">
        <f>IF(B6237&lt;&gt;B6236, "First Quote", "")</f>
        <v/>
      </c>
      <c r="F6237" s="23" t="str">
        <f>IF(_xlfn.MINIFS($D$3:$D$6287,$A$3:$A$6287,A6237,$B$3:$B$6287,B6237)=D6237,"Lowest point","")</f>
        <v/>
      </c>
      <c r="G6237" s="24" t="str">
        <f>IF(_xlfn.MAXIFS($D$3:$D$6287,$A$3:$A$6287,A6237,$B$3:$B$6287,B6237)=D6237,"Highest point","")</f>
        <v/>
      </c>
      <c r="J6237" s="25" t="str">
        <f>IF(E6237="First Quote", $H$4/D6237, "")</f>
        <v/>
      </c>
      <c r="K6237" s="26">
        <f t="shared" si="427"/>
        <v>57.146581115201258</v>
      </c>
      <c r="L6237" s="27">
        <f>K6237*D6237</f>
        <v>733055.19831078907</v>
      </c>
      <c r="M6237" s="10"/>
      <c r="N6237" s="28">
        <f>IF(F6237="lowest point", $H$4/D6237, 0)</f>
        <v>0</v>
      </c>
      <c r="O6237" s="28">
        <f t="shared" si="428"/>
        <v>59.171554961498401</v>
      </c>
      <c r="P6237" s="29">
        <f>O6237*D6237</f>
        <v>759030.81357076566</v>
      </c>
      <c r="R6237" s="28">
        <f>IF(G6237="highest point", $H$4/D6237, 0)</f>
        <v>0</v>
      </c>
      <c r="S6237" s="28">
        <f t="shared" si="429"/>
        <v>55.449943238604625</v>
      </c>
      <c r="T6237" s="29">
        <f>D6237*S6237</f>
        <v>711291.35538582178</v>
      </c>
    </row>
    <row r="6238" spans="1:20">
      <c r="A6238" s="21">
        <f t="shared" si="430"/>
        <v>2024</v>
      </c>
      <c r="B6238" s="21">
        <f t="shared" si="426"/>
        <v>10</v>
      </c>
      <c r="C6238" s="22">
        <v>45580</v>
      </c>
      <c r="D6238" s="21">
        <v>12731.1</v>
      </c>
      <c r="E6238" s="47" t="str">
        <f>IF(B6238&lt;&gt;B6237, "First Quote", "")</f>
        <v/>
      </c>
      <c r="F6238" s="23" t="str">
        <f>IF(_xlfn.MINIFS($D$3:$D$6287,$A$3:$A$6287,A6238,$B$3:$B$6287,B6238)=D6238,"Lowest point","")</f>
        <v/>
      </c>
      <c r="G6238" s="24" t="str">
        <f>IF(_xlfn.MAXIFS($D$3:$D$6287,$A$3:$A$6287,A6238,$B$3:$B$6287,B6238)=D6238,"Highest point","")</f>
        <v/>
      </c>
      <c r="J6238" s="25" t="str">
        <f>IF(E6238="First Quote", $H$4/D6238, "")</f>
        <v/>
      </c>
      <c r="K6238" s="26">
        <f t="shared" si="427"/>
        <v>57.146581115201258</v>
      </c>
      <c r="L6238" s="27">
        <f>K6238*D6238</f>
        <v>727538.83883573872</v>
      </c>
      <c r="M6238" s="10"/>
      <c r="N6238" s="28">
        <f>IF(F6238="lowest point", $H$4/D6238, 0)</f>
        <v>0</v>
      </c>
      <c r="O6238" s="28">
        <f t="shared" si="428"/>
        <v>59.171554961498401</v>
      </c>
      <c r="P6238" s="29">
        <f>O6238*D6238</f>
        <v>753318.98337033228</v>
      </c>
      <c r="R6238" s="28">
        <f>IF(G6238="highest point", $H$4/D6238, 0)</f>
        <v>0</v>
      </c>
      <c r="S6238" s="28">
        <f t="shared" si="429"/>
        <v>55.449943238604625</v>
      </c>
      <c r="T6238" s="29">
        <f>D6238*S6238</f>
        <v>705938.7723649994</v>
      </c>
    </row>
    <row r="6239" spans="1:20">
      <c r="A6239" s="21">
        <f t="shared" si="430"/>
        <v>2024</v>
      </c>
      <c r="B6239" s="21">
        <f t="shared" si="426"/>
        <v>10</v>
      </c>
      <c r="C6239" s="22">
        <v>45581</v>
      </c>
      <c r="D6239" s="21">
        <v>12790.84</v>
      </c>
      <c r="E6239" s="47" t="str">
        <f>IF(B6239&lt;&gt;B6238, "First Quote", "")</f>
        <v/>
      </c>
      <c r="F6239" s="23" t="str">
        <f>IF(_xlfn.MINIFS($D$3:$D$6287,$A$3:$A$6287,A6239,$B$3:$B$6287,B6239)=D6239,"Lowest point","")</f>
        <v/>
      </c>
      <c r="G6239" s="24" t="str">
        <f>IF(_xlfn.MAXIFS($D$3:$D$6287,$A$3:$A$6287,A6239,$B$3:$B$6287,B6239)=D6239,"Highest point","")</f>
        <v/>
      </c>
      <c r="J6239" s="25" t="str">
        <f>IF(E6239="First Quote", $H$4/D6239, "")</f>
        <v/>
      </c>
      <c r="K6239" s="26">
        <f t="shared" si="427"/>
        <v>57.146581115201258</v>
      </c>
      <c r="L6239" s="27">
        <f>K6239*D6239</f>
        <v>730952.77559156087</v>
      </c>
      <c r="M6239" s="10"/>
      <c r="N6239" s="28">
        <f>IF(F6239="lowest point", $H$4/D6239, 0)</f>
        <v>0</v>
      </c>
      <c r="O6239" s="28">
        <f t="shared" si="428"/>
        <v>59.171554961498401</v>
      </c>
      <c r="P6239" s="29">
        <f>O6239*D6239</f>
        <v>756853.89206373226</v>
      </c>
      <c r="R6239" s="28">
        <f>IF(G6239="highest point", $H$4/D6239, 0)</f>
        <v>0</v>
      </c>
      <c r="S6239" s="28">
        <f t="shared" si="429"/>
        <v>55.449943238604625</v>
      </c>
      <c r="T6239" s="29">
        <f>D6239*S6239</f>
        <v>709251.35197407356</v>
      </c>
    </row>
    <row r="6240" spans="1:20">
      <c r="A6240" s="21">
        <f t="shared" si="430"/>
        <v>2024</v>
      </c>
      <c r="B6240" s="21">
        <f t="shared" si="426"/>
        <v>10</v>
      </c>
      <c r="C6240" s="22">
        <v>45582</v>
      </c>
      <c r="D6240" s="21">
        <v>12788.78</v>
      </c>
      <c r="E6240" s="47" t="str">
        <f>IF(B6240&lt;&gt;B6239, "First Quote", "")</f>
        <v/>
      </c>
      <c r="F6240" s="23" t="str">
        <f>IF(_xlfn.MINIFS($D$3:$D$6287,$A$3:$A$6287,A6240,$B$3:$B$6287,B6240)=D6240,"Lowest point","")</f>
        <v/>
      </c>
      <c r="G6240" s="24" t="str">
        <f>IF(_xlfn.MAXIFS($D$3:$D$6287,$A$3:$A$6287,A6240,$B$3:$B$6287,B6240)=D6240,"Highest point","")</f>
        <v/>
      </c>
      <c r="J6240" s="25" t="str">
        <f>IF(E6240="First Quote", $H$4/D6240, "")</f>
        <v/>
      </c>
      <c r="K6240" s="26">
        <f t="shared" si="427"/>
        <v>57.146581115201258</v>
      </c>
      <c r="L6240" s="27">
        <f>K6240*D6240</f>
        <v>730835.05363446358</v>
      </c>
      <c r="M6240" s="10"/>
      <c r="N6240" s="28">
        <f>IF(F6240="lowest point", $H$4/D6240, 0)</f>
        <v>0</v>
      </c>
      <c r="O6240" s="28">
        <f t="shared" si="428"/>
        <v>59.171554961498401</v>
      </c>
      <c r="P6240" s="29">
        <f>O6240*D6240</f>
        <v>756731.99866051157</v>
      </c>
      <c r="R6240" s="28">
        <f>IF(G6240="highest point", $H$4/D6240, 0)</f>
        <v>0</v>
      </c>
      <c r="S6240" s="28">
        <f t="shared" si="429"/>
        <v>55.449943238604625</v>
      </c>
      <c r="T6240" s="29">
        <f>D6240*S6240</f>
        <v>709137.12509100209</v>
      </c>
    </row>
    <row r="6241" spans="1:20">
      <c r="A6241" s="21">
        <f t="shared" si="430"/>
        <v>2024</v>
      </c>
      <c r="B6241" s="21">
        <f t="shared" ref="B6241:B6287" si="431">MONTH(C6241)</f>
        <v>10</v>
      </c>
      <c r="C6241" s="22">
        <v>45583</v>
      </c>
      <c r="D6241" s="21">
        <v>12840.3</v>
      </c>
      <c r="E6241" s="47" t="str">
        <f>IF(B6241&lt;&gt;B6240, "First Quote", "")</f>
        <v/>
      </c>
      <c r="F6241" s="23" t="str">
        <f>IF(_xlfn.MINIFS($D$3:$D$6287,$A$3:$A$6287,A6241,$B$3:$B$6287,B6241)=D6241,"Lowest point","")</f>
        <v/>
      </c>
      <c r="G6241" s="24" t="str">
        <f>IF(_xlfn.MAXIFS($D$3:$D$6287,$A$3:$A$6287,A6241,$B$3:$B$6287,B6241)=D6241,"Highest point","")</f>
        <v>Highest point</v>
      </c>
      <c r="J6241" s="25" t="str">
        <f>IF(E6241="First Quote", $H$4/D6241, "")</f>
        <v/>
      </c>
      <c r="K6241" s="26">
        <f t="shared" si="427"/>
        <v>57.146581115201258</v>
      </c>
      <c r="L6241" s="27">
        <f>K6241*D6241</f>
        <v>733779.24549351865</v>
      </c>
      <c r="M6241" s="10"/>
      <c r="N6241" s="28">
        <f>IF(F6241="lowest point", $H$4/D6241, 0)</f>
        <v>0</v>
      </c>
      <c r="O6241" s="28">
        <f t="shared" si="428"/>
        <v>59.171554961498401</v>
      </c>
      <c r="P6241" s="29">
        <f>O6241*D6241</f>
        <v>759780.51717212785</v>
      </c>
      <c r="R6241" s="28">
        <f>IF(G6241="highest point", $H$4/D6241, 0)</f>
        <v>3.8939900158095994E-2</v>
      </c>
      <c r="S6241" s="28">
        <f t="shared" si="429"/>
        <v>55.488883138762723</v>
      </c>
      <c r="T6241" s="29">
        <f>D6241*S6241</f>
        <v>712493.90616665501</v>
      </c>
    </row>
    <row r="6242" spans="1:20">
      <c r="A6242" s="21">
        <f t="shared" si="430"/>
        <v>2024</v>
      </c>
      <c r="B6242" s="21">
        <f t="shared" si="431"/>
        <v>10</v>
      </c>
      <c r="C6242" s="22">
        <v>45586</v>
      </c>
      <c r="D6242" s="21">
        <v>12817.39</v>
      </c>
      <c r="E6242" s="47" t="str">
        <f>IF(B6242&lt;&gt;B6241, "First Quote", "")</f>
        <v/>
      </c>
      <c r="F6242" s="23" t="str">
        <f>IF(_xlfn.MINIFS($D$3:$D$6287,$A$3:$A$6287,A6242,$B$3:$B$6287,B6242)=D6242,"Lowest point","")</f>
        <v/>
      </c>
      <c r="G6242" s="24" t="str">
        <f>IF(_xlfn.MAXIFS($D$3:$D$6287,$A$3:$A$6287,A6242,$B$3:$B$6287,B6242)=D6242,"Highest point","")</f>
        <v/>
      </c>
      <c r="J6242" s="25" t="str">
        <f>IF(E6242="First Quote", $H$4/D6242, "")</f>
        <v/>
      </c>
      <c r="K6242" s="26">
        <f t="shared" si="427"/>
        <v>57.146581115201258</v>
      </c>
      <c r="L6242" s="27">
        <f>K6242*D6242</f>
        <v>732470.01732016937</v>
      </c>
      <c r="M6242" s="10"/>
      <c r="N6242" s="28">
        <f>IF(F6242="lowest point", $H$4/D6242, 0)</f>
        <v>0</v>
      </c>
      <c r="O6242" s="28">
        <f t="shared" si="428"/>
        <v>59.171554961498401</v>
      </c>
      <c r="P6242" s="29">
        <f>O6242*D6242</f>
        <v>758424.89684795996</v>
      </c>
      <c r="R6242" s="28">
        <f>IF(G6242="highest point", $H$4/D6242, 0)</f>
        <v>0</v>
      </c>
      <c r="S6242" s="28">
        <f t="shared" si="429"/>
        <v>55.488883138762723</v>
      </c>
      <c r="T6242" s="29">
        <f>D6242*S6242</f>
        <v>711222.65585394588</v>
      </c>
    </row>
    <row r="6243" spans="1:20">
      <c r="A6243" s="21">
        <f t="shared" si="430"/>
        <v>2024</v>
      </c>
      <c r="B6243" s="21">
        <f t="shared" si="431"/>
        <v>10</v>
      </c>
      <c r="C6243" s="22">
        <v>45587</v>
      </c>
      <c r="D6243" s="21">
        <v>12811.36</v>
      </c>
      <c r="E6243" s="47" t="str">
        <f>IF(B6243&lt;&gt;B6242, "First Quote", "")</f>
        <v/>
      </c>
      <c r="F6243" s="23" t="str">
        <f>IF(_xlfn.MINIFS($D$3:$D$6287,$A$3:$A$6287,A6243,$B$3:$B$6287,B6243)=D6243,"Lowest point","")</f>
        <v/>
      </c>
      <c r="G6243" s="24" t="str">
        <f>IF(_xlfn.MAXIFS($D$3:$D$6287,$A$3:$A$6287,A6243,$B$3:$B$6287,B6243)=D6243,"Highest point","")</f>
        <v/>
      </c>
      <c r="J6243" s="25" t="str">
        <f>IF(E6243="First Quote", $H$4/D6243, "")</f>
        <v/>
      </c>
      <c r="K6243" s="26">
        <f t="shared" si="427"/>
        <v>57.146581115201258</v>
      </c>
      <c r="L6243" s="27">
        <f>K6243*D6243</f>
        <v>732125.42343604483</v>
      </c>
      <c r="M6243" s="10"/>
      <c r="N6243" s="28">
        <f>IF(F6243="lowest point", $H$4/D6243, 0)</f>
        <v>0</v>
      </c>
      <c r="O6243" s="28">
        <f t="shared" si="428"/>
        <v>59.171554961498401</v>
      </c>
      <c r="P6243" s="29">
        <f>O6243*D6243</f>
        <v>758068.09237154224</v>
      </c>
      <c r="R6243" s="28">
        <f>IF(G6243="highest point", $H$4/D6243, 0)</f>
        <v>0</v>
      </c>
      <c r="S6243" s="28">
        <f t="shared" si="429"/>
        <v>55.488883138762723</v>
      </c>
      <c r="T6243" s="29">
        <f>D6243*S6243</f>
        <v>710888.05788861925</v>
      </c>
    </row>
    <row r="6244" spans="1:20">
      <c r="A6244" s="21">
        <f t="shared" si="430"/>
        <v>2024</v>
      </c>
      <c r="B6244" s="21">
        <f t="shared" si="431"/>
        <v>10</v>
      </c>
      <c r="C6244" s="22">
        <v>45588</v>
      </c>
      <c r="D6244" s="21">
        <v>12693.82</v>
      </c>
      <c r="E6244" s="47" t="str">
        <f>IF(B6244&lt;&gt;B6243, "First Quote", "")</f>
        <v/>
      </c>
      <c r="F6244" s="23" t="str">
        <f>IF(_xlfn.MINIFS($D$3:$D$6287,$A$3:$A$6287,A6244,$B$3:$B$6287,B6244)=D6244,"Lowest point","")</f>
        <v/>
      </c>
      <c r="G6244" s="24" t="str">
        <f>IF(_xlfn.MAXIFS($D$3:$D$6287,$A$3:$A$6287,A6244,$B$3:$B$6287,B6244)=D6244,"Highest point","")</f>
        <v/>
      </c>
      <c r="J6244" s="25" t="str">
        <f>IF(E6244="First Quote", $H$4/D6244, "")</f>
        <v/>
      </c>
      <c r="K6244" s="26">
        <f t="shared" si="427"/>
        <v>57.146581115201258</v>
      </c>
      <c r="L6244" s="27">
        <f>K6244*D6244</f>
        <v>725408.41429176403</v>
      </c>
      <c r="M6244" s="10"/>
      <c r="N6244" s="28">
        <f>IF(F6244="lowest point", $H$4/D6244, 0)</f>
        <v>0</v>
      </c>
      <c r="O6244" s="28">
        <f t="shared" si="428"/>
        <v>59.171554961498401</v>
      </c>
      <c r="P6244" s="29">
        <f>O6244*D6244</f>
        <v>751113.06780136761</v>
      </c>
      <c r="R6244" s="28">
        <f>IF(G6244="highest point", $H$4/D6244, 0)</f>
        <v>0</v>
      </c>
      <c r="S6244" s="28">
        <f t="shared" si="429"/>
        <v>55.488883138762723</v>
      </c>
      <c r="T6244" s="29">
        <f>D6244*S6244</f>
        <v>704365.89456448902</v>
      </c>
    </row>
    <row r="6245" spans="1:20">
      <c r="A6245" s="21">
        <f t="shared" si="430"/>
        <v>2024</v>
      </c>
      <c r="B6245" s="21">
        <f t="shared" si="431"/>
        <v>10</v>
      </c>
      <c r="C6245" s="22">
        <v>45589</v>
      </c>
      <c r="D6245" s="21">
        <v>12721.05</v>
      </c>
      <c r="E6245" s="47" t="str">
        <f>IF(B6245&lt;&gt;B6244, "First Quote", "")</f>
        <v/>
      </c>
      <c r="F6245" s="23" t="str">
        <f>IF(_xlfn.MINIFS($D$3:$D$6287,$A$3:$A$6287,A6245,$B$3:$B$6287,B6245)=D6245,"Lowest point","")</f>
        <v/>
      </c>
      <c r="G6245" s="24" t="str">
        <f>IF(_xlfn.MAXIFS($D$3:$D$6287,$A$3:$A$6287,A6245,$B$3:$B$6287,B6245)=D6245,"Highest point","")</f>
        <v/>
      </c>
      <c r="J6245" s="25" t="str">
        <f>IF(E6245="First Quote", $H$4/D6245, "")</f>
        <v/>
      </c>
      <c r="K6245" s="26">
        <f t="shared" si="427"/>
        <v>57.146581115201258</v>
      </c>
      <c r="L6245" s="27">
        <f>K6245*D6245</f>
        <v>726964.51569553092</v>
      </c>
      <c r="M6245" s="10"/>
      <c r="N6245" s="28">
        <f>IF(F6245="lowest point", $H$4/D6245, 0)</f>
        <v>0</v>
      </c>
      <c r="O6245" s="28">
        <f t="shared" si="428"/>
        <v>59.171554961498401</v>
      </c>
      <c r="P6245" s="29">
        <f>O6245*D6245</f>
        <v>752724.30924296915</v>
      </c>
      <c r="R6245" s="28">
        <f>IF(G6245="highest point", $H$4/D6245, 0)</f>
        <v>0</v>
      </c>
      <c r="S6245" s="28">
        <f t="shared" si="429"/>
        <v>55.488883138762723</v>
      </c>
      <c r="T6245" s="29">
        <f>D6245*S6245</f>
        <v>705876.85685235751</v>
      </c>
    </row>
    <row r="6246" spans="1:20">
      <c r="A6246" s="21">
        <f t="shared" si="430"/>
        <v>2024</v>
      </c>
      <c r="B6246" s="21">
        <f t="shared" si="431"/>
        <v>10</v>
      </c>
      <c r="C6246" s="22">
        <v>45590</v>
      </c>
      <c r="D6246" s="21">
        <v>12717.34</v>
      </c>
      <c r="E6246" s="47" t="str">
        <f>IF(B6246&lt;&gt;B6245, "First Quote", "")</f>
        <v/>
      </c>
      <c r="F6246" s="23" t="str">
        <f>IF(_xlfn.MINIFS($D$3:$D$6287,$A$3:$A$6287,A6246,$B$3:$B$6287,B6246)=D6246,"Lowest point","")</f>
        <v/>
      </c>
      <c r="G6246" s="24" t="str">
        <f>IF(_xlfn.MAXIFS($D$3:$D$6287,$A$3:$A$6287,A6246,$B$3:$B$6287,B6246)=D6246,"Highest point","")</f>
        <v/>
      </c>
      <c r="J6246" s="25" t="str">
        <f>IF(E6246="First Quote", $H$4/D6246, "")</f>
        <v/>
      </c>
      <c r="K6246" s="26">
        <f t="shared" si="427"/>
        <v>57.146581115201258</v>
      </c>
      <c r="L6246" s="27">
        <f>K6246*D6246</f>
        <v>726752.50187959359</v>
      </c>
      <c r="M6246" s="10"/>
      <c r="N6246" s="28">
        <f>IF(F6246="lowest point", $H$4/D6246, 0)</f>
        <v>0</v>
      </c>
      <c r="O6246" s="28">
        <f t="shared" si="428"/>
        <v>59.171554961498401</v>
      </c>
      <c r="P6246" s="29">
        <f>O6246*D6246</f>
        <v>752504.78277406213</v>
      </c>
      <c r="R6246" s="28">
        <f>IF(G6246="highest point", $H$4/D6246, 0)</f>
        <v>0</v>
      </c>
      <c r="S6246" s="28">
        <f t="shared" si="429"/>
        <v>55.488883138762723</v>
      </c>
      <c r="T6246" s="29">
        <f>D6246*S6246</f>
        <v>705670.99309591274</v>
      </c>
    </row>
    <row r="6247" spans="1:20">
      <c r="A6247" s="21">
        <f t="shared" si="430"/>
        <v>2024</v>
      </c>
      <c r="B6247" s="21">
        <f t="shared" si="431"/>
        <v>10</v>
      </c>
      <c r="C6247" s="22">
        <v>45593</v>
      </c>
      <c r="D6247" s="21">
        <v>12751.22</v>
      </c>
      <c r="E6247" s="47" t="str">
        <f>IF(B6247&lt;&gt;B6246, "First Quote", "")</f>
        <v/>
      </c>
      <c r="F6247" s="23" t="str">
        <f>IF(_xlfn.MINIFS($D$3:$D$6287,$A$3:$A$6287,A6247,$B$3:$B$6287,B6247)=D6247,"Lowest point","")</f>
        <v/>
      </c>
      <c r="G6247" s="24" t="str">
        <f>IF(_xlfn.MAXIFS($D$3:$D$6287,$A$3:$A$6287,A6247,$B$3:$B$6287,B6247)=D6247,"Highest point","")</f>
        <v/>
      </c>
      <c r="J6247" s="25" t="str">
        <f>IF(E6247="First Quote", $H$4/D6247, "")</f>
        <v/>
      </c>
      <c r="K6247" s="26">
        <f t="shared" si="427"/>
        <v>57.146581115201258</v>
      </c>
      <c r="L6247" s="27">
        <f>K6247*D6247</f>
        <v>728688.62804777652</v>
      </c>
      <c r="M6247" s="10"/>
      <c r="N6247" s="28">
        <f>IF(F6247="lowest point", $H$4/D6247, 0)</f>
        <v>0</v>
      </c>
      <c r="O6247" s="28">
        <f t="shared" si="428"/>
        <v>59.171554961498401</v>
      </c>
      <c r="P6247" s="29">
        <f>O6247*D6247</f>
        <v>754509.5150561576</v>
      </c>
      <c r="R6247" s="28">
        <f>IF(G6247="highest point", $H$4/D6247, 0)</f>
        <v>0</v>
      </c>
      <c r="S6247" s="28">
        <f t="shared" si="429"/>
        <v>55.488883138762723</v>
      </c>
      <c r="T6247" s="29">
        <f>D6247*S6247</f>
        <v>707550.95645665401</v>
      </c>
    </row>
    <row r="6248" spans="1:20">
      <c r="A6248" s="21">
        <f t="shared" si="430"/>
        <v>2024</v>
      </c>
      <c r="B6248" s="21">
        <f t="shared" si="431"/>
        <v>10</v>
      </c>
      <c r="C6248" s="22">
        <v>45594</v>
      </c>
      <c r="D6248" s="21">
        <v>12771.8</v>
      </c>
      <c r="E6248" s="47" t="str">
        <f>IF(B6248&lt;&gt;B6247, "First Quote", "")</f>
        <v/>
      </c>
      <c r="F6248" s="23" t="str">
        <f>IF(_xlfn.MINIFS($D$3:$D$6287,$A$3:$A$6287,A6248,$B$3:$B$6287,B6248)=D6248,"Lowest point","")</f>
        <v/>
      </c>
      <c r="G6248" s="24" t="str">
        <f>IF(_xlfn.MAXIFS($D$3:$D$6287,$A$3:$A$6287,A6248,$B$3:$B$6287,B6248)=D6248,"Highest point","")</f>
        <v/>
      </c>
      <c r="J6248" s="25" t="str">
        <f>IF(E6248="First Quote", $H$4/D6248, "")</f>
        <v/>
      </c>
      <c r="K6248" s="26">
        <f t="shared" si="427"/>
        <v>57.146581115201258</v>
      </c>
      <c r="L6248" s="27">
        <f>K6248*D6248</f>
        <v>729864.70468712738</v>
      </c>
      <c r="M6248" s="10"/>
      <c r="N6248" s="28">
        <f>IF(F6248="lowest point", $H$4/D6248, 0)</f>
        <v>0</v>
      </c>
      <c r="O6248" s="28">
        <f t="shared" si="428"/>
        <v>59.171554961498401</v>
      </c>
      <c r="P6248" s="29">
        <f>O6248*D6248</f>
        <v>755727.2656572652</v>
      </c>
      <c r="R6248" s="28">
        <f>IF(G6248="highest point", $H$4/D6248, 0)</f>
        <v>0</v>
      </c>
      <c r="S6248" s="28">
        <f t="shared" si="429"/>
        <v>55.488883138762723</v>
      </c>
      <c r="T6248" s="29">
        <f>D6248*S6248</f>
        <v>708692.91767164972</v>
      </c>
    </row>
    <row r="6249" spans="1:20">
      <c r="A6249" s="21">
        <f t="shared" si="430"/>
        <v>2024</v>
      </c>
      <c r="B6249" s="21">
        <f t="shared" si="431"/>
        <v>10</v>
      </c>
      <c r="C6249" s="22">
        <v>45595</v>
      </c>
      <c r="D6249" s="21">
        <v>12729.73</v>
      </c>
      <c r="E6249" s="47" t="str">
        <f>IF(B6249&lt;&gt;B6248, "First Quote", "")</f>
        <v/>
      </c>
      <c r="F6249" s="23" t="str">
        <f>IF(_xlfn.MINIFS($D$3:$D$6287,$A$3:$A$6287,A6249,$B$3:$B$6287,B6249)=D6249,"Lowest point","")</f>
        <v/>
      </c>
      <c r="G6249" s="24" t="str">
        <f>IF(_xlfn.MAXIFS($D$3:$D$6287,$A$3:$A$6287,A6249,$B$3:$B$6287,B6249)=D6249,"Highest point","")</f>
        <v/>
      </c>
      <c r="J6249" s="25" t="str">
        <f>IF(E6249="First Quote", $H$4/D6249, "")</f>
        <v/>
      </c>
      <c r="K6249" s="26">
        <f t="shared" si="427"/>
        <v>57.146581115201258</v>
      </c>
      <c r="L6249" s="27">
        <f>K6249*D6249</f>
        <v>727460.54801961093</v>
      </c>
      <c r="M6249" s="10"/>
      <c r="N6249" s="28">
        <f>IF(F6249="lowest point", $H$4/D6249, 0)</f>
        <v>0</v>
      </c>
      <c r="O6249" s="28">
        <f t="shared" si="428"/>
        <v>59.171554961498401</v>
      </c>
      <c r="P6249" s="29">
        <f>O6249*D6249</f>
        <v>753237.91834003502</v>
      </c>
      <c r="R6249" s="28">
        <f>IF(G6249="highest point", $H$4/D6249, 0)</f>
        <v>0</v>
      </c>
      <c r="S6249" s="28">
        <f t="shared" si="429"/>
        <v>55.488883138762723</v>
      </c>
      <c r="T6249" s="29">
        <f>D6249*S6249</f>
        <v>706358.50035800203</v>
      </c>
    </row>
    <row r="6250" spans="1:20">
      <c r="A6250" s="21">
        <f t="shared" si="430"/>
        <v>2024</v>
      </c>
      <c r="B6250" s="21">
        <f t="shared" si="431"/>
        <v>10</v>
      </c>
      <c r="C6250" s="22">
        <v>45596</v>
      </c>
      <c r="D6250" s="21">
        <v>12493.74</v>
      </c>
      <c r="E6250" s="47" t="str">
        <f>IF(B6250&lt;&gt;B6249, "First Quote", "")</f>
        <v/>
      </c>
      <c r="F6250" s="23" t="str">
        <f>IF(_xlfn.MINIFS($D$3:$D$6287,$A$3:$A$6287,A6250,$B$3:$B$6287,B6250)=D6250,"Lowest point","")</f>
        <v/>
      </c>
      <c r="G6250" s="24" t="str">
        <f>IF(_xlfn.MAXIFS($D$3:$D$6287,$A$3:$A$6287,A6250,$B$3:$B$6287,B6250)=D6250,"Highest point","")</f>
        <v/>
      </c>
      <c r="J6250" s="25" t="str">
        <f>IF(E6250="First Quote", $H$4/D6250, "")</f>
        <v/>
      </c>
      <c r="K6250" s="26">
        <f t="shared" si="427"/>
        <v>57.146581115201258</v>
      </c>
      <c r="L6250" s="27">
        <f>K6250*D6250</f>
        <v>713974.52634223457</v>
      </c>
      <c r="M6250" s="10"/>
      <c r="N6250" s="28">
        <f>IF(F6250="lowest point", $H$4/D6250, 0)</f>
        <v>0</v>
      </c>
      <c r="O6250" s="28">
        <f t="shared" si="428"/>
        <v>59.171554961498401</v>
      </c>
      <c r="P6250" s="29">
        <f>O6250*D6250</f>
        <v>739274.023084671</v>
      </c>
      <c r="R6250" s="28">
        <f>IF(G6250="highest point", $H$4/D6250, 0)</f>
        <v>0</v>
      </c>
      <c r="S6250" s="28">
        <f t="shared" si="429"/>
        <v>55.488883138762723</v>
      </c>
      <c r="T6250" s="29">
        <f>D6250*S6250</f>
        <v>693263.67882608541</v>
      </c>
    </row>
    <row r="6251" spans="1:20">
      <c r="A6251" s="21">
        <f t="shared" si="430"/>
        <v>2024</v>
      </c>
      <c r="B6251" s="21">
        <f t="shared" si="431"/>
        <v>11</v>
      </c>
      <c r="C6251" s="22">
        <v>45597</v>
      </c>
      <c r="D6251" s="21">
        <v>12545.4</v>
      </c>
      <c r="E6251" s="47" t="str">
        <f>IF(B6251&lt;&gt;B6250, "First Quote", "")</f>
        <v>First Quote</v>
      </c>
      <c r="F6251" s="23" t="str">
        <f>IF(_xlfn.MINIFS($D$3:$D$6287,$A$3:$A$6287,A6251,$B$3:$B$6287,B6251)=D6251,"Lowest point","")</f>
        <v/>
      </c>
      <c r="G6251" s="24" t="str">
        <f>IF(_xlfn.MAXIFS($D$3:$D$6287,$A$3:$A$6287,A6251,$B$3:$B$6287,B6251)=D6251,"Highest point","")</f>
        <v/>
      </c>
      <c r="J6251" s="25">
        <f>IF(E6251="First Quote", $H$4/D6251, "")</f>
        <v>3.9855245747445277E-2</v>
      </c>
      <c r="K6251" s="26">
        <f t="shared" si="427"/>
        <v>57.186436360948704</v>
      </c>
      <c r="L6251" s="27">
        <f>K6251*D6251</f>
        <v>717426.71872264589</v>
      </c>
      <c r="M6251" s="10"/>
      <c r="N6251" s="28">
        <f>IF(F6251="lowest point", $H$4/D6251, 0)</f>
        <v>0</v>
      </c>
      <c r="O6251" s="28">
        <f t="shared" si="428"/>
        <v>59.171554961498401</v>
      </c>
      <c r="P6251" s="29">
        <f>O6251*D6251</f>
        <v>742330.82561398204</v>
      </c>
      <c r="R6251" s="28">
        <f>IF(G6251="highest point", $H$4/D6251, 0)</f>
        <v>0</v>
      </c>
      <c r="S6251" s="28">
        <f t="shared" si="429"/>
        <v>55.488883138762723</v>
      </c>
      <c r="T6251" s="29">
        <f>D6251*S6251</f>
        <v>696130.23452903389</v>
      </c>
    </row>
    <row r="6252" spans="1:20">
      <c r="A6252" s="21">
        <f t="shared" si="430"/>
        <v>2024</v>
      </c>
      <c r="B6252" s="21">
        <f t="shared" si="431"/>
        <v>11</v>
      </c>
      <c r="C6252" s="22">
        <v>45600</v>
      </c>
      <c r="D6252" s="21">
        <v>12510.73</v>
      </c>
      <c r="E6252" s="47" t="str">
        <f>IF(B6252&lt;&gt;B6251, "First Quote", "")</f>
        <v/>
      </c>
      <c r="F6252" s="23" t="str">
        <f>IF(_xlfn.MINIFS($D$3:$D$6287,$A$3:$A$6287,A6252,$B$3:$B$6287,B6252)=D6252,"Lowest point","")</f>
        <v>Lowest point</v>
      </c>
      <c r="G6252" s="24" t="str">
        <f>IF(_xlfn.MAXIFS($D$3:$D$6287,$A$3:$A$6287,A6252,$B$3:$B$6287,B6252)=D6252,"Highest point","")</f>
        <v/>
      </c>
      <c r="J6252" s="25" t="str">
        <f>IF(E6252="First Quote", $H$4/D6252, "")</f>
        <v/>
      </c>
      <c r="K6252" s="26">
        <f t="shared" si="427"/>
        <v>57.186436360948704</v>
      </c>
      <c r="L6252" s="27">
        <f>K6252*D6252</f>
        <v>715444.06497401174</v>
      </c>
      <c r="M6252" s="10"/>
      <c r="N6252" s="28">
        <f>IF(F6252="lowest point", $H$4/D6252, 0)</f>
        <v>3.9965693448743601E-2</v>
      </c>
      <c r="O6252" s="28">
        <f t="shared" si="428"/>
        <v>59.211520654947144</v>
      </c>
      <c r="P6252" s="29">
        <f>O6252*D6252</f>
        <v>740779.34780346684</v>
      </c>
      <c r="R6252" s="28">
        <f>IF(G6252="highest point", $H$4/D6252, 0)</f>
        <v>0</v>
      </c>
      <c r="S6252" s="28">
        <f t="shared" si="429"/>
        <v>55.488883138762723</v>
      </c>
      <c r="T6252" s="29">
        <f>D6252*S6252</f>
        <v>694206.43495061295</v>
      </c>
    </row>
    <row r="6253" spans="1:20">
      <c r="A6253" s="21">
        <f t="shared" si="430"/>
        <v>2024</v>
      </c>
      <c r="B6253" s="21">
        <f t="shared" si="431"/>
        <v>11</v>
      </c>
      <c r="C6253" s="22">
        <v>45601</v>
      </c>
      <c r="D6253" s="21">
        <v>12664.32</v>
      </c>
      <c r="E6253" s="47" t="str">
        <f>IF(B6253&lt;&gt;B6252, "First Quote", "")</f>
        <v/>
      </c>
      <c r="F6253" s="23" t="str">
        <f>IF(_xlfn.MINIFS($D$3:$D$6287,$A$3:$A$6287,A6253,$B$3:$B$6287,B6253)=D6253,"Lowest point","")</f>
        <v/>
      </c>
      <c r="G6253" s="24" t="str">
        <f>IF(_xlfn.MAXIFS($D$3:$D$6287,$A$3:$A$6287,A6253,$B$3:$B$6287,B6253)=D6253,"Highest point","")</f>
        <v/>
      </c>
      <c r="J6253" s="25" t="str">
        <f>IF(E6253="First Quote", $H$4/D6253, "")</f>
        <v/>
      </c>
      <c r="K6253" s="26">
        <f t="shared" si="427"/>
        <v>57.186436360948704</v>
      </c>
      <c r="L6253" s="27">
        <f>K6253*D6253</f>
        <v>724227.32973468991</v>
      </c>
      <c r="M6253" s="10"/>
      <c r="N6253" s="28">
        <f>IF(F6253="lowest point", $H$4/D6253, 0)</f>
        <v>0</v>
      </c>
      <c r="O6253" s="28">
        <f t="shared" si="428"/>
        <v>59.211520654947144</v>
      </c>
      <c r="P6253" s="29">
        <f>O6253*D6253</f>
        <v>749873.64526086021</v>
      </c>
      <c r="R6253" s="28">
        <f>IF(G6253="highest point", $H$4/D6253, 0)</f>
        <v>0</v>
      </c>
      <c r="S6253" s="28">
        <f t="shared" si="429"/>
        <v>55.488883138762723</v>
      </c>
      <c r="T6253" s="29">
        <f>D6253*S6253</f>
        <v>702728.97251189547</v>
      </c>
    </row>
    <row r="6254" spans="1:20">
      <c r="A6254" s="21">
        <f t="shared" si="430"/>
        <v>2024</v>
      </c>
      <c r="B6254" s="21">
        <f t="shared" si="431"/>
        <v>11</v>
      </c>
      <c r="C6254" s="22">
        <v>45602</v>
      </c>
      <c r="D6254" s="21">
        <v>12984.73</v>
      </c>
      <c r="E6254" s="47" t="str">
        <f>IF(B6254&lt;&gt;B6253, "First Quote", "")</f>
        <v/>
      </c>
      <c r="F6254" s="23" t="str">
        <f>IF(_xlfn.MINIFS($D$3:$D$6287,$A$3:$A$6287,A6254,$B$3:$B$6287,B6254)=D6254,"Lowest point","")</f>
        <v/>
      </c>
      <c r="G6254" s="24" t="str">
        <f>IF(_xlfn.MAXIFS($D$3:$D$6287,$A$3:$A$6287,A6254,$B$3:$B$6287,B6254)=D6254,"Highest point","")</f>
        <v/>
      </c>
      <c r="J6254" s="25" t="str">
        <f>IF(E6254="First Quote", $H$4/D6254, "")</f>
        <v/>
      </c>
      <c r="K6254" s="26">
        <f t="shared" si="427"/>
        <v>57.186436360948704</v>
      </c>
      <c r="L6254" s="27">
        <f>K6254*D6254</f>
        <v>742550.43580910144</v>
      </c>
      <c r="M6254" s="10"/>
      <c r="N6254" s="28">
        <f>IF(F6254="lowest point", $H$4/D6254, 0)</f>
        <v>0</v>
      </c>
      <c r="O6254" s="28">
        <f t="shared" si="428"/>
        <v>59.211520654947144</v>
      </c>
      <c r="P6254" s="29">
        <f>O6254*D6254</f>
        <v>768845.60859391175</v>
      </c>
      <c r="R6254" s="28">
        <f>IF(G6254="highest point", $H$4/D6254, 0)</f>
        <v>0</v>
      </c>
      <c r="S6254" s="28">
        <f t="shared" si="429"/>
        <v>55.488883138762723</v>
      </c>
      <c r="T6254" s="29">
        <f>D6254*S6254</f>
        <v>720508.16555838648</v>
      </c>
    </row>
    <row r="6255" spans="1:20">
      <c r="A6255" s="21">
        <f t="shared" si="430"/>
        <v>2024</v>
      </c>
      <c r="B6255" s="21">
        <f t="shared" si="431"/>
        <v>11</v>
      </c>
      <c r="C6255" s="22">
        <v>45603</v>
      </c>
      <c r="D6255" s="21">
        <v>13081.53</v>
      </c>
      <c r="E6255" s="47" t="str">
        <f>IF(B6255&lt;&gt;B6254, "First Quote", "")</f>
        <v/>
      </c>
      <c r="F6255" s="23" t="str">
        <f>IF(_xlfn.MINIFS($D$3:$D$6287,$A$3:$A$6287,A6255,$B$3:$B$6287,B6255)=D6255,"Lowest point","")</f>
        <v/>
      </c>
      <c r="G6255" s="24" t="str">
        <f>IF(_xlfn.MAXIFS($D$3:$D$6287,$A$3:$A$6287,A6255,$B$3:$B$6287,B6255)=D6255,"Highest point","")</f>
        <v/>
      </c>
      <c r="J6255" s="25" t="str">
        <f>IF(E6255="First Quote", $H$4/D6255, "")</f>
        <v/>
      </c>
      <c r="K6255" s="26">
        <f t="shared" si="427"/>
        <v>57.186436360948704</v>
      </c>
      <c r="L6255" s="27">
        <f>K6255*D6255</f>
        <v>748086.08284884132</v>
      </c>
      <c r="M6255" s="10"/>
      <c r="N6255" s="28">
        <f>IF(F6255="lowest point", $H$4/D6255, 0)</f>
        <v>0</v>
      </c>
      <c r="O6255" s="28">
        <f t="shared" si="428"/>
        <v>59.211520654947144</v>
      </c>
      <c r="P6255" s="29">
        <f>O6255*D6255</f>
        <v>774577.28379331075</v>
      </c>
      <c r="R6255" s="28">
        <f>IF(G6255="highest point", $H$4/D6255, 0)</f>
        <v>0</v>
      </c>
      <c r="S6255" s="28">
        <f t="shared" si="429"/>
        <v>55.488883138762723</v>
      </c>
      <c r="T6255" s="29">
        <f>D6255*S6255</f>
        <v>725879.48944621882</v>
      </c>
    </row>
    <row r="6256" spans="1:20">
      <c r="A6256" s="21">
        <f t="shared" si="430"/>
        <v>2024</v>
      </c>
      <c r="B6256" s="21">
        <f t="shared" si="431"/>
        <v>11</v>
      </c>
      <c r="C6256" s="22">
        <v>45604</v>
      </c>
      <c r="D6256" s="21">
        <v>13133.47</v>
      </c>
      <c r="E6256" s="47" t="str">
        <f>IF(B6256&lt;&gt;B6255, "First Quote", "")</f>
        <v/>
      </c>
      <c r="F6256" s="23" t="str">
        <f>IF(_xlfn.MINIFS($D$3:$D$6287,$A$3:$A$6287,A6256,$B$3:$B$6287,B6256)=D6256,"Lowest point","")</f>
        <v/>
      </c>
      <c r="G6256" s="24" t="str">
        <f>IF(_xlfn.MAXIFS($D$3:$D$6287,$A$3:$A$6287,A6256,$B$3:$B$6287,B6256)=D6256,"Highest point","")</f>
        <v/>
      </c>
      <c r="J6256" s="25" t="str">
        <f>IF(E6256="First Quote", $H$4/D6256, "")</f>
        <v/>
      </c>
      <c r="K6256" s="26">
        <f t="shared" si="427"/>
        <v>57.186436360948704</v>
      </c>
      <c r="L6256" s="27">
        <f>K6256*D6256</f>
        <v>751056.3463534289</v>
      </c>
      <c r="M6256" s="10"/>
      <c r="N6256" s="28">
        <f>IF(F6256="lowest point", $H$4/D6256, 0)</f>
        <v>0</v>
      </c>
      <c r="O6256" s="28">
        <f t="shared" si="428"/>
        <v>59.211520654947144</v>
      </c>
      <c r="P6256" s="29">
        <f>O6256*D6256</f>
        <v>777652.73017612868</v>
      </c>
      <c r="R6256" s="28">
        <f>IF(G6256="highest point", $H$4/D6256, 0)</f>
        <v>0</v>
      </c>
      <c r="S6256" s="28">
        <f t="shared" si="429"/>
        <v>55.488883138762723</v>
      </c>
      <c r="T6256" s="29">
        <f>D6256*S6256</f>
        <v>728761.58203644608</v>
      </c>
    </row>
    <row r="6257" spans="1:20">
      <c r="A6257" s="21">
        <f t="shared" si="430"/>
        <v>2024</v>
      </c>
      <c r="B6257" s="21">
        <f t="shared" si="431"/>
        <v>11</v>
      </c>
      <c r="C6257" s="22">
        <v>45607</v>
      </c>
      <c r="D6257" s="21">
        <v>13146.2</v>
      </c>
      <c r="E6257" s="47" t="str">
        <f>IF(B6257&lt;&gt;B6256, "First Quote", "")</f>
        <v/>
      </c>
      <c r="F6257" s="23" t="str">
        <f>IF(_xlfn.MINIFS($D$3:$D$6287,$A$3:$A$6287,A6257,$B$3:$B$6287,B6257)=D6257,"Lowest point","")</f>
        <v/>
      </c>
      <c r="G6257" s="24" t="str">
        <f>IF(_xlfn.MAXIFS($D$3:$D$6287,$A$3:$A$6287,A6257,$B$3:$B$6287,B6257)=D6257,"Highest point","")</f>
        <v/>
      </c>
      <c r="J6257" s="25" t="str">
        <f>IF(E6257="First Quote", $H$4/D6257, "")</f>
        <v/>
      </c>
      <c r="K6257" s="26">
        <f t="shared" si="427"/>
        <v>57.186436360948704</v>
      </c>
      <c r="L6257" s="27">
        <f>K6257*D6257</f>
        <v>751784.32968830387</v>
      </c>
      <c r="M6257" s="10"/>
      <c r="N6257" s="28">
        <f>IF(F6257="lowest point", $H$4/D6257, 0)</f>
        <v>0</v>
      </c>
      <c r="O6257" s="28">
        <f t="shared" si="428"/>
        <v>59.211520654947144</v>
      </c>
      <c r="P6257" s="29">
        <f>O6257*D6257</f>
        <v>778406.49283406616</v>
      </c>
      <c r="R6257" s="28">
        <f>IF(G6257="highest point", $H$4/D6257, 0)</f>
        <v>0</v>
      </c>
      <c r="S6257" s="28">
        <f t="shared" si="429"/>
        <v>55.488883138762723</v>
      </c>
      <c r="T6257" s="29">
        <f>D6257*S6257</f>
        <v>729467.95551880251</v>
      </c>
    </row>
    <row r="6258" spans="1:20">
      <c r="A6258" s="21">
        <f t="shared" si="430"/>
        <v>2024</v>
      </c>
      <c r="B6258" s="21">
        <f t="shared" si="431"/>
        <v>11</v>
      </c>
      <c r="C6258" s="22">
        <v>45608</v>
      </c>
      <c r="D6258" s="21">
        <v>13108.95</v>
      </c>
      <c r="E6258" s="47" t="str">
        <f>IF(B6258&lt;&gt;B6257, "First Quote", "")</f>
        <v/>
      </c>
      <c r="F6258" s="23" t="str">
        <f>IF(_xlfn.MINIFS($D$3:$D$6287,$A$3:$A$6287,A6258,$B$3:$B$6287,B6258)=D6258,"Lowest point","")</f>
        <v/>
      </c>
      <c r="G6258" s="24" t="str">
        <f>IF(_xlfn.MAXIFS($D$3:$D$6287,$A$3:$A$6287,A6258,$B$3:$B$6287,B6258)=D6258,"Highest point","")</f>
        <v/>
      </c>
      <c r="J6258" s="25" t="str">
        <f>IF(E6258="First Quote", $H$4/D6258, "")</f>
        <v/>
      </c>
      <c r="K6258" s="26">
        <f t="shared" si="427"/>
        <v>57.186436360948704</v>
      </c>
      <c r="L6258" s="27">
        <f>K6258*D6258</f>
        <v>749654.13493385853</v>
      </c>
      <c r="M6258" s="10"/>
      <c r="N6258" s="28">
        <f>IF(F6258="lowest point", $H$4/D6258, 0)</f>
        <v>0</v>
      </c>
      <c r="O6258" s="28">
        <f t="shared" si="428"/>
        <v>59.211520654947144</v>
      </c>
      <c r="P6258" s="29">
        <f>O6258*D6258</f>
        <v>776200.86368966941</v>
      </c>
      <c r="R6258" s="28">
        <f>IF(G6258="highest point", $H$4/D6258, 0)</f>
        <v>0</v>
      </c>
      <c r="S6258" s="28">
        <f t="shared" si="429"/>
        <v>55.488883138762723</v>
      </c>
      <c r="T6258" s="29">
        <f>D6258*S6258</f>
        <v>727400.99462188361</v>
      </c>
    </row>
    <row r="6259" spans="1:20">
      <c r="A6259" s="21">
        <f t="shared" si="430"/>
        <v>2024</v>
      </c>
      <c r="B6259" s="21">
        <f t="shared" si="431"/>
        <v>11</v>
      </c>
      <c r="C6259" s="22">
        <v>45609</v>
      </c>
      <c r="D6259" s="21">
        <v>13112.57</v>
      </c>
      <c r="E6259" s="47" t="str">
        <f>IF(B6259&lt;&gt;B6258, "First Quote", "")</f>
        <v/>
      </c>
      <c r="F6259" s="23" t="str">
        <f>IF(_xlfn.MINIFS($D$3:$D$6287,$A$3:$A$6287,A6259,$B$3:$B$6287,B6259)=D6259,"Lowest point","")</f>
        <v/>
      </c>
      <c r="G6259" s="24" t="str">
        <f>IF(_xlfn.MAXIFS($D$3:$D$6287,$A$3:$A$6287,A6259,$B$3:$B$6287,B6259)=D6259,"Highest point","")</f>
        <v/>
      </c>
      <c r="J6259" s="25" t="str">
        <f>IF(E6259="First Quote", $H$4/D6259, "")</f>
        <v/>
      </c>
      <c r="K6259" s="26">
        <f t="shared" si="427"/>
        <v>57.186436360948704</v>
      </c>
      <c r="L6259" s="27">
        <f>K6259*D6259</f>
        <v>749861.14983348513</v>
      </c>
      <c r="M6259" s="10"/>
      <c r="N6259" s="28">
        <f>IF(F6259="lowest point", $H$4/D6259, 0)</f>
        <v>0</v>
      </c>
      <c r="O6259" s="28">
        <f t="shared" si="428"/>
        <v>59.211520654947144</v>
      </c>
      <c r="P6259" s="29">
        <f>O6259*D6259</f>
        <v>776415.20939444029</v>
      </c>
      <c r="R6259" s="28">
        <f>IF(G6259="highest point", $H$4/D6259, 0)</f>
        <v>0</v>
      </c>
      <c r="S6259" s="28">
        <f t="shared" si="429"/>
        <v>55.488883138762723</v>
      </c>
      <c r="T6259" s="29">
        <f>D6259*S6259</f>
        <v>727601.8643788459</v>
      </c>
    </row>
    <row r="6260" spans="1:20">
      <c r="A6260" s="21">
        <f t="shared" si="430"/>
        <v>2024</v>
      </c>
      <c r="B6260" s="21">
        <f t="shared" si="431"/>
        <v>11</v>
      </c>
      <c r="C6260" s="22">
        <v>45610</v>
      </c>
      <c r="D6260" s="21">
        <v>13034.79</v>
      </c>
      <c r="E6260" s="47" t="str">
        <f>IF(B6260&lt;&gt;B6259, "First Quote", "")</f>
        <v/>
      </c>
      <c r="F6260" s="23" t="str">
        <f>IF(_xlfn.MINIFS($D$3:$D$6287,$A$3:$A$6287,A6260,$B$3:$B$6287,B6260)=D6260,"Lowest point","")</f>
        <v/>
      </c>
      <c r="G6260" s="24" t="str">
        <f>IF(_xlfn.MAXIFS($D$3:$D$6287,$A$3:$A$6287,A6260,$B$3:$B$6287,B6260)=D6260,"Highest point","")</f>
        <v/>
      </c>
      <c r="J6260" s="25" t="str">
        <f>IF(E6260="First Quote", $H$4/D6260, "")</f>
        <v/>
      </c>
      <c r="K6260" s="26">
        <f t="shared" si="427"/>
        <v>57.186436360948704</v>
      </c>
      <c r="L6260" s="27">
        <f>K6260*D6260</f>
        <v>745413.18881333061</v>
      </c>
      <c r="M6260" s="10"/>
      <c r="N6260" s="28">
        <f>IF(F6260="lowest point", $H$4/D6260, 0)</f>
        <v>0</v>
      </c>
      <c r="O6260" s="28">
        <f t="shared" si="428"/>
        <v>59.211520654947144</v>
      </c>
      <c r="P6260" s="29">
        <f>O6260*D6260</f>
        <v>771809.73731789854</v>
      </c>
      <c r="R6260" s="28">
        <f>IF(G6260="highest point", $H$4/D6260, 0)</f>
        <v>0</v>
      </c>
      <c r="S6260" s="28">
        <f t="shared" si="429"/>
        <v>55.488883138762723</v>
      </c>
      <c r="T6260" s="29">
        <f>D6260*S6260</f>
        <v>723285.93904831295</v>
      </c>
    </row>
    <row r="6261" spans="1:20">
      <c r="A6261" s="21">
        <f t="shared" si="430"/>
        <v>2024</v>
      </c>
      <c r="B6261" s="21">
        <f t="shared" si="431"/>
        <v>11</v>
      </c>
      <c r="C6261" s="22">
        <v>45611</v>
      </c>
      <c r="D6261" s="21">
        <v>12864.42</v>
      </c>
      <c r="E6261" s="47" t="str">
        <f>IF(B6261&lt;&gt;B6260, "First Quote", "")</f>
        <v/>
      </c>
      <c r="F6261" s="23" t="str">
        <f>IF(_xlfn.MINIFS($D$3:$D$6287,$A$3:$A$6287,A6261,$B$3:$B$6287,B6261)=D6261,"Lowest point","")</f>
        <v/>
      </c>
      <c r="G6261" s="24" t="str">
        <f>IF(_xlfn.MAXIFS($D$3:$D$6287,$A$3:$A$6287,A6261,$B$3:$B$6287,B6261)=D6261,"Highest point","")</f>
        <v/>
      </c>
      <c r="J6261" s="25" t="str">
        <f>IF(E6261="First Quote", $H$4/D6261, "")</f>
        <v/>
      </c>
      <c r="K6261" s="26">
        <f t="shared" si="427"/>
        <v>57.186436360948704</v>
      </c>
      <c r="L6261" s="27">
        <f>K6261*D6261</f>
        <v>735670.33565051574</v>
      </c>
      <c r="M6261" s="10"/>
      <c r="N6261" s="28">
        <f>IF(F6261="lowest point", $H$4/D6261, 0)</f>
        <v>0</v>
      </c>
      <c r="O6261" s="28">
        <f t="shared" si="428"/>
        <v>59.211520654947144</v>
      </c>
      <c r="P6261" s="29">
        <f>O6261*D6261</f>
        <v>761721.8705439152</v>
      </c>
      <c r="R6261" s="28">
        <f>IF(G6261="highest point", $H$4/D6261, 0)</f>
        <v>0</v>
      </c>
      <c r="S6261" s="28">
        <f t="shared" si="429"/>
        <v>55.488883138762723</v>
      </c>
      <c r="T6261" s="29">
        <f>D6261*S6261</f>
        <v>713832.29802796198</v>
      </c>
    </row>
    <row r="6262" spans="1:20">
      <c r="A6262" s="21">
        <f t="shared" si="430"/>
        <v>2024</v>
      </c>
      <c r="B6262" s="21">
        <f t="shared" si="431"/>
        <v>11</v>
      </c>
      <c r="C6262" s="22">
        <v>45614</v>
      </c>
      <c r="D6262" s="21">
        <v>12916.8</v>
      </c>
      <c r="E6262" s="47" t="str">
        <f>IF(B6262&lt;&gt;B6261, "First Quote", "")</f>
        <v/>
      </c>
      <c r="F6262" s="23" t="str">
        <f>IF(_xlfn.MINIFS($D$3:$D$6287,$A$3:$A$6287,A6262,$B$3:$B$6287,B6262)=D6262,"Lowest point","")</f>
        <v/>
      </c>
      <c r="G6262" s="24" t="str">
        <f>IF(_xlfn.MAXIFS($D$3:$D$6287,$A$3:$A$6287,A6262,$B$3:$B$6287,B6262)=D6262,"Highest point","")</f>
        <v/>
      </c>
      <c r="J6262" s="25" t="str">
        <f>IF(E6262="First Quote", $H$4/D6262, "")</f>
        <v/>
      </c>
      <c r="K6262" s="26">
        <f t="shared" si="427"/>
        <v>57.186436360948704</v>
      </c>
      <c r="L6262" s="27">
        <f>K6262*D6262</f>
        <v>738665.76118710218</v>
      </c>
      <c r="M6262" s="10"/>
      <c r="N6262" s="28">
        <f>IF(F6262="lowest point", $H$4/D6262, 0)</f>
        <v>0</v>
      </c>
      <c r="O6262" s="28">
        <f t="shared" si="428"/>
        <v>59.211520654947144</v>
      </c>
      <c r="P6262" s="29">
        <f>O6262*D6262</f>
        <v>764823.36999582127</v>
      </c>
      <c r="R6262" s="28">
        <f>IF(G6262="highest point", $H$4/D6262, 0)</f>
        <v>0</v>
      </c>
      <c r="S6262" s="28">
        <f t="shared" si="429"/>
        <v>55.488883138762723</v>
      </c>
      <c r="T6262" s="29">
        <f>D6262*S6262</f>
        <v>716738.80572677031</v>
      </c>
    </row>
    <row r="6263" spans="1:20">
      <c r="A6263" s="21">
        <f t="shared" si="430"/>
        <v>2024</v>
      </c>
      <c r="B6263" s="21">
        <f t="shared" si="431"/>
        <v>11</v>
      </c>
      <c r="C6263" s="22">
        <v>45615</v>
      </c>
      <c r="D6263" s="21">
        <v>12968.16</v>
      </c>
      <c r="E6263" s="47" t="str">
        <f>IF(B6263&lt;&gt;B6262, "First Quote", "")</f>
        <v/>
      </c>
      <c r="F6263" s="23" t="str">
        <f>IF(_xlfn.MINIFS($D$3:$D$6287,$A$3:$A$6287,A6263,$B$3:$B$6287,B6263)=D6263,"Lowest point","")</f>
        <v/>
      </c>
      <c r="G6263" s="24" t="str">
        <f>IF(_xlfn.MAXIFS($D$3:$D$6287,$A$3:$A$6287,A6263,$B$3:$B$6287,B6263)=D6263,"Highest point","")</f>
        <v/>
      </c>
      <c r="J6263" s="25" t="str">
        <f>IF(E6263="First Quote", $H$4/D6263, "")</f>
        <v/>
      </c>
      <c r="K6263" s="26">
        <f t="shared" si="427"/>
        <v>57.186436360948704</v>
      </c>
      <c r="L6263" s="27">
        <f>K6263*D6263</f>
        <v>741602.85655860056</v>
      </c>
      <c r="M6263" s="10"/>
      <c r="N6263" s="28">
        <f>IF(F6263="lowest point", $H$4/D6263, 0)</f>
        <v>0</v>
      </c>
      <c r="O6263" s="28">
        <f t="shared" si="428"/>
        <v>59.211520654947144</v>
      </c>
      <c r="P6263" s="29">
        <f>O6263*D6263</f>
        <v>767864.47369665932</v>
      </c>
      <c r="R6263" s="28">
        <f>IF(G6263="highest point", $H$4/D6263, 0)</f>
        <v>0</v>
      </c>
      <c r="S6263" s="28">
        <f t="shared" si="429"/>
        <v>55.488883138762723</v>
      </c>
      <c r="T6263" s="29">
        <f>D6263*S6263</f>
        <v>719588.71476477722</v>
      </c>
    </row>
    <row r="6264" spans="1:20">
      <c r="A6264" s="21">
        <f t="shared" si="430"/>
        <v>2024</v>
      </c>
      <c r="B6264" s="21">
        <f t="shared" si="431"/>
        <v>11</v>
      </c>
      <c r="C6264" s="22">
        <v>45616</v>
      </c>
      <c r="D6264" s="21">
        <v>12968.85</v>
      </c>
      <c r="E6264" s="47" t="str">
        <f>IF(B6264&lt;&gt;B6263, "First Quote", "")</f>
        <v/>
      </c>
      <c r="F6264" s="23" t="str">
        <f>IF(_xlfn.MINIFS($D$3:$D$6287,$A$3:$A$6287,A6264,$B$3:$B$6287,B6264)=D6264,"Lowest point","")</f>
        <v/>
      </c>
      <c r="G6264" s="24" t="str">
        <f>IF(_xlfn.MAXIFS($D$3:$D$6287,$A$3:$A$6287,A6264,$B$3:$B$6287,B6264)=D6264,"Highest point","")</f>
        <v/>
      </c>
      <c r="J6264" s="25" t="str">
        <f>IF(E6264="First Quote", $H$4/D6264, "")</f>
        <v/>
      </c>
      <c r="K6264" s="26">
        <f t="shared" si="427"/>
        <v>57.186436360948704</v>
      </c>
      <c r="L6264" s="27">
        <f>K6264*D6264</f>
        <v>741642.31519968959</v>
      </c>
      <c r="M6264" s="10"/>
      <c r="N6264" s="28">
        <f>IF(F6264="lowest point", $H$4/D6264, 0)</f>
        <v>0</v>
      </c>
      <c r="O6264" s="28">
        <f t="shared" si="428"/>
        <v>59.211520654947144</v>
      </c>
      <c r="P6264" s="29">
        <f>O6264*D6264</f>
        <v>767905.32964591123</v>
      </c>
      <c r="R6264" s="28">
        <f>IF(G6264="highest point", $H$4/D6264, 0)</f>
        <v>0</v>
      </c>
      <c r="S6264" s="28">
        <f t="shared" si="429"/>
        <v>55.488883138762723</v>
      </c>
      <c r="T6264" s="29">
        <f>D6264*S6264</f>
        <v>719627.00209414295</v>
      </c>
    </row>
    <row r="6265" spans="1:20">
      <c r="A6265" s="21">
        <f t="shared" si="430"/>
        <v>2024</v>
      </c>
      <c r="B6265" s="21">
        <f t="shared" si="431"/>
        <v>11</v>
      </c>
      <c r="C6265" s="22">
        <v>45617</v>
      </c>
      <c r="D6265" s="21">
        <v>13040.08</v>
      </c>
      <c r="E6265" s="47" t="str">
        <f>IF(B6265&lt;&gt;B6264, "First Quote", "")</f>
        <v/>
      </c>
      <c r="F6265" s="23" t="str">
        <f>IF(_xlfn.MINIFS($D$3:$D$6287,$A$3:$A$6287,A6265,$B$3:$B$6287,B6265)=D6265,"Lowest point","")</f>
        <v/>
      </c>
      <c r="G6265" s="24" t="str">
        <f>IF(_xlfn.MAXIFS($D$3:$D$6287,$A$3:$A$6287,A6265,$B$3:$B$6287,B6265)=D6265,"Highest point","")</f>
        <v/>
      </c>
      <c r="J6265" s="25" t="str">
        <f>IF(E6265="First Quote", $H$4/D6265, "")</f>
        <v/>
      </c>
      <c r="K6265" s="26">
        <f t="shared" si="427"/>
        <v>57.186436360948704</v>
      </c>
      <c r="L6265" s="27">
        <f>K6265*D6265</f>
        <v>745715.70506167994</v>
      </c>
      <c r="M6265" s="10"/>
      <c r="N6265" s="28">
        <f>IF(F6265="lowest point", $H$4/D6265, 0)</f>
        <v>0</v>
      </c>
      <c r="O6265" s="28">
        <f t="shared" si="428"/>
        <v>59.211520654947144</v>
      </c>
      <c r="P6265" s="29">
        <f>O6265*D6265</f>
        <v>772122.96626216313</v>
      </c>
      <c r="R6265" s="28">
        <f>IF(G6265="highest point", $H$4/D6265, 0)</f>
        <v>0</v>
      </c>
      <c r="S6265" s="28">
        <f t="shared" si="429"/>
        <v>55.488883138762723</v>
      </c>
      <c r="T6265" s="29">
        <f>D6265*S6265</f>
        <v>723579.47524011706</v>
      </c>
    </row>
    <row r="6266" spans="1:20">
      <c r="A6266" s="21">
        <f t="shared" si="430"/>
        <v>2024</v>
      </c>
      <c r="B6266" s="21">
        <f t="shared" si="431"/>
        <v>11</v>
      </c>
      <c r="C6266" s="22">
        <v>45618</v>
      </c>
      <c r="D6266" s="21">
        <v>13085.86</v>
      </c>
      <c r="E6266" s="47" t="str">
        <f>IF(B6266&lt;&gt;B6265, "First Quote", "")</f>
        <v/>
      </c>
      <c r="F6266" s="23" t="str">
        <f>IF(_xlfn.MINIFS($D$3:$D$6287,$A$3:$A$6287,A6266,$B$3:$B$6287,B6266)=D6266,"Lowest point","")</f>
        <v/>
      </c>
      <c r="G6266" s="24" t="str">
        <f>IF(_xlfn.MAXIFS($D$3:$D$6287,$A$3:$A$6287,A6266,$B$3:$B$6287,B6266)=D6266,"Highest point","")</f>
        <v/>
      </c>
      <c r="J6266" s="25" t="str">
        <f>IF(E6266="First Quote", $H$4/D6266, "")</f>
        <v/>
      </c>
      <c r="K6266" s="26">
        <f t="shared" si="427"/>
        <v>57.186436360948704</v>
      </c>
      <c r="L6266" s="27">
        <f>K6266*D6266</f>
        <v>748333.70011828421</v>
      </c>
      <c r="M6266" s="10"/>
      <c r="N6266" s="28">
        <f>IF(F6266="lowest point", $H$4/D6266, 0)</f>
        <v>0</v>
      </c>
      <c r="O6266" s="28">
        <f t="shared" si="428"/>
        <v>59.211520654947144</v>
      </c>
      <c r="P6266" s="29">
        <f>O6266*D6266</f>
        <v>774833.66967774672</v>
      </c>
      <c r="R6266" s="28">
        <f>IF(G6266="highest point", $H$4/D6266, 0)</f>
        <v>0</v>
      </c>
      <c r="S6266" s="28">
        <f t="shared" si="429"/>
        <v>55.488883138762723</v>
      </c>
      <c r="T6266" s="29">
        <f>D6266*S6266</f>
        <v>726119.75631020963</v>
      </c>
    </row>
    <row r="6267" spans="1:20">
      <c r="A6267" s="21">
        <f t="shared" si="430"/>
        <v>2024</v>
      </c>
      <c r="B6267" s="21">
        <f t="shared" si="431"/>
        <v>11</v>
      </c>
      <c r="C6267" s="22">
        <v>45621</v>
      </c>
      <c r="D6267" s="21">
        <v>13125.46</v>
      </c>
      <c r="E6267" s="47" t="str">
        <f>IF(B6267&lt;&gt;B6266, "First Quote", "")</f>
        <v/>
      </c>
      <c r="F6267" s="23" t="str">
        <f>IF(_xlfn.MINIFS($D$3:$D$6287,$A$3:$A$6287,A6267,$B$3:$B$6287,B6267)=D6267,"Lowest point","")</f>
        <v/>
      </c>
      <c r="G6267" s="24" t="str">
        <f>IF(_xlfn.MAXIFS($D$3:$D$6287,$A$3:$A$6287,A6267,$B$3:$B$6287,B6267)=D6267,"Highest point","")</f>
        <v/>
      </c>
      <c r="J6267" s="25" t="str">
        <f>IF(E6267="First Quote", $H$4/D6267, "")</f>
        <v/>
      </c>
      <c r="K6267" s="26">
        <f t="shared" si="427"/>
        <v>57.186436360948704</v>
      </c>
      <c r="L6267" s="27">
        <f>K6267*D6267</f>
        <v>750598.28299817769</v>
      </c>
      <c r="M6267" s="10"/>
      <c r="N6267" s="28">
        <f>IF(F6267="lowest point", $H$4/D6267, 0)</f>
        <v>0</v>
      </c>
      <c r="O6267" s="28">
        <f t="shared" si="428"/>
        <v>59.211520654947144</v>
      </c>
      <c r="P6267" s="29">
        <f>O6267*D6267</f>
        <v>777178.44589568244</v>
      </c>
      <c r="R6267" s="28">
        <f>IF(G6267="highest point", $H$4/D6267, 0)</f>
        <v>0</v>
      </c>
      <c r="S6267" s="28">
        <f t="shared" si="429"/>
        <v>55.488883138762723</v>
      </c>
      <c r="T6267" s="29">
        <f>D6267*S6267</f>
        <v>728317.11608250451</v>
      </c>
    </row>
    <row r="6268" spans="1:20">
      <c r="A6268" s="21">
        <f t="shared" si="430"/>
        <v>2024</v>
      </c>
      <c r="B6268" s="21">
        <f t="shared" si="431"/>
        <v>11</v>
      </c>
      <c r="C6268" s="22">
        <v>45622</v>
      </c>
      <c r="D6268" s="21">
        <v>13201.47</v>
      </c>
      <c r="E6268" s="47" t="str">
        <f>IF(B6268&lt;&gt;B6267, "First Quote", "")</f>
        <v/>
      </c>
      <c r="F6268" s="23" t="str">
        <f>IF(_xlfn.MINIFS($D$3:$D$6287,$A$3:$A$6287,A6268,$B$3:$B$6287,B6268)=D6268,"Lowest point","")</f>
        <v/>
      </c>
      <c r="G6268" s="24" t="str">
        <f>IF(_xlfn.MAXIFS($D$3:$D$6287,$A$3:$A$6287,A6268,$B$3:$B$6287,B6268)=D6268,"Highest point","")</f>
        <v/>
      </c>
      <c r="J6268" s="25" t="str">
        <f>IF(E6268="First Quote", $H$4/D6268, "")</f>
        <v/>
      </c>
      <c r="K6268" s="26">
        <f t="shared" si="427"/>
        <v>57.186436360948704</v>
      </c>
      <c r="L6268" s="27">
        <f>K6268*D6268</f>
        <v>754945.0240259734</v>
      </c>
      <c r="M6268" s="10"/>
      <c r="N6268" s="28">
        <f>IF(F6268="lowest point", $H$4/D6268, 0)</f>
        <v>0</v>
      </c>
      <c r="O6268" s="28">
        <f t="shared" si="428"/>
        <v>59.211520654947144</v>
      </c>
      <c r="P6268" s="29">
        <f>O6268*D6268</f>
        <v>781679.11358066509</v>
      </c>
      <c r="R6268" s="28">
        <f>IF(G6268="highest point", $H$4/D6268, 0)</f>
        <v>0</v>
      </c>
      <c r="S6268" s="28">
        <f t="shared" si="429"/>
        <v>55.488883138762723</v>
      </c>
      <c r="T6268" s="29">
        <f>D6268*S6268</f>
        <v>732534.82608988194</v>
      </c>
    </row>
    <row r="6269" spans="1:20">
      <c r="A6269" s="21">
        <f t="shared" si="430"/>
        <v>2024</v>
      </c>
      <c r="B6269" s="21">
        <f t="shared" si="431"/>
        <v>11</v>
      </c>
      <c r="C6269" s="22">
        <v>45623</v>
      </c>
      <c r="D6269" s="21">
        <v>13152.08</v>
      </c>
      <c r="E6269" s="47" t="str">
        <f>IF(B6269&lt;&gt;B6268, "First Quote", "")</f>
        <v/>
      </c>
      <c r="F6269" s="23" t="str">
        <f>IF(_xlfn.MINIFS($D$3:$D$6287,$A$3:$A$6287,A6269,$B$3:$B$6287,B6269)=D6269,"Lowest point","")</f>
        <v/>
      </c>
      <c r="G6269" s="24" t="str">
        <f>IF(_xlfn.MAXIFS($D$3:$D$6287,$A$3:$A$6287,A6269,$B$3:$B$6287,B6269)=D6269,"Highest point","")</f>
        <v/>
      </c>
      <c r="J6269" s="25" t="str">
        <f>IF(E6269="First Quote", $H$4/D6269, "")</f>
        <v/>
      </c>
      <c r="K6269" s="26">
        <f t="shared" si="427"/>
        <v>57.186436360948704</v>
      </c>
      <c r="L6269" s="27">
        <f>K6269*D6269</f>
        <v>752120.58593410626</v>
      </c>
      <c r="M6269" s="10"/>
      <c r="N6269" s="28">
        <f>IF(F6269="lowest point", $H$4/D6269, 0)</f>
        <v>0</v>
      </c>
      <c r="O6269" s="28">
        <f t="shared" si="428"/>
        <v>59.211520654947144</v>
      </c>
      <c r="P6269" s="29">
        <f>O6269*D6269</f>
        <v>778754.65657551726</v>
      </c>
      <c r="R6269" s="28">
        <f>IF(G6269="highest point", $H$4/D6269, 0)</f>
        <v>0</v>
      </c>
      <c r="S6269" s="28">
        <f t="shared" si="429"/>
        <v>55.488883138762723</v>
      </c>
      <c r="T6269" s="29">
        <f>D6269*S6269</f>
        <v>729794.23015165841</v>
      </c>
    </row>
    <row r="6270" spans="1:20">
      <c r="A6270" s="21">
        <f t="shared" si="430"/>
        <v>2024</v>
      </c>
      <c r="B6270" s="21">
        <f t="shared" si="431"/>
        <v>11</v>
      </c>
      <c r="C6270" s="22">
        <v>45625</v>
      </c>
      <c r="D6270" s="21">
        <v>13227.13</v>
      </c>
      <c r="E6270" s="47" t="str">
        <f>IF(B6270&lt;&gt;B6269, "First Quote", "")</f>
        <v/>
      </c>
      <c r="F6270" s="23" t="str">
        <f>IF(_xlfn.MINIFS($D$3:$D$6287,$A$3:$A$6287,A6270,$B$3:$B$6287,B6270)=D6270,"Lowest point","")</f>
        <v/>
      </c>
      <c r="G6270" s="24" t="str">
        <f>IF(_xlfn.MAXIFS($D$3:$D$6287,$A$3:$A$6287,A6270,$B$3:$B$6287,B6270)=D6270,"Highest point","")</f>
        <v>Highest point</v>
      </c>
      <c r="J6270" s="25" t="str">
        <f>IF(E6270="First Quote", $H$4/D6270, "")</f>
        <v/>
      </c>
      <c r="K6270" s="26">
        <f t="shared" si="427"/>
        <v>57.186436360948704</v>
      </c>
      <c r="L6270" s="27">
        <f>K6270*D6270</f>
        <v>756412.4279829954</v>
      </c>
      <c r="M6270" s="10"/>
      <c r="N6270" s="28">
        <f>IF(F6270="lowest point", $H$4/D6270, 0)</f>
        <v>0</v>
      </c>
      <c r="O6270" s="28">
        <f t="shared" si="428"/>
        <v>59.211520654947144</v>
      </c>
      <c r="P6270" s="29">
        <f>O6270*D6270</f>
        <v>783198.48120067094</v>
      </c>
      <c r="R6270" s="28">
        <f>IF(G6270="highest point", $H$4/D6270, 0)</f>
        <v>3.7801095173329365E-2</v>
      </c>
      <c r="S6270" s="28">
        <f t="shared" si="429"/>
        <v>55.526684233936052</v>
      </c>
      <c r="T6270" s="29">
        <f>D6270*S6270</f>
        <v>734458.67083122255</v>
      </c>
    </row>
    <row r="6271" spans="1:20">
      <c r="A6271" s="21">
        <f t="shared" si="430"/>
        <v>2024</v>
      </c>
      <c r="B6271" s="21">
        <f t="shared" si="431"/>
        <v>12</v>
      </c>
      <c r="C6271" s="22">
        <v>45628</v>
      </c>
      <c r="D6271" s="21">
        <v>13261.08</v>
      </c>
      <c r="E6271" s="47" t="str">
        <f>IF(B6271&lt;&gt;B6270, "First Quote", "")</f>
        <v>First Quote</v>
      </c>
      <c r="F6271" s="23" t="str">
        <f>IF(_xlfn.MINIFS($D$3:$D$6287,$A$3:$A$6287,A6271,$B$3:$B$6287,B6271)=D6271,"Lowest point","")</f>
        <v/>
      </c>
      <c r="G6271" s="24" t="str">
        <f>IF(_xlfn.MAXIFS($D$3:$D$6287,$A$3:$A$6287,A6271,$B$3:$B$6287,B6271)=D6271,"Highest point","")</f>
        <v/>
      </c>
      <c r="J6271" s="25">
        <f>IF(E6271="First Quote", $H$4/D6271, "")</f>
        <v>3.7704319708500363E-2</v>
      </c>
      <c r="K6271" s="26">
        <f t="shared" si="427"/>
        <v>57.224140680657207</v>
      </c>
      <c r="L6271" s="27">
        <f>K6271*D6271</f>
        <v>758853.90749744966</v>
      </c>
      <c r="M6271" s="10"/>
      <c r="N6271" s="28">
        <f>IF(F6271="lowest point", $H$4/D6271, 0)</f>
        <v>0</v>
      </c>
      <c r="O6271" s="28">
        <f t="shared" si="428"/>
        <v>59.211520654947144</v>
      </c>
      <c r="P6271" s="29">
        <f>O6271*D6271</f>
        <v>785208.71232690651</v>
      </c>
      <c r="R6271" s="28">
        <f>IF(G6271="highest point", $H$4/D6271, 0)</f>
        <v>0</v>
      </c>
      <c r="S6271" s="28">
        <f t="shared" si="429"/>
        <v>55.526684233936052</v>
      </c>
      <c r="T6271" s="29">
        <f>D6271*S6271</f>
        <v>736343.80176096468</v>
      </c>
    </row>
    <row r="6272" spans="1:20">
      <c r="A6272" s="21">
        <f t="shared" si="430"/>
        <v>2024</v>
      </c>
      <c r="B6272" s="21">
        <f t="shared" si="431"/>
        <v>12</v>
      </c>
      <c r="C6272" s="22">
        <v>45629</v>
      </c>
      <c r="D6272" s="21">
        <v>13267.33</v>
      </c>
      <c r="E6272" s="47" t="str">
        <f>IF(B6272&lt;&gt;B6271, "First Quote", "")</f>
        <v/>
      </c>
      <c r="F6272" s="23" t="str">
        <f>IF(_xlfn.MINIFS($D$3:$D$6287,$A$3:$A$6287,A6272,$B$3:$B$6287,B6272)=D6272,"Lowest point","")</f>
        <v/>
      </c>
      <c r="G6272" s="24" t="str">
        <f>IF(_xlfn.MAXIFS($D$3:$D$6287,$A$3:$A$6287,A6272,$B$3:$B$6287,B6272)=D6272,"Highest point","")</f>
        <v/>
      </c>
      <c r="J6272" s="25" t="str">
        <f>IF(E6272="First Quote", $H$4/D6272, "")</f>
        <v/>
      </c>
      <c r="K6272" s="26">
        <f t="shared" si="427"/>
        <v>57.224140680657207</v>
      </c>
      <c r="L6272" s="27">
        <f>K6272*D6272</f>
        <v>759211.55837670376</v>
      </c>
      <c r="M6272" s="10"/>
      <c r="N6272" s="28">
        <f>IF(F6272="lowest point", $H$4/D6272, 0)</f>
        <v>0</v>
      </c>
      <c r="O6272" s="28">
        <f t="shared" si="428"/>
        <v>59.211520654947144</v>
      </c>
      <c r="P6272" s="29">
        <f>O6272*D6272</f>
        <v>785578.78433099983</v>
      </c>
      <c r="R6272" s="28">
        <f>IF(G6272="highest point", $H$4/D6272, 0)</f>
        <v>0</v>
      </c>
      <c r="S6272" s="28">
        <f t="shared" si="429"/>
        <v>55.526684233936052</v>
      </c>
      <c r="T6272" s="29">
        <f>D6272*S6272</f>
        <v>736690.84353742679</v>
      </c>
    </row>
    <row r="6273" spans="1:20">
      <c r="A6273" s="21">
        <f t="shared" si="430"/>
        <v>2024</v>
      </c>
      <c r="B6273" s="21">
        <f t="shared" si="431"/>
        <v>12</v>
      </c>
      <c r="C6273" s="22">
        <v>45630</v>
      </c>
      <c r="D6273" s="21">
        <v>13347.88</v>
      </c>
      <c r="E6273" s="47" t="str">
        <f>IF(B6273&lt;&gt;B6272, "First Quote", "")</f>
        <v/>
      </c>
      <c r="F6273" s="23" t="str">
        <f>IF(_xlfn.MINIFS($D$3:$D$6287,$A$3:$A$6287,A6273,$B$3:$B$6287,B6273)=D6273,"Lowest point","")</f>
        <v/>
      </c>
      <c r="G6273" s="24" t="str">
        <f>IF(_xlfn.MAXIFS($D$3:$D$6287,$A$3:$A$6287,A6273,$B$3:$B$6287,B6273)=D6273,"Highest point","")</f>
        <v/>
      </c>
      <c r="J6273" s="25" t="str">
        <f>IF(E6273="First Quote", $H$4/D6273, "")</f>
        <v/>
      </c>
      <c r="K6273" s="26">
        <f t="shared" si="427"/>
        <v>57.224140680657207</v>
      </c>
      <c r="L6273" s="27">
        <f>K6273*D6273</f>
        <v>763820.96290853072</v>
      </c>
      <c r="M6273" s="10"/>
      <c r="N6273" s="28">
        <f>IF(F6273="lowest point", $H$4/D6273, 0)</f>
        <v>0</v>
      </c>
      <c r="O6273" s="28">
        <f t="shared" si="428"/>
        <v>59.211520654947144</v>
      </c>
      <c r="P6273" s="29">
        <f>O6273*D6273</f>
        <v>790348.27231975587</v>
      </c>
      <c r="R6273" s="28">
        <f>IF(G6273="highest point", $H$4/D6273, 0)</f>
        <v>0</v>
      </c>
      <c r="S6273" s="28">
        <f t="shared" si="429"/>
        <v>55.526684233936052</v>
      </c>
      <c r="T6273" s="29">
        <f>D6273*S6273</f>
        <v>741163.51795247034</v>
      </c>
    </row>
    <row r="6274" spans="1:20">
      <c r="A6274" s="21">
        <f t="shared" si="430"/>
        <v>2024</v>
      </c>
      <c r="B6274" s="21">
        <f t="shared" si="431"/>
        <v>12</v>
      </c>
      <c r="C6274" s="22">
        <v>45631</v>
      </c>
      <c r="D6274" s="21">
        <v>13323.74</v>
      </c>
      <c r="E6274" s="47" t="str">
        <f>IF(B6274&lt;&gt;B6273, "First Quote", "")</f>
        <v/>
      </c>
      <c r="F6274" s="23" t="str">
        <f>IF(_xlfn.MINIFS($D$3:$D$6287,$A$3:$A$6287,A6274,$B$3:$B$6287,B6274)=D6274,"Lowest point","")</f>
        <v/>
      </c>
      <c r="G6274" s="24" t="str">
        <f>IF(_xlfn.MAXIFS($D$3:$D$6287,$A$3:$A$6287,A6274,$B$3:$B$6287,B6274)=D6274,"Highest point","")</f>
        <v/>
      </c>
      <c r="J6274" s="25" t="str">
        <f>IF(E6274="First Quote", $H$4/D6274, "")</f>
        <v/>
      </c>
      <c r="K6274" s="26">
        <f t="shared" si="427"/>
        <v>57.224140680657207</v>
      </c>
      <c r="L6274" s="27">
        <f>K6274*D6274</f>
        <v>762439.57215249969</v>
      </c>
      <c r="M6274" s="10"/>
      <c r="N6274" s="28">
        <f>IF(F6274="lowest point", $H$4/D6274, 0)</f>
        <v>0</v>
      </c>
      <c r="O6274" s="28">
        <f t="shared" si="428"/>
        <v>59.211520654947144</v>
      </c>
      <c r="P6274" s="29">
        <f>O6274*D6274</f>
        <v>788918.90621114546</v>
      </c>
      <c r="R6274" s="28">
        <f>IF(G6274="highest point", $H$4/D6274, 0)</f>
        <v>0</v>
      </c>
      <c r="S6274" s="28">
        <f t="shared" si="429"/>
        <v>55.526684233936052</v>
      </c>
      <c r="T6274" s="29">
        <f>D6274*S6274</f>
        <v>739823.1037950631</v>
      </c>
    </row>
    <row r="6275" spans="1:20">
      <c r="A6275" s="21">
        <f t="shared" si="430"/>
        <v>2024</v>
      </c>
      <c r="B6275" s="21">
        <f t="shared" si="431"/>
        <v>12</v>
      </c>
      <c r="C6275" s="22">
        <v>45632</v>
      </c>
      <c r="D6275" s="21">
        <v>13358.5</v>
      </c>
      <c r="E6275" s="47" t="str">
        <f>IF(B6275&lt;&gt;B6274, "First Quote", "")</f>
        <v/>
      </c>
      <c r="F6275" s="23" t="str">
        <f>IF(_xlfn.MINIFS($D$3:$D$6287,$A$3:$A$6287,A6275,$B$3:$B$6287,B6275)=D6275,"Lowest point","")</f>
        <v/>
      </c>
      <c r="G6275" s="24" t="str">
        <f>IF(_xlfn.MAXIFS($D$3:$D$6287,$A$3:$A$6287,A6275,$B$3:$B$6287,B6275)=D6275,"Highest point","")</f>
        <v>Highest point</v>
      </c>
      <c r="J6275" s="25" t="str">
        <f>IF(E6275="First Quote", $H$4/D6275, "")</f>
        <v/>
      </c>
      <c r="K6275" s="26">
        <f t="shared" si="427"/>
        <v>57.224140680657207</v>
      </c>
      <c r="L6275" s="27">
        <f>K6275*D6275</f>
        <v>764428.68328255927</v>
      </c>
      <c r="M6275" s="10"/>
      <c r="N6275" s="28">
        <f>IF(F6275="lowest point", $H$4/D6275, 0)</f>
        <v>0</v>
      </c>
      <c r="O6275" s="28">
        <f t="shared" si="428"/>
        <v>59.211520654947144</v>
      </c>
      <c r="P6275" s="29">
        <f>O6275*D6275</f>
        <v>790977.09866911138</v>
      </c>
      <c r="R6275" s="28">
        <f>IF(G6275="highest point", $H$4/D6275, 0)</f>
        <v>3.7429352097915182E-2</v>
      </c>
      <c r="S6275" s="28">
        <f t="shared" si="429"/>
        <v>55.564113586033969</v>
      </c>
      <c r="T6275" s="29">
        <f>D6275*S6275</f>
        <v>742253.21133903472</v>
      </c>
    </row>
    <row r="6276" spans="1:20">
      <c r="A6276" s="21">
        <f t="shared" si="430"/>
        <v>2024</v>
      </c>
      <c r="B6276" s="21">
        <f t="shared" si="431"/>
        <v>12</v>
      </c>
      <c r="C6276" s="22">
        <v>45635</v>
      </c>
      <c r="D6276" s="21">
        <v>13278.29</v>
      </c>
      <c r="E6276" s="47" t="str">
        <f>IF(B6276&lt;&gt;B6275, "First Quote", "")</f>
        <v/>
      </c>
      <c r="F6276" s="23" t="str">
        <f>IF(_xlfn.MINIFS($D$3:$D$6287,$A$3:$A$6287,A6276,$B$3:$B$6287,B6276)=D6276,"Lowest point","")</f>
        <v/>
      </c>
      <c r="G6276" s="24" t="str">
        <f>IF(_xlfn.MAXIFS($D$3:$D$6287,$A$3:$A$6287,A6276,$B$3:$B$6287,B6276)=D6276,"Highest point","")</f>
        <v/>
      </c>
      <c r="J6276" s="25" t="str">
        <f>IF(E6276="First Quote", $H$4/D6276, "")</f>
        <v/>
      </c>
      <c r="K6276" s="26">
        <f t="shared" si="427"/>
        <v>57.224140680657207</v>
      </c>
      <c r="L6276" s="27">
        <f>K6276*D6276</f>
        <v>759838.73495856381</v>
      </c>
      <c r="M6276" s="10"/>
      <c r="N6276" s="28">
        <f>IF(F6276="lowest point", $H$4/D6276, 0)</f>
        <v>0</v>
      </c>
      <c r="O6276" s="28">
        <f t="shared" si="428"/>
        <v>59.211520654947144</v>
      </c>
      <c r="P6276" s="29">
        <f>O6276*D6276</f>
        <v>786227.74259737821</v>
      </c>
      <c r="R6276" s="28">
        <f>IF(G6276="highest point", $H$4/D6276, 0)</f>
        <v>0</v>
      </c>
      <c r="S6276" s="28">
        <f t="shared" si="429"/>
        <v>55.564113586033969</v>
      </c>
      <c r="T6276" s="29">
        <f>D6276*S6276</f>
        <v>737796.41378829908</v>
      </c>
    </row>
    <row r="6277" spans="1:20">
      <c r="A6277" s="21">
        <f t="shared" si="430"/>
        <v>2024</v>
      </c>
      <c r="B6277" s="21">
        <f t="shared" si="431"/>
        <v>12</v>
      </c>
      <c r="C6277" s="22">
        <v>45636</v>
      </c>
      <c r="D6277" s="21">
        <v>13239.21</v>
      </c>
      <c r="E6277" s="47" t="str">
        <f>IF(B6277&lt;&gt;B6276, "First Quote", "")</f>
        <v/>
      </c>
      <c r="F6277" s="23" t="str">
        <f>IF(_xlfn.MINIFS($D$3:$D$6287,$A$3:$A$6287,A6277,$B$3:$B$6287,B6277)=D6277,"Lowest point","")</f>
        <v/>
      </c>
      <c r="G6277" s="24" t="str">
        <f>IF(_xlfn.MAXIFS($D$3:$D$6287,$A$3:$A$6287,A6277,$B$3:$B$6287,B6277)=D6277,"Highest point","")</f>
        <v/>
      </c>
      <c r="J6277" s="25" t="str">
        <f>IF(E6277="First Quote", $H$4/D6277, "")</f>
        <v/>
      </c>
      <c r="K6277" s="26">
        <f t="shared" ref="K6277:K6287" si="432">IF(E6277="First Quote",J6277+K6276,K6276)</f>
        <v>57.224140680657207</v>
      </c>
      <c r="L6277" s="27">
        <f>K6277*D6277</f>
        <v>757602.41554076364</v>
      </c>
      <c r="M6277" s="10"/>
      <c r="N6277" s="28">
        <f>IF(F6277="lowest point", $H$4/D6277, 0)</f>
        <v>0</v>
      </c>
      <c r="O6277" s="28">
        <f t="shared" ref="O6277:O6287" si="433">IF(F6277="Lowest Point",N6277+O6276,O6276)</f>
        <v>59.211520654947144</v>
      </c>
      <c r="P6277" s="29">
        <f>O6277*D6277</f>
        <v>783913.75637018273</v>
      </c>
      <c r="R6277" s="28">
        <f>IF(G6277="highest point", $H$4/D6277, 0)</f>
        <v>0</v>
      </c>
      <c r="S6277" s="28">
        <f t="shared" ref="S6277:S6287" si="434">IF(G6277="Highest Point",R6277+S6276,S6276)</f>
        <v>55.564113586033969</v>
      </c>
      <c r="T6277" s="29">
        <f>D6277*S6277</f>
        <v>735624.96822935669</v>
      </c>
    </row>
    <row r="6278" spans="1:20">
      <c r="A6278" s="21">
        <f t="shared" si="430"/>
        <v>2024</v>
      </c>
      <c r="B6278" s="21">
        <f t="shared" si="431"/>
        <v>12</v>
      </c>
      <c r="C6278" s="22">
        <v>45637</v>
      </c>
      <c r="D6278" s="21">
        <v>13347.51</v>
      </c>
      <c r="E6278" s="47" t="str">
        <f>IF(B6278&lt;&gt;B6277, "First Quote", "")</f>
        <v/>
      </c>
      <c r="F6278" s="23" t="str">
        <f>IF(_xlfn.MINIFS($D$3:$D$6287,$A$3:$A$6287,A6278,$B$3:$B$6287,B6278)=D6278,"Lowest point","")</f>
        <v/>
      </c>
      <c r="G6278" s="24" t="str">
        <f>IF(_xlfn.MAXIFS($D$3:$D$6287,$A$3:$A$6287,A6278,$B$3:$B$6287,B6278)=D6278,"Highest point","")</f>
        <v/>
      </c>
      <c r="J6278" s="25" t="str">
        <f>IF(E6278="First Quote", $H$4/D6278, "")</f>
        <v/>
      </c>
      <c r="K6278" s="26">
        <f t="shared" si="432"/>
        <v>57.224140680657207</v>
      </c>
      <c r="L6278" s="27">
        <f>K6278*D6278</f>
        <v>763799.7899764789</v>
      </c>
      <c r="M6278" s="10"/>
      <c r="N6278" s="28">
        <f>IF(F6278="lowest point", $H$4/D6278, 0)</f>
        <v>0</v>
      </c>
      <c r="O6278" s="28">
        <f t="shared" si="433"/>
        <v>59.211520654947144</v>
      </c>
      <c r="P6278" s="29">
        <f>O6278*D6278</f>
        <v>790326.36405711353</v>
      </c>
      <c r="R6278" s="28">
        <f>IF(G6278="highest point", $H$4/D6278, 0)</f>
        <v>0</v>
      </c>
      <c r="S6278" s="28">
        <f t="shared" si="434"/>
        <v>55.564113586033969</v>
      </c>
      <c r="T6278" s="29">
        <f>D6278*S6278</f>
        <v>741642.56173072429</v>
      </c>
    </row>
    <row r="6279" spans="1:20">
      <c r="A6279" s="21">
        <f t="shared" si="430"/>
        <v>2024</v>
      </c>
      <c r="B6279" s="21">
        <f t="shared" si="431"/>
        <v>12</v>
      </c>
      <c r="C6279" s="22">
        <v>45638</v>
      </c>
      <c r="D6279" s="21">
        <v>13275.24</v>
      </c>
      <c r="E6279" s="47" t="str">
        <f>IF(B6279&lt;&gt;B6278, "First Quote", "")</f>
        <v/>
      </c>
      <c r="F6279" s="23" t="str">
        <f>IF(_xlfn.MINIFS($D$3:$D$6287,$A$3:$A$6287,A6279,$B$3:$B$6287,B6279)=D6279,"Lowest point","")</f>
        <v/>
      </c>
      <c r="G6279" s="24" t="str">
        <f>IF(_xlfn.MAXIFS($D$3:$D$6287,$A$3:$A$6287,A6279,$B$3:$B$6287,B6279)=D6279,"Highest point","")</f>
        <v/>
      </c>
      <c r="J6279" s="25" t="str">
        <f>IF(E6279="First Quote", $H$4/D6279, "")</f>
        <v/>
      </c>
      <c r="K6279" s="26">
        <f t="shared" si="432"/>
        <v>57.224140680657207</v>
      </c>
      <c r="L6279" s="27">
        <f>K6279*D6279</f>
        <v>759664.20132948773</v>
      </c>
      <c r="M6279" s="10"/>
      <c r="N6279" s="28">
        <f>IF(F6279="lowest point", $H$4/D6279, 0)</f>
        <v>0</v>
      </c>
      <c r="O6279" s="28">
        <f t="shared" si="433"/>
        <v>59.211520654947144</v>
      </c>
      <c r="P6279" s="29">
        <f>O6279*D6279</f>
        <v>786047.14745938056</v>
      </c>
      <c r="R6279" s="28">
        <f>IF(G6279="highest point", $H$4/D6279, 0)</f>
        <v>0</v>
      </c>
      <c r="S6279" s="28">
        <f t="shared" si="434"/>
        <v>55.564113586033969</v>
      </c>
      <c r="T6279" s="29">
        <f>D6279*S6279</f>
        <v>737626.94324186153</v>
      </c>
    </row>
    <row r="6280" spans="1:20">
      <c r="A6280" s="21">
        <f t="shared" si="430"/>
        <v>2024</v>
      </c>
      <c r="B6280" s="21">
        <f t="shared" si="431"/>
        <v>12</v>
      </c>
      <c r="C6280" s="22">
        <v>45639</v>
      </c>
      <c r="D6280" s="21">
        <v>13276.56</v>
      </c>
      <c r="E6280" s="47" t="str">
        <f>IF(B6280&lt;&gt;B6279, "First Quote", "")</f>
        <v/>
      </c>
      <c r="F6280" s="23" t="str">
        <f>IF(_xlfn.MINIFS($D$3:$D$6287,$A$3:$A$6287,A6280,$B$3:$B$6287,B6280)=D6280,"Lowest point","")</f>
        <v/>
      </c>
      <c r="G6280" s="24" t="str">
        <f>IF(_xlfn.MAXIFS($D$3:$D$6287,$A$3:$A$6287,A6280,$B$3:$B$6287,B6280)=D6280,"Highest point","")</f>
        <v/>
      </c>
      <c r="J6280" s="25" t="str">
        <f>IF(E6280="First Quote", $H$4/D6280, "")</f>
        <v/>
      </c>
      <c r="K6280" s="26">
        <f t="shared" si="432"/>
        <v>57.224140680657207</v>
      </c>
      <c r="L6280" s="27">
        <f>K6280*D6280</f>
        <v>759739.7371951862</v>
      </c>
      <c r="M6280" s="10"/>
      <c r="N6280" s="28">
        <f>IF(F6280="lowest point", $H$4/D6280, 0)</f>
        <v>0</v>
      </c>
      <c r="O6280" s="28">
        <f t="shared" si="433"/>
        <v>59.211520654947144</v>
      </c>
      <c r="P6280" s="29">
        <f>O6280*D6280</f>
        <v>786125.30666664499</v>
      </c>
      <c r="R6280" s="28">
        <f>IF(G6280="highest point", $H$4/D6280, 0)</f>
        <v>0</v>
      </c>
      <c r="S6280" s="28">
        <f t="shared" si="434"/>
        <v>55.564113586033969</v>
      </c>
      <c r="T6280" s="29">
        <f>D6280*S6280</f>
        <v>737700.28787179512</v>
      </c>
    </row>
    <row r="6281" spans="1:20">
      <c r="A6281" s="21">
        <f t="shared" si="430"/>
        <v>2024</v>
      </c>
      <c r="B6281" s="21">
        <f t="shared" si="431"/>
        <v>12</v>
      </c>
      <c r="C6281" s="22">
        <v>45642</v>
      </c>
      <c r="D6281" s="21">
        <v>13328.78</v>
      </c>
      <c r="E6281" s="47" t="str">
        <f>IF(B6281&lt;&gt;B6280, "First Quote", "")</f>
        <v/>
      </c>
      <c r="F6281" s="23" t="str">
        <f>IF(_xlfn.MINIFS($D$3:$D$6287,$A$3:$A$6287,A6281,$B$3:$B$6287,B6281)=D6281,"Lowest point","")</f>
        <v/>
      </c>
      <c r="G6281" s="24" t="str">
        <f>IF(_xlfn.MAXIFS($D$3:$D$6287,$A$3:$A$6287,A6281,$B$3:$B$6287,B6281)=D6281,"Highest point","")</f>
        <v/>
      </c>
      <c r="J6281" s="25" t="str">
        <f>IF(E6281="First Quote", $H$4/D6281, "")</f>
        <v/>
      </c>
      <c r="K6281" s="26">
        <f t="shared" si="432"/>
        <v>57.224140680657207</v>
      </c>
      <c r="L6281" s="27">
        <f>K6281*D6281</f>
        <v>762727.98182153027</v>
      </c>
      <c r="M6281" s="10"/>
      <c r="N6281" s="28">
        <f>IF(F6281="lowest point", $H$4/D6281, 0)</f>
        <v>0</v>
      </c>
      <c r="O6281" s="28">
        <f t="shared" si="433"/>
        <v>59.211520654947144</v>
      </c>
      <c r="P6281" s="29">
        <f>O6281*D6281</f>
        <v>789217.33227524639</v>
      </c>
      <c r="R6281" s="28">
        <f>IF(G6281="highest point", $H$4/D6281, 0)</f>
        <v>0</v>
      </c>
      <c r="S6281" s="28">
        <f t="shared" si="434"/>
        <v>55.564113586033969</v>
      </c>
      <c r="T6281" s="29">
        <f>D6281*S6281</f>
        <v>740601.84588325792</v>
      </c>
    </row>
    <row r="6282" spans="1:20">
      <c r="A6282" s="21">
        <f t="shared" si="430"/>
        <v>2024</v>
      </c>
      <c r="B6282" s="21">
        <f t="shared" si="431"/>
        <v>12</v>
      </c>
      <c r="C6282" s="22">
        <v>45643</v>
      </c>
      <c r="D6282" s="21">
        <v>13277.55</v>
      </c>
      <c r="E6282" s="47" t="str">
        <f>IF(B6282&lt;&gt;B6281, "First Quote", "")</f>
        <v/>
      </c>
      <c r="F6282" s="23" t="str">
        <f>IF(_xlfn.MINIFS($D$3:$D$6287,$A$3:$A$6287,A6282,$B$3:$B$6287,B6282)=D6282,"Lowest point","")</f>
        <v/>
      </c>
      <c r="G6282" s="24" t="str">
        <f>IF(_xlfn.MAXIFS($D$3:$D$6287,$A$3:$A$6287,A6282,$B$3:$B$6287,B6282)=D6282,"Highest point","")</f>
        <v/>
      </c>
      <c r="J6282" s="25" t="str">
        <f>IF(E6282="First Quote", $H$4/D6282, "")</f>
        <v/>
      </c>
      <c r="K6282" s="26">
        <f t="shared" si="432"/>
        <v>57.224140680657207</v>
      </c>
      <c r="L6282" s="27">
        <f>K6282*D6282</f>
        <v>759796.38909446006</v>
      </c>
      <c r="M6282" s="10"/>
      <c r="N6282" s="28">
        <f>IF(F6282="lowest point", $H$4/D6282, 0)</f>
        <v>0</v>
      </c>
      <c r="O6282" s="28">
        <f t="shared" si="433"/>
        <v>59.211520654947144</v>
      </c>
      <c r="P6282" s="29">
        <f>O6282*D6282</f>
        <v>786183.92607209343</v>
      </c>
      <c r="R6282" s="28">
        <f>IF(G6282="highest point", $H$4/D6282, 0)</f>
        <v>0</v>
      </c>
      <c r="S6282" s="28">
        <f t="shared" si="434"/>
        <v>55.564113586033969</v>
      </c>
      <c r="T6282" s="29">
        <f>D6282*S6282</f>
        <v>737755.29634424532</v>
      </c>
    </row>
    <row r="6283" spans="1:20">
      <c r="A6283" s="21">
        <f t="shared" si="430"/>
        <v>2024</v>
      </c>
      <c r="B6283" s="21">
        <f t="shared" si="431"/>
        <v>12</v>
      </c>
      <c r="C6283" s="22">
        <v>45644</v>
      </c>
      <c r="D6283" s="21">
        <v>12886.21</v>
      </c>
      <c r="E6283" s="47" t="str">
        <f>IF(B6283&lt;&gt;B6282, "First Quote", "")</f>
        <v/>
      </c>
      <c r="F6283" s="23" t="str">
        <f>IF(_xlfn.MINIFS($D$3:$D$6287,$A$3:$A$6287,A6283,$B$3:$B$6287,B6283)=D6283,"Lowest point","")</f>
        <v/>
      </c>
      <c r="G6283" s="24" t="str">
        <f>IF(_xlfn.MAXIFS($D$3:$D$6287,$A$3:$A$6287,A6283,$B$3:$B$6287,B6283)=D6283,"Highest point","")</f>
        <v/>
      </c>
      <c r="J6283" s="25" t="str">
        <f>IF(E6283="First Quote", $H$4/D6283, "")</f>
        <v/>
      </c>
      <c r="K6283" s="26">
        <f t="shared" si="432"/>
        <v>57.224140680657207</v>
      </c>
      <c r="L6283" s="27">
        <f>K6283*D6283</f>
        <v>737402.29388049163</v>
      </c>
      <c r="M6283" s="10"/>
      <c r="N6283" s="28">
        <f>IF(F6283="lowest point", $H$4/D6283, 0)</f>
        <v>0</v>
      </c>
      <c r="O6283" s="28">
        <f t="shared" si="433"/>
        <v>59.211520654947144</v>
      </c>
      <c r="P6283" s="29">
        <f>O6283*D6283</f>
        <v>763012.0895789864</v>
      </c>
      <c r="R6283" s="28">
        <f>IF(G6283="highest point", $H$4/D6283, 0)</f>
        <v>0</v>
      </c>
      <c r="S6283" s="28">
        <f t="shared" si="434"/>
        <v>55.564113586033969</v>
      </c>
      <c r="T6283" s="29">
        <f>D6283*S6283</f>
        <v>716010.83613348671</v>
      </c>
    </row>
    <row r="6284" spans="1:20">
      <c r="A6284" s="21">
        <f t="shared" si="430"/>
        <v>2024</v>
      </c>
      <c r="B6284" s="21">
        <f t="shared" si="431"/>
        <v>12</v>
      </c>
      <c r="C6284" s="22">
        <v>45645</v>
      </c>
      <c r="D6284" s="21">
        <v>12875.09</v>
      </c>
      <c r="E6284" s="47" t="str">
        <f>IF(B6284&lt;&gt;B6283, "First Quote", "")</f>
        <v/>
      </c>
      <c r="F6284" s="23" t="str">
        <f>IF(_xlfn.MINIFS($D$3:$D$6287,$A$3:$A$6287,A6284,$B$3:$B$6287,B6284)=D6284,"Lowest point","")</f>
        <v>Lowest point</v>
      </c>
      <c r="G6284" s="24" t="str">
        <f>IF(_xlfn.MAXIFS($D$3:$D$6287,$A$3:$A$6287,A6284,$B$3:$B$6287,B6284)=D6284,"Highest point","")</f>
        <v/>
      </c>
      <c r="J6284" s="25" t="str">
        <f>IF(E6284="First Quote", $H$4/D6284, "")</f>
        <v/>
      </c>
      <c r="K6284" s="26">
        <f t="shared" si="432"/>
        <v>57.224140680657207</v>
      </c>
      <c r="L6284" s="27">
        <f>K6284*D6284</f>
        <v>736765.96143612277</v>
      </c>
      <c r="M6284" s="10"/>
      <c r="N6284" s="28">
        <f>IF(F6284="lowest point", $H$4/D6284, 0)</f>
        <v>3.8834679990586471E-2</v>
      </c>
      <c r="O6284" s="28">
        <f t="shared" si="433"/>
        <v>59.25035533493773</v>
      </c>
      <c r="P6284" s="29">
        <f>O6284*D6284</f>
        <v>762853.65746930346</v>
      </c>
      <c r="R6284" s="28">
        <f>IF(G6284="highest point", $H$4/D6284, 0)</f>
        <v>0</v>
      </c>
      <c r="S6284" s="28">
        <f t="shared" si="434"/>
        <v>55.564113586033969</v>
      </c>
      <c r="T6284" s="29">
        <f>D6284*S6284</f>
        <v>715392.96319041005</v>
      </c>
    </row>
    <row r="6285" spans="1:20">
      <c r="A6285" s="21">
        <f t="shared" ref="A6285:A6287" si="435">YEAR(C6285)</f>
        <v>2024</v>
      </c>
      <c r="B6285" s="21">
        <f t="shared" si="431"/>
        <v>12</v>
      </c>
      <c r="C6285" s="22">
        <v>45646</v>
      </c>
      <c r="D6285" s="21">
        <v>13015.66</v>
      </c>
      <c r="E6285" s="47" t="str">
        <f>IF(B6285&lt;&gt;B6284, "First Quote", "")</f>
        <v/>
      </c>
      <c r="F6285" s="23" t="str">
        <f>IF(_xlfn.MINIFS($D$3:$D$6287,$A$3:$A$6287,A6285,$B$3:$B$6287,B6285)=D6285,"Lowest point","")</f>
        <v/>
      </c>
      <c r="G6285" s="24" t="str">
        <f>IF(_xlfn.MAXIFS($D$3:$D$6287,$A$3:$A$6287,A6285,$B$3:$B$6287,B6285)=D6285,"Highest point","")</f>
        <v/>
      </c>
      <c r="J6285" s="25" t="str">
        <f>IF(E6285="First Quote", $H$4/D6285, "")</f>
        <v/>
      </c>
      <c r="K6285" s="26">
        <f t="shared" si="432"/>
        <v>57.224140680657207</v>
      </c>
      <c r="L6285" s="27">
        <f>K6285*D6285</f>
        <v>744809.95889160282</v>
      </c>
      <c r="M6285" s="10"/>
      <c r="N6285" s="28">
        <f>IF(F6285="lowest point", $H$4/D6285, 0)</f>
        <v>0</v>
      </c>
      <c r="O6285" s="28">
        <f t="shared" si="433"/>
        <v>59.25035533493773</v>
      </c>
      <c r="P6285" s="29">
        <f>O6285*D6285</f>
        <v>771182.47991873557</v>
      </c>
      <c r="R6285" s="28">
        <f>IF(G6285="highest point", $H$4/D6285, 0)</f>
        <v>0</v>
      </c>
      <c r="S6285" s="28">
        <f t="shared" si="434"/>
        <v>55.564113586033969</v>
      </c>
      <c r="T6285" s="29">
        <f>D6285*S6285</f>
        <v>723203.6106371989</v>
      </c>
    </row>
    <row r="6286" spans="1:20">
      <c r="A6286" s="21">
        <f t="shared" si="435"/>
        <v>2024</v>
      </c>
      <c r="B6286" s="21">
        <f t="shared" si="431"/>
        <v>12</v>
      </c>
      <c r="C6286" s="22">
        <v>45649</v>
      </c>
      <c r="D6286" s="21">
        <v>13111.3</v>
      </c>
      <c r="E6286" s="47" t="str">
        <f>IF(B6286&lt;&gt;B6285, "First Quote", "")</f>
        <v/>
      </c>
      <c r="F6286" s="23" t="str">
        <f>IF(_xlfn.MINIFS($D$3:$D$6287,$A$3:$A$6287,A6286,$B$3:$B$6287,B6286)=D6286,"Lowest point","")</f>
        <v/>
      </c>
      <c r="G6286" s="24" t="str">
        <f>IF(_xlfn.MAXIFS($D$3:$D$6287,$A$3:$A$6287,A6286,$B$3:$B$6287,B6286)=D6286,"Highest point","")</f>
        <v/>
      </c>
      <c r="J6286" s="25" t="str">
        <f>IF(E6286="First Quote", $H$4/D6286, "")</f>
        <v/>
      </c>
      <c r="K6286" s="26">
        <f t="shared" si="432"/>
        <v>57.224140680657207</v>
      </c>
      <c r="L6286" s="27">
        <f>K6286*D6286</f>
        <v>750282.87570630084</v>
      </c>
      <c r="M6286" s="10"/>
      <c r="N6286" s="28">
        <f>IF(F6286="lowest point", $H$4/D6286, 0)</f>
        <v>0</v>
      </c>
      <c r="O6286" s="28">
        <f t="shared" si="433"/>
        <v>59.25035533493773</v>
      </c>
      <c r="P6286" s="29">
        <f>O6286*D6286</f>
        <v>776849.183902969</v>
      </c>
      <c r="R6286" s="28">
        <f>IF(G6286="highest point", $H$4/D6286, 0)</f>
        <v>0</v>
      </c>
      <c r="S6286" s="28">
        <f t="shared" si="434"/>
        <v>55.564113586033969</v>
      </c>
      <c r="T6286" s="29">
        <f>D6286*S6286</f>
        <v>728517.76246056717</v>
      </c>
    </row>
    <row r="6287" spans="1:20">
      <c r="A6287" s="21">
        <f t="shared" si="435"/>
        <v>2024</v>
      </c>
      <c r="B6287" s="21">
        <f t="shared" si="431"/>
        <v>12</v>
      </c>
      <c r="C6287" s="22">
        <v>45650</v>
      </c>
      <c r="D6287" s="21">
        <v>13256.07</v>
      </c>
      <c r="E6287" s="47" t="str">
        <f>IF(B6287&lt;&gt;B6286, "First Quote", "")</f>
        <v/>
      </c>
      <c r="F6287" s="23" t="str">
        <f>IF(_xlfn.MINIFS($D$3:$D$6287,$A$3:$A$6287,A6287,$B$3:$B$6287,B6287)=D6287,"Lowest point","")</f>
        <v/>
      </c>
      <c r="G6287" s="24" t="str">
        <f>IF(_xlfn.MAXIFS($D$3:$D$6287,$A$3:$A$6287,A6287,$B$3:$B$6287,B6287)=D6287,"Highest point","")</f>
        <v/>
      </c>
      <c r="J6287" s="25" t="str">
        <f>IF(E6287="First Quote", $H$4/D6287, "")</f>
        <v/>
      </c>
      <c r="K6287" s="26">
        <f t="shared" si="432"/>
        <v>57.224140680657207</v>
      </c>
      <c r="L6287" s="27">
        <f>K6287*D6287</f>
        <v>758567.21455263952</v>
      </c>
      <c r="M6287" s="10"/>
      <c r="N6287" s="28">
        <f>IF(F6287="lowest point", $H$4/D6287, 0)</f>
        <v>0</v>
      </c>
      <c r="O6287" s="28">
        <f t="shared" si="433"/>
        <v>59.25035533493773</v>
      </c>
      <c r="P6287" s="29">
        <f>O6287*D6287</f>
        <v>785426.85784480802</v>
      </c>
      <c r="R6287" s="28">
        <f>IF(G6287="highest point", $H$4/D6287, 0)</f>
        <v>0</v>
      </c>
      <c r="S6287" s="28">
        <f t="shared" si="434"/>
        <v>55.564113586033969</v>
      </c>
      <c r="T6287" s="29">
        <f>D6287*S6287</f>
        <v>736561.77918441733</v>
      </c>
    </row>
    <row r="6288" spans="1:20">
      <c r="J6288" s="12"/>
      <c r="L6288" s="12"/>
      <c r="N6288" s="12"/>
      <c r="O6288" s="12"/>
      <c r="P6288" s="12"/>
      <c r="Q6288" s="12"/>
      <c r="R6288" s="12"/>
      <c r="S6288" s="12"/>
      <c r="T6288" s="12"/>
    </row>
    <row r="6289" spans="10:20">
      <c r="J6289" s="12"/>
      <c r="L6289" s="12"/>
      <c r="N6289" s="12"/>
      <c r="O6289" s="12"/>
      <c r="P6289" s="12"/>
      <c r="Q6289" s="12"/>
      <c r="R6289" s="12"/>
      <c r="S6289" s="12"/>
      <c r="T6289" s="12"/>
    </row>
    <row r="6290" spans="10:20">
      <c r="J6290" s="12"/>
      <c r="L6290" s="12"/>
      <c r="N6290" s="12"/>
      <c r="O6290" s="12"/>
      <c r="P6290" s="12"/>
      <c r="Q6290" s="12"/>
      <c r="R6290" s="12"/>
      <c r="S6290" s="12"/>
      <c r="T6290" s="12"/>
    </row>
    <row r="6291" spans="10:20">
      <c r="J6291" s="12"/>
      <c r="L6291" s="12"/>
      <c r="N6291" s="12"/>
      <c r="O6291" s="12"/>
      <c r="P6291" s="12"/>
      <c r="Q6291" s="12"/>
      <c r="R6291" s="12"/>
      <c r="S6291" s="12"/>
      <c r="T6291" s="12"/>
    </row>
    <row r="6292" spans="10:20">
      <c r="J6292" s="12"/>
      <c r="L6292" s="12"/>
      <c r="N6292" s="12"/>
      <c r="O6292" s="12"/>
      <c r="P6292" s="12"/>
      <c r="Q6292" s="12"/>
      <c r="R6292" s="12"/>
      <c r="S6292" s="12"/>
      <c r="T6292" s="12"/>
    </row>
    <row r="6293" spans="10:20">
      <c r="J6293" s="12"/>
      <c r="L6293" s="12"/>
      <c r="N6293" s="12"/>
      <c r="O6293" s="12"/>
      <c r="P6293" s="12"/>
      <c r="Q6293" s="12"/>
      <c r="R6293" s="12"/>
      <c r="S6293" s="12"/>
      <c r="T6293" s="12"/>
    </row>
    <row r="6294" spans="10:20">
      <c r="J6294" s="12"/>
      <c r="L6294" s="12"/>
      <c r="N6294" s="12"/>
      <c r="O6294" s="12"/>
      <c r="P6294" s="12"/>
      <c r="Q6294" s="12"/>
      <c r="R6294" s="12"/>
      <c r="S6294" s="12"/>
      <c r="T6294" s="12"/>
    </row>
    <row r="6295" spans="10:20">
      <c r="J6295" s="12"/>
      <c r="L6295" s="12"/>
      <c r="N6295" s="12"/>
      <c r="O6295" s="12"/>
      <c r="P6295" s="12"/>
      <c r="Q6295" s="12"/>
      <c r="R6295" s="12"/>
      <c r="S6295" s="12"/>
      <c r="T6295" s="12"/>
    </row>
    <row r="6296" spans="10:20">
      <c r="J6296" s="12"/>
      <c r="L6296" s="12"/>
      <c r="N6296" s="12"/>
      <c r="O6296" s="12"/>
      <c r="P6296" s="12"/>
      <c r="Q6296" s="12"/>
      <c r="R6296" s="12"/>
      <c r="S6296" s="12"/>
      <c r="T6296" s="12"/>
    </row>
    <row r="6297" spans="10:20">
      <c r="J6297" s="12"/>
      <c r="L6297" s="12"/>
      <c r="N6297" s="12"/>
      <c r="O6297" s="12"/>
      <c r="P6297" s="12"/>
      <c r="Q6297" s="12"/>
      <c r="R6297" s="12"/>
      <c r="S6297" s="12"/>
      <c r="T6297" s="12"/>
    </row>
    <row r="6298" spans="10:20">
      <c r="J6298" s="12"/>
      <c r="L6298" s="12"/>
      <c r="N6298" s="12"/>
      <c r="O6298" s="12"/>
      <c r="P6298" s="12"/>
      <c r="Q6298" s="12"/>
      <c r="R6298" s="12"/>
      <c r="S6298" s="12"/>
      <c r="T6298" s="12"/>
    </row>
    <row r="6299" spans="10:20">
      <c r="J6299" s="12"/>
      <c r="L6299" s="12"/>
      <c r="N6299" s="12"/>
      <c r="O6299" s="12"/>
      <c r="P6299" s="12"/>
      <c r="Q6299" s="12"/>
      <c r="R6299" s="12"/>
      <c r="S6299" s="12"/>
      <c r="T6299" s="12"/>
    </row>
    <row r="6300" spans="10:20">
      <c r="J6300" s="12"/>
      <c r="L6300" s="12"/>
      <c r="N6300" s="12"/>
      <c r="O6300" s="12"/>
      <c r="P6300" s="12"/>
      <c r="Q6300" s="12"/>
      <c r="R6300" s="12"/>
      <c r="S6300" s="12"/>
      <c r="T6300" s="12"/>
    </row>
    <row r="6301" spans="10:20">
      <c r="J6301" s="12"/>
      <c r="L6301" s="12"/>
      <c r="N6301" s="12"/>
      <c r="O6301" s="12"/>
      <c r="P6301" s="12"/>
      <c r="Q6301" s="12"/>
      <c r="R6301" s="12"/>
      <c r="S6301" s="12"/>
      <c r="T6301" s="12"/>
    </row>
    <row r="6302" spans="10:20">
      <c r="J6302" s="12"/>
      <c r="L6302" s="12"/>
      <c r="N6302" s="12"/>
      <c r="O6302" s="12"/>
      <c r="P6302" s="12"/>
      <c r="Q6302" s="12"/>
      <c r="R6302" s="12"/>
      <c r="S6302" s="12"/>
      <c r="T6302" s="12"/>
    </row>
    <row r="6303" spans="10:20">
      <c r="J6303" s="12"/>
      <c r="L6303" s="12"/>
      <c r="N6303" s="12"/>
      <c r="O6303" s="12"/>
      <c r="P6303" s="12"/>
      <c r="Q6303" s="12"/>
      <c r="R6303" s="12"/>
      <c r="S6303" s="12"/>
      <c r="T6303" s="12"/>
    </row>
    <row r="6304" spans="10:20">
      <c r="J6304" s="12"/>
      <c r="L6304" s="12"/>
      <c r="N6304" s="12"/>
      <c r="O6304" s="12"/>
      <c r="P6304" s="12"/>
      <c r="Q6304" s="12"/>
      <c r="R6304" s="12"/>
      <c r="S6304" s="12"/>
      <c r="T6304" s="12"/>
    </row>
    <row r="6305" spans="10:20">
      <c r="J6305" s="12"/>
      <c r="L6305" s="12"/>
      <c r="N6305" s="12"/>
      <c r="O6305" s="12"/>
      <c r="P6305" s="12"/>
      <c r="Q6305" s="12"/>
      <c r="R6305" s="12"/>
      <c r="S6305" s="12"/>
      <c r="T6305" s="12"/>
    </row>
    <row r="6306" spans="10:20">
      <c r="J6306" s="12"/>
      <c r="L6306" s="12"/>
      <c r="N6306" s="12"/>
      <c r="O6306" s="12"/>
      <c r="P6306" s="12"/>
      <c r="Q6306" s="12"/>
      <c r="R6306" s="12"/>
      <c r="S6306" s="12"/>
      <c r="T6306" s="12"/>
    </row>
    <row r="6307" spans="10:20">
      <c r="J6307" s="12"/>
      <c r="L6307" s="12"/>
      <c r="N6307" s="12"/>
      <c r="O6307" s="12"/>
      <c r="P6307" s="12"/>
      <c r="Q6307" s="12"/>
      <c r="R6307" s="12"/>
      <c r="S6307" s="12"/>
      <c r="T6307" s="12"/>
    </row>
    <row r="6308" spans="10:20">
      <c r="J6308" s="12"/>
      <c r="L6308" s="12"/>
      <c r="N6308" s="12"/>
      <c r="O6308" s="12"/>
      <c r="P6308" s="12"/>
      <c r="Q6308" s="12"/>
      <c r="R6308" s="12"/>
      <c r="S6308" s="12"/>
      <c r="T6308" s="12"/>
    </row>
    <row r="6309" spans="10:20">
      <c r="J6309" s="12"/>
      <c r="L6309" s="12"/>
      <c r="N6309" s="12"/>
      <c r="O6309" s="12"/>
      <c r="P6309" s="12"/>
      <c r="Q6309" s="12"/>
      <c r="R6309" s="12"/>
      <c r="S6309" s="12"/>
      <c r="T6309" s="12"/>
    </row>
    <row r="6310" spans="10:20">
      <c r="J6310" s="12"/>
      <c r="L6310" s="12"/>
      <c r="N6310" s="12"/>
      <c r="O6310" s="12"/>
      <c r="P6310" s="12"/>
      <c r="Q6310" s="12"/>
      <c r="R6310" s="12"/>
      <c r="S6310" s="12"/>
      <c r="T6310" s="12"/>
    </row>
    <row r="6311" spans="10:20">
      <c r="J6311" s="12"/>
      <c r="L6311" s="12"/>
      <c r="N6311" s="12"/>
      <c r="O6311" s="12"/>
      <c r="P6311" s="12"/>
      <c r="Q6311" s="12"/>
      <c r="R6311" s="12"/>
      <c r="S6311" s="12"/>
      <c r="T6311" s="12"/>
    </row>
    <row r="6312" spans="10:20">
      <c r="J6312" s="12"/>
      <c r="L6312" s="12"/>
      <c r="N6312" s="12"/>
      <c r="O6312" s="12"/>
      <c r="P6312" s="12"/>
      <c r="Q6312" s="12"/>
      <c r="R6312" s="12"/>
      <c r="S6312" s="12"/>
      <c r="T6312" s="12"/>
    </row>
    <row r="6313" spans="10:20">
      <c r="J6313" s="12"/>
      <c r="L6313" s="12"/>
      <c r="N6313" s="12"/>
      <c r="O6313" s="12"/>
      <c r="P6313" s="12"/>
      <c r="Q6313" s="12"/>
      <c r="R6313" s="12"/>
      <c r="S6313" s="12"/>
      <c r="T6313" s="12"/>
    </row>
    <row r="6314" spans="10:20">
      <c r="J6314" s="12"/>
      <c r="L6314" s="12"/>
      <c r="N6314" s="12"/>
      <c r="O6314" s="12"/>
      <c r="P6314" s="12"/>
      <c r="Q6314" s="12"/>
      <c r="R6314" s="12"/>
      <c r="S6314" s="12"/>
      <c r="T6314" s="12"/>
    </row>
    <row r="6315" spans="10:20">
      <c r="J6315" s="12"/>
      <c r="L6315" s="12"/>
      <c r="N6315" s="12"/>
      <c r="O6315" s="12"/>
      <c r="P6315" s="12"/>
      <c r="Q6315" s="12"/>
      <c r="R6315" s="12"/>
      <c r="S6315" s="12"/>
      <c r="T6315" s="12"/>
    </row>
    <row r="6316" spans="10:20">
      <c r="J6316" s="12"/>
      <c r="L6316" s="12"/>
      <c r="N6316" s="12"/>
      <c r="O6316" s="12"/>
      <c r="P6316" s="12"/>
      <c r="Q6316" s="12"/>
      <c r="R6316" s="12"/>
      <c r="S6316" s="12"/>
      <c r="T6316" s="12"/>
    </row>
    <row r="6317" spans="10:20">
      <c r="J6317" s="12"/>
      <c r="L6317" s="12"/>
      <c r="N6317" s="12"/>
      <c r="O6317" s="12"/>
      <c r="P6317" s="12"/>
      <c r="Q6317" s="12"/>
      <c r="R6317" s="12"/>
      <c r="S6317" s="12"/>
      <c r="T6317" s="12"/>
    </row>
    <row r="6318" spans="10:20">
      <c r="J6318" s="12"/>
      <c r="L6318" s="12"/>
      <c r="N6318" s="12"/>
      <c r="O6318" s="12"/>
      <c r="P6318" s="12"/>
      <c r="Q6318" s="12"/>
      <c r="R6318" s="12"/>
      <c r="S6318" s="12"/>
      <c r="T6318" s="12"/>
    </row>
    <row r="6319" spans="10:20">
      <c r="J6319" s="12"/>
      <c r="L6319" s="12"/>
      <c r="N6319" s="12"/>
      <c r="O6319" s="12"/>
      <c r="P6319" s="12"/>
      <c r="Q6319" s="12"/>
      <c r="R6319" s="12"/>
      <c r="S6319" s="12"/>
      <c r="T6319" s="12"/>
    </row>
    <row r="6320" spans="10:20">
      <c r="J6320" s="12"/>
      <c r="L6320" s="12"/>
      <c r="N6320" s="12"/>
      <c r="O6320" s="12"/>
      <c r="P6320" s="12"/>
      <c r="Q6320" s="12"/>
      <c r="R6320" s="12"/>
      <c r="S6320" s="12"/>
      <c r="T6320" s="12"/>
    </row>
    <row r="6321" spans="10:20">
      <c r="J6321" s="12"/>
      <c r="L6321" s="12"/>
      <c r="N6321" s="12"/>
      <c r="O6321" s="12"/>
      <c r="P6321" s="12"/>
      <c r="Q6321" s="12"/>
      <c r="R6321" s="12"/>
      <c r="S6321" s="12"/>
      <c r="T6321" s="12"/>
    </row>
    <row r="6322" spans="10:20">
      <c r="J6322" s="12"/>
      <c r="L6322" s="12"/>
      <c r="N6322" s="12"/>
      <c r="O6322" s="12"/>
      <c r="P6322" s="12"/>
      <c r="Q6322" s="12"/>
      <c r="R6322" s="12"/>
      <c r="S6322" s="12"/>
      <c r="T6322" s="12"/>
    </row>
    <row r="6323" spans="10:20">
      <c r="J6323" s="12"/>
      <c r="L6323" s="12"/>
      <c r="N6323" s="12"/>
      <c r="O6323" s="12"/>
      <c r="P6323" s="12"/>
      <c r="Q6323" s="12"/>
      <c r="R6323" s="12"/>
      <c r="S6323" s="12"/>
      <c r="T6323" s="12"/>
    </row>
    <row r="6324" spans="10:20">
      <c r="J6324" s="12"/>
      <c r="L6324" s="12"/>
      <c r="N6324" s="12"/>
      <c r="O6324" s="12"/>
      <c r="P6324" s="12"/>
      <c r="Q6324" s="12"/>
      <c r="R6324" s="12"/>
      <c r="S6324" s="12"/>
      <c r="T6324" s="12"/>
    </row>
    <row r="6325" spans="10:20">
      <c r="J6325" s="12"/>
      <c r="L6325" s="12"/>
      <c r="N6325" s="12"/>
      <c r="O6325" s="12"/>
      <c r="P6325" s="12"/>
      <c r="Q6325" s="12"/>
      <c r="R6325" s="12"/>
      <c r="S6325" s="12"/>
      <c r="T6325" s="12"/>
    </row>
    <row r="6326" spans="10:20">
      <c r="J6326" s="12"/>
      <c r="L6326" s="12"/>
      <c r="N6326" s="12"/>
      <c r="O6326" s="12"/>
      <c r="P6326" s="12"/>
      <c r="Q6326" s="12"/>
      <c r="R6326" s="12"/>
      <c r="S6326" s="12"/>
      <c r="T6326" s="12"/>
    </row>
    <row r="6327" spans="10:20">
      <c r="J6327" s="12"/>
      <c r="L6327" s="12"/>
      <c r="N6327" s="12"/>
      <c r="O6327" s="12"/>
      <c r="P6327" s="12"/>
      <c r="Q6327" s="12"/>
      <c r="R6327" s="12"/>
      <c r="S6327" s="12"/>
      <c r="T6327" s="12"/>
    </row>
    <row r="6328" spans="10:20">
      <c r="J6328" s="12"/>
      <c r="L6328" s="12"/>
      <c r="N6328" s="12"/>
      <c r="O6328" s="12"/>
      <c r="P6328" s="12"/>
      <c r="Q6328" s="12"/>
      <c r="R6328" s="12"/>
      <c r="S6328" s="12"/>
      <c r="T6328" s="12"/>
    </row>
    <row r="6329" spans="10:20">
      <c r="J6329" s="12"/>
      <c r="L6329" s="12"/>
      <c r="N6329" s="12"/>
      <c r="O6329" s="12"/>
      <c r="P6329" s="12"/>
      <c r="Q6329" s="12"/>
      <c r="R6329" s="12"/>
      <c r="S6329" s="12"/>
      <c r="T6329" s="12"/>
    </row>
    <row r="6330" spans="10:20">
      <c r="J6330" s="12"/>
      <c r="L6330" s="12"/>
      <c r="N6330" s="12"/>
      <c r="O6330" s="12"/>
      <c r="P6330" s="12"/>
      <c r="Q6330" s="12"/>
      <c r="R6330" s="12"/>
      <c r="S6330" s="12"/>
      <c r="T6330" s="12"/>
    </row>
    <row r="6331" spans="10:20">
      <c r="J6331" s="12"/>
      <c r="L6331" s="12"/>
      <c r="N6331" s="12"/>
      <c r="O6331" s="12"/>
      <c r="P6331" s="12"/>
      <c r="Q6331" s="12"/>
      <c r="R6331" s="12"/>
      <c r="S6331" s="12"/>
      <c r="T6331" s="12"/>
    </row>
    <row r="6332" spans="10:20">
      <c r="J6332" s="12"/>
      <c r="L6332" s="12"/>
      <c r="N6332" s="12"/>
      <c r="O6332" s="12"/>
      <c r="P6332" s="12"/>
      <c r="Q6332" s="12"/>
      <c r="R6332" s="12"/>
      <c r="S6332" s="12"/>
      <c r="T6332" s="12"/>
    </row>
    <row r="6333" spans="10:20">
      <c r="J6333" s="12"/>
      <c r="L6333" s="12"/>
      <c r="N6333" s="12"/>
      <c r="O6333" s="12"/>
      <c r="P6333" s="12"/>
      <c r="Q6333" s="12"/>
      <c r="R6333" s="12"/>
      <c r="S6333" s="12"/>
      <c r="T6333" s="12"/>
    </row>
    <row r="6334" spans="10:20">
      <c r="J6334" s="12"/>
      <c r="L6334" s="12"/>
      <c r="N6334" s="12"/>
      <c r="O6334" s="12"/>
      <c r="P6334" s="12"/>
      <c r="Q6334" s="12"/>
      <c r="R6334" s="12"/>
      <c r="S6334" s="12"/>
      <c r="T6334" s="12"/>
    </row>
    <row r="6335" spans="10:20">
      <c r="J6335" s="12"/>
      <c r="L6335" s="12"/>
      <c r="N6335" s="12"/>
      <c r="O6335" s="12"/>
      <c r="P6335" s="12"/>
      <c r="Q6335" s="12"/>
      <c r="R6335" s="12"/>
      <c r="S6335" s="12"/>
      <c r="T6335" s="12"/>
    </row>
    <row r="6336" spans="10:20">
      <c r="J6336" s="12"/>
      <c r="L6336" s="12"/>
      <c r="N6336" s="12"/>
      <c r="O6336" s="12"/>
      <c r="P6336" s="12"/>
      <c r="Q6336" s="12"/>
      <c r="R6336" s="12"/>
      <c r="S6336" s="12"/>
      <c r="T6336" s="12"/>
    </row>
    <row r="6337" spans="10:20">
      <c r="J6337" s="12"/>
      <c r="L6337" s="12"/>
      <c r="N6337" s="12"/>
      <c r="O6337" s="12"/>
      <c r="P6337" s="12"/>
      <c r="Q6337" s="12"/>
      <c r="R6337" s="12"/>
      <c r="S6337" s="12"/>
      <c r="T6337" s="12"/>
    </row>
    <row r="6338" spans="10:20">
      <c r="J6338" s="12"/>
      <c r="L6338" s="12"/>
      <c r="N6338" s="12"/>
      <c r="O6338" s="12"/>
      <c r="P6338" s="12"/>
      <c r="Q6338" s="12"/>
      <c r="R6338" s="12"/>
      <c r="S6338" s="12"/>
      <c r="T6338" s="12"/>
    </row>
    <row r="6339" spans="10:20">
      <c r="J6339" s="12"/>
      <c r="L6339" s="12"/>
      <c r="N6339" s="12"/>
      <c r="O6339" s="12"/>
      <c r="P6339" s="12"/>
      <c r="Q6339" s="12"/>
      <c r="R6339" s="12"/>
      <c r="S6339" s="12"/>
      <c r="T6339" s="12"/>
    </row>
    <row r="6340" spans="10:20">
      <c r="J6340" s="12"/>
      <c r="L6340" s="12"/>
      <c r="N6340" s="12"/>
      <c r="O6340" s="12"/>
      <c r="P6340" s="12"/>
      <c r="Q6340" s="12"/>
      <c r="R6340" s="12"/>
      <c r="S6340" s="12"/>
      <c r="T6340" s="12"/>
    </row>
    <row r="6341" spans="10:20">
      <c r="J6341" s="12"/>
      <c r="L6341" s="12"/>
      <c r="N6341" s="12"/>
      <c r="O6341" s="12"/>
      <c r="P6341" s="12"/>
      <c r="Q6341" s="12"/>
      <c r="R6341" s="12"/>
      <c r="S6341" s="12"/>
      <c r="T6341" s="12"/>
    </row>
    <row r="6342" spans="10:20">
      <c r="J6342" s="12"/>
      <c r="L6342" s="12"/>
      <c r="N6342" s="12"/>
      <c r="O6342" s="12"/>
      <c r="P6342" s="12"/>
      <c r="Q6342" s="12"/>
      <c r="R6342" s="12"/>
      <c r="S6342" s="12"/>
      <c r="T6342" s="12"/>
    </row>
    <row r="6343" spans="10:20">
      <c r="J6343" s="12"/>
      <c r="L6343" s="12"/>
      <c r="N6343" s="12"/>
      <c r="O6343" s="12"/>
      <c r="P6343" s="12"/>
      <c r="Q6343" s="12"/>
      <c r="R6343" s="12"/>
      <c r="S6343" s="12"/>
      <c r="T6343" s="12"/>
    </row>
    <row r="6344" spans="10:20">
      <c r="J6344" s="12"/>
      <c r="L6344" s="12"/>
      <c r="N6344" s="12"/>
      <c r="O6344" s="12"/>
      <c r="P6344" s="12"/>
      <c r="Q6344" s="12"/>
      <c r="R6344" s="12"/>
      <c r="S6344" s="12"/>
      <c r="T6344" s="12"/>
    </row>
    <row r="6345" spans="10:20">
      <c r="J6345" s="12"/>
      <c r="L6345" s="12"/>
      <c r="N6345" s="12"/>
      <c r="O6345" s="12"/>
      <c r="P6345" s="12"/>
      <c r="Q6345" s="12"/>
      <c r="R6345" s="12"/>
      <c r="S6345" s="12"/>
      <c r="T6345" s="12"/>
    </row>
    <row r="6346" spans="10:20">
      <c r="J6346" s="12"/>
      <c r="L6346" s="12"/>
      <c r="N6346" s="12"/>
      <c r="O6346" s="12"/>
      <c r="P6346" s="12"/>
      <c r="Q6346" s="12"/>
      <c r="R6346" s="12"/>
      <c r="S6346" s="12"/>
      <c r="T6346" s="12"/>
    </row>
    <row r="6347" spans="10:20">
      <c r="J6347" s="12"/>
      <c r="L6347" s="12"/>
      <c r="N6347" s="12"/>
      <c r="O6347" s="12"/>
      <c r="P6347" s="12"/>
      <c r="Q6347" s="12"/>
      <c r="R6347" s="12"/>
      <c r="S6347" s="12"/>
      <c r="T6347" s="12"/>
    </row>
    <row r="6348" spans="10:20">
      <c r="J6348" s="12"/>
      <c r="L6348" s="12"/>
      <c r="N6348" s="12"/>
      <c r="O6348" s="12"/>
      <c r="P6348" s="12"/>
      <c r="Q6348" s="12"/>
      <c r="R6348" s="12"/>
      <c r="S6348" s="12"/>
      <c r="T6348" s="12"/>
    </row>
    <row r="6349" spans="10:20">
      <c r="J6349" s="12"/>
      <c r="L6349" s="12"/>
      <c r="N6349" s="12"/>
      <c r="O6349" s="12"/>
      <c r="P6349" s="12"/>
      <c r="Q6349" s="12"/>
      <c r="R6349" s="12"/>
      <c r="S6349" s="12"/>
      <c r="T6349" s="12"/>
    </row>
    <row r="6350" spans="10:20">
      <c r="J6350" s="12"/>
      <c r="L6350" s="12"/>
      <c r="N6350" s="12"/>
      <c r="O6350" s="12"/>
      <c r="P6350" s="12"/>
      <c r="Q6350" s="12"/>
      <c r="R6350" s="12"/>
      <c r="S6350" s="12"/>
      <c r="T6350" s="12"/>
    </row>
    <row r="6351" spans="10:20">
      <c r="J6351" s="12"/>
      <c r="L6351" s="12"/>
      <c r="N6351" s="12"/>
      <c r="O6351" s="12"/>
      <c r="P6351" s="12"/>
      <c r="Q6351" s="12"/>
      <c r="R6351" s="12"/>
      <c r="S6351" s="12"/>
      <c r="T6351" s="12"/>
    </row>
    <row r="6352" spans="10:20">
      <c r="J6352" s="12"/>
      <c r="L6352" s="12"/>
      <c r="N6352" s="12"/>
      <c r="O6352" s="12"/>
      <c r="P6352" s="12"/>
      <c r="Q6352" s="12"/>
      <c r="R6352" s="12"/>
      <c r="S6352" s="12"/>
      <c r="T6352" s="12"/>
    </row>
    <row r="6353" spans="10:20">
      <c r="J6353" s="12"/>
      <c r="L6353" s="12"/>
      <c r="N6353" s="12"/>
      <c r="O6353" s="12"/>
      <c r="P6353" s="12"/>
      <c r="Q6353" s="12"/>
      <c r="R6353" s="12"/>
      <c r="S6353" s="12"/>
      <c r="T6353" s="12"/>
    </row>
    <row r="6354" spans="10:20">
      <c r="J6354" s="12"/>
      <c r="L6354" s="12"/>
      <c r="N6354" s="12"/>
      <c r="O6354" s="12"/>
      <c r="P6354" s="12"/>
      <c r="Q6354" s="12"/>
      <c r="R6354" s="12"/>
      <c r="S6354" s="12"/>
      <c r="T6354" s="12"/>
    </row>
    <row r="6355" spans="10:20">
      <c r="J6355" s="12"/>
      <c r="L6355" s="12"/>
      <c r="N6355" s="12"/>
      <c r="O6355" s="12"/>
      <c r="P6355" s="12"/>
      <c r="Q6355" s="12"/>
      <c r="R6355" s="12"/>
      <c r="S6355" s="12"/>
      <c r="T6355" s="12"/>
    </row>
    <row r="6356" spans="10:20">
      <c r="J6356" s="12"/>
      <c r="L6356" s="12"/>
      <c r="N6356" s="12"/>
      <c r="O6356" s="12"/>
      <c r="P6356" s="12"/>
      <c r="Q6356" s="12"/>
      <c r="R6356" s="12"/>
      <c r="S6356" s="12"/>
      <c r="T6356" s="12"/>
    </row>
    <row r="6357" spans="10:20">
      <c r="J6357" s="12"/>
      <c r="L6357" s="12"/>
      <c r="N6357" s="12"/>
      <c r="O6357" s="12"/>
      <c r="P6357" s="12"/>
      <c r="Q6357" s="12"/>
      <c r="R6357" s="12"/>
      <c r="S6357" s="12"/>
      <c r="T6357" s="12"/>
    </row>
    <row r="6358" spans="10:20">
      <c r="J6358" s="12"/>
      <c r="L6358" s="12"/>
      <c r="N6358" s="12"/>
      <c r="O6358" s="12"/>
      <c r="P6358" s="12"/>
      <c r="Q6358" s="12"/>
      <c r="R6358" s="12"/>
      <c r="S6358" s="12"/>
      <c r="T6358" s="12"/>
    </row>
    <row r="6359" spans="10:20">
      <c r="J6359" s="12"/>
      <c r="L6359" s="12"/>
      <c r="N6359" s="12"/>
      <c r="O6359" s="12"/>
      <c r="P6359" s="12"/>
      <c r="Q6359" s="12"/>
      <c r="R6359" s="12"/>
      <c r="S6359" s="12"/>
      <c r="T6359" s="12"/>
    </row>
    <row r="6360" spans="10:20">
      <c r="J6360" s="12"/>
      <c r="L6360" s="12"/>
      <c r="N6360" s="12"/>
      <c r="O6360" s="12"/>
      <c r="P6360" s="12"/>
      <c r="Q6360" s="12"/>
      <c r="R6360" s="12"/>
      <c r="S6360" s="12"/>
      <c r="T6360" s="12"/>
    </row>
    <row r="6361" spans="10:20">
      <c r="J6361" s="12"/>
      <c r="L6361" s="12"/>
      <c r="N6361" s="12"/>
      <c r="O6361" s="12"/>
      <c r="P6361" s="12"/>
      <c r="Q6361" s="12"/>
      <c r="R6361" s="12"/>
      <c r="S6361" s="12"/>
      <c r="T6361" s="12"/>
    </row>
    <row r="6362" spans="10:20">
      <c r="J6362" s="12"/>
      <c r="L6362" s="12"/>
      <c r="N6362" s="12"/>
      <c r="O6362" s="12"/>
      <c r="P6362" s="12"/>
      <c r="Q6362" s="12"/>
      <c r="R6362" s="12"/>
      <c r="S6362" s="12"/>
      <c r="T6362" s="12"/>
    </row>
    <row r="6363" spans="10:20">
      <c r="J6363" s="12"/>
      <c r="L6363" s="12"/>
      <c r="N6363" s="12"/>
      <c r="O6363" s="12"/>
      <c r="P6363" s="12"/>
      <c r="Q6363" s="12"/>
      <c r="R6363" s="12"/>
      <c r="S6363" s="12"/>
      <c r="T6363" s="12"/>
    </row>
    <row r="6364" spans="10:20">
      <c r="J6364" s="12"/>
      <c r="L6364" s="12"/>
      <c r="N6364" s="12"/>
      <c r="O6364" s="12"/>
      <c r="P6364" s="12"/>
      <c r="Q6364" s="12"/>
      <c r="R6364" s="12"/>
      <c r="S6364" s="12"/>
      <c r="T6364" s="12"/>
    </row>
    <row r="6365" spans="10:20">
      <c r="J6365" s="12"/>
      <c r="L6365" s="12"/>
      <c r="N6365" s="12"/>
      <c r="O6365" s="12"/>
      <c r="P6365" s="12"/>
      <c r="Q6365" s="12"/>
      <c r="R6365" s="12"/>
      <c r="S6365" s="12"/>
      <c r="T6365" s="12"/>
    </row>
    <row r="6366" spans="10:20">
      <c r="J6366" s="12"/>
      <c r="L6366" s="12"/>
      <c r="N6366" s="12"/>
      <c r="O6366" s="12"/>
      <c r="P6366" s="12"/>
      <c r="Q6366" s="12"/>
      <c r="R6366" s="12"/>
      <c r="S6366" s="12"/>
      <c r="T6366" s="12"/>
    </row>
    <row r="6367" spans="10:20">
      <c r="J6367" s="12"/>
      <c r="L6367" s="12"/>
      <c r="N6367" s="12"/>
      <c r="O6367" s="12"/>
      <c r="P6367" s="12"/>
      <c r="Q6367" s="12"/>
      <c r="R6367" s="12"/>
      <c r="S6367" s="12"/>
      <c r="T6367" s="12"/>
    </row>
    <row r="6368" spans="10:20">
      <c r="J6368" s="12"/>
      <c r="L6368" s="12"/>
      <c r="N6368" s="12"/>
      <c r="O6368" s="12"/>
      <c r="P6368" s="12"/>
      <c r="Q6368" s="12"/>
      <c r="R6368" s="12"/>
      <c r="S6368" s="12"/>
      <c r="T6368" s="12"/>
    </row>
    <row r="6369" spans="10:20">
      <c r="J6369" s="12"/>
      <c r="L6369" s="12"/>
      <c r="N6369" s="12"/>
      <c r="O6369" s="12"/>
      <c r="P6369" s="12"/>
      <c r="Q6369" s="12"/>
      <c r="R6369" s="12"/>
      <c r="S6369" s="12"/>
      <c r="T6369" s="12"/>
    </row>
    <row r="6370" spans="10:20">
      <c r="J6370" s="12"/>
      <c r="L6370" s="12"/>
      <c r="N6370" s="12"/>
      <c r="O6370" s="12"/>
      <c r="P6370" s="12"/>
      <c r="Q6370" s="12"/>
      <c r="R6370" s="12"/>
      <c r="S6370" s="12"/>
      <c r="T6370" s="12"/>
    </row>
    <row r="6371" spans="10:20">
      <c r="J6371" s="12"/>
      <c r="L6371" s="12"/>
      <c r="N6371" s="12"/>
      <c r="O6371" s="12"/>
      <c r="P6371" s="12"/>
      <c r="Q6371" s="12"/>
      <c r="R6371" s="12"/>
      <c r="S6371" s="12"/>
      <c r="T6371" s="12"/>
    </row>
    <row r="6372" spans="10:20">
      <c r="J6372" s="12"/>
      <c r="L6372" s="12"/>
      <c r="N6372" s="12"/>
      <c r="O6372" s="12"/>
      <c r="P6372" s="12"/>
      <c r="Q6372" s="12"/>
      <c r="R6372" s="12"/>
      <c r="S6372" s="12"/>
      <c r="T6372" s="12"/>
    </row>
    <row r="6373" spans="10:20">
      <c r="J6373" s="12"/>
      <c r="L6373" s="12"/>
      <c r="N6373" s="12"/>
      <c r="O6373" s="12"/>
      <c r="P6373" s="12"/>
      <c r="Q6373" s="12"/>
      <c r="R6373" s="12"/>
      <c r="S6373" s="12"/>
      <c r="T6373" s="12"/>
    </row>
    <row r="6374" spans="10:20">
      <c r="J6374" s="12"/>
      <c r="L6374" s="12"/>
      <c r="N6374" s="12"/>
      <c r="O6374" s="12"/>
      <c r="P6374" s="12"/>
      <c r="Q6374" s="12"/>
      <c r="R6374" s="12"/>
      <c r="S6374" s="12"/>
      <c r="T6374" s="12"/>
    </row>
    <row r="6375" spans="10:20">
      <c r="J6375" s="12"/>
      <c r="L6375" s="12"/>
      <c r="N6375" s="12"/>
      <c r="O6375" s="12"/>
      <c r="P6375" s="12"/>
      <c r="Q6375" s="12"/>
      <c r="R6375" s="12"/>
      <c r="S6375" s="12"/>
      <c r="T6375" s="12"/>
    </row>
    <row r="6376" spans="10:20">
      <c r="J6376" s="12"/>
      <c r="L6376" s="12"/>
      <c r="N6376" s="12"/>
      <c r="O6376" s="12"/>
      <c r="P6376" s="12"/>
      <c r="Q6376" s="12"/>
      <c r="R6376" s="12"/>
      <c r="S6376" s="12"/>
      <c r="T6376" s="12"/>
    </row>
    <row r="6377" spans="10:20">
      <c r="J6377" s="12"/>
      <c r="L6377" s="12"/>
      <c r="N6377" s="12"/>
      <c r="O6377" s="12"/>
      <c r="P6377" s="12"/>
      <c r="Q6377" s="12"/>
      <c r="R6377" s="12"/>
      <c r="S6377" s="12"/>
      <c r="T6377" s="12"/>
    </row>
    <row r="6378" spans="10:20">
      <c r="J6378" s="12"/>
      <c r="L6378" s="12"/>
      <c r="N6378" s="12"/>
      <c r="O6378" s="12"/>
      <c r="P6378" s="12"/>
      <c r="Q6378" s="12"/>
      <c r="R6378" s="12"/>
      <c r="S6378" s="12"/>
      <c r="T6378" s="12"/>
    </row>
    <row r="6379" spans="10:20">
      <c r="J6379" s="12"/>
      <c r="L6379" s="12"/>
      <c r="N6379" s="12"/>
      <c r="O6379" s="12"/>
      <c r="P6379" s="12"/>
      <c r="Q6379" s="12"/>
      <c r="R6379" s="12"/>
      <c r="S6379" s="12"/>
      <c r="T6379" s="12"/>
    </row>
    <row r="6380" spans="10:20">
      <c r="J6380" s="12"/>
      <c r="L6380" s="12"/>
      <c r="N6380" s="12"/>
      <c r="O6380" s="12"/>
      <c r="P6380" s="12"/>
      <c r="Q6380" s="12"/>
      <c r="R6380" s="12"/>
      <c r="S6380" s="12"/>
      <c r="T6380" s="12"/>
    </row>
    <row r="6381" spans="10:20">
      <c r="J6381" s="12"/>
      <c r="L6381" s="12"/>
      <c r="N6381" s="12"/>
      <c r="O6381" s="12"/>
      <c r="P6381" s="12"/>
      <c r="Q6381" s="12"/>
      <c r="R6381" s="12"/>
      <c r="S6381" s="12"/>
      <c r="T6381" s="12"/>
    </row>
    <row r="6382" spans="10:20">
      <c r="J6382" s="12"/>
      <c r="L6382" s="12"/>
      <c r="N6382" s="12"/>
      <c r="O6382" s="12"/>
      <c r="P6382" s="12"/>
      <c r="Q6382" s="12"/>
      <c r="R6382" s="12"/>
      <c r="S6382" s="12"/>
      <c r="T6382" s="12"/>
    </row>
    <row r="6383" spans="10:20">
      <c r="J6383" s="12"/>
      <c r="L6383" s="12"/>
      <c r="N6383" s="12"/>
      <c r="O6383" s="12"/>
      <c r="P6383" s="12"/>
      <c r="Q6383" s="12"/>
      <c r="R6383" s="12"/>
      <c r="S6383" s="12"/>
      <c r="T6383" s="12"/>
    </row>
    <row r="6384" spans="10:20">
      <c r="J6384" s="12"/>
      <c r="L6384" s="12"/>
      <c r="N6384" s="12"/>
      <c r="O6384" s="12"/>
      <c r="P6384" s="12"/>
      <c r="Q6384" s="12"/>
      <c r="R6384" s="12"/>
      <c r="S6384" s="12"/>
      <c r="T6384" s="12"/>
    </row>
    <row r="6385" spans="10:20">
      <c r="J6385" s="12"/>
      <c r="L6385" s="12"/>
      <c r="N6385" s="12"/>
      <c r="O6385" s="12"/>
      <c r="P6385" s="12"/>
      <c r="Q6385" s="12"/>
      <c r="R6385" s="12"/>
      <c r="S6385" s="12"/>
      <c r="T6385" s="12"/>
    </row>
    <row r="6386" spans="10:20">
      <c r="J6386" s="12"/>
      <c r="L6386" s="12"/>
      <c r="N6386" s="12"/>
      <c r="O6386" s="12"/>
      <c r="P6386" s="12"/>
      <c r="Q6386" s="12"/>
      <c r="R6386" s="12"/>
      <c r="S6386" s="12"/>
      <c r="T6386" s="12"/>
    </row>
    <row r="6387" spans="10:20">
      <c r="J6387" s="12"/>
      <c r="L6387" s="12"/>
      <c r="N6387" s="12"/>
      <c r="O6387" s="12"/>
      <c r="P6387" s="12"/>
      <c r="Q6387" s="12"/>
      <c r="R6387" s="12"/>
      <c r="S6387" s="12"/>
      <c r="T6387" s="12"/>
    </row>
    <row r="6388" spans="10:20">
      <c r="J6388" s="12"/>
      <c r="L6388" s="12"/>
      <c r="N6388" s="12"/>
      <c r="O6388" s="12"/>
      <c r="P6388" s="12"/>
      <c r="Q6388" s="12"/>
      <c r="R6388" s="12"/>
      <c r="S6388" s="12"/>
      <c r="T6388" s="12"/>
    </row>
    <row r="6389" spans="10:20">
      <c r="J6389" s="12"/>
      <c r="L6389" s="12"/>
      <c r="N6389" s="12"/>
      <c r="O6389" s="12"/>
      <c r="P6389" s="12"/>
      <c r="Q6389" s="12"/>
      <c r="R6389" s="12"/>
      <c r="S6389" s="12"/>
      <c r="T6389" s="12"/>
    </row>
    <row r="6390" spans="10:20">
      <c r="J6390" s="12"/>
      <c r="L6390" s="12"/>
      <c r="N6390" s="12"/>
      <c r="O6390" s="12"/>
      <c r="P6390" s="12"/>
      <c r="Q6390" s="12"/>
      <c r="R6390" s="12"/>
      <c r="S6390" s="12"/>
      <c r="T6390" s="12"/>
    </row>
    <row r="6391" spans="10:20">
      <c r="J6391" s="12"/>
      <c r="L6391" s="12"/>
      <c r="N6391" s="12"/>
      <c r="O6391" s="12"/>
      <c r="P6391" s="12"/>
      <c r="Q6391" s="12"/>
      <c r="R6391" s="12"/>
      <c r="S6391" s="12"/>
      <c r="T6391" s="12"/>
    </row>
    <row r="6392" spans="10:20">
      <c r="J6392" s="12"/>
      <c r="L6392" s="12"/>
      <c r="N6392" s="12"/>
      <c r="O6392" s="12"/>
      <c r="P6392" s="12"/>
      <c r="Q6392" s="12"/>
      <c r="R6392" s="12"/>
      <c r="S6392" s="12"/>
      <c r="T6392" s="12"/>
    </row>
    <row r="6393" spans="10:20">
      <c r="J6393" s="12"/>
      <c r="L6393" s="12"/>
      <c r="N6393" s="12"/>
      <c r="O6393" s="12"/>
      <c r="P6393" s="12"/>
      <c r="Q6393" s="12"/>
      <c r="R6393" s="12"/>
      <c r="S6393" s="12"/>
      <c r="T6393" s="12"/>
    </row>
    <row r="6394" spans="10:20">
      <c r="J6394" s="12"/>
      <c r="L6394" s="12"/>
      <c r="N6394" s="12"/>
      <c r="O6394" s="12"/>
      <c r="P6394" s="12"/>
      <c r="Q6394" s="12"/>
      <c r="R6394" s="12"/>
      <c r="S6394" s="12"/>
      <c r="T6394" s="12"/>
    </row>
    <row r="6395" spans="10:20">
      <c r="J6395" s="12"/>
      <c r="L6395" s="12"/>
      <c r="N6395" s="12"/>
      <c r="O6395" s="12"/>
      <c r="P6395" s="12"/>
      <c r="Q6395" s="12"/>
      <c r="R6395" s="12"/>
      <c r="S6395" s="12"/>
      <c r="T6395" s="12"/>
    </row>
    <row r="6396" spans="10:20">
      <c r="J6396" s="12"/>
      <c r="L6396" s="12"/>
      <c r="N6396" s="12"/>
      <c r="O6396" s="12"/>
      <c r="P6396" s="12"/>
      <c r="Q6396" s="12"/>
      <c r="R6396" s="12"/>
      <c r="S6396" s="12"/>
      <c r="T6396" s="12"/>
    </row>
    <row r="6397" spans="10:20">
      <c r="J6397" s="12"/>
      <c r="L6397" s="12"/>
      <c r="N6397" s="12"/>
      <c r="O6397" s="12"/>
      <c r="P6397" s="12"/>
      <c r="Q6397" s="12"/>
      <c r="R6397" s="12"/>
      <c r="S6397" s="12"/>
      <c r="T6397" s="12"/>
    </row>
    <row r="6398" spans="10:20">
      <c r="J6398" s="12"/>
      <c r="L6398" s="12"/>
      <c r="N6398" s="12"/>
      <c r="O6398" s="12"/>
      <c r="P6398" s="12"/>
      <c r="Q6398" s="12"/>
      <c r="R6398" s="12"/>
      <c r="S6398" s="12"/>
      <c r="T6398" s="12"/>
    </row>
    <row r="6399" spans="10:20">
      <c r="J6399" s="12"/>
      <c r="L6399" s="12"/>
      <c r="N6399" s="12"/>
      <c r="O6399" s="12"/>
      <c r="P6399" s="12"/>
      <c r="Q6399" s="12"/>
      <c r="R6399" s="12"/>
      <c r="S6399" s="12"/>
      <c r="T6399" s="12"/>
    </row>
    <row r="6400" spans="10:20">
      <c r="J6400" s="12"/>
      <c r="L6400" s="12"/>
      <c r="N6400" s="12"/>
      <c r="O6400" s="12"/>
      <c r="P6400" s="12"/>
      <c r="Q6400" s="12"/>
      <c r="R6400" s="12"/>
      <c r="S6400" s="12"/>
      <c r="T6400" s="12"/>
    </row>
    <row r="6401" spans="10:20">
      <c r="J6401" s="12"/>
      <c r="L6401" s="12"/>
      <c r="N6401" s="12"/>
      <c r="O6401" s="12"/>
      <c r="P6401" s="12"/>
      <c r="Q6401" s="12"/>
      <c r="R6401" s="12"/>
      <c r="S6401" s="12"/>
      <c r="T6401" s="12"/>
    </row>
    <row r="6402" spans="10:20">
      <c r="J6402" s="12"/>
      <c r="L6402" s="12"/>
      <c r="N6402" s="12"/>
      <c r="O6402" s="12"/>
      <c r="P6402" s="12"/>
      <c r="Q6402" s="12"/>
      <c r="R6402" s="12"/>
      <c r="S6402" s="12"/>
      <c r="T6402" s="12"/>
    </row>
    <row r="6403" spans="10:20">
      <c r="J6403" s="12"/>
      <c r="L6403" s="12"/>
      <c r="N6403" s="12"/>
      <c r="O6403" s="12"/>
      <c r="P6403" s="12"/>
      <c r="Q6403" s="12"/>
      <c r="R6403" s="12"/>
      <c r="S6403" s="12"/>
      <c r="T6403" s="12"/>
    </row>
    <row r="6404" spans="10:20">
      <c r="J6404" s="12"/>
      <c r="L6404" s="12"/>
      <c r="N6404" s="12"/>
      <c r="O6404" s="12"/>
      <c r="P6404" s="12"/>
      <c r="Q6404" s="12"/>
      <c r="R6404" s="12"/>
      <c r="S6404" s="12"/>
      <c r="T6404" s="12"/>
    </row>
    <row r="6405" spans="10:20">
      <c r="J6405" s="12"/>
      <c r="L6405" s="12"/>
      <c r="N6405" s="12"/>
      <c r="O6405" s="12"/>
      <c r="P6405" s="12"/>
      <c r="Q6405" s="12"/>
      <c r="R6405" s="12"/>
      <c r="S6405" s="12"/>
      <c r="T6405" s="12"/>
    </row>
    <row r="6406" spans="10:20">
      <c r="J6406" s="12"/>
      <c r="L6406" s="12"/>
      <c r="N6406" s="12"/>
      <c r="O6406" s="12"/>
      <c r="P6406" s="12"/>
      <c r="Q6406" s="12"/>
      <c r="R6406" s="12"/>
      <c r="S6406" s="12"/>
      <c r="T6406" s="12"/>
    </row>
    <row r="6407" spans="10:20">
      <c r="J6407" s="12"/>
      <c r="L6407" s="12"/>
      <c r="N6407" s="12"/>
      <c r="O6407" s="12"/>
      <c r="P6407" s="12"/>
      <c r="Q6407" s="12"/>
      <c r="R6407" s="12"/>
      <c r="S6407" s="12"/>
      <c r="T6407" s="12"/>
    </row>
    <row r="6408" spans="10:20">
      <c r="J6408" s="12"/>
      <c r="L6408" s="12"/>
      <c r="N6408" s="12"/>
      <c r="O6408" s="12"/>
      <c r="P6408" s="12"/>
      <c r="Q6408" s="12"/>
      <c r="R6408" s="12"/>
      <c r="S6408" s="12"/>
      <c r="T6408" s="12"/>
    </row>
    <row r="6409" spans="10:20">
      <c r="J6409" s="12"/>
      <c r="L6409" s="12"/>
      <c r="N6409" s="12"/>
      <c r="O6409" s="12"/>
      <c r="P6409" s="12"/>
      <c r="Q6409" s="12"/>
      <c r="R6409" s="12"/>
      <c r="S6409" s="12"/>
      <c r="T6409" s="12"/>
    </row>
    <row r="6410" spans="10:20">
      <c r="J6410" s="12"/>
      <c r="L6410" s="12"/>
      <c r="N6410" s="12"/>
      <c r="O6410" s="12"/>
      <c r="P6410" s="12"/>
      <c r="Q6410" s="12"/>
      <c r="R6410" s="12"/>
      <c r="S6410" s="12"/>
      <c r="T6410" s="12"/>
    </row>
    <row r="6411" spans="10:20">
      <c r="J6411" s="12"/>
      <c r="L6411" s="12"/>
      <c r="N6411" s="12"/>
      <c r="O6411" s="12"/>
      <c r="P6411" s="12"/>
      <c r="Q6411" s="12"/>
      <c r="R6411" s="12"/>
      <c r="S6411" s="12"/>
      <c r="T6411" s="12"/>
    </row>
    <row r="6412" spans="10:20">
      <c r="J6412" s="12"/>
      <c r="L6412" s="12"/>
      <c r="N6412" s="12"/>
      <c r="O6412" s="12"/>
      <c r="P6412" s="12"/>
      <c r="Q6412" s="12"/>
      <c r="R6412" s="12"/>
      <c r="S6412" s="12"/>
      <c r="T6412" s="12"/>
    </row>
    <row r="6413" spans="10:20">
      <c r="J6413" s="12"/>
      <c r="L6413" s="12"/>
      <c r="N6413" s="12"/>
      <c r="O6413" s="12"/>
      <c r="P6413" s="12"/>
      <c r="Q6413" s="12"/>
      <c r="R6413" s="12"/>
      <c r="S6413" s="12"/>
      <c r="T6413" s="12"/>
    </row>
    <row r="6414" spans="10:20">
      <c r="J6414" s="12"/>
      <c r="L6414" s="12"/>
      <c r="N6414" s="12"/>
      <c r="O6414" s="12"/>
      <c r="P6414" s="12"/>
      <c r="Q6414" s="12"/>
      <c r="R6414" s="12"/>
      <c r="S6414" s="12"/>
      <c r="T6414" s="12"/>
    </row>
    <row r="6415" spans="10:20">
      <c r="J6415" s="12"/>
      <c r="L6415" s="12"/>
      <c r="N6415" s="12"/>
      <c r="O6415" s="12"/>
      <c r="P6415" s="12"/>
      <c r="Q6415" s="12"/>
      <c r="R6415" s="12"/>
      <c r="S6415" s="12"/>
      <c r="T6415" s="12"/>
    </row>
    <row r="6416" spans="10:20">
      <c r="J6416" s="12"/>
      <c r="L6416" s="12"/>
      <c r="N6416" s="12"/>
      <c r="O6416" s="12"/>
      <c r="P6416" s="12"/>
      <c r="Q6416" s="12"/>
      <c r="R6416" s="12"/>
      <c r="S6416" s="12"/>
      <c r="T6416" s="12"/>
    </row>
    <row r="6417" spans="10:20">
      <c r="J6417" s="12"/>
      <c r="L6417" s="12"/>
      <c r="N6417" s="12"/>
      <c r="O6417" s="12"/>
      <c r="P6417" s="12"/>
      <c r="Q6417" s="12"/>
      <c r="R6417" s="12"/>
      <c r="S6417" s="12"/>
      <c r="T6417" s="12"/>
    </row>
    <row r="6418" spans="10:20">
      <c r="J6418" s="12"/>
      <c r="L6418" s="12"/>
      <c r="N6418" s="12"/>
      <c r="O6418" s="12"/>
      <c r="P6418" s="12"/>
      <c r="Q6418" s="12"/>
      <c r="R6418" s="12"/>
      <c r="S6418" s="12"/>
      <c r="T6418" s="12"/>
    </row>
    <row r="6419" spans="10:20">
      <c r="J6419" s="12"/>
      <c r="L6419" s="12"/>
      <c r="N6419" s="12"/>
      <c r="O6419" s="12"/>
      <c r="P6419" s="12"/>
      <c r="Q6419" s="12"/>
      <c r="R6419" s="12"/>
      <c r="S6419" s="12"/>
      <c r="T6419" s="12"/>
    </row>
    <row r="6420" spans="10:20">
      <c r="J6420" s="12"/>
      <c r="L6420" s="12"/>
      <c r="N6420" s="12"/>
      <c r="O6420" s="12"/>
      <c r="P6420" s="12"/>
      <c r="Q6420" s="12"/>
      <c r="R6420" s="12"/>
      <c r="S6420" s="12"/>
      <c r="T6420" s="12"/>
    </row>
    <row r="6421" spans="10:20">
      <c r="J6421" s="12"/>
      <c r="L6421" s="12"/>
      <c r="N6421" s="12"/>
      <c r="O6421" s="12"/>
      <c r="P6421" s="12"/>
      <c r="Q6421" s="12"/>
      <c r="R6421" s="12"/>
      <c r="S6421" s="12"/>
      <c r="T6421" s="12"/>
    </row>
    <row r="6422" spans="10:20">
      <c r="J6422" s="12"/>
      <c r="L6422" s="12"/>
      <c r="N6422" s="12"/>
      <c r="O6422" s="12"/>
      <c r="P6422" s="12"/>
      <c r="Q6422" s="12"/>
      <c r="R6422" s="12"/>
      <c r="S6422" s="12"/>
      <c r="T6422" s="12"/>
    </row>
    <row r="6423" spans="10:20">
      <c r="J6423" s="12"/>
      <c r="L6423" s="12"/>
      <c r="N6423" s="12"/>
      <c r="O6423" s="12"/>
      <c r="P6423" s="12"/>
      <c r="Q6423" s="12"/>
      <c r="R6423" s="12"/>
      <c r="S6423" s="12"/>
      <c r="T6423" s="12"/>
    </row>
    <row r="6424" spans="10:20">
      <c r="J6424" s="12"/>
      <c r="L6424" s="12"/>
      <c r="N6424" s="12"/>
      <c r="O6424" s="12"/>
      <c r="P6424" s="12"/>
      <c r="Q6424" s="12"/>
      <c r="R6424" s="12"/>
      <c r="S6424" s="12"/>
      <c r="T6424" s="12"/>
    </row>
    <row r="6425" spans="10:20">
      <c r="J6425" s="12"/>
      <c r="L6425" s="12"/>
      <c r="N6425" s="12"/>
      <c r="O6425" s="12"/>
      <c r="P6425" s="12"/>
      <c r="Q6425" s="12"/>
      <c r="R6425" s="12"/>
      <c r="S6425" s="12"/>
      <c r="T6425" s="12"/>
    </row>
    <row r="6426" spans="10:20">
      <c r="J6426" s="12"/>
      <c r="L6426" s="12"/>
      <c r="N6426" s="12"/>
      <c r="O6426" s="12"/>
      <c r="P6426" s="12"/>
      <c r="Q6426" s="12"/>
      <c r="R6426" s="12"/>
      <c r="S6426" s="12"/>
      <c r="T6426" s="12"/>
    </row>
    <row r="6427" spans="10:20">
      <c r="J6427" s="12"/>
      <c r="L6427" s="12"/>
      <c r="N6427" s="12"/>
      <c r="O6427" s="12"/>
      <c r="P6427" s="12"/>
      <c r="Q6427" s="12"/>
      <c r="R6427" s="12"/>
      <c r="S6427" s="12"/>
      <c r="T6427" s="12"/>
    </row>
    <row r="6428" spans="10:20">
      <c r="J6428" s="12"/>
      <c r="L6428" s="12"/>
      <c r="N6428" s="12"/>
      <c r="O6428" s="12"/>
      <c r="P6428" s="12"/>
      <c r="Q6428" s="12"/>
      <c r="R6428" s="12"/>
      <c r="S6428" s="12"/>
      <c r="T6428" s="12"/>
    </row>
    <row r="6429" spans="10:20">
      <c r="J6429" s="12"/>
      <c r="L6429" s="12"/>
      <c r="N6429" s="12"/>
      <c r="O6429" s="12"/>
      <c r="P6429" s="12"/>
      <c r="Q6429" s="12"/>
      <c r="R6429" s="12"/>
      <c r="S6429" s="12"/>
      <c r="T6429" s="12"/>
    </row>
    <row r="6430" spans="10:20">
      <c r="J6430" s="12"/>
      <c r="L6430" s="12"/>
      <c r="N6430" s="12"/>
      <c r="O6430" s="12"/>
      <c r="P6430" s="12"/>
      <c r="Q6430" s="12"/>
      <c r="R6430" s="12"/>
      <c r="S6430" s="12"/>
      <c r="T6430" s="12"/>
    </row>
    <row r="6431" spans="10:20">
      <c r="J6431" s="12"/>
      <c r="L6431" s="12"/>
      <c r="N6431" s="12"/>
      <c r="O6431" s="12"/>
      <c r="P6431" s="12"/>
      <c r="Q6431" s="12"/>
      <c r="R6431" s="12"/>
      <c r="S6431" s="12"/>
      <c r="T6431" s="12"/>
    </row>
    <row r="6432" spans="10:20">
      <c r="J6432" s="12"/>
      <c r="L6432" s="12"/>
      <c r="N6432" s="12"/>
      <c r="O6432" s="12"/>
      <c r="P6432" s="12"/>
      <c r="Q6432" s="12"/>
      <c r="R6432" s="12"/>
      <c r="S6432" s="12"/>
      <c r="T6432" s="12"/>
    </row>
    <row r="6433" spans="10:20">
      <c r="J6433" s="12"/>
      <c r="L6433" s="12"/>
      <c r="N6433" s="12"/>
      <c r="O6433" s="12"/>
      <c r="P6433" s="12"/>
      <c r="Q6433" s="12"/>
      <c r="R6433" s="12"/>
      <c r="S6433" s="12"/>
      <c r="T6433" s="12"/>
    </row>
    <row r="6434" spans="10:20">
      <c r="J6434" s="12"/>
      <c r="L6434" s="12"/>
      <c r="N6434" s="12"/>
      <c r="O6434" s="12"/>
      <c r="P6434" s="12"/>
      <c r="Q6434" s="12"/>
      <c r="R6434" s="12"/>
      <c r="S6434" s="12"/>
      <c r="T6434" s="12"/>
    </row>
    <row r="6435" spans="10:20">
      <c r="J6435" s="12"/>
      <c r="L6435" s="12"/>
      <c r="N6435" s="12"/>
      <c r="O6435" s="12"/>
      <c r="P6435" s="12"/>
      <c r="Q6435" s="12"/>
      <c r="R6435" s="12"/>
      <c r="S6435" s="12"/>
      <c r="T6435" s="12"/>
    </row>
    <row r="6436" spans="10:20">
      <c r="J6436" s="12"/>
      <c r="L6436" s="12"/>
      <c r="N6436" s="12"/>
      <c r="O6436" s="12"/>
      <c r="P6436" s="12"/>
      <c r="Q6436" s="12"/>
      <c r="R6436" s="12"/>
      <c r="S6436" s="12"/>
      <c r="T6436" s="12"/>
    </row>
    <row r="6437" spans="10:20">
      <c r="J6437" s="12"/>
      <c r="L6437" s="12"/>
      <c r="N6437" s="12"/>
      <c r="O6437" s="12"/>
      <c r="P6437" s="12"/>
      <c r="Q6437" s="12"/>
      <c r="R6437" s="12"/>
      <c r="S6437" s="12"/>
      <c r="T6437" s="12"/>
    </row>
    <row r="6438" spans="10:20">
      <c r="J6438" s="12"/>
      <c r="L6438" s="12"/>
      <c r="N6438" s="12"/>
      <c r="O6438" s="12"/>
      <c r="P6438" s="12"/>
      <c r="Q6438" s="12"/>
      <c r="R6438" s="12"/>
      <c r="S6438" s="12"/>
      <c r="T6438" s="12"/>
    </row>
    <row r="6439" spans="10:20">
      <c r="J6439" s="12"/>
      <c r="L6439" s="12"/>
      <c r="N6439" s="12"/>
      <c r="O6439" s="12"/>
      <c r="P6439" s="12"/>
      <c r="Q6439" s="12"/>
      <c r="R6439" s="12"/>
      <c r="S6439" s="12"/>
      <c r="T6439" s="12"/>
    </row>
    <row r="6440" spans="10:20">
      <c r="J6440" s="12"/>
      <c r="L6440" s="12"/>
      <c r="N6440" s="12"/>
      <c r="O6440" s="12"/>
      <c r="P6440" s="12"/>
      <c r="Q6440" s="12"/>
      <c r="R6440" s="12"/>
      <c r="S6440" s="12"/>
      <c r="T6440" s="12"/>
    </row>
    <row r="6441" spans="10:20">
      <c r="J6441" s="12"/>
      <c r="L6441" s="12"/>
      <c r="N6441" s="12"/>
      <c r="O6441" s="12"/>
      <c r="P6441" s="12"/>
      <c r="Q6441" s="12"/>
      <c r="R6441" s="12"/>
      <c r="S6441" s="12"/>
      <c r="T6441" s="12"/>
    </row>
    <row r="6442" spans="10:20">
      <c r="J6442" s="12"/>
      <c r="L6442" s="12"/>
      <c r="N6442" s="12"/>
      <c r="O6442" s="12"/>
      <c r="P6442" s="12"/>
      <c r="Q6442" s="12"/>
      <c r="R6442" s="12"/>
      <c r="S6442" s="12"/>
      <c r="T6442" s="12"/>
    </row>
    <row r="6443" spans="10:20">
      <c r="J6443" s="12"/>
      <c r="L6443" s="12"/>
      <c r="N6443" s="12"/>
      <c r="O6443" s="12"/>
      <c r="P6443" s="12"/>
      <c r="Q6443" s="12"/>
      <c r="R6443" s="12"/>
      <c r="S6443" s="12"/>
      <c r="T6443" s="12"/>
    </row>
    <row r="6444" spans="10:20">
      <c r="J6444" s="12"/>
      <c r="L6444" s="12"/>
      <c r="N6444" s="12"/>
      <c r="O6444" s="12"/>
      <c r="P6444" s="12"/>
      <c r="Q6444" s="12"/>
      <c r="R6444" s="12"/>
      <c r="S6444" s="12"/>
      <c r="T6444" s="12"/>
    </row>
    <row r="6445" spans="10:20">
      <c r="J6445" s="12"/>
      <c r="L6445" s="12"/>
      <c r="N6445" s="12"/>
      <c r="O6445" s="12"/>
      <c r="P6445" s="12"/>
      <c r="Q6445" s="12"/>
      <c r="R6445" s="12"/>
      <c r="S6445" s="12"/>
      <c r="T6445" s="12"/>
    </row>
    <row r="6446" spans="10:20">
      <c r="J6446" s="12"/>
      <c r="L6446" s="12"/>
      <c r="N6446" s="12"/>
      <c r="O6446" s="12"/>
      <c r="P6446" s="12"/>
      <c r="Q6446" s="12"/>
      <c r="R6446" s="12"/>
      <c r="S6446" s="12"/>
      <c r="T6446" s="12"/>
    </row>
    <row r="6447" spans="10:20">
      <c r="J6447" s="12"/>
      <c r="L6447" s="12"/>
      <c r="N6447" s="12"/>
      <c r="O6447" s="12"/>
      <c r="P6447" s="12"/>
      <c r="Q6447" s="12"/>
      <c r="R6447" s="12"/>
      <c r="S6447" s="12"/>
      <c r="T6447" s="12"/>
    </row>
    <row r="6448" spans="10:20">
      <c r="J6448" s="12"/>
      <c r="L6448" s="12"/>
      <c r="N6448" s="12"/>
      <c r="O6448" s="12"/>
      <c r="P6448" s="12"/>
      <c r="Q6448" s="12"/>
      <c r="R6448" s="12"/>
      <c r="S6448" s="12"/>
      <c r="T6448" s="12"/>
    </row>
    <row r="6449" spans="10:20">
      <c r="J6449" s="12"/>
      <c r="L6449" s="12"/>
      <c r="N6449" s="12"/>
      <c r="O6449" s="12"/>
      <c r="P6449" s="12"/>
      <c r="Q6449" s="12"/>
      <c r="R6449" s="12"/>
      <c r="S6449" s="12"/>
      <c r="T6449" s="12"/>
    </row>
    <row r="6450" spans="10:20">
      <c r="J6450" s="12"/>
      <c r="L6450" s="12"/>
      <c r="N6450" s="12"/>
      <c r="O6450" s="12"/>
      <c r="P6450" s="12"/>
      <c r="Q6450" s="12"/>
      <c r="R6450" s="12"/>
      <c r="S6450" s="12"/>
      <c r="T6450" s="12"/>
    </row>
    <row r="6451" spans="10:20">
      <c r="J6451" s="12"/>
      <c r="L6451" s="12"/>
      <c r="N6451" s="12"/>
      <c r="O6451" s="12"/>
      <c r="P6451" s="12"/>
      <c r="Q6451" s="12"/>
      <c r="R6451" s="12"/>
      <c r="S6451" s="12"/>
      <c r="T6451" s="12"/>
    </row>
    <row r="6452" spans="10:20">
      <c r="J6452" s="12"/>
      <c r="L6452" s="12"/>
      <c r="N6452" s="12"/>
      <c r="O6452" s="12"/>
      <c r="P6452" s="12"/>
      <c r="Q6452" s="12"/>
      <c r="R6452" s="12"/>
      <c r="S6452" s="12"/>
      <c r="T6452" s="12"/>
    </row>
    <row r="6453" spans="10:20">
      <c r="J6453" s="12"/>
      <c r="L6453" s="12"/>
      <c r="N6453" s="12"/>
      <c r="O6453" s="12"/>
      <c r="P6453" s="12"/>
      <c r="Q6453" s="12"/>
      <c r="R6453" s="12"/>
      <c r="S6453" s="12"/>
      <c r="T6453" s="12"/>
    </row>
    <row r="6454" spans="10:20">
      <c r="J6454" s="12"/>
      <c r="L6454" s="12"/>
      <c r="N6454" s="12"/>
      <c r="O6454" s="12"/>
      <c r="P6454" s="12"/>
      <c r="Q6454" s="12"/>
      <c r="R6454" s="12"/>
      <c r="S6454" s="12"/>
      <c r="T6454" s="12"/>
    </row>
    <row r="6455" spans="10:20">
      <c r="J6455" s="12"/>
      <c r="L6455" s="12"/>
      <c r="N6455" s="12"/>
      <c r="O6455" s="12"/>
      <c r="P6455" s="12"/>
      <c r="Q6455" s="12"/>
      <c r="R6455" s="12"/>
      <c r="S6455" s="12"/>
      <c r="T6455" s="12"/>
    </row>
    <row r="6456" spans="10:20">
      <c r="J6456" s="12"/>
      <c r="L6456" s="12"/>
      <c r="N6456" s="12"/>
      <c r="O6456" s="12"/>
      <c r="P6456" s="12"/>
      <c r="Q6456" s="12"/>
      <c r="R6456" s="12"/>
      <c r="S6456" s="12"/>
      <c r="T6456" s="12"/>
    </row>
    <row r="6457" spans="10:20">
      <c r="J6457" s="12"/>
      <c r="L6457" s="12"/>
      <c r="N6457" s="12"/>
      <c r="O6457" s="12"/>
      <c r="P6457" s="12"/>
      <c r="Q6457" s="12"/>
      <c r="R6457" s="12"/>
      <c r="S6457" s="12"/>
      <c r="T6457" s="12"/>
    </row>
    <row r="6458" spans="10:20">
      <c r="J6458" s="12"/>
      <c r="L6458" s="12"/>
      <c r="N6458" s="12"/>
      <c r="O6458" s="12"/>
      <c r="P6458" s="12"/>
      <c r="Q6458" s="12"/>
      <c r="R6458" s="12"/>
      <c r="S6458" s="12"/>
      <c r="T6458" s="12"/>
    </row>
    <row r="6459" spans="10:20">
      <c r="J6459" s="12"/>
      <c r="L6459" s="12"/>
      <c r="N6459" s="12"/>
      <c r="O6459" s="12"/>
      <c r="P6459" s="12"/>
      <c r="Q6459" s="12"/>
      <c r="R6459" s="12"/>
      <c r="S6459" s="12"/>
      <c r="T6459" s="12"/>
    </row>
    <row r="6460" spans="10:20">
      <c r="J6460" s="12"/>
      <c r="L6460" s="12"/>
      <c r="N6460" s="12"/>
      <c r="O6460" s="12"/>
      <c r="P6460" s="12"/>
      <c r="Q6460" s="12"/>
      <c r="R6460" s="12"/>
      <c r="S6460" s="12"/>
      <c r="T6460" s="12"/>
    </row>
    <row r="6461" spans="10:20">
      <c r="J6461" s="12"/>
      <c r="L6461" s="12"/>
      <c r="N6461" s="12"/>
      <c r="O6461" s="12"/>
      <c r="P6461" s="12"/>
      <c r="Q6461" s="12"/>
      <c r="R6461" s="12"/>
      <c r="S6461" s="12"/>
      <c r="T6461" s="12"/>
    </row>
    <row r="6462" spans="10:20">
      <c r="J6462" s="12"/>
      <c r="L6462" s="12"/>
      <c r="N6462" s="12"/>
      <c r="O6462" s="12"/>
      <c r="P6462" s="12"/>
      <c r="Q6462" s="12"/>
      <c r="R6462" s="12"/>
      <c r="S6462" s="12"/>
      <c r="T6462" s="12"/>
    </row>
    <row r="6463" spans="10:20">
      <c r="J6463" s="12"/>
      <c r="L6463" s="12"/>
      <c r="N6463" s="12"/>
      <c r="O6463" s="12"/>
      <c r="P6463" s="12"/>
      <c r="Q6463" s="12"/>
      <c r="R6463" s="12"/>
      <c r="S6463" s="12"/>
      <c r="T6463" s="12"/>
    </row>
    <row r="6464" spans="10:20">
      <c r="J6464" s="12"/>
      <c r="L6464" s="12"/>
      <c r="N6464" s="12"/>
      <c r="O6464" s="12"/>
      <c r="P6464" s="12"/>
      <c r="Q6464" s="12"/>
      <c r="R6464" s="12"/>
      <c r="S6464" s="12"/>
      <c r="T6464" s="12"/>
    </row>
    <row r="6465" spans="10:20">
      <c r="J6465" s="12"/>
      <c r="L6465" s="12"/>
      <c r="N6465" s="12"/>
      <c r="O6465" s="12"/>
      <c r="P6465" s="12"/>
      <c r="Q6465" s="12"/>
      <c r="R6465" s="12"/>
      <c r="S6465" s="12"/>
      <c r="T6465" s="12"/>
    </row>
    <row r="6466" spans="10:20">
      <c r="J6466" s="12"/>
      <c r="L6466" s="12"/>
      <c r="N6466" s="12"/>
      <c r="O6466" s="12"/>
      <c r="P6466" s="12"/>
      <c r="Q6466" s="12"/>
      <c r="R6466" s="12"/>
      <c r="S6466" s="12"/>
      <c r="T6466" s="12"/>
    </row>
    <row r="6467" spans="10:20">
      <c r="J6467" s="12"/>
      <c r="L6467" s="12"/>
      <c r="N6467" s="12"/>
      <c r="O6467" s="12"/>
      <c r="P6467" s="12"/>
      <c r="Q6467" s="12"/>
      <c r="R6467" s="12"/>
      <c r="S6467" s="12"/>
      <c r="T6467" s="12"/>
    </row>
    <row r="6468" spans="10:20">
      <c r="J6468" s="12"/>
      <c r="L6468" s="12"/>
      <c r="N6468" s="12"/>
      <c r="O6468" s="12"/>
      <c r="P6468" s="12"/>
      <c r="Q6468" s="12"/>
      <c r="R6468" s="12"/>
      <c r="S6468" s="12"/>
      <c r="T6468" s="12"/>
    </row>
    <row r="6469" spans="10:20">
      <c r="J6469" s="12"/>
      <c r="L6469" s="12"/>
      <c r="N6469" s="12"/>
      <c r="O6469" s="12"/>
      <c r="P6469" s="12"/>
      <c r="Q6469" s="12"/>
      <c r="R6469" s="12"/>
      <c r="S6469" s="12"/>
      <c r="T6469" s="12"/>
    </row>
    <row r="6470" spans="10:20">
      <c r="J6470" s="12"/>
      <c r="L6470" s="12"/>
      <c r="N6470" s="12"/>
      <c r="O6470" s="12"/>
      <c r="P6470" s="12"/>
      <c r="Q6470" s="12"/>
      <c r="R6470" s="12"/>
      <c r="S6470" s="12"/>
      <c r="T6470" s="12"/>
    </row>
    <row r="6471" spans="10:20">
      <c r="J6471" s="12"/>
      <c r="L6471" s="12"/>
      <c r="N6471" s="12"/>
      <c r="O6471" s="12"/>
      <c r="P6471" s="12"/>
      <c r="Q6471" s="12"/>
      <c r="R6471" s="12"/>
      <c r="S6471" s="12"/>
      <c r="T6471" s="12"/>
    </row>
    <row r="6472" spans="10:20">
      <c r="J6472" s="12"/>
      <c r="L6472" s="12"/>
      <c r="N6472" s="12"/>
      <c r="O6472" s="12"/>
      <c r="P6472" s="12"/>
      <c r="Q6472" s="12"/>
      <c r="R6472" s="12"/>
      <c r="S6472" s="12"/>
      <c r="T6472" s="12"/>
    </row>
    <row r="6473" spans="10:20">
      <c r="J6473" s="12"/>
      <c r="L6473" s="12"/>
      <c r="N6473" s="12"/>
      <c r="O6473" s="12"/>
      <c r="P6473" s="12"/>
      <c r="Q6473" s="12"/>
      <c r="R6473" s="12"/>
      <c r="S6473" s="12"/>
      <c r="T6473" s="12"/>
    </row>
    <row r="6474" spans="10:20">
      <c r="J6474" s="12"/>
      <c r="L6474" s="12"/>
      <c r="N6474" s="12"/>
      <c r="O6474" s="12"/>
      <c r="P6474" s="12"/>
      <c r="Q6474" s="12"/>
      <c r="R6474" s="12"/>
      <c r="S6474" s="12"/>
      <c r="T6474" s="12"/>
    </row>
    <row r="6475" spans="10:20">
      <c r="J6475" s="12"/>
      <c r="L6475" s="12"/>
      <c r="N6475" s="12"/>
      <c r="O6475" s="12"/>
      <c r="P6475" s="12"/>
      <c r="Q6475" s="12"/>
      <c r="R6475" s="12"/>
      <c r="S6475" s="12"/>
      <c r="T6475" s="12"/>
    </row>
    <row r="6476" spans="10:20">
      <c r="J6476" s="12"/>
      <c r="L6476" s="12"/>
      <c r="N6476" s="12"/>
      <c r="O6476" s="12"/>
      <c r="P6476" s="12"/>
      <c r="Q6476" s="12"/>
      <c r="R6476" s="12"/>
      <c r="S6476" s="12"/>
      <c r="T6476" s="12"/>
    </row>
    <row r="6477" spans="10:20">
      <c r="J6477" s="12"/>
      <c r="L6477" s="12"/>
      <c r="N6477" s="12"/>
      <c r="O6477" s="12"/>
      <c r="P6477" s="12"/>
      <c r="Q6477" s="12"/>
      <c r="R6477" s="12"/>
      <c r="S6477" s="12"/>
      <c r="T6477" s="12"/>
    </row>
    <row r="6478" spans="10:20">
      <c r="J6478" s="12"/>
      <c r="L6478" s="12"/>
      <c r="N6478" s="12"/>
      <c r="O6478" s="12"/>
      <c r="P6478" s="12"/>
      <c r="Q6478" s="12"/>
      <c r="R6478" s="12"/>
      <c r="S6478" s="12"/>
      <c r="T6478" s="12"/>
    </row>
    <row r="6479" spans="10:20">
      <c r="J6479" s="12"/>
      <c r="L6479" s="12"/>
      <c r="N6479" s="12"/>
      <c r="O6479" s="12"/>
      <c r="P6479" s="12"/>
      <c r="Q6479" s="12"/>
      <c r="R6479" s="12"/>
      <c r="S6479" s="12"/>
      <c r="T6479" s="12"/>
    </row>
    <row r="6480" spans="10:20">
      <c r="J6480" s="12"/>
      <c r="L6480" s="12"/>
      <c r="N6480" s="12"/>
      <c r="O6480" s="12"/>
      <c r="P6480" s="12"/>
      <c r="Q6480" s="12"/>
      <c r="R6480" s="12"/>
      <c r="S6480" s="12"/>
      <c r="T6480" s="12"/>
    </row>
    <row r="6481" spans="10:20">
      <c r="J6481" s="12"/>
      <c r="L6481" s="12"/>
      <c r="N6481" s="12"/>
      <c r="O6481" s="12"/>
      <c r="P6481" s="12"/>
      <c r="Q6481" s="12"/>
      <c r="R6481" s="12"/>
      <c r="S6481" s="12"/>
      <c r="T6481" s="12"/>
    </row>
    <row r="6482" spans="10:20">
      <c r="J6482" s="12"/>
      <c r="L6482" s="12"/>
      <c r="N6482" s="12"/>
      <c r="O6482" s="12"/>
      <c r="P6482" s="12"/>
      <c r="Q6482" s="12"/>
      <c r="R6482" s="12"/>
      <c r="S6482" s="12"/>
      <c r="T6482" s="12"/>
    </row>
    <row r="6483" spans="10:20">
      <c r="J6483" s="12"/>
      <c r="L6483" s="12"/>
      <c r="N6483" s="12"/>
      <c r="O6483" s="12"/>
      <c r="P6483" s="12"/>
      <c r="Q6483" s="12"/>
      <c r="R6483" s="12"/>
      <c r="S6483" s="12"/>
      <c r="T6483" s="12"/>
    </row>
    <row r="6484" spans="10:20">
      <c r="J6484" s="12"/>
      <c r="L6484" s="12"/>
      <c r="N6484" s="12"/>
      <c r="O6484" s="12"/>
      <c r="P6484" s="12"/>
      <c r="Q6484" s="12"/>
      <c r="R6484" s="12"/>
      <c r="S6484" s="12"/>
      <c r="T6484" s="12"/>
    </row>
    <row r="6485" spans="10:20">
      <c r="J6485" s="12"/>
      <c r="L6485" s="12"/>
      <c r="N6485" s="12"/>
      <c r="O6485" s="12"/>
      <c r="P6485" s="12"/>
      <c r="Q6485" s="12"/>
      <c r="R6485" s="12"/>
      <c r="S6485" s="12"/>
      <c r="T6485" s="12"/>
    </row>
    <row r="6486" spans="10:20">
      <c r="J6486" s="12"/>
      <c r="L6486" s="12"/>
      <c r="N6486" s="12"/>
      <c r="O6486" s="12"/>
      <c r="P6486" s="12"/>
      <c r="Q6486" s="12"/>
      <c r="R6486" s="12"/>
      <c r="S6486" s="12"/>
      <c r="T6486" s="12"/>
    </row>
    <row r="6487" spans="10:20">
      <c r="J6487" s="12"/>
      <c r="L6487" s="12"/>
      <c r="N6487" s="12"/>
      <c r="O6487" s="12"/>
      <c r="P6487" s="12"/>
      <c r="Q6487" s="12"/>
      <c r="R6487" s="12"/>
      <c r="S6487" s="12"/>
      <c r="T6487" s="12"/>
    </row>
    <row r="6488" spans="10:20">
      <c r="J6488" s="12"/>
      <c r="L6488" s="12"/>
      <c r="N6488" s="12"/>
      <c r="O6488" s="12"/>
      <c r="P6488" s="12"/>
      <c r="Q6488" s="12"/>
      <c r="R6488" s="12"/>
      <c r="S6488" s="12"/>
      <c r="T6488" s="12"/>
    </row>
    <row r="6489" spans="10:20">
      <c r="J6489" s="12"/>
      <c r="L6489" s="12"/>
      <c r="N6489" s="12"/>
      <c r="O6489" s="12"/>
      <c r="P6489" s="12"/>
      <c r="Q6489" s="12"/>
      <c r="R6489" s="12"/>
      <c r="S6489" s="12"/>
      <c r="T6489" s="12"/>
    </row>
    <row r="6490" spans="10:20">
      <c r="J6490" s="12"/>
      <c r="L6490" s="12"/>
      <c r="N6490" s="12"/>
      <c r="O6490" s="12"/>
      <c r="P6490" s="12"/>
      <c r="Q6490" s="12"/>
      <c r="R6490" s="12"/>
      <c r="S6490" s="12"/>
      <c r="T6490" s="12"/>
    </row>
    <row r="6491" spans="10:20">
      <c r="J6491" s="12"/>
      <c r="L6491" s="12"/>
      <c r="N6491" s="12"/>
      <c r="O6491" s="12"/>
      <c r="P6491" s="12"/>
      <c r="Q6491" s="12"/>
      <c r="R6491" s="12"/>
      <c r="S6491" s="12"/>
      <c r="T6491" s="12"/>
    </row>
    <row r="6492" spans="10:20">
      <c r="J6492" s="12"/>
      <c r="L6492" s="12"/>
      <c r="N6492" s="12"/>
      <c r="O6492" s="12"/>
      <c r="P6492" s="12"/>
      <c r="Q6492" s="12"/>
      <c r="R6492" s="12"/>
      <c r="S6492" s="12"/>
      <c r="T6492" s="12"/>
    </row>
    <row r="6493" spans="10:20">
      <c r="J6493" s="12"/>
      <c r="L6493" s="12"/>
      <c r="N6493" s="12"/>
      <c r="O6493" s="12"/>
      <c r="P6493" s="12"/>
      <c r="Q6493" s="12"/>
      <c r="R6493" s="12"/>
      <c r="S6493" s="12"/>
      <c r="T6493" s="12"/>
    </row>
    <row r="6494" spans="10:20">
      <c r="J6494" s="12"/>
      <c r="L6494" s="12"/>
      <c r="N6494" s="12"/>
      <c r="O6494" s="12"/>
      <c r="P6494" s="12"/>
      <c r="Q6494" s="12"/>
      <c r="R6494" s="12"/>
      <c r="S6494" s="12"/>
      <c r="T6494" s="12"/>
    </row>
    <row r="6495" spans="10:20">
      <c r="J6495" s="12"/>
      <c r="L6495" s="12"/>
      <c r="N6495" s="12"/>
      <c r="O6495" s="12"/>
      <c r="P6495" s="12"/>
      <c r="Q6495" s="12"/>
      <c r="R6495" s="12"/>
      <c r="S6495" s="12"/>
      <c r="T6495" s="12"/>
    </row>
    <row r="6496" spans="10:20">
      <c r="J6496" s="12"/>
      <c r="L6496" s="12"/>
      <c r="N6496" s="12"/>
      <c r="O6496" s="12"/>
      <c r="P6496" s="12"/>
      <c r="Q6496" s="12"/>
      <c r="R6496" s="12"/>
      <c r="S6496" s="12"/>
      <c r="T6496" s="12"/>
    </row>
    <row r="6497" spans="10:20">
      <c r="J6497" s="12"/>
      <c r="L6497" s="12"/>
      <c r="N6497" s="12"/>
      <c r="O6497" s="12"/>
      <c r="P6497" s="12"/>
      <c r="Q6497" s="12"/>
      <c r="R6497" s="12"/>
      <c r="S6497" s="12"/>
      <c r="T6497" s="12"/>
    </row>
    <row r="6498" spans="10:20">
      <c r="J6498" s="12"/>
      <c r="L6498" s="12"/>
      <c r="N6498" s="12"/>
      <c r="O6498" s="12"/>
      <c r="P6498" s="12"/>
      <c r="Q6498" s="12"/>
      <c r="R6498" s="12"/>
      <c r="S6498" s="12"/>
      <c r="T6498" s="12"/>
    </row>
    <row r="6499" spans="10:20">
      <c r="J6499" s="12"/>
      <c r="L6499" s="12"/>
      <c r="N6499" s="12"/>
      <c r="O6499" s="12"/>
      <c r="P6499" s="12"/>
      <c r="Q6499" s="12"/>
      <c r="R6499" s="12"/>
      <c r="S6499" s="12"/>
      <c r="T6499" s="12"/>
    </row>
    <row r="6500" spans="10:20">
      <c r="J6500" s="12"/>
      <c r="L6500" s="12"/>
      <c r="N6500" s="12"/>
      <c r="O6500" s="12"/>
      <c r="P6500" s="12"/>
      <c r="Q6500" s="12"/>
      <c r="R6500" s="12"/>
      <c r="S6500" s="12"/>
      <c r="T6500" s="12"/>
    </row>
    <row r="6501" spans="10:20">
      <c r="J6501" s="12"/>
      <c r="L6501" s="12"/>
      <c r="N6501" s="12"/>
      <c r="O6501" s="12"/>
      <c r="P6501" s="12"/>
      <c r="Q6501" s="12"/>
      <c r="R6501" s="12"/>
      <c r="S6501" s="12"/>
      <c r="T6501" s="12"/>
    </row>
    <row r="6502" spans="10:20">
      <c r="J6502" s="12"/>
      <c r="L6502" s="12"/>
      <c r="N6502" s="12"/>
      <c r="O6502" s="12"/>
      <c r="P6502" s="12"/>
      <c r="Q6502" s="12"/>
      <c r="R6502" s="12"/>
      <c r="S6502" s="12"/>
      <c r="T6502" s="12"/>
    </row>
    <row r="6503" spans="10:20">
      <c r="J6503" s="12"/>
      <c r="L6503" s="12"/>
      <c r="N6503" s="12"/>
      <c r="O6503" s="12"/>
      <c r="P6503" s="12"/>
      <c r="Q6503" s="12"/>
      <c r="R6503" s="12"/>
      <c r="S6503" s="12"/>
      <c r="T6503" s="12"/>
    </row>
    <row r="6504" spans="10:20">
      <c r="J6504" s="12"/>
      <c r="L6504" s="12"/>
      <c r="N6504" s="12"/>
      <c r="O6504" s="12"/>
      <c r="P6504" s="12"/>
      <c r="Q6504" s="12"/>
      <c r="R6504" s="12"/>
      <c r="S6504" s="12"/>
      <c r="T6504" s="12"/>
    </row>
    <row r="6505" spans="10:20">
      <c r="J6505" s="12"/>
      <c r="L6505" s="12"/>
      <c r="N6505" s="12"/>
      <c r="O6505" s="12"/>
      <c r="P6505" s="12"/>
      <c r="Q6505" s="12"/>
      <c r="R6505" s="12"/>
      <c r="S6505" s="12"/>
      <c r="T6505" s="12"/>
    </row>
    <row r="6506" spans="10:20">
      <c r="J6506" s="12"/>
      <c r="L6506" s="12"/>
      <c r="N6506" s="12"/>
      <c r="O6506" s="12"/>
      <c r="P6506" s="12"/>
      <c r="Q6506" s="12"/>
      <c r="R6506" s="12"/>
      <c r="S6506" s="12"/>
      <c r="T6506" s="12"/>
    </row>
    <row r="6507" spans="10:20">
      <c r="J6507" s="12"/>
      <c r="L6507" s="12"/>
      <c r="N6507" s="12"/>
      <c r="O6507" s="12"/>
      <c r="P6507" s="12"/>
      <c r="Q6507" s="12"/>
      <c r="R6507" s="12"/>
      <c r="S6507" s="12"/>
      <c r="T6507" s="12"/>
    </row>
    <row r="6508" spans="10:20">
      <c r="J6508" s="12"/>
      <c r="L6508" s="12"/>
      <c r="N6508" s="12"/>
      <c r="O6508" s="12"/>
      <c r="P6508" s="12"/>
      <c r="Q6508" s="12"/>
      <c r="R6508" s="12"/>
      <c r="S6508" s="12"/>
      <c r="T6508" s="12"/>
    </row>
    <row r="6509" spans="10:20">
      <c r="J6509" s="12"/>
      <c r="L6509" s="12"/>
      <c r="N6509" s="12"/>
      <c r="O6509" s="12"/>
      <c r="P6509" s="12"/>
      <c r="Q6509" s="12"/>
      <c r="R6509" s="12"/>
      <c r="S6509" s="12"/>
      <c r="T6509" s="12"/>
    </row>
    <row r="6510" spans="10:20">
      <c r="J6510" s="12"/>
      <c r="L6510" s="12"/>
      <c r="N6510" s="12"/>
      <c r="O6510" s="12"/>
      <c r="P6510" s="12"/>
      <c r="Q6510" s="12"/>
      <c r="R6510" s="12"/>
      <c r="S6510" s="12"/>
      <c r="T6510" s="12"/>
    </row>
    <row r="6511" spans="10:20">
      <c r="J6511" s="12"/>
      <c r="L6511" s="12"/>
      <c r="N6511" s="12"/>
      <c r="O6511" s="12"/>
      <c r="P6511" s="12"/>
      <c r="Q6511" s="12"/>
      <c r="R6511" s="12"/>
      <c r="S6511" s="12"/>
      <c r="T6511" s="12"/>
    </row>
    <row r="6512" spans="10:20">
      <c r="J6512" s="12"/>
      <c r="L6512" s="12"/>
      <c r="N6512" s="12"/>
      <c r="O6512" s="12"/>
      <c r="P6512" s="12"/>
      <c r="Q6512" s="12"/>
      <c r="R6512" s="12"/>
      <c r="S6512" s="12"/>
      <c r="T6512" s="12"/>
    </row>
    <row r="6513" spans="10:20">
      <c r="J6513" s="12"/>
      <c r="L6513" s="12"/>
      <c r="N6513" s="12"/>
      <c r="O6513" s="12"/>
      <c r="P6513" s="12"/>
      <c r="Q6513" s="12"/>
      <c r="R6513" s="12"/>
      <c r="S6513" s="12"/>
      <c r="T6513" s="12"/>
    </row>
    <row r="6514" spans="10:20">
      <c r="J6514" s="12"/>
      <c r="L6514" s="12"/>
      <c r="N6514" s="12"/>
      <c r="O6514" s="12"/>
      <c r="P6514" s="12"/>
      <c r="Q6514" s="12"/>
      <c r="R6514" s="12"/>
      <c r="S6514" s="12"/>
      <c r="T6514" s="12"/>
    </row>
    <row r="6515" spans="10:20">
      <c r="J6515" s="12"/>
      <c r="L6515" s="12"/>
      <c r="N6515" s="12"/>
      <c r="O6515" s="12"/>
      <c r="P6515" s="12"/>
      <c r="Q6515" s="12"/>
      <c r="R6515" s="12"/>
      <c r="S6515" s="12"/>
      <c r="T6515" s="12"/>
    </row>
    <row r="6516" spans="10:20">
      <c r="J6516" s="12"/>
      <c r="L6516" s="12"/>
      <c r="N6516" s="12"/>
      <c r="O6516" s="12"/>
      <c r="P6516" s="12"/>
      <c r="Q6516" s="12"/>
      <c r="R6516" s="12"/>
      <c r="S6516" s="12"/>
      <c r="T6516" s="12"/>
    </row>
    <row r="6517" spans="10:20">
      <c r="J6517" s="12"/>
      <c r="L6517" s="12"/>
      <c r="N6517" s="12"/>
      <c r="O6517" s="12"/>
      <c r="P6517" s="12"/>
      <c r="Q6517" s="12"/>
      <c r="R6517" s="12"/>
      <c r="S6517" s="12"/>
      <c r="T6517" s="12"/>
    </row>
    <row r="6518" spans="10:20">
      <c r="J6518" s="12"/>
      <c r="L6518" s="12"/>
      <c r="N6518" s="12"/>
      <c r="O6518" s="12"/>
      <c r="P6518" s="12"/>
      <c r="Q6518" s="12"/>
      <c r="R6518" s="12"/>
      <c r="S6518" s="12"/>
      <c r="T6518" s="12"/>
    </row>
    <row r="6519" spans="10:20">
      <c r="J6519" s="12"/>
      <c r="L6519" s="12"/>
      <c r="N6519" s="12"/>
      <c r="O6519" s="12"/>
      <c r="P6519" s="12"/>
      <c r="Q6519" s="12"/>
      <c r="R6519" s="12"/>
      <c r="S6519" s="12"/>
      <c r="T6519" s="12"/>
    </row>
    <row r="6520" spans="10:20">
      <c r="J6520" s="12"/>
      <c r="L6520" s="12"/>
      <c r="N6520" s="12"/>
      <c r="O6520" s="12"/>
      <c r="P6520" s="12"/>
      <c r="Q6520" s="12"/>
      <c r="R6520" s="12"/>
      <c r="S6520" s="12"/>
      <c r="T6520" s="12"/>
    </row>
    <row r="6521" spans="10:20">
      <c r="J6521" s="12"/>
      <c r="L6521" s="12"/>
      <c r="N6521" s="12"/>
      <c r="O6521" s="12"/>
      <c r="P6521" s="12"/>
      <c r="Q6521" s="12"/>
      <c r="R6521" s="12"/>
      <c r="S6521" s="12"/>
      <c r="T6521" s="12"/>
    </row>
    <row r="6522" spans="10:20">
      <c r="J6522" s="12"/>
      <c r="L6522" s="12"/>
      <c r="N6522" s="12"/>
      <c r="O6522" s="12"/>
      <c r="P6522" s="12"/>
      <c r="Q6522" s="12"/>
      <c r="R6522" s="12"/>
      <c r="S6522" s="12"/>
      <c r="T6522" s="12"/>
    </row>
    <row r="6523" spans="10:20">
      <c r="J6523" s="12"/>
      <c r="L6523" s="12"/>
      <c r="N6523" s="12"/>
      <c r="O6523" s="12"/>
      <c r="P6523" s="12"/>
      <c r="Q6523" s="12"/>
      <c r="R6523" s="12"/>
      <c r="S6523" s="12"/>
      <c r="T6523" s="12"/>
    </row>
    <row r="6524" spans="10:20">
      <c r="J6524" s="12"/>
      <c r="L6524" s="12"/>
      <c r="N6524" s="12"/>
      <c r="O6524" s="12"/>
      <c r="P6524" s="12"/>
      <c r="Q6524" s="12"/>
      <c r="R6524" s="12"/>
      <c r="S6524" s="12"/>
      <c r="T6524" s="12"/>
    </row>
    <row r="6525" spans="10:20">
      <c r="J6525" s="12"/>
      <c r="L6525" s="12"/>
      <c r="N6525" s="12"/>
      <c r="O6525" s="12"/>
      <c r="P6525" s="12"/>
      <c r="Q6525" s="12"/>
      <c r="R6525" s="12"/>
      <c r="S6525" s="12"/>
      <c r="T6525" s="12"/>
    </row>
    <row r="6526" spans="10:20">
      <c r="J6526" s="12"/>
      <c r="L6526" s="12"/>
      <c r="N6526" s="12"/>
      <c r="O6526" s="12"/>
      <c r="P6526" s="12"/>
      <c r="Q6526" s="12"/>
      <c r="R6526" s="12"/>
      <c r="S6526" s="12"/>
      <c r="T6526" s="12"/>
    </row>
    <row r="6527" spans="10:20">
      <c r="J6527" s="12"/>
      <c r="L6527" s="12"/>
      <c r="N6527" s="12"/>
      <c r="O6527" s="12"/>
      <c r="P6527" s="12"/>
      <c r="Q6527" s="12"/>
      <c r="R6527" s="12"/>
      <c r="S6527" s="12"/>
      <c r="T6527" s="12"/>
    </row>
    <row r="6528" spans="10:20">
      <c r="J6528" s="12"/>
      <c r="L6528" s="12"/>
      <c r="N6528" s="12"/>
      <c r="O6528" s="12"/>
      <c r="P6528" s="12"/>
      <c r="Q6528" s="12"/>
      <c r="R6528" s="12"/>
      <c r="S6528" s="12"/>
      <c r="T6528" s="12"/>
    </row>
    <row r="6529" spans="10:20">
      <c r="J6529" s="12"/>
      <c r="L6529" s="12"/>
      <c r="N6529" s="12"/>
      <c r="O6529" s="12"/>
      <c r="P6529" s="12"/>
      <c r="Q6529" s="12"/>
      <c r="R6529" s="12"/>
      <c r="S6529" s="12"/>
      <c r="T6529" s="12"/>
    </row>
    <row r="6530" spans="10:20">
      <c r="J6530" s="12"/>
      <c r="L6530" s="12"/>
      <c r="N6530" s="12"/>
      <c r="O6530" s="12"/>
      <c r="P6530" s="12"/>
      <c r="Q6530" s="12"/>
      <c r="R6530" s="12"/>
      <c r="S6530" s="12"/>
      <c r="T6530" s="12"/>
    </row>
    <row r="6531" spans="10:20">
      <c r="J6531" s="12"/>
      <c r="L6531" s="12"/>
      <c r="N6531" s="12"/>
      <c r="O6531" s="12"/>
      <c r="P6531" s="12"/>
      <c r="Q6531" s="12"/>
      <c r="R6531" s="12"/>
      <c r="S6531" s="12"/>
      <c r="T6531" s="12"/>
    </row>
    <row r="6532" spans="10:20">
      <c r="J6532" s="12"/>
      <c r="L6532" s="12"/>
      <c r="N6532" s="12"/>
      <c r="O6532" s="12"/>
      <c r="P6532" s="12"/>
      <c r="Q6532" s="12"/>
      <c r="R6532" s="12"/>
      <c r="S6532" s="12"/>
      <c r="T6532" s="12"/>
    </row>
    <row r="6533" spans="10:20">
      <c r="J6533" s="12"/>
      <c r="L6533" s="12"/>
      <c r="N6533" s="12"/>
      <c r="O6533" s="12"/>
      <c r="P6533" s="12"/>
      <c r="Q6533" s="12"/>
      <c r="R6533" s="12"/>
      <c r="S6533" s="12"/>
      <c r="T6533" s="12"/>
    </row>
    <row r="6534" spans="10:20">
      <c r="J6534" s="12"/>
      <c r="L6534" s="12"/>
      <c r="N6534" s="12"/>
      <c r="O6534" s="12"/>
      <c r="P6534" s="12"/>
      <c r="Q6534" s="12"/>
      <c r="R6534" s="12"/>
      <c r="S6534" s="12"/>
      <c r="T6534" s="12"/>
    </row>
    <row r="6535" spans="10:20">
      <c r="J6535" s="12"/>
      <c r="L6535" s="12"/>
      <c r="N6535" s="12"/>
      <c r="O6535" s="12"/>
      <c r="P6535" s="12"/>
      <c r="Q6535" s="12"/>
      <c r="R6535" s="12"/>
      <c r="S6535" s="12"/>
      <c r="T6535" s="12"/>
    </row>
    <row r="6536" spans="10:20">
      <c r="J6536" s="12"/>
      <c r="L6536" s="12"/>
      <c r="N6536" s="12"/>
      <c r="O6536" s="12"/>
      <c r="P6536" s="12"/>
      <c r="Q6536" s="12"/>
      <c r="R6536" s="12"/>
      <c r="S6536" s="12"/>
      <c r="T6536" s="12"/>
    </row>
    <row r="6537" spans="10:20">
      <c r="J6537" s="12"/>
      <c r="L6537" s="12"/>
      <c r="N6537" s="12"/>
      <c r="O6537" s="12"/>
      <c r="P6537" s="12"/>
      <c r="Q6537" s="12"/>
      <c r="R6537" s="12"/>
      <c r="S6537" s="12"/>
      <c r="T6537" s="12"/>
    </row>
    <row r="6538" spans="10:20">
      <c r="J6538" s="12"/>
      <c r="L6538" s="12"/>
      <c r="N6538" s="12"/>
      <c r="O6538" s="12"/>
      <c r="P6538" s="12"/>
      <c r="Q6538" s="12"/>
      <c r="R6538" s="12"/>
      <c r="S6538" s="12"/>
      <c r="T6538" s="12"/>
    </row>
    <row r="6539" spans="10:20">
      <c r="J6539" s="12"/>
      <c r="L6539" s="12"/>
      <c r="N6539" s="12"/>
      <c r="O6539" s="12"/>
      <c r="P6539" s="12"/>
      <c r="Q6539" s="12"/>
      <c r="R6539" s="12"/>
      <c r="S6539" s="12"/>
      <c r="T6539" s="12"/>
    </row>
    <row r="6540" spans="10:20">
      <c r="J6540" s="12"/>
      <c r="L6540" s="12"/>
      <c r="N6540" s="12"/>
      <c r="O6540" s="12"/>
      <c r="P6540" s="12"/>
      <c r="Q6540" s="12"/>
      <c r="R6540" s="12"/>
      <c r="S6540" s="12"/>
      <c r="T6540" s="12"/>
    </row>
    <row r="6541" spans="10:20">
      <c r="J6541" s="12"/>
      <c r="L6541" s="12"/>
      <c r="N6541" s="12"/>
      <c r="O6541" s="12"/>
      <c r="P6541" s="12"/>
      <c r="Q6541" s="12"/>
      <c r="R6541" s="12"/>
      <c r="S6541" s="12"/>
      <c r="T6541" s="12"/>
    </row>
    <row r="6542" spans="10:20">
      <c r="J6542" s="12"/>
      <c r="L6542" s="12"/>
      <c r="N6542" s="12"/>
      <c r="O6542" s="12"/>
      <c r="P6542" s="12"/>
      <c r="Q6542" s="12"/>
      <c r="R6542" s="12"/>
      <c r="S6542" s="12"/>
      <c r="T6542" s="12"/>
    </row>
    <row r="6543" spans="10:20">
      <c r="J6543" s="12"/>
      <c r="L6543" s="12"/>
      <c r="N6543" s="12"/>
      <c r="O6543" s="12"/>
      <c r="P6543" s="12"/>
      <c r="Q6543" s="12"/>
      <c r="R6543" s="12"/>
      <c r="S6543" s="12"/>
      <c r="T6543" s="12"/>
    </row>
    <row r="6544" spans="10:20">
      <c r="J6544" s="12"/>
      <c r="L6544" s="12"/>
      <c r="N6544" s="12"/>
      <c r="O6544" s="12"/>
      <c r="P6544" s="12"/>
      <c r="Q6544" s="12"/>
      <c r="R6544" s="12"/>
      <c r="S6544" s="12"/>
      <c r="T6544" s="12"/>
    </row>
    <row r="6545" spans="10:20">
      <c r="J6545" s="12"/>
      <c r="L6545" s="12"/>
      <c r="N6545" s="12"/>
      <c r="O6545" s="12"/>
      <c r="P6545" s="12"/>
      <c r="Q6545" s="12"/>
      <c r="R6545" s="12"/>
      <c r="S6545" s="12"/>
      <c r="T6545" s="12"/>
    </row>
    <row r="6546" spans="10:20">
      <c r="J6546" s="12"/>
      <c r="L6546" s="12"/>
      <c r="N6546" s="12"/>
      <c r="O6546" s="12"/>
      <c r="P6546" s="12"/>
      <c r="Q6546" s="12"/>
      <c r="R6546" s="12"/>
      <c r="S6546" s="12"/>
      <c r="T6546" s="12"/>
    </row>
    <row r="6547" spans="10:20">
      <c r="J6547" s="12"/>
      <c r="L6547" s="12"/>
      <c r="N6547" s="12"/>
      <c r="O6547" s="12"/>
      <c r="P6547" s="12"/>
      <c r="Q6547" s="12"/>
      <c r="R6547" s="12"/>
      <c r="S6547" s="12"/>
      <c r="T6547" s="12"/>
    </row>
    <row r="6548" spans="10:20">
      <c r="J6548" s="12"/>
      <c r="L6548" s="12"/>
      <c r="N6548" s="12"/>
      <c r="O6548" s="12"/>
      <c r="P6548" s="12"/>
      <c r="Q6548" s="12"/>
      <c r="R6548" s="12"/>
      <c r="S6548" s="12"/>
      <c r="T6548" s="12"/>
    </row>
    <row r="6549" spans="10:20">
      <c r="J6549" s="12"/>
      <c r="L6549" s="12"/>
      <c r="N6549" s="12"/>
      <c r="O6549" s="12"/>
      <c r="P6549" s="12"/>
      <c r="Q6549" s="12"/>
      <c r="R6549" s="12"/>
      <c r="S6549" s="12"/>
      <c r="T6549" s="12"/>
    </row>
    <row r="6550" spans="10:20">
      <c r="J6550" s="12"/>
      <c r="L6550" s="12"/>
      <c r="N6550" s="12"/>
      <c r="O6550" s="12"/>
      <c r="P6550" s="12"/>
      <c r="Q6550" s="12"/>
      <c r="R6550" s="12"/>
      <c r="S6550" s="12"/>
      <c r="T6550" s="12"/>
    </row>
    <row r="6551" spans="10:20">
      <c r="J6551" s="12"/>
      <c r="L6551" s="12"/>
      <c r="N6551" s="12"/>
      <c r="O6551" s="12"/>
      <c r="P6551" s="12"/>
      <c r="Q6551" s="12"/>
      <c r="R6551" s="12"/>
      <c r="S6551" s="12"/>
      <c r="T6551" s="12"/>
    </row>
    <row r="6552" spans="10:20">
      <c r="J6552" s="12"/>
      <c r="L6552" s="12"/>
      <c r="N6552" s="12"/>
      <c r="O6552" s="12"/>
      <c r="P6552" s="12"/>
      <c r="Q6552" s="12"/>
      <c r="R6552" s="12"/>
      <c r="S6552" s="12"/>
      <c r="T6552" s="12"/>
    </row>
    <row r="6553" spans="10:20">
      <c r="J6553" s="12"/>
      <c r="L6553" s="12"/>
      <c r="N6553" s="12"/>
      <c r="O6553" s="12"/>
      <c r="P6553" s="12"/>
      <c r="Q6553" s="12"/>
      <c r="R6553" s="12"/>
      <c r="S6553" s="12"/>
      <c r="T6553" s="12"/>
    </row>
    <row r="6554" spans="10:20">
      <c r="J6554" s="12"/>
      <c r="L6554" s="12"/>
      <c r="N6554" s="12"/>
      <c r="O6554" s="12"/>
      <c r="P6554" s="12"/>
      <c r="Q6554" s="12"/>
      <c r="R6554" s="12"/>
      <c r="S6554" s="12"/>
      <c r="T6554" s="12"/>
    </row>
    <row r="6555" spans="10:20">
      <c r="J6555" s="12"/>
      <c r="L6555" s="12"/>
      <c r="N6555" s="12"/>
      <c r="O6555" s="12"/>
      <c r="P6555" s="12"/>
      <c r="Q6555" s="12"/>
      <c r="R6555" s="12"/>
      <c r="S6555" s="12"/>
      <c r="T6555" s="12"/>
    </row>
    <row r="6556" spans="10:20">
      <c r="J6556" s="12"/>
      <c r="L6556" s="12"/>
      <c r="N6556" s="12"/>
      <c r="O6556" s="12"/>
      <c r="P6556" s="12"/>
      <c r="Q6556" s="12"/>
      <c r="R6556" s="12"/>
      <c r="S6556" s="12"/>
      <c r="T6556" s="12"/>
    </row>
    <row r="6557" spans="10:20">
      <c r="J6557" s="12"/>
      <c r="L6557" s="12"/>
      <c r="N6557" s="12"/>
      <c r="O6557" s="12"/>
      <c r="P6557" s="12"/>
      <c r="Q6557" s="12"/>
      <c r="R6557" s="12"/>
      <c r="S6557" s="12"/>
      <c r="T6557" s="12"/>
    </row>
    <row r="6558" spans="10:20">
      <c r="J6558" s="12"/>
      <c r="L6558" s="12"/>
      <c r="N6558" s="12"/>
      <c r="O6558" s="12"/>
      <c r="P6558" s="12"/>
      <c r="Q6558" s="12"/>
      <c r="R6558" s="12"/>
      <c r="S6558" s="12"/>
      <c r="T6558" s="12"/>
    </row>
    <row r="6559" spans="10:20">
      <c r="J6559" s="12"/>
      <c r="L6559" s="12"/>
      <c r="N6559" s="12"/>
      <c r="O6559" s="12"/>
      <c r="P6559" s="12"/>
      <c r="Q6559" s="12"/>
      <c r="R6559" s="12"/>
      <c r="S6559" s="12"/>
      <c r="T6559" s="12"/>
    </row>
    <row r="6560" spans="10:20">
      <c r="J6560" s="12"/>
      <c r="L6560" s="12"/>
      <c r="N6560" s="12"/>
      <c r="O6560" s="12"/>
      <c r="P6560" s="12"/>
      <c r="Q6560" s="12"/>
      <c r="R6560" s="12"/>
      <c r="S6560" s="12"/>
      <c r="T6560" s="12"/>
    </row>
    <row r="6561" spans="10:20">
      <c r="J6561" s="12"/>
      <c r="L6561" s="12"/>
      <c r="N6561" s="12"/>
      <c r="O6561" s="12"/>
      <c r="P6561" s="12"/>
      <c r="Q6561" s="12"/>
      <c r="R6561" s="12"/>
      <c r="S6561" s="12"/>
      <c r="T6561" s="12"/>
    </row>
    <row r="6562" spans="10:20">
      <c r="J6562" s="12"/>
      <c r="L6562" s="12"/>
      <c r="N6562" s="12"/>
      <c r="O6562" s="12"/>
      <c r="P6562" s="12"/>
      <c r="Q6562" s="12"/>
      <c r="R6562" s="12"/>
      <c r="S6562" s="12"/>
      <c r="T6562" s="12"/>
    </row>
    <row r="6563" spans="10:20">
      <c r="J6563" s="12"/>
      <c r="L6563" s="12"/>
      <c r="N6563" s="12"/>
      <c r="O6563" s="12"/>
      <c r="P6563" s="12"/>
      <c r="Q6563" s="12"/>
      <c r="R6563" s="12"/>
      <c r="S6563" s="12"/>
      <c r="T6563" s="12"/>
    </row>
    <row r="6564" spans="10:20">
      <c r="J6564" s="12"/>
      <c r="L6564" s="12"/>
      <c r="N6564" s="12"/>
      <c r="O6564" s="12"/>
      <c r="P6564" s="12"/>
      <c r="Q6564" s="12"/>
      <c r="R6564" s="12"/>
      <c r="S6564" s="12"/>
      <c r="T6564" s="12"/>
    </row>
    <row r="6565" spans="10:20">
      <c r="J6565" s="12"/>
      <c r="L6565" s="12"/>
      <c r="N6565" s="12"/>
      <c r="O6565" s="12"/>
      <c r="P6565" s="12"/>
      <c r="Q6565" s="12"/>
      <c r="R6565" s="12"/>
      <c r="S6565" s="12"/>
      <c r="T6565" s="12"/>
    </row>
    <row r="6566" spans="10:20">
      <c r="J6566" s="12"/>
      <c r="L6566" s="12"/>
      <c r="N6566" s="12"/>
      <c r="O6566" s="12"/>
      <c r="P6566" s="12"/>
      <c r="Q6566" s="12"/>
      <c r="R6566" s="12"/>
      <c r="S6566" s="12"/>
      <c r="T6566" s="12"/>
    </row>
    <row r="6567" spans="10:20">
      <c r="J6567" s="12"/>
      <c r="L6567" s="12"/>
      <c r="N6567" s="12"/>
      <c r="O6567" s="12"/>
      <c r="P6567" s="12"/>
      <c r="Q6567" s="12"/>
      <c r="R6567" s="12"/>
      <c r="S6567" s="12"/>
      <c r="T6567" s="12"/>
    </row>
    <row r="6568" spans="10:20">
      <c r="J6568" s="12"/>
      <c r="L6568" s="12"/>
      <c r="N6568" s="12"/>
      <c r="O6568" s="12"/>
      <c r="P6568" s="12"/>
      <c r="Q6568" s="12"/>
      <c r="R6568" s="12"/>
      <c r="S6568" s="12"/>
      <c r="T6568" s="12"/>
    </row>
    <row r="6569" spans="10:20">
      <c r="J6569" s="12"/>
      <c r="L6569" s="12"/>
      <c r="N6569" s="12"/>
      <c r="O6569" s="12"/>
      <c r="P6569" s="12"/>
      <c r="Q6569" s="12"/>
      <c r="R6569" s="12"/>
      <c r="S6569" s="12"/>
      <c r="T6569" s="12"/>
    </row>
    <row r="6570" spans="10:20">
      <c r="J6570" s="12"/>
      <c r="L6570" s="12"/>
      <c r="N6570" s="12"/>
      <c r="O6570" s="12"/>
      <c r="P6570" s="12"/>
      <c r="Q6570" s="12"/>
      <c r="R6570" s="12"/>
      <c r="S6570" s="12"/>
      <c r="T6570" s="12"/>
    </row>
    <row r="6571" spans="10:20">
      <c r="J6571" s="12"/>
      <c r="L6571" s="12"/>
      <c r="N6571" s="12"/>
      <c r="O6571" s="12"/>
      <c r="P6571" s="12"/>
      <c r="Q6571" s="12"/>
      <c r="R6571" s="12"/>
      <c r="S6571" s="12"/>
      <c r="T6571" s="12"/>
    </row>
    <row r="6572" spans="10:20">
      <c r="J6572" s="12"/>
      <c r="L6572" s="12"/>
      <c r="N6572" s="12"/>
      <c r="O6572" s="12"/>
      <c r="P6572" s="12"/>
      <c r="Q6572" s="12"/>
      <c r="R6572" s="12"/>
      <c r="S6572" s="12"/>
      <c r="T6572" s="12"/>
    </row>
    <row r="6573" spans="10:20">
      <c r="J6573" s="12"/>
      <c r="L6573" s="12"/>
      <c r="N6573" s="12"/>
      <c r="O6573" s="12"/>
      <c r="P6573" s="12"/>
      <c r="Q6573" s="12"/>
      <c r="R6573" s="12"/>
      <c r="S6573" s="12"/>
      <c r="T6573" s="12"/>
    </row>
    <row r="6574" spans="10:20">
      <c r="J6574" s="12"/>
      <c r="L6574" s="12"/>
      <c r="N6574" s="12"/>
      <c r="O6574" s="12"/>
      <c r="P6574" s="12"/>
      <c r="Q6574" s="12"/>
      <c r="R6574" s="12"/>
      <c r="S6574" s="12"/>
      <c r="T6574" s="12"/>
    </row>
    <row r="6575" spans="10:20">
      <c r="J6575" s="12"/>
      <c r="L6575" s="12"/>
      <c r="N6575" s="12"/>
      <c r="O6575" s="12"/>
      <c r="P6575" s="12"/>
      <c r="Q6575" s="12"/>
      <c r="R6575" s="12"/>
      <c r="S6575" s="12"/>
      <c r="T6575" s="12"/>
    </row>
    <row r="6576" spans="10:20">
      <c r="J6576" s="12"/>
      <c r="L6576" s="12"/>
      <c r="N6576" s="12"/>
      <c r="O6576" s="12"/>
      <c r="P6576" s="12"/>
      <c r="Q6576" s="12"/>
      <c r="R6576" s="12"/>
      <c r="S6576" s="12"/>
      <c r="T6576" s="12"/>
    </row>
    <row r="6577" spans="10:20">
      <c r="J6577" s="12"/>
      <c r="L6577" s="12"/>
      <c r="N6577" s="12"/>
      <c r="O6577" s="12"/>
      <c r="P6577" s="12"/>
      <c r="Q6577" s="12"/>
      <c r="R6577" s="12"/>
      <c r="S6577" s="12"/>
      <c r="T6577" s="12"/>
    </row>
    <row r="6578" spans="10:20">
      <c r="J6578" s="12"/>
      <c r="L6578" s="12"/>
      <c r="N6578" s="12"/>
      <c r="O6578" s="12"/>
      <c r="P6578" s="12"/>
      <c r="Q6578" s="12"/>
      <c r="R6578" s="12"/>
      <c r="S6578" s="12"/>
      <c r="T6578" s="12"/>
    </row>
    <row r="6579" spans="10:20">
      <c r="J6579" s="12"/>
      <c r="L6579" s="12"/>
      <c r="N6579" s="12"/>
      <c r="O6579" s="12"/>
      <c r="P6579" s="12"/>
      <c r="Q6579" s="12"/>
      <c r="R6579" s="12"/>
      <c r="S6579" s="12"/>
      <c r="T6579" s="12"/>
    </row>
    <row r="6580" spans="10:20">
      <c r="J6580" s="12"/>
      <c r="L6580" s="12"/>
      <c r="N6580" s="12"/>
      <c r="O6580" s="12"/>
      <c r="P6580" s="12"/>
      <c r="Q6580" s="12"/>
      <c r="R6580" s="12"/>
      <c r="S6580" s="12"/>
      <c r="T6580" s="12"/>
    </row>
    <row r="6581" spans="10:20">
      <c r="J6581" s="12"/>
      <c r="L6581" s="12"/>
      <c r="N6581" s="12"/>
      <c r="O6581" s="12"/>
      <c r="P6581" s="12"/>
      <c r="Q6581" s="12"/>
      <c r="R6581" s="12"/>
      <c r="S6581" s="12"/>
      <c r="T6581" s="12"/>
    </row>
    <row r="6582" spans="10:20">
      <c r="J6582" s="12"/>
      <c r="L6582" s="12"/>
      <c r="N6582" s="12"/>
      <c r="O6582" s="12"/>
      <c r="P6582" s="12"/>
      <c r="Q6582" s="12"/>
      <c r="R6582" s="12"/>
      <c r="S6582" s="12"/>
      <c r="T6582" s="12"/>
    </row>
    <row r="6583" spans="10:20">
      <c r="J6583" s="12"/>
      <c r="L6583" s="12"/>
      <c r="N6583" s="12"/>
      <c r="O6583" s="12"/>
      <c r="P6583" s="12"/>
      <c r="Q6583" s="12"/>
      <c r="R6583" s="12"/>
      <c r="S6583" s="12"/>
      <c r="T6583" s="12"/>
    </row>
    <row r="6584" spans="10:20">
      <c r="J6584" s="12"/>
      <c r="L6584" s="12"/>
      <c r="N6584" s="12"/>
      <c r="O6584" s="12"/>
      <c r="P6584" s="12"/>
      <c r="Q6584" s="12"/>
      <c r="R6584" s="12"/>
      <c r="S6584" s="12"/>
      <c r="T6584" s="12"/>
    </row>
    <row r="6585" spans="10:20">
      <c r="J6585" s="12"/>
      <c r="L6585" s="12"/>
      <c r="N6585" s="12"/>
      <c r="O6585" s="12"/>
      <c r="P6585" s="12"/>
      <c r="Q6585" s="12"/>
      <c r="R6585" s="12"/>
      <c r="S6585" s="12"/>
      <c r="T6585" s="12"/>
    </row>
    <row r="6586" spans="10:20">
      <c r="J6586" s="12"/>
      <c r="L6586" s="12"/>
      <c r="N6586" s="12"/>
      <c r="O6586" s="12"/>
      <c r="P6586" s="12"/>
      <c r="Q6586" s="12"/>
      <c r="R6586" s="12"/>
      <c r="S6586" s="12"/>
      <c r="T6586" s="12"/>
    </row>
    <row r="6587" spans="10:20">
      <c r="J6587" s="12"/>
      <c r="L6587" s="12"/>
      <c r="N6587" s="12"/>
      <c r="O6587" s="12"/>
      <c r="P6587" s="12"/>
      <c r="Q6587" s="12"/>
      <c r="R6587" s="12"/>
      <c r="S6587" s="12"/>
      <c r="T6587" s="12"/>
    </row>
    <row r="6588" spans="10:20">
      <c r="J6588" s="12"/>
      <c r="L6588" s="12"/>
      <c r="N6588" s="12"/>
      <c r="O6588" s="12"/>
      <c r="P6588" s="12"/>
      <c r="Q6588" s="12"/>
      <c r="R6588" s="12"/>
      <c r="S6588" s="12"/>
      <c r="T6588" s="12"/>
    </row>
    <row r="6589" spans="10:20">
      <c r="J6589" s="12"/>
      <c r="L6589" s="12"/>
      <c r="N6589" s="12"/>
      <c r="O6589" s="12"/>
      <c r="P6589" s="12"/>
      <c r="Q6589" s="12"/>
      <c r="R6589" s="12"/>
      <c r="S6589" s="12"/>
      <c r="T6589" s="12"/>
    </row>
    <row r="6590" spans="10:20">
      <c r="J6590" s="12"/>
      <c r="L6590" s="12"/>
      <c r="N6590" s="12"/>
      <c r="O6590" s="12"/>
      <c r="P6590" s="12"/>
      <c r="Q6590" s="12"/>
      <c r="R6590" s="12"/>
      <c r="S6590" s="12"/>
      <c r="T6590" s="12"/>
    </row>
    <row r="6591" spans="10:20">
      <c r="J6591" s="12"/>
      <c r="L6591" s="12"/>
      <c r="N6591" s="12"/>
      <c r="O6591" s="12"/>
      <c r="P6591" s="12"/>
      <c r="Q6591" s="12"/>
      <c r="R6591" s="12"/>
      <c r="S6591" s="12"/>
      <c r="T6591" s="12"/>
    </row>
    <row r="6592" spans="10:20">
      <c r="J6592" s="12"/>
      <c r="L6592" s="12"/>
      <c r="N6592" s="12"/>
      <c r="O6592" s="12"/>
      <c r="P6592" s="12"/>
      <c r="Q6592" s="12"/>
      <c r="R6592" s="12"/>
      <c r="S6592" s="12"/>
      <c r="T6592" s="12"/>
    </row>
    <row r="6593" spans="10:20">
      <c r="J6593" s="12"/>
      <c r="L6593" s="12"/>
      <c r="N6593" s="12"/>
      <c r="O6593" s="12"/>
      <c r="P6593" s="12"/>
      <c r="Q6593" s="12"/>
      <c r="R6593" s="12"/>
      <c r="S6593" s="12"/>
      <c r="T6593" s="12"/>
    </row>
    <row r="6594" spans="10:20">
      <c r="J6594" s="12"/>
      <c r="L6594" s="12"/>
      <c r="N6594" s="12"/>
      <c r="O6594" s="12"/>
      <c r="P6594" s="12"/>
      <c r="Q6594" s="12"/>
      <c r="R6594" s="12"/>
      <c r="S6594" s="12"/>
      <c r="T6594" s="12"/>
    </row>
    <row r="6595" spans="10:20">
      <c r="J6595" s="12"/>
      <c r="L6595" s="12"/>
      <c r="N6595" s="12"/>
      <c r="O6595" s="12"/>
      <c r="P6595" s="12"/>
      <c r="Q6595" s="12"/>
      <c r="R6595" s="12"/>
      <c r="S6595" s="12"/>
      <c r="T6595" s="12"/>
    </row>
    <row r="6596" spans="10:20">
      <c r="J6596" s="12"/>
      <c r="L6596" s="12"/>
      <c r="N6596" s="12"/>
      <c r="O6596" s="12"/>
      <c r="P6596" s="12"/>
      <c r="Q6596" s="12"/>
      <c r="R6596" s="12"/>
      <c r="S6596" s="12"/>
      <c r="T6596" s="12"/>
    </row>
    <row r="6597" spans="10:20">
      <c r="J6597" s="12"/>
      <c r="L6597" s="12"/>
      <c r="N6597" s="12"/>
      <c r="O6597" s="12"/>
      <c r="P6597" s="12"/>
      <c r="Q6597" s="12"/>
      <c r="R6597" s="12"/>
      <c r="S6597" s="12"/>
      <c r="T6597" s="12"/>
    </row>
    <row r="6598" spans="10:20">
      <c r="J6598" s="12"/>
      <c r="L6598" s="12"/>
      <c r="N6598" s="12"/>
      <c r="O6598" s="12"/>
      <c r="P6598" s="12"/>
      <c r="Q6598" s="12"/>
      <c r="R6598" s="12"/>
      <c r="S6598" s="12"/>
      <c r="T6598" s="12"/>
    </row>
    <row r="6599" spans="10:20">
      <c r="J6599" s="12"/>
      <c r="L6599" s="12"/>
      <c r="N6599" s="12"/>
      <c r="O6599" s="12"/>
      <c r="P6599" s="12"/>
      <c r="Q6599" s="12"/>
      <c r="R6599" s="12"/>
      <c r="S6599" s="12"/>
      <c r="T6599" s="12"/>
    </row>
    <row r="6600" spans="10:20">
      <c r="J6600" s="12"/>
      <c r="L6600" s="12"/>
      <c r="N6600" s="12"/>
      <c r="O6600" s="12"/>
      <c r="P6600" s="12"/>
      <c r="Q6600" s="12"/>
      <c r="R6600" s="12"/>
      <c r="S6600" s="12"/>
      <c r="T6600" s="12"/>
    </row>
    <row r="6601" spans="10:20">
      <c r="J6601" s="12"/>
      <c r="L6601" s="12"/>
      <c r="N6601" s="12"/>
      <c r="O6601" s="12"/>
      <c r="P6601" s="12"/>
      <c r="Q6601" s="12"/>
      <c r="R6601" s="12"/>
      <c r="S6601" s="12"/>
      <c r="T6601" s="12"/>
    </row>
    <row r="6602" spans="10:20">
      <c r="J6602" s="12"/>
      <c r="L6602" s="12"/>
      <c r="N6602" s="12"/>
      <c r="O6602" s="12"/>
      <c r="P6602" s="12"/>
      <c r="Q6602" s="12"/>
      <c r="R6602" s="12"/>
      <c r="S6602" s="12"/>
      <c r="T6602" s="12"/>
    </row>
    <row r="6603" spans="10:20">
      <c r="J6603" s="12"/>
      <c r="L6603" s="12"/>
      <c r="N6603" s="12"/>
      <c r="O6603" s="12"/>
      <c r="P6603" s="12"/>
      <c r="Q6603" s="12"/>
      <c r="R6603" s="12"/>
      <c r="S6603" s="12"/>
      <c r="T6603" s="12"/>
    </row>
    <row r="6604" spans="10:20">
      <c r="J6604" s="12"/>
      <c r="L6604" s="12"/>
      <c r="N6604" s="12"/>
      <c r="O6604" s="12"/>
      <c r="P6604" s="12"/>
      <c r="Q6604" s="12"/>
      <c r="R6604" s="12"/>
      <c r="S6604" s="12"/>
      <c r="T6604" s="12"/>
    </row>
    <row r="6605" spans="10:20">
      <c r="J6605" s="12"/>
      <c r="L6605" s="12"/>
      <c r="N6605" s="12"/>
      <c r="O6605" s="12"/>
      <c r="P6605" s="12"/>
      <c r="Q6605" s="12"/>
      <c r="R6605" s="12"/>
      <c r="S6605" s="12"/>
      <c r="T6605" s="12"/>
    </row>
    <row r="6606" spans="10:20">
      <c r="J6606" s="12"/>
      <c r="L6606" s="12"/>
      <c r="N6606" s="12"/>
      <c r="O6606" s="12"/>
      <c r="P6606" s="12"/>
      <c r="Q6606" s="12"/>
      <c r="R6606" s="12"/>
      <c r="S6606" s="12"/>
      <c r="T6606" s="12"/>
    </row>
    <row r="6607" spans="10:20">
      <c r="J6607" s="12"/>
      <c r="L6607" s="12"/>
      <c r="N6607" s="12"/>
      <c r="O6607" s="12"/>
      <c r="P6607" s="12"/>
      <c r="Q6607" s="12"/>
      <c r="R6607" s="12"/>
      <c r="S6607" s="12"/>
      <c r="T6607" s="12"/>
    </row>
    <row r="6608" spans="10:20">
      <c r="J6608" s="12"/>
      <c r="L6608" s="12"/>
      <c r="N6608" s="12"/>
      <c r="O6608" s="12"/>
      <c r="P6608" s="12"/>
      <c r="Q6608" s="12"/>
      <c r="R6608" s="12"/>
      <c r="S6608" s="12"/>
      <c r="T6608" s="12"/>
    </row>
    <row r="6609" spans="10:20">
      <c r="J6609" s="12"/>
      <c r="L6609" s="12"/>
      <c r="N6609" s="12"/>
      <c r="O6609" s="12"/>
      <c r="P6609" s="12"/>
      <c r="Q6609" s="12"/>
      <c r="R6609" s="12"/>
      <c r="S6609" s="12"/>
      <c r="T6609" s="12"/>
    </row>
    <row r="6610" spans="10:20">
      <c r="J6610" s="12"/>
      <c r="L6610" s="12"/>
      <c r="N6610" s="12"/>
      <c r="O6610" s="12"/>
      <c r="P6610" s="12"/>
      <c r="Q6610" s="12"/>
      <c r="R6610" s="12"/>
      <c r="S6610" s="12"/>
      <c r="T6610" s="12"/>
    </row>
    <row r="6611" spans="10:20">
      <c r="J6611" s="12"/>
      <c r="L6611" s="12"/>
      <c r="N6611" s="12"/>
      <c r="O6611" s="12"/>
      <c r="P6611" s="12"/>
      <c r="Q6611" s="12"/>
      <c r="R6611" s="12"/>
      <c r="S6611" s="12"/>
      <c r="T6611" s="12"/>
    </row>
    <row r="6612" spans="10:20">
      <c r="J6612" s="12"/>
      <c r="L6612" s="12"/>
      <c r="N6612" s="12"/>
      <c r="O6612" s="12"/>
      <c r="P6612" s="12"/>
      <c r="Q6612" s="12"/>
      <c r="R6612" s="12"/>
      <c r="S6612" s="12"/>
      <c r="T6612" s="12"/>
    </row>
    <row r="6613" spans="10:20">
      <c r="J6613" s="12"/>
      <c r="L6613" s="12"/>
      <c r="N6613" s="12"/>
      <c r="O6613" s="12"/>
      <c r="P6613" s="12"/>
      <c r="Q6613" s="12"/>
      <c r="R6613" s="12"/>
      <c r="S6613" s="12"/>
      <c r="T6613" s="12"/>
    </row>
    <row r="6614" spans="10:20">
      <c r="J6614" s="12"/>
      <c r="L6614" s="12"/>
      <c r="N6614" s="12"/>
      <c r="O6614" s="12"/>
      <c r="P6614" s="12"/>
      <c r="Q6614" s="12"/>
      <c r="R6614" s="12"/>
      <c r="S6614" s="12"/>
      <c r="T6614" s="12"/>
    </row>
    <row r="6615" spans="10:20">
      <c r="J6615" s="12"/>
      <c r="L6615" s="12"/>
      <c r="N6615" s="12"/>
      <c r="O6615" s="12"/>
      <c r="P6615" s="12"/>
      <c r="Q6615" s="12"/>
      <c r="R6615" s="12"/>
      <c r="S6615" s="12"/>
      <c r="T6615" s="12"/>
    </row>
    <row r="6616" spans="10:20">
      <c r="J6616" s="12"/>
      <c r="L6616" s="12"/>
      <c r="N6616" s="12"/>
      <c r="O6616" s="12"/>
      <c r="P6616" s="12"/>
      <c r="Q6616" s="12"/>
      <c r="R6616" s="12"/>
      <c r="S6616" s="12"/>
      <c r="T6616" s="12"/>
    </row>
    <row r="6617" spans="10:20">
      <c r="J6617" s="12"/>
      <c r="L6617" s="12"/>
      <c r="N6617" s="12"/>
      <c r="O6617" s="12"/>
      <c r="P6617" s="12"/>
      <c r="Q6617" s="12"/>
      <c r="R6617" s="12"/>
      <c r="S6617" s="12"/>
      <c r="T6617" s="12"/>
    </row>
    <row r="6618" spans="10:20">
      <c r="J6618" s="12"/>
      <c r="L6618" s="12"/>
      <c r="N6618" s="12"/>
      <c r="O6618" s="12"/>
      <c r="P6618" s="12"/>
      <c r="Q6618" s="12"/>
      <c r="R6618" s="12"/>
      <c r="S6618" s="12"/>
      <c r="T6618" s="12"/>
    </row>
    <row r="6619" spans="10:20">
      <c r="J6619" s="12"/>
      <c r="L6619" s="12"/>
      <c r="N6619" s="12"/>
      <c r="O6619" s="12"/>
      <c r="P6619" s="12"/>
      <c r="Q6619" s="12"/>
      <c r="R6619" s="12"/>
      <c r="S6619" s="12"/>
      <c r="T6619" s="12"/>
    </row>
    <row r="6620" spans="10:20">
      <c r="J6620" s="12"/>
      <c r="L6620" s="12"/>
      <c r="N6620" s="12"/>
      <c r="O6620" s="12"/>
      <c r="P6620" s="12"/>
      <c r="Q6620" s="12"/>
      <c r="R6620" s="12"/>
      <c r="S6620" s="12"/>
      <c r="T6620" s="12"/>
    </row>
    <row r="6621" spans="10:20">
      <c r="J6621" s="12"/>
      <c r="L6621" s="12"/>
      <c r="N6621" s="12"/>
      <c r="O6621" s="12"/>
      <c r="P6621" s="12"/>
      <c r="Q6621" s="12"/>
      <c r="R6621" s="12"/>
      <c r="S6621" s="12"/>
      <c r="T6621" s="12"/>
    </row>
    <row r="6622" spans="10:20">
      <c r="J6622" s="12"/>
      <c r="L6622" s="12"/>
      <c r="N6622" s="12"/>
      <c r="O6622" s="12"/>
      <c r="P6622" s="12"/>
      <c r="Q6622" s="12"/>
      <c r="R6622" s="12"/>
      <c r="S6622" s="12"/>
      <c r="T6622" s="12"/>
    </row>
    <row r="6623" spans="10:20">
      <c r="J6623" s="12"/>
      <c r="L6623" s="12"/>
      <c r="N6623" s="12"/>
      <c r="O6623" s="12"/>
      <c r="P6623" s="12"/>
      <c r="Q6623" s="12"/>
      <c r="R6623" s="12"/>
      <c r="S6623" s="12"/>
      <c r="T6623" s="12"/>
    </row>
    <row r="6624" spans="10:20">
      <c r="J6624" s="12"/>
      <c r="L6624" s="12"/>
      <c r="N6624" s="12"/>
      <c r="O6624" s="12"/>
      <c r="P6624" s="12"/>
      <c r="Q6624" s="12"/>
      <c r="R6624" s="12"/>
      <c r="S6624" s="12"/>
      <c r="T6624" s="12"/>
    </row>
    <row r="6625" spans="10:20">
      <c r="J6625" s="12"/>
      <c r="L6625" s="12"/>
      <c r="N6625" s="12"/>
      <c r="O6625" s="12"/>
      <c r="P6625" s="12"/>
      <c r="Q6625" s="12"/>
      <c r="R6625" s="12"/>
      <c r="S6625" s="12"/>
      <c r="T6625" s="12"/>
    </row>
    <row r="6626" spans="10:20">
      <c r="J6626" s="12"/>
      <c r="L6626" s="12"/>
      <c r="N6626" s="12"/>
      <c r="O6626" s="12"/>
      <c r="P6626" s="12"/>
      <c r="Q6626" s="12"/>
      <c r="R6626" s="12"/>
      <c r="S6626" s="12"/>
      <c r="T6626" s="12"/>
    </row>
    <row r="6627" spans="10:20">
      <c r="J6627" s="12"/>
      <c r="L6627" s="12"/>
      <c r="N6627" s="12"/>
      <c r="O6627" s="12"/>
      <c r="P6627" s="12"/>
      <c r="Q6627" s="12"/>
      <c r="R6627" s="12"/>
      <c r="S6627" s="12"/>
      <c r="T6627" s="12"/>
    </row>
    <row r="6628" spans="10:20">
      <c r="J6628" s="12"/>
      <c r="L6628" s="12"/>
      <c r="N6628" s="12"/>
      <c r="O6628" s="12"/>
      <c r="P6628" s="12"/>
      <c r="Q6628" s="12"/>
      <c r="R6628" s="12"/>
      <c r="S6628" s="12"/>
      <c r="T6628" s="12"/>
    </row>
    <row r="6629" spans="10:20">
      <c r="J6629" s="12"/>
      <c r="L6629" s="12"/>
      <c r="N6629" s="12"/>
      <c r="O6629" s="12"/>
      <c r="P6629" s="12"/>
      <c r="Q6629" s="12"/>
      <c r="R6629" s="12"/>
      <c r="S6629" s="12"/>
      <c r="T6629" s="12"/>
    </row>
    <row r="6630" spans="10:20">
      <c r="J6630" s="12"/>
      <c r="L6630" s="12"/>
      <c r="N6630" s="12"/>
      <c r="O6630" s="12"/>
      <c r="P6630" s="12"/>
      <c r="Q6630" s="12"/>
      <c r="R6630" s="12"/>
      <c r="S6630" s="12"/>
      <c r="T6630" s="12"/>
    </row>
    <row r="6631" spans="10:20">
      <c r="J6631" s="12"/>
      <c r="L6631" s="12"/>
      <c r="N6631" s="12"/>
      <c r="O6631" s="12"/>
      <c r="P6631" s="12"/>
      <c r="Q6631" s="12"/>
      <c r="R6631" s="12"/>
      <c r="S6631" s="12"/>
      <c r="T6631" s="12"/>
    </row>
    <row r="6632" spans="10:20">
      <c r="J6632" s="12"/>
      <c r="L6632" s="12"/>
      <c r="N6632" s="12"/>
      <c r="O6632" s="12"/>
      <c r="P6632" s="12"/>
      <c r="Q6632" s="12"/>
      <c r="R6632" s="12"/>
      <c r="S6632" s="12"/>
      <c r="T6632" s="12"/>
    </row>
    <row r="6633" spans="10:20">
      <c r="J6633" s="12"/>
      <c r="L6633" s="12"/>
      <c r="N6633" s="12"/>
      <c r="O6633" s="12"/>
      <c r="P6633" s="12"/>
      <c r="Q6633" s="12"/>
      <c r="R6633" s="12"/>
      <c r="S6633" s="12"/>
      <c r="T6633" s="12"/>
    </row>
    <row r="6634" spans="10:20">
      <c r="J6634" s="12"/>
      <c r="L6634" s="12"/>
      <c r="N6634" s="12"/>
      <c r="O6634" s="12"/>
      <c r="P6634" s="12"/>
      <c r="Q6634" s="12"/>
      <c r="R6634" s="12"/>
      <c r="S6634" s="12"/>
      <c r="T6634" s="12"/>
    </row>
    <row r="6635" spans="10:20">
      <c r="J6635" s="12"/>
      <c r="L6635" s="12"/>
      <c r="N6635" s="12"/>
      <c r="O6635" s="12"/>
      <c r="P6635" s="12"/>
      <c r="Q6635" s="12"/>
      <c r="R6635" s="12"/>
      <c r="S6635" s="12"/>
      <c r="T6635" s="12"/>
    </row>
    <row r="6636" spans="10:20">
      <c r="J6636" s="12"/>
      <c r="L6636" s="12"/>
      <c r="N6636" s="12"/>
      <c r="O6636" s="12"/>
      <c r="P6636" s="12"/>
      <c r="Q6636" s="12"/>
      <c r="R6636" s="12"/>
      <c r="S6636" s="12"/>
      <c r="T6636" s="12"/>
    </row>
    <row r="6637" spans="10:20">
      <c r="J6637" s="12"/>
      <c r="L6637" s="12"/>
      <c r="N6637" s="12"/>
      <c r="O6637" s="12"/>
      <c r="P6637" s="12"/>
      <c r="Q6637" s="12"/>
      <c r="R6637" s="12"/>
      <c r="S6637" s="12"/>
      <c r="T6637" s="12"/>
    </row>
    <row r="6638" spans="10:20">
      <c r="J6638" s="12"/>
      <c r="L6638" s="12"/>
      <c r="N6638" s="12"/>
      <c r="O6638" s="12"/>
      <c r="P6638" s="12"/>
      <c r="Q6638" s="12"/>
      <c r="R6638" s="12"/>
      <c r="S6638" s="12"/>
      <c r="T6638" s="12"/>
    </row>
    <row r="6639" spans="10:20">
      <c r="J6639" s="12"/>
      <c r="L6639" s="12"/>
      <c r="N6639" s="12"/>
      <c r="O6639" s="12"/>
      <c r="P6639" s="12"/>
      <c r="Q6639" s="12"/>
      <c r="R6639" s="12"/>
      <c r="S6639" s="12"/>
      <c r="T6639" s="12"/>
    </row>
    <row r="6640" spans="10:20">
      <c r="J6640" s="12"/>
      <c r="L6640" s="12"/>
      <c r="N6640" s="12"/>
      <c r="O6640" s="12"/>
      <c r="P6640" s="12"/>
      <c r="Q6640" s="12"/>
      <c r="R6640" s="12"/>
      <c r="S6640" s="12"/>
      <c r="T6640" s="12"/>
    </row>
    <row r="6641" spans="10:20">
      <c r="J6641" s="12"/>
      <c r="L6641" s="12"/>
      <c r="N6641" s="12"/>
      <c r="O6641" s="12"/>
      <c r="P6641" s="12"/>
      <c r="Q6641" s="12"/>
      <c r="R6641" s="12"/>
      <c r="S6641" s="12"/>
      <c r="T6641" s="12"/>
    </row>
    <row r="6642" spans="10:20">
      <c r="J6642" s="12"/>
      <c r="L6642" s="12"/>
      <c r="N6642" s="12"/>
      <c r="O6642" s="12"/>
      <c r="P6642" s="12"/>
      <c r="Q6642" s="12"/>
      <c r="R6642" s="12"/>
      <c r="S6642" s="12"/>
      <c r="T6642" s="12"/>
    </row>
    <row r="6643" spans="10:20">
      <c r="J6643" s="12"/>
      <c r="L6643" s="12"/>
      <c r="N6643" s="12"/>
      <c r="O6643" s="12"/>
      <c r="P6643" s="12"/>
      <c r="Q6643" s="12"/>
      <c r="R6643" s="12"/>
      <c r="S6643" s="12"/>
      <c r="T6643" s="12"/>
    </row>
    <row r="6644" spans="10:20">
      <c r="J6644" s="12"/>
      <c r="L6644" s="12"/>
      <c r="N6644" s="12"/>
      <c r="O6644" s="12"/>
      <c r="P6644" s="12"/>
      <c r="Q6644" s="12"/>
      <c r="R6644" s="12"/>
      <c r="S6644" s="12"/>
      <c r="T6644" s="12"/>
    </row>
    <row r="6645" spans="10:20">
      <c r="J6645" s="12"/>
      <c r="L6645" s="12"/>
      <c r="N6645" s="12"/>
      <c r="O6645" s="12"/>
      <c r="P6645" s="12"/>
      <c r="Q6645" s="12"/>
      <c r="R6645" s="12"/>
      <c r="S6645" s="12"/>
      <c r="T6645" s="12"/>
    </row>
    <row r="6646" spans="10:20">
      <c r="J6646" s="12"/>
      <c r="L6646" s="12"/>
      <c r="N6646" s="12"/>
      <c r="O6646" s="12"/>
      <c r="P6646" s="12"/>
      <c r="Q6646" s="12"/>
      <c r="R6646" s="12"/>
      <c r="S6646" s="12"/>
      <c r="T6646" s="12"/>
    </row>
    <row r="6647" spans="10:20">
      <c r="J6647" s="12"/>
      <c r="L6647" s="12"/>
      <c r="N6647" s="12"/>
      <c r="O6647" s="12"/>
      <c r="P6647" s="12"/>
      <c r="Q6647" s="12"/>
      <c r="R6647" s="12"/>
      <c r="S6647" s="12"/>
      <c r="T6647" s="12"/>
    </row>
    <row r="6648" spans="10:20">
      <c r="J6648" s="12"/>
      <c r="L6648" s="12"/>
      <c r="N6648" s="12"/>
      <c r="O6648" s="12"/>
      <c r="P6648" s="12"/>
      <c r="Q6648" s="12"/>
      <c r="R6648" s="12"/>
      <c r="S6648" s="12"/>
      <c r="T6648" s="12"/>
    </row>
    <row r="6649" spans="10:20">
      <c r="J6649" s="12"/>
      <c r="L6649" s="12"/>
      <c r="N6649" s="12"/>
      <c r="O6649" s="12"/>
      <c r="P6649" s="12"/>
      <c r="Q6649" s="12"/>
      <c r="R6649" s="12"/>
      <c r="S6649" s="12"/>
      <c r="T6649" s="12"/>
    </row>
    <row r="6650" spans="10:20">
      <c r="J6650" s="12"/>
      <c r="L6650" s="12"/>
      <c r="N6650" s="12"/>
      <c r="O6650" s="12"/>
      <c r="P6650" s="12"/>
      <c r="Q6650" s="12"/>
      <c r="R6650" s="12"/>
      <c r="S6650" s="12"/>
      <c r="T6650" s="12"/>
    </row>
    <row r="6651" spans="10:20">
      <c r="J6651" s="12"/>
      <c r="L6651" s="12"/>
      <c r="N6651" s="12"/>
      <c r="O6651" s="12"/>
      <c r="P6651" s="12"/>
      <c r="Q6651" s="12"/>
      <c r="R6651" s="12"/>
      <c r="S6651" s="12"/>
      <c r="T6651" s="12"/>
    </row>
    <row r="6652" spans="10:20">
      <c r="J6652" s="12"/>
      <c r="L6652" s="12"/>
      <c r="N6652" s="12"/>
      <c r="O6652" s="12"/>
      <c r="P6652" s="12"/>
      <c r="Q6652" s="12"/>
      <c r="R6652" s="12"/>
      <c r="S6652" s="12"/>
      <c r="T6652" s="12"/>
    </row>
    <row r="6653" spans="10:20">
      <c r="J6653" s="12"/>
      <c r="L6653" s="12"/>
      <c r="N6653" s="12"/>
      <c r="O6653" s="12"/>
      <c r="P6653" s="12"/>
      <c r="Q6653" s="12"/>
      <c r="R6653" s="12"/>
      <c r="S6653" s="12"/>
      <c r="T6653" s="12"/>
    </row>
    <row r="6654" spans="10:20">
      <c r="J6654" s="12"/>
      <c r="L6654" s="12"/>
      <c r="N6654" s="12"/>
      <c r="O6654" s="12"/>
      <c r="P6654" s="12"/>
      <c r="Q6654" s="12"/>
      <c r="R6654" s="12"/>
      <c r="S6654" s="12"/>
      <c r="T6654" s="12"/>
    </row>
    <row r="6655" spans="10:20">
      <c r="J6655" s="12"/>
      <c r="L6655" s="12"/>
      <c r="N6655" s="12"/>
      <c r="O6655" s="12"/>
      <c r="P6655" s="12"/>
      <c r="Q6655" s="12"/>
      <c r="R6655" s="12"/>
      <c r="S6655" s="12"/>
      <c r="T6655" s="12"/>
    </row>
    <row r="6656" spans="10:20">
      <c r="J6656" s="12"/>
      <c r="L6656" s="12"/>
      <c r="N6656" s="12"/>
      <c r="O6656" s="12"/>
      <c r="P6656" s="12"/>
      <c r="Q6656" s="12"/>
      <c r="R6656" s="12"/>
      <c r="S6656" s="12"/>
      <c r="T6656" s="12"/>
    </row>
    <row r="6657" spans="10:20">
      <c r="J6657" s="12"/>
      <c r="L6657" s="12"/>
      <c r="N6657" s="12"/>
      <c r="O6657" s="12"/>
      <c r="P6657" s="12"/>
      <c r="Q6657" s="12"/>
      <c r="R6657" s="12"/>
      <c r="S6657" s="12"/>
      <c r="T6657" s="12"/>
    </row>
    <row r="6658" spans="10:20">
      <c r="J6658" s="12"/>
      <c r="L6658" s="12"/>
      <c r="N6658" s="12"/>
      <c r="O6658" s="12"/>
      <c r="P6658" s="12"/>
      <c r="Q6658" s="12"/>
      <c r="R6658" s="12"/>
      <c r="S6658" s="12"/>
      <c r="T6658" s="12"/>
    </row>
    <row r="6659" spans="10:20">
      <c r="J6659" s="12"/>
      <c r="L6659" s="12"/>
      <c r="N6659" s="12"/>
      <c r="O6659" s="12"/>
      <c r="P6659" s="12"/>
      <c r="Q6659" s="12"/>
      <c r="R6659" s="12"/>
      <c r="S6659" s="12"/>
      <c r="T6659" s="12"/>
    </row>
    <row r="6660" spans="10:20">
      <c r="J6660" s="12"/>
      <c r="L6660" s="12"/>
      <c r="N6660" s="12"/>
      <c r="O6660" s="12"/>
      <c r="P6660" s="12"/>
      <c r="Q6660" s="12"/>
      <c r="R6660" s="12"/>
      <c r="S6660" s="12"/>
      <c r="T6660" s="12"/>
    </row>
    <row r="6661" spans="10:20">
      <c r="J6661" s="12"/>
      <c r="L6661" s="12"/>
      <c r="N6661" s="12"/>
      <c r="O6661" s="12"/>
      <c r="P6661" s="12"/>
      <c r="Q6661" s="12"/>
      <c r="R6661" s="12"/>
      <c r="S6661" s="12"/>
      <c r="T6661" s="12"/>
    </row>
    <row r="6662" spans="10:20">
      <c r="J6662" s="12"/>
      <c r="L6662" s="12"/>
      <c r="N6662" s="12"/>
      <c r="O6662" s="12"/>
      <c r="P6662" s="12"/>
      <c r="Q6662" s="12"/>
      <c r="R6662" s="12"/>
      <c r="S6662" s="12"/>
      <c r="T6662" s="12"/>
    </row>
    <row r="6663" spans="10:20">
      <c r="J6663" s="12"/>
      <c r="L6663" s="12"/>
      <c r="N6663" s="12"/>
      <c r="O6663" s="12"/>
      <c r="P6663" s="12"/>
      <c r="Q6663" s="12"/>
      <c r="R6663" s="12"/>
      <c r="S6663" s="12"/>
      <c r="T6663" s="12"/>
    </row>
    <row r="6664" spans="10:20">
      <c r="J6664" s="12"/>
      <c r="L6664" s="12"/>
      <c r="N6664" s="12"/>
      <c r="O6664" s="12"/>
      <c r="P6664" s="12"/>
      <c r="Q6664" s="12"/>
      <c r="R6664" s="12"/>
      <c r="S6664" s="12"/>
      <c r="T6664" s="12"/>
    </row>
    <row r="6665" spans="10:20">
      <c r="J6665" s="12"/>
      <c r="L6665" s="12"/>
      <c r="N6665" s="12"/>
      <c r="O6665" s="12"/>
      <c r="P6665" s="12"/>
      <c r="Q6665" s="12"/>
      <c r="R6665" s="12"/>
      <c r="S6665" s="12"/>
      <c r="T6665" s="12"/>
    </row>
    <row r="6666" spans="10:20">
      <c r="J6666" s="12"/>
      <c r="L6666" s="12"/>
      <c r="N6666" s="12"/>
      <c r="O6666" s="12"/>
      <c r="P6666" s="12"/>
      <c r="Q6666" s="12"/>
      <c r="R6666" s="12"/>
      <c r="S6666" s="12"/>
      <c r="T6666" s="12"/>
    </row>
    <row r="6667" spans="10:20">
      <c r="J6667" s="12"/>
      <c r="L6667" s="12"/>
      <c r="N6667" s="12"/>
      <c r="O6667" s="12"/>
      <c r="P6667" s="12"/>
      <c r="Q6667" s="12"/>
      <c r="R6667" s="12"/>
      <c r="S6667" s="12"/>
      <c r="T6667" s="12"/>
    </row>
    <row r="6668" spans="10:20">
      <c r="J6668" s="12"/>
      <c r="L6668" s="12"/>
      <c r="N6668" s="12"/>
      <c r="O6668" s="12"/>
      <c r="P6668" s="12"/>
      <c r="Q6668" s="12"/>
      <c r="R6668" s="12"/>
      <c r="S6668" s="12"/>
      <c r="T6668" s="12"/>
    </row>
    <row r="6669" spans="10:20">
      <c r="J6669" s="12"/>
      <c r="L6669" s="12"/>
      <c r="N6669" s="12"/>
      <c r="O6669" s="12"/>
      <c r="P6669" s="12"/>
      <c r="Q6669" s="12"/>
      <c r="R6669" s="12"/>
      <c r="S6669" s="12"/>
      <c r="T6669" s="12"/>
    </row>
    <row r="6670" spans="10:20">
      <c r="J6670" s="12"/>
      <c r="L6670" s="12"/>
      <c r="N6670" s="12"/>
      <c r="O6670" s="12"/>
      <c r="P6670" s="12"/>
      <c r="Q6670" s="12"/>
      <c r="R6670" s="12"/>
      <c r="S6670" s="12"/>
      <c r="T6670" s="12"/>
    </row>
    <row r="6671" spans="10:20">
      <c r="J6671" s="12"/>
      <c r="L6671" s="12"/>
      <c r="N6671" s="12"/>
      <c r="O6671" s="12"/>
      <c r="P6671" s="12"/>
      <c r="Q6671" s="12"/>
      <c r="R6671" s="12"/>
      <c r="S6671" s="12"/>
      <c r="T6671" s="12"/>
    </row>
    <row r="6672" spans="10:20">
      <c r="J6672" s="12"/>
      <c r="L6672" s="12"/>
      <c r="N6672" s="12"/>
      <c r="O6672" s="12"/>
      <c r="P6672" s="12"/>
      <c r="Q6672" s="12"/>
      <c r="R6672" s="12"/>
      <c r="S6672" s="12"/>
      <c r="T6672" s="12"/>
    </row>
    <row r="6673" spans="10:20">
      <c r="J6673" s="12"/>
      <c r="L6673" s="12"/>
      <c r="N6673" s="12"/>
      <c r="O6673" s="12"/>
      <c r="P6673" s="12"/>
      <c r="Q6673" s="12"/>
      <c r="R6673" s="12"/>
      <c r="S6673" s="12"/>
      <c r="T6673" s="12"/>
    </row>
    <row r="6674" spans="10:20">
      <c r="J6674" s="12"/>
      <c r="L6674" s="12"/>
      <c r="N6674" s="12"/>
      <c r="O6674" s="12"/>
      <c r="P6674" s="12"/>
      <c r="Q6674" s="12"/>
      <c r="R6674" s="12"/>
      <c r="S6674" s="12"/>
      <c r="T6674" s="12"/>
    </row>
    <row r="6675" spans="10:20">
      <c r="J6675" s="12"/>
      <c r="L6675" s="12"/>
      <c r="N6675" s="12"/>
      <c r="O6675" s="12"/>
      <c r="P6675" s="12"/>
      <c r="Q6675" s="12"/>
      <c r="R6675" s="12"/>
      <c r="S6675" s="12"/>
      <c r="T6675" s="12"/>
    </row>
    <row r="6676" spans="10:20">
      <c r="J6676" s="12"/>
      <c r="L6676" s="12"/>
      <c r="N6676" s="12"/>
      <c r="O6676" s="12"/>
      <c r="P6676" s="12"/>
      <c r="Q6676" s="12"/>
      <c r="R6676" s="12"/>
      <c r="S6676" s="12"/>
      <c r="T6676" s="12"/>
    </row>
    <row r="6677" spans="10:20">
      <c r="J6677" s="12"/>
      <c r="L6677" s="12"/>
      <c r="N6677" s="12"/>
      <c r="O6677" s="12"/>
      <c r="P6677" s="12"/>
      <c r="Q6677" s="12"/>
      <c r="R6677" s="12"/>
      <c r="S6677" s="12"/>
      <c r="T6677" s="12"/>
    </row>
    <row r="6678" spans="10:20">
      <c r="J6678" s="12"/>
      <c r="L6678" s="12"/>
      <c r="N6678" s="12"/>
      <c r="O6678" s="12"/>
      <c r="P6678" s="12"/>
      <c r="Q6678" s="12"/>
      <c r="R6678" s="12"/>
      <c r="S6678" s="12"/>
      <c r="T6678" s="12"/>
    </row>
    <row r="6679" spans="10:20">
      <c r="J6679" s="12"/>
      <c r="L6679" s="12"/>
      <c r="N6679" s="12"/>
      <c r="O6679" s="12"/>
      <c r="P6679" s="12"/>
      <c r="Q6679" s="12"/>
      <c r="R6679" s="12"/>
      <c r="S6679" s="12"/>
      <c r="T6679" s="12"/>
    </row>
    <row r="6680" spans="10:20">
      <c r="J6680" s="12"/>
      <c r="L6680" s="12"/>
      <c r="N6680" s="12"/>
      <c r="O6680" s="12"/>
      <c r="P6680" s="12"/>
      <c r="Q6680" s="12"/>
      <c r="R6680" s="12"/>
      <c r="S6680" s="12"/>
      <c r="T6680" s="12"/>
    </row>
    <row r="6681" spans="10:20">
      <c r="J6681" s="12"/>
      <c r="L6681" s="12"/>
      <c r="N6681" s="12"/>
      <c r="O6681" s="12"/>
      <c r="P6681" s="12"/>
      <c r="Q6681" s="12"/>
      <c r="R6681" s="12"/>
      <c r="S6681" s="12"/>
      <c r="T6681" s="12"/>
    </row>
    <row r="6682" spans="10:20">
      <c r="J6682" s="12"/>
      <c r="L6682" s="12"/>
      <c r="N6682" s="12"/>
      <c r="O6682" s="12"/>
      <c r="P6682" s="12"/>
      <c r="Q6682" s="12"/>
      <c r="R6682" s="12"/>
      <c r="S6682" s="12"/>
      <c r="T6682" s="12"/>
    </row>
    <row r="6683" spans="10:20">
      <c r="J6683" s="12"/>
      <c r="L6683" s="12"/>
      <c r="N6683" s="12"/>
      <c r="O6683" s="12"/>
      <c r="P6683" s="12"/>
      <c r="Q6683" s="12"/>
      <c r="R6683" s="12"/>
      <c r="S6683" s="12"/>
      <c r="T6683" s="12"/>
    </row>
    <row r="6684" spans="10:20">
      <c r="J6684" s="12"/>
      <c r="L6684" s="12"/>
      <c r="N6684" s="12"/>
      <c r="O6684" s="12"/>
      <c r="P6684" s="12"/>
      <c r="Q6684" s="12"/>
      <c r="R6684" s="12"/>
      <c r="S6684" s="12"/>
      <c r="T6684" s="12"/>
    </row>
    <row r="6685" spans="10:20">
      <c r="J6685" s="12"/>
      <c r="L6685" s="12"/>
      <c r="N6685" s="12"/>
      <c r="O6685" s="12"/>
      <c r="P6685" s="12"/>
      <c r="Q6685" s="12"/>
      <c r="R6685" s="12"/>
      <c r="S6685" s="12"/>
      <c r="T6685" s="12"/>
    </row>
    <row r="6686" spans="10:20">
      <c r="J6686" s="12"/>
      <c r="L6686" s="12"/>
      <c r="N6686" s="12"/>
      <c r="O6686" s="12"/>
      <c r="P6686" s="12"/>
      <c r="Q6686" s="12"/>
      <c r="R6686" s="12"/>
      <c r="S6686" s="12"/>
      <c r="T6686" s="12"/>
    </row>
    <row r="6687" spans="10:20">
      <c r="J6687" s="12"/>
      <c r="L6687" s="12"/>
      <c r="N6687" s="12"/>
      <c r="O6687" s="12"/>
      <c r="P6687" s="12"/>
      <c r="Q6687" s="12"/>
      <c r="R6687" s="12"/>
      <c r="S6687" s="12"/>
      <c r="T6687" s="12"/>
    </row>
    <row r="6688" spans="10:20">
      <c r="J6688" s="12"/>
      <c r="L6688" s="12"/>
      <c r="N6688" s="12"/>
      <c r="O6688" s="12"/>
      <c r="P6688" s="12"/>
      <c r="Q6688" s="12"/>
      <c r="R6688" s="12"/>
      <c r="S6688" s="12"/>
      <c r="T6688" s="12"/>
    </row>
    <row r="6689" spans="10:20">
      <c r="J6689" s="12"/>
      <c r="L6689" s="12"/>
      <c r="N6689" s="12"/>
      <c r="O6689" s="12"/>
      <c r="P6689" s="12"/>
      <c r="Q6689" s="12"/>
      <c r="R6689" s="12"/>
      <c r="S6689" s="12"/>
      <c r="T6689" s="12"/>
    </row>
    <row r="6690" spans="10:20">
      <c r="J6690" s="12"/>
      <c r="L6690" s="12"/>
      <c r="N6690" s="12"/>
      <c r="O6690" s="12"/>
      <c r="P6690" s="12"/>
      <c r="Q6690" s="12"/>
      <c r="R6690" s="12"/>
      <c r="S6690" s="12"/>
      <c r="T6690" s="12"/>
    </row>
    <row r="6691" spans="10:20">
      <c r="J6691" s="12"/>
      <c r="L6691" s="12"/>
      <c r="N6691" s="12"/>
      <c r="O6691" s="12"/>
      <c r="P6691" s="12"/>
      <c r="Q6691" s="12"/>
      <c r="R6691" s="12"/>
      <c r="S6691" s="12"/>
      <c r="T6691" s="12"/>
    </row>
    <row r="6692" spans="10:20">
      <c r="J6692" s="12"/>
      <c r="L6692" s="12"/>
      <c r="N6692" s="12"/>
      <c r="O6692" s="12"/>
      <c r="P6692" s="12"/>
      <c r="Q6692" s="12"/>
      <c r="R6692" s="12"/>
      <c r="S6692" s="12"/>
      <c r="T6692" s="12"/>
    </row>
    <row r="6693" spans="10:20">
      <c r="J6693" s="12"/>
      <c r="L6693" s="12"/>
      <c r="N6693" s="12"/>
      <c r="O6693" s="12"/>
      <c r="P6693" s="12"/>
      <c r="Q6693" s="12"/>
      <c r="R6693" s="12"/>
      <c r="S6693" s="12"/>
      <c r="T6693" s="12"/>
    </row>
    <row r="6694" spans="10:20">
      <c r="J6694" s="12"/>
      <c r="L6694" s="12"/>
      <c r="N6694" s="12"/>
      <c r="O6694" s="12"/>
      <c r="P6694" s="12"/>
      <c r="Q6694" s="12"/>
      <c r="R6694" s="12"/>
      <c r="S6694" s="12"/>
      <c r="T6694" s="12"/>
    </row>
    <row r="6695" spans="10:20">
      <c r="J6695" s="12"/>
      <c r="L6695" s="12"/>
      <c r="N6695" s="12"/>
      <c r="O6695" s="12"/>
      <c r="P6695" s="12"/>
      <c r="Q6695" s="12"/>
      <c r="R6695" s="12"/>
      <c r="S6695" s="12"/>
      <c r="T6695" s="12"/>
    </row>
    <row r="6696" spans="10:20">
      <c r="J6696" s="12"/>
      <c r="L6696" s="12"/>
      <c r="N6696" s="12"/>
      <c r="O6696" s="12"/>
      <c r="P6696" s="12"/>
      <c r="Q6696" s="12"/>
      <c r="R6696" s="12"/>
      <c r="S6696" s="12"/>
      <c r="T6696" s="12"/>
    </row>
    <row r="6697" spans="10:20">
      <c r="J6697" s="12"/>
      <c r="L6697" s="12"/>
      <c r="N6697" s="12"/>
      <c r="O6697" s="12"/>
      <c r="P6697" s="12"/>
      <c r="Q6697" s="12"/>
      <c r="R6697" s="12"/>
      <c r="S6697" s="12"/>
      <c r="T6697" s="12"/>
    </row>
    <row r="6698" spans="10:20">
      <c r="J6698" s="12"/>
      <c r="L6698" s="12"/>
      <c r="N6698" s="12"/>
      <c r="O6698" s="12"/>
      <c r="P6698" s="12"/>
      <c r="Q6698" s="12"/>
      <c r="R6698" s="12"/>
      <c r="S6698" s="12"/>
      <c r="T6698" s="12"/>
    </row>
    <row r="6699" spans="10:20">
      <c r="J6699" s="12"/>
      <c r="L6699" s="12"/>
      <c r="N6699" s="12"/>
      <c r="O6699" s="12"/>
      <c r="P6699" s="12"/>
      <c r="Q6699" s="12"/>
      <c r="R6699" s="12"/>
      <c r="S6699" s="12"/>
      <c r="T6699" s="12"/>
    </row>
    <row r="6700" spans="10:20">
      <c r="J6700" s="12"/>
      <c r="L6700" s="12"/>
      <c r="N6700" s="12"/>
      <c r="O6700" s="12"/>
      <c r="P6700" s="12"/>
      <c r="Q6700" s="12"/>
      <c r="R6700" s="12"/>
      <c r="S6700" s="12"/>
      <c r="T6700" s="12"/>
    </row>
    <row r="6701" spans="10:20">
      <c r="J6701" s="12"/>
      <c r="L6701" s="12"/>
      <c r="N6701" s="12"/>
      <c r="O6701" s="12"/>
      <c r="P6701" s="12"/>
      <c r="Q6701" s="12"/>
      <c r="R6701" s="12"/>
      <c r="S6701" s="12"/>
      <c r="T6701" s="12"/>
    </row>
    <row r="6702" spans="10:20">
      <c r="J6702" s="12"/>
      <c r="L6702" s="12"/>
      <c r="N6702" s="12"/>
      <c r="O6702" s="12"/>
      <c r="P6702" s="12"/>
      <c r="Q6702" s="12"/>
      <c r="R6702" s="12"/>
      <c r="S6702" s="12"/>
      <c r="T6702" s="12"/>
    </row>
    <row r="6703" spans="10:20">
      <c r="J6703" s="12"/>
      <c r="L6703" s="12"/>
      <c r="N6703" s="12"/>
      <c r="O6703" s="12"/>
      <c r="P6703" s="12"/>
      <c r="Q6703" s="12"/>
      <c r="R6703" s="12"/>
      <c r="S6703" s="12"/>
      <c r="T6703" s="12"/>
    </row>
    <row r="6704" spans="10:20">
      <c r="J6704" s="12"/>
      <c r="L6704" s="12"/>
      <c r="N6704" s="12"/>
      <c r="O6704" s="12"/>
      <c r="P6704" s="12"/>
      <c r="Q6704" s="12"/>
      <c r="R6704" s="12"/>
      <c r="S6704" s="12"/>
      <c r="T6704" s="12"/>
    </row>
    <row r="6705" spans="10:20">
      <c r="J6705" s="12"/>
      <c r="L6705" s="12"/>
      <c r="N6705" s="12"/>
      <c r="O6705" s="12"/>
      <c r="P6705" s="12"/>
      <c r="Q6705" s="12"/>
      <c r="R6705" s="12"/>
      <c r="S6705" s="12"/>
      <c r="T6705" s="12"/>
    </row>
    <row r="6706" spans="10:20">
      <c r="J6706" s="12"/>
      <c r="L6706" s="12"/>
      <c r="N6706" s="12"/>
      <c r="O6706" s="12"/>
      <c r="P6706" s="12"/>
      <c r="Q6706" s="12"/>
      <c r="R6706" s="12"/>
      <c r="S6706" s="12"/>
      <c r="T6706" s="12"/>
    </row>
    <row r="6707" spans="10:20">
      <c r="J6707" s="12"/>
      <c r="L6707" s="12"/>
      <c r="N6707" s="12"/>
      <c r="O6707" s="12"/>
      <c r="P6707" s="12"/>
      <c r="Q6707" s="12"/>
      <c r="R6707" s="12"/>
      <c r="S6707" s="12"/>
      <c r="T6707" s="12"/>
    </row>
    <row r="6708" spans="10:20">
      <c r="J6708" s="12"/>
      <c r="L6708" s="12"/>
      <c r="N6708" s="12"/>
      <c r="O6708" s="12"/>
      <c r="P6708" s="12"/>
      <c r="Q6708" s="12"/>
      <c r="R6708" s="12"/>
      <c r="S6708" s="12"/>
      <c r="T6708" s="12"/>
    </row>
    <row r="6709" spans="10:20">
      <c r="J6709" s="12"/>
      <c r="L6709" s="12"/>
      <c r="N6709" s="12"/>
      <c r="O6709" s="12"/>
      <c r="P6709" s="12"/>
      <c r="Q6709" s="12"/>
      <c r="R6709" s="12"/>
      <c r="S6709" s="12"/>
      <c r="T6709" s="12"/>
    </row>
    <row r="6710" spans="10:20">
      <c r="J6710" s="12"/>
      <c r="L6710" s="12"/>
      <c r="N6710" s="12"/>
      <c r="O6710" s="12"/>
      <c r="P6710" s="12"/>
      <c r="Q6710" s="12"/>
      <c r="R6710" s="12"/>
      <c r="S6710" s="12"/>
      <c r="T6710" s="12"/>
    </row>
    <row r="6711" spans="10:20">
      <c r="J6711" s="12"/>
      <c r="L6711" s="12"/>
      <c r="N6711" s="12"/>
      <c r="O6711" s="12"/>
      <c r="P6711" s="12"/>
      <c r="Q6711" s="12"/>
      <c r="R6711" s="12"/>
      <c r="S6711" s="12"/>
      <c r="T6711" s="12"/>
    </row>
    <row r="6712" spans="10:20">
      <c r="J6712" s="12"/>
      <c r="L6712" s="12"/>
      <c r="N6712" s="12"/>
      <c r="O6712" s="12"/>
      <c r="P6712" s="12"/>
      <c r="Q6712" s="12"/>
      <c r="R6712" s="12"/>
      <c r="S6712" s="12"/>
      <c r="T6712" s="12"/>
    </row>
    <row r="6713" spans="10:20">
      <c r="J6713" s="12"/>
      <c r="L6713" s="12"/>
      <c r="N6713" s="12"/>
      <c r="O6713" s="12"/>
      <c r="P6713" s="12"/>
      <c r="Q6713" s="12"/>
      <c r="R6713" s="12"/>
      <c r="S6713" s="12"/>
      <c r="T6713" s="12"/>
    </row>
    <row r="6714" spans="10:20">
      <c r="J6714" s="12"/>
      <c r="L6714" s="12"/>
      <c r="N6714" s="12"/>
      <c r="O6714" s="12"/>
      <c r="P6714" s="12"/>
      <c r="Q6714" s="12"/>
      <c r="R6714" s="12"/>
      <c r="S6714" s="12"/>
      <c r="T6714" s="12"/>
    </row>
    <row r="6715" spans="10:20">
      <c r="J6715" s="12"/>
      <c r="L6715" s="12"/>
      <c r="N6715" s="12"/>
      <c r="O6715" s="12"/>
      <c r="P6715" s="12"/>
      <c r="Q6715" s="12"/>
      <c r="R6715" s="12"/>
      <c r="S6715" s="12"/>
      <c r="T6715" s="12"/>
    </row>
    <row r="6716" spans="10:20">
      <c r="J6716" s="12"/>
      <c r="L6716" s="12"/>
      <c r="N6716" s="12"/>
      <c r="O6716" s="12"/>
      <c r="P6716" s="12"/>
      <c r="Q6716" s="12"/>
      <c r="R6716" s="12"/>
      <c r="S6716" s="12"/>
      <c r="T6716" s="12"/>
    </row>
    <row r="6717" spans="10:20">
      <c r="J6717" s="12"/>
      <c r="L6717" s="12"/>
      <c r="N6717" s="12"/>
      <c r="O6717" s="12"/>
      <c r="P6717" s="12"/>
      <c r="Q6717" s="12"/>
      <c r="R6717" s="12"/>
      <c r="S6717" s="12"/>
      <c r="T6717" s="12"/>
    </row>
    <row r="6718" spans="10:20">
      <c r="J6718" s="12"/>
      <c r="L6718" s="12"/>
      <c r="N6718" s="12"/>
      <c r="O6718" s="12"/>
      <c r="P6718" s="12"/>
      <c r="Q6718" s="12"/>
      <c r="R6718" s="12"/>
      <c r="S6718" s="12"/>
      <c r="T6718" s="12"/>
    </row>
    <row r="6719" spans="10:20">
      <c r="J6719" s="12"/>
      <c r="L6719" s="12"/>
      <c r="N6719" s="12"/>
      <c r="O6719" s="12"/>
      <c r="P6719" s="12"/>
      <c r="Q6719" s="12"/>
      <c r="R6719" s="12"/>
      <c r="S6719" s="12"/>
      <c r="T6719" s="12"/>
    </row>
    <row r="6720" spans="10:20">
      <c r="J6720" s="12"/>
      <c r="L6720" s="12"/>
      <c r="N6720" s="12"/>
      <c r="O6720" s="12"/>
      <c r="P6720" s="12"/>
      <c r="Q6720" s="12"/>
      <c r="R6720" s="12"/>
      <c r="S6720" s="12"/>
      <c r="T6720" s="12"/>
    </row>
    <row r="6721" spans="10:20">
      <c r="J6721" s="12"/>
      <c r="L6721" s="12"/>
      <c r="N6721" s="12"/>
      <c r="O6721" s="12"/>
      <c r="P6721" s="12"/>
      <c r="Q6721" s="12"/>
      <c r="R6721" s="12"/>
      <c r="S6721" s="12"/>
      <c r="T6721" s="12"/>
    </row>
    <row r="6722" spans="10:20">
      <c r="J6722" s="12"/>
      <c r="L6722" s="12"/>
      <c r="N6722" s="12"/>
      <c r="O6722" s="12"/>
      <c r="P6722" s="12"/>
      <c r="Q6722" s="12"/>
      <c r="R6722" s="12"/>
      <c r="S6722" s="12"/>
      <c r="T6722" s="12"/>
    </row>
    <row r="6723" spans="10:20">
      <c r="J6723" s="12"/>
      <c r="L6723" s="12"/>
      <c r="N6723" s="12"/>
      <c r="O6723" s="12"/>
      <c r="P6723" s="12"/>
      <c r="Q6723" s="12"/>
      <c r="R6723" s="12"/>
      <c r="S6723" s="12"/>
      <c r="T6723" s="12"/>
    </row>
    <row r="6724" spans="10:20">
      <c r="J6724" s="12"/>
      <c r="L6724" s="12"/>
      <c r="N6724" s="12"/>
      <c r="O6724" s="12"/>
      <c r="P6724" s="12"/>
      <c r="Q6724" s="12"/>
      <c r="R6724" s="12"/>
      <c r="S6724" s="12"/>
      <c r="T6724" s="12"/>
    </row>
    <row r="6725" spans="10:20">
      <c r="J6725" s="12"/>
      <c r="L6725" s="12"/>
      <c r="N6725" s="12"/>
      <c r="O6725" s="12"/>
      <c r="P6725" s="12"/>
      <c r="Q6725" s="12"/>
      <c r="R6725" s="12"/>
      <c r="S6725" s="12"/>
      <c r="T6725" s="12"/>
    </row>
    <row r="6726" spans="10:20">
      <c r="J6726" s="12"/>
      <c r="L6726" s="12"/>
      <c r="N6726" s="12"/>
      <c r="O6726" s="12"/>
      <c r="P6726" s="12"/>
      <c r="Q6726" s="12"/>
      <c r="R6726" s="12"/>
      <c r="S6726" s="12"/>
      <c r="T6726" s="12"/>
    </row>
    <row r="6727" spans="10:20">
      <c r="J6727" s="12"/>
      <c r="L6727" s="12"/>
      <c r="N6727" s="12"/>
      <c r="O6727" s="12"/>
      <c r="P6727" s="12"/>
      <c r="Q6727" s="12"/>
      <c r="R6727" s="12"/>
      <c r="S6727" s="12"/>
      <c r="T6727" s="12"/>
    </row>
    <row r="6728" spans="10:20">
      <c r="J6728" s="12"/>
      <c r="L6728" s="12"/>
      <c r="N6728" s="12"/>
      <c r="O6728" s="12"/>
      <c r="P6728" s="12"/>
      <c r="Q6728" s="12"/>
      <c r="R6728" s="12"/>
      <c r="S6728" s="12"/>
      <c r="T6728" s="12"/>
    </row>
    <row r="6729" spans="10:20">
      <c r="J6729" s="12"/>
      <c r="L6729" s="12"/>
      <c r="N6729" s="12"/>
      <c r="O6729" s="12"/>
      <c r="P6729" s="12"/>
      <c r="Q6729" s="12"/>
      <c r="R6729" s="12"/>
      <c r="S6729" s="12"/>
      <c r="T6729" s="12"/>
    </row>
    <row r="6730" spans="10:20">
      <c r="J6730" s="12"/>
      <c r="L6730" s="12"/>
      <c r="N6730" s="12"/>
      <c r="O6730" s="12"/>
      <c r="P6730" s="12"/>
      <c r="Q6730" s="12"/>
      <c r="R6730" s="12"/>
      <c r="S6730" s="12"/>
      <c r="T6730" s="12"/>
    </row>
    <row r="6731" spans="10:20">
      <c r="J6731" s="12"/>
      <c r="L6731" s="12"/>
      <c r="N6731" s="12"/>
      <c r="O6731" s="12"/>
      <c r="P6731" s="12"/>
      <c r="Q6731" s="12"/>
      <c r="R6731" s="12"/>
      <c r="S6731" s="12"/>
      <c r="T6731" s="12"/>
    </row>
    <row r="6732" spans="10:20">
      <c r="J6732" s="12"/>
      <c r="L6732" s="12"/>
      <c r="N6732" s="12"/>
      <c r="O6732" s="12"/>
      <c r="P6732" s="12"/>
      <c r="Q6732" s="12"/>
      <c r="R6732" s="12"/>
      <c r="S6732" s="12"/>
      <c r="T6732" s="12"/>
    </row>
    <row r="6733" spans="10:20">
      <c r="J6733" s="12"/>
      <c r="L6733" s="12"/>
      <c r="N6733" s="12"/>
      <c r="O6733" s="12"/>
      <c r="P6733" s="12"/>
      <c r="Q6733" s="12"/>
      <c r="R6733" s="12"/>
      <c r="S6733" s="12"/>
      <c r="T6733" s="12"/>
    </row>
    <row r="6734" spans="10:20">
      <c r="J6734" s="12"/>
      <c r="L6734" s="12"/>
      <c r="N6734" s="12"/>
      <c r="O6734" s="12"/>
      <c r="P6734" s="12"/>
      <c r="Q6734" s="12"/>
      <c r="R6734" s="12"/>
      <c r="S6734" s="12"/>
      <c r="T6734" s="12"/>
    </row>
    <row r="6735" spans="10:20">
      <c r="J6735" s="12"/>
      <c r="L6735" s="12"/>
      <c r="N6735" s="12"/>
      <c r="O6735" s="12"/>
      <c r="P6735" s="12"/>
      <c r="Q6735" s="12"/>
      <c r="R6735" s="12"/>
      <c r="S6735" s="12"/>
      <c r="T6735" s="12"/>
    </row>
    <row r="6736" spans="10:20">
      <c r="J6736" s="12"/>
      <c r="L6736" s="12"/>
      <c r="N6736" s="12"/>
      <c r="O6736" s="12"/>
      <c r="P6736" s="12"/>
      <c r="Q6736" s="12"/>
      <c r="R6736" s="12"/>
      <c r="S6736" s="12"/>
      <c r="T6736" s="12"/>
    </row>
    <row r="6737" spans="10:20">
      <c r="J6737" s="12"/>
      <c r="L6737" s="12"/>
      <c r="N6737" s="12"/>
      <c r="O6737" s="12"/>
      <c r="P6737" s="12"/>
      <c r="Q6737" s="12"/>
      <c r="R6737" s="12"/>
      <c r="S6737" s="12"/>
      <c r="T6737" s="12"/>
    </row>
    <row r="6738" spans="10:20">
      <c r="J6738" s="12"/>
      <c r="L6738" s="12"/>
      <c r="N6738" s="12"/>
      <c r="O6738" s="12"/>
      <c r="P6738" s="12"/>
      <c r="Q6738" s="12"/>
      <c r="R6738" s="12"/>
      <c r="S6738" s="12"/>
      <c r="T6738" s="12"/>
    </row>
    <row r="6739" spans="10:20">
      <c r="J6739" s="12"/>
      <c r="L6739" s="12"/>
      <c r="N6739" s="12"/>
      <c r="O6739" s="12"/>
      <c r="P6739" s="12"/>
      <c r="Q6739" s="12"/>
      <c r="R6739" s="12"/>
      <c r="S6739" s="12"/>
      <c r="T6739" s="12"/>
    </row>
    <row r="6740" spans="10:20">
      <c r="J6740" s="12"/>
      <c r="L6740" s="12"/>
      <c r="N6740" s="12"/>
      <c r="O6740" s="12"/>
      <c r="P6740" s="12"/>
      <c r="Q6740" s="12"/>
      <c r="R6740" s="12"/>
      <c r="S6740" s="12"/>
      <c r="T6740" s="12"/>
    </row>
    <row r="6741" spans="10:20">
      <c r="J6741" s="12"/>
      <c r="L6741" s="12"/>
      <c r="N6741" s="12"/>
      <c r="O6741" s="12"/>
      <c r="P6741" s="12"/>
      <c r="Q6741" s="12"/>
      <c r="R6741" s="12"/>
      <c r="S6741" s="12"/>
      <c r="T6741" s="12"/>
    </row>
    <row r="6742" spans="10:20">
      <c r="J6742" s="12"/>
      <c r="L6742" s="12"/>
      <c r="N6742" s="12"/>
      <c r="O6742" s="12"/>
      <c r="P6742" s="12"/>
      <c r="Q6742" s="12"/>
      <c r="R6742" s="12"/>
      <c r="S6742" s="12"/>
      <c r="T6742" s="12"/>
    </row>
    <row r="6743" spans="10:20">
      <c r="J6743" s="12"/>
      <c r="L6743" s="12"/>
      <c r="N6743" s="12"/>
      <c r="O6743" s="12"/>
      <c r="P6743" s="12"/>
      <c r="Q6743" s="12"/>
      <c r="R6743" s="12"/>
      <c r="S6743" s="12"/>
      <c r="T6743" s="12"/>
    </row>
    <row r="6744" spans="10:20">
      <c r="J6744" s="12"/>
      <c r="L6744" s="12"/>
      <c r="N6744" s="12"/>
      <c r="O6744" s="12"/>
      <c r="P6744" s="12"/>
      <c r="Q6744" s="12"/>
      <c r="R6744" s="12"/>
      <c r="S6744" s="12"/>
      <c r="T6744" s="12"/>
    </row>
    <row r="6745" spans="10:20">
      <c r="J6745" s="12"/>
      <c r="L6745" s="12"/>
      <c r="N6745" s="12"/>
      <c r="O6745" s="12"/>
      <c r="P6745" s="12"/>
      <c r="Q6745" s="12"/>
      <c r="R6745" s="12"/>
      <c r="S6745" s="12"/>
      <c r="T6745" s="12"/>
    </row>
    <row r="6746" spans="10:20">
      <c r="J6746" s="12"/>
      <c r="L6746" s="12"/>
      <c r="N6746" s="12"/>
      <c r="O6746" s="12"/>
      <c r="P6746" s="12"/>
      <c r="Q6746" s="12"/>
      <c r="R6746" s="12"/>
      <c r="S6746" s="12"/>
      <c r="T6746" s="12"/>
    </row>
    <row r="6747" spans="10:20">
      <c r="J6747" s="12"/>
      <c r="L6747" s="12"/>
      <c r="N6747" s="12"/>
      <c r="O6747" s="12"/>
      <c r="P6747" s="12"/>
      <c r="Q6747" s="12"/>
      <c r="R6747" s="12"/>
      <c r="S6747" s="12"/>
      <c r="T6747" s="12"/>
    </row>
    <row r="6748" spans="10:20">
      <c r="J6748" s="12"/>
      <c r="L6748" s="12"/>
      <c r="N6748" s="12"/>
      <c r="O6748" s="12"/>
      <c r="P6748" s="12"/>
      <c r="Q6748" s="12"/>
      <c r="R6748" s="12"/>
      <c r="S6748" s="12"/>
      <c r="T6748" s="12"/>
    </row>
    <row r="6749" spans="10:20">
      <c r="J6749" s="12"/>
      <c r="L6749" s="12"/>
      <c r="N6749" s="12"/>
      <c r="O6749" s="12"/>
      <c r="P6749" s="12"/>
      <c r="Q6749" s="12"/>
      <c r="R6749" s="12"/>
      <c r="S6749" s="12"/>
      <c r="T6749" s="12"/>
    </row>
    <row r="6750" spans="10:20">
      <c r="J6750" s="12"/>
      <c r="L6750" s="12"/>
      <c r="N6750" s="12"/>
      <c r="O6750" s="12"/>
      <c r="P6750" s="12"/>
      <c r="Q6750" s="12"/>
      <c r="R6750" s="12"/>
      <c r="S6750" s="12"/>
      <c r="T6750" s="12"/>
    </row>
    <row r="6751" spans="10:20">
      <c r="J6751" s="12"/>
      <c r="L6751" s="12"/>
      <c r="N6751" s="12"/>
      <c r="O6751" s="12"/>
      <c r="P6751" s="12"/>
      <c r="Q6751" s="12"/>
      <c r="R6751" s="12"/>
      <c r="S6751" s="12"/>
      <c r="T6751" s="12"/>
    </row>
    <row r="6752" spans="10:20">
      <c r="J6752" s="12"/>
      <c r="L6752" s="12"/>
      <c r="N6752" s="12"/>
      <c r="O6752" s="12"/>
      <c r="P6752" s="12"/>
      <c r="Q6752" s="12"/>
      <c r="R6752" s="12"/>
      <c r="S6752" s="12"/>
      <c r="T6752" s="12"/>
    </row>
    <row r="6753" spans="10:20">
      <c r="J6753" s="12"/>
      <c r="L6753" s="12"/>
      <c r="N6753" s="12"/>
      <c r="O6753" s="12"/>
      <c r="P6753" s="12"/>
      <c r="Q6753" s="12"/>
      <c r="R6753" s="12"/>
      <c r="S6753" s="12"/>
      <c r="T6753" s="12"/>
    </row>
    <row r="6754" spans="10:20">
      <c r="J6754" s="12"/>
      <c r="L6754" s="12"/>
      <c r="N6754" s="12"/>
      <c r="O6754" s="12"/>
      <c r="P6754" s="12"/>
      <c r="Q6754" s="12"/>
      <c r="R6754" s="12"/>
      <c r="S6754" s="12"/>
      <c r="T6754" s="12"/>
    </row>
    <row r="6755" spans="10:20">
      <c r="J6755" s="12"/>
      <c r="L6755" s="12"/>
      <c r="N6755" s="12"/>
      <c r="O6755" s="12"/>
      <c r="P6755" s="12"/>
      <c r="Q6755" s="12"/>
      <c r="R6755" s="12"/>
      <c r="S6755" s="12"/>
      <c r="T6755" s="12"/>
    </row>
    <row r="6756" spans="10:20">
      <c r="J6756" s="12"/>
      <c r="L6756" s="12"/>
      <c r="N6756" s="12"/>
      <c r="O6756" s="12"/>
      <c r="P6756" s="12"/>
      <c r="Q6756" s="12"/>
      <c r="R6756" s="12"/>
      <c r="S6756" s="12"/>
      <c r="T6756" s="12"/>
    </row>
    <row r="6757" spans="10:20">
      <c r="J6757" s="12"/>
      <c r="L6757" s="12"/>
      <c r="N6757" s="12"/>
      <c r="O6757" s="12"/>
      <c r="P6757" s="12"/>
      <c r="Q6757" s="12"/>
      <c r="R6757" s="12"/>
      <c r="S6757" s="12"/>
      <c r="T6757" s="12"/>
    </row>
    <row r="6758" spans="10:20">
      <c r="J6758" s="12"/>
      <c r="L6758" s="12"/>
      <c r="N6758" s="12"/>
      <c r="O6758" s="12"/>
      <c r="P6758" s="12"/>
      <c r="Q6758" s="12"/>
      <c r="R6758" s="12"/>
      <c r="S6758" s="12"/>
      <c r="T6758" s="12"/>
    </row>
    <row r="6759" spans="10:20">
      <c r="J6759" s="12"/>
      <c r="L6759" s="12"/>
      <c r="N6759" s="12"/>
      <c r="O6759" s="12"/>
      <c r="P6759" s="12"/>
      <c r="Q6759" s="12"/>
      <c r="R6759" s="12"/>
      <c r="S6759" s="12"/>
      <c r="T6759" s="12"/>
    </row>
    <row r="6760" spans="10:20">
      <c r="J6760" s="12"/>
      <c r="L6760" s="12"/>
      <c r="N6760" s="12"/>
      <c r="O6760" s="12"/>
      <c r="P6760" s="12"/>
      <c r="Q6760" s="12"/>
      <c r="R6760" s="12"/>
      <c r="S6760" s="12"/>
      <c r="T6760" s="12"/>
    </row>
    <row r="6761" spans="10:20">
      <c r="J6761" s="12"/>
      <c r="L6761" s="12"/>
      <c r="N6761" s="12"/>
      <c r="O6761" s="12"/>
      <c r="P6761" s="12"/>
      <c r="Q6761" s="12"/>
      <c r="R6761" s="12"/>
      <c r="S6761" s="12"/>
      <c r="T6761" s="12"/>
    </row>
    <row r="6762" spans="10:20">
      <c r="J6762" s="12"/>
      <c r="L6762" s="12"/>
      <c r="N6762" s="12"/>
      <c r="O6762" s="12"/>
      <c r="P6762" s="12"/>
      <c r="Q6762" s="12"/>
      <c r="R6762" s="12"/>
      <c r="S6762" s="12"/>
      <c r="T6762" s="12"/>
    </row>
    <row r="6763" spans="10:20">
      <c r="J6763" s="12"/>
      <c r="L6763" s="12"/>
      <c r="N6763" s="12"/>
      <c r="O6763" s="12"/>
      <c r="P6763" s="12"/>
      <c r="Q6763" s="12"/>
      <c r="R6763" s="12"/>
      <c r="S6763" s="12"/>
      <c r="T6763" s="12"/>
    </row>
    <row r="6764" spans="10:20">
      <c r="J6764" s="12"/>
      <c r="L6764" s="12"/>
      <c r="N6764" s="12"/>
      <c r="O6764" s="12"/>
      <c r="P6764" s="12"/>
      <c r="Q6764" s="12"/>
      <c r="R6764" s="12"/>
      <c r="S6764" s="12"/>
      <c r="T6764" s="12"/>
    </row>
    <row r="6765" spans="10:20">
      <c r="J6765" s="12"/>
      <c r="L6765" s="12"/>
      <c r="N6765" s="12"/>
      <c r="O6765" s="12"/>
      <c r="P6765" s="12"/>
      <c r="Q6765" s="12"/>
      <c r="R6765" s="12"/>
      <c r="S6765" s="12"/>
      <c r="T6765" s="12"/>
    </row>
    <row r="6766" spans="10:20">
      <c r="J6766" s="12"/>
      <c r="L6766" s="12"/>
      <c r="N6766" s="12"/>
      <c r="O6766" s="12"/>
      <c r="P6766" s="12"/>
      <c r="Q6766" s="12"/>
      <c r="R6766" s="12"/>
      <c r="S6766" s="12"/>
      <c r="T6766" s="12"/>
    </row>
    <row r="6767" spans="10:20">
      <c r="J6767" s="12"/>
      <c r="L6767" s="12"/>
      <c r="N6767" s="12"/>
      <c r="O6767" s="12"/>
      <c r="P6767" s="12"/>
      <c r="Q6767" s="12"/>
      <c r="R6767" s="12"/>
      <c r="S6767" s="12"/>
      <c r="T6767" s="12"/>
    </row>
    <row r="6768" spans="10:20">
      <c r="J6768" s="12"/>
      <c r="L6768" s="12"/>
      <c r="N6768" s="12"/>
      <c r="O6768" s="12"/>
      <c r="P6768" s="12"/>
      <c r="Q6768" s="12"/>
      <c r="R6768" s="12"/>
      <c r="S6768" s="12"/>
      <c r="T6768" s="12"/>
    </row>
    <row r="6769" spans="10:20">
      <c r="J6769" s="12"/>
      <c r="L6769" s="12"/>
      <c r="N6769" s="12"/>
      <c r="O6769" s="12"/>
      <c r="P6769" s="12"/>
      <c r="Q6769" s="12"/>
      <c r="R6769" s="12"/>
      <c r="S6769" s="12"/>
      <c r="T6769" s="12"/>
    </row>
    <row r="6770" spans="10:20">
      <c r="J6770" s="12"/>
      <c r="L6770" s="12"/>
      <c r="N6770" s="12"/>
      <c r="O6770" s="12"/>
      <c r="P6770" s="12"/>
      <c r="Q6770" s="12"/>
      <c r="R6770" s="12"/>
      <c r="S6770" s="12"/>
      <c r="T6770" s="12"/>
    </row>
    <row r="6771" spans="10:20">
      <c r="J6771" s="12"/>
      <c r="L6771" s="12"/>
      <c r="N6771" s="12"/>
      <c r="O6771" s="12"/>
      <c r="P6771" s="12"/>
      <c r="Q6771" s="12"/>
      <c r="R6771" s="12"/>
      <c r="S6771" s="12"/>
      <c r="T6771" s="12"/>
    </row>
    <row r="6772" spans="10:20">
      <c r="J6772" s="12"/>
      <c r="L6772" s="12"/>
      <c r="N6772" s="12"/>
      <c r="O6772" s="12"/>
      <c r="P6772" s="12"/>
      <c r="Q6772" s="12"/>
      <c r="R6772" s="12"/>
      <c r="S6772" s="12"/>
      <c r="T6772" s="12"/>
    </row>
    <row r="6773" spans="10:20">
      <c r="J6773" s="12"/>
      <c r="L6773" s="12"/>
      <c r="N6773" s="12"/>
      <c r="O6773" s="12"/>
      <c r="P6773" s="12"/>
      <c r="Q6773" s="12"/>
      <c r="R6773" s="12"/>
      <c r="S6773" s="12"/>
      <c r="T6773" s="12"/>
    </row>
    <row r="6774" spans="10:20">
      <c r="J6774" s="12"/>
      <c r="L6774" s="12"/>
      <c r="N6774" s="12"/>
      <c r="O6774" s="12"/>
      <c r="P6774" s="12"/>
      <c r="Q6774" s="12"/>
      <c r="R6774" s="12"/>
      <c r="S6774" s="12"/>
      <c r="T6774" s="12"/>
    </row>
    <row r="6775" spans="10:20">
      <c r="J6775" s="12"/>
      <c r="L6775" s="12"/>
      <c r="N6775" s="12"/>
      <c r="O6775" s="12"/>
      <c r="P6775" s="12"/>
      <c r="Q6775" s="12"/>
      <c r="R6775" s="12"/>
      <c r="S6775" s="12"/>
      <c r="T6775" s="12"/>
    </row>
    <row r="6776" spans="10:20">
      <c r="J6776" s="12"/>
      <c r="L6776" s="12"/>
      <c r="N6776" s="12"/>
      <c r="O6776" s="12"/>
      <c r="P6776" s="12"/>
      <c r="Q6776" s="12"/>
      <c r="R6776" s="12"/>
      <c r="S6776" s="12"/>
      <c r="T6776" s="12"/>
    </row>
    <row r="6777" spans="10:20">
      <c r="J6777" s="12"/>
      <c r="L6777" s="12"/>
      <c r="N6777" s="12"/>
      <c r="O6777" s="12"/>
      <c r="P6777" s="12"/>
      <c r="Q6777" s="12"/>
      <c r="R6777" s="12"/>
      <c r="S6777" s="12"/>
      <c r="T6777" s="12"/>
    </row>
    <row r="6778" spans="10:20">
      <c r="J6778" s="12"/>
      <c r="L6778" s="12"/>
      <c r="N6778" s="12"/>
      <c r="O6778" s="12"/>
      <c r="P6778" s="12"/>
      <c r="Q6778" s="12"/>
      <c r="R6778" s="12"/>
      <c r="S6778" s="12"/>
      <c r="T6778" s="12"/>
    </row>
    <row r="6779" spans="10:20">
      <c r="J6779" s="12"/>
      <c r="L6779" s="12"/>
      <c r="N6779" s="12"/>
      <c r="O6779" s="12"/>
      <c r="P6779" s="12"/>
      <c r="Q6779" s="12"/>
      <c r="R6779" s="12"/>
      <c r="S6779" s="12"/>
      <c r="T6779" s="12"/>
    </row>
    <row r="6780" spans="10:20">
      <c r="J6780" s="12"/>
      <c r="L6780" s="12"/>
      <c r="N6780" s="12"/>
      <c r="O6780" s="12"/>
      <c r="P6780" s="12"/>
      <c r="Q6780" s="12"/>
      <c r="R6780" s="12"/>
      <c r="S6780" s="12"/>
      <c r="T6780" s="12"/>
    </row>
    <row r="6781" spans="10:20">
      <c r="J6781" s="12"/>
      <c r="L6781" s="12"/>
      <c r="N6781" s="12"/>
      <c r="O6781" s="12"/>
      <c r="P6781" s="12"/>
      <c r="Q6781" s="12"/>
      <c r="R6781" s="12"/>
      <c r="S6781" s="12"/>
      <c r="T6781" s="12"/>
    </row>
    <row r="6782" spans="10:20">
      <c r="J6782" s="12"/>
      <c r="L6782" s="12"/>
      <c r="N6782" s="12"/>
      <c r="O6782" s="12"/>
      <c r="P6782" s="12"/>
      <c r="Q6782" s="12"/>
      <c r="R6782" s="12"/>
      <c r="S6782" s="12"/>
      <c r="T6782" s="12"/>
    </row>
    <row r="6783" spans="10:20">
      <c r="J6783" s="12"/>
      <c r="L6783" s="12"/>
      <c r="N6783" s="12"/>
      <c r="O6783" s="12"/>
      <c r="P6783" s="12"/>
      <c r="Q6783" s="12"/>
      <c r="R6783" s="12"/>
      <c r="S6783" s="12"/>
      <c r="T6783" s="12"/>
    </row>
    <row r="6784" spans="10:20">
      <c r="J6784" s="12"/>
      <c r="L6784" s="12"/>
      <c r="N6784" s="12"/>
      <c r="O6784" s="12"/>
      <c r="P6784" s="12"/>
      <c r="Q6784" s="12"/>
      <c r="R6784" s="12"/>
      <c r="S6784" s="12"/>
      <c r="T6784" s="12"/>
    </row>
    <row r="6785" spans="10:20">
      <c r="J6785" s="12"/>
      <c r="L6785" s="12"/>
      <c r="N6785" s="12"/>
      <c r="O6785" s="12"/>
      <c r="P6785" s="12"/>
      <c r="Q6785" s="12"/>
      <c r="R6785" s="12"/>
      <c r="S6785" s="12"/>
      <c r="T6785" s="12"/>
    </row>
    <row r="6786" spans="10:20">
      <c r="J6786" s="12"/>
      <c r="L6786" s="12"/>
      <c r="N6786" s="12"/>
      <c r="O6786" s="12"/>
      <c r="P6786" s="12"/>
      <c r="Q6786" s="12"/>
      <c r="R6786" s="12"/>
      <c r="S6786" s="12"/>
      <c r="T6786" s="12"/>
    </row>
    <row r="6787" spans="10:20">
      <c r="J6787" s="12"/>
      <c r="L6787" s="12"/>
      <c r="N6787" s="12"/>
      <c r="O6787" s="12"/>
      <c r="P6787" s="12"/>
      <c r="Q6787" s="12"/>
      <c r="R6787" s="12"/>
      <c r="S6787" s="12"/>
      <c r="T6787" s="12"/>
    </row>
    <row r="6788" spans="10:20">
      <c r="J6788" s="12"/>
      <c r="L6788" s="12"/>
      <c r="N6788" s="12"/>
      <c r="O6788" s="12"/>
      <c r="P6788" s="12"/>
      <c r="Q6788" s="12"/>
      <c r="R6788" s="12"/>
      <c r="S6788" s="12"/>
      <c r="T6788" s="12"/>
    </row>
    <row r="6789" spans="10:20">
      <c r="J6789" s="12"/>
      <c r="L6789" s="12"/>
      <c r="N6789" s="12"/>
      <c r="O6789" s="12"/>
      <c r="P6789" s="12"/>
      <c r="Q6789" s="12"/>
      <c r="R6789" s="12"/>
      <c r="S6789" s="12"/>
      <c r="T6789" s="12"/>
    </row>
    <row r="6790" spans="10:20">
      <c r="J6790" s="12"/>
      <c r="L6790" s="12"/>
      <c r="N6790" s="12"/>
      <c r="O6790" s="12"/>
      <c r="P6790" s="12"/>
      <c r="Q6790" s="12"/>
      <c r="R6790" s="12"/>
      <c r="S6790" s="12"/>
      <c r="T6790" s="12"/>
    </row>
    <row r="6791" spans="10:20">
      <c r="J6791" s="12"/>
      <c r="L6791" s="12"/>
      <c r="N6791" s="12"/>
      <c r="O6791" s="12"/>
      <c r="P6791" s="12"/>
      <c r="Q6791" s="12"/>
      <c r="R6791" s="12"/>
      <c r="S6791" s="12"/>
      <c r="T6791" s="12"/>
    </row>
    <row r="6792" spans="10:20">
      <c r="J6792" s="12"/>
      <c r="L6792" s="12"/>
      <c r="N6792" s="12"/>
      <c r="O6792" s="12"/>
      <c r="P6792" s="12"/>
      <c r="Q6792" s="12"/>
      <c r="R6792" s="12"/>
      <c r="S6792" s="12"/>
      <c r="T6792" s="12"/>
    </row>
    <row r="6793" spans="10:20">
      <c r="J6793" s="12"/>
      <c r="L6793" s="12"/>
      <c r="N6793" s="12"/>
      <c r="O6793" s="12"/>
      <c r="P6793" s="12"/>
      <c r="Q6793" s="12"/>
      <c r="R6793" s="12"/>
      <c r="S6793" s="12"/>
      <c r="T6793" s="12"/>
    </row>
    <row r="6794" spans="10:20">
      <c r="J6794" s="12"/>
      <c r="L6794" s="12"/>
      <c r="N6794" s="12"/>
      <c r="O6794" s="12"/>
      <c r="P6794" s="12"/>
      <c r="Q6794" s="12"/>
      <c r="R6794" s="12"/>
      <c r="S6794" s="12"/>
      <c r="T6794" s="12"/>
    </row>
    <row r="6795" spans="10:20">
      <c r="J6795" s="12"/>
      <c r="L6795" s="12"/>
      <c r="N6795" s="12"/>
      <c r="O6795" s="12"/>
      <c r="P6795" s="12"/>
      <c r="Q6795" s="12"/>
      <c r="R6795" s="12"/>
      <c r="S6795" s="12"/>
      <c r="T6795" s="12"/>
    </row>
    <row r="6796" spans="10:20">
      <c r="J6796" s="12"/>
      <c r="L6796" s="12"/>
      <c r="N6796" s="12"/>
      <c r="O6796" s="12"/>
      <c r="P6796" s="12"/>
      <c r="Q6796" s="12"/>
      <c r="R6796" s="12"/>
      <c r="S6796" s="12"/>
      <c r="T6796" s="12"/>
    </row>
    <row r="6797" spans="10:20">
      <c r="J6797" s="12"/>
      <c r="L6797" s="12"/>
      <c r="N6797" s="12"/>
      <c r="O6797" s="12"/>
      <c r="P6797" s="12"/>
      <c r="Q6797" s="12"/>
      <c r="R6797" s="12"/>
      <c r="S6797" s="12"/>
      <c r="T6797" s="12"/>
    </row>
    <row r="6798" spans="10:20">
      <c r="J6798" s="12"/>
      <c r="L6798" s="12"/>
      <c r="N6798" s="12"/>
      <c r="O6798" s="12"/>
      <c r="P6798" s="12"/>
      <c r="Q6798" s="12"/>
      <c r="R6798" s="12"/>
      <c r="S6798" s="12"/>
      <c r="T6798" s="12"/>
    </row>
    <row r="6799" spans="10:20">
      <c r="J6799" s="12"/>
      <c r="L6799" s="12"/>
      <c r="N6799" s="12"/>
      <c r="O6799" s="12"/>
      <c r="P6799" s="12"/>
      <c r="Q6799" s="12"/>
      <c r="R6799" s="12"/>
      <c r="S6799" s="12"/>
      <c r="T6799" s="12"/>
    </row>
    <row r="6800" spans="10:20">
      <c r="J6800" s="12"/>
      <c r="L6800" s="12"/>
      <c r="N6800" s="12"/>
      <c r="O6800" s="12"/>
      <c r="P6800" s="12"/>
      <c r="Q6800" s="12"/>
      <c r="R6800" s="12"/>
      <c r="S6800" s="12"/>
      <c r="T6800" s="12"/>
    </row>
    <row r="6801" spans="10:20">
      <c r="J6801" s="12"/>
      <c r="L6801" s="12"/>
      <c r="N6801" s="12"/>
      <c r="O6801" s="12"/>
      <c r="P6801" s="12"/>
      <c r="Q6801" s="12"/>
      <c r="R6801" s="12"/>
      <c r="S6801" s="12"/>
      <c r="T6801" s="12"/>
    </row>
    <row r="6802" spans="10:20">
      <c r="J6802" s="12"/>
      <c r="L6802" s="12"/>
      <c r="N6802" s="12"/>
      <c r="O6802" s="12"/>
      <c r="P6802" s="12"/>
      <c r="Q6802" s="12"/>
      <c r="R6802" s="12"/>
      <c r="S6802" s="12"/>
      <c r="T6802" s="12"/>
    </row>
    <row r="6803" spans="10:20">
      <c r="J6803" s="12"/>
      <c r="L6803" s="12"/>
      <c r="N6803" s="12"/>
      <c r="O6803" s="12"/>
      <c r="P6803" s="12"/>
      <c r="Q6803" s="12"/>
      <c r="R6803" s="12"/>
      <c r="S6803" s="12"/>
      <c r="T6803" s="12"/>
    </row>
    <row r="6804" spans="10:20">
      <c r="J6804" s="12"/>
      <c r="L6804" s="12"/>
      <c r="N6804" s="12"/>
      <c r="O6804" s="12"/>
      <c r="P6804" s="12"/>
      <c r="Q6804" s="12"/>
      <c r="R6804" s="12"/>
      <c r="S6804" s="12"/>
      <c r="T6804" s="12"/>
    </row>
    <row r="6805" spans="10:20">
      <c r="J6805" s="12"/>
      <c r="L6805" s="12"/>
      <c r="N6805" s="12"/>
      <c r="O6805" s="12"/>
      <c r="P6805" s="12"/>
      <c r="Q6805" s="12"/>
      <c r="R6805" s="12"/>
      <c r="S6805" s="12"/>
      <c r="T6805" s="12"/>
    </row>
    <row r="6806" spans="10:20">
      <c r="J6806" s="12"/>
      <c r="L6806" s="12"/>
      <c r="N6806" s="12"/>
      <c r="O6806" s="12"/>
      <c r="P6806" s="12"/>
      <c r="Q6806" s="12"/>
      <c r="R6806" s="12"/>
      <c r="S6806" s="12"/>
      <c r="T6806" s="12"/>
    </row>
    <row r="6807" spans="10:20">
      <c r="J6807" s="12"/>
      <c r="L6807" s="12"/>
      <c r="N6807" s="12"/>
      <c r="O6807" s="12"/>
      <c r="P6807" s="12"/>
      <c r="Q6807" s="12"/>
      <c r="R6807" s="12"/>
      <c r="S6807" s="12"/>
      <c r="T6807" s="12"/>
    </row>
    <row r="6808" spans="10:20">
      <c r="J6808" s="12"/>
      <c r="L6808" s="12"/>
      <c r="N6808" s="12"/>
      <c r="O6808" s="12"/>
      <c r="P6808" s="12"/>
      <c r="Q6808" s="12"/>
      <c r="R6808" s="12"/>
      <c r="S6808" s="12"/>
      <c r="T6808" s="12"/>
    </row>
    <row r="6809" spans="10:20">
      <c r="J6809" s="12"/>
      <c r="L6809" s="12"/>
      <c r="N6809" s="12"/>
      <c r="O6809" s="12"/>
      <c r="P6809" s="12"/>
      <c r="Q6809" s="12"/>
      <c r="R6809" s="12"/>
      <c r="S6809" s="12"/>
      <c r="T6809" s="12"/>
    </row>
    <row r="6810" spans="10:20">
      <c r="J6810" s="12"/>
      <c r="L6810" s="12"/>
      <c r="N6810" s="12"/>
      <c r="O6810" s="12"/>
      <c r="P6810" s="12"/>
      <c r="Q6810" s="12"/>
      <c r="R6810" s="12"/>
      <c r="S6810" s="12"/>
      <c r="T6810" s="12"/>
    </row>
    <row r="6811" spans="10:20">
      <c r="J6811" s="12"/>
      <c r="L6811" s="12"/>
      <c r="N6811" s="12"/>
      <c r="O6811" s="12"/>
      <c r="P6811" s="12"/>
      <c r="Q6811" s="12"/>
      <c r="R6811" s="12"/>
      <c r="S6811" s="12"/>
      <c r="T6811" s="12"/>
    </row>
    <row r="6812" spans="10:20">
      <c r="J6812" s="12"/>
      <c r="L6812" s="12"/>
      <c r="N6812" s="12"/>
      <c r="O6812" s="12"/>
      <c r="P6812" s="12"/>
      <c r="Q6812" s="12"/>
      <c r="R6812" s="12"/>
      <c r="S6812" s="12"/>
      <c r="T6812" s="12"/>
    </row>
    <row r="6813" spans="10:20">
      <c r="J6813" s="12"/>
      <c r="L6813" s="12"/>
      <c r="N6813" s="12"/>
      <c r="O6813" s="12"/>
      <c r="P6813" s="12"/>
      <c r="Q6813" s="12"/>
      <c r="R6813" s="12"/>
      <c r="S6813" s="12"/>
      <c r="T6813" s="12"/>
    </row>
    <row r="6814" spans="10:20">
      <c r="J6814" s="12"/>
      <c r="L6814" s="12"/>
      <c r="N6814" s="12"/>
      <c r="O6814" s="12"/>
      <c r="P6814" s="12"/>
      <c r="Q6814" s="12"/>
      <c r="R6814" s="12"/>
      <c r="S6814" s="12"/>
      <c r="T6814" s="12"/>
    </row>
    <row r="6815" spans="10:20">
      <c r="J6815" s="12"/>
      <c r="L6815" s="12"/>
      <c r="N6815" s="12"/>
      <c r="O6815" s="12"/>
      <c r="P6815" s="12"/>
      <c r="Q6815" s="12"/>
      <c r="R6815" s="12"/>
      <c r="S6815" s="12"/>
      <c r="T6815" s="12"/>
    </row>
    <row r="6816" spans="10:20">
      <c r="J6816" s="12"/>
      <c r="L6816" s="12"/>
      <c r="N6816" s="12"/>
      <c r="O6816" s="12"/>
      <c r="P6816" s="12"/>
      <c r="Q6816" s="12"/>
      <c r="R6816" s="12"/>
      <c r="S6816" s="12"/>
      <c r="T6816" s="12"/>
    </row>
    <row r="6817" spans="10:20">
      <c r="J6817" s="12"/>
      <c r="L6817" s="12"/>
      <c r="N6817" s="12"/>
      <c r="O6817" s="12"/>
      <c r="P6817" s="12"/>
      <c r="Q6817" s="12"/>
      <c r="R6817" s="12"/>
      <c r="S6817" s="12"/>
      <c r="T6817" s="12"/>
    </row>
    <row r="6818" spans="10:20">
      <c r="J6818" s="12"/>
      <c r="L6818" s="12"/>
      <c r="N6818" s="12"/>
      <c r="O6818" s="12"/>
      <c r="P6818" s="12"/>
      <c r="Q6818" s="12"/>
      <c r="R6818" s="12"/>
      <c r="S6818" s="12"/>
      <c r="T6818" s="12"/>
    </row>
    <row r="6819" spans="10:20">
      <c r="J6819" s="12"/>
      <c r="L6819" s="12"/>
      <c r="N6819" s="12"/>
      <c r="O6819" s="12"/>
      <c r="P6819" s="12"/>
      <c r="Q6819" s="12"/>
      <c r="R6819" s="12"/>
      <c r="S6819" s="12"/>
      <c r="T6819" s="12"/>
    </row>
    <row r="6820" spans="10:20">
      <c r="J6820" s="12"/>
      <c r="L6820" s="12"/>
      <c r="N6820" s="12"/>
      <c r="O6820" s="12"/>
      <c r="P6820" s="12"/>
      <c r="Q6820" s="12"/>
      <c r="R6820" s="12"/>
      <c r="S6820" s="12"/>
      <c r="T6820" s="12"/>
    </row>
    <row r="6821" spans="10:20">
      <c r="J6821" s="12"/>
      <c r="L6821" s="12"/>
      <c r="N6821" s="12"/>
      <c r="O6821" s="12"/>
      <c r="P6821" s="12"/>
      <c r="Q6821" s="12"/>
      <c r="R6821" s="12"/>
      <c r="S6821" s="12"/>
      <c r="T6821" s="12"/>
    </row>
    <row r="6822" spans="10:20">
      <c r="J6822" s="12"/>
      <c r="L6822" s="12"/>
      <c r="N6822" s="12"/>
      <c r="O6822" s="12"/>
      <c r="P6822" s="12"/>
      <c r="Q6822" s="12"/>
      <c r="R6822" s="12"/>
      <c r="S6822" s="12"/>
      <c r="T6822" s="12"/>
    </row>
    <row r="6823" spans="10:20">
      <c r="J6823" s="12"/>
      <c r="L6823" s="12"/>
      <c r="N6823" s="12"/>
      <c r="O6823" s="12"/>
      <c r="P6823" s="12"/>
      <c r="Q6823" s="12"/>
      <c r="R6823" s="12"/>
      <c r="S6823" s="12"/>
      <c r="T6823" s="12"/>
    </row>
    <row r="6824" spans="10:20">
      <c r="J6824" s="12"/>
      <c r="L6824" s="12"/>
      <c r="N6824" s="12"/>
      <c r="O6824" s="12"/>
      <c r="P6824" s="12"/>
      <c r="Q6824" s="12"/>
      <c r="R6824" s="12"/>
      <c r="S6824" s="12"/>
      <c r="T6824" s="12"/>
    </row>
    <row r="6825" spans="10:20">
      <c r="J6825" s="12"/>
      <c r="L6825" s="12"/>
      <c r="N6825" s="12"/>
      <c r="O6825" s="12"/>
      <c r="P6825" s="12"/>
      <c r="Q6825" s="12"/>
      <c r="R6825" s="12"/>
      <c r="S6825" s="12"/>
      <c r="T6825" s="12"/>
    </row>
    <row r="6826" spans="10:20">
      <c r="J6826" s="12"/>
      <c r="L6826" s="12"/>
      <c r="N6826" s="12"/>
      <c r="O6826" s="12"/>
      <c r="P6826" s="12"/>
      <c r="Q6826" s="12"/>
      <c r="R6826" s="12"/>
      <c r="S6826" s="12"/>
      <c r="T6826" s="12"/>
    </row>
    <row r="6827" spans="10:20">
      <c r="J6827" s="12"/>
      <c r="L6827" s="12"/>
      <c r="N6827" s="12"/>
      <c r="O6827" s="12"/>
      <c r="P6827" s="12"/>
      <c r="Q6827" s="12"/>
      <c r="R6827" s="12"/>
      <c r="S6827" s="12"/>
      <c r="T6827" s="12"/>
    </row>
    <row r="6828" spans="10:20">
      <c r="J6828" s="12"/>
      <c r="L6828" s="12"/>
      <c r="N6828" s="12"/>
      <c r="O6828" s="12"/>
      <c r="P6828" s="12"/>
      <c r="Q6828" s="12"/>
      <c r="R6828" s="12"/>
      <c r="S6828" s="12"/>
      <c r="T6828" s="12"/>
    </row>
    <row r="6829" spans="10:20">
      <c r="J6829" s="12"/>
      <c r="L6829" s="12"/>
      <c r="N6829" s="12"/>
      <c r="O6829" s="12"/>
      <c r="P6829" s="12"/>
      <c r="Q6829" s="12"/>
      <c r="R6829" s="12"/>
      <c r="S6829" s="12"/>
      <c r="T6829" s="12"/>
    </row>
    <row r="6830" spans="10:20">
      <c r="J6830" s="12"/>
      <c r="L6830" s="12"/>
      <c r="N6830" s="12"/>
      <c r="O6830" s="12"/>
      <c r="P6830" s="12"/>
      <c r="Q6830" s="12"/>
      <c r="R6830" s="12"/>
      <c r="S6830" s="12"/>
      <c r="T6830" s="12"/>
    </row>
    <row r="6831" spans="10:20">
      <c r="J6831" s="12"/>
      <c r="L6831" s="12"/>
      <c r="N6831" s="12"/>
      <c r="O6831" s="12"/>
      <c r="P6831" s="12"/>
      <c r="Q6831" s="12"/>
      <c r="R6831" s="12"/>
      <c r="S6831" s="12"/>
      <c r="T6831" s="12"/>
    </row>
    <row r="6832" spans="10:20">
      <c r="J6832" s="12"/>
      <c r="L6832" s="12"/>
      <c r="N6832" s="12"/>
      <c r="O6832" s="12"/>
      <c r="P6832" s="12"/>
      <c r="Q6832" s="12"/>
      <c r="R6832" s="12"/>
      <c r="S6832" s="12"/>
      <c r="T6832" s="12"/>
    </row>
    <row r="6833" spans="10:20">
      <c r="J6833" s="12"/>
      <c r="L6833" s="12"/>
      <c r="N6833" s="12"/>
      <c r="O6833" s="12"/>
      <c r="P6833" s="12"/>
      <c r="Q6833" s="12"/>
      <c r="R6833" s="12"/>
      <c r="S6833" s="12"/>
      <c r="T6833" s="12"/>
    </row>
    <row r="6834" spans="10:20">
      <c r="J6834" s="12"/>
      <c r="L6834" s="12"/>
      <c r="N6834" s="12"/>
      <c r="O6834" s="12"/>
      <c r="P6834" s="12"/>
      <c r="Q6834" s="12"/>
      <c r="R6834" s="12"/>
      <c r="S6834" s="12"/>
      <c r="T6834" s="12"/>
    </row>
    <row r="6835" spans="10:20">
      <c r="J6835" s="12"/>
      <c r="L6835" s="12"/>
      <c r="N6835" s="12"/>
      <c r="O6835" s="12"/>
      <c r="P6835" s="12"/>
      <c r="Q6835" s="12"/>
      <c r="R6835" s="12"/>
      <c r="S6835" s="12"/>
      <c r="T6835" s="12"/>
    </row>
    <row r="6836" spans="10:20">
      <c r="J6836" s="12"/>
      <c r="L6836" s="12"/>
      <c r="N6836" s="12"/>
      <c r="O6836" s="12"/>
      <c r="P6836" s="12"/>
      <c r="Q6836" s="12"/>
      <c r="R6836" s="12"/>
      <c r="S6836" s="12"/>
      <c r="T6836" s="12"/>
    </row>
    <row r="6837" spans="10:20">
      <c r="J6837" s="12"/>
      <c r="L6837" s="12"/>
      <c r="N6837" s="12"/>
      <c r="O6837" s="12"/>
      <c r="P6837" s="12"/>
      <c r="Q6837" s="12"/>
      <c r="R6837" s="12"/>
      <c r="S6837" s="12"/>
      <c r="T6837" s="12"/>
    </row>
    <row r="6838" spans="10:20">
      <c r="J6838" s="12"/>
      <c r="L6838" s="12"/>
      <c r="N6838" s="12"/>
      <c r="O6838" s="12"/>
      <c r="P6838" s="12"/>
      <c r="Q6838" s="12"/>
      <c r="R6838" s="12"/>
      <c r="S6838" s="12"/>
      <c r="T6838" s="12"/>
    </row>
    <row r="6839" spans="10:20">
      <c r="J6839" s="12"/>
      <c r="L6839" s="12"/>
      <c r="N6839" s="12"/>
      <c r="O6839" s="12"/>
      <c r="P6839" s="12"/>
      <c r="Q6839" s="12"/>
      <c r="R6839" s="12"/>
      <c r="S6839" s="12"/>
      <c r="T6839" s="12"/>
    </row>
    <row r="6840" spans="10:20">
      <c r="J6840" s="12"/>
      <c r="L6840" s="12"/>
      <c r="N6840" s="12"/>
      <c r="O6840" s="12"/>
      <c r="P6840" s="12"/>
      <c r="Q6840" s="12"/>
      <c r="R6840" s="12"/>
      <c r="S6840" s="12"/>
      <c r="T6840" s="12"/>
    </row>
    <row r="6841" spans="10:20">
      <c r="J6841" s="12"/>
      <c r="L6841" s="12"/>
      <c r="N6841" s="12"/>
      <c r="O6841" s="12"/>
      <c r="P6841" s="12"/>
      <c r="Q6841" s="12"/>
      <c r="R6841" s="12"/>
      <c r="S6841" s="12"/>
      <c r="T6841" s="12"/>
    </row>
    <row r="6842" spans="10:20">
      <c r="J6842" s="12"/>
      <c r="L6842" s="12"/>
      <c r="N6842" s="12"/>
      <c r="O6842" s="12"/>
      <c r="P6842" s="12"/>
      <c r="Q6842" s="12"/>
      <c r="R6842" s="12"/>
      <c r="S6842" s="12"/>
      <c r="T6842" s="12"/>
    </row>
    <row r="6843" spans="10:20">
      <c r="J6843" s="12"/>
      <c r="L6843" s="12"/>
      <c r="N6843" s="12"/>
      <c r="O6843" s="12"/>
      <c r="P6843" s="12"/>
      <c r="Q6843" s="12"/>
      <c r="R6843" s="12"/>
      <c r="S6843" s="12"/>
      <c r="T6843" s="12"/>
    </row>
    <row r="6844" spans="10:20">
      <c r="J6844" s="12"/>
      <c r="L6844" s="12"/>
      <c r="N6844" s="12"/>
      <c r="O6844" s="12"/>
      <c r="P6844" s="12"/>
      <c r="Q6844" s="12"/>
      <c r="R6844" s="12"/>
      <c r="S6844" s="12"/>
      <c r="T6844" s="12"/>
    </row>
    <row r="6845" spans="10:20">
      <c r="J6845" s="12"/>
      <c r="L6845" s="12"/>
      <c r="N6845" s="12"/>
      <c r="O6845" s="12"/>
      <c r="P6845" s="12"/>
      <c r="Q6845" s="12"/>
      <c r="R6845" s="12"/>
      <c r="S6845" s="12"/>
      <c r="T6845" s="12"/>
    </row>
    <row r="6846" spans="10:20">
      <c r="J6846" s="12"/>
      <c r="L6846" s="12"/>
      <c r="N6846" s="12"/>
      <c r="O6846" s="12"/>
      <c r="P6846" s="12"/>
      <c r="Q6846" s="12"/>
      <c r="R6846" s="12"/>
      <c r="S6846" s="12"/>
      <c r="T6846" s="12"/>
    </row>
    <row r="6847" spans="10:20">
      <c r="J6847" s="12"/>
      <c r="L6847" s="12"/>
      <c r="N6847" s="12"/>
      <c r="O6847" s="12"/>
      <c r="P6847" s="12"/>
      <c r="Q6847" s="12"/>
      <c r="R6847" s="12"/>
      <c r="S6847" s="12"/>
      <c r="T6847" s="12"/>
    </row>
    <row r="6848" spans="10:20">
      <c r="J6848" s="12"/>
      <c r="L6848" s="12"/>
      <c r="N6848" s="12"/>
      <c r="O6848" s="12"/>
      <c r="P6848" s="12"/>
      <c r="Q6848" s="12"/>
      <c r="R6848" s="12"/>
      <c r="S6848" s="12"/>
      <c r="T6848" s="12"/>
    </row>
    <row r="6849" spans="10:20">
      <c r="J6849" s="12"/>
      <c r="L6849" s="12"/>
      <c r="N6849" s="12"/>
      <c r="O6849" s="12"/>
      <c r="P6849" s="12"/>
      <c r="Q6849" s="12"/>
      <c r="R6849" s="12"/>
      <c r="S6849" s="12"/>
      <c r="T6849" s="12"/>
    </row>
    <row r="6850" spans="10:20">
      <c r="J6850" s="12"/>
      <c r="L6850" s="12"/>
      <c r="N6850" s="12"/>
      <c r="O6850" s="12"/>
      <c r="P6850" s="12"/>
      <c r="Q6850" s="12"/>
      <c r="R6850" s="12"/>
      <c r="S6850" s="12"/>
      <c r="T6850" s="12"/>
    </row>
    <row r="6851" spans="10:20">
      <c r="J6851" s="12"/>
      <c r="L6851" s="12"/>
      <c r="N6851" s="12"/>
      <c r="O6851" s="12"/>
      <c r="P6851" s="12"/>
      <c r="Q6851" s="12"/>
      <c r="R6851" s="12"/>
      <c r="S6851" s="12"/>
      <c r="T6851" s="12"/>
    </row>
    <row r="6852" spans="10:20">
      <c r="J6852" s="12"/>
      <c r="L6852" s="12"/>
      <c r="N6852" s="12"/>
      <c r="O6852" s="12"/>
      <c r="P6852" s="12"/>
      <c r="Q6852" s="12"/>
      <c r="R6852" s="12"/>
      <c r="S6852" s="12"/>
      <c r="T6852" s="12"/>
    </row>
    <row r="6853" spans="10:20">
      <c r="J6853" s="12"/>
      <c r="L6853" s="12"/>
      <c r="N6853" s="12"/>
      <c r="O6853" s="12"/>
      <c r="P6853" s="12"/>
      <c r="Q6853" s="12"/>
      <c r="R6853" s="12"/>
      <c r="S6853" s="12"/>
      <c r="T6853" s="12"/>
    </row>
    <row r="6854" spans="10:20">
      <c r="J6854" s="12"/>
      <c r="L6854" s="12"/>
      <c r="N6854" s="12"/>
      <c r="O6854" s="12"/>
      <c r="P6854" s="12"/>
      <c r="Q6854" s="12"/>
      <c r="R6854" s="12"/>
      <c r="S6854" s="12"/>
      <c r="T6854" s="12"/>
    </row>
    <row r="6855" spans="10:20">
      <c r="J6855" s="12"/>
      <c r="L6855" s="12"/>
      <c r="N6855" s="12"/>
      <c r="O6855" s="12"/>
      <c r="P6855" s="12"/>
      <c r="Q6855" s="12"/>
      <c r="R6855" s="12"/>
      <c r="S6855" s="12"/>
      <c r="T6855" s="12"/>
    </row>
    <row r="6856" spans="10:20">
      <c r="J6856" s="12"/>
      <c r="L6856" s="12"/>
      <c r="N6856" s="12"/>
      <c r="O6856" s="12"/>
      <c r="P6856" s="12"/>
      <c r="Q6856" s="12"/>
      <c r="R6856" s="12"/>
      <c r="S6856" s="12"/>
      <c r="T6856" s="12"/>
    </row>
    <row r="6857" spans="10:20">
      <c r="J6857" s="12"/>
      <c r="L6857" s="12"/>
      <c r="N6857" s="12"/>
      <c r="O6857" s="12"/>
      <c r="P6857" s="12"/>
      <c r="Q6857" s="12"/>
      <c r="R6857" s="12"/>
      <c r="S6857" s="12"/>
      <c r="T6857" s="12"/>
    </row>
    <row r="6858" spans="10:20">
      <c r="J6858" s="12"/>
      <c r="L6858" s="12"/>
      <c r="N6858" s="12"/>
      <c r="O6858" s="12"/>
      <c r="P6858" s="12"/>
      <c r="Q6858" s="12"/>
      <c r="R6858" s="12"/>
      <c r="S6858" s="12"/>
      <c r="T6858" s="12"/>
    </row>
    <row r="6859" spans="10:20">
      <c r="J6859" s="12"/>
      <c r="L6859" s="12"/>
      <c r="N6859" s="12"/>
      <c r="O6859" s="12"/>
      <c r="P6859" s="12"/>
      <c r="Q6859" s="12"/>
      <c r="R6859" s="12"/>
      <c r="S6859" s="12"/>
      <c r="T6859" s="12"/>
    </row>
    <row r="6860" spans="10:20">
      <c r="J6860" s="12"/>
      <c r="L6860" s="12"/>
      <c r="N6860" s="12"/>
      <c r="O6860" s="12"/>
      <c r="P6860" s="12"/>
      <c r="Q6860" s="12"/>
      <c r="R6860" s="12"/>
      <c r="S6860" s="12"/>
      <c r="T6860" s="12"/>
    </row>
    <row r="6861" spans="10:20">
      <c r="J6861" s="12"/>
      <c r="L6861" s="12"/>
      <c r="N6861" s="12"/>
      <c r="O6861" s="12"/>
      <c r="P6861" s="12"/>
      <c r="Q6861" s="12"/>
      <c r="R6861" s="12"/>
      <c r="S6861" s="12"/>
      <c r="T6861" s="12"/>
    </row>
    <row r="6862" spans="10:20">
      <c r="J6862" s="12"/>
      <c r="L6862" s="12"/>
      <c r="N6862" s="12"/>
      <c r="O6862" s="12"/>
      <c r="P6862" s="12"/>
      <c r="Q6862" s="12"/>
      <c r="R6862" s="12"/>
      <c r="S6862" s="12"/>
      <c r="T6862" s="12"/>
    </row>
    <row r="6863" spans="10:20">
      <c r="J6863" s="12"/>
      <c r="L6863" s="12"/>
      <c r="N6863" s="12"/>
      <c r="O6863" s="12"/>
      <c r="P6863" s="12"/>
      <c r="Q6863" s="12"/>
      <c r="R6863" s="12"/>
      <c r="S6863" s="12"/>
      <c r="T6863" s="12"/>
    </row>
    <row r="6864" spans="10:20">
      <c r="J6864" s="12"/>
      <c r="L6864" s="12"/>
      <c r="N6864" s="12"/>
      <c r="O6864" s="12"/>
      <c r="P6864" s="12"/>
      <c r="Q6864" s="12"/>
      <c r="R6864" s="12"/>
      <c r="S6864" s="12"/>
      <c r="T6864" s="12"/>
    </row>
    <row r="6865" spans="10:20">
      <c r="J6865" s="12"/>
      <c r="L6865" s="12"/>
      <c r="N6865" s="12"/>
      <c r="O6865" s="12"/>
      <c r="P6865" s="12"/>
      <c r="Q6865" s="12"/>
      <c r="R6865" s="12"/>
      <c r="S6865" s="12"/>
      <c r="T6865" s="12"/>
    </row>
    <row r="6866" spans="10:20">
      <c r="J6866" s="12"/>
      <c r="L6866" s="12"/>
      <c r="N6866" s="12"/>
      <c r="O6866" s="12"/>
      <c r="P6866" s="12"/>
      <c r="Q6866" s="12"/>
      <c r="R6866" s="12"/>
      <c r="S6866" s="12"/>
      <c r="T6866" s="12"/>
    </row>
    <row r="6867" spans="10:20">
      <c r="J6867" s="12"/>
      <c r="L6867" s="12"/>
      <c r="N6867" s="12"/>
      <c r="O6867" s="12"/>
      <c r="P6867" s="12"/>
      <c r="Q6867" s="12"/>
      <c r="R6867" s="12"/>
      <c r="S6867" s="12"/>
      <c r="T6867" s="12"/>
    </row>
    <row r="6868" spans="10:20">
      <c r="J6868" s="12"/>
      <c r="L6868" s="12"/>
      <c r="N6868" s="12"/>
      <c r="O6868" s="12"/>
      <c r="P6868" s="12"/>
      <c r="Q6868" s="12"/>
      <c r="R6868" s="12"/>
      <c r="S6868" s="12"/>
      <c r="T6868" s="12"/>
    </row>
    <row r="6869" spans="10:20">
      <c r="J6869" s="12"/>
      <c r="L6869" s="12"/>
      <c r="N6869" s="12"/>
      <c r="O6869" s="12"/>
      <c r="P6869" s="12"/>
      <c r="Q6869" s="12"/>
      <c r="R6869" s="12"/>
      <c r="S6869" s="12"/>
      <c r="T6869" s="12"/>
    </row>
    <row r="6870" spans="10:20">
      <c r="J6870" s="12"/>
      <c r="L6870" s="12"/>
      <c r="N6870" s="12"/>
      <c r="O6870" s="12"/>
      <c r="P6870" s="12"/>
      <c r="Q6870" s="12"/>
      <c r="R6870" s="12"/>
      <c r="S6870" s="12"/>
      <c r="T6870" s="12"/>
    </row>
    <row r="6871" spans="10:20">
      <c r="J6871" s="12"/>
      <c r="L6871" s="12"/>
      <c r="N6871" s="12"/>
      <c r="O6871" s="12"/>
      <c r="P6871" s="12"/>
      <c r="Q6871" s="12"/>
      <c r="R6871" s="12"/>
      <c r="S6871" s="12"/>
      <c r="T6871" s="12"/>
    </row>
    <row r="6872" spans="10:20">
      <c r="J6872" s="12"/>
      <c r="L6872" s="12"/>
      <c r="N6872" s="12"/>
      <c r="O6872" s="12"/>
      <c r="P6872" s="12"/>
      <c r="Q6872" s="12"/>
      <c r="R6872" s="12"/>
      <c r="S6872" s="12"/>
      <c r="T6872" s="12"/>
    </row>
    <row r="6873" spans="10:20">
      <c r="J6873" s="12"/>
      <c r="L6873" s="12"/>
      <c r="N6873" s="12"/>
      <c r="O6873" s="12"/>
      <c r="P6873" s="12"/>
      <c r="Q6873" s="12"/>
      <c r="R6873" s="12"/>
      <c r="S6873" s="12"/>
      <c r="T6873" s="12"/>
    </row>
    <row r="6874" spans="10:20">
      <c r="J6874" s="12"/>
      <c r="L6874" s="12"/>
      <c r="N6874" s="12"/>
      <c r="O6874" s="12"/>
      <c r="P6874" s="12"/>
      <c r="Q6874" s="12"/>
      <c r="R6874" s="12"/>
      <c r="S6874" s="12"/>
      <c r="T6874" s="12"/>
    </row>
    <row r="6875" spans="10:20">
      <c r="J6875" s="12"/>
      <c r="L6875" s="12"/>
      <c r="N6875" s="12"/>
      <c r="O6875" s="12"/>
      <c r="P6875" s="12"/>
      <c r="Q6875" s="12"/>
      <c r="R6875" s="12"/>
      <c r="S6875" s="12"/>
      <c r="T6875" s="12"/>
    </row>
    <row r="6876" spans="10:20">
      <c r="J6876" s="12"/>
      <c r="L6876" s="12"/>
      <c r="N6876" s="12"/>
      <c r="O6876" s="12"/>
      <c r="P6876" s="12"/>
      <c r="Q6876" s="12"/>
      <c r="R6876" s="12"/>
      <c r="S6876" s="12"/>
      <c r="T6876" s="12"/>
    </row>
    <row r="6877" spans="10:20">
      <c r="J6877" s="12"/>
      <c r="L6877" s="12"/>
      <c r="N6877" s="12"/>
      <c r="O6877" s="12"/>
      <c r="P6877" s="12"/>
      <c r="Q6877" s="12"/>
      <c r="R6877" s="12"/>
      <c r="S6877" s="12"/>
      <c r="T6877" s="12"/>
    </row>
    <row r="6878" spans="10:20">
      <c r="J6878" s="12"/>
      <c r="L6878" s="12"/>
      <c r="N6878" s="12"/>
      <c r="O6878" s="12"/>
      <c r="P6878" s="12"/>
      <c r="Q6878" s="12"/>
      <c r="R6878" s="12"/>
      <c r="S6878" s="12"/>
      <c r="T6878" s="12"/>
    </row>
    <row r="6879" spans="10:20">
      <c r="J6879" s="12"/>
      <c r="L6879" s="12"/>
      <c r="N6879" s="12"/>
      <c r="O6879" s="12"/>
      <c r="P6879" s="12"/>
      <c r="Q6879" s="12"/>
      <c r="R6879" s="12"/>
      <c r="S6879" s="12"/>
      <c r="T6879" s="12"/>
    </row>
    <row r="6880" spans="10:20">
      <c r="J6880" s="12"/>
      <c r="L6880" s="12"/>
      <c r="N6880" s="12"/>
      <c r="O6880" s="12"/>
      <c r="P6880" s="12"/>
      <c r="Q6880" s="12"/>
      <c r="R6880" s="12"/>
      <c r="S6880" s="12"/>
      <c r="T6880" s="12"/>
    </row>
    <row r="6881" spans="10:20">
      <c r="J6881" s="12"/>
      <c r="L6881" s="12"/>
      <c r="N6881" s="12"/>
      <c r="O6881" s="12"/>
      <c r="P6881" s="12"/>
      <c r="Q6881" s="12"/>
      <c r="R6881" s="12"/>
      <c r="S6881" s="12"/>
      <c r="T6881" s="12"/>
    </row>
    <row r="6882" spans="10:20">
      <c r="J6882" s="12"/>
      <c r="L6882" s="12"/>
      <c r="N6882" s="12"/>
      <c r="O6882" s="12"/>
      <c r="P6882" s="12"/>
      <c r="Q6882" s="12"/>
      <c r="R6882" s="12"/>
      <c r="S6882" s="12"/>
      <c r="T6882" s="12"/>
    </row>
    <row r="6883" spans="10:20">
      <c r="J6883" s="12"/>
      <c r="L6883" s="12"/>
      <c r="N6883" s="12"/>
      <c r="O6883" s="12"/>
      <c r="P6883" s="12"/>
      <c r="Q6883" s="12"/>
      <c r="R6883" s="12"/>
      <c r="S6883" s="12"/>
      <c r="T6883" s="12"/>
    </row>
    <row r="6884" spans="10:20">
      <c r="J6884" s="12"/>
      <c r="L6884" s="12"/>
      <c r="N6884" s="12"/>
      <c r="O6884" s="12"/>
      <c r="P6884" s="12"/>
      <c r="Q6884" s="12"/>
      <c r="R6884" s="12"/>
      <c r="S6884" s="12"/>
      <c r="T6884" s="12"/>
    </row>
    <row r="6885" spans="10:20">
      <c r="J6885" s="12"/>
      <c r="L6885" s="12"/>
      <c r="N6885" s="12"/>
      <c r="O6885" s="12"/>
      <c r="P6885" s="12"/>
      <c r="Q6885" s="12"/>
      <c r="R6885" s="12"/>
      <c r="S6885" s="12"/>
      <c r="T6885" s="12"/>
    </row>
    <row r="6886" spans="10:20">
      <c r="J6886" s="12"/>
      <c r="L6886" s="12"/>
      <c r="N6886" s="12"/>
      <c r="O6886" s="12"/>
      <c r="P6886" s="12"/>
      <c r="Q6886" s="12"/>
      <c r="R6886" s="12"/>
      <c r="S6886" s="12"/>
      <c r="T6886" s="12"/>
    </row>
    <row r="6887" spans="10:20">
      <c r="J6887" s="12"/>
      <c r="L6887" s="12"/>
      <c r="N6887" s="12"/>
      <c r="O6887" s="12"/>
      <c r="P6887" s="12"/>
      <c r="Q6887" s="12"/>
      <c r="R6887" s="12"/>
      <c r="S6887" s="12"/>
      <c r="T6887" s="12"/>
    </row>
    <row r="6888" spans="10:20">
      <c r="J6888" s="12"/>
      <c r="L6888" s="12"/>
      <c r="N6888" s="12"/>
      <c r="O6888" s="12"/>
      <c r="P6888" s="12"/>
      <c r="Q6888" s="12"/>
      <c r="R6888" s="12"/>
      <c r="S6888" s="12"/>
      <c r="T6888" s="12"/>
    </row>
    <row r="6889" spans="10:20">
      <c r="J6889" s="12"/>
      <c r="L6889" s="12"/>
      <c r="N6889" s="12"/>
      <c r="O6889" s="12"/>
      <c r="P6889" s="12"/>
      <c r="Q6889" s="12"/>
      <c r="R6889" s="12"/>
      <c r="S6889" s="12"/>
      <c r="T6889" s="12"/>
    </row>
    <row r="6890" spans="10:20">
      <c r="J6890" s="12"/>
      <c r="L6890" s="12"/>
      <c r="N6890" s="12"/>
      <c r="O6890" s="12"/>
      <c r="P6890" s="12"/>
      <c r="Q6890" s="12"/>
      <c r="R6890" s="12"/>
      <c r="S6890" s="12"/>
      <c r="T6890" s="12"/>
    </row>
    <row r="6891" spans="10:20">
      <c r="J6891" s="12"/>
      <c r="L6891" s="12"/>
      <c r="N6891" s="12"/>
      <c r="O6891" s="12"/>
      <c r="P6891" s="12"/>
      <c r="Q6891" s="12"/>
      <c r="R6891" s="12"/>
      <c r="S6891" s="12"/>
      <c r="T6891" s="12"/>
    </row>
    <row r="6892" spans="10:20">
      <c r="J6892" s="12"/>
      <c r="L6892" s="12"/>
      <c r="N6892" s="12"/>
      <c r="O6892" s="12"/>
      <c r="P6892" s="12"/>
      <c r="Q6892" s="12"/>
      <c r="R6892" s="12"/>
      <c r="S6892" s="12"/>
      <c r="T6892" s="12"/>
    </row>
    <row r="6893" spans="10:20">
      <c r="J6893" s="12"/>
      <c r="L6893" s="12"/>
      <c r="N6893" s="12"/>
      <c r="O6893" s="12"/>
      <c r="P6893" s="12"/>
      <c r="Q6893" s="12"/>
      <c r="R6893" s="12"/>
      <c r="S6893" s="12"/>
      <c r="T6893" s="12"/>
    </row>
    <row r="6894" spans="10:20">
      <c r="J6894" s="12"/>
      <c r="L6894" s="12"/>
      <c r="N6894" s="12"/>
      <c r="O6894" s="12"/>
      <c r="P6894" s="12"/>
      <c r="Q6894" s="12"/>
      <c r="R6894" s="12"/>
      <c r="S6894" s="12"/>
      <c r="T6894" s="12"/>
    </row>
    <row r="6895" spans="10:20">
      <c r="J6895" s="12"/>
      <c r="L6895" s="12"/>
      <c r="N6895" s="12"/>
      <c r="O6895" s="12"/>
      <c r="P6895" s="12"/>
      <c r="Q6895" s="12"/>
      <c r="R6895" s="12"/>
      <c r="S6895" s="12"/>
      <c r="T6895" s="12"/>
    </row>
    <row r="6896" spans="10:20">
      <c r="J6896" s="12"/>
      <c r="L6896" s="12"/>
      <c r="N6896" s="12"/>
      <c r="O6896" s="12"/>
      <c r="P6896" s="12"/>
      <c r="Q6896" s="12"/>
      <c r="R6896" s="12"/>
      <c r="S6896" s="12"/>
      <c r="T6896" s="12"/>
    </row>
    <row r="6897" spans="10:20">
      <c r="J6897" s="12"/>
      <c r="L6897" s="12"/>
      <c r="N6897" s="12"/>
      <c r="O6897" s="12"/>
      <c r="P6897" s="12"/>
      <c r="Q6897" s="12"/>
      <c r="R6897" s="12"/>
      <c r="S6897" s="12"/>
      <c r="T6897" s="12"/>
    </row>
    <row r="6898" spans="10:20">
      <c r="J6898" s="12"/>
      <c r="L6898" s="12"/>
      <c r="N6898" s="12"/>
      <c r="O6898" s="12"/>
      <c r="P6898" s="12"/>
      <c r="Q6898" s="12"/>
      <c r="R6898" s="12"/>
      <c r="S6898" s="12"/>
      <c r="T6898" s="12"/>
    </row>
    <row r="6899" spans="10:20">
      <c r="J6899" s="12"/>
      <c r="L6899" s="12"/>
      <c r="N6899" s="12"/>
      <c r="O6899" s="12"/>
      <c r="P6899" s="12"/>
      <c r="Q6899" s="12"/>
      <c r="R6899" s="12"/>
      <c r="S6899" s="12"/>
      <c r="T6899" s="12"/>
    </row>
    <row r="6900" spans="10:20">
      <c r="J6900" s="12"/>
      <c r="L6900" s="12"/>
      <c r="N6900" s="12"/>
      <c r="O6900" s="12"/>
      <c r="P6900" s="12"/>
      <c r="Q6900" s="12"/>
      <c r="R6900" s="12"/>
      <c r="S6900" s="12"/>
      <c r="T6900" s="12"/>
    </row>
    <row r="6901" spans="10:20">
      <c r="J6901" s="12"/>
      <c r="L6901" s="12"/>
      <c r="N6901" s="12"/>
      <c r="O6901" s="12"/>
      <c r="P6901" s="12"/>
      <c r="Q6901" s="12"/>
      <c r="R6901" s="12"/>
      <c r="S6901" s="12"/>
      <c r="T6901" s="12"/>
    </row>
    <row r="6902" spans="10:20">
      <c r="J6902" s="12"/>
      <c r="L6902" s="12"/>
      <c r="N6902" s="12"/>
      <c r="O6902" s="12"/>
      <c r="P6902" s="12"/>
      <c r="Q6902" s="12"/>
      <c r="R6902" s="12"/>
      <c r="S6902" s="12"/>
      <c r="T6902" s="12"/>
    </row>
    <row r="6903" spans="10:20">
      <c r="J6903" s="12"/>
      <c r="L6903" s="12"/>
      <c r="N6903" s="12"/>
      <c r="O6903" s="12"/>
      <c r="P6903" s="12"/>
      <c r="Q6903" s="12"/>
      <c r="R6903" s="12"/>
      <c r="S6903" s="12"/>
      <c r="T6903" s="12"/>
    </row>
    <row r="6904" spans="10:20">
      <c r="J6904" s="12"/>
      <c r="L6904" s="12"/>
      <c r="N6904" s="12"/>
      <c r="O6904" s="12"/>
      <c r="P6904" s="12"/>
      <c r="Q6904" s="12"/>
      <c r="R6904" s="12"/>
      <c r="S6904" s="12"/>
      <c r="T6904" s="12"/>
    </row>
    <row r="6905" spans="10:20">
      <c r="J6905" s="12"/>
      <c r="L6905" s="12"/>
      <c r="N6905" s="12"/>
      <c r="O6905" s="12"/>
      <c r="P6905" s="12"/>
      <c r="Q6905" s="12"/>
      <c r="R6905" s="12"/>
      <c r="S6905" s="12"/>
      <c r="T6905" s="12"/>
    </row>
    <row r="6906" spans="10:20">
      <c r="J6906" s="12"/>
      <c r="L6906" s="12"/>
      <c r="N6906" s="12"/>
      <c r="O6906" s="12"/>
      <c r="P6906" s="12"/>
      <c r="Q6906" s="12"/>
      <c r="R6906" s="12"/>
      <c r="S6906" s="12"/>
      <c r="T6906" s="12"/>
    </row>
    <row r="6907" spans="10:20">
      <c r="J6907" s="12"/>
      <c r="L6907" s="12"/>
      <c r="N6907" s="12"/>
      <c r="O6907" s="12"/>
      <c r="P6907" s="12"/>
      <c r="Q6907" s="12"/>
      <c r="R6907" s="12"/>
      <c r="S6907" s="12"/>
      <c r="T6907" s="12"/>
    </row>
    <row r="6908" spans="10:20">
      <c r="J6908" s="12"/>
      <c r="L6908" s="12"/>
      <c r="N6908" s="12"/>
      <c r="O6908" s="12"/>
      <c r="P6908" s="12"/>
      <c r="Q6908" s="12"/>
      <c r="R6908" s="12"/>
      <c r="S6908" s="12"/>
      <c r="T6908" s="12"/>
    </row>
    <row r="6909" spans="10:20">
      <c r="J6909" s="12"/>
      <c r="L6909" s="12"/>
      <c r="N6909" s="12"/>
      <c r="O6909" s="12"/>
      <c r="P6909" s="12"/>
      <c r="Q6909" s="12"/>
      <c r="R6909" s="12"/>
      <c r="S6909" s="12"/>
      <c r="T6909" s="12"/>
    </row>
    <row r="6910" spans="10:20">
      <c r="J6910" s="12"/>
      <c r="L6910" s="12"/>
      <c r="N6910" s="12"/>
      <c r="O6910" s="12"/>
      <c r="P6910" s="12"/>
      <c r="Q6910" s="12"/>
      <c r="R6910" s="12"/>
      <c r="S6910" s="12"/>
      <c r="T6910" s="12"/>
    </row>
    <row r="6911" spans="10:20">
      <c r="J6911" s="12"/>
      <c r="L6911" s="12"/>
      <c r="N6911" s="12"/>
      <c r="O6911" s="12"/>
      <c r="P6911" s="12"/>
      <c r="Q6911" s="12"/>
      <c r="R6911" s="12"/>
      <c r="S6911" s="12"/>
      <c r="T6911" s="12"/>
    </row>
    <row r="6912" spans="10:20">
      <c r="J6912" s="12"/>
      <c r="L6912" s="12"/>
      <c r="N6912" s="12"/>
      <c r="O6912" s="12"/>
      <c r="P6912" s="12"/>
      <c r="Q6912" s="12"/>
      <c r="R6912" s="12"/>
      <c r="S6912" s="12"/>
      <c r="T6912" s="12"/>
    </row>
    <row r="6913" spans="10:20">
      <c r="J6913" s="12"/>
      <c r="L6913" s="12"/>
      <c r="N6913" s="12"/>
      <c r="O6913" s="12"/>
      <c r="P6913" s="12"/>
      <c r="Q6913" s="12"/>
      <c r="R6913" s="12"/>
      <c r="S6913" s="12"/>
      <c r="T6913" s="12"/>
    </row>
    <row r="6914" spans="10:20">
      <c r="J6914" s="12"/>
      <c r="L6914" s="12"/>
      <c r="N6914" s="12"/>
      <c r="O6914" s="12"/>
      <c r="P6914" s="12"/>
      <c r="Q6914" s="12"/>
      <c r="R6914" s="12"/>
      <c r="S6914" s="12"/>
      <c r="T6914" s="12"/>
    </row>
    <row r="6915" spans="10:20">
      <c r="J6915" s="12"/>
      <c r="L6915" s="12"/>
      <c r="N6915" s="12"/>
      <c r="O6915" s="12"/>
      <c r="P6915" s="12"/>
      <c r="Q6915" s="12"/>
      <c r="R6915" s="12"/>
      <c r="S6915" s="12"/>
      <c r="T6915" s="12"/>
    </row>
    <row r="6916" spans="10:20">
      <c r="J6916" s="12"/>
      <c r="L6916" s="12"/>
      <c r="N6916" s="12"/>
      <c r="O6916" s="12"/>
      <c r="P6916" s="12"/>
      <c r="Q6916" s="12"/>
      <c r="R6916" s="12"/>
      <c r="S6916" s="12"/>
      <c r="T6916" s="12"/>
    </row>
    <row r="6917" spans="10:20">
      <c r="J6917" s="12"/>
      <c r="L6917" s="12"/>
      <c r="N6917" s="12"/>
      <c r="O6917" s="12"/>
      <c r="P6917" s="12"/>
      <c r="Q6917" s="12"/>
      <c r="R6917" s="12"/>
      <c r="S6917" s="12"/>
      <c r="T6917" s="12"/>
    </row>
    <row r="6918" spans="10:20">
      <c r="J6918" s="12"/>
      <c r="L6918" s="12"/>
      <c r="N6918" s="12"/>
      <c r="O6918" s="12"/>
      <c r="P6918" s="12"/>
      <c r="Q6918" s="12"/>
      <c r="R6918" s="12"/>
      <c r="S6918" s="12"/>
      <c r="T6918" s="12"/>
    </row>
    <row r="6919" spans="10:20">
      <c r="J6919" s="12"/>
      <c r="L6919" s="12"/>
      <c r="N6919" s="12"/>
      <c r="O6919" s="12"/>
      <c r="P6919" s="12"/>
      <c r="Q6919" s="12"/>
      <c r="R6919" s="12"/>
      <c r="S6919" s="12"/>
      <c r="T6919" s="12"/>
    </row>
    <row r="6920" spans="10:20">
      <c r="J6920" s="12"/>
      <c r="L6920" s="12"/>
      <c r="N6920" s="12"/>
      <c r="O6920" s="12"/>
      <c r="P6920" s="12"/>
      <c r="Q6920" s="12"/>
      <c r="R6920" s="12"/>
      <c r="S6920" s="12"/>
      <c r="T6920" s="12"/>
    </row>
    <row r="6921" spans="10:20">
      <c r="J6921" s="12"/>
      <c r="L6921" s="12"/>
      <c r="N6921" s="12"/>
      <c r="O6921" s="12"/>
      <c r="P6921" s="12"/>
      <c r="Q6921" s="12"/>
      <c r="R6921" s="12"/>
      <c r="S6921" s="12"/>
      <c r="T6921" s="12"/>
    </row>
    <row r="6922" spans="10:20">
      <c r="J6922" s="12"/>
      <c r="L6922" s="12"/>
      <c r="N6922" s="12"/>
      <c r="O6922" s="12"/>
      <c r="P6922" s="12"/>
      <c r="Q6922" s="12"/>
      <c r="R6922" s="12"/>
      <c r="S6922" s="12"/>
      <c r="T6922" s="12"/>
    </row>
    <row r="6923" spans="10:20">
      <c r="J6923" s="12"/>
      <c r="L6923" s="12"/>
      <c r="N6923" s="12"/>
      <c r="O6923" s="12"/>
      <c r="P6923" s="12"/>
      <c r="Q6923" s="12"/>
      <c r="R6923" s="12"/>
      <c r="S6923" s="12"/>
      <c r="T6923" s="12"/>
    </row>
    <row r="6924" spans="10:20">
      <c r="J6924" s="12"/>
      <c r="L6924" s="12"/>
      <c r="N6924" s="12"/>
      <c r="O6924" s="12"/>
      <c r="P6924" s="12"/>
      <c r="Q6924" s="12"/>
      <c r="R6924" s="12"/>
      <c r="S6924" s="12"/>
      <c r="T6924" s="12"/>
    </row>
    <row r="6925" spans="10:20">
      <c r="J6925" s="12"/>
      <c r="L6925" s="12"/>
      <c r="N6925" s="12"/>
      <c r="O6925" s="12"/>
      <c r="P6925" s="12"/>
      <c r="Q6925" s="12"/>
      <c r="R6925" s="12"/>
      <c r="S6925" s="12"/>
      <c r="T6925" s="12"/>
    </row>
    <row r="6926" spans="10:20">
      <c r="J6926" s="12"/>
      <c r="L6926" s="12"/>
      <c r="N6926" s="12"/>
      <c r="O6926" s="12"/>
      <c r="P6926" s="12"/>
      <c r="Q6926" s="12"/>
      <c r="R6926" s="12"/>
      <c r="S6926" s="12"/>
      <c r="T6926" s="12"/>
    </row>
    <row r="6927" spans="10:20">
      <c r="J6927" s="12"/>
      <c r="L6927" s="12"/>
      <c r="N6927" s="12"/>
      <c r="O6927" s="12"/>
      <c r="P6927" s="12"/>
      <c r="Q6927" s="12"/>
      <c r="R6927" s="12"/>
      <c r="S6927" s="12"/>
      <c r="T6927" s="12"/>
    </row>
    <row r="6928" spans="10:20">
      <c r="J6928" s="12"/>
      <c r="L6928" s="12"/>
      <c r="N6928" s="12"/>
      <c r="O6928" s="12"/>
      <c r="P6928" s="12"/>
      <c r="Q6928" s="12"/>
      <c r="R6928" s="12"/>
      <c r="S6928" s="12"/>
      <c r="T6928" s="12"/>
    </row>
    <row r="6929" spans="10:20">
      <c r="J6929" s="12"/>
      <c r="L6929" s="12"/>
      <c r="N6929" s="12"/>
      <c r="O6929" s="12"/>
      <c r="P6929" s="12"/>
      <c r="Q6929" s="12"/>
      <c r="R6929" s="12"/>
      <c r="S6929" s="12"/>
      <c r="T6929" s="12"/>
    </row>
    <row r="6930" spans="10:20">
      <c r="J6930" s="12"/>
      <c r="L6930" s="12"/>
      <c r="N6930" s="12"/>
      <c r="O6930" s="12"/>
      <c r="P6930" s="12"/>
      <c r="Q6930" s="12"/>
      <c r="R6930" s="12"/>
      <c r="S6930" s="12"/>
      <c r="T6930" s="12"/>
    </row>
    <row r="6931" spans="10:20">
      <c r="J6931" s="12"/>
      <c r="L6931" s="12"/>
      <c r="N6931" s="12"/>
      <c r="O6931" s="12"/>
      <c r="P6931" s="12"/>
      <c r="Q6931" s="12"/>
      <c r="R6931" s="12"/>
      <c r="S6931" s="12"/>
      <c r="T6931" s="12"/>
    </row>
    <row r="6932" spans="10:20">
      <c r="J6932" s="12"/>
      <c r="L6932" s="12"/>
      <c r="N6932" s="12"/>
      <c r="O6932" s="12"/>
      <c r="P6932" s="12"/>
      <c r="Q6932" s="12"/>
      <c r="R6932" s="12"/>
      <c r="S6932" s="12"/>
      <c r="T6932" s="12"/>
    </row>
    <row r="6933" spans="10:20">
      <c r="J6933" s="12"/>
      <c r="L6933" s="12"/>
      <c r="N6933" s="12"/>
      <c r="O6933" s="12"/>
      <c r="P6933" s="12"/>
      <c r="Q6933" s="12"/>
      <c r="R6933" s="12"/>
      <c r="S6933" s="12"/>
      <c r="T6933" s="12"/>
    </row>
    <row r="6934" spans="10:20">
      <c r="J6934" s="12"/>
      <c r="L6934" s="12"/>
      <c r="N6934" s="12"/>
      <c r="O6934" s="12"/>
      <c r="P6934" s="12"/>
      <c r="Q6934" s="12"/>
      <c r="R6934" s="12"/>
      <c r="S6934" s="12"/>
      <c r="T6934" s="12"/>
    </row>
    <row r="6935" spans="10:20">
      <c r="J6935" s="12"/>
      <c r="L6935" s="12"/>
      <c r="N6935" s="12"/>
      <c r="O6935" s="12"/>
      <c r="P6935" s="12"/>
      <c r="Q6935" s="12"/>
      <c r="R6935" s="12"/>
      <c r="S6935" s="12"/>
      <c r="T6935" s="12"/>
    </row>
    <row r="6936" spans="10:20">
      <c r="J6936" s="12"/>
      <c r="L6936" s="12"/>
      <c r="N6936" s="12"/>
      <c r="O6936" s="12"/>
      <c r="P6936" s="12"/>
      <c r="Q6936" s="12"/>
      <c r="R6936" s="12"/>
      <c r="S6936" s="12"/>
      <c r="T6936" s="12"/>
    </row>
    <row r="6937" spans="10:20">
      <c r="J6937" s="12"/>
      <c r="L6937" s="12"/>
      <c r="N6937" s="12"/>
      <c r="O6937" s="12"/>
      <c r="P6937" s="12"/>
      <c r="Q6937" s="12"/>
      <c r="R6937" s="12"/>
      <c r="S6937" s="12"/>
      <c r="T6937" s="12"/>
    </row>
    <row r="6938" spans="10:20">
      <c r="J6938" s="12"/>
      <c r="L6938" s="12"/>
      <c r="N6938" s="12"/>
      <c r="O6938" s="12"/>
      <c r="P6938" s="12"/>
      <c r="Q6938" s="12"/>
      <c r="R6938" s="12"/>
      <c r="S6938" s="12"/>
      <c r="T6938" s="12"/>
    </row>
    <row r="6939" spans="10:20">
      <c r="J6939" s="12"/>
      <c r="L6939" s="12"/>
      <c r="N6939" s="12"/>
      <c r="O6939" s="12"/>
      <c r="P6939" s="12"/>
      <c r="Q6939" s="12"/>
      <c r="R6939" s="12"/>
      <c r="S6939" s="12"/>
      <c r="T6939" s="12"/>
    </row>
    <row r="6940" spans="10:20">
      <c r="J6940" s="12"/>
      <c r="L6940" s="12"/>
      <c r="N6940" s="12"/>
      <c r="O6940" s="12"/>
      <c r="P6940" s="12"/>
      <c r="Q6940" s="12"/>
      <c r="R6940" s="12"/>
      <c r="S6940" s="12"/>
      <c r="T6940" s="12"/>
    </row>
    <row r="6941" spans="10:20">
      <c r="J6941" s="12"/>
      <c r="L6941" s="12"/>
      <c r="N6941" s="12"/>
      <c r="O6941" s="12"/>
      <c r="P6941" s="12"/>
      <c r="Q6941" s="12"/>
      <c r="R6941" s="12"/>
      <c r="S6941" s="12"/>
      <c r="T6941" s="12"/>
    </row>
    <row r="6942" spans="10:20">
      <c r="J6942" s="12"/>
      <c r="L6942" s="12"/>
      <c r="N6942" s="12"/>
      <c r="O6942" s="12"/>
      <c r="P6942" s="12"/>
      <c r="Q6942" s="12"/>
      <c r="R6942" s="12"/>
      <c r="S6942" s="12"/>
      <c r="T6942" s="12"/>
    </row>
    <row r="6943" spans="10:20">
      <c r="J6943" s="12"/>
      <c r="L6943" s="12"/>
      <c r="N6943" s="12"/>
      <c r="O6943" s="12"/>
      <c r="P6943" s="12"/>
      <c r="Q6943" s="12"/>
      <c r="R6943" s="12"/>
      <c r="S6943" s="12"/>
      <c r="T6943" s="12"/>
    </row>
    <row r="6944" spans="10:20">
      <c r="J6944" s="12"/>
      <c r="L6944" s="12"/>
      <c r="N6944" s="12"/>
      <c r="O6944" s="12"/>
      <c r="P6944" s="12"/>
      <c r="Q6944" s="12"/>
      <c r="R6944" s="12"/>
      <c r="S6944" s="12"/>
      <c r="T6944" s="12"/>
    </row>
    <row r="6945" spans="10:20">
      <c r="J6945" s="12"/>
      <c r="L6945" s="12"/>
      <c r="N6945" s="12"/>
      <c r="O6945" s="12"/>
      <c r="P6945" s="12"/>
      <c r="Q6945" s="12"/>
      <c r="R6945" s="12"/>
      <c r="S6945" s="12"/>
      <c r="T6945" s="12"/>
    </row>
    <row r="6946" spans="10:20">
      <c r="J6946" s="12"/>
      <c r="L6946" s="12"/>
      <c r="N6946" s="12"/>
      <c r="O6946" s="12"/>
      <c r="P6946" s="12"/>
      <c r="Q6946" s="12"/>
      <c r="R6946" s="12"/>
      <c r="S6946" s="12"/>
      <c r="T6946" s="12"/>
    </row>
    <row r="6947" spans="10:20">
      <c r="J6947" s="12"/>
      <c r="L6947" s="12"/>
      <c r="N6947" s="12"/>
      <c r="O6947" s="12"/>
      <c r="P6947" s="12"/>
      <c r="Q6947" s="12"/>
      <c r="R6947" s="12"/>
      <c r="S6947" s="12"/>
      <c r="T6947" s="12"/>
    </row>
    <row r="6948" spans="10:20">
      <c r="J6948" s="12"/>
      <c r="L6948" s="12"/>
      <c r="N6948" s="12"/>
      <c r="O6948" s="12"/>
      <c r="P6948" s="12"/>
      <c r="Q6948" s="12"/>
      <c r="R6948" s="12"/>
      <c r="S6948" s="12"/>
      <c r="T6948" s="12"/>
    </row>
    <row r="6949" spans="10:20">
      <c r="J6949" s="12"/>
      <c r="L6949" s="12"/>
      <c r="N6949" s="12"/>
      <c r="O6949" s="12"/>
      <c r="P6949" s="12"/>
      <c r="Q6949" s="12"/>
      <c r="R6949" s="12"/>
      <c r="S6949" s="12"/>
      <c r="T6949" s="12"/>
    </row>
    <row r="6950" spans="10:20">
      <c r="J6950" s="12"/>
      <c r="L6950" s="12"/>
      <c r="N6950" s="12"/>
      <c r="O6950" s="12"/>
      <c r="P6950" s="12"/>
      <c r="Q6950" s="12"/>
      <c r="R6950" s="12"/>
      <c r="S6950" s="12"/>
      <c r="T6950" s="12"/>
    </row>
    <row r="6951" spans="10:20">
      <c r="J6951" s="12"/>
      <c r="L6951" s="12"/>
      <c r="N6951" s="12"/>
      <c r="O6951" s="12"/>
      <c r="P6951" s="12"/>
      <c r="Q6951" s="12"/>
      <c r="R6951" s="12"/>
      <c r="S6951" s="12"/>
      <c r="T6951" s="12"/>
    </row>
    <row r="6952" spans="10:20">
      <c r="J6952" s="12"/>
      <c r="L6952" s="12"/>
      <c r="N6952" s="12"/>
      <c r="O6952" s="12"/>
      <c r="P6952" s="12"/>
      <c r="Q6952" s="12"/>
      <c r="R6952" s="12"/>
      <c r="S6952" s="12"/>
      <c r="T6952" s="12"/>
    </row>
    <row r="6953" spans="10:20">
      <c r="J6953" s="12"/>
      <c r="L6953" s="12"/>
      <c r="N6953" s="12"/>
      <c r="O6953" s="12"/>
      <c r="P6953" s="12"/>
      <c r="Q6953" s="12"/>
      <c r="R6953" s="12"/>
      <c r="S6953" s="12"/>
      <c r="T6953" s="12"/>
    </row>
    <row r="6954" spans="10:20">
      <c r="J6954" s="12"/>
      <c r="L6954" s="12"/>
      <c r="N6954" s="12"/>
      <c r="O6954" s="12"/>
      <c r="P6954" s="12"/>
      <c r="Q6954" s="12"/>
      <c r="R6954" s="12"/>
      <c r="S6954" s="12"/>
      <c r="T6954" s="12"/>
    </row>
    <row r="6955" spans="10:20">
      <c r="J6955" s="12"/>
      <c r="L6955" s="12"/>
      <c r="N6955" s="12"/>
      <c r="O6955" s="12"/>
      <c r="P6955" s="12"/>
      <c r="Q6955" s="12"/>
      <c r="R6955" s="12"/>
      <c r="S6955" s="12"/>
      <c r="T6955" s="12"/>
    </row>
    <row r="6956" spans="10:20">
      <c r="J6956" s="12"/>
      <c r="L6956" s="12"/>
      <c r="N6956" s="12"/>
      <c r="O6956" s="12"/>
      <c r="P6956" s="12"/>
      <c r="Q6956" s="12"/>
      <c r="R6956" s="12"/>
      <c r="S6956" s="12"/>
      <c r="T6956" s="12"/>
    </row>
    <row r="6957" spans="10:20">
      <c r="J6957" s="12"/>
      <c r="L6957" s="12"/>
      <c r="N6957" s="12"/>
      <c r="O6957" s="12"/>
      <c r="P6957" s="12"/>
      <c r="Q6957" s="12"/>
      <c r="R6957" s="12"/>
      <c r="S6957" s="12"/>
      <c r="T6957" s="12"/>
    </row>
    <row r="6958" spans="10:20">
      <c r="J6958" s="12"/>
      <c r="L6958" s="12"/>
      <c r="N6958" s="12"/>
      <c r="O6958" s="12"/>
      <c r="P6958" s="12"/>
      <c r="Q6958" s="12"/>
      <c r="R6958" s="12"/>
      <c r="S6958" s="12"/>
      <c r="T6958" s="12"/>
    </row>
    <row r="6959" spans="10:20">
      <c r="J6959" s="12"/>
      <c r="L6959" s="12"/>
      <c r="N6959" s="12"/>
      <c r="O6959" s="12"/>
      <c r="P6959" s="12"/>
      <c r="Q6959" s="12"/>
      <c r="R6959" s="12"/>
      <c r="S6959" s="12"/>
      <c r="T6959" s="12"/>
    </row>
    <row r="6960" spans="10:20">
      <c r="J6960" s="12"/>
      <c r="L6960" s="12"/>
      <c r="N6960" s="12"/>
      <c r="O6960" s="12"/>
      <c r="P6960" s="12"/>
      <c r="Q6960" s="12"/>
      <c r="R6960" s="12"/>
      <c r="S6960" s="12"/>
      <c r="T6960" s="12"/>
    </row>
    <row r="6961" spans="10:20">
      <c r="J6961" s="12"/>
      <c r="L6961" s="12"/>
      <c r="N6961" s="12"/>
      <c r="O6961" s="12"/>
      <c r="P6961" s="12"/>
      <c r="Q6961" s="12"/>
      <c r="R6961" s="12"/>
      <c r="S6961" s="12"/>
      <c r="T6961" s="12"/>
    </row>
    <row r="6962" spans="10:20">
      <c r="J6962" s="12"/>
      <c r="L6962" s="12"/>
      <c r="N6962" s="12"/>
      <c r="O6962" s="12"/>
      <c r="P6962" s="12"/>
      <c r="Q6962" s="12"/>
      <c r="R6962" s="12"/>
      <c r="S6962" s="12"/>
      <c r="T6962" s="12"/>
    </row>
    <row r="6963" spans="10:20">
      <c r="J6963" s="12"/>
      <c r="L6963" s="12"/>
      <c r="N6963" s="12"/>
      <c r="O6963" s="12"/>
      <c r="P6963" s="12"/>
      <c r="Q6963" s="12"/>
      <c r="R6963" s="12"/>
      <c r="S6963" s="12"/>
      <c r="T6963" s="12"/>
    </row>
    <row r="6964" spans="10:20">
      <c r="J6964" s="12"/>
      <c r="L6964" s="12"/>
      <c r="N6964" s="12"/>
      <c r="O6964" s="12"/>
      <c r="P6964" s="12"/>
      <c r="Q6964" s="12"/>
      <c r="R6964" s="12"/>
      <c r="S6964" s="12"/>
      <c r="T6964" s="12"/>
    </row>
    <row r="6965" spans="10:20">
      <c r="J6965" s="12"/>
      <c r="L6965" s="12"/>
      <c r="N6965" s="12"/>
      <c r="O6965" s="12"/>
      <c r="P6965" s="12"/>
      <c r="Q6965" s="12"/>
      <c r="R6965" s="12"/>
      <c r="S6965" s="12"/>
      <c r="T6965" s="12"/>
    </row>
    <row r="6966" spans="10:20">
      <c r="J6966" s="12"/>
      <c r="L6966" s="12"/>
      <c r="N6966" s="12"/>
      <c r="O6966" s="12"/>
      <c r="P6966" s="12"/>
      <c r="Q6966" s="12"/>
      <c r="R6966" s="12"/>
      <c r="S6966" s="12"/>
      <c r="T6966" s="12"/>
    </row>
    <row r="6967" spans="10:20">
      <c r="J6967" s="12"/>
      <c r="L6967" s="12"/>
      <c r="N6967" s="12"/>
      <c r="O6967" s="12"/>
      <c r="P6967" s="12"/>
      <c r="Q6967" s="12"/>
      <c r="R6967" s="12"/>
      <c r="S6967" s="12"/>
      <c r="T6967" s="12"/>
    </row>
    <row r="6968" spans="10:20">
      <c r="J6968" s="12"/>
      <c r="L6968" s="12"/>
      <c r="N6968" s="12"/>
      <c r="O6968" s="12"/>
      <c r="P6968" s="12"/>
      <c r="Q6968" s="12"/>
      <c r="R6968" s="12"/>
      <c r="S6968" s="12"/>
      <c r="T6968" s="12"/>
    </row>
    <row r="6969" spans="10:20">
      <c r="J6969" s="12"/>
      <c r="L6969" s="12"/>
      <c r="N6969" s="12"/>
      <c r="O6969" s="12"/>
      <c r="P6969" s="12"/>
      <c r="Q6969" s="12"/>
      <c r="R6969" s="12"/>
      <c r="S6969" s="12"/>
      <c r="T6969" s="12"/>
    </row>
    <row r="6970" spans="10:20">
      <c r="J6970" s="12"/>
      <c r="L6970" s="12"/>
      <c r="N6970" s="12"/>
      <c r="O6970" s="12"/>
      <c r="P6970" s="12"/>
      <c r="Q6970" s="12"/>
      <c r="R6970" s="12"/>
      <c r="S6970" s="12"/>
      <c r="T6970" s="12"/>
    </row>
    <row r="6971" spans="10:20">
      <c r="J6971" s="12"/>
      <c r="L6971" s="12"/>
      <c r="N6971" s="12"/>
      <c r="O6971" s="12"/>
      <c r="P6971" s="12"/>
      <c r="Q6971" s="12"/>
      <c r="R6971" s="12"/>
      <c r="S6971" s="12"/>
      <c r="T6971" s="12"/>
    </row>
    <row r="6972" spans="10:20">
      <c r="J6972" s="12"/>
      <c r="L6972" s="12"/>
      <c r="N6972" s="12"/>
      <c r="O6972" s="12"/>
      <c r="P6972" s="12"/>
      <c r="Q6972" s="12"/>
      <c r="R6972" s="12"/>
      <c r="S6972" s="12"/>
      <c r="T6972" s="12"/>
    </row>
    <row r="6973" spans="10:20">
      <c r="J6973" s="12"/>
      <c r="L6973" s="12"/>
      <c r="N6973" s="12"/>
      <c r="O6973" s="12"/>
      <c r="P6973" s="12"/>
      <c r="Q6973" s="12"/>
      <c r="R6973" s="12"/>
      <c r="S6973" s="12"/>
      <c r="T6973" s="12"/>
    </row>
    <row r="6974" spans="10:20">
      <c r="J6974" s="12"/>
      <c r="L6974" s="12"/>
      <c r="N6974" s="12"/>
      <c r="O6974" s="12"/>
      <c r="P6974" s="12"/>
      <c r="Q6974" s="12"/>
      <c r="R6974" s="12"/>
      <c r="S6974" s="12"/>
      <c r="T6974" s="12"/>
    </row>
    <row r="6975" spans="10:20">
      <c r="J6975" s="12"/>
      <c r="L6975" s="12"/>
      <c r="N6975" s="12"/>
      <c r="O6975" s="12"/>
      <c r="P6975" s="12"/>
      <c r="Q6975" s="12"/>
      <c r="R6975" s="12"/>
      <c r="S6975" s="12"/>
      <c r="T6975" s="12"/>
    </row>
    <row r="6976" spans="10:20">
      <c r="J6976" s="12"/>
      <c r="L6976" s="12"/>
      <c r="N6976" s="12"/>
      <c r="O6976" s="12"/>
      <c r="P6976" s="12"/>
      <c r="Q6976" s="12"/>
      <c r="R6976" s="12"/>
      <c r="S6976" s="12"/>
      <c r="T6976" s="12"/>
    </row>
    <row r="6977" spans="10:20">
      <c r="J6977" s="12"/>
      <c r="L6977" s="12"/>
      <c r="N6977" s="12"/>
      <c r="O6977" s="12"/>
      <c r="P6977" s="12"/>
      <c r="Q6977" s="12"/>
      <c r="R6977" s="12"/>
      <c r="S6977" s="12"/>
      <c r="T6977" s="12"/>
    </row>
    <row r="6978" spans="10:20">
      <c r="J6978" s="12"/>
      <c r="L6978" s="12"/>
      <c r="N6978" s="12"/>
      <c r="O6978" s="12"/>
      <c r="P6978" s="12"/>
      <c r="Q6978" s="12"/>
      <c r="R6978" s="12"/>
      <c r="S6978" s="12"/>
      <c r="T6978" s="12"/>
    </row>
    <row r="6979" spans="10:20">
      <c r="J6979" s="12"/>
      <c r="L6979" s="12"/>
      <c r="N6979" s="12"/>
      <c r="O6979" s="12"/>
      <c r="P6979" s="12"/>
      <c r="Q6979" s="12"/>
      <c r="R6979" s="12"/>
      <c r="S6979" s="12"/>
      <c r="T6979" s="12"/>
    </row>
    <row r="6980" spans="10:20">
      <c r="J6980" s="12"/>
      <c r="L6980" s="12"/>
      <c r="N6980" s="12"/>
      <c r="O6980" s="12"/>
      <c r="P6980" s="12"/>
      <c r="Q6980" s="12"/>
      <c r="R6980" s="12"/>
      <c r="S6980" s="12"/>
      <c r="T6980" s="12"/>
    </row>
    <row r="6981" spans="10:20">
      <c r="J6981" s="12"/>
      <c r="L6981" s="12"/>
      <c r="N6981" s="12"/>
      <c r="O6981" s="12"/>
      <c r="P6981" s="12"/>
      <c r="Q6981" s="12"/>
      <c r="R6981" s="12"/>
      <c r="S6981" s="12"/>
      <c r="T6981" s="12"/>
    </row>
    <row r="6982" spans="10:20">
      <c r="J6982" s="12"/>
      <c r="L6982" s="12"/>
      <c r="N6982" s="12"/>
      <c r="O6982" s="12"/>
      <c r="P6982" s="12"/>
      <c r="Q6982" s="12"/>
      <c r="R6982" s="12"/>
      <c r="S6982" s="12"/>
      <c r="T6982" s="12"/>
    </row>
    <row r="6983" spans="10:20">
      <c r="J6983" s="12"/>
      <c r="L6983" s="12"/>
      <c r="N6983" s="12"/>
      <c r="O6983" s="12"/>
      <c r="P6983" s="12"/>
      <c r="Q6983" s="12"/>
      <c r="R6983" s="12"/>
      <c r="S6983" s="12"/>
      <c r="T6983" s="12"/>
    </row>
    <row r="6984" spans="10:20">
      <c r="J6984" s="12"/>
      <c r="L6984" s="12"/>
      <c r="N6984" s="12"/>
      <c r="O6984" s="12"/>
      <c r="P6984" s="12"/>
      <c r="Q6984" s="12"/>
      <c r="R6984" s="12"/>
      <c r="S6984" s="12"/>
      <c r="T6984" s="12"/>
    </row>
    <row r="6985" spans="10:20">
      <c r="J6985" s="12"/>
      <c r="L6985" s="12"/>
      <c r="N6985" s="12"/>
      <c r="O6985" s="12"/>
      <c r="P6985" s="12"/>
      <c r="Q6985" s="12"/>
      <c r="R6985" s="12"/>
      <c r="S6985" s="12"/>
      <c r="T6985" s="12"/>
    </row>
    <row r="6986" spans="10:20">
      <c r="J6986" s="12"/>
      <c r="L6986" s="12"/>
      <c r="N6986" s="12"/>
      <c r="O6986" s="12"/>
      <c r="P6986" s="12"/>
      <c r="Q6986" s="12"/>
      <c r="R6986" s="12"/>
      <c r="S6986" s="12"/>
      <c r="T6986" s="12"/>
    </row>
    <row r="6987" spans="10:20">
      <c r="J6987" s="12"/>
      <c r="L6987" s="12"/>
      <c r="N6987" s="12"/>
      <c r="O6987" s="12"/>
      <c r="P6987" s="12"/>
      <c r="Q6987" s="12"/>
      <c r="R6987" s="12"/>
      <c r="S6987" s="12"/>
      <c r="T6987" s="12"/>
    </row>
    <row r="6988" spans="10:20">
      <c r="J6988" s="12"/>
      <c r="L6988" s="12"/>
      <c r="N6988" s="12"/>
      <c r="O6988" s="12"/>
      <c r="P6988" s="12"/>
      <c r="Q6988" s="12"/>
      <c r="R6988" s="12"/>
      <c r="S6988" s="12"/>
      <c r="T6988" s="12"/>
    </row>
    <row r="6989" spans="10:20">
      <c r="J6989" s="12"/>
      <c r="L6989" s="12"/>
      <c r="N6989" s="12"/>
      <c r="O6989" s="12"/>
      <c r="P6989" s="12"/>
      <c r="Q6989" s="12"/>
      <c r="R6989" s="12"/>
      <c r="S6989" s="12"/>
      <c r="T6989" s="12"/>
    </row>
    <row r="6990" spans="10:20">
      <c r="J6990" s="12"/>
      <c r="L6990" s="12"/>
      <c r="N6990" s="12"/>
      <c r="O6990" s="12"/>
      <c r="P6990" s="12"/>
      <c r="Q6990" s="12"/>
      <c r="R6990" s="12"/>
      <c r="S6990" s="12"/>
      <c r="T6990" s="12"/>
    </row>
    <row r="6991" spans="10:20">
      <c r="J6991" s="12"/>
      <c r="L6991" s="12"/>
      <c r="N6991" s="12"/>
      <c r="O6991" s="12"/>
      <c r="P6991" s="12"/>
      <c r="Q6991" s="12"/>
      <c r="R6991" s="12"/>
      <c r="S6991" s="12"/>
      <c r="T6991" s="12"/>
    </row>
    <row r="6992" spans="10:20">
      <c r="J6992" s="12"/>
      <c r="L6992" s="12"/>
      <c r="N6992" s="12"/>
      <c r="O6992" s="12"/>
      <c r="P6992" s="12"/>
      <c r="Q6992" s="12"/>
      <c r="R6992" s="12"/>
      <c r="S6992" s="12"/>
      <c r="T6992" s="12"/>
    </row>
    <row r="6993" spans="10:20">
      <c r="J6993" s="12"/>
      <c r="L6993" s="12"/>
      <c r="N6993" s="12"/>
      <c r="O6993" s="12"/>
      <c r="P6993" s="12"/>
      <c r="Q6993" s="12"/>
      <c r="R6993" s="12"/>
      <c r="S6993" s="12"/>
      <c r="T6993" s="12"/>
    </row>
    <row r="6994" spans="10:20">
      <c r="J6994" s="12"/>
      <c r="L6994" s="12"/>
      <c r="N6994" s="12"/>
      <c r="O6994" s="12"/>
      <c r="P6994" s="12"/>
      <c r="Q6994" s="12"/>
      <c r="R6994" s="12"/>
      <c r="S6994" s="12"/>
      <c r="T6994" s="12"/>
    </row>
    <row r="6995" spans="10:20">
      <c r="J6995" s="12"/>
      <c r="L6995" s="12"/>
      <c r="N6995" s="12"/>
      <c r="O6995" s="12"/>
      <c r="P6995" s="12"/>
      <c r="Q6995" s="12"/>
      <c r="R6995" s="12"/>
      <c r="S6995" s="12"/>
      <c r="T6995" s="12"/>
    </row>
    <row r="6996" spans="10:20">
      <c r="J6996" s="12"/>
      <c r="L6996" s="12"/>
      <c r="N6996" s="12"/>
      <c r="O6996" s="12"/>
      <c r="P6996" s="12"/>
      <c r="Q6996" s="12"/>
      <c r="R6996" s="12"/>
      <c r="S6996" s="12"/>
      <c r="T6996" s="12"/>
    </row>
    <row r="6997" spans="10:20">
      <c r="J6997" s="12"/>
      <c r="L6997" s="12"/>
      <c r="N6997" s="12"/>
      <c r="O6997" s="12"/>
      <c r="P6997" s="12"/>
      <c r="Q6997" s="12"/>
      <c r="R6997" s="12"/>
      <c r="S6997" s="12"/>
      <c r="T6997" s="12"/>
    </row>
    <row r="6998" spans="10:20">
      <c r="J6998" s="12"/>
      <c r="L6998" s="12"/>
      <c r="N6998" s="12"/>
      <c r="O6998" s="12"/>
      <c r="P6998" s="12"/>
      <c r="Q6998" s="12"/>
      <c r="R6998" s="12"/>
      <c r="S6998" s="12"/>
      <c r="T6998" s="12"/>
    </row>
    <row r="6999" spans="10:20">
      <c r="J6999" s="12"/>
      <c r="L6999" s="12"/>
      <c r="N6999" s="12"/>
      <c r="O6999" s="12"/>
      <c r="P6999" s="12"/>
      <c r="Q6999" s="12"/>
      <c r="R6999" s="12"/>
      <c r="S6999" s="12"/>
      <c r="T6999" s="12"/>
    </row>
    <row r="7000" spans="10:20">
      <c r="J7000" s="12"/>
      <c r="L7000" s="12"/>
      <c r="N7000" s="12"/>
      <c r="O7000" s="12"/>
      <c r="P7000" s="12"/>
      <c r="Q7000" s="12"/>
      <c r="R7000" s="12"/>
      <c r="S7000" s="12"/>
      <c r="T7000" s="12"/>
    </row>
    <row r="7001" spans="10:20">
      <c r="J7001" s="12"/>
      <c r="L7001" s="12"/>
      <c r="N7001" s="12"/>
      <c r="O7001" s="12"/>
      <c r="P7001" s="12"/>
      <c r="Q7001" s="12"/>
      <c r="R7001" s="12"/>
      <c r="S7001" s="12"/>
      <c r="T7001" s="12"/>
    </row>
    <row r="7002" spans="10:20">
      <c r="J7002" s="12"/>
      <c r="L7002" s="12"/>
      <c r="N7002" s="12"/>
      <c r="O7002" s="12"/>
      <c r="P7002" s="12"/>
      <c r="Q7002" s="12"/>
      <c r="R7002" s="12"/>
      <c r="S7002" s="12"/>
      <c r="T7002" s="12"/>
    </row>
    <row r="7003" spans="10:20">
      <c r="J7003" s="12"/>
      <c r="L7003" s="12"/>
      <c r="N7003" s="12"/>
      <c r="O7003" s="12"/>
      <c r="P7003" s="12"/>
      <c r="Q7003" s="12"/>
      <c r="R7003" s="12"/>
      <c r="S7003" s="12"/>
      <c r="T7003" s="12"/>
    </row>
    <row r="7004" spans="10:20">
      <c r="J7004" s="12"/>
      <c r="L7004" s="12"/>
      <c r="N7004" s="12"/>
      <c r="O7004" s="12"/>
      <c r="P7004" s="12"/>
      <c r="Q7004" s="12"/>
      <c r="R7004" s="12"/>
      <c r="S7004" s="12"/>
      <c r="T7004" s="12"/>
    </row>
    <row r="7005" spans="10:20">
      <c r="J7005" s="12"/>
      <c r="L7005" s="12"/>
      <c r="N7005" s="12"/>
      <c r="O7005" s="12"/>
      <c r="P7005" s="12"/>
      <c r="Q7005" s="12"/>
      <c r="R7005" s="12"/>
      <c r="S7005" s="12"/>
      <c r="T7005" s="12"/>
    </row>
    <row r="7006" spans="10:20">
      <c r="J7006" s="12"/>
      <c r="L7006" s="12"/>
      <c r="N7006" s="12"/>
      <c r="O7006" s="12"/>
      <c r="P7006" s="12"/>
      <c r="Q7006" s="12"/>
      <c r="R7006" s="12"/>
      <c r="S7006" s="12"/>
      <c r="T7006" s="12"/>
    </row>
    <row r="7007" spans="10:20">
      <c r="J7007" s="12"/>
      <c r="L7007" s="12"/>
      <c r="N7007" s="12"/>
      <c r="O7007" s="12"/>
      <c r="P7007" s="12"/>
      <c r="Q7007" s="12"/>
      <c r="R7007" s="12"/>
      <c r="S7007" s="12"/>
      <c r="T7007" s="12"/>
    </row>
    <row r="7008" spans="10:20">
      <c r="J7008" s="12"/>
      <c r="L7008" s="12"/>
      <c r="N7008" s="12"/>
      <c r="O7008" s="12"/>
      <c r="P7008" s="12"/>
      <c r="Q7008" s="12"/>
      <c r="R7008" s="12"/>
      <c r="S7008" s="12"/>
      <c r="T7008" s="12"/>
    </row>
    <row r="7009" spans="10:20">
      <c r="J7009" s="12"/>
      <c r="L7009" s="12"/>
      <c r="N7009" s="12"/>
      <c r="O7009" s="12"/>
      <c r="P7009" s="12"/>
      <c r="Q7009" s="12"/>
      <c r="R7009" s="12"/>
      <c r="S7009" s="12"/>
      <c r="T7009" s="12"/>
    </row>
    <row r="7010" spans="10:20">
      <c r="J7010" s="12"/>
      <c r="L7010" s="12"/>
      <c r="N7010" s="12"/>
      <c r="O7010" s="12"/>
      <c r="P7010" s="12"/>
      <c r="Q7010" s="12"/>
      <c r="R7010" s="12"/>
      <c r="S7010" s="12"/>
      <c r="T7010" s="12"/>
    </row>
    <row r="7011" spans="10:20">
      <c r="J7011" s="12"/>
      <c r="L7011" s="12"/>
      <c r="N7011" s="12"/>
      <c r="O7011" s="12"/>
      <c r="P7011" s="12"/>
      <c r="Q7011" s="12"/>
      <c r="R7011" s="12"/>
      <c r="S7011" s="12"/>
      <c r="T7011" s="12"/>
    </row>
    <row r="7012" spans="10:20">
      <c r="J7012" s="12"/>
      <c r="L7012" s="12"/>
      <c r="N7012" s="12"/>
      <c r="O7012" s="12"/>
      <c r="P7012" s="12"/>
      <c r="Q7012" s="12"/>
      <c r="R7012" s="12"/>
      <c r="S7012" s="12"/>
      <c r="T7012" s="12"/>
    </row>
    <row r="7013" spans="10:20">
      <c r="J7013" s="12"/>
      <c r="L7013" s="12"/>
      <c r="N7013" s="12"/>
      <c r="O7013" s="12"/>
      <c r="P7013" s="12"/>
      <c r="Q7013" s="12"/>
      <c r="R7013" s="12"/>
      <c r="S7013" s="12"/>
      <c r="T7013" s="12"/>
    </row>
    <row r="7014" spans="10:20">
      <c r="J7014" s="12"/>
      <c r="L7014" s="12"/>
      <c r="N7014" s="12"/>
      <c r="O7014" s="12"/>
      <c r="P7014" s="12"/>
      <c r="Q7014" s="12"/>
      <c r="R7014" s="12"/>
      <c r="S7014" s="12"/>
      <c r="T7014" s="12"/>
    </row>
    <row r="7015" spans="10:20">
      <c r="J7015" s="12"/>
      <c r="L7015" s="12"/>
      <c r="N7015" s="12"/>
      <c r="O7015" s="12"/>
      <c r="P7015" s="12"/>
      <c r="Q7015" s="12"/>
      <c r="R7015" s="12"/>
      <c r="S7015" s="12"/>
      <c r="T7015" s="12"/>
    </row>
    <row r="7016" spans="10:20">
      <c r="J7016" s="12"/>
      <c r="L7016" s="12"/>
      <c r="N7016" s="12"/>
      <c r="O7016" s="12"/>
      <c r="P7016" s="12"/>
      <c r="Q7016" s="12"/>
      <c r="R7016" s="12"/>
      <c r="S7016" s="12"/>
      <c r="T7016" s="12"/>
    </row>
    <row r="7017" spans="10:20">
      <c r="J7017" s="12"/>
      <c r="L7017" s="12"/>
      <c r="N7017" s="12"/>
      <c r="O7017" s="12"/>
      <c r="P7017" s="12"/>
      <c r="Q7017" s="12"/>
      <c r="R7017" s="12"/>
      <c r="S7017" s="12"/>
      <c r="T7017" s="12"/>
    </row>
    <row r="7018" spans="10:20">
      <c r="J7018" s="12"/>
      <c r="L7018" s="12"/>
      <c r="N7018" s="12"/>
      <c r="O7018" s="12"/>
      <c r="P7018" s="12"/>
      <c r="Q7018" s="12"/>
      <c r="R7018" s="12"/>
      <c r="S7018" s="12"/>
      <c r="T7018" s="12"/>
    </row>
    <row r="7019" spans="10:20">
      <c r="J7019" s="12"/>
      <c r="L7019" s="12"/>
      <c r="N7019" s="12"/>
      <c r="O7019" s="12"/>
      <c r="P7019" s="12"/>
      <c r="Q7019" s="12"/>
      <c r="R7019" s="12"/>
      <c r="S7019" s="12"/>
      <c r="T7019" s="12"/>
    </row>
    <row r="7020" spans="10:20">
      <c r="J7020" s="12"/>
      <c r="L7020" s="12"/>
      <c r="N7020" s="12"/>
      <c r="O7020" s="12"/>
      <c r="P7020" s="12"/>
      <c r="Q7020" s="12"/>
      <c r="R7020" s="12"/>
      <c r="S7020" s="12"/>
      <c r="T7020" s="12"/>
    </row>
    <row r="7021" spans="10:20">
      <c r="J7021" s="12"/>
      <c r="L7021" s="12"/>
      <c r="N7021" s="12"/>
      <c r="O7021" s="12"/>
      <c r="P7021" s="12"/>
      <c r="Q7021" s="12"/>
      <c r="R7021" s="12"/>
      <c r="S7021" s="12"/>
      <c r="T7021" s="12"/>
    </row>
    <row r="7022" spans="10:20">
      <c r="J7022" s="12"/>
      <c r="L7022" s="12"/>
      <c r="N7022" s="12"/>
      <c r="O7022" s="12"/>
      <c r="P7022" s="12"/>
      <c r="Q7022" s="12"/>
      <c r="R7022" s="12"/>
      <c r="S7022" s="12"/>
      <c r="T7022" s="12"/>
    </row>
    <row r="7023" spans="10:20">
      <c r="J7023" s="12"/>
      <c r="L7023" s="12"/>
      <c r="N7023" s="12"/>
      <c r="O7023" s="12"/>
      <c r="P7023" s="12"/>
      <c r="Q7023" s="12"/>
      <c r="R7023" s="12"/>
      <c r="S7023" s="12"/>
      <c r="T7023" s="12"/>
    </row>
    <row r="7024" spans="10:20">
      <c r="J7024" s="12"/>
      <c r="L7024" s="12"/>
      <c r="N7024" s="12"/>
      <c r="O7024" s="12"/>
      <c r="P7024" s="12"/>
      <c r="Q7024" s="12"/>
      <c r="R7024" s="12"/>
      <c r="S7024" s="12"/>
      <c r="T7024" s="12"/>
    </row>
    <row r="7025" spans="10:20">
      <c r="J7025" s="12"/>
      <c r="L7025" s="12"/>
      <c r="N7025" s="12"/>
      <c r="O7025" s="12"/>
      <c r="P7025" s="12"/>
      <c r="Q7025" s="12"/>
      <c r="R7025" s="12"/>
      <c r="S7025" s="12"/>
      <c r="T7025" s="12"/>
    </row>
    <row r="7026" spans="10:20">
      <c r="J7026" s="12"/>
      <c r="L7026" s="12"/>
      <c r="N7026" s="12"/>
      <c r="O7026" s="12"/>
      <c r="P7026" s="12"/>
      <c r="Q7026" s="12"/>
      <c r="R7026" s="12"/>
      <c r="S7026" s="12"/>
      <c r="T7026" s="12"/>
    </row>
    <row r="7027" spans="10:20">
      <c r="J7027" s="12"/>
      <c r="L7027" s="12"/>
      <c r="N7027" s="12"/>
      <c r="O7027" s="12"/>
      <c r="P7027" s="12"/>
      <c r="Q7027" s="12"/>
      <c r="R7027" s="12"/>
      <c r="S7027" s="12"/>
      <c r="T7027" s="12"/>
    </row>
    <row r="7028" spans="10:20">
      <c r="J7028" s="12"/>
      <c r="L7028" s="12"/>
      <c r="N7028" s="12"/>
      <c r="O7028" s="12"/>
      <c r="P7028" s="12"/>
      <c r="Q7028" s="12"/>
      <c r="R7028" s="12"/>
      <c r="S7028" s="12"/>
      <c r="T7028" s="12"/>
    </row>
    <row r="7029" spans="10:20">
      <c r="J7029" s="12"/>
      <c r="L7029" s="12"/>
      <c r="N7029" s="12"/>
      <c r="O7029" s="12"/>
      <c r="P7029" s="12"/>
      <c r="Q7029" s="12"/>
      <c r="R7029" s="12"/>
      <c r="S7029" s="12"/>
      <c r="T7029" s="12"/>
    </row>
    <row r="7030" spans="10:20">
      <c r="J7030" s="12"/>
      <c r="L7030" s="12"/>
      <c r="N7030" s="12"/>
      <c r="O7030" s="12"/>
      <c r="P7030" s="12"/>
      <c r="Q7030" s="12"/>
      <c r="R7030" s="12"/>
      <c r="S7030" s="12"/>
      <c r="T7030" s="12"/>
    </row>
    <row r="7031" spans="10:20">
      <c r="J7031" s="12"/>
      <c r="L7031" s="12"/>
      <c r="N7031" s="12"/>
      <c r="O7031" s="12"/>
      <c r="P7031" s="12"/>
      <c r="Q7031" s="12"/>
      <c r="R7031" s="12"/>
      <c r="S7031" s="12"/>
      <c r="T7031" s="12"/>
    </row>
    <row r="7032" spans="10:20">
      <c r="J7032" s="12"/>
      <c r="L7032" s="12"/>
      <c r="N7032" s="12"/>
      <c r="O7032" s="12"/>
      <c r="P7032" s="12"/>
      <c r="Q7032" s="12"/>
      <c r="R7032" s="12"/>
      <c r="S7032" s="12"/>
      <c r="T7032" s="12"/>
    </row>
    <row r="7033" spans="10:20">
      <c r="J7033" s="12"/>
      <c r="L7033" s="12"/>
      <c r="N7033" s="12"/>
      <c r="O7033" s="12"/>
      <c r="P7033" s="12"/>
      <c r="Q7033" s="12"/>
      <c r="R7033" s="12"/>
      <c r="S7033" s="12"/>
      <c r="T7033" s="12"/>
    </row>
    <row r="7034" spans="10:20">
      <c r="J7034" s="12"/>
      <c r="L7034" s="12"/>
      <c r="N7034" s="12"/>
      <c r="O7034" s="12"/>
      <c r="P7034" s="12"/>
      <c r="Q7034" s="12"/>
      <c r="R7034" s="12"/>
      <c r="S7034" s="12"/>
      <c r="T7034" s="12"/>
    </row>
    <row r="7035" spans="10:20">
      <c r="J7035" s="12"/>
      <c r="L7035" s="12"/>
      <c r="N7035" s="12"/>
      <c r="O7035" s="12"/>
      <c r="P7035" s="12"/>
      <c r="Q7035" s="12"/>
      <c r="R7035" s="12"/>
      <c r="S7035" s="12"/>
      <c r="T7035" s="12"/>
    </row>
    <row r="7036" spans="10:20">
      <c r="J7036" s="12"/>
      <c r="L7036" s="12"/>
      <c r="N7036" s="12"/>
      <c r="O7036" s="12"/>
      <c r="P7036" s="12"/>
      <c r="Q7036" s="12"/>
      <c r="R7036" s="12"/>
      <c r="S7036" s="12"/>
      <c r="T7036" s="12"/>
    </row>
    <row r="7037" spans="10:20">
      <c r="J7037" s="12"/>
      <c r="L7037" s="12"/>
      <c r="N7037" s="12"/>
      <c r="O7037" s="12"/>
      <c r="P7037" s="12"/>
      <c r="Q7037" s="12"/>
      <c r="R7037" s="12"/>
      <c r="S7037" s="12"/>
      <c r="T7037" s="12"/>
    </row>
    <row r="7038" spans="10:20">
      <c r="J7038" s="12"/>
      <c r="L7038" s="12"/>
      <c r="N7038" s="12"/>
      <c r="O7038" s="12"/>
      <c r="P7038" s="12"/>
      <c r="Q7038" s="12"/>
      <c r="R7038" s="12"/>
      <c r="S7038" s="12"/>
      <c r="T7038" s="12"/>
    </row>
    <row r="7039" spans="10:20">
      <c r="J7039" s="12"/>
      <c r="L7039" s="12"/>
      <c r="N7039" s="12"/>
      <c r="O7039" s="12"/>
      <c r="P7039" s="12"/>
      <c r="Q7039" s="12"/>
      <c r="R7039" s="12"/>
      <c r="S7039" s="12"/>
      <c r="T7039" s="12"/>
    </row>
    <row r="7040" spans="10:20">
      <c r="J7040" s="12"/>
      <c r="L7040" s="12"/>
      <c r="N7040" s="12"/>
      <c r="O7040" s="12"/>
      <c r="P7040" s="12"/>
      <c r="Q7040" s="12"/>
      <c r="R7040" s="12"/>
      <c r="S7040" s="12"/>
      <c r="T7040" s="12"/>
    </row>
    <row r="7041" spans="10:20">
      <c r="J7041" s="12"/>
      <c r="L7041" s="12"/>
      <c r="N7041" s="12"/>
      <c r="O7041" s="12"/>
      <c r="P7041" s="12"/>
      <c r="Q7041" s="12"/>
      <c r="R7041" s="12"/>
      <c r="S7041" s="12"/>
      <c r="T7041" s="12"/>
    </row>
    <row r="7042" spans="10:20">
      <c r="J7042" s="12"/>
      <c r="L7042" s="12"/>
      <c r="N7042" s="12"/>
      <c r="O7042" s="12"/>
      <c r="P7042" s="12"/>
      <c r="Q7042" s="12"/>
      <c r="R7042" s="12"/>
      <c r="S7042" s="12"/>
      <c r="T7042" s="12"/>
    </row>
    <row r="7043" spans="10:20">
      <c r="J7043" s="12"/>
      <c r="L7043" s="12"/>
      <c r="N7043" s="12"/>
      <c r="O7043" s="12"/>
      <c r="P7043" s="12"/>
      <c r="Q7043" s="12"/>
      <c r="R7043" s="12"/>
      <c r="S7043" s="12"/>
      <c r="T7043" s="12"/>
    </row>
    <row r="7044" spans="10:20">
      <c r="J7044" s="12"/>
      <c r="L7044" s="12"/>
      <c r="N7044" s="12"/>
      <c r="O7044" s="12"/>
      <c r="P7044" s="12"/>
      <c r="Q7044" s="12"/>
      <c r="R7044" s="12"/>
      <c r="S7044" s="12"/>
      <c r="T7044" s="12"/>
    </row>
    <row r="7045" spans="10:20">
      <c r="J7045" s="12"/>
      <c r="L7045" s="12"/>
      <c r="N7045" s="12"/>
      <c r="O7045" s="12"/>
      <c r="P7045" s="12"/>
      <c r="Q7045" s="12"/>
      <c r="R7045" s="12"/>
      <c r="S7045" s="12"/>
      <c r="T7045" s="12"/>
    </row>
    <row r="7046" spans="10:20">
      <c r="J7046" s="12"/>
      <c r="L7046" s="12"/>
      <c r="N7046" s="12"/>
      <c r="O7046" s="12"/>
      <c r="P7046" s="12"/>
      <c r="Q7046" s="12"/>
      <c r="R7046" s="12"/>
      <c r="S7046" s="12"/>
      <c r="T7046" s="12"/>
    </row>
    <row r="7047" spans="10:20">
      <c r="J7047" s="12"/>
      <c r="L7047" s="12"/>
      <c r="N7047" s="12"/>
      <c r="O7047" s="12"/>
      <c r="P7047" s="12"/>
      <c r="Q7047" s="12"/>
      <c r="R7047" s="12"/>
      <c r="S7047" s="12"/>
      <c r="T7047" s="12"/>
    </row>
    <row r="7048" spans="10:20">
      <c r="J7048" s="12"/>
      <c r="L7048" s="12"/>
      <c r="N7048" s="12"/>
      <c r="O7048" s="12"/>
      <c r="P7048" s="12"/>
      <c r="Q7048" s="12"/>
      <c r="R7048" s="12"/>
      <c r="S7048" s="12"/>
      <c r="T7048" s="12"/>
    </row>
    <row r="7049" spans="10:20">
      <c r="J7049" s="12"/>
      <c r="L7049" s="12"/>
      <c r="N7049" s="12"/>
      <c r="O7049" s="12"/>
      <c r="P7049" s="12"/>
      <c r="Q7049" s="12"/>
      <c r="R7049" s="12"/>
      <c r="S7049" s="12"/>
      <c r="T7049" s="12"/>
    </row>
    <row r="7050" spans="10:20">
      <c r="J7050" s="12"/>
      <c r="L7050" s="12"/>
      <c r="N7050" s="12"/>
      <c r="O7050" s="12"/>
      <c r="P7050" s="12"/>
      <c r="Q7050" s="12"/>
      <c r="R7050" s="12"/>
      <c r="S7050" s="12"/>
      <c r="T7050" s="12"/>
    </row>
    <row r="7051" spans="10:20">
      <c r="J7051" s="12"/>
      <c r="L7051" s="12"/>
      <c r="N7051" s="12"/>
      <c r="O7051" s="12"/>
      <c r="P7051" s="12"/>
      <c r="Q7051" s="12"/>
      <c r="R7051" s="12"/>
      <c r="S7051" s="12"/>
      <c r="T7051" s="12"/>
    </row>
    <row r="7052" spans="10:20">
      <c r="J7052" s="12"/>
      <c r="L7052" s="12"/>
      <c r="N7052" s="12"/>
      <c r="O7052" s="12"/>
      <c r="P7052" s="12"/>
      <c r="Q7052" s="12"/>
      <c r="R7052" s="12"/>
      <c r="S7052" s="12"/>
      <c r="T7052" s="12"/>
    </row>
    <row r="7053" spans="10:20">
      <c r="J7053" s="12"/>
      <c r="L7053" s="12"/>
      <c r="N7053" s="12"/>
      <c r="O7053" s="12"/>
      <c r="P7053" s="12"/>
      <c r="Q7053" s="12"/>
      <c r="R7053" s="12"/>
      <c r="S7053" s="12"/>
      <c r="T7053" s="12"/>
    </row>
    <row r="7054" spans="10:20">
      <c r="J7054" s="12"/>
      <c r="L7054" s="12"/>
      <c r="N7054" s="12"/>
      <c r="O7054" s="12"/>
      <c r="P7054" s="12"/>
      <c r="Q7054" s="12"/>
      <c r="R7054" s="12"/>
      <c r="S7054" s="12"/>
      <c r="T7054" s="12"/>
    </row>
    <row r="7055" spans="10:20">
      <c r="J7055" s="12"/>
      <c r="L7055" s="12"/>
      <c r="N7055" s="12"/>
      <c r="O7055" s="12"/>
      <c r="P7055" s="12"/>
      <c r="Q7055" s="12"/>
      <c r="R7055" s="12"/>
      <c r="S7055" s="12"/>
      <c r="T7055" s="12"/>
    </row>
    <row r="7056" spans="10:20">
      <c r="J7056" s="12"/>
      <c r="L7056" s="12"/>
      <c r="N7056" s="12"/>
      <c r="O7056" s="12"/>
      <c r="P7056" s="12"/>
      <c r="Q7056" s="12"/>
      <c r="R7056" s="12"/>
      <c r="S7056" s="12"/>
      <c r="T7056" s="12"/>
    </row>
    <row r="7057" spans="10:20">
      <c r="J7057" s="12"/>
      <c r="L7057" s="12"/>
      <c r="N7057" s="12"/>
      <c r="O7057" s="12"/>
      <c r="P7057" s="12"/>
      <c r="Q7057" s="12"/>
      <c r="R7057" s="12"/>
      <c r="S7057" s="12"/>
      <c r="T7057" s="12"/>
    </row>
    <row r="7058" spans="10:20">
      <c r="J7058" s="12"/>
      <c r="L7058" s="12"/>
      <c r="N7058" s="12"/>
      <c r="O7058" s="12"/>
      <c r="P7058" s="12"/>
      <c r="Q7058" s="12"/>
      <c r="R7058" s="12"/>
      <c r="S7058" s="12"/>
      <c r="T7058" s="12"/>
    </row>
    <row r="7059" spans="10:20">
      <c r="J7059" s="12"/>
      <c r="L7059" s="12"/>
      <c r="N7059" s="12"/>
      <c r="O7059" s="12"/>
      <c r="P7059" s="12"/>
      <c r="Q7059" s="12"/>
      <c r="R7059" s="12"/>
      <c r="S7059" s="12"/>
      <c r="T7059" s="12"/>
    </row>
    <row r="7060" spans="10:20">
      <c r="J7060" s="12"/>
      <c r="L7060" s="12"/>
      <c r="N7060" s="12"/>
      <c r="O7060" s="12"/>
      <c r="P7060" s="12"/>
      <c r="Q7060" s="12"/>
      <c r="R7060" s="12"/>
      <c r="S7060" s="12"/>
      <c r="T7060" s="12"/>
    </row>
    <row r="7061" spans="10:20">
      <c r="J7061" s="12"/>
      <c r="L7061" s="12"/>
      <c r="N7061" s="12"/>
      <c r="O7061" s="12"/>
      <c r="P7061" s="12"/>
      <c r="Q7061" s="12"/>
      <c r="R7061" s="12"/>
      <c r="S7061" s="12"/>
      <c r="T7061" s="12"/>
    </row>
    <row r="7062" spans="10:20">
      <c r="J7062" s="12"/>
      <c r="L7062" s="12"/>
      <c r="N7062" s="12"/>
      <c r="O7062" s="12"/>
      <c r="P7062" s="12"/>
      <c r="Q7062" s="12"/>
      <c r="R7062" s="12"/>
      <c r="S7062" s="12"/>
      <c r="T7062" s="12"/>
    </row>
    <row r="7063" spans="10:20">
      <c r="J7063" s="12"/>
      <c r="L7063" s="12"/>
      <c r="N7063" s="12"/>
      <c r="O7063" s="12"/>
      <c r="P7063" s="12"/>
      <c r="Q7063" s="12"/>
      <c r="R7063" s="12"/>
      <c r="S7063" s="12"/>
      <c r="T7063" s="12"/>
    </row>
    <row r="7064" spans="10:20">
      <c r="J7064" s="12"/>
      <c r="L7064" s="12"/>
      <c r="N7064" s="12"/>
      <c r="O7064" s="12"/>
      <c r="P7064" s="12"/>
      <c r="Q7064" s="12"/>
      <c r="R7064" s="12"/>
      <c r="S7064" s="12"/>
      <c r="T7064" s="12"/>
    </row>
    <row r="7065" spans="10:20">
      <c r="J7065" s="12"/>
      <c r="L7065" s="12"/>
      <c r="N7065" s="12"/>
      <c r="O7065" s="12"/>
      <c r="P7065" s="12"/>
      <c r="Q7065" s="12"/>
      <c r="R7065" s="12"/>
      <c r="S7065" s="12"/>
      <c r="T7065" s="12"/>
    </row>
    <row r="7066" spans="10:20">
      <c r="J7066" s="12"/>
      <c r="L7066" s="12"/>
      <c r="N7066" s="12"/>
      <c r="O7066" s="12"/>
      <c r="P7066" s="12"/>
      <c r="Q7066" s="12"/>
      <c r="R7066" s="12"/>
      <c r="S7066" s="12"/>
      <c r="T7066" s="12"/>
    </row>
    <row r="7067" spans="10:20">
      <c r="J7067" s="12"/>
      <c r="L7067" s="12"/>
      <c r="N7067" s="12"/>
      <c r="O7067" s="12"/>
      <c r="P7067" s="12"/>
      <c r="Q7067" s="12"/>
      <c r="R7067" s="12"/>
      <c r="S7067" s="12"/>
      <c r="T7067" s="12"/>
    </row>
    <row r="7068" spans="10:20">
      <c r="J7068" s="12"/>
      <c r="L7068" s="12"/>
      <c r="N7068" s="12"/>
      <c r="O7068" s="12"/>
      <c r="P7068" s="12"/>
      <c r="Q7068" s="12"/>
      <c r="R7068" s="12"/>
      <c r="S7068" s="12"/>
      <c r="T7068" s="12"/>
    </row>
    <row r="7069" spans="10:20">
      <c r="J7069" s="12"/>
      <c r="L7069" s="12"/>
      <c r="N7069" s="12"/>
      <c r="O7069" s="12"/>
      <c r="P7069" s="12"/>
      <c r="Q7069" s="12"/>
      <c r="R7069" s="12"/>
      <c r="S7069" s="12"/>
      <c r="T7069" s="12"/>
    </row>
    <row r="7070" spans="10:20">
      <c r="J7070" s="12"/>
      <c r="L7070" s="12"/>
      <c r="N7070" s="12"/>
      <c r="O7070" s="12"/>
      <c r="P7070" s="12"/>
      <c r="Q7070" s="12"/>
      <c r="R7070" s="12"/>
      <c r="S7070" s="12"/>
      <c r="T7070" s="12"/>
    </row>
    <row r="7071" spans="10:20">
      <c r="J7071" s="12"/>
      <c r="L7071" s="12"/>
      <c r="N7071" s="12"/>
      <c r="O7071" s="12"/>
      <c r="P7071" s="12"/>
      <c r="Q7071" s="12"/>
      <c r="R7071" s="12"/>
      <c r="S7071" s="12"/>
      <c r="T7071" s="12"/>
    </row>
    <row r="7072" spans="10:20">
      <c r="J7072" s="12"/>
      <c r="L7072" s="12"/>
      <c r="N7072" s="12"/>
      <c r="O7072" s="12"/>
      <c r="P7072" s="12"/>
      <c r="Q7072" s="12"/>
      <c r="R7072" s="12"/>
      <c r="S7072" s="12"/>
      <c r="T7072" s="12"/>
    </row>
    <row r="7073" spans="10:20">
      <c r="J7073" s="12"/>
      <c r="L7073" s="12"/>
      <c r="N7073" s="12"/>
      <c r="O7073" s="12"/>
      <c r="P7073" s="12"/>
      <c r="Q7073" s="12"/>
      <c r="R7073" s="12"/>
      <c r="S7073" s="12"/>
      <c r="T7073" s="12"/>
    </row>
    <row r="7074" spans="10:20">
      <c r="J7074" s="12"/>
      <c r="L7074" s="12"/>
      <c r="N7074" s="12"/>
      <c r="O7074" s="12"/>
      <c r="P7074" s="12"/>
      <c r="Q7074" s="12"/>
      <c r="R7074" s="12"/>
      <c r="S7074" s="12"/>
      <c r="T7074" s="12"/>
    </row>
    <row r="7075" spans="10:20">
      <c r="J7075" s="12"/>
      <c r="L7075" s="12"/>
      <c r="N7075" s="12"/>
      <c r="O7075" s="12"/>
      <c r="P7075" s="12"/>
      <c r="Q7075" s="12"/>
      <c r="R7075" s="12"/>
      <c r="S7075" s="12"/>
      <c r="T7075" s="12"/>
    </row>
    <row r="7076" spans="10:20">
      <c r="J7076" s="12"/>
      <c r="L7076" s="12"/>
      <c r="N7076" s="12"/>
      <c r="O7076" s="12"/>
      <c r="P7076" s="12"/>
      <c r="Q7076" s="12"/>
      <c r="R7076" s="12"/>
      <c r="S7076" s="12"/>
      <c r="T7076" s="12"/>
    </row>
    <row r="7077" spans="10:20">
      <c r="J7077" s="12"/>
      <c r="L7077" s="12"/>
      <c r="N7077" s="12"/>
      <c r="O7077" s="12"/>
      <c r="P7077" s="12"/>
      <c r="Q7077" s="12"/>
      <c r="R7077" s="12"/>
      <c r="S7077" s="12"/>
      <c r="T7077" s="12"/>
    </row>
    <row r="7078" spans="10:20">
      <c r="J7078" s="12"/>
      <c r="L7078" s="12"/>
      <c r="N7078" s="12"/>
      <c r="O7078" s="12"/>
      <c r="P7078" s="12"/>
      <c r="Q7078" s="12"/>
      <c r="R7078" s="12"/>
      <c r="S7078" s="12"/>
      <c r="T7078" s="12"/>
    </row>
    <row r="7079" spans="10:20">
      <c r="J7079" s="12"/>
      <c r="L7079" s="12"/>
      <c r="N7079" s="12"/>
      <c r="O7079" s="12"/>
      <c r="P7079" s="12"/>
      <c r="Q7079" s="12"/>
      <c r="R7079" s="12"/>
      <c r="S7079" s="12"/>
      <c r="T7079" s="12"/>
    </row>
    <row r="7080" spans="10:20">
      <c r="J7080" s="12"/>
      <c r="L7080" s="12"/>
      <c r="N7080" s="12"/>
      <c r="O7080" s="12"/>
      <c r="P7080" s="12"/>
      <c r="Q7080" s="12"/>
      <c r="R7080" s="12"/>
      <c r="S7080" s="12"/>
      <c r="T7080" s="12"/>
    </row>
    <row r="7081" spans="10:20">
      <c r="J7081" s="12"/>
      <c r="L7081" s="12"/>
      <c r="N7081" s="12"/>
      <c r="O7081" s="12"/>
      <c r="P7081" s="12"/>
      <c r="Q7081" s="12"/>
      <c r="R7081" s="12"/>
      <c r="S7081" s="12"/>
      <c r="T7081" s="12"/>
    </row>
    <row r="7082" spans="10:20">
      <c r="J7082" s="12"/>
      <c r="L7082" s="12"/>
      <c r="N7082" s="12"/>
      <c r="O7082" s="12"/>
      <c r="P7082" s="12"/>
      <c r="Q7082" s="12"/>
      <c r="R7082" s="12"/>
      <c r="S7082" s="12"/>
      <c r="T7082" s="12"/>
    </row>
    <row r="7083" spans="10:20">
      <c r="J7083" s="12"/>
      <c r="L7083" s="12"/>
      <c r="N7083" s="12"/>
      <c r="O7083" s="12"/>
      <c r="P7083" s="12"/>
      <c r="Q7083" s="12"/>
      <c r="R7083" s="12"/>
      <c r="S7083" s="12"/>
      <c r="T7083" s="12"/>
    </row>
    <row r="7084" spans="10:20">
      <c r="J7084" s="12"/>
      <c r="L7084" s="12"/>
      <c r="N7084" s="12"/>
      <c r="O7084" s="12"/>
      <c r="P7084" s="12"/>
      <c r="Q7084" s="12"/>
      <c r="R7084" s="12"/>
      <c r="S7084" s="12"/>
      <c r="T7084" s="12"/>
    </row>
    <row r="7085" spans="10:20">
      <c r="J7085" s="12"/>
      <c r="L7085" s="12"/>
      <c r="N7085" s="12"/>
      <c r="O7085" s="12"/>
      <c r="P7085" s="12"/>
      <c r="Q7085" s="12"/>
      <c r="R7085" s="12"/>
      <c r="S7085" s="12"/>
      <c r="T7085" s="12"/>
    </row>
    <row r="7086" spans="10:20">
      <c r="J7086" s="12"/>
      <c r="L7086" s="12"/>
      <c r="N7086" s="12"/>
      <c r="O7086" s="12"/>
      <c r="P7086" s="12"/>
      <c r="Q7086" s="12"/>
      <c r="R7086" s="12"/>
      <c r="S7086" s="12"/>
      <c r="T7086" s="12"/>
    </row>
    <row r="7087" spans="10:20">
      <c r="J7087" s="12"/>
      <c r="L7087" s="12"/>
      <c r="N7087" s="12"/>
      <c r="O7087" s="12"/>
      <c r="P7087" s="12"/>
      <c r="Q7087" s="12"/>
      <c r="R7087" s="12"/>
      <c r="S7087" s="12"/>
      <c r="T7087" s="12"/>
    </row>
    <row r="7088" spans="10:20">
      <c r="J7088" s="12"/>
      <c r="L7088" s="12"/>
      <c r="N7088" s="12"/>
      <c r="O7088" s="12"/>
      <c r="P7088" s="12"/>
      <c r="Q7088" s="12"/>
      <c r="R7088" s="12"/>
      <c r="S7088" s="12"/>
      <c r="T7088" s="12"/>
    </row>
    <row r="7089" spans="10:20">
      <c r="J7089" s="12"/>
      <c r="L7089" s="12"/>
      <c r="N7089" s="12"/>
      <c r="O7089" s="12"/>
      <c r="P7089" s="12"/>
      <c r="Q7089" s="12"/>
      <c r="R7089" s="12"/>
      <c r="S7089" s="12"/>
      <c r="T7089" s="12"/>
    </row>
    <row r="7090" spans="10:20">
      <c r="J7090" s="12"/>
      <c r="L7090" s="12"/>
      <c r="N7090" s="12"/>
      <c r="O7090" s="12"/>
      <c r="P7090" s="12"/>
      <c r="Q7090" s="12"/>
      <c r="R7090" s="12"/>
      <c r="S7090" s="12"/>
      <c r="T7090" s="12"/>
    </row>
    <row r="7091" spans="10:20">
      <c r="J7091" s="12"/>
      <c r="L7091" s="12"/>
      <c r="N7091" s="12"/>
      <c r="O7091" s="12"/>
      <c r="P7091" s="12"/>
      <c r="Q7091" s="12"/>
      <c r="R7091" s="12"/>
      <c r="S7091" s="12"/>
      <c r="T7091" s="12"/>
    </row>
    <row r="7092" spans="10:20">
      <c r="J7092" s="12"/>
      <c r="L7092" s="12"/>
      <c r="N7092" s="12"/>
      <c r="O7092" s="12"/>
      <c r="P7092" s="12"/>
      <c r="Q7092" s="12"/>
      <c r="R7092" s="12"/>
      <c r="S7092" s="12"/>
      <c r="T7092" s="12"/>
    </row>
    <row r="7093" spans="10:20">
      <c r="J7093" s="12"/>
      <c r="L7093" s="12"/>
      <c r="N7093" s="12"/>
      <c r="O7093" s="12"/>
      <c r="P7093" s="12"/>
      <c r="Q7093" s="12"/>
      <c r="R7093" s="12"/>
      <c r="S7093" s="12"/>
      <c r="T7093" s="12"/>
    </row>
    <row r="7094" spans="10:20">
      <c r="J7094" s="12"/>
      <c r="L7094" s="12"/>
      <c r="N7094" s="12"/>
      <c r="O7094" s="12"/>
      <c r="P7094" s="12"/>
      <c r="Q7094" s="12"/>
      <c r="R7094" s="12"/>
      <c r="S7094" s="12"/>
      <c r="T7094" s="12"/>
    </row>
    <row r="7095" spans="10:20">
      <c r="J7095" s="12"/>
      <c r="L7095" s="12"/>
      <c r="N7095" s="12"/>
      <c r="O7095" s="12"/>
      <c r="P7095" s="12"/>
      <c r="Q7095" s="12"/>
      <c r="R7095" s="12"/>
      <c r="S7095" s="12"/>
      <c r="T7095" s="12"/>
    </row>
    <row r="7096" spans="10:20">
      <c r="J7096" s="12"/>
      <c r="L7096" s="12"/>
      <c r="N7096" s="12"/>
      <c r="O7096" s="12"/>
      <c r="P7096" s="12"/>
      <c r="Q7096" s="12"/>
      <c r="R7096" s="12"/>
      <c r="S7096" s="12"/>
      <c r="T7096" s="12"/>
    </row>
    <row r="7097" spans="10:20">
      <c r="J7097" s="12"/>
      <c r="L7097" s="12"/>
      <c r="N7097" s="12"/>
      <c r="O7097" s="12"/>
      <c r="P7097" s="12"/>
      <c r="Q7097" s="12"/>
      <c r="R7097" s="12"/>
      <c r="S7097" s="12"/>
      <c r="T7097" s="12"/>
    </row>
    <row r="7098" spans="10:20">
      <c r="J7098" s="12"/>
      <c r="L7098" s="12"/>
      <c r="N7098" s="12"/>
      <c r="O7098" s="12"/>
      <c r="P7098" s="12"/>
      <c r="Q7098" s="12"/>
      <c r="R7098" s="12"/>
      <c r="S7098" s="12"/>
      <c r="T7098" s="12"/>
    </row>
    <row r="7099" spans="10:20">
      <c r="J7099" s="12"/>
      <c r="L7099" s="12"/>
      <c r="N7099" s="12"/>
      <c r="O7099" s="12"/>
      <c r="P7099" s="12"/>
      <c r="Q7099" s="12"/>
      <c r="R7099" s="12"/>
      <c r="S7099" s="12"/>
      <c r="T7099" s="12"/>
    </row>
    <row r="7100" spans="10:20">
      <c r="J7100" s="12"/>
      <c r="L7100" s="12"/>
      <c r="N7100" s="12"/>
      <c r="O7100" s="12"/>
      <c r="P7100" s="12"/>
      <c r="Q7100" s="12"/>
      <c r="R7100" s="12"/>
      <c r="S7100" s="12"/>
      <c r="T7100" s="12"/>
    </row>
    <row r="7101" spans="10:20">
      <c r="J7101" s="12"/>
      <c r="L7101" s="12"/>
      <c r="N7101" s="12"/>
      <c r="O7101" s="12"/>
      <c r="P7101" s="12"/>
      <c r="Q7101" s="12"/>
      <c r="R7101" s="12"/>
      <c r="S7101" s="12"/>
      <c r="T7101" s="12"/>
    </row>
    <row r="7102" spans="10:20">
      <c r="J7102" s="12"/>
      <c r="L7102" s="12"/>
      <c r="N7102" s="12"/>
      <c r="O7102" s="12"/>
      <c r="P7102" s="12"/>
      <c r="Q7102" s="12"/>
      <c r="R7102" s="12"/>
      <c r="S7102" s="12"/>
      <c r="T7102" s="12"/>
    </row>
    <row r="7103" spans="10:20">
      <c r="J7103" s="12"/>
      <c r="L7103" s="12"/>
      <c r="N7103" s="12"/>
      <c r="O7103" s="12"/>
      <c r="P7103" s="12"/>
      <c r="Q7103" s="12"/>
      <c r="R7103" s="12"/>
      <c r="S7103" s="12"/>
      <c r="T7103" s="12"/>
    </row>
    <row r="7104" spans="10:20">
      <c r="J7104" s="12"/>
      <c r="L7104" s="12"/>
      <c r="N7104" s="12"/>
      <c r="O7104" s="12"/>
      <c r="P7104" s="12"/>
      <c r="Q7104" s="12"/>
      <c r="R7104" s="12"/>
      <c r="S7104" s="12"/>
      <c r="T7104" s="12"/>
    </row>
    <row r="7105" spans="10:20">
      <c r="J7105" s="12"/>
      <c r="L7105" s="12"/>
      <c r="N7105" s="12"/>
      <c r="O7105" s="12"/>
      <c r="P7105" s="12"/>
      <c r="Q7105" s="12"/>
      <c r="R7105" s="12"/>
      <c r="S7105" s="12"/>
      <c r="T7105" s="12"/>
    </row>
    <row r="7106" spans="10:20">
      <c r="J7106" s="12"/>
      <c r="L7106" s="12"/>
      <c r="N7106" s="12"/>
      <c r="O7106" s="12"/>
      <c r="P7106" s="12"/>
      <c r="Q7106" s="12"/>
      <c r="R7106" s="12"/>
      <c r="S7106" s="12"/>
      <c r="T7106" s="12"/>
    </row>
    <row r="7107" spans="10:20">
      <c r="J7107" s="12"/>
      <c r="L7107" s="12"/>
      <c r="N7107" s="12"/>
      <c r="O7107" s="12"/>
      <c r="P7107" s="12"/>
      <c r="Q7107" s="12"/>
      <c r="R7107" s="12"/>
      <c r="S7107" s="12"/>
      <c r="T7107" s="12"/>
    </row>
    <row r="7108" spans="10:20">
      <c r="J7108" s="12"/>
      <c r="L7108" s="12"/>
      <c r="N7108" s="12"/>
      <c r="O7108" s="12"/>
      <c r="P7108" s="12"/>
      <c r="Q7108" s="12"/>
      <c r="R7108" s="12"/>
      <c r="S7108" s="12"/>
      <c r="T7108" s="12"/>
    </row>
    <row r="7109" spans="10:20">
      <c r="J7109" s="12"/>
      <c r="L7109" s="12"/>
      <c r="N7109" s="12"/>
      <c r="O7109" s="12"/>
      <c r="P7109" s="12"/>
      <c r="Q7109" s="12"/>
      <c r="R7109" s="12"/>
      <c r="S7109" s="12"/>
      <c r="T7109" s="12"/>
    </row>
    <row r="7110" spans="10:20">
      <c r="J7110" s="12"/>
      <c r="L7110" s="12"/>
      <c r="N7110" s="12"/>
      <c r="O7110" s="12"/>
      <c r="P7110" s="12"/>
      <c r="Q7110" s="12"/>
      <c r="R7110" s="12"/>
      <c r="S7110" s="12"/>
      <c r="T7110" s="12"/>
    </row>
    <row r="7111" spans="10:20">
      <c r="J7111" s="12"/>
      <c r="L7111" s="12"/>
      <c r="N7111" s="12"/>
      <c r="O7111" s="12"/>
      <c r="P7111" s="12"/>
      <c r="Q7111" s="12"/>
      <c r="R7111" s="12"/>
      <c r="S7111" s="12"/>
      <c r="T7111" s="12"/>
    </row>
    <row r="7112" spans="10:20">
      <c r="J7112" s="12"/>
      <c r="L7112" s="12"/>
      <c r="N7112" s="12"/>
      <c r="O7112" s="12"/>
      <c r="P7112" s="12"/>
      <c r="Q7112" s="12"/>
      <c r="R7112" s="12"/>
      <c r="S7112" s="12"/>
      <c r="T7112" s="12"/>
    </row>
    <row r="7113" spans="10:20">
      <c r="J7113" s="12"/>
      <c r="L7113" s="12"/>
      <c r="N7113" s="12"/>
      <c r="O7113" s="12"/>
      <c r="P7113" s="12"/>
      <c r="Q7113" s="12"/>
      <c r="R7113" s="12"/>
      <c r="S7113" s="12"/>
      <c r="T7113" s="12"/>
    </row>
    <row r="7114" spans="10:20">
      <c r="J7114" s="12"/>
      <c r="L7114" s="12"/>
      <c r="N7114" s="12"/>
      <c r="O7114" s="12"/>
      <c r="P7114" s="12"/>
      <c r="Q7114" s="12"/>
      <c r="R7114" s="12"/>
      <c r="S7114" s="12"/>
      <c r="T7114" s="12"/>
    </row>
    <row r="7115" spans="10:20">
      <c r="J7115" s="12"/>
      <c r="L7115" s="12"/>
      <c r="N7115" s="12"/>
      <c r="O7115" s="12"/>
      <c r="P7115" s="12"/>
      <c r="Q7115" s="12"/>
      <c r="R7115" s="12"/>
      <c r="S7115" s="12"/>
      <c r="T7115" s="12"/>
    </row>
    <row r="7116" spans="10:20">
      <c r="J7116" s="12"/>
      <c r="L7116" s="12"/>
      <c r="N7116" s="12"/>
      <c r="O7116" s="12"/>
      <c r="P7116" s="12"/>
      <c r="Q7116" s="12"/>
      <c r="R7116" s="12"/>
      <c r="S7116" s="12"/>
      <c r="T7116" s="12"/>
    </row>
    <row r="7117" spans="10:20">
      <c r="J7117" s="12"/>
      <c r="L7117" s="12"/>
      <c r="N7117" s="12"/>
      <c r="O7117" s="12"/>
      <c r="P7117" s="12"/>
      <c r="Q7117" s="12"/>
      <c r="R7117" s="12"/>
      <c r="S7117" s="12"/>
      <c r="T7117" s="12"/>
    </row>
    <row r="7118" spans="10:20">
      <c r="J7118" s="12"/>
      <c r="L7118" s="12"/>
      <c r="N7118" s="12"/>
      <c r="O7118" s="12"/>
      <c r="P7118" s="12"/>
      <c r="Q7118" s="12"/>
      <c r="R7118" s="12"/>
      <c r="S7118" s="12"/>
      <c r="T7118" s="12"/>
    </row>
    <row r="7119" spans="10:20">
      <c r="J7119" s="12"/>
      <c r="L7119" s="12"/>
      <c r="N7119" s="12"/>
      <c r="O7119" s="12"/>
      <c r="P7119" s="12"/>
      <c r="Q7119" s="12"/>
      <c r="R7119" s="12"/>
      <c r="S7119" s="12"/>
      <c r="T7119" s="12"/>
    </row>
    <row r="7120" spans="10:20">
      <c r="J7120" s="12"/>
      <c r="L7120" s="12"/>
      <c r="N7120" s="12"/>
      <c r="O7120" s="12"/>
      <c r="P7120" s="12"/>
      <c r="Q7120" s="12"/>
      <c r="R7120" s="12"/>
      <c r="S7120" s="12"/>
      <c r="T7120" s="12"/>
    </row>
    <row r="7121" spans="10:20">
      <c r="J7121" s="12"/>
      <c r="L7121" s="12"/>
      <c r="N7121" s="12"/>
      <c r="O7121" s="12"/>
      <c r="P7121" s="12"/>
      <c r="Q7121" s="12"/>
      <c r="R7121" s="12"/>
      <c r="S7121" s="12"/>
      <c r="T7121" s="12"/>
    </row>
    <row r="7122" spans="10:20">
      <c r="J7122" s="12"/>
      <c r="L7122" s="12"/>
      <c r="N7122" s="12"/>
      <c r="O7122" s="12"/>
      <c r="P7122" s="12"/>
      <c r="Q7122" s="12"/>
      <c r="R7122" s="12"/>
      <c r="S7122" s="12"/>
      <c r="T7122" s="12"/>
    </row>
    <row r="7123" spans="10:20">
      <c r="J7123" s="12"/>
      <c r="L7123" s="12"/>
      <c r="N7123" s="12"/>
      <c r="O7123" s="12"/>
      <c r="P7123" s="12"/>
      <c r="Q7123" s="12"/>
      <c r="R7123" s="12"/>
      <c r="S7123" s="12"/>
      <c r="T7123" s="12"/>
    </row>
    <row r="7124" spans="10:20">
      <c r="J7124" s="12"/>
      <c r="L7124" s="12"/>
      <c r="N7124" s="12"/>
      <c r="O7124" s="12"/>
      <c r="P7124" s="12"/>
      <c r="Q7124" s="12"/>
      <c r="R7124" s="12"/>
      <c r="S7124" s="12"/>
      <c r="T7124" s="12"/>
    </row>
    <row r="7125" spans="10:20">
      <c r="J7125" s="12"/>
      <c r="L7125" s="12"/>
      <c r="N7125" s="12"/>
      <c r="O7125" s="12"/>
      <c r="P7125" s="12"/>
      <c r="Q7125" s="12"/>
      <c r="R7125" s="12"/>
      <c r="S7125" s="12"/>
      <c r="T7125" s="12"/>
    </row>
    <row r="7126" spans="10:20">
      <c r="J7126" s="12"/>
      <c r="L7126" s="12"/>
      <c r="N7126" s="12"/>
      <c r="O7126" s="12"/>
      <c r="P7126" s="12"/>
      <c r="Q7126" s="12"/>
      <c r="R7126" s="12"/>
      <c r="S7126" s="12"/>
      <c r="T7126" s="12"/>
    </row>
    <row r="7127" spans="10:20">
      <c r="J7127" s="12"/>
      <c r="L7127" s="12"/>
      <c r="N7127" s="12"/>
      <c r="O7127" s="12"/>
      <c r="P7127" s="12"/>
      <c r="Q7127" s="12"/>
      <c r="R7127" s="12"/>
      <c r="S7127" s="12"/>
      <c r="T7127" s="12"/>
    </row>
    <row r="7128" spans="10:20">
      <c r="J7128" s="12"/>
      <c r="L7128" s="12"/>
      <c r="N7128" s="12"/>
      <c r="O7128" s="12"/>
      <c r="P7128" s="12"/>
      <c r="Q7128" s="12"/>
      <c r="R7128" s="12"/>
      <c r="S7128" s="12"/>
      <c r="T7128" s="12"/>
    </row>
    <row r="7129" spans="10:20">
      <c r="J7129" s="12"/>
      <c r="L7129" s="12"/>
      <c r="N7129" s="12"/>
      <c r="O7129" s="12"/>
      <c r="P7129" s="12"/>
      <c r="Q7129" s="12"/>
      <c r="R7129" s="12"/>
      <c r="S7129" s="12"/>
      <c r="T7129" s="12"/>
    </row>
    <row r="7130" spans="10:20">
      <c r="J7130" s="12"/>
      <c r="L7130" s="12"/>
      <c r="N7130" s="12"/>
      <c r="O7130" s="12"/>
      <c r="P7130" s="12"/>
      <c r="Q7130" s="12"/>
      <c r="R7130" s="12"/>
      <c r="S7130" s="12"/>
      <c r="T7130" s="12"/>
    </row>
    <row r="7131" spans="10:20">
      <c r="J7131" s="12"/>
      <c r="L7131" s="12"/>
      <c r="N7131" s="12"/>
      <c r="O7131" s="12"/>
      <c r="P7131" s="12"/>
      <c r="Q7131" s="12"/>
      <c r="R7131" s="12"/>
      <c r="S7131" s="12"/>
      <c r="T7131" s="12"/>
    </row>
    <row r="7132" spans="10:20">
      <c r="J7132" s="12"/>
      <c r="L7132" s="12"/>
      <c r="N7132" s="12"/>
      <c r="O7132" s="12"/>
      <c r="P7132" s="12"/>
      <c r="Q7132" s="12"/>
      <c r="R7132" s="12"/>
      <c r="S7132" s="12"/>
      <c r="T7132" s="12"/>
    </row>
    <row r="7133" spans="10:20">
      <c r="J7133" s="12"/>
      <c r="L7133" s="12"/>
      <c r="N7133" s="12"/>
      <c r="O7133" s="12"/>
      <c r="P7133" s="12"/>
      <c r="Q7133" s="12"/>
      <c r="R7133" s="12"/>
      <c r="S7133" s="12"/>
      <c r="T7133" s="12"/>
    </row>
    <row r="7134" spans="10:20">
      <c r="J7134" s="12"/>
      <c r="L7134" s="12"/>
      <c r="N7134" s="12"/>
      <c r="O7134" s="12"/>
      <c r="P7134" s="12"/>
      <c r="Q7134" s="12"/>
      <c r="R7134" s="12"/>
      <c r="S7134" s="12"/>
      <c r="T7134" s="12"/>
    </row>
    <row r="7135" spans="10:20">
      <c r="J7135" s="12"/>
      <c r="L7135" s="12"/>
      <c r="N7135" s="12"/>
      <c r="O7135" s="12"/>
      <c r="P7135" s="12"/>
      <c r="Q7135" s="12"/>
      <c r="R7135" s="12"/>
      <c r="S7135" s="12"/>
      <c r="T7135" s="12"/>
    </row>
    <row r="7136" spans="10:20">
      <c r="J7136" s="12"/>
      <c r="L7136" s="12"/>
      <c r="N7136" s="12"/>
      <c r="O7136" s="12"/>
      <c r="P7136" s="12"/>
      <c r="Q7136" s="12"/>
      <c r="R7136" s="12"/>
      <c r="S7136" s="12"/>
      <c r="T7136" s="12"/>
    </row>
    <row r="7137" spans="10:20">
      <c r="J7137" s="12"/>
      <c r="L7137" s="12"/>
      <c r="N7137" s="12"/>
      <c r="O7137" s="12"/>
      <c r="P7137" s="12"/>
      <c r="Q7137" s="12"/>
      <c r="R7137" s="12"/>
      <c r="S7137" s="12"/>
      <c r="T7137" s="12"/>
    </row>
    <row r="7138" spans="10:20">
      <c r="J7138" s="12"/>
      <c r="L7138" s="12"/>
      <c r="N7138" s="12"/>
      <c r="O7138" s="12"/>
      <c r="P7138" s="12"/>
      <c r="Q7138" s="12"/>
      <c r="R7138" s="12"/>
      <c r="S7138" s="12"/>
      <c r="T7138" s="12"/>
    </row>
    <row r="7139" spans="10:20">
      <c r="J7139" s="12"/>
      <c r="L7139" s="12"/>
      <c r="N7139" s="12"/>
      <c r="O7139" s="12"/>
      <c r="P7139" s="12"/>
      <c r="Q7139" s="12"/>
      <c r="R7139" s="12"/>
      <c r="S7139" s="12"/>
      <c r="T7139" s="12"/>
    </row>
    <row r="7140" spans="10:20">
      <c r="J7140" s="12"/>
      <c r="L7140" s="12"/>
      <c r="N7140" s="12"/>
      <c r="O7140" s="12"/>
      <c r="P7140" s="12"/>
      <c r="Q7140" s="12"/>
      <c r="R7140" s="12"/>
      <c r="S7140" s="12"/>
      <c r="T7140" s="12"/>
    </row>
    <row r="7141" spans="10:20">
      <c r="J7141" s="12"/>
      <c r="L7141" s="12"/>
      <c r="N7141" s="12"/>
      <c r="O7141" s="12"/>
      <c r="P7141" s="12"/>
      <c r="Q7141" s="12"/>
      <c r="R7141" s="12"/>
      <c r="S7141" s="12"/>
      <c r="T7141" s="12"/>
    </row>
    <row r="7142" spans="10:20">
      <c r="J7142" s="12"/>
      <c r="L7142" s="12"/>
      <c r="N7142" s="12"/>
      <c r="O7142" s="12"/>
      <c r="P7142" s="12"/>
      <c r="Q7142" s="12"/>
      <c r="R7142" s="12"/>
      <c r="S7142" s="12"/>
      <c r="T7142" s="12"/>
    </row>
    <row r="7143" spans="10:20">
      <c r="J7143" s="12"/>
      <c r="L7143" s="12"/>
      <c r="N7143" s="12"/>
      <c r="O7143" s="12"/>
      <c r="P7143" s="12"/>
      <c r="Q7143" s="12"/>
      <c r="R7143" s="12"/>
      <c r="S7143" s="12"/>
      <c r="T7143" s="12"/>
    </row>
    <row r="7144" spans="10:20">
      <c r="J7144" s="12"/>
      <c r="L7144" s="12"/>
      <c r="N7144" s="12"/>
      <c r="O7144" s="12"/>
      <c r="P7144" s="12"/>
      <c r="Q7144" s="12"/>
      <c r="R7144" s="12"/>
      <c r="S7144" s="12"/>
      <c r="T7144" s="12"/>
    </row>
    <row r="7145" spans="10:20">
      <c r="J7145" s="12"/>
      <c r="L7145" s="12"/>
      <c r="N7145" s="12"/>
      <c r="O7145" s="12"/>
      <c r="P7145" s="12"/>
      <c r="Q7145" s="12"/>
      <c r="R7145" s="12"/>
      <c r="S7145" s="12"/>
      <c r="T7145" s="12"/>
    </row>
    <row r="7146" spans="10:20">
      <c r="J7146" s="12"/>
      <c r="L7146" s="12"/>
      <c r="N7146" s="12"/>
      <c r="O7146" s="12"/>
      <c r="P7146" s="12"/>
      <c r="Q7146" s="12"/>
      <c r="R7146" s="12"/>
      <c r="S7146" s="12"/>
      <c r="T7146" s="12"/>
    </row>
    <row r="7147" spans="10:20">
      <c r="J7147" s="12"/>
      <c r="L7147" s="12"/>
      <c r="N7147" s="12"/>
      <c r="O7147" s="12"/>
      <c r="P7147" s="12"/>
      <c r="Q7147" s="12"/>
      <c r="R7147" s="12"/>
      <c r="S7147" s="12"/>
      <c r="T7147" s="12"/>
    </row>
    <row r="7148" spans="10:20">
      <c r="J7148" s="12"/>
      <c r="L7148" s="12"/>
      <c r="N7148" s="12"/>
      <c r="O7148" s="12"/>
      <c r="P7148" s="12"/>
      <c r="Q7148" s="12"/>
      <c r="R7148" s="12"/>
      <c r="S7148" s="12"/>
      <c r="T7148" s="12"/>
    </row>
    <row r="7149" spans="10:20">
      <c r="J7149" s="12"/>
      <c r="L7149" s="12"/>
      <c r="N7149" s="12"/>
      <c r="O7149" s="12"/>
      <c r="P7149" s="12"/>
      <c r="Q7149" s="12"/>
      <c r="R7149" s="12"/>
      <c r="S7149" s="12"/>
      <c r="T7149" s="12"/>
    </row>
    <row r="7150" spans="10:20">
      <c r="J7150" s="12"/>
      <c r="L7150" s="12"/>
      <c r="N7150" s="12"/>
      <c r="O7150" s="12"/>
      <c r="P7150" s="12"/>
      <c r="Q7150" s="12"/>
      <c r="R7150" s="12"/>
      <c r="S7150" s="12"/>
      <c r="T7150" s="12"/>
    </row>
    <row r="7151" spans="10:20">
      <c r="J7151" s="12"/>
      <c r="L7151" s="12"/>
      <c r="N7151" s="12"/>
      <c r="O7151" s="12"/>
      <c r="P7151" s="12"/>
      <c r="Q7151" s="12"/>
      <c r="R7151" s="12"/>
      <c r="S7151" s="12"/>
      <c r="T7151" s="12"/>
    </row>
    <row r="7152" spans="10:20">
      <c r="J7152" s="12"/>
      <c r="L7152" s="12"/>
      <c r="N7152" s="12"/>
      <c r="O7152" s="12"/>
      <c r="P7152" s="12"/>
      <c r="Q7152" s="12"/>
      <c r="R7152" s="12"/>
      <c r="S7152" s="12"/>
      <c r="T7152" s="12"/>
    </row>
    <row r="7153" spans="10:20">
      <c r="J7153" s="12"/>
      <c r="L7153" s="12"/>
      <c r="N7153" s="12"/>
      <c r="O7153" s="12"/>
      <c r="P7153" s="12"/>
      <c r="Q7153" s="12"/>
      <c r="R7153" s="12"/>
      <c r="S7153" s="12"/>
      <c r="T7153" s="12"/>
    </row>
    <row r="7154" spans="10:20">
      <c r="J7154" s="12"/>
      <c r="L7154" s="12"/>
      <c r="N7154" s="12"/>
      <c r="O7154" s="12"/>
      <c r="P7154" s="12"/>
      <c r="Q7154" s="12"/>
      <c r="R7154" s="12"/>
      <c r="S7154" s="12"/>
      <c r="T7154" s="12"/>
    </row>
    <row r="7155" spans="10:20">
      <c r="J7155" s="12"/>
      <c r="L7155" s="12"/>
      <c r="N7155" s="12"/>
      <c r="O7155" s="12"/>
      <c r="P7155" s="12"/>
      <c r="Q7155" s="12"/>
      <c r="R7155" s="12"/>
      <c r="S7155" s="12"/>
      <c r="T7155" s="12"/>
    </row>
    <row r="7156" spans="10:20">
      <c r="J7156" s="12"/>
      <c r="L7156" s="12"/>
      <c r="N7156" s="12"/>
      <c r="O7156" s="12"/>
      <c r="P7156" s="12"/>
      <c r="Q7156" s="12"/>
      <c r="R7156" s="12"/>
      <c r="S7156" s="12"/>
      <c r="T7156" s="12"/>
    </row>
    <row r="7157" spans="10:20">
      <c r="J7157" s="12"/>
      <c r="L7157" s="12"/>
      <c r="N7157" s="12"/>
      <c r="O7157" s="12"/>
      <c r="P7157" s="12"/>
      <c r="Q7157" s="12"/>
      <c r="R7157" s="12"/>
      <c r="S7157" s="12"/>
      <c r="T7157" s="12"/>
    </row>
    <row r="7158" spans="10:20">
      <c r="J7158" s="12"/>
      <c r="L7158" s="12"/>
      <c r="N7158" s="12"/>
      <c r="O7158" s="12"/>
      <c r="P7158" s="12"/>
      <c r="Q7158" s="12"/>
      <c r="R7158" s="12"/>
      <c r="S7158" s="12"/>
      <c r="T7158" s="12"/>
    </row>
    <row r="7159" spans="10:20">
      <c r="J7159" s="12"/>
      <c r="L7159" s="12"/>
      <c r="N7159" s="12"/>
      <c r="O7159" s="12"/>
      <c r="P7159" s="12"/>
      <c r="Q7159" s="12"/>
      <c r="R7159" s="12"/>
      <c r="S7159" s="12"/>
      <c r="T7159" s="12"/>
    </row>
    <row r="7160" spans="10:20">
      <c r="J7160" s="12"/>
      <c r="L7160" s="12"/>
      <c r="N7160" s="12"/>
      <c r="O7160" s="12"/>
      <c r="P7160" s="12"/>
      <c r="Q7160" s="12"/>
      <c r="R7160" s="12"/>
      <c r="S7160" s="12"/>
      <c r="T7160" s="12"/>
    </row>
    <row r="7161" spans="10:20">
      <c r="J7161" s="12"/>
      <c r="L7161" s="12"/>
      <c r="N7161" s="12"/>
      <c r="O7161" s="12"/>
      <c r="P7161" s="12"/>
      <c r="Q7161" s="12"/>
      <c r="R7161" s="12"/>
      <c r="S7161" s="12"/>
      <c r="T7161" s="12"/>
    </row>
    <row r="7162" spans="10:20">
      <c r="J7162" s="12"/>
      <c r="L7162" s="12"/>
      <c r="N7162" s="12"/>
      <c r="O7162" s="12"/>
      <c r="P7162" s="12"/>
      <c r="Q7162" s="12"/>
      <c r="R7162" s="12"/>
      <c r="S7162" s="12"/>
      <c r="T7162" s="12"/>
    </row>
    <row r="7163" spans="10:20">
      <c r="J7163" s="12"/>
      <c r="L7163" s="12"/>
      <c r="N7163" s="12"/>
      <c r="O7163" s="12"/>
      <c r="P7163" s="12"/>
      <c r="Q7163" s="12"/>
      <c r="R7163" s="12"/>
      <c r="S7163" s="12"/>
      <c r="T7163" s="12"/>
    </row>
    <row r="7164" spans="10:20">
      <c r="J7164" s="12"/>
      <c r="L7164" s="12"/>
      <c r="N7164" s="12"/>
      <c r="O7164" s="12"/>
      <c r="P7164" s="12"/>
      <c r="Q7164" s="12"/>
      <c r="R7164" s="12"/>
      <c r="S7164" s="12"/>
      <c r="T7164" s="12"/>
    </row>
    <row r="7165" spans="10:20">
      <c r="J7165" s="12"/>
      <c r="L7165" s="12"/>
      <c r="N7165" s="12"/>
      <c r="O7165" s="12"/>
      <c r="P7165" s="12"/>
      <c r="Q7165" s="12"/>
      <c r="R7165" s="12"/>
      <c r="S7165" s="12"/>
      <c r="T7165" s="12"/>
    </row>
    <row r="7166" spans="10:20">
      <c r="J7166" s="12"/>
      <c r="L7166" s="12"/>
      <c r="N7166" s="12"/>
      <c r="O7166" s="12"/>
      <c r="P7166" s="12"/>
      <c r="Q7166" s="12"/>
      <c r="R7166" s="12"/>
      <c r="S7166" s="12"/>
      <c r="T7166" s="12"/>
    </row>
    <row r="7167" spans="10:20">
      <c r="J7167" s="12"/>
      <c r="L7167" s="12"/>
      <c r="N7167" s="12"/>
      <c r="O7167" s="12"/>
      <c r="P7167" s="12"/>
      <c r="Q7167" s="12"/>
      <c r="R7167" s="12"/>
      <c r="S7167" s="12"/>
      <c r="T7167" s="12"/>
    </row>
    <row r="7168" spans="10:20">
      <c r="J7168" s="12"/>
      <c r="L7168" s="12"/>
      <c r="N7168" s="12"/>
      <c r="O7168" s="12"/>
      <c r="P7168" s="12"/>
      <c r="Q7168" s="12"/>
      <c r="R7168" s="12"/>
      <c r="S7168" s="12"/>
      <c r="T7168" s="12"/>
    </row>
    <row r="7169" spans="10:20">
      <c r="J7169" s="12"/>
      <c r="L7169" s="12"/>
      <c r="N7169" s="12"/>
      <c r="O7169" s="12"/>
      <c r="P7169" s="12"/>
      <c r="Q7169" s="12"/>
      <c r="R7169" s="12"/>
      <c r="S7169" s="12"/>
      <c r="T7169" s="12"/>
    </row>
    <row r="7170" spans="10:20">
      <c r="J7170" s="12"/>
      <c r="L7170" s="12"/>
      <c r="N7170" s="12"/>
      <c r="O7170" s="12"/>
      <c r="P7170" s="12"/>
      <c r="Q7170" s="12"/>
      <c r="R7170" s="12"/>
      <c r="S7170" s="12"/>
      <c r="T7170" s="12"/>
    </row>
    <row r="7171" spans="10:20">
      <c r="J7171" s="12"/>
      <c r="L7171" s="12"/>
      <c r="N7171" s="12"/>
      <c r="O7171" s="12"/>
      <c r="P7171" s="12"/>
      <c r="Q7171" s="12"/>
      <c r="R7171" s="12"/>
      <c r="S7171" s="12"/>
      <c r="T7171" s="12"/>
    </row>
    <row r="7172" spans="10:20">
      <c r="J7172" s="12"/>
      <c r="L7172" s="12"/>
      <c r="N7172" s="12"/>
      <c r="O7172" s="12"/>
      <c r="P7172" s="12"/>
      <c r="Q7172" s="12"/>
      <c r="R7172" s="12"/>
      <c r="S7172" s="12"/>
      <c r="T7172" s="12"/>
    </row>
    <row r="7173" spans="10:20">
      <c r="J7173" s="12"/>
      <c r="L7173" s="12"/>
      <c r="N7173" s="12"/>
      <c r="O7173" s="12"/>
      <c r="P7173" s="12"/>
      <c r="Q7173" s="12"/>
      <c r="R7173" s="12"/>
      <c r="S7173" s="12"/>
      <c r="T7173" s="12"/>
    </row>
    <row r="7174" spans="10:20">
      <c r="J7174" s="12"/>
      <c r="L7174" s="12"/>
      <c r="N7174" s="12"/>
      <c r="O7174" s="12"/>
      <c r="P7174" s="12"/>
      <c r="Q7174" s="12"/>
      <c r="R7174" s="12"/>
      <c r="S7174" s="12"/>
      <c r="T7174" s="12"/>
    </row>
    <row r="7175" spans="10:20">
      <c r="J7175" s="12"/>
      <c r="L7175" s="12"/>
      <c r="N7175" s="12"/>
      <c r="O7175" s="12"/>
      <c r="P7175" s="12"/>
      <c r="Q7175" s="12"/>
      <c r="R7175" s="12"/>
      <c r="S7175" s="12"/>
      <c r="T7175" s="12"/>
    </row>
    <row r="7176" spans="10:20">
      <c r="J7176" s="12"/>
      <c r="L7176" s="12"/>
      <c r="N7176" s="12"/>
      <c r="O7176" s="12"/>
      <c r="P7176" s="12"/>
      <c r="Q7176" s="12"/>
      <c r="R7176" s="12"/>
      <c r="S7176" s="12"/>
      <c r="T7176" s="12"/>
    </row>
    <row r="7177" spans="10:20">
      <c r="J7177" s="12"/>
      <c r="L7177" s="12"/>
      <c r="N7177" s="12"/>
      <c r="O7177" s="12"/>
      <c r="P7177" s="12"/>
      <c r="Q7177" s="12"/>
      <c r="R7177" s="12"/>
      <c r="S7177" s="12"/>
      <c r="T7177" s="12"/>
    </row>
    <row r="7178" spans="10:20">
      <c r="J7178" s="12"/>
      <c r="L7178" s="12"/>
      <c r="N7178" s="12"/>
      <c r="O7178" s="12"/>
      <c r="P7178" s="12"/>
      <c r="Q7178" s="12"/>
      <c r="R7178" s="12"/>
      <c r="S7178" s="12"/>
      <c r="T7178" s="12"/>
    </row>
    <row r="7179" spans="10:20">
      <c r="J7179" s="12"/>
      <c r="L7179" s="12"/>
      <c r="N7179" s="12"/>
      <c r="O7179" s="12"/>
      <c r="P7179" s="12"/>
      <c r="Q7179" s="12"/>
      <c r="R7179" s="12"/>
      <c r="S7179" s="12"/>
      <c r="T7179" s="12"/>
    </row>
    <row r="7180" spans="10:20">
      <c r="J7180" s="12"/>
      <c r="L7180" s="12"/>
      <c r="N7180" s="12"/>
      <c r="O7180" s="12"/>
      <c r="P7180" s="12"/>
      <c r="Q7180" s="12"/>
      <c r="R7180" s="12"/>
      <c r="S7180" s="12"/>
      <c r="T7180" s="12"/>
    </row>
    <row r="7181" spans="10:20">
      <c r="J7181" s="12"/>
      <c r="L7181" s="12"/>
      <c r="N7181" s="12"/>
      <c r="O7181" s="12"/>
      <c r="P7181" s="12"/>
      <c r="Q7181" s="12"/>
      <c r="R7181" s="12"/>
      <c r="S7181" s="12"/>
      <c r="T7181" s="12"/>
    </row>
    <row r="7182" spans="10:20">
      <c r="J7182" s="12"/>
      <c r="L7182" s="12"/>
      <c r="N7182" s="12"/>
      <c r="O7182" s="12"/>
      <c r="P7182" s="12"/>
      <c r="Q7182" s="12"/>
      <c r="R7182" s="12"/>
      <c r="S7182" s="12"/>
      <c r="T7182" s="12"/>
    </row>
    <row r="7183" spans="10:20">
      <c r="J7183" s="12"/>
      <c r="L7183" s="12"/>
      <c r="N7183" s="12"/>
      <c r="O7183" s="12"/>
      <c r="P7183" s="12"/>
      <c r="Q7183" s="12"/>
      <c r="R7183" s="12"/>
      <c r="S7183" s="12"/>
      <c r="T7183" s="12"/>
    </row>
    <row r="7184" spans="10:20">
      <c r="J7184" s="12"/>
      <c r="L7184" s="12"/>
      <c r="N7184" s="12"/>
      <c r="O7184" s="12"/>
      <c r="P7184" s="12"/>
      <c r="Q7184" s="12"/>
      <c r="R7184" s="12"/>
      <c r="S7184" s="12"/>
      <c r="T7184" s="12"/>
    </row>
    <row r="7185" spans="10:20">
      <c r="J7185" s="12"/>
      <c r="L7185" s="12"/>
      <c r="N7185" s="12"/>
      <c r="O7185" s="12"/>
      <c r="P7185" s="12"/>
      <c r="Q7185" s="12"/>
      <c r="R7185" s="12"/>
      <c r="S7185" s="12"/>
      <c r="T7185" s="12"/>
    </row>
    <row r="7186" spans="10:20">
      <c r="J7186" s="12"/>
      <c r="L7186" s="12"/>
      <c r="N7186" s="12"/>
      <c r="O7186" s="12"/>
      <c r="P7186" s="12"/>
      <c r="Q7186" s="12"/>
      <c r="R7186" s="12"/>
      <c r="S7186" s="12"/>
      <c r="T7186" s="12"/>
    </row>
    <row r="7187" spans="10:20">
      <c r="J7187" s="12"/>
      <c r="L7187" s="12"/>
      <c r="N7187" s="12"/>
      <c r="O7187" s="12"/>
      <c r="P7187" s="12"/>
      <c r="Q7187" s="12"/>
      <c r="R7187" s="12"/>
      <c r="S7187" s="12"/>
      <c r="T7187" s="12"/>
    </row>
    <row r="7188" spans="10:20">
      <c r="J7188" s="12"/>
      <c r="L7188" s="12"/>
      <c r="N7188" s="12"/>
      <c r="O7188" s="12"/>
      <c r="P7188" s="12"/>
      <c r="Q7188" s="12"/>
      <c r="R7188" s="12"/>
      <c r="S7188" s="12"/>
      <c r="T7188" s="12"/>
    </row>
    <row r="7189" spans="10:20">
      <c r="J7189" s="12"/>
      <c r="L7189" s="12"/>
      <c r="N7189" s="12"/>
      <c r="O7189" s="12"/>
      <c r="P7189" s="12"/>
      <c r="Q7189" s="12"/>
      <c r="R7189" s="12"/>
      <c r="S7189" s="12"/>
      <c r="T7189" s="12"/>
    </row>
    <row r="7190" spans="10:20">
      <c r="J7190" s="12"/>
      <c r="L7190" s="12"/>
      <c r="N7190" s="12"/>
      <c r="O7190" s="12"/>
      <c r="P7190" s="12"/>
      <c r="Q7190" s="12"/>
      <c r="R7190" s="12"/>
      <c r="S7190" s="12"/>
      <c r="T7190" s="12"/>
    </row>
    <row r="7191" spans="10:20">
      <c r="J7191" s="12"/>
      <c r="L7191" s="12"/>
      <c r="N7191" s="12"/>
      <c r="O7191" s="12"/>
      <c r="P7191" s="12"/>
      <c r="Q7191" s="12"/>
      <c r="R7191" s="12"/>
      <c r="S7191" s="12"/>
      <c r="T7191" s="12"/>
    </row>
    <row r="7192" spans="10:20">
      <c r="J7192" s="12"/>
      <c r="L7192" s="12"/>
      <c r="N7192" s="12"/>
      <c r="O7192" s="12"/>
      <c r="P7192" s="12"/>
      <c r="Q7192" s="12"/>
      <c r="R7192" s="12"/>
      <c r="S7192" s="12"/>
      <c r="T7192" s="12"/>
    </row>
    <row r="7193" spans="10:20">
      <c r="J7193" s="12"/>
      <c r="L7193" s="12"/>
      <c r="N7193" s="12"/>
      <c r="O7193" s="12"/>
      <c r="P7193" s="12"/>
      <c r="Q7193" s="12"/>
      <c r="R7193" s="12"/>
      <c r="S7193" s="12"/>
      <c r="T7193" s="12"/>
    </row>
    <row r="7194" spans="10:20">
      <c r="J7194" s="12"/>
      <c r="L7194" s="12"/>
      <c r="N7194" s="12"/>
      <c r="O7194" s="12"/>
      <c r="P7194" s="12"/>
      <c r="Q7194" s="12"/>
      <c r="R7194" s="12"/>
      <c r="S7194" s="12"/>
      <c r="T7194" s="12"/>
    </row>
    <row r="7195" spans="10:20">
      <c r="J7195" s="12"/>
      <c r="L7195" s="12"/>
      <c r="N7195" s="12"/>
      <c r="O7195" s="12"/>
      <c r="P7195" s="12"/>
      <c r="Q7195" s="12"/>
      <c r="R7195" s="12"/>
      <c r="S7195" s="12"/>
      <c r="T7195" s="12"/>
    </row>
    <row r="7196" spans="10:20">
      <c r="J7196" s="12"/>
      <c r="L7196" s="12"/>
      <c r="N7196" s="12"/>
      <c r="O7196" s="12"/>
      <c r="P7196" s="12"/>
      <c r="Q7196" s="12"/>
      <c r="R7196" s="12"/>
      <c r="S7196" s="12"/>
      <c r="T7196" s="12"/>
    </row>
    <row r="7197" spans="10:20">
      <c r="J7197" s="12"/>
      <c r="L7197" s="12"/>
      <c r="N7197" s="12"/>
      <c r="O7197" s="12"/>
      <c r="P7197" s="12"/>
      <c r="Q7197" s="12"/>
      <c r="R7197" s="12"/>
      <c r="S7197" s="12"/>
      <c r="T7197" s="12"/>
    </row>
    <row r="7198" spans="10:20">
      <c r="J7198" s="12"/>
      <c r="L7198" s="12"/>
      <c r="N7198" s="12"/>
      <c r="O7198" s="12"/>
      <c r="P7198" s="12"/>
      <c r="Q7198" s="12"/>
      <c r="R7198" s="12"/>
      <c r="S7198" s="12"/>
      <c r="T7198" s="12"/>
    </row>
    <row r="7199" spans="10:20">
      <c r="J7199" s="12"/>
      <c r="L7199" s="12"/>
      <c r="N7199" s="12"/>
      <c r="O7199" s="12"/>
      <c r="P7199" s="12"/>
      <c r="Q7199" s="12"/>
      <c r="R7199" s="12"/>
      <c r="S7199" s="12"/>
      <c r="T7199" s="12"/>
    </row>
    <row r="7200" spans="10:20">
      <c r="J7200" s="12"/>
      <c r="L7200" s="12"/>
      <c r="N7200" s="12"/>
      <c r="O7200" s="12"/>
      <c r="P7200" s="12"/>
      <c r="Q7200" s="12"/>
      <c r="R7200" s="12"/>
      <c r="S7200" s="12"/>
      <c r="T7200" s="12"/>
    </row>
    <row r="7201" spans="10:20">
      <c r="J7201" s="12"/>
      <c r="L7201" s="12"/>
      <c r="N7201" s="12"/>
      <c r="O7201" s="12"/>
      <c r="P7201" s="12"/>
      <c r="Q7201" s="12"/>
      <c r="R7201" s="12"/>
      <c r="S7201" s="12"/>
      <c r="T7201" s="12"/>
    </row>
    <row r="7202" spans="10:20">
      <c r="J7202" s="12"/>
      <c r="L7202" s="12"/>
      <c r="N7202" s="12"/>
      <c r="O7202" s="12"/>
      <c r="P7202" s="12"/>
      <c r="Q7202" s="12"/>
      <c r="R7202" s="12"/>
      <c r="S7202" s="12"/>
      <c r="T7202" s="12"/>
    </row>
    <row r="7203" spans="10:20">
      <c r="J7203" s="12"/>
      <c r="L7203" s="12"/>
      <c r="N7203" s="12"/>
      <c r="O7203" s="12"/>
      <c r="P7203" s="12"/>
      <c r="Q7203" s="12"/>
      <c r="R7203" s="12"/>
      <c r="S7203" s="12"/>
      <c r="T7203" s="12"/>
    </row>
    <row r="7204" spans="10:20">
      <c r="J7204" s="12"/>
      <c r="L7204" s="12"/>
      <c r="N7204" s="12"/>
      <c r="O7204" s="12"/>
      <c r="P7204" s="12"/>
      <c r="Q7204" s="12"/>
      <c r="R7204" s="12"/>
      <c r="S7204" s="12"/>
      <c r="T7204" s="12"/>
    </row>
    <row r="7205" spans="10:20">
      <c r="J7205" s="12"/>
      <c r="L7205" s="12"/>
      <c r="N7205" s="12"/>
      <c r="O7205" s="12"/>
      <c r="P7205" s="12"/>
      <c r="Q7205" s="12"/>
      <c r="R7205" s="12"/>
      <c r="S7205" s="12"/>
      <c r="T7205" s="12"/>
    </row>
    <row r="7206" spans="10:20">
      <c r="J7206" s="12"/>
      <c r="L7206" s="12"/>
      <c r="N7206" s="12"/>
      <c r="O7206" s="12"/>
      <c r="P7206" s="12"/>
      <c r="Q7206" s="12"/>
      <c r="R7206" s="12"/>
      <c r="S7206" s="12"/>
      <c r="T7206" s="12"/>
    </row>
    <row r="7207" spans="10:20">
      <c r="J7207" s="12"/>
      <c r="L7207" s="12"/>
      <c r="N7207" s="12"/>
      <c r="O7207" s="12"/>
      <c r="P7207" s="12"/>
      <c r="Q7207" s="12"/>
      <c r="R7207" s="12"/>
      <c r="S7207" s="12"/>
      <c r="T7207" s="12"/>
    </row>
    <row r="7208" spans="10:20">
      <c r="J7208" s="12"/>
      <c r="L7208" s="12"/>
      <c r="N7208" s="12"/>
      <c r="O7208" s="12"/>
      <c r="P7208" s="12"/>
      <c r="Q7208" s="12"/>
      <c r="R7208" s="12"/>
      <c r="S7208" s="12"/>
      <c r="T7208" s="12"/>
    </row>
    <row r="7209" spans="10:20">
      <c r="J7209" s="12"/>
      <c r="L7209" s="12"/>
      <c r="N7209" s="12"/>
      <c r="O7209" s="12"/>
      <c r="P7209" s="12"/>
      <c r="Q7209" s="12"/>
      <c r="R7209" s="12"/>
      <c r="S7209" s="12"/>
      <c r="T7209" s="12"/>
    </row>
    <row r="7210" spans="10:20">
      <c r="J7210" s="12"/>
      <c r="L7210" s="12"/>
      <c r="N7210" s="12"/>
      <c r="O7210" s="12"/>
      <c r="P7210" s="12"/>
      <c r="Q7210" s="12"/>
      <c r="R7210" s="12"/>
      <c r="S7210" s="12"/>
      <c r="T7210" s="12"/>
    </row>
    <row r="7211" spans="10:20">
      <c r="J7211" s="12"/>
      <c r="L7211" s="12"/>
      <c r="N7211" s="12"/>
      <c r="O7211" s="12"/>
      <c r="P7211" s="12"/>
      <c r="Q7211" s="12"/>
      <c r="R7211" s="12"/>
      <c r="S7211" s="12"/>
      <c r="T7211" s="12"/>
    </row>
    <row r="7212" spans="10:20">
      <c r="J7212" s="12"/>
      <c r="L7212" s="12"/>
      <c r="N7212" s="12"/>
      <c r="O7212" s="12"/>
      <c r="P7212" s="12"/>
      <c r="Q7212" s="12"/>
      <c r="R7212" s="12"/>
      <c r="S7212" s="12"/>
      <c r="T7212" s="12"/>
    </row>
    <row r="7213" spans="10:20">
      <c r="J7213" s="12"/>
      <c r="L7213" s="12"/>
      <c r="N7213" s="12"/>
      <c r="O7213" s="12"/>
      <c r="P7213" s="12"/>
      <c r="Q7213" s="12"/>
      <c r="R7213" s="12"/>
      <c r="S7213" s="12"/>
      <c r="T7213" s="12"/>
    </row>
    <row r="7214" spans="10:20">
      <c r="J7214" s="12"/>
      <c r="L7214" s="12"/>
      <c r="N7214" s="12"/>
      <c r="O7214" s="12"/>
      <c r="P7214" s="12"/>
      <c r="Q7214" s="12"/>
      <c r="R7214" s="12"/>
      <c r="S7214" s="12"/>
      <c r="T7214" s="12"/>
    </row>
    <row r="7215" spans="10:20">
      <c r="J7215" s="12"/>
      <c r="L7215" s="12"/>
      <c r="N7215" s="12"/>
      <c r="O7215" s="12"/>
      <c r="P7215" s="12"/>
      <c r="Q7215" s="12"/>
      <c r="R7215" s="12"/>
      <c r="S7215" s="12"/>
      <c r="T7215" s="12"/>
    </row>
    <row r="7216" spans="10:20">
      <c r="J7216" s="12"/>
      <c r="L7216" s="12"/>
      <c r="N7216" s="12"/>
      <c r="O7216" s="12"/>
      <c r="P7216" s="12"/>
      <c r="Q7216" s="12"/>
      <c r="R7216" s="12"/>
      <c r="S7216" s="12"/>
      <c r="T7216" s="12"/>
    </row>
    <row r="7217" spans="10:20">
      <c r="J7217" s="12"/>
      <c r="L7217" s="12"/>
      <c r="N7217" s="12"/>
      <c r="O7217" s="12"/>
      <c r="P7217" s="12"/>
      <c r="Q7217" s="12"/>
      <c r="R7217" s="12"/>
      <c r="S7217" s="12"/>
      <c r="T7217" s="12"/>
    </row>
    <row r="7218" spans="10:20">
      <c r="J7218" s="12"/>
      <c r="L7218" s="12"/>
      <c r="N7218" s="12"/>
      <c r="O7218" s="12"/>
      <c r="P7218" s="12"/>
      <c r="Q7218" s="12"/>
      <c r="R7218" s="12"/>
      <c r="S7218" s="12"/>
      <c r="T7218" s="12"/>
    </row>
    <row r="7219" spans="10:20">
      <c r="J7219" s="12"/>
      <c r="L7219" s="12"/>
      <c r="N7219" s="12"/>
      <c r="O7219" s="12"/>
      <c r="P7219" s="12"/>
      <c r="Q7219" s="12"/>
      <c r="R7219" s="12"/>
      <c r="S7219" s="12"/>
      <c r="T7219" s="12"/>
    </row>
    <row r="7220" spans="10:20">
      <c r="J7220" s="12"/>
      <c r="L7220" s="12"/>
      <c r="N7220" s="12"/>
      <c r="O7220" s="12"/>
      <c r="P7220" s="12"/>
      <c r="Q7220" s="12"/>
      <c r="R7220" s="12"/>
      <c r="S7220" s="12"/>
      <c r="T7220" s="12"/>
    </row>
    <row r="7221" spans="10:20">
      <c r="J7221" s="12"/>
      <c r="L7221" s="12"/>
      <c r="N7221" s="12"/>
      <c r="O7221" s="12"/>
      <c r="P7221" s="12"/>
      <c r="Q7221" s="12"/>
      <c r="R7221" s="12"/>
      <c r="S7221" s="12"/>
      <c r="T7221" s="12"/>
    </row>
    <row r="7222" spans="10:20">
      <c r="J7222" s="12"/>
      <c r="L7222" s="12"/>
      <c r="N7222" s="12"/>
      <c r="O7222" s="12"/>
      <c r="P7222" s="12"/>
      <c r="Q7222" s="12"/>
      <c r="R7222" s="12"/>
      <c r="S7222" s="12"/>
      <c r="T7222" s="12"/>
    </row>
    <row r="7223" spans="10:20">
      <c r="J7223" s="12"/>
      <c r="L7223" s="12"/>
      <c r="N7223" s="12"/>
      <c r="O7223" s="12"/>
      <c r="P7223" s="12"/>
      <c r="Q7223" s="12"/>
      <c r="R7223" s="12"/>
      <c r="S7223" s="12"/>
      <c r="T7223" s="12"/>
    </row>
    <row r="7224" spans="10:20">
      <c r="J7224" s="12"/>
      <c r="L7224" s="12"/>
      <c r="N7224" s="12"/>
      <c r="O7224" s="12"/>
      <c r="P7224" s="12"/>
      <c r="Q7224" s="12"/>
      <c r="R7224" s="12"/>
      <c r="S7224" s="12"/>
      <c r="T7224" s="12"/>
    </row>
    <row r="7225" spans="10:20">
      <c r="J7225" s="12"/>
      <c r="L7225" s="12"/>
      <c r="N7225" s="12"/>
      <c r="O7225" s="12"/>
      <c r="P7225" s="12"/>
      <c r="Q7225" s="12"/>
      <c r="R7225" s="12"/>
      <c r="S7225" s="12"/>
      <c r="T7225" s="12"/>
    </row>
    <row r="7226" spans="10:20">
      <c r="J7226" s="12"/>
      <c r="L7226" s="12"/>
      <c r="N7226" s="12"/>
      <c r="O7226" s="12"/>
      <c r="P7226" s="12"/>
      <c r="Q7226" s="12"/>
      <c r="R7226" s="12"/>
      <c r="S7226" s="12"/>
      <c r="T7226" s="12"/>
    </row>
    <row r="7227" spans="10:20">
      <c r="J7227" s="12"/>
      <c r="L7227" s="12"/>
      <c r="N7227" s="12"/>
      <c r="O7227" s="12"/>
      <c r="P7227" s="12"/>
      <c r="Q7227" s="12"/>
      <c r="R7227" s="12"/>
      <c r="S7227" s="12"/>
      <c r="T7227" s="12"/>
    </row>
    <row r="7228" spans="10:20">
      <c r="J7228" s="12"/>
      <c r="L7228" s="12"/>
      <c r="N7228" s="12"/>
      <c r="O7228" s="12"/>
      <c r="P7228" s="12"/>
      <c r="Q7228" s="12"/>
      <c r="R7228" s="12"/>
      <c r="S7228" s="12"/>
      <c r="T7228" s="12"/>
    </row>
    <row r="7229" spans="10:20">
      <c r="J7229" s="12"/>
      <c r="L7229" s="12"/>
      <c r="N7229" s="12"/>
      <c r="O7229" s="12"/>
      <c r="P7229" s="12"/>
      <c r="Q7229" s="12"/>
      <c r="R7229" s="12"/>
      <c r="S7229" s="12"/>
      <c r="T7229" s="12"/>
    </row>
    <row r="7230" spans="10:20">
      <c r="J7230" s="12"/>
      <c r="L7230" s="12"/>
      <c r="N7230" s="12"/>
      <c r="O7230" s="12"/>
      <c r="P7230" s="12"/>
      <c r="Q7230" s="12"/>
      <c r="R7230" s="12"/>
      <c r="S7230" s="12"/>
      <c r="T7230" s="12"/>
    </row>
    <row r="7231" spans="10:20">
      <c r="J7231" s="12"/>
      <c r="L7231" s="12"/>
      <c r="N7231" s="12"/>
      <c r="O7231" s="12"/>
      <c r="P7231" s="12"/>
      <c r="Q7231" s="12"/>
      <c r="R7231" s="12"/>
      <c r="S7231" s="12"/>
      <c r="T7231" s="12"/>
    </row>
    <row r="7232" spans="10:20">
      <c r="J7232" s="12"/>
      <c r="L7232" s="12"/>
      <c r="N7232" s="12"/>
      <c r="O7232" s="12"/>
      <c r="P7232" s="12"/>
      <c r="Q7232" s="12"/>
      <c r="R7232" s="12"/>
      <c r="S7232" s="12"/>
      <c r="T7232" s="12"/>
    </row>
    <row r="7233" spans="10:20">
      <c r="J7233" s="12"/>
      <c r="L7233" s="12"/>
      <c r="N7233" s="12"/>
      <c r="O7233" s="12"/>
      <c r="P7233" s="12"/>
      <c r="Q7233" s="12"/>
      <c r="R7233" s="12"/>
      <c r="S7233" s="12"/>
      <c r="T7233" s="12"/>
    </row>
    <row r="7234" spans="10:20">
      <c r="J7234" s="12"/>
      <c r="L7234" s="12"/>
      <c r="N7234" s="12"/>
      <c r="O7234" s="12"/>
      <c r="P7234" s="12"/>
      <c r="Q7234" s="12"/>
      <c r="R7234" s="12"/>
      <c r="S7234" s="12"/>
      <c r="T7234" s="12"/>
    </row>
    <row r="7235" spans="10:20">
      <c r="J7235" s="12"/>
      <c r="L7235" s="12"/>
      <c r="N7235" s="12"/>
      <c r="O7235" s="12"/>
      <c r="P7235" s="12"/>
      <c r="Q7235" s="12"/>
      <c r="R7235" s="12"/>
      <c r="S7235" s="12"/>
      <c r="T7235" s="12"/>
    </row>
    <row r="7236" spans="10:20">
      <c r="J7236" s="12"/>
      <c r="L7236" s="12"/>
      <c r="N7236" s="12"/>
      <c r="O7236" s="12"/>
      <c r="P7236" s="12"/>
      <c r="Q7236" s="12"/>
      <c r="R7236" s="12"/>
      <c r="S7236" s="12"/>
      <c r="T7236" s="12"/>
    </row>
    <row r="7237" spans="10:20">
      <c r="J7237" s="12"/>
      <c r="L7237" s="12"/>
      <c r="N7237" s="12"/>
      <c r="O7237" s="12"/>
      <c r="P7237" s="12"/>
      <c r="Q7237" s="12"/>
      <c r="R7237" s="12"/>
      <c r="S7237" s="12"/>
      <c r="T7237" s="12"/>
    </row>
    <row r="7238" spans="10:20">
      <c r="J7238" s="12"/>
      <c r="L7238" s="12"/>
      <c r="N7238" s="12"/>
      <c r="O7238" s="12"/>
      <c r="P7238" s="12"/>
      <c r="Q7238" s="12"/>
      <c r="R7238" s="12"/>
      <c r="S7238" s="12"/>
      <c r="T7238" s="12"/>
    </row>
    <row r="7239" spans="10:20">
      <c r="J7239" s="12"/>
      <c r="L7239" s="12"/>
      <c r="N7239" s="12"/>
      <c r="O7239" s="12"/>
      <c r="P7239" s="12"/>
      <c r="Q7239" s="12"/>
      <c r="R7239" s="12"/>
      <c r="S7239" s="12"/>
      <c r="T7239" s="12"/>
    </row>
    <row r="7240" spans="10:20">
      <c r="J7240" s="12"/>
      <c r="L7240" s="12"/>
      <c r="N7240" s="12"/>
      <c r="O7240" s="12"/>
      <c r="P7240" s="12"/>
      <c r="Q7240" s="12"/>
      <c r="R7240" s="12"/>
      <c r="S7240" s="12"/>
      <c r="T7240" s="12"/>
    </row>
    <row r="7241" spans="10:20">
      <c r="J7241" s="12"/>
      <c r="L7241" s="12"/>
      <c r="N7241" s="12"/>
      <c r="O7241" s="12"/>
      <c r="P7241" s="12"/>
      <c r="Q7241" s="12"/>
      <c r="R7241" s="12"/>
      <c r="S7241" s="12"/>
      <c r="T7241" s="12"/>
    </row>
    <row r="7242" spans="10:20">
      <c r="J7242" s="12"/>
      <c r="L7242" s="12"/>
      <c r="N7242" s="12"/>
      <c r="O7242" s="12"/>
      <c r="P7242" s="12"/>
      <c r="Q7242" s="12"/>
      <c r="R7242" s="12"/>
      <c r="S7242" s="12"/>
      <c r="T7242" s="12"/>
    </row>
    <row r="7243" spans="10:20">
      <c r="J7243" s="12"/>
      <c r="L7243" s="12"/>
      <c r="N7243" s="12"/>
      <c r="O7243" s="12"/>
      <c r="P7243" s="12"/>
      <c r="Q7243" s="12"/>
      <c r="R7243" s="12"/>
      <c r="S7243" s="12"/>
      <c r="T7243" s="12"/>
    </row>
    <row r="7244" spans="10:20">
      <c r="J7244" s="12"/>
      <c r="L7244" s="12"/>
      <c r="N7244" s="12"/>
      <c r="O7244" s="12"/>
      <c r="P7244" s="12"/>
      <c r="Q7244" s="12"/>
      <c r="R7244" s="12"/>
      <c r="S7244" s="12"/>
      <c r="T7244" s="12"/>
    </row>
    <row r="7245" spans="10:20">
      <c r="J7245" s="12"/>
      <c r="L7245" s="12"/>
      <c r="N7245" s="12"/>
      <c r="O7245" s="12"/>
      <c r="P7245" s="12"/>
      <c r="Q7245" s="12"/>
      <c r="R7245" s="12"/>
      <c r="S7245" s="12"/>
      <c r="T7245" s="12"/>
    </row>
    <row r="7246" spans="10:20">
      <c r="J7246" s="12"/>
      <c r="L7246" s="12"/>
      <c r="N7246" s="12"/>
      <c r="O7246" s="12"/>
      <c r="P7246" s="12"/>
      <c r="Q7246" s="12"/>
      <c r="R7246" s="12"/>
      <c r="S7246" s="12"/>
      <c r="T7246" s="12"/>
    </row>
    <row r="7247" spans="10:20">
      <c r="J7247" s="12"/>
      <c r="L7247" s="12"/>
      <c r="N7247" s="12"/>
      <c r="O7247" s="12"/>
      <c r="P7247" s="12"/>
      <c r="Q7247" s="12"/>
      <c r="R7247" s="12"/>
      <c r="S7247" s="12"/>
      <c r="T7247" s="12"/>
    </row>
    <row r="7248" spans="10:20">
      <c r="J7248" s="12"/>
      <c r="L7248" s="12"/>
      <c r="N7248" s="12"/>
      <c r="O7248" s="12"/>
      <c r="P7248" s="12"/>
      <c r="Q7248" s="12"/>
      <c r="R7248" s="12"/>
      <c r="S7248" s="12"/>
      <c r="T7248" s="12"/>
    </row>
    <row r="7249" spans="10:20">
      <c r="J7249" s="12"/>
      <c r="L7249" s="12"/>
      <c r="N7249" s="12"/>
      <c r="O7249" s="12"/>
      <c r="P7249" s="12"/>
      <c r="Q7249" s="12"/>
      <c r="R7249" s="12"/>
      <c r="S7249" s="12"/>
      <c r="T7249" s="12"/>
    </row>
    <row r="7250" spans="10:20">
      <c r="J7250" s="12"/>
      <c r="L7250" s="12"/>
      <c r="N7250" s="12"/>
      <c r="O7250" s="12"/>
      <c r="P7250" s="12"/>
      <c r="Q7250" s="12"/>
      <c r="R7250" s="12"/>
      <c r="S7250" s="12"/>
      <c r="T7250" s="12"/>
    </row>
    <row r="7251" spans="10:20">
      <c r="J7251" s="12"/>
      <c r="L7251" s="12"/>
      <c r="N7251" s="12"/>
      <c r="O7251" s="12"/>
      <c r="P7251" s="12"/>
      <c r="Q7251" s="12"/>
      <c r="R7251" s="12"/>
      <c r="S7251" s="12"/>
      <c r="T7251" s="12"/>
    </row>
    <row r="7252" spans="10:20">
      <c r="J7252" s="12"/>
      <c r="L7252" s="12"/>
      <c r="N7252" s="12"/>
      <c r="O7252" s="12"/>
      <c r="P7252" s="12"/>
      <c r="Q7252" s="12"/>
      <c r="R7252" s="12"/>
      <c r="S7252" s="12"/>
      <c r="T7252" s="12"/>
    </row>
    <row r="7253" spans="10:20">
      <c r="J7253" s="12"/>
      <c r="L7253" s="12"/>
      <c r="N7253" s="12"/>
      <c r="O7253" s="12"/>
      <c r="P7253" s="12"/>
      <c r="Q7253" s="12"/>
      <c r="R7253" s="12"/>
      <c r="S7253" s="12"/>
      <c r="T7253" s="12"/>
    </row>
    <row r="7254" spans="10:20">
      <c r="J7254" s="12"/>
      <c r="L7254" s="12"/>
      <c r="N7254" s="12"/>
      <c r="O7254" s="12"/>
      <c r="P7254" s="12"/>
      <c r="Q7254" s="12"/>
      <c r="R7254" s="12"/>
      <c r="S7254" s="12"/>
      <c r="T7254" s="12"/>
    </row>
    <row r="7255" spans="10:20">
      <c r="J7255" s="12"/>
      <c r="L7255" s="12"/>
      <c r="N7255" s="12"/>
      <c r="O7255" s="12"/>
      <c r="P7255" s="12"/>
      <c r="Q7255" s="12"/>
      <c r="R7255" s="12"/>
      <c r="S7255" s="12"/>
      <c r="T7255" s="12"/>
    </row>
    <row r="7256" spans="10:20">
      <c r="J7256" s="12"/>
      <c r="L7256" s="12"/>
      <c r="N7256" s="12"/>
      <c r="O7256" s="12"/>
      <c r="P7256" s="12"/>
      <c r="Q7256" s="12"/>
      <c r="R7256" s="12"/>
      <c r="S7256" s="12"/>
      <c r="T7256" s="12"/>
    </row>
    <row r="7257" spans="10:20">
      <c r="J7257" s="12"/>
      <c r="L7257" s="12"/>
      <c r="N7257" s="12"/>
      <c r="O7257" s="12"/>
      <c r="P7257" s="12"/>
      <c r="Q7257" s="12"/>
      <c r="R7257" s="12"/>
      <c r="S7257" s="12"/>
      <c r="T7257" s="12"/>
    </row>
    <row r="7258" spans="10:20">
      <c r="J7258" s="12"/>
      <c r="L7258" s="12"/>
      <c r="N7258" s="12"/>
      <c r="O7258" s="12"/>
      <c r="P7258" s="12"/>
      <c r="Q7258" s="12"/>
      <c r="R7258" s="12"/>
      <c r="S7258" s="12"/>
      <c r="T7258" s="12"/>
    </row>
    <row r="7259" spans="10:20">
      <c r="J7259" s="12"/>
      <c r="L7259" s="12"/>
      <c r="N7259" s="12"/>
      <c r="O7259" s="12"/>
      <c r="P7259" s="12"/>
      <c r="Q7259" s="12"/>
      <c r="R7259" s="12"/>
      <c r="S7259" s="12"/>
      <c r="T7259" s="12"/>
    </row>
    <row r="7260" spans="10:20">
      <c r="J7260" s="12"/>
      <c r="L7260" s="12"/>
      <c r="N7260" s="12"/>
      <c r="O7260" s="12"/>
      <c r="P7260" s="12"/>
      <c r="Q7260" s="12"/>
      <c r="R7260" s="12"/>
      <c r="S7260" s="12"/>
      <c r="T7260" s="12"/>
    </row>
    <row r="7261" spans="10:20">
      <c r="J7261" s="12"/>
      <c r="L7261" s="12"/>
      <c r="N7261" s="12"/>
      <c r="O7261" s="12"/>
      <c r="P7261" s="12"/>
      <c r="Q7261" s="12"/>
      <c r="R7261" s="12"/>
      <c r="S7261" s="12"/>
      <c r="T7261" s="12"/>
    </row>
    <row r="7262" spans="10:20">
      <c r="J7262" s="12"/>
      <c r="L7262" s="12"/>
      <c r="N7262" s="12"/>
      <c r="O7262" s="12"/>
      <c r="P7262" s="12"/>
      <c r="Q7262" s="12"/>
      <c r="R7262" s="12"/>
      <c r="S7262" s="12"/>
      <c r="T7262" s="12"/>
    </row>
    <row r="7263" spans="10:20">
      <c r="J7263" s="12"/>
      <c r="L7263" s="12"/>
      <c r="N7263" s="12"/>
      <c r="O7263" s="12"/>
      <c r="P7263" s="12"/>
      <c r="Q7263" s="12"/>
      <c r="R7263" s="12"/>
      <c r="S7263" s="12"/>
      <c r="T7263" s="12"/>
    </row>
    <row r="7264" spans="10:20">
      <c r="J7264" s="12"/>
      <c r="L7264" s="12"/>
      <c r="N7264" s="12"/>
      <c r="O7264" s="12"/>
      <c r="P7264" s="12"/>
      <c r="Q7264" s="12"/>
      <c r="R7264" s="12"/>
      <c r="S7264" s="12"/>
      <c r="T7264" s="12"/>
    </row>
    <row r="7265" spans="10:20">
      <c r="J7265" s="12"/>
      <c r="L7265" s="12"/>
      <c r="N7265" s="12"/>
      <c r="O7265" s="12"/>
      <c r="P7265" s="12"/>
      <c r="Q7265" s="12"/>
      <c r="R7265" s="12"/>
      <c r="S7265" s="12"/>
      <c r="T7265" s="12"/>
    </row>
    <row r="7266" spans="10:20">
      <c r="J7266" s="12"/>
      <c r="L7266" s="12"/>
      <c r="N7266" s="12"/>
      <c r="O7266" s="12"/>
      <c r="P7266" s="12"/>
      <c r="Q7266" s="12"/>
      <c r="R7266" s="12"/>
      <c r="S7266" s="12"/>
      <c r="T7266" s="12"/>
    </row>
    <row r="7267" spans="10:20">
      <c r="J7267" s="12"/>
      <c r="L7267" s="12"/>
      <c r="N7267" s="12"/>
      <c r="O7267" s="12"/>
      <c r="P7267" s="12"/>
      <c r="Q7267" s="12"/>
      <c r="R7267" s="12"/>
      <c r="S7267" s="12"/>
      <c r="T7267" s="12"/>
    </row>
    <row r="7268" spans="10:20">
      <c r="J7268" s="12"/>
      <c r="L7268" s="12"/>
      <c r="N7268" s="12"/>
      <c r="O7268" s="12"/>
      <c r="P7268" s="12"/>
      <c r="Q7268" s="12"/>
      <c r="R7268" s="12"/>
      <c r="S7268" s="12"/>
      <c r="T7268" s="12"/>
    </row>
    <row r="7269" spans="10:20">
      <c r="J7269" s="12"/>
      <c r="L7269" s="12"/>
      <c r="N7269" s="12"/>
      <c r="O7269" s="12"/>
      <c r="P7269" s="12"/>
      <c r="Q7269" s="12"/>
      <c r="R7269" s="12"/>
      <c r="S7269" s="12"/>
      <c r="T7269" s="12"/>
    </row>
    <row r="7270" spans="10:20">
      <c r="J7270" s="12"/>
      <c r="L7270" s="12"/>
      <c r="N7270" s="12"/>
      <c r="O7270" s="12"/>
      <c r="P7270" s="12"/>
      <c r="Q7270" s="12"/>
      <c r="R7270" s="12"/>
      <c r="S7270" s="12"/>
      <c r="T7270" s="12"/>
    </row>
    <row r="7271" spans="10:20">
      <c r="J7271" s="12"/>
      <c r="L7271" s="12"/>
      <c r="N7271" s="12"/>
      <c r="O7271" s="12"/>
      <c r="P7271" s="12"/>
      <c r="Q7271" s="12"/>
      <c r="R7271" s="12"/>
      <c r="S7271" s="12"/>
      <c r="T7271" s="12"/>
    </row>
    <row r="7272" spans="10:20">
      <c r="J7272" s="12"/>
      <c r="L7272" s="12"/>
      <c r="N7272" s="12"/>
      <c r="O7272" s="12"/>
      <c r="P7272" s="12"/>
      <c r="Q7272" s="12"/>
      <c r="R7272" s="12"/>
      <c r="S7272" s="12"/>
      <c r="T7272" s="12"/>
    </row>
    <row r="7273" spans="10:20">
      <c r="J7273" s="12"/>
      <c r="L7273" s="12"/>
      <c r="N7273" s="12"/>
      <c r="O7273" s="12"/>
      <c r="P7273" s="12"/>
      <c r="Q7273" s="12"/>
      <c r="R7273" s="12"/>
      <c r="S7273" s="12"/>
      <c r="T7273" s="12"/>
    </row>
    <row r="7274" spans="10:20">
      <c r="J7274" s="12"/>
      <c r="L7274" s="12"/>
      <c r="N7274" s="12"/>
      <c r="O7274" s="12"/>
      <c r="P7274" s="12"/>
      <c r="Q7274" s="12"/>
      <c r="R7274" s="12"/>
      <c r="S7274" s="12"/>
      <c r="T7274" s="12"/>
    </row>
    <row r="7275" spans="10:20">
      <c r="J7275" s="12"/>
      <c r="L7275" s="12"/>
      <c r="N7275" s="12"/>
      <c r="O7275" s="12"/>
      <c r="P7275" s="12"/>
      <c r="Q7275" s="12"/>
      <c r="R7275" s="12"/>
      <c r="S7275" s="12"/>
      <c r="T7275" s="12"/>
    </row>
    <row r="7276" spans="10:20">
      <c r="J7276" s="12"/>
      <c r="L7276" s="12"/>
      <c r="N7276" s="12"/>
      <c r="O7276" s="12"/>
      <c r="P7276" s="12"/>
      <c r="Q7276" s="12"/>
      <c r="R7276" s="12"/>
      <c r="S7276" s="12"/>
      <c r="T7276" s="12"/>
    </row>
    <row r="7277" spans="10:20">
      <c r="J7277" s="12"/>
      <c r="L7277" s="12"/>
      <c r="N7277" s="12"/>
      <c r="O7277" s="12"/>
      <c r="P7277" s="12"/>
      <c r="Q7277" s="12"/>
      <c r="R7277" s="12"/>
      <c r="S7277" s="12"/>
      <c r="T7277" s="12"/>
    </row>
    <row r="7278" spans="10:20">
      <c r="J7278" s="12"/>
      <c r="L7278" s="12"/>
      <c r="N7278" s="12"/>
      <c r="O7278" s="12"/>
      <c r="P7278" s="12"/>
      <c r="Q7278" s="12"/>
      <c r="R7278" s="12"/>
      <c r="S7278" s="12"/>
      <c r="T7278" s="12"/>
    </row>
    <row r="7279" spans="10:20">
      <c r="J7279" s="12"/>
      <c r="L7279" s="12"/>
      <c r="N7279" s="12"/>
      <c r="O7279" s="12"/>
      <c r="P7279" s="12"/>
      <c r="Q7279" s="12"/>
      <c r="R7279" s="12"/>
      <c r="S7279" s="12"/>
      <c r="T7279" s="12"/>
    </row>
    <row r="7280" spans="10:20">
      <c r="J7280" s="12"/>
      <c r="L7280" s="12"/>
      <c r="N7280" s="12"/>
      <c r="O7280" s="12"/>
      <c r="P7280" s="12"/>
      <c r="Q7280" s="12"/>
      <c r="R7280" s="12"/>
      <c r="S7280" s="12"/>
      <c r="T7280" s="12"/>
    </row>
    <row r="7281" spans="10:20">
      <c r="J7281" s="12"/>
      <c r="L7281" s="12"/>
      <c r="N7281" s="12"/>
      <c r="O7281" s="12"/>
      <c r="P7281" s="12"/>
      <c r="Q7281" s="12"/>
      <c r="R7281" s="12"/>
      <c r="S7281" s="12"/>
      <c r="T7281" s="12"/>
    </row>
    <row r="7282" spans="10:20">
      <c r="J7282" s="12"/>
      <c r="L7282" s="12"/>
      <c r="N7282" s="12"/>
      <c r="O7282" s="12"/>
      <c r="P7282" s="12"/>
      <c r="Q7282" s="12"/>
      <c r="R7282" s="12"/>
      <c r="S7282" s="12"/>
      <c r="T7282" s="12"/>
    </row>
    <row r="7283" spans="10:20">
      <c r="J7283" s="12"/>
      <c r="L7283" s="12"/>
      <c r="N7283" s="12"/>
      <c r="O7283" s="12"/>
      <c r="P7283" s="12"/>
      <c r="Q7283" s="12"/>
      <c r="R7283" s="12"/>
      <c r="S7283" s="12"/>
      <c r="T7283" s="12"/>
    </row>
    <row r="7284" spans="10:20">
      <c r="J7284" s="12"/>
      <c r="L7284" s="12"/>
      <c r="N7284" s="12"/>
      <c r="O7284" s="12"/>
      <c r="P7284" s="12"/>
      <c r="Q7284" s="12"/>
      <c r="R7284" s="12"/>
      <c r="S7284" s="12"/>
      <c r="T7284" s="12"/>
    </row>
    <row r="7285" spans="10:20">
      <c r="J7285" s="12"/>
      <c r="L7285" s="12"/>
      <c r="N7285" s="12"/>
      <c r="O7285" s="12"/>
      <c r="P7285" s="12"/>
      <c r="Q7285" s="12"/>
      <c r="R7285" s="12"/>
      <c r="S7285" s="12"/>
      <c r="T7285" s="12"/>
    </row>
    <row r="7286" spans="10:20">
      <c r="J7286" s="12"/>
      <c r="L7286" s="12"/>
      <c r="N7286" s="12"/>
      <c r="O7286" s="12"/>
      <c r="P7286" s="12"/>
      <c r="Q7286" s="12"/>
      <c r="R7286" s="12"/>
      <c r="S7286" s="12"/>
      <c r="T7286" s="12"/>
    </row>
    <row r="7287" spans="10:20">
      <c r="J7287" s="12"/>
      <c r="L7287" s="12"/>
      <c r="N7287" s="12"/>
      <c r="O7287" s="12"/>
      <c r="P7287" s="12"/>
      <c r="Q7287" s="12"/>
      <c r="R7287" s="12"/>
      <c r="S7287" s="12"/>
      <c r="T7287" s="12"/>
    </row>
    <row r="7288" spans="10:20">
      <c r="J7288" s="12"/>
      <c r="L7288" s="12"/>
      <c r="N7288" s="12"/>
      <c r="O7288" s="12"/>
      <c r="P7288" s="12"/>
      <c r="Q7288" s="12"/>
      <c r="R7288" s="12"/>
      <c r="S7288" s="12"/>
      <c r="T7288" s="12"/>
    </row>
    <row r="7289" spans="10:20">
      <c r="J7289" s="12"/>
      <c r="L7289" s="12"/>
      <c r="N7289" s="12"/>
      <c r="O7289" s="12"/>
      <c r="P7289" s="12"/>
      <c r="Q7289" s="12"/>
      <c r="R7289" s="12"/>
      <c r="S7289" s="12"/>
      <c r="T7289" s="12"/>
    </row>
    <row r="7290" spans="10:20">
      <c r="J7290" s="12"/>
      <c r="L7290" s="12"/>
      <c r="N7290" s="12"/>
      <c r="O7290" s="12"/>
      <c r="P7290" s="12"/>
      <c r="Q7290" s="12"/>
      <c r="R7290" s="12"/>
      <c r="S7290" s="12"/>
      <c r="T7290" s="12"/>
    </row>
    <row r="7291" spans="10:20">
      <c r="J7291" s="12"/>
      <c r="L7291" s="12"/>
      <c r="N7291" s="12"/>
      <c r="O7291" s="12"/>
      <c r="P7291" s="12"/>
      <c r="Q7291" s="12"/>
      <c r="R7291" s="12"/>
      <c r="S7291" s="12"/>
      <c r="T7291" s="12"/>
    </row>
    <row r="7292" spans="10:20">
      <c r="J7292" s="12"/>
      <c r="L7292" s="12"/>
      <c r="N7292" s="12"/>
      <c r="O7292" s="12"/>
      <c r="P7292" s="12"/>
      <c r="Q7292" s="12"/>
      <c r="R7292" s="12"/>
      <c r="S7292" s="12"/>
      <c r="T7292" s="12"/>
    </row>
    <row r="7293" spans="10:20">
      <c r="J7293" s="12"/>
      <c r="L7293" s="12"/>
      <c r="N7293" s="12"/>
      <c r="O7293" s="12"/>
      <c r="P7293" s="12"/>
      <c r="Q7293" s="12"/>
      <c r="R7293" s="12"/>
      <c r="S7293" s="12"/>
      <c r="T7293" s="12"/>
    </row>
    <row r="7294" spans="10:20">
      <c r="J7294" s="12"/>
      <c r="L7294" s="12"/>
      <c r="N7294" s="12"/>
      <c r="O7294" s="12"/>
      <c r="P7294" s="12"/>
      <c r="Q7294" s="12"/>
      <c r="R7294" s="12"/>
      <c r="S7294" s="12"/>
      <c r="T7294" s="12"/>
    </row>
    <row r="7295" spans="10:20">
      <c r="J7295" s="12"/>
      <c r="L7295" s="12"/>
      <c r="N7295" s="12"/>
      <c r="O7295" s="12"/>
      <c r="P7295" s="12"/>
      <c r="Q7295" s="12"/>
      <c r="R7295" s="12"/>
      <c r="S7295" s="12"/>
      <c r="T7295" s="12"/>
    </row>
    <row r="7296" spans="10:20">
      <c r="J7296" s="12"/>
      <c r="L7296" s="12"/>
      <c r="N7296" s="12"/>
      <c r="O7296" s="12"/>
      <c r="P7296" s="12"/>
      <c r="Q7296" s="12"/>
      <c r="R7296" s="12"/>
      <c r="S7296" s="12"/>
      <c r="T7296" s="12"/>
    </row>
    <row r="7297" spans="10:20">
      <c r="J7297" s="12"/>
      <c r="L7297" s="12"/>
      <c r="N7297" s="12"/>
      <c r="O7297" s="12"/>
      <c r="P7297" s="12"/>
      <c r="Q7297" s="12"/>
      <c r="R7297" s="12"/>
      <c r="S7297" s="12"/>
      <c r="T7297" s="12"/>
    </row>
    <row r="7298" spans="10:20">
      <c r="J7298" s="12"/>
      <c r="L7298" s="12"/>
      <c r="N7298" s="12"/>
      <c r="O7298" s="12"/>
      <c r="P7298" s="12"/>
      <c r="Q7298" s="12"/>
      <c r="R7298" s="12"/>
      <c r="S7298" s="12"/>
      <c r="T7298" s="12"/>
    </row>
    <row r="7299" spans="10:20">
      <c r="J7299" s="12"/>
      <c r="L7299" s="12"/>
      <c r="N7299" s="12"/>
      <c r="O7299" s="12"/>
      <c r="P7299" s="12"/>
      <c r="Q7299" s="12"/>
      <c r="R7299" s="12"/>
      <c r="S7299" s="12"/>
      <c r="T7299" s="12"/>
    </row>
    <row r="7300" spans="10:20">
      <c r="J7300" s="12"/>
      <c r="L7300" s="12"/>
      <c r="N7300" s="12"/>
      <c r="O7300" s="12"/>
      <c r="P7300" s="12"/>
      <c r="Q7300" s="12"/>
      <c r="R7300" s="12"/>
      <c r="S7300" s="12"/>
      <c r="T7300" s="12"/>
    </row>
    <row r="7301" spans="10:20">
      <c r="J7301" s="12"/>
      <c r="L7301" s="12"/>
      <c r="N7301" s="12"/>
      <c r="O7301" s="12"/>
      <c r="P7301" s="12"/>
      <c r="Q7301" s="12"/>
      <c r="R7301" s="12"/>
      <c r="S7301" s="12"/>
      <c r="T7301" s="12"/>
    </row>
    <row r="7302" spans="10:20">
      <c r="J7302" s="12"/>
      <c r="L7302" s="12"/>
      <c r="N7302" s="12"/>
      <c r="O7302" s="12"/>
      <c r="P7302" s="12"/>
      <c r="Q7302" s="12"/>
      <c r="R7302" s="12"/>
      <c r="S7302" s="12"/>
      <c r="T7302" s="12"/>
    </row>
    <row r="7303" spans="10:20">
      <c r="J7303" s="12"/>
      <c r="L7303" s="12"/>
      <c r="N7303" s="12"/>
      <c r="O7303" s="12"/>
      <c r="P7303" s="12"/>
      <c r="Q7303" s="12"/>
      <c r="R7303" s="12"/>
      <c r="S7303" s="12"/>
      <c r="T7303" s="12"/>
    </row>
    <row r="7304" spans="10:20">
      <c r="J7304" s="12"/>
      <c r="L7304" s="12"/>
      <c r="N7304" s="12"/>
      <c r="O7304" s="12"/>
      <c r="P7304" s="12"/>
      <c r="Q7304" s="12"/>
      <c r="R7304" s="12"/>
      <c r="S7304" s="12"/>
      <c r="T7304" s="12"/>
    </row>
    <row r="7305" spans="10:20">
      <c r="J7305" s="12"/>
      <c r="L7305" s="12"/>
      <c r="N7305" s="12"/>
      <c r="O7305" s="12"/>
      <c r="P7305" s="12"/>
      <c r="Q7305" s="12"/>
      <c r="R7305" s="12"/>
      <c r="S7305" s="12"/>
      <c r="T7305" s="12"/>
    </row>
    <row r="7306" spans="10:20">
      <c r="J7306" s="12"/>
      <c r="L7306" s="12"/>
      <c r="N7306" s="12"/>
      <c r="O7306" s="12"/>
      <c r="P7306" s="12"/>
      <c r="Q7306" s="12"/>
      <c r="R7306" s="12"/>
      <c r="S7306" s="12"/>
      <c r="T7306" s="12"/>
    </row>
    <row r="7307" spans="10:20">
      <c r="J7307" s="12"/>
      <c r="L7307" s="12"/>
      <c r="N7307" s="12"/>
      <c r="O7307" s="12"/>
      <c r="P7307" s="12"/>
      <c r="Q7307" s="12"/>
      <c r="R7307" s="12"/>
      <c r="S7307" s="12"/>
      <c r="T7307" s="12"/>
    </row>
    <row r="7308" spans="10:20">
      <c r="J7308" s="12"/>
      <c r="L7308" s="12"/>
      <c r="N7308" s="12"/>
      <c r="O7308" s="12"/>
      <c r="P7308" s="12"/>
      <c r="Q7308" s="12"/>
      <c r="R7308" s="12"/>
      <c r="S7308" s="12"/>
      <c r="T7308" s="12"/>
    </row>
    <row r="7309" spans="10:20">
      <c r="J7309" s="12"/>
      <c r="L7309" s="12"/>
      <c r="N7309" s="12"/>
      <c r="O7309" s="12"/>
      <c r="P7309" s="12"/>
      <c r="Q7309" s="12"/>
      <c r="R7309" s="12"/>
      <c r="S7309" s="12"/>
      <c r="T7309" s="12"/>
    </row>
    <row r="7310" spans="10:20">
      <c r="J7310" s="12"/>
      <c r="L7310" s="12"/>
      <c r="N7310" s="12"/>
      <c r="O7310" s="12"/>
      <c r="P7310" s="12"/>
      <c r="Q7310" s="12"/>
      <c r="R7310" s="12"/>
      <c r="S7310" s="12"/>
      <c r="T7310" s="12"/>
    </row>
    <row r="7311" spans="10:20">
      <c r="J7311" s="12"/>
      <c r="L7311" s="12"/>
      <c r="N7311" s="12"/>
      <c r="O7311" s="12"/>
      <c r="P7311" s="12"/>
      <c r="Q7311" s="12"/>
      <c r="R7311" s="12"/>
      <c r="S7311" s="12"/>
      <c r="T7311" s="12"/>
    </row>
    <row r="7312" spans="10:20">
      <c r="J7312" s="12"/>
      <c r="L7312" s="12"/>
      <c r="N7312" s="12"/>
      <c r="O7312" s="12"/>
      <c r="P7312" s="12"/>
      <c r="Q7312" s="12"/>
      <c r="R7312" s="12"/>
      <c r="S7312" s="12"/>
      <c r="T7312" s="12"/>
    </row>
    <row r="7313" spans="10:20">
      <c r="J7313" s="12"/>
      <c r="L7313" s="12"/>
      <c r="N7313" s="12"/>
      <c r="O7313" s="12"/>
      <c r="P7313" s="12"/>
      <c r="Q7313" s="12"/>
      <c r="R7313" s="12"/>
      <c r="S7313" s="12"/>
      <c r="T7313" s="12"/>
    </row>
    <row r="7314" spans="10:20">
      <c r="J7314" s="12"/>
      <c r="L7314" s="12"/>
      <c r="N7314" s="12"/>
      <c r="O7314" s="12"/>
      <c r="P7314" s="12"/>
      <c r="Q7314" s="12"/>
      <c r="R7314" s="12"/>
      <c r="S7314" s="12"/>
      <c r="T7314" s="12"/>
    </row>
    <row r="7315" spans="10:20">
      <c r="J7315" s="12"/>
      <c r="L7315" s="12"/>
      <c r="N7315" s="12"/>
      <c r="O7315" s="12"/>
      <c r="P7315" s="12"/>
      <c r="Q7315" s="12"/>
      <c r="R7315" s="12"/>
      <c r="S7315" s="12"/>
      <c r="T7315" s="12"/>
    </row>
    <row r="7316" spans="10:20">
      <c r="J7316" s="12"/>
      <c r="L7316" s="12"/>
      <c r="N7316" s="12"/>
      <c r="O7316" s="12"/>
      <c r="P7316" s="12"/>
      <c r="Q7316" s="12"/>
      <c r="R7316" s="12"/>
      <c r="S7316" s="12"/>
      <c r="T7316" s="12"/>
    </row>
    <row r="7317" spans="10:20">
      <c r="J7317" s="12"/>
      <c r="L7317" s="12"/>
      <c r="N7317" s="12"/>
      <c r="O7317" s="12"/>
      <c r="P7317" s="12"/>
      <c r="Q7317" s="12"/>
      <c r="R7317" s="12"/>
      <c r="S7317" s="12"/>
      <c r="T7317" s="12"/>
    </row>
    <row r="7318" spans="10:20">
      <c r="J7318" s="12"/>
      <c r="L7318" s="12"/>
      <c r="N7318" s="12"/>
      <c r="O7318" s="12"/>
      <c r="P7318" s="12"/>
      <c r="Q7318" s="12"/>
      <c r="R7318" s="12"/>
      <c r="S7318" s="12"/>
      <c r="T7318" s="12"/>
    </row>
    <row r="7319" spans="10:20">
      <c r="J7319" s="12"/>
      <c r="L7319" s="12"/>
      <c r="N7319" s="12"/>
      <c r="O7319" s="12"/>
      <c r="P7319" s="12"/>
      <c r="Q7319" s="12"/>
      <c r="R7319" s="12"/>
      <c r="S7319" s="12"/>
      <c r="T7319" s="12"/>
    </row>
    <row r="7320" spans="10:20">
      <c r="J7320" s="12"/>
      <c r="L7320" s="12"/>
      <c r="N7320" s="12"/>
      <c r="O7320" s="12"/>
      <c r="P7320" s="12"/>
      <c r="Q7320" s="12"/>
      <c r="R7320" s="12"/>
      <c r="S7320" s="12"/>
      <c r="T7320" s="12"/>
    </row>
    <row r="7321" spans="10:20">
      <c r="J7321" s="12"/>
      <c r="L7321" s="12"/>
      <c r="N7321" s="12"/>
      <c r="O7321" s="12"/>
      <c r="P7321" s="12"/>
      <c r="Q7321" s="12"/>
      <c r="R7321" s="12"/>
      <c r="S7321" s="12"/>
      <c r="T7321" s="12"/>
    </row>
    <row r="7322" spans="10:20">
      <c r="J7322" s="12"/>
      <c r="L7322" s="12"/>
      <c r="N7322" s="12"/>
      <c r="O7322" s="12"/>
      <c r="P7322" s="12"/>
      <c r="Q7322" s="12"/>
      <c r="R7322" s="12"/>
      <c r="S7322" s="12"/>
      <c r="T7322" s="12"/>
    </row>
    <row r="7323" spans="10:20">
      <c r="J7323" s="12"/>
      <c r="L7323" s="12"/>
      <c r="N7323" s="12"/>
      <c r="O7323" s="12"/>
      <c r="P7323" s="12"/>
      <c r="Q7323" s="12"/>
      <c r="R7323" s="12"/>
      <c r="S7323" s="12"/>
      <c r="T7323" s="12"/>
    </row>
    <row r="7324" spans="10:20">
      <c r="J7324" s="12"/>
      <c r="L7324" s="12"/>
      <c r="N7324" s="12"/>
      <c r="O7324" s="12"/>
      <c r="P7324" s="12"/>
      <c r="Q7324" s="12"/>
      <c r="R7324" s="12"/>
      <c r="S7324" s="12"/>
      <c r="T7324" s="12"/>
    </row>
    <row r="7325" spans="10:20">
      <c r="J7325" s="12"/>
      <c r="L7325" s="12"/>
      <c r="N7325" s="12"/>
      <c r="O7325" s="12"/>
      <c r="P7325" s="12"/>
      <c r="Q7325" s="12"/>
      <c r="R7325" s="12"/>
      <c r="S7325" s="12"/>
      <c r="T7325" s="12"/>
    </row>
    <row r="7326" spans="10:20">
      <c r="J7326" s="12"/>
      <c r="L7326" s="12"/>
      <c r="N7326" s="12"/>
      <c r="O7326" s="12"/>
      <c r="P7326" s="12"/>
      <c r="Q7326" s="12"/>
      <c r="R7326" s="12"/>
      <c r="S7326" s="12"/>
      <c r="T7326" s="12"/>
    </row>
    <row r="7327" spans="10:20">
      <c r="J7327" s="12"/>
      <c r="L7327" s="12"/>
      <c r="N7327" s="12"/>
      <c r="O7327" s="12"/>
      <c r="P7327" s="12"/>
      <c r="Q7327" s="12"/>
      <c r="R7327" s="12"/>
      <c r="S7327" s="12"/>
      <c r="T7327" s="12"/>
    </row>
    <row r="7328" spans="10:20">
      <c r="J7328" s="12"/>
      <c r="L7328" s="12"/>
      <c r="N7328" s="12"/>
      <c r="O7328" s="12"/>
      <c r="P7328" s="12"/>
      <c r="Q7328" s="12"/>
      <c r="R7328" s="12"/>
      <c r="S7328" s="12"/>
      <c r="T7328" s="12"/>
    </row>
    <row r="7329" spans="10:20">
      <c r="J7329" s="12"/>
      <c r="L7329" s="12"/>
      <c r="N7329" s="12"/>
      <c r="O7329" s="12"/>
      <c r="P7329" s="12"/>
      <c r="Q7329" s="12"/>
      <c r="R7329" s="12"/>
      <c r="S7329" s="12"/>
      <c r="T7329" s="12"/>
    </row>
    <row r="7330" spans="10:20">
      <c r="J7330" s="12"/>
      <c r="L7330" s="12"/>
      <c r="N7330" s="12"/>
      <c r="O7330" s="12"/>
      <c r="P7330" s="12"/>
      <c r="Q7330" s="12"/>
      <c r="R7330" s="12"/>
      <c r="S7330" s="12"/>
      <c r="T7330" s="12"/>
    </row>
    <row r="7331" spans="10:20">
      <c r="J7331" s="12"/>
      <c r="L7331" s="12"/>
      <c r="N7331" s="12"/>
      <c r="O7331" s="12"/>
      <c r="P7331" s="12"/>
      <c r="Q7331" s="12"/>
      <c r="R7331" s="12"/>
      <c r="S7331" s="12"/>
      <c r="T7331" s="12"/>
    </row>
    <row r="7332" spans="10:20">
      <c r="J7332" s="12"/>
      <c r="L7332" s="12"/>
      <c r="N7332" s="12"/>
      <c r="O7332" s="12"/>
      <c r="P7332" s="12"/>
      <c r="Q7332" s="12"/>
      <c r="R7332" s="12"/>
      <c r="S7332" s="12"/>
      <c r="T7332" s="12"/>
    </row>
    <row r="7333" spans="10:20">
      <c r="J7333" s="12"/>
      <c r="L7333" s="12"/>
      <c r="N7333" s="12"/>
      <c r="O7333" s="12"/>
      <c r="P7333" s="12"/>
      <c r="Q7333" s="12"/>
      <c r="R7333" s="12"/>
      <c r="S7333" s="12"/>
      <c r="T7333" s="12"/>
    </row>
    <row r="7334" spans="10:20">
      <c r="J7334" s="12"/>
      <c r="L7334" s="12"/>
      <c r="N7334" s="12"/>
      <c r="O7334" s="12"/>
      <c r="P7334" s="12"/>
      <c r="Q7334" s="12"/>
      <c r="R7334" s="12"/>
      <c r="S7334" s="12"/>
      <c r="T7334" s="12"/>
    </row>
    <row r="7335" spans="10:20">
      <c r="J7335" s="12"/>
      <c r="L7335" s="12"/>
      <c r="N7335" s="12"/>
      <c r="O7335" s="12"/>
      <c r="P7335" s="12"/>
      <c r="Q7335" s="12"/>
      <c r="R7335" s="12"/>
      <c r="S7335" s="12"/>
      <c r="T7335" s="12"/>
    </row>
    <row r="7336" spans="10:20">
      <c r="J7336" s="12"/>
      <c r="L7336" s="12"/>
      <c r="N7336" s="12"/>
      <c r="O7336" s="12"/>
      <c r="P7336" s="12"/>
      <c r="Q7336" s="12"/>
      <c r="R7336" s="12"/>
      <c r="S7336" s="12"/>
      <c r="T7336" s="12"/>
    </row>
    <row r="7337" spans="10:20">
      <c r="J7337" s="12"/>
      <c r="L7337" s="12"/>
      <c r="N7337" s="12"/>
      <c r="O7337" s="12"/>
      <c r="P7337" s="12"/>
      <c r="Q7337" s="12"/>
      <c r="R7337" s="12"/>
      <c r="S7337" s="12"/>
      <c r="T7337" s="12"/>
    </row>
    <row r="7338" spans="10:20">
      <c r="J7338" s="12"/>
      <c r="L7338" s="12"/>
      <c r="N7338" s="12"/>
      <c r="O7338" s="12"/>
      <c r="P7338" s="12"/>
      <c r="Q7338" s="12"/>
      <c r="R7338" s="12"/>
      <c r="S7338" s="12"/>
      <c r="T7338" s="12"/>
    </row>
    <row r="7339" spans="10:20">
      <c r="J7339" s="12"/>
      <c r="L7339" s="12"/>
      <c r="N7339" s="12"/>
      <c r="O7339" s="12"/>
      <c r="P7339" s="12"/>
      <c r="Q7339" s="12"/>
      <c r="R7339" s="12"/>
      <c r="S7339" s="12"/>
      <c r="T7339" s="12"/>
    </row>
    <row r="7340" spans="10:20">
      <c r="J7340" s="12"/>
      <c r="L7340" s="12"/>
      <c r="N7340" s="12"/>
      <c r="O7340" s="12"/>
      <c r="P7340" s="12"/>
      <c r="Q7340" s="12"/>
      <c r="R7340" s="12"/>
      <c r="S7340" s="12"/>
      <c r="T7340" s="12"/>
    </row>
    <row r="7341" spans="10:20">
      <c r="J7341" s="12"/>
      <c r="L7341" s="12"/>
      <c r="N7341" s="12"/>
      <c r="O7341" s="12"/>
      <c r="P7341" s="12"/>
      <c r="Q7341" s="12"/>
      <c r="R7341" s="12"/>
      <c r="S7341" s="12"/>
      <c r="T7341" s="12"/>
    </row>
    <row r="7342" spans="10:20">
      <c r="J7342" s="12"/>
      <c r="L7342" s="12"/>
      <c r="N7342" s="12"/>
      <c r="O7342" s="12"/>
      <c r="P7342" s="12"/>
      <c r="Q7342" s="12"/>
      <c r="R7342" s="12"/>
      <c r="S7342" s="12"/>
      <c r="T7342" s="12"/>
    </row>
    <row r="7343" spans="10:20">
      <c r="J7343" s="12"/>
      <c r="L7343" s="12"/>
      <c r="N7343" s="12"/>
      <c r="O7343" s="12"/>
      <c r="P7343" s="12"/>
      <c r="Q7343" s="12"/>
      <c r="R7343" s="12"/>
      <c r="S7343" s="12"/>
      <c r="T7343" s="12"/>
    </row>
    <row r="7344" spans="10:20">
      <c r="J7344" s="12"/>
      <c r="L7344" s="12"/>
      <c r="N7344" s="12"/>
      <c r="O7344" s="12"/>
      <c r="P7344" s="12"/>
      <c r="Q7344" s="12"/>
      <c r="R7344" s="12"/>
      <c r="S7344" s="12"/>
      <c r="T7344" s="12"/>
    </row>
    <row r="7345" spans="10:20">
      <c r="J7345" s="12"/>
      <c r="L7345" s="12"/>
      <c r="N7345" s="12"/>
      <c r="O7345" s="12"/>
      <c r="P7345" s="12"/>
      <c r="Q7345" s="12"/>
      <c r="R7345" s="12"/>
      <c r="S7345" s="12"/>
      <c r="T7345" s="12"/>
    </row>
    <row r="7346" spans="10:20">
      <c r="J7346" s="12"/>
      <c r="L7346" s="12"/>
      <c r="N7346" s="12"/>
      <c r="O7346" s="12"/>
      <c r="P7346" s="12"/>
      <c r="Q7346" s="12"/>
      <c r="R7346" s="12"/>
      <c r="S7346" s="12"/>
      <c r="T7346" s="12"/>
    </row>
    <row r="7347" spans="10:20">
      <c r="J7347" s="12"/>
      <c r="L7347" s="12"/>
      <c r="N7347" s="12"/>
      <c r="O7347" s="12"/>
      <c r="P7347" s="12"/>
      <c r="Q7347" s="12"/>
      <c r="R7347" s="12"/>
      <c r="S7347" s="12"/>
      <c r="T7347" s="12"/>
    </row>
    <row r="7348" spans="10:20">
      <c r="J7348" s="12"/>
      <c r="L7348" s="12"/>
      <c r="N7348" s="12"/>
      <c r="O7348" s="12"/>
      <c r="P7348" s="12"/>
      <c r="Q7348" s="12"/>
      <c r="R7348" s="12"/>
      <c r="S7348" s="12"/>
      <c r="T7348" s="12"/>
    </row>
    <row r="7349" spans="10:20">
      <c r="J7349" s="12"/>
      <c r="L7349" s="12"/>
      <c r="N7349" s="12"/>
      <c r="O7349" s="12"/>
      <c r="P7349" s="12"/>
      <c r="Q7349" s="12"/>
      <c r="R7349" s="12"/>
      <c r="S7349" s="12"/>
      <c r="T7349" s="12"/>
    </row>
    <row r="7350" spans="10:20">
      <c r="J7350" s="12"/>
      <c r="L7350" s="12"/>
      <c r="N7350" s="12"/>
      <c r="O7350" s="12"/>
      <c r="P7350" s="12"/>
      <c r="Q7350" s="12"/>
      <c r="R7350" s="12"/>
      <c r="S7350" s="12"/>
      <c r="T7350" s="12"/>
    </row>
    <row r="7351" spans="10:20">
      <c r="J7351" s="12"/>
      <c r="L7351" s="12"/>
      <c r="N7351" s="12"/>
      <c r="O7351" s="12"/>
      <c r="P7351" s="12"/>
      <c r="Q7351" s="12"/>
      <c r="R7351" s="12"/>
      <c r="S7351" s="12"/>
      <c r="T7351" s="12"/>
    </row>
    <row r="7352" spans="10:20">
      <c r="J7352" s="12"/>
      <c r="L7352" s="12"/>
      <c r="N7352" s="12"/>
      <c r="O7352" s="12"/>
      <c r="P7352" s="12"/>
      <c r="Q7352" s="12"/>
      <c r="R7352" s="12"/>
      <c r="S7352" s="12"/>
      <c r="T7352" s="12"/>
    </row>
    <row r="7353" spans="10:20">
      <c r="J7353" s="12"/>
      <c r="L7353" s="12"/>
      <c r="N7353" s="12"/>
      <c r="O7353" s="12"/>
      <c r="P7353" s="12"/>
      <c r="Q7353" s="12"/>
      <c r="R7353" s="12"/>
      <c r="S7353" s="12"/>
      <c r="T7353" s="12"/>
    </row>
    <row r="7354" spans="10:20">
      <c r="J7354" s="12"/>
      <c r="L7354" s="12"/>
      <c r="N7354" s="12"/>
      <c r="O7354" s="12"/>
      <c r="P7354" s="12"/>
      <c r="Q7354" s="12"/>
      <c r="R7354" s="12"/>
      <c r="S7354" s="12"/>
      <c r="T7354" s="12"/>
    </row>
    <row r="7355" spans="10:20">
      <c r="J7355" s="12"/>
      <c r="L7355" s="12"/>
      <c r="N7355" s="12"/>
      <c r="O7355" s="12"/>
      <c r="P7355" s="12"/>
      <c r="Q7355" s="12"/>
      <c r="R7355" s="12"/>
      <c r="S7355" s="12"/>
      <c r="T7355" s="12"/>
    </row>
    <row r="7356" spans="10:20">
      <c r="J7356" s="12"/>
      <c r="L7356" s="12"/>
      <c r="N7356" s="12"/>
      <c r="O7356" s="12"/>
      <c r="P7356" s="12"/>
      <c r="Q7356" s="12"/>
      <c r="R7356" s="12"/>
      <c r="S7356" s="12"/>
      <c r="T7356" s="12"/>
    </row>
    <row r="7357" spans="10:20">
      <c r="J7357" s="12"/>
      <c r="L7357" s="12"/>
      <c r="N7357" s="12"/>
      <c r="O7357" s="12"/>
      <c r="P7357" s="12"/>
      <c r="Q7357" s="12"/>
      <c r="R7357" s="12"/>
      <c r="S7357" s="12"/>
      <c r="T7357" s="12"/>
    </row>
    <row r="7358" spans="10:20">
      <c r="J7358" s="12"/>
      <c r="L7358" s="12"/>
      <c r="N7358" s="12"/>
      <c r="O7358" s="12"/>
      <c r="P7358" s="12"/>
      <c r="Q7358" s="12"/>
      <c r="R7358" s="12"/>
      <c r="S7358" s="12"/>
      <c r="T7358" s="12"/>
    </row>
    <row r="7359" spans="10:20">
      <c r="J7359" s="12"/>
      <c r="L7359" s="12"/>
      <c r="N7359" s="12"/>
      <c r="O7359" s="12"/>
      <c r="P7359" s="12"/>
      <c r="Q7359" s="12"/>
      <c r="R7359" s="12"/>
      <c r="S7359" s="12"/>
      <c r="T7359" s="12"/>
    </row>
    <row r="7360" spans="10:20">
      <c r="J7360" s="12"/>
      <c r="L7360" s="12"/>
      <c r="N7360" s="12"/>
      <c r="O7360" s="12"/>
      <c r="P7360" s="12"/>
      <c r="Q7360" s="12"/>
      <c r="R7360" s="12"/>
      <c r="S7360" s="12"/>
      <c r="T7360" s="12"/>
    </row>
    <row r="7361" spans="10:20">
      <c r="J7361" s="12"/>
      <c r="L7361" s="12"/>
      <c r="N7361" s="12"/>
      <c r="O7361" s="12"/>
      <c r="P7361" s="12"/>
      <c r="Q7361" s="12"/>
      <c r="R7361" s="12"/>
      <c r="S7361" s="12"/>
      <c r="T7361" s="12"/>
    </row>
    <row r="7362" spans="10:20">
      <c r="J7362" s="12"/>
      <c r="L7362" s="12"/>
      <c r="N7362" s="12"/>
      <c r="O7362" s="12"/>
      <c r="P7362" s="12"/>
      <c r="Q7362" s="12"/>
      <c r="R7362" s="12"/>
      <c r="S7362" s="12"/>
      <c r="T7362" s="12"/>
    </row>
    <row r="7363" spans="10:20">
      <c r="J7363" s="12"/>
      <c r="L7363" s="12"/>
      <c r="N7363" s="12"/>
      <c r="O7363" s="12"/>
      <c r="P7363" s="12"/>
      <c r="Q7363" s="12"/>
      <c r="R7363" s="12"/>
      <c r="S7363" s="12"/>
      <c r="T7363" s="12"/>
    </row>
    <row r="7364" spans="10:20">
      <c r="J7364" s="12"/>
      <c r="L7364" s="12"/>
      <c r="N7364" s="12"/>
      <c r="O7364" s="12"/>
      <c r="P7364" s="12"/>
      <c r="Q7364" s="12"/>
      <c r="R7364" s="12"/>
      <c r="S7364" s="12"/>
      <c r="T7364" s="12"/>
    </row>
    <row r="7365" spans="10:20">
      <c r="J7365" s="12"/>
      <c r="L7365" s="12"/>
      <c r="N7365" s="12"/>
      <c r="O7365" s="12"/>
      <c r="P7365" s="12"/>
      <c r="Q7365" s="12"/>
      <c r="R7365" s="12"/>
      <c r="S7365" s="12"/>
      <c r="T7365" s="12"/>
    </row>
    <row r="7366" spans="10:20">
      <c r="J7366" s="12"/>
      <c r="L7366" s="12"/>
      <c r="N7366" s="12"/>
      <c r="O7366" s="12"/>
      <c r="P7366" s="12"/>
      <c r="Q7366" s="12"/>
      <c r="R7366" s="12"/>
      <c r="S7366" s="12"/>
      <c r="T7366" s="12"/>
    </row>
    <row r="7367" spans="10:20">
      <c r="J7367" s="12"/>
      <c r="L7367" s="12"/>
      <c r="N7367" s="12"/>
      <c r="O7367" s="12"/>
      <c r="P7367" s="12"/>
      <c r="Q7367" s="12"/>
      <c r="R7367" s="12"/>
      <c r="S7367" s="12"/>
      <c r="T7367" s="12"/>
    </row>
    <row r="7368" spans="10:20">
      <c r="J7368" s="12"/>
      <c r="L7368" s="12"/>
      <c r="N7368" s="12"/>
      <c r="O7368" s="12"/>
      <c r="P7368" s="12"/>
      <c r="Q7368" s="12"/>
      <c r="R7368" s="12"/>
      <c r="S7368" s="12"/>
      <c r="T7368" s="12"/>
    </row>
    <row r="7369" spans="10:20">
      <c r="J7369" s="12"/>
      <c r="L7369" s="12"/>
      <c r="N7369" s="12"/>
      <c r="O7369" s="12"/>
      <c r="P7369" s="12"/>
      <c r="Q7369" s="12"/>
      <c r="R7369" s="12"/>
      <c r="S7369" s="12"/>
      <c r="T7369" s="12"/>
    </row>
    <row r="7370" spans="10:20">
      <c r="J7370" s="12"/>
      <c r="L7370" s="12"/>
      <c r="N7370" s="12"/>
      <c r="O7370" s="12"/>
      <c r="P7370" s="12"/>
      <c r="Q7370" s="12"/>
      <c r="R7370" s="12"/>
      <c r="S7370" s="12"/>
      <c r="T7370" s="12"/>
    </row>
    <row r="7371" spans="10:20">
      <c r="J7371" s="12"/>
      <c r="L7371" s="12"/>
      <c r="N7371" s="12"/>
      <c r="O7371" s="12"/>
      <c r="P7371" s="12"/>
      <c r="Q7371" s="12"/>
      <c r="R7371" s="12"/>
      <c r="S7371" s="12"/>
      <c r="T7371" s="12"/>
    </row>
    <row r="7372" spans="10:20">
      <c r="J7372" s="12"/>
      <c r="L7372" s="12"/>
      <c r="N7372" s="12"/>
      <c r="O7372" s="12"/>
      <c r="P7372" s="12"/>
      <c r="Q7372" s="12"/>
      <c r="R7372" s="12"/>
      <c r="S7372" s="12"/>
      <c r="T7372" s="12"/>
    </row>
    <row r="7373" spans="10:20">
      <c r="J7373" s="12"/>
      <c r="L7373" s="12"/>
      <c r="N7373" s="12"/>
      <c r="O7373" s="12"/>
      <c r="P7373" s="12"/>
      <c r="Q7373" s="12"/>
      <c r="R7373" s="12"/>
      <c r="S7373" s="12"/>
      <c r="T7373" s="12"/>
    </row>
    <row r="7374" spans="10:20">
      <c r="J7374" s="12"/>
      <c r="L7374" s="12"/>
      <c r="N7374" s="12"/>
      <c r="O7374" s="12"/>
      <c r="P7374" s="12"/>
      <c r="Q7374" s="12"/>
      <c r="R7374" s="12"/>
      <c r="S7374" s="12"/>
      <c r="T7374" s="12"/>
    </row>
    <row r="7375" spans="10:20">
      <c r="J7375" s="12"/>
      <c r="L7375" s="12"/>
      <c r="N7375" s="12"/>
      <c r="O7375" s="12"/>
      <c r="P7375" s="12"/>
      <c r="Q7375" s="12"/>
      <c r="R7375" s="12"/>
      <c r="S7375" s="12"/>
      <c r="T7375" s="12"/>
    </row>
    <row r="7376" spans="10:20">
      <c r="J7376" s="12"/>
      <c r="L7376" s="12"/>
      <c r="N7376" s="12"/>
      <c r="O7376" s="12"/>
      <c r="P7376" s="12"/>
      <c r="Q7376" s="12"/>
      <c r="R7376" s="12"/>
      <c r="S7376" s="12"/>
      <c r="T7376" s="12"/>
    </row>
    <row r="7377" spans="10:20">
      <c r="J7377" s="12"/>
      <c r="L7377" s="12"/>
      <c r="N7377" s="12"/>
      <c r="O7377" s="12"/>
      <c r="P7377" s="12"/>
      <c r="Q7377" s="12"/>
      <c r="R7377" s="12"/>
      <c r="S7377" s="12"/>
      <c r="T7377" s="12"/>
    </row>
    <row r="7378" spans="10:20">
      <c r="J7378" s="12"/>
      <c r="L7378" s="12"/>
      <c r="N7378" s="12"/>
      <c r="O7378" s="12"/>
      <c r="P7378" s="12"/>
      <c r="Q7378" s="12"/>
      <c r="R7378" s="12"/>
      <c r="S7378" s="12"/>
      <c r="T7378" s="12"/>
    </row>
    <row r="7379" spans="10:20">
      <c r="J7379" s="12"/>
      <c r="L7379" s="12"/>
      <c r="N7379" s="12"/>
      <c r="O7379" s="12"/>
      <c r="P7379" s="12"/>
      <c r="Q7379" s="12"/>
      <c r="R7379" s="12"/>
      <c r="S7379" s="12"/>
      <c r="T7379" s="12"/>
    </row>
    <row r="7380" spans="10:20">
      <c r="J7380" s="12"/>
      <c r="L7380" s="12"/>
      <c r="N7380" s="12"/>
      <c r="O7380" s="12"/>
      <c r="P7380" s="12"/>
      <c r="Q7380" s="12"/>
      <c r="R7380" s="12"/>
      <c r="S7380" s="12"/>
      <c r="T7380" s="12"/>
    </row>
    <row r="7381" spans="10:20">
      <c r="J7381" s="12"/>
      <c r="L7381" s="12"/>
      <c r="N7381" s="12"/>
      <c r="O7381" s="12"/>
      <c r="P7381" s="12"/>
      <c r="Q7381" s="12"/>
      <c r="R7381" s="12"/>
      <c r="S7381" s="12"/>
      <c r="T7381" s="12"/>
    </row>
    <row r="7382" spans="10:20">
      <c r="J7382" s="12"/>
      <c r="L7382" s="12"/>
      <c r="N7382" s="12"/>
      <c r="O7382" s="12"/>
      <c r="P7382" s="12"/>
      <c r="Q7382" s="12"/>
      <c r="R7382" s="12"/>
      <c r="S7382" s="12"/>
      <c r="T7382" s="12"/>
    </row>
    <row r="7383" spans="10:20">
      <c r="J7383" s="12"/>
      <c r="L7383" s="12"/>
      <c r="N7383" s="12"/>
      <c r="O7383" s="12"/>
      <c r="P7383" s="12"/>
      <c r="Q7383" s="12"/>
      <c r="R7383" s="12"/>
      <c r="S7383" s="12"/>
      <c r="T7383" s="12"/>
    </row>
    <row r="7384" spans="10:20">
      <c r="J7384" s="12"/>
      <c r="L7384" s="12"/>
      <c r="N7384" s="12"/>
      <c r="O7384" s="12"/>
      <c r="P7384" s="12"/>
      <c r="Q7384" s="12"/>
      <c r="R7384" s="12"/>
      <c r="S7384" s="12"/>
      <c r="T7384" s="12"/>
    </row>
    <row r="7385" spans="10:20">
      <c r="J7385" s="12"/>
      <c r="L7385" s="12"/>
      <c r="N7385" s="12"/>
      <c r="O7385" s="12"/>
      <c r="P7385" s="12"/>
      <c r="Q7385" s="12"/>
      <c r="R7385" s="12"/>
      <c r="S7385" s="12"/>
      <c r="T7385" s="12"/>
    </row>
    <row r="7386" spans="10:20">
      <c r="J7386" s="12"/>
      <c r="L7386" s="12"/>
      <c r="N7386" s="12"/>
      <c r="O7386" s="12"/>
      <c r="P7386" s="12"/>
      <c r="Q7386" s="12"/>
      <c r="R7386" s="12"/>
      <c r="S7386" s="12"/>
      <c r="T7386" s="12"/>
    </row>
    <row r="7387" spans="10:20">
      <c r="J7387" s="12"/>
      <c r="L7387" s="12"/>
      <c r="N7387" s="12"/>
      <c r="O7387" s="12"/>
      <c r="P7387" s="12"/>
      <c r="Q7387" s="12"/>
      <c r="R7387" s="12"/>
      <c r="S7387" s="12"/>
      <c r="T7387" s="12"/>
    </row>
    <row r="7388" spans="10:20">
      <c r="J7388" s="12"/>
      <c r="L7388" s="12"/>
      <c r="N7388" s="12"/>
      <c r="O7388" s="12"/>
      <c r="P7388" s="12"/>
      <c r="Q7388" s="12"/>
      <c r="R7388" s="12"/>
      <c r="S7388" s="12"/>
      <c r="T7388" s="12"/>
    </row>
    <row r="7389" spans="10:20">
      <c r="J7389" s="12"/>
      <c r="L7389" s="12"/>
      <c r="N7389" s="12"/>
      <c r="O7389" s="12"/>
      <c r="P7389" s="12"/>
      <c r="Q7389" s="12"/>
      <c r="R7389" s="12"/>
      <c r="S7389" s="12"/>
      <c r="T7389" s="12"/>
    </row>
    <row r="7390" spans="10:20">
      <c r="J7390" s="12"/>
      <c r="L7390" s="12"/>
      <c r="N7390" s="12"/>
      <c r="O7390" s="12"/>
      <c r="P7390" s="12"/>
      <c r="Q7390" s="12"/>
      <c r="R7390" s="12"/>
      <c r="S7390" s="12"/>
      <c r="T7390" s="12"/>
    </row>
    <row r="7391" spans="10:20">
      <c r="J7391" s="12"/>
      <c r="L7391" s="12"/>
      <c r="N7391" s="12"/>
      <c r="O7391" s="12"/>
      <c r="P7391" s="12"/>
      <c r="Q7391" s="12"/>
      <c r="R7391" s="12"/>
      <c r="S7391" s="12"/>
      <c r="T7391" s="12"/>
    </row>
    <row r="7392" spans="10:20">
      <c r="J7392" s="12"/>
      <c r="L7392" s="12"/>
      <c r="N7392" s="12"/>
      <c r="O7392" s="12"/>
      <c r="P7392" s="12"/>
      <c r="Q7392" s="12"/>
      <c r="R7392" s="12"/>
      <c r="S7392" s="12"/>
      <c r="T7392" s="12"/>
    </row>
    <row r="7393" spans="10:20">
      <c r="J7393" s="12"/>
      <c r="L7393" s="12"/>
      <c r="N7393" s="12"/>
      <c r="O7393" s="12"/>
      <c r="P7393" s="12"/>
      <c r="Q7393" s="12"/>
      <c r="R7393" s="12"/>
      <c r="S7393" s="12"/>
      <c r="T7393" s="12"/>
    </row>
    <row r="7394" spans="10:20">
      <c r="J7394" s="12"/>
      <c r="L7394" s="12"/>
      <c r="N7394" s="12"/>
      <c r="O7394" s="12"/>
      <c r="P7394" s="12"/>
      <c r="Q7394" s="12"/>
      <c r="R7394" s="12"/>
      <c r="S7394" s="12"/>
      <c r="T7394" s="12"/>
    </row>
    <row r="7395" spans="10:20">
      <c r="J7395" s="12"/>
      <c r="L7395" s="12"/>
      <c r="N7395" s="12"/>
      <c r="O7395" s="12"/>
      <c r="P7395" s="12"/>
      <c r="Q7395" s="12"/>
      <c r="R7395" s="12"/>
      <c r="S7395" s="12"/>
      <c r="T7395" s="12"/>
    </row>
    <row r="7396" spans="10:20">
      <c r="J7396" s="12"/>
      <c r="L7396" s="12"/>
      <c r="N7396" s="12"/>
      <c r="O7396" s="12"/>
      <c r="P7396" s="12"/>
      <c r="Q7396" s="12"/>
      <c r="R7396" s="12"/>
      <c r="S7396" s="12"/>
      <c r="T7396" s="12"/>
    </row>
    <row r="7397" spans="10:20">
      <c r="J7397" s="12"/>
      <c r="L7397" s="12"/>
      <c r="N7397" s="12"/>
      <c r="O7397" s="12"/>
      <c r="P7397" s="12"/>
      <c r="Q7397" s="12"/>
      <c r="R7397" s="12"/>
      <c r="S7397" s="12"/>
      <c r="T7397" s="12"/>
    </row>
    <row r="7398" spans="10:20">
      <c r="J7398" s="12"/>
      <c r="L7398" s="12"/>
      <c r="N7398" s="12"/>
      <c r="O7398" s="12"/>
      <c r="P7398" s="12"/>
      <c r="Q7398" s="12"/>
      <c r="R7398" s="12"/>
      <c r="S7398" s="12"/>
      <c r="T7398" s="12"/>
    </row>
    <row r="7399" spans="10:20">
      <c r="J7399" s="12"/>
      <c r="L7399" s="12"/>
      <c r="N7399" s="12"/>
      <c r="O7399" s="12"/>
      <c r="P7399" s="12"/>
      <c r="Q7399" s="12"/>
      <c r="R7399" s="12"/>
      <c r="S7399" s="12"/>
      <c r="T7399" s="12"/>
    </row>
    <row r="7400" spans="10:20">
      <c r="J7400" s="12"/>
      <c r="L7400" s="12"/>
      <c r="N7400" s="12"/>
      <c r="O7400" s="12"/>
      <c r="P7400" s="12"/>
      <c r="Q7400" s="12"/>
      <c r="R7400" s="12"/>
      <c r="S7400" s="12"/>
      <c r="T7400" s="12"/>
    </row>
    <row r="7401" spans="10:20">
      <c r="J7401" s="12"/>
      <c r="L7401" s="12"/>
      <c r="N7401" s="12"/>
      <c r="O7401" s="12"/>
      <c r="P7401" s="12"/>
      <c r="Q7401" s="12"/>
      <c r="R7401" s="12"/>
      <c r="S7401" s="12"/>
      <c r="T7401" s="12"/>
    </row>
    <row r="7402" spans="10:20">
      <c r="J7402" s="12"/>
      <c r="L7402" s="12"/>
      <c r="N7402" s="12"/>
      <c r="O7402" s="12"/>
      <c r="P7402" s="12"/>
      <c r="Q7402" s="12"/>
      <c r="R7402" s="12"/>
      <c r="S7402" s="12"/>
      <c r="T7402" s="12"/>
    </row>
    <row r="7403" spans="10:20">
      <c r="J7403" s="12"/>
      <c r="L7403" s="12"/>
      <c r="N7403" s="12"/>
      <c r="O7403" s="12"/>
      <c r="P7403" s="12"/>
      <c r="Q7403" s="12"/>
      <c r="R7403" s="12"/>
      <c r="S7403" s="12"/>
      <c r="T7403" s="12"/>
    </row>
    <row r="7404" spans="10:20">
      <c r="J7404" s="12"/>
      <c r="L7404" s="12"/>
      <c r="N7404" s="12"/>
      <c r="O7404" s="12"/>
      <c r="P7404" s="12"/>
      <c r="Q7404" s="12"/>
      <c r="R7404" s="12"/>
      <c r="S7404" s="12"/>
      <c r="T7404" s="12"/>
    </row>
    <row r="7405" spans="10:20">
      <c r="J7405" s="12"/>
      <c r="L7405" s="12"/>
      <c r="N7405" s="12"/>
      <c r="O7405" s="12"/>
      <c r="P7405" s="12"/>
      <c r="Q7405" s="12"/>
      <c r="R7405" s="12"/>
      <c r="S7405" s="12"/>
      <c r="T7405" s="12"/>
    </row>
    <row r="7406" spans="10:20">
      <c r="J7406" s="12"/>
      <c r="L7406" s="12"/>
      <c r="N7406" s="12"/>
      <c r="O7406" s="12"/>
      <c r="P7406" s="12"/>
      <c r="Q7406" s="12"/>
      <c r="R7406" s="12"/>
      <c r="S7406" s="12"/>
      <c r="T7406" s="12"/>
    </row>
    <row r="7407" spans="10:20">
      <c r="J7407" s="12"/>
      <c r="L7407" s="12"/>
      <c r="N7407" s="12"/>
      <c r="O7407" s="12"/>
      <c r="P7407" s="12"/>
      <c r="Q7407" s="12"/>
      <c r="R7407" s="12"/>
      <c r="S7407" s="12"/>
      <c r="T7407" s="12"/>
    </row>
    <row r="7408" spans="10:20">
      <c r="J7408" s="12"/>
      <c r="L7408" s="12"/>
      <c r="N7408" s="12"/>
      <c r="O7408" s="12"/>
      <c r="P7408" s="12"/>
      <c r="Q7408" s="12"/>
      <c r="R7408" s="12"/>
      <c r="S7408" s="12"/>
      <c r="T7408" s="12"/>
    </row>
    <row r="7409" spans="10:20">
      <c r="J7409" s="12"/>
      <c r="L7409" s="12"/>
      <c r="N7409" s="12"/>
      <c r="O7409" s="12"/>
      <c r="P7409" s="12"/>
      <c r="Q7409" s="12"/>
      <c r="R7409" s="12"/>
      <c r="S7409" s="12"/>
      <c r="T7409" s="12"/>
    </row>
    <row r="7410" spans="10:20">
      <c r="J7410" s="12"/>
      <c r="L7410" s="12"/>
      <c r="N7410" s="12"/>
      <c r="O7410" s="12"/>
      <c r="P7410" s="12"/>
      <c r="Q7410" s="12"/>
      <c r="R7410" s="12"/>
      <c r="S7410" s="12"/>
      <c r="T7410" s="12"/>
    </row>
    <row r="7411" spans="10:20">
      <c r="J7411" s="12"/>
      <c r="L7411" s="12"/>
      <c r="N7411" s="12"/>
      <c r="O7411" s="12"/>
      <c r="P7411" s="12"/>
      <c r="Q7411" s="12"/>
      <c r="R7411" s="12"/>
      <c r="S7411" s="12"/>
      <c r="T7411" s="12"/>
    </row>
    <row r="7412" spans="10:20">
      <c r="J7412" s="12"/>
      <c r="L7412" s="12"/>
      <c r="N7412" s="12"/>
      <c r="O7412" s="12"/>
      <c r="P7412" s="12"/>
      <c r="Q7412" s="12"/>
      <c r="R7412" s="12"/>
      <c r="S7412" s="12"/>
      <c r="T7412" s="12"/>
    </row>
    <row r="7413" spans="10:20">
      <c r="J7413" s="12"/>
      <c r="L7413" s="12"/>
      <c r="N7413" s="12"/>
      <c r="O7413" s="12"/>
      <c r="P7413" s="12"/>
      <c r="Q7413" s="12"/>
      <c r="R7413" s="12"/>
      <c r="S7413" s="12"/>
      <c r="T7413" s="12"/>
    </row>
    <row r="7414" spans="10:20">
      <c r="J7414" s="12"/>
      <c r="L7414" s="12"/>
      <c r="N7414" s="12"/>
      <c r="O7414" s="12"/>
      <c r="P7414" s="12"/>
      <c r="Q7414" s="12"/>
      <c r="R7414" s="12"/>
      <c r="S7414" s="12"/>
      <c r="T7414" s="12"/>
    </row>
    <row r="7415" spans="10:20">
      <c r="J7415" s="12"/>
      <c r="L7415" s="12"/>
      <c r="N7415" s="12"/>
      <c r="O7415" s="12"/>
      <c r="P7415" s="12"/>
      <c r="Q7415" s="12"/>
      <c r="R7415" s="12"/>
      <c r="S7415" s="12"/>
      <c r="T7415" s="12"/>
    </row>
    <row r="7416" spans="10:20">
      <c r="J7416" s="12"/>
      <c r="L7416" s="12"/>
      <c r="N7416" s="12"/>
      <c r="O7416" s="12"/>
      <c r="P7416" s="12"/>
      <c r="Q7416" s="12"/>
      <c r="R7416" s="12"/>
      <c r="S7416" s="12"/>
      <c r="T7416" s="12"/>
    </row>
    <row r="7417" spans="10:20">
      <c r="J7417" s="12"/>
      <c r="L7417" s="12"/>
      <c r="N7417" s="12"/>
      <c r="O7417" s="12"/>
      <c r="P7417" s="12"/>
      <c r="Q7417" s="12"/>
      <c r="R7417" s="12"/>
      <c r="S7417" s="12"/>
      <c r="T7417" s="12"/>
    </row>
    <row r="7418" spans="10:20">
      <c r="J7418" s="12"/>
      <c r="L7418" s="12"/>
      <c r="N7418" s="12"/>
      <c r="O7418" s="12"/>
      <c r="P7418" s="12"/>
      <c r="Q7418" s="12"/>
      <c r="R7418" s="12"/>
      <c r="S7418" s="12"/>
      <c r="T7418" s="12"/>
    </row>
    <row r="7419" spans="10:20">
      <c r="J7419" s="12"/>
      <c r="L7419" s="12"/>
      <c r="N7419" s="12"/>
      <c r="O7419" s="12"/>
      <c r="P7419" s="12"/>
      <c r="Q7419" s="12"/>
      <c r="R7419" s="12"/>
      <c r="S7419" s="12"/>
      <c r="T7419" s="12"/>
    </row>
    <row r="7420" spans="10:20">
      <c r="J7420" s="12"/>
      <c r="L7420" s="12"/>
      <c r="N7420" s="12"/>
      <c r="O7420" s="12"/>
      <c r="P7420" s="12"/>
      <c r="Q7420" s="12"/>
      <c r="R7420" s="12"/>
      <c r="S7420" s="12"/>
      <c r="T7420" s="12"/>
    </row>
    <row r="7421" spans="10:20">
      <c r="J7421" s="12"/>
      <c r="L7421" s="12"/>
      <c r="N7421" s="12"/>
      <c r="O7421" s="12"/>
      <c r="P7421" s="12"/>
      <c r="Q7421" s="12"/>
      <c r="R7421" s="12"/>
      <c r="S7421" s="12"/>
      <c r="T7421" s="12"/>
    </row>
    <row r="7422" spans="10:20">
      <c r="J7422" s="12"/>
      <c r="L7422" s="12"/>
      <c r="N7422" s="12"/>
      <c r="O7422" s="12"/>
      <c r="P7422" s="12"/>
      <c r="Q7422" s="12"/>
      <c r="R7422" s="12"/>
      <c r="S7422" s="12"/>
      <c r="T7422" s="12"/>
    </row>
    <row r="7423" spans="10:20">
      <c r="J7423" s="12"/>
      <c r="L7423" s="12"/>
      <c r="N7423" s="12"/>
      <c r="O7423" s="12"/>
      <c r="P7423" s="12"/>
      <c r="Q7423" s="12"/>
      <c r="R7423" s="12"/>
      <c r="S7423" s="12"/>
      <c r="T7423" s="12"/>
    </row>
    <row r="7424" spans="10:20">
      <c r="J7424" s="12"/>
      <c r="L7424" s="12"/>
      <c r="N7424" s="12"/>
      <c r="O7424" s="12"/>
      <c r="P7424" s="12"/>
      <c r="Q7424" s="12"/>
      <c r="R7424" s="12"/>
      <c r="S7424" s="12"/>
      <c r="T7424" s="12"/>
    </row>
    <row r="7425" spans="10:20">
      <c r="J7425" s="12"/>
      <c r="L7425" s="12"/>
      <c r="N7425" s="12"/>
      <c r="O7425" s="12"/>
      <c r="P7425" s="12"/>
      <c r="Q7425" s="12"/>
      <c r="R7425" s="12"/>
      <c r="S7425" s="12"/>
      <c r="T7425" s="12"/>
    </row>
    <row r="7426" spans="10:20">
      <c r="J7426" s="12"/>
      <c r="L7426" s="12"/>
      <c r="N7426" s="12"/>
      <c r="O7426" s="12"/>
      <c r="P7426" s="12"/>
      <c r="Q7426" s="12"/>
      <c r="R7426" s="12"/>
      <c r="S7426" s="12"/>
      <c r="T7426" s="12"/>
    </row>
    <row r="7427" spans="10:20">
      <c r="J7427" s="12"/>
      <c r="L7427" s="12"/>
      <c r="N7427" s="12"/>
      <c r="O7427" s="12"/>
      <c r="P7427" s="12"/>
      <c r="Q7427" s="12"/>
      <c r="R7427" s="12"/>
      <c r="S7427" s="12"/>
      <c r="T7427" s="12"/>
    </row>
    <row r="7428" spans="10:20">
      <c r="J7428" s="12"/>
      <c r="L7428" s="12"/>
      <c r="N7428" s="12"/>
      <c r="O7428" s="12"/>
      <c r="P7428" s="12"/>
      <c r="Q7428" s="12"/>
      <c r="R7428" s="12"/>
      <c r="S7428" s="12"/>
      <c r="T7428" s="12"/>
    </row>
    <row r="7429" spans="10:20">
      <c r="J7429" s="12"/>
      <c r="L7429" s="12"/>
      <c r="N7429" s="12"/>
      <c r="O7429" s="12"/>
      <c r="P7429" s="12"/>
      <c r="Q7429" s="12"/>
      <c r="R7429" s="12"/>
      <c r="S7429" s="12"/>
      <c r="T7429" s="12"/>
    </row>
    <row r="7430" spans="10:20">
      <c r="J7430" s="12"/>
      <c r="L7430" s="12"/>
      <c r="N7430" s="12"/>
      <c r="O7430" s="12"/>
      <c r="P7430" s="12"/>
      <c r="Q7430" s="12"/>
      <c r="R7430" s="12"/>
      <c r="S7430" s="12"/>
      <c r="T7430" s="12"/>
    </row>
    <row r="7431" spans="10:20">
      <c r="J7431" s="12"/>
      <c r="L7431" s="12"/>
      <c r="N7431" s="12"/>
      <c r="O7431" s="12"/>
      <c r="P7431" s="12"/>
      <c r="Q7431" s="12"/>
      <c r="R7431" s="12"/>
      <c r="S7431" s="12"/>
      <c r="T7431" s="12"/>
    </row>
    <row r="7432" spans="10:20">
      <c r="J7432" s="12"/>
      <c r="L7432" s="12"/>
      <c r="N7432" s="12"/>
      <c r="O7432" s="12"/>
      <c r="P7432" s="12"/>
      <c r="Q7432" s="12"/>
      <c r="R7432" s="12"/>
      <c r="S7432" s="12"/>
      <c r="T7432" s="12"/>
    </row>
    <row r="7433" spans="10:20">
      <c r="J7433" s="12"/>
      <c r="L7433" s="12"/>
      <c r="N7433" s="12"/>
      <c r="O7433" s="12"/>
      <c r="P7433" s="12"/>
      <c r="Q7433" s="12"/>
      <c r="R7433" s="12"/>
      <c r="S7433" s="12"/>
      <c r="T7433" s="12"/>
    </row>
    <row r="7434" spans="10:20">
      <c r="J7434" s="12"/>
      <c r="L7434" s="12"/>
      <c r="N7434" s="12"/>
      <c r="O7434" s="12"/>
      <c r="P7434" s="12"/>
      <c r="Q7434" s="12"/>
      <c r="R7434" s="12"/>
      <c r="S7434" s="12"/>
      <c r="T7434" s="12"/>
    </row>
    <row r="7435" spans="10:20">
      <c r="J7435" s="12"/>
      <c r="L7435" s="12"/>
      <c r="N7435" s="12"/>
      <c r="O7435" s="12"/>
      <c r="P7435" s="12"/>
      <c r="Q7435" s="12"/>
      <c r="R7435" s="12"/>
      <c r="S7435" s="12"/>
      <c r="T7435" s="12"/>
    </row>
    <row r="7436" spans="10:20">
      <c r="J7436" s="12"/>
      <c r="L7436" s="12"/>
      <c r="N7436" s="12"/>
      <c r="O7436" s="12"/>
      <c r="P7436" s="12"/>
      <c r="Q7436" s="12"/>
      <c r="R7436" s="12"/>
      <c r="S7436" s="12"/>
      <c r="T7436" s="12"/>
    </row>
    <row r="7437" spans="10:20">
      <c r="J7437" s="12"/>
      <c r="L7437" s="12"/>
      <c r="N7437" s="12"/>
      <c r="O7437" s="12"/>
      <c r="P7437" s="12"/>
      <c r="Q7437" s="12"/>
      <c r="R7437" s="12"/>
      <c r="S7437" s="12"/>
      <c r="T7437" s="12"/>
    </row>
    <row r="7438" spans="10:20">
      <c r="J7438" s="12"/>
      <c r="L7438" s="12"/>
      <c r="N7438" s="12"/>
      <c r="O7438" s="12"/>
      <c r="P7438" s="12"/>
      <c r="Q7438" s="12"/>
      <c r="R7438" s="12"/>
      <c r="S7438" s="12"/>
      <c r="T7438" s="12"/>
    </row>
    <row r="7439" spans="10:20">
      <c r="J7439" s="12"/>
      <c r="L7439" s="12"/>
      <c r="N7439" s="12"/>
      <c r="O7439" s="12"/>
      <c r="P7439" s="12"/>
      <c r="Q7439" s="12"/>
      <c r="R7439" s="12"/>
      <c r="S7439" s="12"/>
      <c r="T7439" s="12"/>
    </row>
    <row r="7440" spans="10:20">
      <c r="J7440" s="12"/>
      <c r="L7440" s="12"/>
      <c r="N7440" s="12"/>
      <c r="O7440" s="12"/>
      <c r="P7440" s="12"/>
      <c r="Q7440" s="12"/>
      <c r="R7440" s="12"/>
      <c r="S7440" s="12"/>
      <c r="T7440" s="12"/>
    </row>
    <row r="7441" spans="10:20">
      <c r="J7441" s="12"/>
      <c r="L7441" s="12"/>
      <c r="N7441" s="12"/>
      <c r="O7441" s="12"/>
      <c r="P7441" s="12"/>
      <c r="Q7441" s="12"/>
      <c r="R7441" s="12"/>
      <c r="S7441" s="12"/>
      <c r="T7441" s="12"/>
    </row>
    <row r="7442" spans="10:20">
      <c r="J7442" s="12"/>
      <c r="L7442" s="12"/>
      <c r="N7442" s="12"/>
      <c r="O7442" s="12"/>
      <c r="P7442" s="12"/>
      <c r="Q7442" s="12"/>
      <c r="R7442" s="12"/>
      <c r="S7442" s="12"/>
      <c r="T7442" s="12"/>
    </row>
    <row r="7443" spans="10:20">
      <c r="J7443" s="12"/>
      <c r="L7443" s="12"/>
      <c r="N7443" s="12"/>
      <c r="O7443" s="12"/>
      <c r="P7443" s="12"/>
      <c r="Q7443" s="12"/>
      <c r="R7443" s="12"/>
      <c r="S7443" s="12"/>
      <c r="T7443" s="12"/>
    </row>
    <row r="7444" spans="10:20">
      <c r="J7444" s="12"/>
      <c r="L7444" s="12"/>
      <c r="N7444" s="12"/>
      <c r="O7444" s="12"/>
      <c r="P7444" s="12"/>
      <c r="Q7444" s="12"/>
      <c r="R7444" s="12"/>
      <c r="S7444" s="12"/>
      <c r="T7444" s="12"/>
    </row>
    <row r="7445" spans="10:20">
      <c r="J7445" s="12"/>
      <c r="L7445" s="12"/>
      <c r="N7445" s="12"/>
      <c r="O7445" s="12"/>
      <c r="P7445" s="12"/>
      <c r="Q7445" s="12"/>
      <c r="R7445" s="12"/>
      <c r="S7445" s="12"/>
      <c r="T7445" s="12"/>
    </row>
    <row r="7446" spans="10:20">
      <c r="J7446" s="12"/>
      <c r="L7446" s="12"/>
      <c r="N7446" s="12"/>
      <c r="O7446" s="12"/>
      <c r="P7446" s="12"/>
      <c r="Q7446" s="12"/>
      <c r="R7446" s="12"/>
      <c r="S7446" s="12"/>
      <c r="T7446" s="12"/>
    </row>
    <row r="7447" spans="10:20">
      <c r="J7447" s="12"/>
      <c r="L7447" s="12"/>
      <c r="N7447" s="12"/>
      <c r="O7447" s="12"/>
      <c r="P7447" s="12"/>
      <c r="Q7447" s="12"/>
      <c r="R7447" s="12"/>
      <c r="S7447" s="12"/>
      <c r="T7447" s="12"/>
    </row>
    <row r="7448" spans="10:20">
      <c r="J7448" s="12"/>
      <c r="L7448" s="12"/>
      <c r="N7448" s="12"/>
      <c r="O7448" s="12"/>
      <c r="P7448" s="12"/>
      <c r="Q7448" s="12"/>
      <c r="R7448" s="12"/>
      <c r="S7448" s="12"/>
      <c r="T7448" s="12"/>
    </row>
    <row r="7449" spans="10:20">
      <c r="J7449" s="12"/>
      <c r="L7449" s="12"/>
      <c r="N7449" s="12"/>
      <c r="O7449" s="12"/>
      <c r="P7449" s="12"/>
      <c r="Q7449" s="12"/>
      <c r="R7449" s="12"/>
      <c r="S7449" s="12"/>
      <c r="T7449" s="12"/>
    </row>
    <row r="7450" spans="10:20">
      <c r="J7450" s="12"/>
      <c r="L7450" s="12"/>
      <c r="N7450" s="12"/>
      <c r="O7450" s="12"/>
      <c r="P7450" s="12"/>
      <c r="Q7450" s="12"/>
      <c r="R7450" s="12"/>
      <c r="S7450" s="12"/>
      <c r="T7450" s="12"/>
    </row>
    <row r="7451" spans="10:20">
      <c r="J7451" s="12"/>
      <c r="L7451" s="12"/>
      <c r="N7451" s="12"/>
      <c r="O7451" s="12"/>
      <c r="P7451" s="12"/>
      <c r="Q7451" s="12"/>
      <c r="R7451" s="12"/>
      <c r="S7451" s="12"/>
      <c r="T7451" s="12"/>
    </row>
    <row r="7452" spans="10:20">
      <c r="J7452" s="12"/>
      <c r="L7452" s="12"/>
      <c r="N7452" s="12"/>
      <c r="O7452" s="12"/>
      <c r="P7452" s="12"/>
      <c r="Q7452" s="12"/>
      <c r="R7452" s="12"/>
      <c r="S7452" s="12"/>
      <c r="T7452" s="12"/>
    </row>
    <row r="7453" spans="10:20">
      <c r="J7453" s="12"/>
      <c r="L7453" s="12"/>
      <c r="N7453" s="12"/>
      <c r="O7453" s="12"/>
      <c r="P7453" s="12"/>
      <c r="Q7453" s="12"/>
      <c r="R7453" s="12"/>
      <c r="S7453" s="12"/>
      <c r="T7453" s="12"/>
    </row>
    <row r="7454" spans="10:20">
      <c r="J7454" s="12"/>
      <c r="L7454" s="12"/>
      <c r="N7454" s="12"/>
      <c r="O7454" s="12"/>
      <c r="P7454" s="12"/>
      <c r="Q7454" s="12"/>
      <c r="R7454" s="12"/>
      <c r="S7454" s="12"/>
      <c r="T7454" s="12"/>
    </row>
    <row r="7455" spans="10:20">
      <c r="J7455" s="12"/>
      <c r="L7455" s="12"/>
      <c r="N7455" s="12"/>
      <c r="O7455" s="12"/>
      <c r="P7455" s="12"/>
      <c r="Q7455" s="12"/>
      <c r="R7455" s="12"/>
      <c r="S7455" s="12"/>
      <c r="T7455" s="12"/>
    </row>
    <row r="7456" spans="10:20">
      <c r="J7456" s="12"/>
      <c r="L7456" s="12"/>
      <c r="N7456" s="12"/>
      <c r="O7456" s="12"/>
      <c r="P7456" s="12"/>
      <c r="Q7456" s="12"/>
      <c r="R7456" s="12"/>
      <c r="S7456" s="12"/>
      <c r="T7456" s="12"/>
    </row>
    <row r="7457" spans="10:20">
      <c r="J7457" s="12"/>
      <c r="L7457" s="12"/>
      <c r="N7457" s="12"/>
      <c r="O7457" s="12"/>
      <c r="P7457" s="12"/>
      <c r="Q7457" s="12"/>
      <c r="R7457" s="12"/>
      <c r="S7457" s="12"/>
      <c r="T7457" s="12"/>
    </row>
    <row r="7458" spans="10:20">
      <c r="J7458" s="12"/>
      <c r="L7458" s="12"/>
      <c r="N7458" s="12"/>
      <c r="O7458" s="12"/>
      <c r="P7458" s="12"/>
      <c r="Q7458" s="12"/>
      <c r="R7458" s="12"/>
      <c r="S7458" s="12"/>
      <c r="T7458" s="12"/>
    </row>
    <row r="7459" spans="10:20">
      <c r="J7459" s="12"/>
      <c r="L7459" s="12"/>
      <c r="N7459" s="12"/>
      <c r="O7459" s="12"/>
      <c r="P7459" s="12"/>
      <c r="Q7459" s="12"/>
      <c r="R7459" s="12"/>
      <c r="S7459" s="12"/>
      <c r="T7459" s="12"/>
    </row>
    <row r="7460" spans="10:20">
      <c r="J7460" s="12"/>
      <c r="L7460" s="12"/>
      <c r="N7460" s="12"/>
      <c r="O7460" s="12"/>
      <c r="P7460" s="12"/>
      <c r="Q7460" s="12"/>
      <c r="R7460" s="12"/>
      <c r="S7460" s="12"/>
      <c r="T7460" s="12"/>
    </row>
    <row r="7461" spans="10:20">
      <c r="J7461" s="12"/>
      <c r="L7461" s="12"/>
      <c r="N7461" s="12"/>
      <c r="O7461" s="12"/>
      <c r="P7461" s="12"/>
      <c r="Q7461" s="12"/>
      <c r="R7461" s="12"/>
      <c r="S7461" s="12"/>
      <c r="T7461" s="12"/>
    </row>
    <row r="7462" spans="10:20">
      <c r="J7462" s="12"/>
      <c r="L7462" s="12"/>
      <c r="N7462" s="12"/>
      <c r="O7462" s="12"/>
      <c r="P7462" s="12"/>
      <c r="Q7462" s="12"/>
      <c r="R7462" s="12"/>
      <c r="S7462" s="12"/>
      <c r="T7462" s="12"/>
    </row>
    <row r="7463" spans="10:20">
      <c r="J7463" s="12"/>
      <c r="L7463" s="12"/>
      <c r="N7463" s="12"/>
      <c r="O7463" s="12"/>
      <c r="P7463" s="12"/>
      <c r="Q7463" s="12"/>
      <c r="R7463" s="12"/>
      <c r="S7463" s="12"/>
      <c r="T7463" s="12"/>
    </row>
    <row r="7464" spans="10:20">
      <c r="J7464" s="12"/>
      <c r="L7464" s="12"/>
      <c r="N7464" s="12"/>
      <c r="O7464" s="12"/>
      <c r="P7464" s="12"/>
      <c r="Q7464" s="12"/>
      <c r="R7464" s="12"/>
      <c r="S7464" s="12"/>
      <c r="T7464" s="12"/>
    </row>
    <row r="7465" spans="10:20">
      <c r="J7465" s="12"/>
      <c r="L7465" s="12"/>
      <c r="N7465" s="12"/>
      <c r="O7465" s="12"/>
      <c r="P7465" s="12"/>
      <c r="Q7465" s="12"/>
      <c r="R7465" s="12"/>
      <c r="S7465" s="12"/>
      <c r="T7465" s="12"/>
    </row>
    <row r="7466" spans="10:20">
      <c r="J7466" s="12"/>
      <c r="L7466" s="12"/>
      <c r="N7466" s="12"/>
      <c r="O7466" s="12"/>
      <c r="P7466" s="12"/>
      <c r="Q7466" s="12"/>
      <c r="R7466" s="12"/>
      <c r="S7466" s="12"/>
      <c r="T7466" s="12"/>
    </row>
    <row r="7467" spans="10:20">
      <c r="J7467" s="12"/>
      <c r="L7467" s="12"/>
      <c r="N7467" s="12"/>
      <c r="O7467" s="12"/>
      <c r="P7467" s="12"/>
      <c r="Q7467" s="12"/>
      <c r="R7467" s="12"/>
      <c r="S7467" s="12"/>
      <c r="T7467" s="12"/>
    </row>
    <row r="7468" spans="10:20">
      <c r="J7468" s="12"/>
      <c r="L7468" s="12"/>
      <c r="N7468" s="12"/>
      <c r="O7468" s="12"/>
      <c r="P7468" s="12"/>
      <c r="Q7468" s="12"/>
      <c r="R7468" s="12"/>
      <c r="S7468" s="12"/>
      <c r="T7468" s="12"/>
    </row>
    <row r="7469" spans="10:20">
      <c r="J7469" s="12"/>
      <c r="L7469" s="12"/>
      <c r="N7469" s="12"/>
      <c r="O7469" s="12"/>
      <c r="P7469" s="12"/>
      <c r="Q7469" s="12"/>
      <c r="R7469" s="12"/>
      <c r="S7469" s="12"/>
      <c r="T7469" s="12"/>
    </row>
    <row r="7470" spans="10:20">
      <c r="J7470" s="12"/>
      <c r="L7470" s="12"/>
      <c r="N7470" s="12"/>
      <c r="O7470" s="12"/>
      <c r="P7470" s="12"/>
      <c r="Q7470" s="12"/>
      <c r="R7470" s="12"/>
      <c r="S7470" s="12"/>
      <c r="T7470" s="12"/>
    </row>
    <row r="7471" spans="10:20">
      <c r="J7471" s="12"/>
      <c r="L7471" s="12"/>
      <c r="N7471" s="12"/>
      <c r="O7471" s="12"/>
      <c r="P7471" s="12"/>
      <c r="Q7471" s="12"/>
      <c r="R7471" s="12"/>
      <c r="S7471" s="12"/>
      <c r="T7471" s="12"/>
    </row>
    <row r="7472" spans="10:20">
      <c r="J7472" s="12"/>
      <c r="L7472" s="12"/>
      <c r="N7472" s="12"/>
      <c r="O7472" s="12"/>
      <c r="P7472" s="12"/>
      <c r="Q7472" s="12"/>
      <c r="R7472" s="12"/>
      <c r="S7472" s="12"/>
      <c r="T7472" s="12"/>
    </row>
    <row r="7473" spans="10:20">
      <c r="J7473" s="12"/>
      <c r="L7473" s="12"/>
      <c r="N7473" s="12"/>
      <c r="O7473" s="12"/>
      <c r="P7473" s="12"/>
      <c r="Q7473" s="12"/>
      <c r="R7473" s="12"/>
      <c r="S7473" s="12"/>
      <c r="T7473" s="12"/>
    </row>
    <row r="7474" spans="10:20">
      <c r="J7474" s="12"/>
      <c r="L7474" s="12"/>
      <c r="N7474" s="12"/>
      <c r="O7474" s="12"/>
      <c r="P7474" s="12"/>
      <c r="Q7474" s="12"/>
      <c r="R7474" s="12"/>
      <c r="S7474" s="12"/>
      <c r="T7474" s="12"/>
    </row>
    <row r="7475" spans="10:20">
      <c r="J7475" s="12"/>
      <c r="L7475" s="12"/>
      <c r="N7475" s="12"/>
      <c r="O7475" s="12"/>
      <c r="P7475" s="12"/>
      <c r="Q7475" s="12"/>
      <c r="R7475" s="12"/>
      <c r="S7475" s="12"/>
      <c r="T7475" s="12"/>
    </row>
    <row r="7476" spans="10:20">
      <c r="J7476" s="12"/>
      <c r="L7476" s="12"/>
      <c r="N7476" s="12"/>
      <c r="O7476" s="12"/>
      <c r="P7476" s="12"/>
      <c r="Q7476" s="12"/>
      <c r="R7476" s="12"/>
      <c r="S7476" s="12"/>
      <c r="T7476" s="12"/>
    </row>
    <row r="7477" spans="10:20">
      <c r="J7477" s="12"/>
      <c r="L7477" s="12"/>
      <c r="N7477" s="12"/>
      <c r="O7477" s="12"/>
      <c r="P7477" s="12"/>
      <c r="Q7477" s="12"/>
      <c r="R7477" s="12"/>
      <c r="S7477" s="12"/>
      <c r="T7477" s="12"/>
    </row>
    <row r="7478" spans="10:20">
      <c r="J7478" s="12"/>
      <c r="L7478" s="12"/>
      <c r="N7478" s="12"/>
      <c r="O7478" s="12"/>
      <c r="P7478" s="12"/>
      <c r="Q7478" s="12"/>
      <c r="R7478" s="12"/>
      <c r="S7478" s="12"/>
      <c r="T7478" s="12"/>
    </row>
    <row r="7479" spans="10:20">
      <c r="J7479" s="12"/>
      <c r="L7479" s="12"/>
      <c r="N7479" s="12"/>
      <c r="O7479" s="12"/>
      <c r="P7479" s="12"/>
      <c r="Q7479" s="12"/>
      <c r="R7479" s="12"/>
      <c r="S7479" s="12"/>
      <c r="T7479" s="12"/>
    </row>
    <row r="7480" spans="10:20">
      <c r="J7480" s="12"/>
      <c r="L7480" s="12"/>
      <c r="N7480" s="12"/>
      <c r="O7480" s="12"/>
      <c r="P7480" s="12"/>
      <c r="Q7480" s="12"/>
      <c r="R7480" s="12"/>
      <c r="S7480" s="12"/>
      <c r="T7480" s="12"/>
    </row>
    <row r="7481" spans="10:20">
      <c r="J7481" s="12"/>
      <c r="L7481" s="12"/>
      <c r="N7481" s="12"/>
      <c r="O7481" s="12"/>
      <c r="P7481" s="12"/>
      <c r="Q7481" s="12"/>
      <c r="R7481" s="12"/>
      <c r="S7481" s="12"/>
      <c r="T7481" s="12"/>
    </row>
    <row r="7482" spans="10:20">
      <c r="J7482" s="12"/>
      <c r="L7482" s="12"/>
      <c r="N7482" s="12"/>
      <c r="O7482" s="12"/>
      <c r="P7482" s="12"/>
      <c r="Q7482" s="12"/>
      <c r="R7482" s="12"/>
      <c r="S7482" s="12"/>
      <c r="T7482" s="12"/>
    </row>
    <row r="7483" spans="10:20">
      <c r="J7483" s="12"/>
      <c r="L7483" s="12"/>
      <c r="N7483" s="12"/>
      <c r="O7483" s="12"/>
      <c r="P7483" s="12"/>
      <c r="Q7483" s="12"/>
      <c r="R7483" s="12"/>
      <c r="S7483" s="12"/>
      <c r="T7483" s="12"/>
    </row>
    <row r="7484" spans="10:20">
      <c r="J7484" s="12"/>
      <c r="L7484" s="12"/>
      <c r="N7484" s="12"/>
      <c r="O7484" s="12"/>
      <c r="P7484" s="12"/>
      <c r="Q7484" s="12"/>
      <c r="R7484" s="12"/>
      <c r="S7484" s="12"/>
      <c r="T7484" s="12"/>
    </row>
    <row r="7485" spans="10:20">
      <c r="J7485" s="12"/>
      <c r="L7485" s="12"/>
      <c r="N7485" s="12"/>
      <c r="O7485" s="12"/>
      <c r="P7485" s="12"/>
      <c r="Q7485" s="12"/>
      <c r="R7485" s="12"/>
      <c r="S7485" s="12"/>
      <c r="T7485" s="12"/>
    </row>
    <row r="7486" spans="10:20">
      <c r="J7486" s="12"/>
      <c r="L7486" s="12"/>
      <c r="N7486" s="12"/>
      <c r="O7486" s="12"/>
      <c r="P7486" s="12"/>
      <c r="Q7486" s="12"/>
      <c r="R7486" s="12"/>
      <c r="S7486" s="12"/>
      <c r="T7486" s="12"/>
    </row>
    <row r="7487" spans="10:20">
      <c r="J7487" s="12"/>
      <c r="L7487" s="12"/>
      <c r="N7487" s="12"/>
      <c r="O7487" s="12"/>
      <c r="P7487" s="12"/>
      <c r="Q7487" s="12"/>
      <c r="R7487" s="12"/>
      <c r="S7487" s="12"/>
      <c r="T7487" s="12"/>
    </row>
    <row r="7488" spans="10:20">
      <c r="J7488" s="12"/>
      <c r="L7488" s="12"/>
      <c r="N7488" s="12"/>
      <c r="O7488" s="12"/>
      <c r="P7488" s="12"/>
      <c r="Q7488" s="12"/>
      <c r="R7488" s="12"/>
      <c r="S7488" s="12"/>
      <c r="T7488" s="12"/>
    </row>
    <row r="7489" spans="10:20">
      <c r="J7489" s="12"/>
      <c r="L7489" s="12"/>
      <c r="N7489" s="12"/>
      <c r="O7489" s="12"/>
      <c r="P7489" s="12"/>
      <c r="Q7489" s="12"/>
      <c r="R7489" s="12"/>
      <c r="S7489" s="12"/>
      <c r="T7489" s="12"/>
    </row>
    <row r="7490" spans="10:20">
      <c r="J7490" s="12"/>
      <c r="L7490" s="12"/>
      <c r="N7490" s="12"/>
      <c r="O7490" s="12"/>
      <c r="P7490" s="12"/>
      <c r="Q7490" s="12"/>
      <c r="R7490" s="12"/>
      <c r="S7490" s="12"/>
      <c r="T7490" s="12"/>
    </row>
    <row r="7491" spans="10:20">
      <c r="J7491" s="12"/>
      <c r="L7491" s="12"/>
      <c r="N7491" s="12"/>
      <c r="O7491" s="12"/>
      <c r="P7491" s="12"/>
      <c r="Q7491" s="12"/>
      <c r="R7491" s="12"/>
      <c r="S7491" s="12"/>
      <c r="T7491" s="12"/>
    </row>
    <row r="7492" spans="10:20">
      <c r="J7492" s="12"/>
      <c r="L7492" s="12"/>
      <c r="N7492" s="12"/>
      <c r="O7492" s="12"/>
      <c r="P7492" s="12"/>
      <c r="Q7492" s="12"/>
      <c r="R7492" s="12"/>
      <c r="S7492" s="12"/>
      <c r="T7492" s="12"/>
    </row>
    <row r="7493" spans="10:20">
      <c r="J7493" s="12"/>
      <c r="L7493" s="12"/>
      <c r="N7493" s="12"/>
      <c r="O7493" s="12"/>
      <c r="P7493" s="12"/>
      <c r="Q7493" s="12"/>
      <c r="R7493" s="12"/>
      <c r="S7493" s="12"/>
      <c r="T7493" s="12"/>
    </row>
    <row r="7494" spans="10:20">
      <c r="J7494" s="12"/>
      <c r="L7494" s="12"/>
      <c r="N7494" s="12"/>
      <c r="O7494" s="12"/>
      <c r="P7494" s="12"/>
      <c r="Q7494" s="12"/>
      <c r="R7494" s="12"/>
      <c r="S7494" s="12"/>
      <c r="T7494" s="12"/>
    </row>
    <row r="7495" spans="10:20">
      <c r="J7495" s="12"/>
      <c r="L7495" s="12"/>
      <c r="N7495" s="12"/>
      <c r="O7495" s="12"/>
      <c r="P7495" s="12"/>
      <c r="Q7495" s="12"/>
      <c r="R7495" s="12"/>
      <c r="S7495" s="12"/>
      <c r="T7495" s="12"/>
    </row>
    <row r="7496" spans="10:20">
      <c r="J7496" s="12"/>
      <c r="L7496" s="12"/>
      <c r="N7496" s="12"/>
      <c r="O7496" s="12"/>
      <c r="P7496" s="12"/>
      <c r="Q7496" s="12"/>
      <c r="R7496" s="12"/>
      <c r="S7496" s="12"/>
      <c r="T7496" s="12"/>
    </row>
    <row r="7497" spans="10:20">
      <c r="J7497" s="12"/>
      <c r="L7497" s="12"/>
      <c r="N7497" s="12"/>
      <c r="O7497" s="12"/>
      <c r="P7497" s="12"/>
      <c r="Q7497" s="12"/>
      <c r="R7497" s="12"/>
      <c r="S7497" s="12"/>
      <c r="T7497" s="12"/>
    </row>
    <row r="7498" spans="10:20">
      <c r="J7498" s="12"/>
      <c r="L7498" s="12"/>
      <c r="N7498" s="12"/>
      <c r="O7498" s="12"/>
      <c r="P7498" s="12"/>
      <c r="Q7498" s="12"/>
      <c r="R7498" s="12"/>
      <c r="S7498" s="12"/>
      <c r="T7498" s="12"/>
    </row>
    <row r="7499" spans="10:20">
      <c r="J7499" s="12"/>
      <c r="L7499" s="12"/>
      <c r="N7499" s="12"/>
      <c r="O7499" s="12"/>
      <c r="P7499" s="12"/>
      <c r="Q7499" s="12"/>
      <c r="R7499" s="12"/>
      <c r="S7499" s="12"/>
      <c r="T7499" s="12"/>
    </row>
    <row r="7500" spans="10:20">
      <c r="J7500" s="12"/>
      <c r="L7500" s="12"/>
      <c r="N7500" s="12"/>
      <c r="O7500" s="12"/>
      <c r="P7500" s="12"/>
      <c r="Q7500" s="12"/>
      <c r="R7500" s="12"/>
      <c r="S7500" s="12"/>
      <c r="T7500" s="12"/>
    </row>
    <row r="7501" spans="10:20">
      <c r="J7501" s="12"/>
      <c r="L7501" s="12"/>
      <c r="N7501" s="12"/>
      <c r="O7501" s="12"/>
      <c r="P7501" s="12"/>
      <c r="Q7501" s="12"/>
      <c r="R7501" s="12"/>
      <c r="S7501" s="12"/>
      <c r="T7501" s="12"/>
    </row>
    <row r="7502" spans="10:20">
      <c r="J7502" s="12"/>
      <c r="L7502" s="12"/>
      <c r="N7502" s="12"/>
      <c r="O7502" s="12"/>
      <c r="P7502" s="12"/>
      <c r="Q7502" s="12"/>
      <c r="R7502" s="12"/>
      <c r="S7502" s="12"/>
      <c r="T7502" s="12"/>
    </row>
    <row r="7503" spans="10:20">
      <c r="J7503" s="12"/>
      <c r="L7503" s="12"/>
      <c r="N7503" s="12"/>
      <c r="O7503" s="12"/>
      <c r="P7503" s="12"/>
      <c r="Q7503" s="12"/>
      <c r="R7503" s="12"/>
      <c r="S7503" s="12"/>
      <c r="T7503" s="12"/>
    </row>
    <row r="7504" spans="10:20">
      <c r="J7504" s="12"/>
      <c r="L7504" s="12"/>
      <c r="N7504" s="12"/>
      <c r="O7504" s="12"/>
      <c r="P7504" s="12"/>
      <c r="Q7504" s="12"/>
      <c r="R7504" s="12"/>
      <c r="S7504" s="12"/>
      <c r="T7504" s="12"/>
    </row>
    <row r="7505" spans="10:20">
      <c r="J7505" s="12"/>
      <c r="L7505" s="12"/>
      <c r="N7505" s="12"/>
      <c r="O7505" s="12"/>
      <c r="P7505" s="12"/>
      <c r="Q7505" s="12"/>
      <c r="R7505" s="12"/>
      <c r="S7505" s="12"/>
      <c r="T7505" s="12"/>
    </row>
    <row r="7506" spans="10:20">
      <c r="J7506" s="12"/>
      <c r="L7506" s="12"/>
      <c r="N7506" s="12"/>
      <c r="O7506" s="12"/>
      <c r="P7506" s="12"/>
      <c r="Q7506" s="12"/>
      <c r="R7506" s="12"/>
      <c r="S7506" s="12"/>
      <c r="T7506" s="12"/>
    </row>
    <row r="7507" spans="10:20">
      <c r="J7507" s="12"/>
      <c r="L7507" s="12"/>
      <c r="N7507" s="12"/>
      <c r="O7507" s="12"/>
      <c r="P7507" s="12"/>
      <c r="Q7507" s="12"/>
      <c r="R7507" s="12"/>
      <c r="S7507" s="12"/>
      <c r="T7507" s="12"/>
    </row>
    <row r="7508" spans="10:20">
      <c r="J7508" s="12"/>
      <c r="L7508" s="12"/>
      <c r="N7508" s="12"/>
      <c r="O7508" s="12"/>
      <c r="P7508" s="12"/>
      <c r="Q7508" s="12"/>
      <c r="R7508" s="12"/>
      <c r="S7508" s="12"/>
      <c r="T7508" s="12"/>
    </row>
    <row r="7509" spans="10:20">
      <c r="J7509" s="12"/>
      <c r="L7509" s="12"/>
      <c r="N7509" s="12"/>
      <c r="O7509" s="12"/>
      <c r="P7509" s="12"/>
      <c r="Q7509" s="12"/>
      <c r="R7509" s="12"/>
      <c r="S7509" s="12"/>
      <c r="T7509" s="12"/>
    </row>
    <row r="7510" spans="10:20">
      <c r="J7510" s="12"/>
      <c r="L7510" s="12"/>
      <c r="N7510" s="12"/>
      <c r="O7510" s="12"/>
      <c r="P7510" s="12"/>
      <c r="Q7510" s="12"/>
      <c r="R7510" s="12"/>
      <c r="S7510" s="12"/>
      <c r="T7510" s="12"/>
    </row>
    <row r="7511" spans="10:20">
      <c r="J7511" s="12"/>
      <c r="L7511" s="12"/>
      <c r="N7511" s="12"/>
      <c r="O7511" s="12"/>
      <c r="P7511" s="12"/>
      <c r="Q7511" s="12"/>
      <c r="R7511" s="12"/>
      <c r="S7511" s="12"/>
      <c r="T7511" s="12"/>
    </row>
    <row r="7512" spans="10:20">
      <c r="J7512" s="12"/>
      <c r="L7512" s="12"/>
      <c r="N7512" s="12"/>
      <c r="O7512" s="12"/>
      <c r="P7512" s="12"/>
      <c r="Q7512" s="12"/>
      <c r="R7512" s="12"/>
      <c r="S7512" s="12"/>
      <c r="T7512" s="12"/>
    </row>
    <row r="7513" spans="10:20">
      <c r="J7513" s="12"/>
      <c r="L7513" s="12"/>
      <c r="N7513" s="12"/>
      <c r="O7513" s="12"/>
      <c r="P7513" s="12"/>
      <c r="Q7513" s="12"/>
      <c r="R7513" s="12"/>
      <c r="S7513" s="12"/>
      <c r="T7513" s="12"/>
    </row>
    <row r="7514" spans="10:20">
      <c r="J7514" s="12"/>
      <c r="L7514" s="12"/>
      <c r="N7514" s="12"/>
      <c r="O7514" s="12"/>
      <c r="P7514" s="12"/>
      <c r="Q7514" s="12"/>
      <c r="R7514" s="12"/>
      <c r="S7514" s="12"/>
      <c r="T7514" s="12"/>
    </row>
    <row r="7515" spans="10:20">
      <c r="J7515" s="12"/>
      <c r="L7515" s="12"/>
      <c r="N7515" s="12"/>
      <c r="O7515" s="12"/>
      <c r="P7515" s="12"/>
      <c r="Q7515" s="12"/>
      <c r="R7515" s="12"/>
      <c r="S7515" s="12"/>
      <c r="T7515" s="12"/>
    </row>
    <row r="7516" spans="10:20">
      <c r="J7516" s="12"/>
      <c r="L7516" s="12"/>
      <c r="N7516" s="12"/>
      <c r="O7516" s="12"/>
      <c r="P7516" s="12"/>
      <c r="Q7516" s="12"/>
      <c r="R7516" s="12"/>
      <c r="S7516" s="12"/>
      <c r="T7516" s="12"/>
    </row>
    <row r="7517" spans="10:20">
      <c r="J7517" s="12"/>
      <c r="L7517" s="12"/>
      <c r="N7517" s="12"/>
      <c r="O7517" s="12"/>
      <c r="P7517" s="12"/>
      <c r="Q7517" s="12"/>
      <c r="R7517" s="12"/>
      <c r="S7517" s="12"/>
      <c r="T7517" s="12"/>
    </row>
    <row r="7518" spans="10:20">
      <c r="J7518" s="12"/>
      <c r="L7518" s="12"/>
      <c r="N7518" s="12"/>
      <c r="O7518" s="12"/>
      <c r="P7518" s="12"/>
      <c r="Q7518" s="12"/>
      <c r="R7518" s="12"/>
      <c r="S7518" s="12"/>
      <c r="T7518" s="12"/>
    </row>
    <row r="7519" spans="10:20">
      <c r="J7519" s="12"/>
      <c r="L7519" s="12"/>
      <c r="N7519" s="12"/>
      <c r="O7519" s="12"/>
      <c r="P7519" s="12"/>
      <c r="Q7519" s="12"/>
      <c r="R7519" s="12"/>
      <c r="S7519" s="12"/>
      <c r="T7519" s="12"/>
    </row>
    <row r="7520" spans="10:20">
      <c r="J7520" s="12"/>
      <c r="L7520" s="12"/>
      <c r="N7520" s="12"/>
      <c r="O7520" s="12"/>
      <c r="P7520" s="12"/>
      <c r="Q7520" s="12"/>
      <c r="R7520" s="12"/>
      <c r="S7520" s="12"/>
      <c r="T7520" s="12"/>
    </row>
    <row r="7521" spans="10:20">
      <c r="J7521" s="12"/>
      <c r="L7521" s="12"/>
      <c r="N7521" s="12"/>
      <c r="O7521" s="12"/>
      <c r="P7521" s="12"/>
      <c r="Q7521" s="12"/>
      <c r="R7521" s="12"/>
      <c r="S7521" s="12"/>
      <c r="T7521" s="12"/>
    </row>
    <row r="7522" spans="10:20">
      <c r="J7522" s="12"/>
      <c r="L7522" s="12"/>
      <c r="N7522" s="12"/>
      <c r="O7522" s="12"/>
      <c r="P7522" s="12"/>
      <c r="Q7522" s="12"/>
      <c r="R7522" s="12"/>
      <c r="S7522" s="12"/>
      <c r="T7522" s="12"/>
    </row>
    <row r="7523" spans="10:20">
      <c r="J7523" s="12"/>
      <c r="L7523" s="12"/>
      <c r="N7523" s="12"/>
      <c r="O7523" s="12"/>
      <c r="P7523" s="12"/>
      <c r="Q7523" s="12"/>
      <c r="R7523" s="12"/>
      <c r="S7523" s="12"/>
      <c r="T7523" s="12"/>
    </row>
    <row r="7524" spans="10:20">
      <c r="J7524" s="12"/>
      <c r="L7524" s="12"/>
      <c r="N7524" s="12"/>
      <c r="O7524" s="12"/>
      <c r="P7524" s="12"/>
      <c r="Q7524" s="12"/>
      <c r="R7524" s="12"/>
      <c r="S7524" s="12"/>
      <c r="T7524" s="12"/>
    </row>
    <row r="7525" spans="10:20">
      <c r="J7525" s="12"/>
      <c r="L7525" s="12"/>
      <c r="N7525" s="12"/>
      <c r="O7525" s="12"/>
      <c r="P7525" s="12"/>
      <c r="Q7525" s="12"/>
      <c r="R7525" s="12"/>
      <c r="S7525" s="12"/>
      <c r="T7525" s="12"/>
    </row>
    <row r="7526" spans="10:20">
      <c r="J7526" s="12"/>
      <c r="L7526" s="12"/>
      <c r="N7526" s="12"/>
      <c r="O7526" s="12"/>
      <c r="P7526" s="12"/>
      <c r="Q7526" s="12"/>
      <c r="R7526" s="12"/>
      <c r="S7526" s="12"/>
      <c r="T7526" s="12"/>
    </row>
    <row r="7527" spans="10:20">
      <c r="J7527" s="12"/>
      <c r="L7527" s="12"/>
      <c r="N7527" s="12"/>
      <c r="O7527" s="12"/>
      <c r="P7527" s="12"/>
      <c r="Q7527" s="12"/>
      <c r="R7527" s="12"/>
      <c r="S7527" s="12"/>
      <c r="T7527" s="12"/>
    </row>
    <row r="7528" spans="10:20">
      <c r="J7528" s="12"/>
      <c r="L7528" s="12"/>
      <c r="N7528" s="12"/>
      <c r="O7528" s="12"/>
      <c r="P7528" s="12"/>
      <c r="Q7528" s="12"/>
      <c r="R7528" s="12"/>
      <c r="S7528" s="12"/>
      <c r="T7528" s="12"/>
    </row>
    <row r="7529" spans="10:20">
      <c r="J7529" s="12"/>
      <c r="L7529" s="12"/>
      <c r="N7529" s="12"/>
      <c r="O7529" s="12"/>
      <c r="P7529" s="12"/>
      <c r="Q7529" s="12"/>
      <c r="R7529" s="12"/>
      <c r="S7529" s="12"/>
      <c r="T7529" s="12"/>
    </row>
    <row r="7530" spans="10:20">
      <c r="J7530" s="12"/>
      <c r="L7530" s="12"/>
      <c r="N7530" s="12"/>
      <c r="O7530" s="12"/>
      <c r="P7530" s="12"/>
      <c r="Q7530" s="12"/>
      <c r="R7530" s="12"/>
      <c r="S7530" s="12"/>
      <c r="T7530" s="12"/>
    </row>
    <row r="7531" spans="10:20">
      <c r="J7531" s="12"/>
      <c r="L7531" s="12"/>
      <c r="N7531" s="12"/>
      <c r="O7531" s="12"/>
      <c r="P7531" s="12"/>
      <c r="Q7531" s="12"/>
      <c r="R7531" s="12"/>
      <c r="S7531" s="12"/>
      <c r="T7531" s="12"/>
    </row>
    <row r="7532" spans="10:20">
      <c r="J7532" s="12"/>
      <c r="L7532" s="12"/>
      <c r="N7532" s="12"/>
      <c r="O7532" s="12"/>
      <c r="P7532" s="12"/>
      <c r="Q7532" s="12"/>
      <c r="R7532" s="12"/>
      <c r="S7532" s="12"/>
      <c r="T7532" s="12"/>
    </row>
    <row r="7533" spans="10:20">
      <c r="J7533" s="12"/>
      <c r="L7533" s="12"/>
      <c r="N7533" s="12"/>
      <c r="O7533" s="12"/>
      <c r="P7533" s="12"/>
      <c r="Q7533" s="12"/>
      <c r="R7533" s="12"/>
      <c r="S7533" s="12"/>
      <c r="T7533" s="12"/>
    </row>
    <row r="7534" spans="10:20">
      <c r="J7534" s="12"/>
      <c r="L7534" s="12"/>
      <c r="N7534" s="12"/>
      <c r="O7534" s="12"/>
      <c r="P7534" s="12"/>
      <c r="Q7534" s="12"/>
      <c r="R7534" s="12"/>
      <c r="S7534" s="12"/>
      <c r="T7534" s="12"/>
    </row>
    <row r="7535" spans="10:20">
      <c r="J7535" s="12"/>
      <c r="L7535" s="12"/>
      <c r="N7535" s="12"/>
      <c r="O7535" s="12"/>
      <c r="P7535" s="12"/>
      <c r="Q7535" s="12"/>
      <c r="R7535" s="12"/>
      <c r="S7535" s="12"/>
      <c r="T7535" s="12"/>
    </row>
    <row r="7536" spans="10:20">
      <c r="J7536" s="12"/>
      <c r="L7536" s="12"/>
      <c r="N7536" s="12"/>
      <c r="O7536" s="12"/>
      <c r="P7536" s="12"/>
      <c r="Q7536" s="12"/>
      <c r="R7536" s="12"/>
      <c r="S7536" s="12"/>
      <c r="T7536" s="12"/>
    </row>
    <row r="7537" spans="10:20">
      <c r="J7537" s="12"/>
      <c r="L7537" s="12"/>
      <c r="N7537" s="12"/>
      <c r="O7537" s="12"/>
      <c r="P7537" s="12"/>
      <c r="Q7537" s="12"/>
      <c r="R7537" s="12"/>
      <c r="S7537" s="12"/>
      <c r="T7537" s="12"/>
    </row>
    <row r="7538" spans="10:20">
      <c r="J7538" s="12"/>
      <c r="L7538" s="12"/>
      <c r="N7538" s="12"/>
      <c r="O7538" s="12"/>
      <c r="P7538" s="12"/>
      <c r="Q7538" s="12"/>
      <c r="R7538" s="12"/>
      <c r="S7538" s="12"/>
      <c r="T7538" s="12"/>
    </row>
    <row r="7539" spans="10:20">
      <c r="J7539" s="12"/>
      <c r="L7539" s="12"/>
      <c r="N7539" s="12"/>
      <c r="O7539" s="12"/>
      <c r="P7539" s="12"/>
      <c r="Q7539" s="12"/>
      <c r="R7539" s="12"/>
      <c r="S7539" s="12"/>
      <c r="T7539" s="12"/>
    </row>
    <row r="7540" spans="10:20">
      <c r="J7540" s="12"/>
      <c r="L7540" s="12"/>
      <c r="N7540" s="12"/>
      <c r="O7540" s="12"/>
      <c r="P7540" s="12"/>
      <c r="Q7540" s="12"/>
      <c r="R7540" s="12"/>
      <c r="S7540" s="12"/>
      <c r="T7540" s="12"/>
    </row>
    <row r="7541" spans="10:20">
      <c r="J7541" s="12"/>
      <c r="L7541" s="12"/>
      <c r="N7541" s="12"/>
      <c r="O7541" s="12"/>
      <c r="P7541" s="12"/>
      <c r="Q7541" s="12"/>
      <c r="R7541" s="12"/>
      <c r="S7541" s="12"/>
      <c r="T7541" s="12"/>
    </row>
    <row r="7542" spans="10:20">
      <c r="J7542" s="12"/>
      <c r="L7542" s="12"/>
      <c r="N7542" s="12"/>
      <c r="O7542" s="12"/>
      <c r="P7542" s="12"/>
      <c r="Q7542" s="12"/>
      <c r="R7542" s="12"/>
      <c r="S7542" s="12"/>
      <c r="T7542" s="12"/>
    </row>
    <row r="7543" spans="10:20">
      <c r="J7543" s="12"/>
      <c r="L7543" s="12"/>
      <c r="N7543" s="12"/>
      <c r="O7543" s="12"/>
      <c r="P7543" s="12"/>
      <c r="Q7543" s="12"/>
      <c r="R7543" s="12"/>
      <c r="S7543" s="12"/>
      <c r="T7543" s="12"/>
    </row>
    <row r="7544" spans="10:20">
      <c r="J7544" s="12"/>
      <c r="L7544" s="12"/>
      <c r="N7544" s="12"/>
      <c r="O7544" s="12"/>
      <c r="P7544" s="12"/>
      <c r="Q7544" s="12"/>
      <c r="R7544" s="12"/>
      <c r="S7544" s="12"/>
      <c r="T7544" s="12"/>
    </row>
    <row r="7545" spans="10:20">
      <c r="J7545" s="12"/>
      <c r="L7545" s="12"/>
      <c r="N7545" s="12"/>
      <c r="O7545" s="12"/>
      <c r="P7545" s="12"/>
      <c r="Q7545" s="12"/>
      <c r="R7545" s="12"/>
      <c r="S7545" s="12"/>
      <c r="T7545" s="12"/>
    </row>
    <row r="7546" spans="10:20">
      <c r="J7546" s="12"/>
      <c r="L7546" s="12"/>
      <c r="N7546" s="12"/>
      <c r="O7546" s="12"/>
      <c r="P7546" s="12"/>
      <c r="Q7546" s="12"/>
      <c r="R7546" s="12"/>
      <c r="S7546" s="12"/>
      <c r="T7546" s="12"/>
    </row>
    <row r="7547" spans="10:20">
      <c r="J7547" s="12"/>
      <c r="L7547" s="12"/>
      <c r="N7547" s="12"/>
      <c r="O7547" s="12"/>
      <c r="P7547" s="12"/>
      <c r="Q7547" s="12"/>
      <c r="R7547" s="12"/>
      <c r="S7547" s="12"/>
      <c r="T7547" s="12"/>
    </row>
    <row r="7548" spans="10:20">
      <c r="J7548" s="12"/>
      <c r="L7548" s="12"/>
      <c r="N7548" s="12"/>
      <c r="O7548" s="12"/>
      <c r="P7548" s="12"/>
      <c r="Q7548" s="12"/>
      <c r="R7548" s="12"/>
      <c r="S7548" s="12"/>
      <c r="T7548" s="12"/>
    </row>
    <row r="7549" spans="10:20">
      <c r="J7549" s="12"/>
      <c r="L7549" s="12"/>
      <c r="N7549" s="12"/>
      <c r="O7549" s="12"/>
      <c r="P7549" s="12"/>
      <c r="Q7549" s="12"/>
      <c r="R7549" s="12"/>
      <c r="S7549" s="12"/>
      <c r="T7549" s="12"/>
    </row>
    <row r="7550" spans="10:20">
      <c r="J7550" s="12"/>
      <c r="L7550" s="12"/>
      <c r="N7550" s="12"/>
      <c r="O7550" s="12"/>
      <c r="P7550" s="12"/>
      <c r="Q7550" s="12"/>
      <c r="R7550" s="12"/>
      <c r="S7550" s="12"/>
      <c r="T7550" s="12"/>
    </row>
    <row r="7551" spans="10:20">
      <c r="J7551" s="12"/>
      <c r="L7551" s="12"/>
      <c r="N7551" s="12"/>
      <c r="O7551" s="12"/>
      <c r="P7551" s="12"/>
      <c r="Q7551" s="12"/>
      <c r="R7551" s="12"/>
      <c r="S7551" s="12"/>
      <c r="T7551" s="12"/>
    </row>
    <row r="7552" spans="10:20">
      <c r="J7552" s="12"/>
      <c r="L7552" s="12"/>
      <c r="N7552" s="12"/>
      <c r="O7552" s="12"/>
      <c r="P7552" s="12"/>
      <c r="Q7552" s="12"/>
      <c r="R7552" s="12"/>
      <c r="S7552" s="12"/>
      <c r="T7552" s="12"/>
    </row>
    <row r="7553" spans="10:20">
      <c r="J7553" s="12"/>
      <c r="L7553" s="12"/>
      <c r="N7553" s="12"/>
      <c r="O7553" s="12"/>
      <c r="P7553" s="12"/>
      <c r="Q7553" s="12"/>
      <c r="R7553" s="12"/>
      <c r="S7553" s="12"/>
      <c r="T7553" s="12"/>
    </row>
    <row r="7554" spans="10:20">
      <c r="J7554" s="12"/>
      <c r="L7554" s="12"/>
      <c r="N7554" s="12"/>
      <c r="O7554" s="12"/>
      <c r="P7554" s="12"/>
      <c r="Q7554" s="12"/>
      <c r="R7554" s="12"/>
      <c r="S7554" s="12"/>
      <c r="T7554" s="12"/>
    </row>
    <row r="7555" spans="10:20">
      <c r="J7555" s="12"/>
      <c r="L7555" s="12"/>
      <c r="N7555" s="12"/>
      <c r="O7555" s="12"/>
      <c r="P7555" s="12"/>
      <c r="Q7555" s="12"/>
      <c r="R7555" s="12"/>
      <c r="S7555" s="12"/>
      <c r="T7555" s="12"/>
    </row>
    <row r="7556" spans="10:20">
      <c r="J7556" s="12"/>
      <c r="L7556" s="12"/>
      <c r="N7556" s="12"/>
      <c r="O7556" s="12"/>
      <c r="P7556" s="12"/>
      <c r="Q7556" s="12"/>
      <c r="R7556" s="12"/>
      <c r="S7556" s="12"/>
      <c r="T7556" s="12"/>
    </row>
    <row r="7557" spans="10:20">
      <c r="J7557" s="12"/>
      <c r="L7557" s="12"/>
      <c r="N7557" s="12"/>
      <c r="O7557" s="12"/>
      <c r="P7557" s="12"/>
      <c r="Q7557" s="12"/>
      <c r="R7557" s="12"/>
      <c r="S7557" s="12"/>
      <c r="T7557" s="12"/>
    </row>
    <row r="7558" spans="10:20">
      <c r="J7558" s="12"/>
      <c r="L7558" s="12"/>
      <c r="N7558" s="12"/>
      <c r="O7558" s="12"/>
      <c r="P7558" s="12"/>
      <c r="Q7558" s="12"/>
      <c r="R7558" s="12"/>
      <c r="S7558" s="12"/>
      <c r="T7558" s="12"/>
    </row>
    <row r="7559" spans="10:20">
      <c r="J7559" s="12"/>
      <c r="L7559" s="12"/>
      <c r="N7559" s="12"/>
      <c r="O7559" s="12"/>
      <c r="P7559" s="12"/>
      <c r="Q7559" s="12"/>
      <c r="R7559" s="12"/>
      <c r="S7559" s="12"/>
      <c r="T7559" s="12"/>
    </row>
    <row r="7560" spans="10:20">
      <c r="J7560" s="12"/>
      <c r="L7560" s="12"/>
      <c r="N7560" s="12"/>
      <c r="O7560" s="12"/>
      <c r="P7560" s="12"/>
      <c r="Q7560" s="12"/>
      <c r="R7560" s="12"/>
      <c r="S7560" s="12"/>
      <c r="T7560" s="12"/>
    </row>
    <row r="7561" spans="10:20">
      <c r="J7561" s="12"/>
      <c r="L7561" s="12"/>
      <c r="N7561" s="12"/>
      <c r="O7561" s="12"/>
      <c r="P7561" s="12"/>
      <c r="Q7561" s="12"/>
      <c r="R7561" s="12"/>
      <c r="S7561" s="12"/>
      <c r="T7561" s="12"/>
    </row>
    <row r="7562" spans="10:20">
      <c r="J7562" s="12"/>
      <c r="L7562" s="12"/>
      <c r="N7562" s="12"/>
      <c r="O7562" s="12"/>
      <c r="P7562" s="12"/>
      <c r="Q7562" s="12"/>
      <c r="R7562" s="12"/>
      <c r="S7562" s="12"/>
      <c r="T7562" s="12"/>
    </row>
    <row r="7563" spans="10:20">
      <c r="J7563" s="12"/>
      <c r="L7563" s="12"/>
      <c r="N7563" s="12"/>
      <c r="O7563" s="12"/>
      <c r="P7563" s="12"/>
      <c r="Q7563" s="12"/>
      <c r="R7563" s="12"/>
      <c r="S7563" s="12"/>
      <c r="T7563" s="12"/>
    </row>
    <row r="7564" spans="10:20">
      <c r="J7564" s="12"/>
      <c r="L7564" s="12"/>
      <c r="N7564" s="12"/>
      <c r="O7564" s="12"/>
      <c r="P7564" s="12"/>
      <c r="Q7564" s="12"/>
      <c r="R7564" s="12"/>
      <c r="S7564" s="12"/>
      <c r="T7564" s="12"/>
    </row>
    <row r="7565" spans="10:20">
      <c r="J7565" s="12"/>
      <c r="L7565" s="12"/>
      <c r="N7565" s="12"/>
      <c r="O7565" s="12"/>
      <c r="P7565" s="12"/>
      <c r="Q7565" s="12"/>
      <c r="R7565" s="12"/>
      <c r="S7565" s="12"/>
      <c r="T7565" s="12"/>
    </row>
    <row r="7566" spans="10:20">
      <c r="J7566" s="12"/>
      <c r="L7566" s="12"/>
      <c r="N7566" s="12"/>
      <c r="O7566" s="12"/>
      <c r="P7566" s="12"/>
      <c r="Q7566" s="12"/>
      <c r="R7566" s="12"/>
      <c r="S7566" s="12"/>
      <c r="T7566" s="12"/>
    </row>
    <row r="7567" spans="10:20">
      <c r="J7567" s="12"/>
      <c r="L7567" s="12"/>
      <c r="N7567" s="12"/>
      <c r="O7567" s="12"/>
      <c r="P7567" s="12"/>
      <c r="Q7567" s="12"/>
      <c r="R7567" s="12"/>
      <c r="S7567" s="12"/>
      <c r="T7567" s="12"/>
    </row>
    <row r="7568" spans="10:20">
      <c r="J7568" s="12"/>
      <c r="L7568" s="12"/>
      <c r="N7568" s="12"/>
      <c r="O7568" s="12"/>
      <c r="P7568" s="12"/>
      <c r="Q7568" s="12"/>
      <c r="R7568" s="12"/>
      <c r="S7568" s="12"/>
      <c r="T7568" s="12"/>
    </row>
    <row r="7569" spans="10:20">
      <c r="J7569" s="12"/>
      <c r="L7569" s="12"/>
      <c r="N7569" s="12"/>
      <c r="O7569" s="12"/>
      <c r="P7569" s="12"/>
      <c r="Q7569" s="12"/>
      <c r="R7569" s="12"/>
      <c r="S7569" s="12"/>
      <c r="T7569" s="12"/>
    </row>
    <row r="7570" spans="10:20">
      <c r="J7570" s="12"/>
      <c r="L7570" s="12"/>
      <c r="N7570" s="12"/>
      <c r="O7570" s="12"/>
      <c r="P7570" s="12"/>
      <c r="Q7570" s="12"/>
      <c r="R7570" s="12"/>
      <c r="S7570" s="12"/>
      <c r="T7570" s="12"/>
    </row>
    <row r="7571" spans="10:20">
      <c r="J7571" s="12"/>
      <c r="L7571" s="12"/>
      <c r="N7571" s="12"/>
      <c r="O7571" s="12"/>
      <c r="P7571" s="12"/>
      <c r="Q7571" s="12"/>
      <c r="R7571" s="12"/>
      <c r="S7571" s="12"/>
      <c r="T7571" s="12"/>
    </row>
    <row r="7572" spans="10:20">
      <c r="J7572" s="12"/>
      <c r="L7572" s="12"/>
      <c r="N7572" s="12"/>
      <c r="O7572" s="12"/>
      <c r="P7572" s="12"/>
      <c r="Q7572" s="12"/>
      <c r="R7572" s="12"/>
      <c r="S7572" s="12"/>
      <c r="T7572" s="12"/>
    </row>
    <row r="7573" spans="10:20">
      <c r="J7573" s="12"/>
      <c r="L7573" s="12"/>
      <c r="N7573" s="12"/>
      <c r="O7573" s="12"/>
      <c r="P7573" s="12"/>
      <c r="Q7573" s="12"/>
      <c r="R7573" s="12"/>
      <c r="S7573" s="12"/>
      <c r="T7573" s="12"/>
    </row>
    <row r="7574" spans="10:20">
      <c r="J7574" s="12"/>
      <c r="L7574" s="12"/>
      <c r="N7574" s="12"/>
      <c r="O7574" s="12"/>
      <c r="P7574" s="12"/>
      <c r="Q7574" s="12"/>
      <c r="R7574" s="12"/>
      <c r="S7574" s="12"/>
      <c r="T7574" s="12"/>
    </row>
    <row r="7575" spans="10:20">
      <c r="J7575" s="12"/>
      <c r="L7575" s="12"/>
      <c r="N7575" s="12"/>
      <c r="O7575" s="12"/>
      <c r="P7575" s="12"/>
      <c r="Q7575" s="12"/>
      <c r="R7575" s="12"/>
      <c r="S7575" s="12"/>
      <c r="T7575" s="12"/>
    </row>
    <row r="7576" spans="10:20">
      <c r="J7576" s="12"/>
      <c r="L7576" s="12"/>
      <c r="N7576" s="12"/>
      <c r="O7576" s="12"/>
      <c r="P7576" s="12"/>
      <c r="Q7576" s="12"/>
      <c r="R7576" s="12"/>
      <c r="S7576" s="12"/>
      <c r="T7576" s="12"/>
    </row>
    <row r="7577" spans="10:20">
      <c r="J7577" s="12"/>
      <c r="L7577" s="12"/>
      <c r="N7577" s="12"/>
      <c r="O7577" s="12"/>
      <c r="P7577" s="12"/>
      <c r="Q7577" s="12"/>
      <c r="R7577" s="12"/>
      <c r="S7577" s="12"/>
      <c r="T7577" s="12"/>
    </row>
    <row r="7578" spans="10:20">
      <c r="J7578" s="12"/>
      <c r="L7578" s="12"/>
      <c r="N7578" s="12"/>
      <c r="O7578" s="12"/>
      <c r="P7578" s="12"/>
      <c r="Q7578" s="12"/>
      <c r="R7578" s="12"/>
      <c r="S7578" s="12"/>
      <c r="T7578" s="12"/>
    </row>
    <row r="7579" spans="10:20">
      <c r="J7579" s="12"/>
      <c r="L7579" s="12"/>
      <c r="N7579" s="12"/>
      <c r="O7579" s="12"/>
      <c r="P7579" s="12"/>
      <c r="Q7579" s="12"/>
      <c r="R7579" s="12"/>
      <c r="S7579" s="12"/>
      <c r="T7579" s="12"/>
    </row>
    <row r="7580" spans="10:20">
      <c r="J7580" s="12"/>
      <c r="L7580" s="12"/>
      <c r="N7580" s="12"/>
      <c r="O7580" s="12"/>
      <c r="P7580" s="12"/>
      <c r="Q7580" s="12"/>
      <c r="R7580" s="12"/>
      <c r="S7580" s="12"/>
      <c r="T7580" s="12"/>
    </row>
    <row r="7581" spans="10:20">
      <c r="J7581" s="12"/>
      <c r="L7581" s="12"/>
      <c r="N7581" s="12"/>
      <c r="O7581" s="12"/>
      <c r="P7581" s="12"/>
      <c r="Q7581" s="12"/>
      <c r="R7581" s="12"/>
      <c r="S7581" s="12"/>
      <c r="T7581" s="12"/>
    </row>
    <row r="7582" spans="10:20">
      <c r="J7582" s="12"/>
      <c r="L7582" s="12"/>
      <c r="N7582" s="12"/>
      <c r="O7582" s="12"/>
      <c r="P7582" s="12"/>
      <c r="Q7582" s="12"/>
      <c r="R7582" s="12"/>
      <c r="S7582" s="12"/>
      <c r="T7582" s="12"/>
    </row>
    <row r="7583" spans="10:20">
      <c r="J7583" s="12"/>
      <c r="L7583" s="12"/>
      <c r="N7583" s="12"/>
      <c r="O7583" s="12"/>
      <c r="P7583" s="12"/>
      <c r="Q7583" s="12"/>
      <c r="R7583" s="12"/>
      <c r="S7583" s="12"/>
      <c r="T7583" s="12"/>
    </row>
    <row r="7584" spans="10:20">
      <c r="J7584" s="12"/>
      <c r="L7584" s="12"/>
      <c r="N7584" s="12"/>
      <c r="O7584" s="12"/>
      <c r="P7584" s="12"/>
      <c r="Q7584" s="12"/>
      <c r="R7584" s="12"/>
      <c r="S7584" s="12"/>
      <c r="T7584" s="12"/>
    </row>
    <row r="7585" spans="10:20">
      <c r="J7585" s="12"/>
      <c r="L7585" s="12"/>
      <c r="N7585" s="12"/>
      <c r="O7585" s="12"/>
      <c r="P7585" s="12"/>
      <c r="Q7585" s="12"/>
      <c r="R7585" s="12"/>
      <c r="S7585" s="12"/>
      <c r="T7585" s="12"/>
    </row>
    <row r="7586" spans="10:20">
      <c r="J7586" s="12"/>
      <c r="L7586" s="12"/>
      <c r="N7586" s="12"/>
      <c r="O7586" s="12"/>
      <c r="P7586" s="12"/>
      <c r="Q7586" s="12"/>
      <c r="R7586" s="12"/>
      <c r="S7586" s="12"/>
      <c r="T7586" s="12"/>
    </row>
    <row r="7587" spans="10:20">
      <c r="J7587" s="12"/>
      <c r="L7587" s="12"/>
      <c r="N7587" s="12"/>
      <c r="O7587" s="12"/>
      <c r="P7587" s="12"/>
      <c r="Q7587" s="12"/>
      <c r="R7587" s="12"/>
      <c r="S7587" s="12"/>
      <c r="T7587" s="12"/>
    </row>
    <row r="7588" spans="10:20">
      <c r="J7588" s="12"/>
      <c r="L7588" s="12"/>
      <c r="N7588" s="12"/>
      <c r="O7588" s="12"/>
      <c r="P7588" s="12"/>
      <c r="Q7588" s="12"/>
      <c r="R7588" s="12"/>
      <c r="S7588" s="12"/>
      <c r="T7588" s="12"/>
    </row>
    <row r="7589" spans="10:20">
      <c r="J7589" s="12"/>
      <c r="L7589" s="12"/>
      <c r="N7589" s="12"/>
      <c r="O7589" s="12"/>
      <c r="P7589" s="12"/>
      <c r="Q7589" s="12"/>
      <c r="R7589" s="12"/>
      <c r="S7589" s="12"/>
      <c r="T7589" s="12"/>
    </row>
    <row r="7590" spans="10:20">
      <c r="J7590" s="12"/>
      <c r="L7590" s="12"/>
      <c r="N7590" s="12"/>
      <c r="O7590" s="12"/>
      <c r="P7590" s="12"/>
      <c r="Q7590" s="12"/>
      <c r="R7590" s="12"/>
      <c r="S7590" s="12"/>
      <c r="T7590" s="12"/>
    </row>
    <row r="7591" spans="10:20">
      <c r="J7591" s="12"/>
      <c r="L7591" s="12"/>
      <c r="N7591" s="12"/>
      <c r="O7591" s="12"/>
      <c r="P7591" s="12"/>
      <c r="Q7591" s="12"/>
      <c r="R7591" s="12"/>
      <c r="S7591" s="12"/>
      <c r="T7591" s="12"/>
    </row>
    <row r="7592" spans="10:20">
      <c r="J7592" s="12"/>
      <c r="L7592" s="12"/>
      <c r="N7592" s="12"/>
      <c r="O7592" s="12"/>
      <c r="P7592" s="12"/>
      <c r="Q7592" s="12"/>
      <c r="R7592" s="12"/>
      <c r="S7592" s="12"/>
      <c r="T7592" s="12"/>
    </row>
    <row r="7593" spans="10:20">
      <c r="J7593" s="12"/>
      <c r="L7593" s="12"/>
      <c r="N7593" s="12"/>
      <c r="O7593" s="12"/>
      <c r="P7593" s="12"/>
      <c r="Q7593" s="12"/>
      <c r="R7593" s="12"/>
      <c r="S7593" s="12"/>
      <c r="T7593" s="12"/>
    </row>
    <row r="7594" spans="10:20">
      <c r="J7594" s="12"/>
      <c r="L7594" s="12"/>
      <c r="N7594" s="12"/>
      <c r="O7594" s="12"/>
      <c r="P7594" s="12"/>
      <c r="Q7594" s="12"/>
      <c r="R7594" s="12"/>
      <c r="S7594" s="12"/>
      <c r="T7594" s="12"/>
    </row>
    <row r="7595" spans="10:20">
      <c r="J7595" s="12"/>
      <c r="L7595" s="12"/>
      <c r="N7595" s="12"/>
      <c r="O7595" s="12"/>
      <c r="P7595" s="12"/>
      <c r="Q7595" s="12"/>
      <c r="R7595" s="12"/>
      <c r="S7595" s="12"/>
      <c r="T7595" s="12"/>
    </row>
    <row r="7596" spans="10:20">
      <c r="J7596" s="12"/>
      <c r="L7596" s="12"/>
      <c r="N7596" s="12"/>
      <c r="O7596" s="12"/>
      <c r="P7596" s="12"/>
      <c r="Q7596" s="12"/>
      <c r="R7596" s="12"/>
      <c r="S7596" s="12"/>
      <c r="T7596" s="12"/>
    </row>
    <row r="7597" spans="10:20">
      <c r="J7597" s="12"/>
      <c r="L7597" s="12"/>
      <c r="N7597" s="12"/>
      <c r="O7597" s="12"/>
      <c r="P7597" s="12"/>
      <c r="Q7597" s="12"/>
      <c r="R7597" s="12"/>
      <c r="S7597" s="12"/>
      <c r="T7597" s="12"/>
    </row>
    <row r="7598" spans="10:20">
      <c r="J7598" s="12"/>
      <c r="L7598" s="12"/>
      <c r="N7598" s="12"/>
      <c r="O7598" s="12"/>
      <c r="P7598" s="12"/>
      <c r="Q7598" s="12"/>
      <c r="R7598" s="12"/>
      <c r="S7598" s="12"/>
      <c r="T7598" s="12"/>
    </row>
    <row r="7599" spans="10:20">
      <c r="J7599" s="12"/>
      <c r="L7599" s="12"/>
      <c r="N7599" s="12"/>
      <c r="O7599" s="12"/>
      <c r="P7599" s="12"/>
      <c r="Q7599" s="12"/>
      <c r="R7599" s="12"/>
      <c r="S7599" s="12"/>
      <c r="T7599" s="12"/>
    </row>
    <row r="7600" spans="10:20">
      <c r="J7600" s="12"/>
      <c r="L7600" s="12"/>
      <c r="N7600" s="12"/>
      <c r="O7600" s="12"/>
      <c r="P7600" s="12"/>
      <c r="Q7600" s="12"/>
      <c r="R7600" s="12"/>
      <c r="S7600" s="12"/>
      <c r="T7600" s="12"/>
    </row>
    <row r="7601" spans="10:20">
      <c r="J7601" s="12"/>
      <c r="L7601" s="12"/>
      <c r="N7601" s="12"/>
      <c r="O7601" s="12"/>
      <c r="P7601" s="12"/>
      <c r="Q7601" s="12"/>
      <c r="R7601" s="12"/>
      <c r="S7601" s="12"/>
      <c r="T7601" s="12"/>
    </row>
    <row r="7602" spans="10:20">
      <c r="J7602" s="12"/>
      <c r="L7602" s="12"/>
      <c r="N7602" s="12"/>
      <c r="O7602" s="12"/>
      <c r="P7602" s="12"/>
      <c r="Q7602" s="12"/>
      <c r="R7602" s="12"/>
      <c r="S7602" s="12"/>
      <c r="T7602" s="12"/>
    </row>
    <row r="7603" spans="10:20">
      <c r="J7603" s="12"/>
      <c r="L7603" s="12"/>
      <c r="N7603" s="12"/>
      <c r="O7603" s="12"/>
      <c r="P7603" s="12"/>
      <c r="Q7603" s="12"/>
      <c r="R7603" s="12"/>
      <c r="S7603" s="12"/>
      <c r="T7603" s="12"/>
    </row>
    <row r="7604" spans="10:20">
      <c r="J7604" s="12"/>
      <c r="L7604" s="12"/>
      <c r="N7604" s="12"/>
      <c r="O7604" s="12"/>
      <c r="P7604" s="12"/>
      <c r="Q7604" s="12"/>
      <c r="R7604" s="12"/>
      <c r="S7604" s="12"/>
      <c r="T7604" s="12"/>
    </row>
    <row r="7605" spans="10:20">
      <c r="J7605" s="12"/>
      <c r="L7605" s="12"/>
      <c r="N7605" s="12"/>
      <c r="O7605" s="12"/>
      <c r="P7605" s="12"/>
      <c r="Q7605" s="12"/>
      <c r="R7605" s="12"/>
      <c r="S7605" s="12"/>
      <c r="T7605" s="12"/>
    </row>
    <row r="7606" spans="10:20">
      <c r="J7606" s="12"/>
      <c r="L7606" s="12"/>
      <c r="N7606" s="12"/>
      <c r="O7606" s="12"/>
      <c r="P7606" s="12"/>
      <c r="Q7606" s="12"/>
      <c r="R7606" s="12"/>
      <c r="S7606" s="12"/>
      <c r="T7606" s="12"/>
    </row>
    <row r="7607" spans="10:20">
      <c r="J7607" s="12"/>
      <c r="L7607" s="12"/>
      <c r="N7607" s="12"/>
      <c r="O7607" s="12"/>
      <c r="P7607" s="12"/>
      <c r="Q7607" s="12"/>
      <c r="R7607" s="12"/>
      <c r="S7607" s="12"/>
      <c r="T7607" s="12"/>
    </row>
    <row r="7608" spans="10:20">
      <c r="J7608" s="12"/>
      <c r="L7608" s="12"/>
      <c r="N7608" s="12"/>
      <c r="O7608" s="12"/>
      <c r="P7608" s="12"/>
      <c r="Q7608" s="12"/>
      <c r="R7608" s="12"/>
      <c r="S7608" s="12"/>
      <c r="T7608" s="12"/>
    </row>
    <row r="7609" spans="10:20">
      <c r="J7609" s="12"/>
      <c r="L7609" s="12"/>
      <c r="N7609" s="12"/>
      <c r="O7609" s="12"/>
      <c r="P7609" s="12"/>
      <c r="Q7609" s="12"/>
      <c r="R7609" s="12"/>
      <c r="S7609" s="12"/>
      <c r="T7609" s="12"/>
    </row>
    <row r="7610" spans="10:20">
      <c r="J7610" s="12"/>
      <c r="L7610" s="12"/>
      <c r="N7610" s="12"/>
      <c r="O7610" s="12"/>
      <c r="P7610" s="12"/>
      <c r="Q7610" s="12"/>
      <c r="R7610" s="12"/>
      <c r="S7610" s="12"/>
      <c r="T7610" s="12"/>
    </row>
    <row r="7611" spans="10:20">
      <c r="J7611" s="12"/>
      <c r="L7611" s="12"/>
      <c r="N7611" s="12"/>
      <c r="O7611" s="12"/>
      <c r="P7611" s="12"/>
      <c r="Q7611" s="12"/>
      <c r="R7611" s="12"/>
      <c r="S7611" s="12"/>
      <c r="T7611" s="12"/>
    </row>
    <row r="7612" spans="10:20">
      <c r="J7612" s="12"/>
      <c r="L7612" s="12"/>
      <c r="N7612" s="12"/>
      <c r="O7612" s="12"/>
      <c r="P7612" s="12"/>
      <c r="Q7612" s="12"/>
      <c r="R7612" s="12"/>
      <c r="S7612" s="12"/>
      <c r="T7612" s="12"/>
    </row>
    <row r="7613" spans="10:20">
      <c r="J7613" s="12"/>
      <c r="L7613" s="12"/>
      <c r="N7613" s="12"/>
      <c r="O7613" s="12"/>
      <c r="P7613" s="12"/>
      <c r="Q7613" s="12"/>
      <c r="R7613" s="12"/>
      <c r="S7613" s="12"/>
      <c r="T7613" s="12"/>
    </row>
    <row r="7614" spans="10:20">
      <c r="J7614" s="12"/>
      <c r="L7614" s="12"/>
      <c r="N7614" s="12"/>
      <c r="O7614" s="12"/>
      <c r="P7614" s="12"/>
      <c r="Q7614" s="12"/>
      <c r="R7614" s="12"/>
      <c r="S7614" s="12"/>
      <c r="T7614" s="12"/>
    </row>
    <row r="7615" spans="10:20">
      <c r="J7615" s="12"/>
      <c r="L7615" s="12"/>
      <c r="N7615" s="12"/>
      <c r="O7615" s="12"/>
      <c r="P7615" s="12"/>
      <c r="Q7615" s="12"/>
      <c r="R7615" s="12"/>
      <c r="S7615" s="12"/>
      <c r="T7615" s="12"/>
    </row>
    <row r="7616" spans="10:20">
      <c r="J7616" s="12"/>
      <c r="L7616" s="12"/>
      <c r="N7616" s="12"/>
      <c r="O7616" s="12"/>
      <c r="P7616" s="12"/>
      <c r="Q7616" s="12"/>
      <c r="R7616" s="12"/>
      <c r="S7616" s="12"/>
      <c r="T7616" s="12"/>
    </row>
    <row r="7617" spans="10:20">
      <c r="J7617" s="12"/>
      <c r="L7617" s="12"/>
      <c r="N7617" s="12"/>
      <c r="O7617" s="12"/>
      <c r="P7617" s="12"/>
      <c r="Q7617" s="12"/>
      <c r="R7617" s="12"/>
      <c r="S7617" s="12"/>
      <c r="T7617" s="12"/>
    </row>
    <row r="7618" spans="10:20">
      <c r="J7618" s="12"/>
      <c r="L7618" s="12"/>
      <c r="N7618" s="12"/>
      <c r="O7618" s="12"/>
      <c r="P7618" s="12"/>
      <c r="Q7618" s="12"/>
      <c r="R7618" s="12"/>
      <c r="S7618" s="12"/>
      <c r="T7618" s="12"/>
    </row>
    <row r="7619" spans="10:20">
      <c r="J7619" s="12"/>
      <c r="L7619" s="12"/>
      <c r="N7619" s="12"/>
      <c r="O7619" s="12"/>
      <c r="P7619" s="12"/>
      <c r="Q7619" s="12"/>
      <c r="R7619" s="12"/>
      <c r="S7619" s="12"/>
      <c r="T7619" s="12"/>
    </row>
    <row r="7620" spans="10:20">
      <c r="J7620" s="12"/>
      <c r="L7620" s="12"/>
      <c r="N7620" s="12"/>
      <c r="O7620" s="12"/>
      <c r="P7620" s="12"/>
      <c r="Q7620" s="12"/>
      <c r="R7620" s="12"/>
      <c r="S7620" s="12"/>
      <c r="T7620" s="12"/>
    </row>
    <row r="7621" spans="10:20">
      <c r="J7621" s="12"/>
      <c r="L7621" s="12"/>
      <c r="N7621" s="12"/>
      <c r="O7621" s="12"/>
      <c r="P7621" s="12"/>
      <c r="Q7621" s="12"/>
      <c r="R7621" s="12"/>
      <c r="S7621" s="12"/>
      <c r="T7621" s="12"/>
    </row>
    <row r="7622" spans="10:20">
      <c r="J7622" s="12"/>
      <c r="L7622" s="12"/>
      <c r="N7622" s="12"/>
      <c r="O7622" s="12"/>
      <c r="P7622" s="12"/>
      <c r="Q7622" s="12"/>
      <c r="R7622" s="12"/>
      <c r="S7622" s="12"/>
      <c r="T7622" s="12"/>
    </row>
    <row r="7623" spans="10:20">
      <c r="J7623" s="12"/>
      <c r="L7623" s="12"/>
      <c r="N7623" s="12"/>
      <c r="O7623" s="12"/>
      <c r="P7623" s="12"/>
      <c r="Q7623" s="12"/>
      <c r="R7623" s="12"/>
      <c r="S7623" s="12"/>
      <c r="T7623" s="12"/>
    </row>
    <row r="7624" spans="10:20">
      <c r="J7624" s="12"/>
      <c r="L7624" s="12"/>
      <c r="N7624" s="12"/>
      <c r="O7624" s="12"/>
      <c r="P7624" s="12"/>
      <c r="Q7624" s="12"/>
      <c r="R7624" s="12"/>
      <c r="S7624" s="12"/>
      <c r="T7624" s="12"/>
    </row>
    <row r="7625" spans="10:20">
      <c r="J7625" s="12"/>
      <c r="L7625" s="12"/>
      <c r="N7625" s="12"/>
      <c r="O7625" s="12"/>
      <c r="P7625" s="12"/>
      <c r="Q7625" s="12"/>
      <c r="R7625" s="12"/>
      <c r="S7625" s="12"/>
      <c r="T7625" s="12"/>
    </row>
    <row r="7626" spans="10:20">
      <c r="J7626" s="12"/>
      <c r="L7626" s="12"/>
      <c r="N7626" s="12"/>
      <c r="O7626" s="12"/>
      <c r="P7626" s="12"/>
      <c r="Q7626" s="12"/>
      <c r="R7626" s="12"/>
      <c r="S7626" s="12"/>
      <c r="T7626" s="12"/>
    </row>
    <row r="7627" spans="10:20">
      <c r="J7627" s="12"/>
      <c r="L7627" s="12"/>
      <c r="N7627" s="12"/>
      <c r="O7627" s="12"/>
      <c r="P7627" s="12"/>
      <c r="Q7627" s="12"/>
      <c r="R7627" s="12"/>
      <c r="S7627" s="12"/>
      <c r="T7627" s="12"/>
    </row>
    <row r="7628" spans="10:20">
      <c r="J7628" s="12"/>
      <c r="L7628" s="12"/>
      <c r="N7628" s="12"/>
      <c r="O7628" s="12"/>
      <c r="P7628" s="12"/>
      <c r="Q7628" s="12"/>
      <c r="R7628" s="12"/>
      <c r="S7628" s="12"/>
      <c r="T7628" s="12"/>
    </row>
    <row r="7629" spans="10:20">
      <c r="J7629" s="12"/>
      <c r="L7629" s="12"/>
      <c r="N7629" s="12"/>
      <c r="O7629" s="12"/>
      <c r="P7629" s="12"/>
      <c r="Q7629" s="12"/>
      <c r="R7629" s="12"/>
      <c r="S7629" s="12"/>
      <c r="T7629" s="12"/>
    </row>
    <row r="7630" spans="10:20">
      <c r="J7630" s="12"/>
      <c r="L7630" s="12"/>
      <c r="N7630" s="12"/>
      <c r="O7630" s="12"/>
      <c r="P7630" s="12"/>
      <c r="Q7630" s="12"/>
      <c r="R7630" s="12"/>
      <c r="S7630" s="12"/>
      <c r="T7630" s="12"/>
    </row>
    <row r="7631" spans="10:20">
      <c r="J7631" s="12"/>
      <c r="L7631" s="12"/>
      <c r="N7631" s="12"/>
      <c r="O7631" s="12"/>
      <c r="P7631" s="12"/>
      <c r="Q7631" s="12"/>
      <c r="R7631" s="12"/>
      <c r="S7631" s="12"/>
      <c r="T7631" s="12"/>
    </row>
    <row r="7632" spans="10:20">
      <c r="J7632" s="12"/>
      <c r="L7632" s="12"/>
      <c r="N7632" s="12"/>
      <c r="O7632" s="12"/>
      <c r="P7632" s="12"/>
      <c r="Q7632" s="12"/>
      <c r="R7632" s="12"/>
      <c r="S7632" s="12"/>
      <c r="T7632" s="12"/>
    </row>
    <row r="7633" spans="10:20">
      <c r="J7633" s="12"/>
      <c r="L7633" s="12"/>
      <c r="N7633" s="12"/>
      <c r="O7633" s="12"/>
      <c r="P7633" s="12"/>
      <c r="Q7633" s="12"/>
      <c r="R7633" s="12"/>
      <c r="S7633" s="12"/>
      <c r="T7633" s="12"/>
    </row>
    <row r="7634" spans="10:20">
      <c r="J7634" s="12"/>
      <c r="L7634" s="12"/>
      <c r="N7634" s="12"/>
      <c r="O7634" s="12"/>
      <c r="P7634" s="12"/>
      <c r="Q7634" s="12"/>
      <c r="R7634" s="12"/>
      <c r="S7634" s="12"/>
      <c r="T7634" s="12"/>
    </row>
    <row r="7635" spans="10:20">
      <c r="J7635" s="12"/>
      <c r="L7635" s="12"/>
      <c r="N7635" s="12"/>
      <c r="O7635" s="12"/>
      <c r="P7635" s="12"/>
      <c r="Q7635" s="12"/>
      <c r="R7635" s="12"/>
      <c r="S7635" s="12"/>
      <c r="T7635" s="12"/>
    </row>
    <row r="7636" spans="10:20">
      <c r="J7636" s="12"/>
      <c r="L7636" s="12"/>
      <c r="N7636" s="12"/>
      <c r="O7636" s="12"/>
      <c r="P7636" s="12"/>
      <c r="Q7636" s="12"/>
      <c r="R7636" s="12"/>
      <c r="S7636" s="12"/>
      <c r="T7636" s="12"/>
    </row>
    <row r="7637" spans="10:20">
      <c r="J7637" s="12"/>
      <c r="L7637" s="12"/>
      <c r="N7637" s="12"/>
      <c r="O7637" s="12"/>
      <c r="P7637" s="12"/>
      <c r="Q7637" s="12"/>
      <c r="R7637" s="12"/>
      <c r="S7637" s="12"/>
      <c r="T7637" s="12"/>
    </row>
    <row r="7638" spans="10:20">
      <c r="J7638" s="12"/>
      <c r="L7638" s="12"/>
      <c r="N7638" s="12"/>
      <c r="O7638" s="12"/>
      <c r="P7638" s="12"/>
      <c r="Q7638" s="12"/>
      <c r="R7638" s="12"/>
      <c r="S7638" s="12"/>
      <c r="T7638" s="12"/>
    </row>
    <row r="7639" spans="10:20">
      <c r="J7639" s="12"/>
      <c r="L7639" s="12"/>
      <c r="N7639" s="12"/>
      <c r="O7639" s="12"/>
      <c r="P7639" s="12"/>
      <c r="Q7639" s="12"/>
      <c r="R7639" s="12"/>
      <c r="S7639" s="12"/>
      <c r="T7639" s="12"/>
    </row>
    <row r="7640" spans="10:20">
      <c r="J7640" s="12"/>
      <c r="L7640" s="12"/>
      <c r="N7640" s="12"/>
      <c r="O7640" s="12"/>
      <c r="P7640" s="12"/>
      <c r="Q7640" s="12"/>
      <c r="R7640" s="12"/>
      <c r="S7640" s="12"/>
      <c r="T7640" s="12"/>
    </row>
    <row r="7641" spans="10:20">
      <c r="J7641" s="12"/>
      <c r="L7641" s="12"/>
      <c r="N7641" s="12"/>
      <c r="O7641" s="12"/>
      <c r="P7641" s="12"/>
      <c r="Q7641" s="12"/>
      <c r="R7641" s="12"/>
      <c r="S7641" s="12"/>
      <c r="T7641" s="12"/>
    </row>
    <row r="7642" spans="10:20">
      <c r="J7642" s="12"/>
      <c r="L7642" s="12"/>
      <c r="N7642" s="12"/>
      <c r="O7642" s="12"/>
      <c r="P7642" s="12"/>
      <c r="Q7642" s="12"/>
      <c r="R7642" s="12"/>
      <c r="S7642" s="12"/>
      <c r="T7642" s="12"/>
    </row>
    <row r="7643" spans="10:20">
      <c r="J7643" s="12"/>
      <c r="L7643" s="12"/>
      <c r="N7643" s="12"/>
      <c r="O7643" s="12"/>
      <c r="P7643" s="12"/>
      <c r="Q7643" s="12"/>
      <c r="R7643" s="12"/>
      <c r="S7643" s="12"/>
      <c r="T7643" s="12"/>
    </row>
    <row r="7644" spans="10:20">
      <c r="J7644" s="12"/>
      <c r="L7644" s="12"/>
      <c r="N7644" s="12"/>
      <c r="O7644" s="12"/>
      <c r="P7644" s="12"/>
      <c r="Q7644" s="12"/>
      <c r="R7644" s="12"/>
      <c r="S7644" s="12"/>
      <c r="T7644" s="12"/>
    </row>
    <row r="7645" spans="10:20">
      <c r="J7645" s="12"/>
      <c r="L7645" s="12"/>
      <c r="N7645" s="12"/>
      <c r="O7645" s="12"/>
      <c r="P7645" s="12"/>
      <c r="Q7645" s="12"/>
      <c r="R7645" s="12"/>
      <c r="S7645" s="12"/>
      <c r="T7645" s="12"/>
    </row>
    <row r="7646" spans="10:20">
      <c r="J7646" s="12"/>
      <c r="L7646" s="12"/>
      <c r="N7646" s="12"/>
      <c r="O7646" s="12"/>
      <c r="P7646" s="12"/>
      <c r="Q7646" s="12"/>
      <c r="R7646" s="12"/>
      <c r="S7646" s="12"/>
      <c r="T7646" s="12"/>
    </row>
    <row r="7647" spans="10:20">
      <c r="J7647" s="12"/>
      <c r="L7647" s="12"/>
      <c r="N7647" s="12"/>
      <c r="O7647" s="12"/>
      <c r="P7647" s="12"/>
      <c r="Q7647" s="12"/>
      <c r="R7647" s="12"/>
      <c r="S7647" s="12"/>
      <c r="T7647" s="12"/>
    </row>
    <row r="7648" spans="10:20">
      <c r="J7648" s="12"/>
      <c r="L7648" s="12"/>
      <c r="N7648" s="12"/>
      <c r="O7648" s="12"/>
      <c r="P7648" s="12"/>
      <c r="Q7648" s="12"/>
      <c r="R7648" s="12"/>
      <c r="S7648" s="12"/>
      <c r="T7648" s="12"/>
    </row>
    <row r="7649" spans="10:20">
      <c r="J7649" s="12"/>
      <c r="L7649" s="12"/>
      <c r="N7649" s="12"/>
      <c r="O7649" s="12"/>
      <c r="P7649" s="12"/>
      <c r="Q7649" s="12"/>
      <c r="R7649" s="12"/>
      <c r="S7649" s="12"/>
      <c r="T7649" s="12"/>
    </row>
    <row r="7650" spans="10:20">
      <c r="J7650" s="12"/>
      <c r="L7650" s="12"/>
      <c r="N7650" s="12"/>
      <c r="O7650" s="12"/>
      <c r="P7650" s="12"/>
      <c r="Q7650" s="12"/>
      <c r="R7650" s="12"/>
      <c r="S7650" s="12"/>
      <c r="T7650" s="12"/>
    </row>
    <row r="7651" spans="10:20">
      <c r="J7651" s="12"/>
      <c r="L7651" s="12"/>
      <c r="N7651" s="12"/>
      <c r="O7651" s="12"/>
      <c r="P7651" s="12"/>
      <c r="Q7651" s="12"/>
      <c r="R7651" s="12"/>
      <c r="S7651" s="12"/>
      <c r="T7651" s="12"/>
    </row>
    <row r="7652" spans="10:20">
      <c r="J7652" s="12"/>
      <c r="L7652" s="12"/>
      <c r="N7652" s="12"/>
      <c r="O7652" s="12"/>
      <c r="P7652" s="12"/>
      <c r="Q7652" s="12"/>
      <c r="R7652" s="12"/>
      <c r="S7652" s="12"/>
      <c r="T7652" s="12"/>
    </row>
    <row r="7653" spans="10:20">
      <c r="J7653" s="12"/>
      <c r="L7653" s="12"/>
      <c r="N7653" s="12"/>
      <c r="O7653" s="12"/>
      <c r="P7653" s="12"/>
      <c r="Q7653" s="12"/>
      <c r="R7653" s="12"/>
      <c r="S7653" s="12"/>
      <c r="T7653" s="12"/>
    </row>
    <row r="7654" spans="10:20">
      <c r="J7654" s="12"/>
      <c r="L7654" s="12"/>
      <c r="N7654" s="12"/>
      <c r="O7654" s="12"/>
      <c r="P7654" s="12"/>
      <c r="Q7654" s="12"/>
      <c r="R7654" s="12"/>
      <c r="S7654" s="12"/>
      <c r="T7654" s="12"/>
    </row>
    <row r="7655" spans="10:20">
      <c r="J7655" s="12"/>
      <c r="L7655" s="12"/>
      <c r="N7655" s="12"/>
      <c r="O7655" s="12"/>
      <c r="P7655" s="12"/>
      <c r="Q7655" s="12"/>
      <c r="R7655" s="12"/>
      <c r="S7655" s="12"/>
      <c r="T7655" s="12"/>
    </row>
    <row r="7656" spans="10:20">
      <c r="J7656" s="12"/>
      <c r="L7656" s="12"/>
      <c r="N7656" s="12"/>
      <c r="O7656" s="12"/>
      <c r="P7656" s="12"/>
      <c r="Q7656" s="12"/>
      <c r="R7656" s="12"/>
      <c r="S7656" s="12"/>
      <c r="T7656" s="12"/>
    </row>
    <row r="7657" spans="10:20">
      <c r="J7657" s="12"/>
      <c r="L7657" s="12"/>
      <c r="N7657" s="12"/>
      <c r="O7657" s="12"/>
      <c r="P7657" s="12"/>
      <c r="Q7657" s="12"/>
      <c r="R7657" s="12"/>
      <c r="S7657" s="12"/>
      <c r="T7657" s="12"/>
    </row>
    <row r="7658" spans="10:20">
      <c r="J7658" s="12"/>
      <c r="L7658" s="12"/>
      <c r="N7658" s="12"/>
      <c r="O7658" s="12"/>
      <c r="P7658" s="12"/>
      <c r="Q7658" s="12"/>
      <c r="R7658" s="12"/>
      <c r="S7658" s="12"/>
      <c r="T7658" s="12"/>
    </row>
    <row r="7659" spans="10:20">
      <c r="J7659" s="12"/>
      <c r="L7659" s="12"/>
      <c r="N7659" s="12"/>
      <c r="O7659" s="12"/>
      <c r="P7659" s="12"/>
      <c r="Q7659" s="12"/>
      <c r="R7659" s="12"/>
      <c r="S7659" s="12"/>
      <c r="T7659" s="12"/>
    </row>
    <row r="7660" spans="10:20">
      <c r="J7660" s="12"/>
      <c r="L7660" s="12"/>
      <c r="N7660" s="12"/>
      <c r="O7660" s="12"/>
      <c r="P7660" s="12"/>
      <c r="Q7660" s="12"/>
      <c r="R7660" s="12"/>
      <c r="S7660" s="12"/>
      <c r="T7660" s="12"/>
    </row>
    <row r="7661" spans="10:20">
      <c r="J7661" s="12"/>
      <c r="L7661" s="12"/>
      <c r="N7661" s="12"/>
      <c r="O7661" s="12"/>
      <c r="P7661" s="12"/>
      <c r="Q7661" s="12"/>
      <c r="R7661" s="12"/>
      <c r="S7661" s="12"/>
      <c r="T7661" s="12"/>
    </row>
    <row r="7662" spans="10:20">
      <c r="J7662" s="12"/>
      <c r="L7662" s="12"/>
      <c r="N7662" s="12"/>
      <c r="O7662" s="12"/>
      <c r="P7662" s="12"/>
      <c r="Q7662" s="12"/>
      <c r="R7662" s="12"/>
      <c r="S7662" s="12"/>
      <c r="T7662" s="12"/>
    </row>
    <row r="7663" spans="10:20">
      <c r="J7663" s="12"/>
      <c r="L7663" s="12"/>
      <c r="N7663" s="12"/>
      <c r="O7663" s="12"/>
      <c r="P7663" s="12"/>
      <c r="Q7663" s="12"/>
      <c r="R7663" s="12"/>
      <c r="S7663" s="12"/>
      <c r="T7663" s="12"/>
    </row>
    <row r="7664" spans="10:20">
      <c r="J7664" s="12"/>
      <c r="L7664" s="12"/>
      <c r="N7664" s="12"/>
      <c r="O7664" s="12"/>
      <c r="P7664" s="12"/>
      <c r="Q7664" s="12"/>
      <c r="R7664" s="12"/>
      <c r="S7664" s="12"/>
      <c r="T7664" s="12"/>
    </row>
    <row r="7665" spans="10:20">
      <c r="J7665" s="12"/>
      <c r="L7665" s="12"/>
      <c r="N7665" s="12"/>
      <c r="O7665" s="12"/>
      <c r="P7665" s="12"/>
      <c r="Q7665" s="12"/>
      <c r="R7665" s="12"/>
      <c r="S7665" s="12"/>
      <c r="T7665" s="12"/>
    </row>
    <row r="7666" spans="10:20">
      <c r="J7666" s="12"/>
      <c r="L7666" s="12"/>
      <c r="N7666" s="12"/>
      <c r="O7666" s="12"/>
      <c r="P7666" s="12"/>
      <c r="Q7666" s="12"/>
      <c r="R7666" s="12"/>
      <c r="S7666" s="12"/>
      <c r="T7666" s="12"/>
    </row>
    <row r="7667" spans="10:20">
      <c r="J7667" s="12"/>
      <c r="L7667" s="12"/>
      <c r="N7667" s="12"/>
      <c r="O7667" s="12"/>
      <c r="P7667" s="12"/>
      <c r="Q7667" s="12"/>
      <c r="R7667" s="12"/>
      <c r="S7667" s="12"/>
      <c r="T7667" s="12"/>
    </row>
    <row r="7668" spans="10:20">
      <c r="J7668" s="12"/>
      <c r="L7668" s="12"/>
      <c r="N7668" s="12"/>
      <c r="O7668" s="12"/>
      <c r="P7668" s="12"/>
      <c r="Q7668" s="12"/>
      <c r="R7668" s="12"/>
      <c r="S7668" s="12"/>
      <c r="T7668" s="12"/>
    </row>
    <row r="7669" spans="10:20">
      <c r="J7669" s="12"/>
      <c r="L7669" s="12"/>
      <c r="N7669" s="12"/>
      <c r="O7669" s="12"/>
      <c r="P7669" s="12"/>
      <c r="Q7669" s="12"/>
      <c r="R7669" s="12"/>
      <c r="S7669" s="12"/>
      <c r="T7669" s="12"/>
    </row>
    <row r="7670" spans="10:20">
      <c r="J7670" s="12"/>
      <c r="L7670" s="12"/>
      <c r="N7670" s="12"/>
      <c r="O7670" s="12"/>
      <c r="P7670" s="12"/>
      <c r="Q7670" s="12"/>
      <c r="R7670" s="12"/>
      <c r="S7670" s="12"/>
      <c r="T7670" s="12"/>
    </row>
    <row r="7671" spans="10:20">
      <c r="J7671" s="12"/>
      <c r="L7671" s="12"/>
      <c r="N7671" s="12"/>
      <c r="O7671" s="12"/>
      <c r="P7671" s="12"/>
      <c r="Q7671" s="12"/>
      <c r="R7671" s="12"/>
      <c r="S7671" s="12"/>
      <c r="T7671" s="12"/>
    </row>
    <row r="7672" spans="10:20">
      <c r="J7672" s="12"/>
      <c r="L7672" s="12"/>
      <c r="N7672" s="12"/>
      <c r="O7672" s="12"/>
      <c r="P7672" s="12"/>
      <c r="Q7672" s="12"/>
      <c r="R7672" s="12"/>
      <c r="S7672" s="12"/>
      <c r="T7672" s="12"/>
    </row>
    <row r="7673" spans="10:20">
      <c r="J7673" s="12"/>
      <c r="L7673" s="12"/>
      <c r="N7673" s="12"/>
      <c r="O7673" s="12"/>
      <c r="P7673" s="12"/>
      <c r="Q7673" s="12"/>
      <c r="R7673" s="12"/>
      <c r="S7673" s="12"/>
      <c r="T7673" s="12"/>
    </row>
    <row r="7674" spans="10:20">
      <c r="J7674" s="12"/>
      <c r="L7674" s="12"/>
      <c r="N7674" s="12"/>
      <c r="O7674" s="12"/>
      <c r="P7674" s="12"/>
      <c r="Q7674" s="12"/>
      <c r="R7674" s="12"/>
      <c r="S7674" s="12"/>
      <c r="T7674" s="12"/>
    </row>
    <row r="7675" spans="10:20">
      <c r="J7675" s="12"/>
      <c r="L7675" s="12"/>
      <c r="N7675" s="12"/>
      <c r="O7675" s="12"/>
      <c r="P7675" s="12"/>
      <c r="Q7675" s="12"/>
      <c r="R7675" s="12"/>
      <c r="S7675" s="12"/>
      <c r="T7675" s="12"/>
    </row>
    <row r="7676" spans="10:20">
      <c r="J7676" s="12"/>
      <c r="L7676" s="12"/>
      <c r="N7676" s="12"/>
      <c r="O7676" s="12"/>
      <c r="P7676" s="12"/>
      <c r="Q7676" s="12"/>
      <c r="R7676" s="12"/>
      <c r="S7676" s="12"/>
      <c r="T7676" s="12"/>
    </row>
    <row r="7677" spans="10:20">
      <c r="J7677" s="12"/>
      <c r="L7677" s="12"/>
      <c r="N7677" s="12"/>
      <c r="O7677" s="12"/>
      <c r="P7677" s="12"/>
      <c r="Q7677" s="12"/>
      <c r="R7677" s="12"/>
      <c r="S7677" s="12"/>
      <c r="T7677" s="12"/>
    </row>
    <row r="7678" spans="10:20">
      <c r="J7678" s="12"/>
      <c r="L7678" s="12"/>
      <c r="N7678" s="12"/>
      <c r="O7678" s="12"/>
      <c r="P7678" s="12"/>
      <c r="Q7678" s="12"/>
      <c r="R7678" s="12"/>
      <c r="S7678" s="12"/>
      <c r="T7678" s="12"/>
    </row>
    <row r="7679" spans="10:20">
      <c r="J7679" s="12"/>
      <c r="L7679" s="12"/>
      <c r="N7679" s="12"/>
      <c r="O7679" s="12"/>
      <c r="P7679" s="12"/>
      <c r="Q7679" s="12"/>
      <c r="R7679" s="12"/>
      <c r="S7679" s="12"/>
      <c r="T7679" s="12"/>
    </row>
    <row r="7680" spans="10:20">
      <c r="J7680" s="12"/>
      <c r="L7680" s="12"/>
      <c r="N7680" s="12"/>
      <c r="O7680" s="12"/>
      <c r="P7680" s="12"/>
      <c r="Q7680" s="12"/>
      <c r="R7680" s="12"/>
      <c r="S7680" s="12"/>
      <c r="T7680" s="12"/>
    </row>
    <row r="7681" spans="10:20">
      <c r="J7681" s="12"/>
      <c r="L7681" s="12"/>
      <c r="N7681" s="12"/>
      <c r="O7681" s="12"/>
      <c r="P7681" s="12"/>
      <c r="Q7681" s="12"/>
      <c r="R7681" s="12"/>
      <c r="S7681" s="12"/>
      <c r="T7681" s="12"/>
    </row>
    <row r="7682" spans="10:20">
      <c r="J7682" s="12"/>
      <c r="L7682" s="12"/>
      <c r="N7682" s="12"/>
      <c r="O7682" s="12"/>
      <c r="P7682" s="12"/>
      <c r="Q7682" s="12"/>
      <c r="R7682" s="12"/>
      <c r="S7682" s="12"/>
      <c r="T7682" s="12"/>
    </row>
    <row r="7683" spans="10:20">
      <c r="J7683" s="12"/>
      <c r="L7683" s="12"/>
      <c r="N7683" s="12"/>
      <c r="O7683" s="12"/>
      <c r="P7683" s="12"/>
      <c r="Q7683" s="12"/>
      <c r="R7683" s="12"/>
      <c r="S7683" s="12"/>
      <c r="T7683" s="12"/>
    </row>
    <row r="7684" spans="10:20">
      <c r="J7684" s="12"/>
      <c r="L7684" s="12"/>
      <c r="N7684" s="12"/>
      <c r="O7684" s="12"/>
      <c r="P7684" s="12"/>
      <c r="Q7684" s="12"/>
      <c r="R7684" s="12"/>
      <c r="S7684" s="12"/>
      <c r="T7684" s="12"/>
    </row>
    <row r="7685" spans="10:20">
      <c r="J7685" s="12"/>
      <c r="L7685" s="12"/>
      <c r="N7685" s="12"/>
      <c r="O7685" s="12"/>
      <c r="P7685" s="12"/>
      <c r="Q7685" s="12"/>
      <c r="R7685" s="12"/>
      <c r="S7685" s="12"/>
      <c r="T7685" s="12"/>
    </row>
    <row r="7686" spans="10:20">
      <c r="J7686" s="12"/>
      <c r="L7686" s="12"/>
      <c r="N7686" s="12"/>
      <c r="O7686" s="12"/>
      <c r="P7686" s="12"/>
      <c r="Q7686" s="12"/>
      <c r="R7686" s="12"/>
      <c r="S7686" s="12"/>
      <c r="T7686" s="12"/>
    </row>
    <row r="7687" spans="10:20">
      <c r="J7687" s="12"/>
      <c r="L7687" s="12"/>
      <c r="N7687" s="12"/>
      <c r="O7687" s="12"/>
      <c r="P7687" s="12"/>
      <c r="Q7687" s="12"/>
      <c r="R7687" s="12"/>
      <c r="S7687" s="12"/>
      <c r="T7687" s="12"/>
    </row>
    <row r="7688" spans="10:20">
      <c r="J7688" s="12"/>
      <c r="L7688" s="12"/>
      <c r="N7688" s="12"/>
      <c r="O7688" s="12"/>
      <c r="P7688" s="12"/>
      <c r="Q7688" s="12"/>
      <c r="R7688" s="12"/>
      <c r="S7688" s="12"/>
      <c r="T7688" s="12"/>
    </row>
    <row r="7689" spans="10:20">
      <c r="J7689" s="12"/>
      <c r="L7689" s="12"/>
      <c r="N7689" s="12"/>
      <c r="O7689" s="12"/>
      <c r="P7689" s="12"/>
      <c r="Q7689" s="12"/>
      <c r="R7689" s="12"/>
      <c r="S7689" s="12"/>
      <c r="T7689" s="12"/>
    </row>
    <row r="7690" spans="10:20">
      <c r="J7690" s="12"/>
      <c r="L7690" s="12"/>
      <c r="N7690" s="12"/>
      <c r="O7690" s="12"/>
      <c r="P7690" s="12"/>
      <c r="Q7690" s="12"/>
      <c r="R7690" s="12"/>
      <c r="S7690" s="12"/>
      <c r="T7690" s="12"/>
    </row>
    <row r="7691" spans="10:20">
      <c r="J7691" s="12"/>
      <c r="L7691" s="12"/>
      <c r="N7691" s="12"/>
      <c r="O7691" s="12"/>
      <c r="P7691" s="12"/>
      <c r="Q7691" s="12"/>
      <c r="R7691" s="12"/>
      <c r="S7691" s="12"/>
      <c r="T7691" s="12"/>
    </row>
    <row r="7692" spans="10:20">
      <c r="J7692" s="12"/>
      <c r="L7692" s="12"/>
      <c r="N7692" s="12"/>
      <c r="O7692" s="12"/>
      <c r="P7692" s="12"/>
      <c r="Q7692" s="12"/>
      <c r="R7692" s="12"/>
      <c r="S7692" s="12"/>
      <c r="T7692" s="12"/>
    </row>
    <row r="7693" spans="10:20">
      <c r="J7693" s="12"/>
      <c r="L7693" s="12"/>
      <c r="N7693" s="12"/>
      <c r="O7693" s="12"/>
      <c r="P7693" s="12"/>
      <c r="Q7693" s="12"/>
      <c r="R7693" s="12"/>
      <c r="S7693" s="12"/>
      <c r="T7693" s="12"/>
    </row>
    <row r="7694" spans="10:20">
      <c r="J7694" s="12"/>
      <c r="L7694" s="12"/>
      <c r="N7694" s="12"/>
      <c r="O7694" s="12"/>
      <c r="P7694" s="12"/>
      <c r="Q7694" s="12"/>
      <c r="R7694" s="12"/>
      <c r="S7694" s="12"/>
      <c r="T7694" s="12"/>
    </row>
    <row r="7695" spans="10:20">
      <c r="J7695" s="12"/>
      <c r="L7695" s="12"/>
      <c r="N7695" s="12"/>
      <c r="O7695" s="12"/>
      <c r="P7695" s="12"/>
      <c r="Q7695" s="12"/>
      <c r="R7695" s="12"/>
      <c r="S7695" s="12"/>
      <c r="T7695" s="12"/>
    </row>
    <row r="7696" spans="10:20">
      <c r="J7696" s="12"/>
      <c r="L7696" s="12"/>
      <c r="N7696" s="12"/>
      <c r="O7696" s="12"/>
      <c r="P7696" s="12"/>
      <c r="Q7696" s="12"/>
      <c r="R7696" s="12"/>
      <c r="S7696" s="12"/>
      <c r="T7696" s="12"/>
    </row>
    <row r="7697" spans="10:20">
      <c r="J7697" s="12"/>
      <c r="L7697" s="12"/>
      <c r="N7697" s="12"/>
      <c r="O7697" s="12"/>
      <c r="P7697" s="12"/>
      <c r="Q7697" s="12"/>
      <c r="R7697" s="12"/>
      <c r="S7697" s="12"/>
      <c r="T7697" s="12"/>
    </row>
    <row r="7698" spans="10:20">
      <c r="J7698" s="12"/>
      <c r="L7698" s="12"/>
      <c r="N7698" s="12"/>
      <c r="O7698" s="12"/>
      <c r="P7698" s="12"/>
      <c r="Q7698" s="12"/>
      <c r="R7698" s="12"/>
      <c r="S7698" s="12"/>
      <c r="T7698" s="12"/>
    </row>
    <row r="7699" spans="10:20">
      <c r="J7699" s="12"/>
      <c r="L7699" s="12"/>
      <c r="N7699" s="12"/>
      <c r="O7699" s="12"/>
      <c r="P7699" s="12"/>
      <c r="Q7699" s="12"/>
      <c r="R7699" s="12"/>
      <c r="S7699" s="12"/>
      <c r="T7699" s="12"/>
    </row>
    <row r="7700" spans="10:20">
      <c r="J7700" s="12"/>
      <c r="L7700" s="12"/>
      <c r="N7700" s="12"/>
      <c r="O7700" s="12"/>
      <c r="P7700" s="12"/>
      <c r="Q7700" s="12"/>
      <c r="R7700" s="12"/>
      <c r="S7700" s="12"/>
      <c r="T7700" s="12"/>
    </row>
    <row r="7701" spans="10:20">
      <c r="J7701" s="12"/>
      <c r="L7701" s="12"/>
      <c r="N7701" s="12"/>
      <c r="O7701" s="12"/>
      <c r="P7701" s="12"/>
      <c r="Q7701" s="12"/>
      <c r="R7701" s="12"/>
      <c r="S7701" s="12"/>
      <c r="T7701" s="12"/>
    </row>
    <row r="7702" spans="10:20">
      <c r="J7702" s="12"/>
      <c r="L7702" s="12"/>
      <c r="N7702" s="12"/>
      <c r="O7702" s="12"/>
      <c r="P7702" s="12"/>
      <c r="Q7702" s="12"/>
      <c r="R7702" s="12"/>
      <c r="S7702" s="12"/>
      <c r="T7702" s="12"/>
    </row>
    <row r="7703" spans="10:20">
      <c r="J7703" s="12"/>
      <c r="L7703" s="12"/>
      <c r="N7703" s="12"/>
      <c r="O7703" s="12"/>
      <c r="P7703" s="12"/>
      <c r="Q7703" s="12"/>
      <c r="R7703" s="12"/>
      <c r="S7703" s="12"/>
      <c r="T7703" s="12"/>
    </row>
    <row r="7704" spans="10:20">
      <c r="J7704" s="12"/>
      <c r="L7704" s="12"/>
      <c r="N7704" s="12"/>
      <c r="O7704" s="12"/>
      <c r="P7704" s="12"/>
      <c r="Q7704" s="12"/>
      <c r="R7704" s="12"/>
      <c r="S7704" s="12"/>
      <c r="T7704" s="12"/>
    </row>
    <row r="7705" spans="10:20">
      <c r="J7705" s="12"/>
      <c r="L7705" s="12"/>
      <c r="N7705" s="12"/>
      <c r="O7705" s="12"/>
      <c r="P7705" s="12"/>
      <c r="Q7705" s="12"/>
      <c r="R7705" s="12"/>
      <c r="S7705" s="12"/>
      <c r="T7705" s="12"/>
    </row>
    <row r="7706" spans="10:20">
      <c r="J7706" s="12"/>
      <c r="L7706" s="12"/>
      <c r="N7706" s="12"/>
      <c r="O7706" s="12"/>
      <c r="P7706" s="12"/>
      <c r="Q7706" s="12"/>
      <c r="R7706" s="12"/>
      <c r="S7706" s="12"/>
      <c r="T7706" s="12"/>
    </row>
    <row r="7707" spans="10:20">
      <c r="J7707" s="12"/>
      <c r="L7707" s="12"/>
      <c r="N7707" s="12"/>
      <c r="O7707" s="12"/>
      <c r="P7707" s="12"/>
      <c r="Q7707" s="12"/>
      <c r="R7707" s="12"/>
      <c r="S7707" s="12"/>
      <c r="T7707" s="12"/>
    </row>
    <row r="7708" spans="10:20">
      <c r="J7708" s="12"/>
      <c r="L7708" s="12"/>
      <c r="N7708" s="12"/>
      <c r="O7708" s="12"/>
      <c r="P7708" s="12"/>
      <c r="Q7708" s="12"/>
      <c r="R7708" s="12"/>
      <c r="S7708" s="12"/>
      <c r="T7708" s="12"/>
    </row>
    <row r="7709" spans="10:20">
      <c r="J7709" s="12"/>
      <c r="L7709" s="12"/>
      <c r="N7709" s="12"/>
      <c r="O7709" s="12"/>
      <c r="P7709" s="12"/>
      <c r="Q7709" s="12"/>
      <c r="R7709" s="12"/>
      <c r="S7709" s="12"/>
      <c r="T7709" s="12"/>
    </row>
    <row r="7710" spans="10:20">
      <c r="J7710" s="12"/>
      <c r="L7710" s="12"/>
      <c r="N7710" s="12"/>
      <c r="O7710" s="12"/>
      <c r="P7710" s="12"/>
      <c r="Q7710" s="12"/>
      <c r="R7710" s="12"/>
      <c r="S7710" s="12"/>
      <c r="T7710" s="12"/>
    </row>
    <row r="7711" spans="10:20">
      <c r="J7711" s="12"/>
      <c r="L7711" s="12"/>
      <c r="N7711" s="12"/>
      <c r="O7711" s="12"/>
      <c r="P7711" s="12"/>
      <c r="Q7711" s="12"/>
      <c r="R7711" s="12"/>
      <c r="S7711" s="12"/>
      <c r="T7711" s="12"/>
    </row>
    <row r="7712" spans="10:20">
      <c r="J7712" s="12"/>
      <c r="L7712" s="12"/>
      <c r="N7712" s="12"/>
      <c r="O7712" s="12"/>
      <c r="P7712" s="12"/>
      <c r="Q7712" s="12"/>
      <c r="R7712" s="12"/>
      <c r="S7712" s="12"/>
      <c r="T7712" s="12"/>
    </row>
    <row r="7713" spans="10:20">
      <c r="J7713" s="12"/>
      <c r="L7713" s="12"/>
      <c r="N7713" s="12"/>
      <c r="O7713" s="12"/>
      <c r="P7713" s="12"/>
      <c r="Q7713" s="12"/>
      <c r="R7713" s="12"/>
      <c r="S7713" s="12"/>
      <c r="T7713" s="12"/>
    </row>
    <row r="7714" spans="10:20">
      <c r="J7714" s="12"/>
      <c r="L7714" s="12"/>
      <c r="N7714" s="12"/>
      <c r="O7714" s="12"/>
      <c r="P7714" s="12"/>
      <c r="Q7714" s="12"/>
      <c r="R7714" s="12"/>
      <c r="S7714" s="12"/>
      <c r="T7714" s="12"/>
    </row>
    <row r="7715" spans="10:20">
      <c r="J7715" s="12"/>
      <c r="L7715" s="12"/>
      <c r="N7715" s="12"/>
      <c r="O7715" s="12"/>
      <c r="P7715" s="12"/>
      <c r="Q7715" s="12"/>
      <c r="R7715" s="12"/>
      <c r="S7715" s="12"/>
      <c r="T7715" s="12"/>
    </row>
    <row r="7716" spans="10:20">
      <c r="J7716" s="12"/>
      <c r="L7716" s="12"/>
      <c r="N7716" s="12"/>
      <c r="O7716" s="12"/>
      <c r="P7716" s="12"/>
      <c r="Q7716" s="12"/>
      <c r="R7716" s="12"/>
      <c r="S7716" s="12"/>
      <c r="T7716" s="12"/>
    </row>
    <row r="7717" spans="10:20">
      <c r="J7717" s="12"/>
      <c r="L7717" s="12"/>
      <c r="N7717" s="12"/>
      <c r="O7717" s="12"/>
      <c r="P7717" s="12"/>
      <c r="Q7717" s="12"/>
      <c r="R7717" s="12"/>
      <c r="S7717" s="12"/>
      <c r="T7717" s="12"/>
    </row>
    <row r="7718" spans="10:20">
      <c r="J7718" s="12"/>
      <c r="L7718" s="12"/>
      <c r="N7718" s="12"/>
      <c r="O7718" s="12"/>
      <c r="P7718" s="12"/>
      <c r="Q7718" s="12"/>
      <c r="R7718" s="12"/>
      <c r="S7718" s="12"/>
      <c r="T7718" s="12"/>
    </row>
    <row r="7719" spans="10:20">
      <c r="J7719" s="12"/>
      <c r="L7719" s="12"/>
      <c r="N7719" s="12"/>
      <c r="O7719" s="12"/>
      <c r="P7719" s="12"/>
      <c r="Q7719" s="12"/>
      <c r="R7719" s="12"/>
      <c r="S7719" s="12"/>
      <c r="T7719" s="12"/>
    </row>
    <row r="7720" spans="10:20">
      <c r="J7720" s="12"/>
      <c r="L7720" s="12"/>
      <c r="N7720" s="12"/>
      <c r="O7720" s="12"/>
      <c r="P7720" s="12"/>
      <c r="Q7720" s="12"/>
      <c r="R7720" s="12"/>
      <c r="S7720" s="12"/>
      <c r="T7720" s="12"/>
    </row>
    <row r="7721" spans="10:20">
      <c r="J7721" s="12"/>
      <c r="L7721" s="12"/>
      <c r="N7721" s="12"/>
      <c r="O7721" s="12"/>
      <c r="P7721" s="12"/>
      <c r="Q7721" s="12"/>
      <c r="R7721" s="12"/>
      <c r="S7721" s="12"/>
      <c r="T7721" s="12"/>
    </row>
    <row r="7722" spans="10:20">
      <c r="J7722" s="12"/>
      <c r="L7722" s="12"/>
      <c r="N7722" s="12"/>
      <c r="O7722" s="12"/>
      <c r="P7722" s="12"/>
      <c r="Q7722" s="12"/>
      <c r="R7722" s="12"/>
      <c r="S7722" s="12"/>
      <c r="T7722" s="12"/>
    </row>
    <row r="7723" spans="10:20">
      <c r="J7723" s="12"/>
      <c r="L7723" s="12"/>
      <c r="N7723" s="12"/>
      <c r="O7723" s="12"/>
      <c r="P7723" s="12"/>
      <c r="Q7723" s="12"/>
      <c r="R7723" s="12"/>
      <c r="S7723" s="12"/>
      <c r="T7723" s="12"/>
    </row>
    <row r="7724" spans="10:20">
      <c r="J7724" s="12"/>
      <c r="L7724" s="12"/>
      <c r="N7724" s="12"/>
      <c r="O7724" s="12"/>
      <c r="P7724" s="12"/>
      <c r="Q7724" s="12"/>
      <c r="R7724" s="12"/>
      <c r="S7724" s="12"/>
      <c r="T7724" s="12"/>
    </row>
    <row r="7725" spans="10:20">
      <c r="J7725" s="12"/>
      <c r="L7725" s="12"/>
      <c r="N7725" s="12"/>
      <c r="O7725" s="12"/>
      <c r="P7725" s="12"/>
      <c r="Q7725" s="12"/>
      <c r="R7725" s="12"/>
      <c r="S7725" s="12"/>
      <c r="T7725" s="12"/>
    </row>
    <row r="7726" spans="10:20">
      <c r="J7726" s="12"/>
      <c r="L7726" s="12"/>
      <c r="N7726" s="12"/>
      <c r="O7726" s="12"/>
      <c r="P7726" s="12"/>
      <c r="Q7726" s="12"/>
      <c r="R7726" s="12"/>
      <c r="S7726" s="12"/>
      <c r="T7726" s="12"/>
    </row>
    <row r="7727" spans="10:20">
      <c r="J7727" s="12"/>
      <c r="L7727" s="12"/>
      <c r="N7727" s="12"/>
      <c r="O7727" s="12"/>
      <c r="P7727" s="12"/>
      <c r="Q7727" s="12"/>
      <c r="R7727" s="12"/>
      <c r="S7727" s="12"/>
      <c r="T7727" s="12"/>
    </row>
    <row r="7728" spans="10:20">
      <c r="J7728" s="12"/>
      <c r="L7728" s="12"/>
      <c r="N7728" s="12"/>
      <c r="O7728" s="12"/>
      <c r="P7728" s="12"/>
      <c r="Q7728" s="12"/>
      <c r="R7728" s="12"/>
      <c r="S7728" s="12"/>
      <c r="T7728" s="12"/>
    </row>
    <row r="7729" spans="10:20">
      <c r="J7729" s="12"/>
      <c r="L7729" s="12"/>
      <c r="N7729" s="12"/>
      <c r="O7729" s="12"/>
      <c r="P7729" s="12"/>
      <c r="Q7729" s="12"/>
      <c r="R7729" s="12"/>
      <c r="S7729" s="12"/>
      <c r="T7729" s="12"/>
    </row>
    <row r="7730" spans="10:20">
      <c r="J7730" s="12"/>
      <c r="L7730" s="12"/>
      <c r="N7730" s="12"/>
      <c r="O7730" s="12"/>
      <c r="P7730" s="12"/>
      <c r="Q7730" s="12"/>
      <c r="R7730" s="12"/>
      <c r="S7730" s="12"/>
      <c r="T7730" s="12"/>
    </row>
    <row r="7731" spans="10:20">
      <c r="J7731" s="12"/>
      <c r="L7731" s="12"/>
      <c r="N7731" s="12"/>
      <c r="O7731" s="12"/>
      <c r="P7731" s="12"/>
      <c r="Q7731" s="12"/>
      <c r="R7731" s="12"/>
      <c r="S7731" s="12"/>
      <c r="T7731" s="12"/>
    </row>
    <row r="7732" spans="10:20">
      <c r="J7732" s="12"/>
      <c r="L7732" s="12"/>
      <c r="N7732" s="12"/>
      <c r="O7732" s="12"/>
      <c r="P7732" s="12"/>
      <c r="Q7732" s="12"/>
      <c r="R7732" s="12"/>
      <c r="S7732" s="12"/>
      <c r="T7732" s="12"/>
    </row>
    <row r="7733" spans="10:20">
      <c r="J7733" s="12"/>
      <c r="L7733" s="12"/>
      <c r="N7733" s="12"/>
      <c r="O7733" s="12"/>
      <c r="P7733" s="12"/>
      <c r="Q7733" s="12"/>
      <c r="R7733" s="12"/>
      <c r="S7733" s="12"/>
      <c r="T7733" s="12"/>
    </row>
    <row r="7734" spans="10:20">
      <c r="J7734" s="12"/>
      <c r="L7734" s="12"/>
      <c r="N7734" s="12"/>
      <c r="O7734" s="12"/>
      <c r="P7734" s="12"/>
      <c r="Q7734" s="12"/>
      <c r="R7734" s="12"/>
      <c r="S7734" s="12"/>
      <c r="T7734" s="12"/>
    </row>
    <row r="7735" spans="10:20">
      <c r="J7735" s="12"/>
      <c r="L7735" s="12"/>
      <c r="N7735" s="12"/>
      <c r="O7735" s="12"/>
      <c r="P7735" s="12"/>
      <c r="Q7735" s="12"/>
      <c r="R7735" s="12"/>
      <c r="S7735" s="12"/>
      <c r="T7735" s="12"/>
    </row>
    <row r="7736" spans="10:20">
      <c r="J7736" s="12"/>
      <c r="L7736" s="12"/>
      <c r="N7736" s="12"/>
      <c r="O7736" s="12"/>
      <c r="P7736" s="12"/>
      <c r="Q7736" s="12"/>
      <c r="R7736" s="12"/>
      <c r="S7736" s="12"/>
      <c r="T7736" s="12"/>
    </row>
    <row r="7737" spans="10:20">
      <c r="J7737" s="12"/>
      <c r="L7737" s="12"/>
      <c r="N7737" s="12"/>
      <c r="O7737" s="12"/>
      <c r="P7737" s="12"/>
      <c r="Q7737" s="12"/>
      <c r="R7737" s="12"/>
      <c r="S7737" s="12"/>
      <c r="T7737" s="12"/>
    </row>
    <row r="7738" spans="10:20">
      <c r="J7738" s="12"/>
      <c r="L7738" s="12"/>
      <c r="N7738" s="12"/>
      <c r="O7738" s="12"/>
      <c r="P7738" s="12"/>
      <c r="Q7738" s="12"/>
      <c r="R7738" s="12"/>
      <c r="S7738" s="12"/>
      <c r="T7738" s="12"/>
    </row>
    <row r="7739" spans="10:20">
      <c r="J7739" s="12"/>
      <c r="L7739" s="12"/>
      <c r="N7739" s="12"/>
      <c r="O7739" s="12"/>
      <c r="P7739" s="12"/>
      <c r="Q7739" s="12"/>
      <c r="R7739" s="12"/>
      <c r="S7739" s="12"/>
      <c r="T7739" s="12"/>
    </row>
    <row r="7740" spans="10:20">
      <c r="J7740" s="12"/>
      <c r="L7740" s="12"/>
      <c r="N7740" s="12"/>
      <c r="O7740" s="12"/>
      <c r="P7740" s="12"/>
      <c r="Q7740" s="12"/>
      <c r="R7740" s="12"/>
      <c r="S7740" s="12"/>
      <c r="T7740" s="12"/>
    </row>
    <row r="7741" spans="10:20">
      <c r="J7741" s="12"/>
      <c r="L7741" s="12"/>
      <c r="N7741" s="12"/>
      <c r="O7741" s="12"/>
      <c r="P7741" s="12"/>
      <c r="Q7741" s="12"/>
      <c r="R7741" s="12"/>
      <c r="S7741" s="12"/>
      <c r="T7741" s="12"/>
    </row>
    <row r="7742" spans="10:20">
      <c r="J7742" s="12"/>
      <c r="L7742" s="12"/>
      <c r="N7742" s="12"/>
      <c r="O7742" s="12"/>
      <c r="P7742" s="12"/>
      <c r="Q7742" s="12"/>
      <c r="R7742" s="12"/>
      <c r="S7742" s="12"/>
      <c r="T7742" s="12"/>
    </row>
    <row r="7743" spans="10:20">
      <c r="J7743" s="12"/>
      <c r="L7743" s="12"/>
      <c r="N7743" s="12"/>
      <c r="O7743" s="12"/>
      <c r="P7743" s="12"/>
      <c r="Q7743" s="12"/>
      <c r="R7743" s="12"/>
      <c r="S7743" s="12"/>
      <c r="T7743" s="12"/>
    </row>
    <row r="7744" spans="10:20">
      <c r="J7744" s="12"/>
      <c r="L7744" s="12"/>
      <c r="N7744" s="12"/>
      <c r="O7744" s="12"/>
      <c r="P7744" s="12"/>
      <c r="Q7744" s="12"/>
      <c r="R7744" s="12"/>
      <c r="S7744" s="12"/>
      <c r="T7744" s="12"/>
    </row>
    <row r="7745" spans="10:20">
      <c r="J7745" s="12"/>
      <c r="L7745" s="12"/>
      <c r="N7745" s="12"/>
      <c r="O7745" s="12"/>
      <c r="P7745" s="12"/>
      <c r="Q7745" s="12"/>
      <c r="R7745" s="12"/>
      <c r="S7745" s="12"/>
      <c r="T7745" s="12"/>
    </row>
    <row r="7746" spans="10:20">
      <c r="J7746" s="12"/>
      <c r="L7746" s="12"/>
      <c r="N7746" s="12"/>
      <c r="O7746" s="12"/>
      <c r="P7746" s="12"/>
      <c r="Q7746" s="12"/>
      <c r="R7746" s="12"/>
      <c r="S7746" s="12"/>
      <c r="T7746" s="12"/>
    </row>
    <row r="7747" spans="10:20">
      <c r="J7747" s="12"/>
      <c r="L7747" s="12"/>
      <c r="N7747" s="12"/>
      <c r="O7747" s="12"/>
      <c r="P7747" s="12"/>
      <c r="Q7747" s="12"/>
      <c r="R7747" s="12"/>
      <c r="S7747" s="12"/>
      <c r="T7747" s="12"/>
    </row>
    <row r="7748" spans="10:20">
      <c r="J7748" s="12"/>
      <c r="L7748" s="12"/>
      <c r="N7748" s="12"/>
      <c r="O7748" s="12"/>
      <c r="P7748" s="12"/>
      <c r="Q7748" s="12"/>
      <c r="R7748" s="12"/>
      <c r="S7748" s="12"/>
      <c r="T7748" s="12"/>
    </row>
    <row r="7749" spans="10:20">
      <c r="J7749" s="12"/>
      <c r="L7749" s="12"/>
      <c r="N7749" s="12"/>
      <c r="O7749" s="12"/>
      <c r="P7749" s="12"/>
      <c r="Q7749" s="12"/>
      <c r="R7749" s="12"/>
      <c r="S7749" s="12"/>
      <c r="T7749" s="12"/>
    </row>
    <row r="7750" spans="10:20">
      <c r="J7750" s="12"/>
      <c r="L7750" s="12"/>
      <c r="N7750" s="12"/>
      <c r="O7750" s="12"/>
      <c r="P7750" s="12"/>
      <c r="Q7750" s="12"/>
      <c r="R7750" s="12"/>
      <c r="S7750" s="12"/>
      <c r="T7750" s="12"/>
    </row>
    <row r="7751" spans="10:20">
      <c r="J7751" s="12"/>
      <c r="L7751" s="12"/>
      <c r="N7751" s="12"/>
      <c r="O7751" s="12"/>
      <c r="P7751" s="12"/>
      <c r="Q7751" s="12"/>
      <c r="R7751" s="12"/>
      <c r="S7751" s="12"/>
      <c r="T7751" s="12"/>
    </row>
    <row r="7752" spans="10:20">
      <c r="J7752" s="12"/>
      <c r="L7752" s="12"/>
      <c r="N7752" s="12"/>
      <c r="O7752" s="12"/>
      <c r="P7752" s="12"/>
      <c r="Q7752" s="12"/>
      <c r="R7752" s="12"/>
      <c r="S7752" s="12"/>
      <c r="T7752" s="12"/>
    </row>
    <row r="7753" spans="10:20">
      <c r="J7753" s="12"/>
      <c r="L7753" s="12"/>
      <c r="N7753" s="12"/>
      <c r="O7753" s="12"/>
      <c r="P7753" s="12"/>
      <c r="Q7753" s="12"/>
      <c r="R7753" s="12"/>
      <c r="S7753" s="12"/>
      <c r="T7753" s="12"/>
    </row>
    <row r="7754" spans="10:20">
      <c r="J7754" s="12"/>
      <c r="L7754" s="12"/>
      <c r="N7754" s="12"/>
      <c r="O7754" s="12"/>
      <c r="P7754" s="12"/>
      <c r="Q7754" s="12"/>
      <c r="R7754" s="12"/>
      <c r="S7754" s="12"/>
      <c r="T7754" s="12"/>
    </row>
    <row r="7755" spans="10:20">
      <c r="J7755" s="12"/>
      <c r="L7755" s="12"/>
      <c r="N7755" s="12"/>
      <c r="O7755" s="12"/>
      <c r="P7755" s="12"/>
      <c r="Q7755" s="12"/>
      <c r="R7755" s="12"/>
      <c r="S7755" s="12"/>
      <c r="T7755" s="12"/>
    </row>
    <row r="7756" spans="10:20">
      <c r="J7756" s="12"/>
      <c r="L7756" s="12"/>
      <c r="N7756" s="12"/>
      <c r="O7756" s="12"/>
      <c r="P7756" s="12"/>
      <c r="Q7756" s="12"/>
      <c r="R7756" s="12"/>
      <c r="S7756" s="12"/>
      <c r="T7756" s="12"/>
    </row>
    <row r="7757" spans="10:20">
      <c r="J7757" s="12"/>
      <c r="L7757" s="12"/>
      <c r="N7757" s="12"/>
      <c r="O7757" s="12"/>
      <c r="P7757" s="12"/>
      <c r="Q7757" s="12"/>
      <c r="R7757" s="12"/>
      <c r="S7757" s="12"/>
      <c r="T7757" s="12"/>
    </row>
    <row r="7758" spans="10:20">
      <c r="J7758" s="12"/>
      <c r="L7758" s="12"/>
      <c r="N7758" s="12"/>
      <c r="O7758" s="12"/>
      <c r="P7758" s="12"/>
      <c r="Q7758" s="12"/>
      <c r="R7758" s="12"/>
      <c r="S7758" s="12"/>
      <c r="T7758" s="12"/>
    </row>
    <row r="7759" spans="10:20">
      <c r="J7759" s="12"/>
      <c r="L7759" s="12"/>
      <c r="N7759" s="12"/>
      <c r="O7759" s="12"/>
      <c r="P7759" s="12"/>
      <c r="Q7759" s="12"/>
      <c r="R7759" s="12"/>
      <c r="S7759" s="12"/>
      <c r="T7759" s="12"/>
    </row>
    <row r="7760" spans="10:20">
      <c r="J7760" s="12"/>
      <c r="L7760" s="12"/>
      <c r="N7760" s="12"/>
      <c r="O7760" s="12"/>
      <c r="P7760" s="12"/>
      <c r="Q7760" s="12"/>
      <c r="R7760" s="12"/>
      <c r="S7760" s="12"/>
      <c r="T7760" s="12"/>
    </row>
    <row r="7761" spans="10:20">
      <c r="J7761" s="12"/>
      <c r="L7761" s="12"/>
      <c r="N7761" s="12"/>
      <c r="O7761" s="12"/>
      <c r="P7761" s="12"/>
      <c r="Q7761" s="12"/>
      <c r="R7761" s="12"/>
      <c r="S7761" s="12"/>
      <c r="T7761" s="12"/>
    </row>
    <row r="7762" spans="10:20">
      <c r="J7762" s="12"/>
      <c r="L7762" s="12"/>
      <c r="N7762" s="12"/>
      <c r="O7762" s="12"/>
      <c r="P7762" s="12"/>
      <c r="Q7762" s="12"/>
      <c r="R7762" s="12"/>
      <c r="S7762" s="12"/>
      <c r="T7762" s="12"/>
    </row>
    <row r="7763" spans="10:20">
      <c r="J7763" s="12"/>
      <c r="L7763" s="12"/>
      <c r="N7763" s="12"/>
      <c r="O7763" s="12"/>
      <c r="P7763" s="12"/>
      <c r="Q7763" s="12"/>
      <c r="R7763" s="12"/>
      <c r="S7763" s="12"/>
      <c r="T7763" s="12"/>
    </row>
    <row r="7764" spans="10:20">
      <c r="J7764" s="12"/>
      <c r="L7764" s="12"/>
      <c r="N7764" s="12"/>
      <c r="O7764" s="12"/>
      <c r="P7764" s="12"/>
      <c r="Q7764" s="12"/>
      <c r="R7764" s="12"/>
      <c r="S7764" s="12"/>
      <c r="T7764" s="12"/>
    </row>
    <row r="7765" spans="10:20">
      <c r="J7765" s="12"/>
      <c r="L7765" s="12"/>
      <c r="N7765" s="12"/>
      <c r="O7765" s="12"/>
      <c r="P7765" s="12"/>
      <c r="Q7765" s="12"/>
      <c r="R7765" s="12"/>
      <c r="S7765" s="12"/>
      <c r="T7765" s="12"/>
    </row>
    <row r="7766" spans="10:20">
      <c r="J7766" s="12"/>
      <c r="L7766" s="12"/>
      <c r="N7766" s="12"/>
      <c r="O7766" s="12"/>
      <c r="P7766" s="12"/>
      <c r="Q7766" s="12"/>
      <c r="R7766" s="12"/>
      <c r="S7766" s="12"/>
      <c r="T7766" s="12"/>
    </row>
    <row r="7767" spans="10:20">
      <c r="J7767" s="12"/>
      <c r="L7767" s="12"/>
      <c r="N7767" s="12"/>
      <c r="O7767" s="12"/>
      <c r="P7767" s="12"/>
      <c r="Q7767" s="12"/>
      <c r="R7767" s="12"/>
      <c r="S7767" s="12"/>
      <c r="T7767" s="12"/>
    </row>
    <row r="7768" spans="10:20">
      <c r="J7768" s="12"/>
      <c r="L7768" s="12"/>
      <c r="N7768" s="12"/>
      <c r="O7768" s="12"/>
      <c r="P7768" s="12"/>
      <c r="Q7768" s="12"/>
      <c r="R7768" s="12"/>
      <c r="S7768" s="12"/>
      <c r="T7768" s="12"/>
    </row>
    <row r="7769" spans="10:20">
      <c r="J7769" s="12"/>
      <c r="L7769" s="12"/>
      <c r="N7769" s="12"/>
      <c r="O7769" s="12"/>
      <c r="P7769" s="12"/>
      <c r="Q7769" s="12"/>
      <c r="R7769" s="12"/>
      <c r="S7769" s="12"/>
      <c r="T7769" s="12"/>
    </row>
    <row r="7770" spans="10:20">
      <c r="J7770" s="12"/>
      <c r="L7770" s="12"/>
      <c r="N7770" s="12"/>
      <c r="O7770" s="12"/>
      <c r="P7770" s="12"/>
      <c r="Q7770" s="12"/>
      <c r="R7770" s="12"/>
      <c r="S7770" s="12"/>
      <c r="T7770" s="12"/>
    </row>
    <row r="7771" spans="10:20">
      <c r="J7771" s="12"/>
      <c r="L7771" s="12"/>
      <c r="N7771" s="12"/>
      <c r="O7771" s="12"/>
      <c r="P7771" s="12"/>
      <c r="Q7771" s="12"/>
      <c r="R7771" s="12"/>
      <c r="S7771" s="12"/>
      <c r="T7771" s="12"/>
    </row>
    <row r="7772" spans="10:20">
      <c r="J7772" s="12"/>
      <c r="L7772" s="12"/>
      <c r="N7772" s="12"/>
      <c r="O7772" s="12"/>
      <c r="P7772" s="12"/>
      <c r="Q7772" s="12"/>
      <c r="R7772" s="12"/>
      <c r="S7772" s="12"/>
      <c r="T7772" s="12"/>
    </row>
    <row r="7773" spans="10:20">
      <c r="J7773" s="12"/>
      <c r="L7773" s="12"/>
      <c r="N7773" s="12"/>
      <c r="O7773" s="12"/>
      <c r="P7773" s="12"/>
      <c r="Q7773" s="12"/>
      <c r="R7773" s="12"/>
      <c r="S7773" s="12"/>
      <c r="T7773" s="12"/>
    </row>
    <row r="7774" spans="10:20">
      <c r="J7774" s="12"/>
      <c r="L7774" s="12"/>
      <c r="N7774" s="12"/>
      <c r="O7774" s="12"/>
      <c r="P7774" s="12"/>
      <c r="Q7774" s="12"/>
      <c r="R7774" s="12"/>
      <c r="S7774" s="12"/>
      <c r="T7774" s="12"/>
    </row>
    <row r="7775" spans="10:20">
      <c r="J7775" s="12"/>
      <c r="L7775" s="12"/>
      <c r="N7775" s="12"/>
      <c r="O7775" s="12"/>
      <c r="P7775" s="12"/>
      <c r="Q7775" s="12"/>
      <c r="R7775" s="12"/>
      <c r="S7775" s="12"/>
      <c r="T7775" s="12"/>
    </row>
    <row r="7776" spans="10:20">
      <c r="J7776" s="12"/>
      <c r="L7776" s="12"/>
      <c r="N7776" s="12"/>
      <c r="O7776" s="12"/>
      <c r="P7776" s="12"/>
      <c r="Q7776" s="12"/>
      <c r="R7776" s="12"/>
      <c r="S7776" s="12"/>
      <c r="T7776" s="12"/>
    </row>
    <row r="7777" spans="10:20">
      <c r="J7777" s="12"/>
      <c r="L7777" s="12"/>
      <c r="N7777" s="12"/>
      <c r="O7777" s="12"/>
      <c r="P7777" s="12"/>
      <c r="Q7777" s="12"/>
      <c r="R7777" s="12"/>
      <c r="S7777" s="12"/>
      <c r="T7777" s="12"/>
    </row>
    <row r="7778" spans="10:20">
      <c r="J7778" s="12"/>
      <c r="L7778" s="12"/>
      <c r="N7778" s="12"/>
      <c r="O7778" s="12"/>
      <c r="P7778" s="12"/>
      <c r="Q7778" s="12"/>
      <c r="R7778" s="12"/>
      <c r="S7778" s="12"/>
      <c r="T7778" s="12"/>
    </row>
    <row r="7779" spans="10:20">
      <c r="J7779" s="12"/>
      <c r="L7779" s="12"/>
      <c r="N7779" s="12"/>
      <c r="O7779" s="12"/>
      <c r="P7779" s="12"/>
      <c r="Q7779" s="12"/>
      <c r="R7779" s="12"/>
      <c r="S7779" s="12"/>
      <c r="T7779" s="12"/>
    </row>
    <row r="7780" spans="10:20">
      <c r="J7780" s="12"/>
      <c r="L7780" s="12"/>
      <c r="N7780" s="12"/>
      <c r="O7780" s="12"/>
      <c r="P7780" s="12"/>
      <c r="Q7780" s="12"/>
      <c r="R7780" s="12"/>
      <c r="S7780" s="12"/>
      <c r="T7780" s="12"/>
    </row>
    <row r="7781" spans="10:20">
      <c r="J7781" s="12"/>
      <c r="L7781" s="12"/>
      <c r="N7781" s="12"/>
      <c r="O7781" s="12"/>
      <c r="P7781" s="12"/>
      <c r="Q7781" s="12"/>
      <c r="R7781" s="12"/>
      <c r="S7781" s="12"/>
      <c r="T7781" s="12"/>
    </row>
    <row r="7782" spans="10:20">
      <c r="J7782" s="12"/>
      <c r="L7782" s="12"/>
      <c r="N7782" s="12"/>
      <c r="O7782" s="12"/>
      <c r="P7782" s="12"/>
      <c r="Q7782" s="12"/>
      <c r="R7782" s="12"/>
      <c r="S7782" s="12"/>
      <c r="T7782" s="12"/>
    </row>
    <row r="7783" spans="10:20">
      <c r="J7783" s="12"/>
      <c r="L7783" s="12"/>
      <c r="N7783" s="12"/>
      <c r="O7783" s="12"/>
      <c r="P7783" s="12"/>
      <c r="Q7783" s="12"/>
      <c r="R7783" s="12"/>
      <c r="S7783" s="12"/>
      <c r="T7783" s="12"/>
    </row>
    <row r="7784" spans="10:20">
      <c r="J7784" s="12"/>
      <c r="L7784" s="12"/>
      <c r="N7784" s="12"/>
      <c r="O7784" s="12"/>
      <c r="P7784" s="12"/>
      <c r="Q7784" s="12"/>
      <c r="R7784" s="12"/>
      <c r="S7784" s="12"/>
      <c r="T7784" s="12"/>
    </row>
    <row r="7785" spans="10:20">
      <c r="J7785" s="12"/>
      <c r="L7785" s="12"/>
      <c r="N7785" s="12"/>
      <c r="O7785" s="12"/>
      <c r="P7785" s="12"/>
      <c r="Q7785" s="12"/>
      <c r="R7785" s="12"/>
      <c r="S7785" s="12"/>
      <c r="T7785" s="12"/>
    </row>
    <row r="7786" spans="10:20">
      <c r="J7786" s="12"/>
      <c r="L7786" s="12"/>
      <c r="N7786" s="12"/>
      <c r="O7786" s="12"/>
      <c r="P7786" s="12"/>
      <c r="Q7786" s="12"/>
      <c r="R7786" s="12"/>
      <c r="S7786" s="12"/>
      <c r="T7786" s="12"/>
    </row>
    <row r="7787" spans="10:20">
      <c r="J7787" s="12"/>
      <c r="L7787" s="12"/>
      <c r="N7787" s="12"/>
      <c r="O7787" s="12"/>
      <c r="P7787" s="12"/>
      <c r="Q7787" s="12"/>
      <c r="R7787" s="12"/>
      <c r="S7787" s="12"/>
      <c r="T7787" s="12"/>
    </row>
    <row r="7788" spans="10:20">
      <c r="J7788" s="12"/>
      <c r="L7788" s="12"/>
      <c r="N7788" s="12"/>
      <c r="O7788" s="12"/>
      <c r="P7788" s="12"/>
      <c r="Q7788" s="12"/>
      <c r="R7788" s="12"/>
      <c r="S7788" s="12"/>
      <c r="T7788" s="12"/>
    </row>
    <row r="7789" spans="10:20">
      <c r="J7789" s="12"/>
      <c r="L7789" s="12"/>
      <c r="N7789" s="12"/>
      <c r="O7789" s="12"/>
      <c r="P7789" s="12"/>
      <c r="Q7789" s="12"/>
      <c r="R7789" s="12"/>
      <c r="S7789" s="12"/>
      <c r="T7789" s="12"/>
    </row>
    <row r="7790" spans="10:20">
      <c r="J7790" s="12"/>
      <c r="L7790" s="12"/>
      <c r="N7790" s="12"/>
      <c r="O7790" s="12"/>
      <c r="P7790" s="12"/>
      <c r="Q7790" s="12"/>
      <c r="R7790" s="12"/>
      <c r="S7790" s="12"/>
      <c r="T7790" s="12"/>
    </row>
    <row r="7791" spans="10:20">
      <c r="J7791" s="12"/>
      <c r="L7791" s="12"/>
      <c r="N7791" s="12"/>
      <c r="O7791" s="12"/>
      <c r="P7791" s="12"/>
      <c r="Q7791" s="12"/>
      <c r="R7791" s="12"/>
      <c r="S7791" s="12"/>
      <c r="T7791" s="12"/>
    </row>
    <row r="7792" spans="10:20">
      <c r="J7792" s="12"/>
      <c r="L7792" s="12"/>
      <c r="N7792" s="12"/>
      <c r="O7792" s="12"/>
      <c r="P7792" s="12"/>
      <c r="Q7792" s="12"/>
      <c r="R7792" s="12"/>
      <c r="S7792" s="12"/>
      <c r="T7792" s="12"/>
    </row>
    <row r="7793" spans="10:20">
      <c r="J7793" s="12"/>
      <c r="L7793" s="12"/>
      <c r="N7793" s="12"/>
      <c r="O7793" s="12"/>
      <c r="P7793" s="12"/>
      <c r="Q7793" s="12"/>
      <c r="R7793" s="12"/>
      <c r="S7793" s="12"/>
      <c r="T7793" s="12"/>
    </row>
    <row r="7794" spans="10:20">
      <c r="J7794" s="12"/>
      <c r="L7794" s="12"/>
      <c r="N7794" s="12"/>
      <c r="O7794" s="12"/>
      <c r="P7794" s="12"/>
      <c r="Q7794" s="12"/>
      <c r="R7794" s="12"/>
      <c r="S7794" s="12"/>
      <c r="T7794" s="12"/>
    </row>
    <row r="7795" spans="10:20">
      <c r="J7795" s="12"/>
      <c r="L7795" s="12"/>
      <c r="N7795" s="12"/>
      <c r="O7795" s="12"/>
      <c r="P7795" s="12"/>
      <c r="Q7795" s="12"/>
      <c r="R7795" s="12"/>
      <c r="S7795" s="12"/>
      <c r="T7795" s="12"/>
    </row>
    <row r="7796" spans="10:20">
      <c r="J7796" s="12"/>
      <c r="L7796" s="12"/>
      <c r="N7796" s="12"/>
      <c r="O7796" s="12"/>
      <c r="P7796" s="12"/>
      <c r="Q7796" s="12"/>
      <c r="R7796" s="12"/>
      <c r="S7796" s="12"/>
      <c r="T7796" s="12"/>
    </row>
    <row r="7797" spans="10:20">
      <c r="J7797" s="12"/>
      <c r="L7797" s="12"/>
      <c r="N7797" s="12"/>
      <c r="O7797" s="12"/>
      <c r="P7797" s="12"/>
      <c r="Q7797" s="12"/>
      <c r="R7797" s="12"/>
      <c r="S7797" s="12"/>
      <c r="T7797" s="12"/>
    </row>
    <row r="7798" spans="10:20">
      <c r="J7798" s="12"/>
      <c r="L7798" s="12"/>
      <c r="N7798" s="12"/>
      <c r="O7798" s="12"/>
      <c r="P7798" s="12"/>
      <c r="Q7798" s="12"/>
      <c r="R7798" s="12"/>
      <c r="S7798" s="12"/>
      <c r="T7798" s="12"/>
    </row>
    <row r="7799" spans="10:20">
      <c r="J7799" s="12"/>
      <c r="L7799" s="12"/>
      <c r="N7799" s="12"/>
      <c r="O7799" s="12"/>
      <c r="P7799" s="12"/>
      <c r="Q7799" s="12"/>
      <c r="R7799" s="12"/>
      <c r="S7799" s="12"/>
      <c r="T7799" s="12"/>
    </row>
    <row r="7800" spans="10:20">
      <c r="J7800" s="12"/>
      <c r="L7800" s="12"/>
      <c r="N7800" s="12"/>
      <c r="O7800" s="12"/>
      <c r="P7800" s="12"/>
      <c r="Q7800" s="12"/>
      <c r="R7800" s="12"/>
      <c r="S7800" s="12"/>
      <c r="T7800" s="12"/>
    </row>
    <row r="7801" spans="10:20">
      <c r="J7801" s="12"/>
      <c r="L7801" s="12"/>
      <c r="N7801" s="12"/>
      <c r="O7801" s="12"/>
      <c r="P7801" s="12"/>
      <c r="Q7801" s="12"/>
      <c r="R7801" s="12"/>
      <c r="S7801" s="12"/>
      <c r="T7801" s="12"/>
    </row>
    <row r="7802" spans="10:20">
      <c r="J7802" s="12"/>
      <c r="L7802" s="12"/>
      <c r="N7802" s="12"/>
      <c r="O7802" s="12"/>
      <c r="P7802" s="12"/>
      <c r="Q7802" s="12"/>
      <c r="R7802" s="12"/>
      <c r="S7802" s="12"/>
      <c r="T7802" s="12"/>
    </row>
    <row r="7803" spans="10:20">
      <c r="J7803" s="12"/>
      <c r="L7803" s="12"/>
      <c r="N7803" s="12"/>
      <c r="O7803" s="12"/>
      <c r="P7803" s="12"/>
      <c r="Q7803" s="12"/>
      <c r="R7803" s="12"/>
      <c r="S7803" s="12"/>
      <c r="T7803" s="12"/>
    </row>
    <row r="7804" spans="10:20">
      <c r="J7804" s="12"/>
      <c r="L7804" s="12"/>
      <c r="N7804" s="12"/>
      <c r="O7804" s="12"/>
      <c r="P7804" s="12"/>
      <c r="Q7804" s="12"/>
      <c r="R7804" s="12"/>
      <c r="S7804" s="12"/>
      <c r="T7804" s="12"/>
    </row>
    <row r="7805" spans="10:20">
      <c r="J7805" s="12"/>
      <c r="L7805" s="12"/>
      <c r="N7805" s="12"/>
      <c r="O7805" s="12"/>
      <c r="P7805" s="12"/>
      <c r="Q7805" s="12"/>
      <c r="R7805" s="12"/>
      <c r="S7805" s="12"/>
      <c r="T7805" s="12"/>
    </row>
    <row r="7806" spans="10:20">
      <c r="J7806" s="12"/>
      <c r="L7806" s="12"/>
      <c r="N7806" s="12"/>
      <c r="O7806" s="12"/>
      <c r="P7806" s="12"/>
      <c r="Q7806" s="12"/>
      <c r="R7806" s="12"/>
      <c r="S7806" s="12"/>
      <c r="T7806" s="12"/>
    </row>
    <row r="7807" spans="10:20">
      <c r="J7807" s="12"/>
      <c r="L7807" s="12"/>
      <c r="N7807" s="12"/>
      <c r="O7807" s="12"/>
      <c r="P7807" s="12"/>
      <c r="Q7807" s="12"/>
      <c r="R7807" s="12"/>
      <c r="S7807" s="12"/>
      <c r="T7807" s="12"/>
    </row>
    <row r="7808" spans="10:20">
      <c r="J7808" s="12"/>
      <c r="L7808" s="12"/>
      <c r="N7808" s="12"/>
      <c r="O7808" s="12"/>
      <c r="P7808" s="12"/>
      <c r="Q7808" s="12"/>
      <c r="R7808" s="12"/>
      <c r="S7808" s="12"/>
      <c r="T7808" s="12"/>
    </row>
    <row r="7809" spans="10:20">
      <c r="J7809" s="12"/>
      <c r="L7809" s="12"/>
      <c r="N7809" s="12"/>
      <c r="O7809" s="12"/>
      <c r="P7809" s="12"/>
      <c r="Q7809" s="12"/>
      <c r="R7809" s="12"/>
      <c r="S7809" s="12"/>
      <c r="T7809" s="12"/>
    </row>
    <row r="7810" spans="10:20">
      <c r="J7810" s="12"/>
      <c r="L7810" s="12"/>
      <c r="N7810" s="12"/>
      <c r="O7810" s="12"/>
      <c r="P7810" s="12"/>
      <c r="Q7810" s="12"/>
      <c r="R7810" s="12"/>
      <c r="S7810" s="12"/>
      <c r="T7810" s="12"/>
    </row>
    <row r="7811" spans="10:20">
      <c r="J7811" s="12"/>
      <c r="L7811" s="12"/>
      <c r="N7811" s="12"/>
      <c r="O7811" s="12"/>
      <c r="P7811" s="12"/>
      <c r="Q7811" s="12"/>
      <c r="R7811" s="12"/>
      <c r="S7811" s="12"/>
      <c r="T7811" s="12"/>
    </row>
    <row r="7812" spans="10:20">
      <c r="J7812" s="12"/>
      <c r="L7812" s="12"/>
      <c r="N7812" s="12"/>
      <c r="O7812" s="12"/>
      <c r="P7812" s="12"/>
      <c r="Q7812" s="12"/>
      <c r="R7812" s="12"/>
      <c r="S7812" s="12"/>
      <c r="T7812" s="12"/>
    </row>
    <row r="7813" spans="10:20">
      <c r="J7813" s="12"/>
      <c r="L7813" s="12"/>
      <c r="N7813" s="12"/>
      <c r="O7813" s="12"/>
      <c r="P7813" s="12"/>
      <c r="Q7813" s="12"/>
      <c r="R7813" s="12"/>
      <c r="S7813" s="12"/>
      <c r="T7813" s="12"/>
    </row>
    <row r="7814" spans="10:20">
      <c r="J7814" s="12"/>
      <c r="L7814" s="12"/>
      <c r="N7814" s="12"/>
      <c r="O7814" s="12"/>
      <c r="P7814" s="12"/>
      <c r="Q7814" s="12"/>
      <c r="R7814" s="12"/>
      <c r="S7814" s="12"/>
      <c r="T7814" s="12"/>
    </row>
    <row r="7815" spans="10:20">
      <c r="J7815" s="12"/>
      <c r="L7815" s="12"/>
      <c r="N7815" s="12"/>
      <c r="O7815" s="12"/>
      <c r="P7815" s="12"/>
      <c r="Q7815" s="12"/>
      <c r="R7815" s="12"/>
      <c r="S7815" s="12"/>
      <c r="T7815" s="12"/>
    </row>
    <row r="7816" spans="10:20">
      <c r="J7816" s="12"/>
      <c r="L7816" s="12"/>
      <c r="N7816" s="12"/>
      <c r="O7816" s="12"/>
      <c r="P7816" s="12"/>
      <c r="Q7816" s="12"/>
      <c r="R7816" s="12"/>
      <c r="S7816" s="12"/>
      <c r="T7816" s="12"/>
    </row>
    <row r="7817" spans="10:20">
      <c r="J7817" s="12"/>
      <c r="L7817" s="12"/>
      <c r="N7817" s="12"/>
      <c r="O7817" s="12"/>
      <c r="P7817" s="12"/>
      <c r="Q7817" s="12"/>
      <c r="R7817" s="12"/>
      <c r="S7817" s="12"/>
      <c r="T7817" s="12"/>
    </row>
    <row r="7818" spans="10:20">
      <c r="J7818" s="12"/>
      <c r="L7818" s="12"/>
      <c r="N7818" s="12"/>
      <c r="O7818" s="12"/>
      <c r="P7818" s="12"/>
      <c r="Q7818" s="12"/>
      <c r="R7818" s="12"/>
      <c r="S7818" s="12"/>
      <c r="T7818" s="12"/>
    </row>
    <row r="7819" spans="10:20">
      <c r="J7819" s="12"/>
      <c r="L7819" s="12"/>
      <c r="N7819" s="12"/>
      <c r="O7819" s="12"/>
      <c r="P7819" s="12"/>
      <c r="Q7819" s="12"/>
      <c r="R7819" s="12"/>
      <c r="S7819" s="12"/>
      <c r="T7819" s="12"/>
    </row>
    <row r="7820" spans="10:20">
      <c r="J7820" s="12"/>
      <c r="L7820" s="12"/>
      <c r="N7820" s="12"/>
      <c r="O7820" s="12"/>
      <c r="P7820" s="12"/>
      <c r="Q7820" s="12"/>
      <c r="R7820" s="12"/>
      <c r="S7820" s="12"/>
      <c r="T7820" s="12"/>
    </row>
    <row r="7821" spans="10:20">
      <c r="J7821" s="12"/>
      <c r="L7821" s="12"/>
      <c r="N7821" s="12"/>
      <c r="O7821" s="12"/>
      <c r="P7821" s="12"/>
      <c r="Q7821" s="12"/>
      <c r="R7821" s="12"/>
      <c r="S7821" s="12"/>
      <c r="T7821" s="12"/>
    </row>
    <row r="7822" spans="10:20">
      <c r="J7822" s="12"/>
      <c r="L7822" s="12"/>
      <c r="N7822" s="12"/>
      <c r="O7822" s="12"/>
      <c r="P7822" s="12"/>
      <c r="Q7822" s="12"/>
      <c r="R7822" s="12"/>
      <c r="S7822" s="12"/>
      <c r="T7822" s="12"/>
    </row>
    <row r="7823" spans="10:20">
      <c r="J7823" s="12"/>
      <c r="L7823" s="12"/>
      <c r="N7823" s="12"/>
      <c r="O7823" s="12"/>
      <c r="P7823" s="12"/>
      <c r="Q7823" s="12"/>
      <c r="R7823" s="12"/>
      <c r="S7823" s="12"/>
      <c r="T7823" s="12"/>
    </row>
    <row r="7824" spans="10:20">
      <c r="J7824" s="12"/>
      <c r="L7824" s="12"/>
      <c r="N7824" s="12"/>
      <c r="O7824" s="12"/>
      <c r="P7824" s="12"/>
      <c r="Q7824" s="12"/>
      <c r="R7824" s="12"/>
      <c r="S7824" s="12"/>
      <c r="T7824" s="12"/>
    </row>
    <row r="7825" spans="10:20">
      <c r="J7825" s="12"/>
      <c r="L7825" s="12"/>
      <c r="N7825" s="12"/>
      <c r="O7825" s="12"/>
      <c r="P7825" s="12"/>
      <c r="Q7825" s="12"/>
      <c r="R7825" s="12"/>
      <c r="S7825" s="12"/>
      <c r="T7825" s="12"/>
    </row>
    <row r="7826" spans="10:20">
      <c r="J7826" s="12"/>
      <c r="L7826" s="12"/>
      <c r="N7826" s="12"/>
      <c r="O7826" s="12"/>
      <c r="P7826" s="12"/>
      <c r="Q7826" s="12"/>
      <c r="R7826" s="12"/>
      <c r="S7826" s="12"/>
      <c r="T7826" s="12"/>
    </row>
    <row r="7827" spans="10:20">
      <c r="J7827" s="12"/>
      <c r="L7827" s="12"/>
      <c r="N7827" s="12"/>
      <c r="O7827" s="12"/>
      <c r="P7827" s="12"/>
      <c r="Q7827" s="12"/>
      <c r="R7827" s="12"/>
      <c r="S7827" s="12"/>
      <c r="T7827" s="12"/>
    </row>
    <row r="7828" spans="10:20">
      <c r="J7828" s="12"/>
      <c r="L7828" s="12"/>
      <c r="N7828" s="12"/>
      <c r="O7828" s="12"/>
      <c r="P7828" s="12"/>
      <c r="Q7828" s="12"/>
      <c r="R7828" s="12"/>
      <c r="S7828" s="12"/>
      <c r="T7828" s="12"/>
    </row>
    <row r="7829" spans="10:20">
      <c r="J7829" s="12"/>
      <c r="L7829" s="12"/>
      <c r="N7829" s="12"/>
      <c r="O7829" s="12"/>
      <c r="P7829" s="12"/>
      <c r="Q7829" s="12"/>
      <c r="R7829" s="12"/>
      <c r="S7829" s="12"/>
      <c r="T7829" s="12"/>
    </row>
    <row r="7830" spans="10:20">
      <c r="J7830" s="12"/>
      <c r="L7830" s="12"/>
      <c r="N7830" s="12"/>
      <c r="O7830" s="12"/>
      <c r="P7830" s="12"/>
      <c r="Q7830" s="12"/>
      <c r="R7830" s="12"/>
      <c r="S7830" s="12"/>
      <c r="T7830" s="12"/>
    </row>
    <row r="7831" spans="10:20">
      <c r="J7831" s="12"/>
      <c r="L7831" s="12"/>
      <c r="N7831" s="12"/>
      <c r="O7831" s="12"/>
      <c r="P7831" s="12"/>
      <c r="Q7831" s="12"/>
      <c r="R7831" s="12"/>
      <c r="S7831" s="12"/>
      <c r="T7831" s="12"/>
    </row>
    <row r="7832" spans="10:20">
      <c r="J7832" s="12"/>
      <c r="L7832" s="12"/>
      <c r="N7832" s="12"/>
      <c r="O7832" s="12"/>
      <c r="P7832" s="12"/>
      <c r="Q7832" s="12"/>
      <c r="R7832" s="12"/>
      <c r="S7832" s="12"/>
      <c r="T7832" s="12"/>
    </row>
    <row r="7833" spans="10:20">
      <c r="J7833" s="12"/>
      <c r="L7833" s="12"/>
      <c r="N7833" s="12"/>
      <c r="O7833" s="12"/>
      <c r="P7833" s="12"/>
      <c r="Q7833" s="12"/>
      <c r="R7833" s="12"/>
      <c r="S7833" s="12"/>
      <c r="T7833" s="12"/>
    </row>
    <row r="7834" spans="10:20">
      <c r="J7834" s="12"/>
      <c r="L7834" s="12"/>
      <c r="N7834" s="12"/>
      <c r="O7834" s="12"/>
      <c r="P7834" s="12"/>
      <c r="Q7834" s="12"/>
      <c r="R7834" s="12"/>
      <c r="S7834" s="12"/>
      <c r="T7834" s="12"/>
    </row>
    <row r="7835" spans="10:20">
      <c r="J7835" s="12"/>
      <c r="L7835" s="12"/>
      <c r="N7835" s="12"/>
      <c r="O7835" s="12"/>
      <c r="P7835" s="12"/>
      <c r="Q7835" s="12"/>
      <c r="R7835" s="12"/>
      <c r="S7835" s="12"/>
      <c r="T7835" s="12"/>
    </row>
    <row r="7836" spans="10:20">
      <c r="J7836" s="12"/>
      <c r="L7836" s="12"/>
      <c r="N7836" s="12"/>
      <c r="O7836" s="12"/>
      <c r="P7836" s="12"/>
      <c r="Q7836" s="12"/>
      <c r="R7836" s="12"/>
      <c r="S7836" s="12"/>
      <c r="T7836" s="12"/>
    </row>
    <row r="7837" spans="10:20">
      <c r="J7837" s="12"/>
      <c r="L7837" s="12"/>
      <c r="N7837" s="12"/>
      <c r="O7837" s="12"/>
      <c r="P7837" s="12"/>
      <c r="Q7837" s="12"/>
      <c r="R7837" s="12"/>
      <c r="S7837" s="12"/>
      <c r="T7837" s="12"/>
    </row>
    <row r="7838" spans="10:20">
      <c r="J7838" s="12"/>
      <c r="L7838" s="12"/>
      <c r="N7838" s="12"/>
      <c r="O7838" s="12"/>
      <c r="P7838" s="12"/>
      <c r="Q7838" s="12"/>
      <c r="R7838" s="12"/>
      <c r="S7838" s="12"/>
      <c r="T7838" s="12"/>
    </row>
    <row r="7839" spans="10:20">
      <c r="J7839" s="12"/>
      <c r="L7839" s="12"/>
      <c r="N7839" s="12"/>
      <c r="O7839" s="12"/>
      <c r="P7839" s="12"/>
      <c r="Q7839" s="12"/>
      <c r="R7839" s="12"/>
      <c r="S7839" s="12"/>
      <c r="T7839" s="12"/>
    </row>
    <row r="7840" spans="10:20">
      <c r="J7840" s="12"/>
      <c r="L7840" s="12"/>
      <c r="N7840" s="12"/>
      <c r="O7840" s="12"/>
      <c r="P7840" s="12"/>
      <c r="Q7840" s="12"/>
      <c r="R7840" s="12"/>
      <c r="S7840" s="12"/>
      <c r="T7840" s="12"/>
    </row>
    <row r="7841" spans="10:20">
      <c r="J7841" s="12"/>
      <c r="L7841" s="12"/>
      <c r="N7841" s="12"/>
      <c r="O7841" s="12"/>
      <c r="P7841" s="12"/>
      <c r="Q7841" s="12"/>
      <c r="R7841" s="12"/>
      <c r="S7841" s="12"/>
      <c r="T7841" s="12"/>
    </row>
    <row r="7842" spans="10:20">
      <c r="J7842" s="12"/>
      <c r="L7842" s="12"/>
      <c r="N7842" s="12"/>
      <c r="O7842" s="12"/>
      <c r="P7842" s="12"/>
      <c r="Q7842" s="12"/>
      <c r="R7842" s="12"/>
      <c r="S7842" s="12"/>
      <c r="T7842" s="12"/>
    </row>
    <row r="7843" spans="10:20">
      <c r="J7843" s="12"/>
      <c r="L7843" s="12"/>
      <c r="N7843" s="12"/>
      <c r="O7843" s="12"/>
      <c r="P7843" s="12"/>
      <c r="Q7843" s="12"/>
      <c r="R7843" s="12"/>
      <c r="S7843" s="12"/>
      <c r="T7843" s="12"/>
    </row>
    <row r="7844" spans="10:20">
      <c r="J7844" s="12"/>
      <c r="L7844" s="12"/>
      <c r="N7844" s="12"/>
      <c r="O7844" s="12"/>
      <c r="P7844" s="12"/>
      <c r="Q7844" s="12"/>
      <c r="R7844" s="12"/>
      <c r="S7844" s="12"/>
      <c r="T7844" s="12"/>
    </row>
    <row r="7845" spans="10:20">
      <c r="J7845" s="12"/>
      <c r="L7845" s="12"/>
      <c r="N7845" s="12"/>
      <c r="O7845" s="12"/>
      <c r="P7845" s="12"/>
      <c r="Q7845" s="12"/>
      <c r="R7845" s="12"/>
      <c r="S7845" s="12"/>
      <c r="T7845" s="12"/>
    </row>
    <row r="7846" spans="10:20">
      <c r="J7846" s="12"/>
      <c r="L7846" s="12"/>
      <c r="N7846" s="12"/>
      <c r="O7846" s="12"/>
      <c r="P7846" s="12"/>
      <c r="Q7846" s="12"/>
      <c r="R7846" s="12"/>
      <c r="S7846" s="12"/>
      <c r="T7846" s="12"/>
    </row>
    <row r="7847" spans="10:20">
      <c r="J7847" s="12"/>
      <c r="L7847" s="12"/>
      <c r="N7847" s="12"/>
      <c r="O7847" s="12"/>
      <c r="P7847" s="12"/>
      <c r="Q7847" s="12"/>
      <c r="R7847" s="12"/>
      <c r="S7847" s="12"/>
      <c r="T7847" s="12"/>
    </row>
    <row r="7848" spans="10:20">
      <c r="J7848" s="12"/>
      <c r="L7848" s="12"/>
      <c r="N7848" s="12"/>
      <c r="O7848" s="12"/>
      <c r="P7848" s="12"/>
      <c r="Q7848" s="12"/>
      <c r="R7848" s="12"/>
      <c r="S7848" s="12"/>
      <c r="T7848" s="12"/>
    </row>
    <row r="7849" spans="10:20">
      <c r="J7849" s="12"/>
      <c r="L7849" s="12"/>
      <c r="N7849" s="12"/>
      <c r="O7849" s="12"/>
      <c r="P7849" s="12"/>
      <c r="Q7849" s="12"/>
      <c r="R7849" s="12"/>
      <c r="S7849" s="12"/>
      <c r="T7849" s="12"/>
    </row>
    <row r="7850" spans="10:20">
      <c r="J7850" s="12"/>
      <c r="L7850" s="12"/>
      <c r="N7850" s="12"/>
      <c r="O7850" s="12"/>
      <c r="P7850" s="12"/>
      <c r="Q7850" s="12"/>
      <c r="R7850" s="12"/>
      <c r="S7850" s="12"/>
      <c r="T7850" s="12"/>
    </row>
    <row r="7851" spans="10:20">
      <c r="J7851" s="12"/>
      <c r="L7851" s="12"/>
      <c r="N7851" s="12"/>
      <c r="O7851" s="12"/>
      <c r="P7851" s="12"/>
      <c r="Q7851" s="12"/>
      <c r="R7851" s="12"/>
      <c r="S7851" s="12"/>
      <c r="T7851" s="12"/>
    </row>
    <row r="7852" spans="10:20">
      <c r="J7852" s="12"/>
      <c r="L7852" s="12"/>
      <c r="N7852" s="12"/>
      <c r="O7852" s="12"/>
      <c r="P7852" s="12"/>
      <c r="Q7852" s="12"/>
      <c r="R7852" s="12"/>
      <c r="S7852" s="12"/>
      <c r="T7852" s="12"/>
    </row>
    <row r="7853" spans="10:20">
      <c r="J7853" s="12"/>
      <c r="L7853" s="12"/>
      <c r="N7853" s="12"/>
      <c r="O7853" s="12"/>
      <c r="P7853" s="12"/>
      <c r="Q7853" s="12"/>
      <c r="R7853" s="12"/>
      <c r="S7853" s="12"/>
      <c r="T7853" s="12"/>
    </row>
    <row r="7854" spans="10:20">
      <c r="J7854" s="12"/>
      <c r="L7854" s="12"/>
      <c r="N7854" s="12"/>
      <c r="O7854" s="12"/>
      <c r="P7854" s="12"/>
      <c r="Q7854" s="12"/>
      <c r="R7854" s="12"/>
      <c r="S7854" s="12"/>
      <c r="T7854" s="12"/>
    </row>
    <row r="7855" spans="10:20">
      <c r="J7855" s="12"/>
      <c r="L7855" s="12"/>
      <c r="N7855" s="12"/>
      <c r="O7855" s="12"/>
      <c r="P7855" s="12"/>
      <c r="Q7855" s="12"/>
      <c r="R7855" s="12"/>
      <c r="S7855" s="12"/>
      <c r="T7855" s="12"/>
    </row>
    <row r="7856" spans="10:20">
      <c r="J7856" s="12"/>
      <c r="L7856" s="12"/>
      <c r="N7856" s="12"/>
      <c r="O7856" s="12"/>
      <c r="P7856" s="12"/>
      <c r="Q7856" s="12"/>
      <c r="R7856" s="12"/>
      <c r="S7856" s="12"/>
      <c r="T7856" s="12"/>
    </row>
    <row r="7857" spans="10:20">
      <c r="J7857" s="12"/>
      <c r="L7857" s="12"/>
      <c r="N7857" s="12"/>
      <c r="O7857" s="12"/>
      <c r="P7857" s="12"/>
      <c r="Q7857" s="12"/>
      <c r="R7857" s="12"/>
      <c r="S7857" s="12"/>
      <c r="T7857" s="12"/>
    </row>
    <row r="7858" spans="10:20">
      <c r="J7858" s="12"/>
      <c r="L7858" s="12"/>
      <c r="N7858" s="12"/>
      <c r="O7858" s="12"/>
      <c r="P7858" s="12"/>
      <c r="Q7858" s="12"/>
      <c r="R7858" s="12"/>
      <c r="S7858" s="12"/>
      <c r="T7858" s="12"/>
    </row>
    <row r="7859" spans="10:20">
      <c r="J7859" s="12"/>
      <c r="L7859" s="12"/>
      <c r="N7859" s="12"/>
      <c r="O7859" s="12"/>
      <c r="P7859" s="12"/>
      <c r="Q7859" s="12"/>
      <c r="R7859" s="12"/>
      <c r="S7859" s="12"/>
      <c r="T7859" s="12"/>
    </row>
    <row r="7860" spans="10:20">
      <c r="J7860" s="12"/>
      <c r="L7860" s="12"/>
      <c r="N7860" s="12"/>
      <c r="O7860" s="12"/>
      <c r="P7860" s="12"/>
      <c r="Q7860" s="12"/>
      <c r="R7860" s="12"/>
      <c r="S7860" s="12"/>
      <c r="T7860" s="12"/>
    </row>
    <row r="7861" spans="10:20">
      <c r="J7861" s="12"/>
      <c r="L7861" s="12"/>
      <c r="N7861" s="12"/>
      <c r="O7861" s="12"/>
      <c r="P7861" s="12"/>
      <c r="Q7861" s="12"/>
      <c r="R7861" s="12"/>
      <c r="S7861" s="12"/>
      <c r="T7861" s="12"/>
    </row>
    <row r="7862" spans="10:20">
      <c r="J7862" s="12"/>
      <c r="L7862" s="12"/>
      <c r="N7862" s="12"/>
      <c r="O7862" s="12"/>
      <c r="P7862" s="12"/>
      <c r="Q7862" s="12"/>
      <c r="R7862" s="12"/>
      <c r="S7862" s="12"/>
      <c r="T7862" s="12"/>
    </row>
    <row r="7863" spans="10:20">
      <c r="J7863" s="12"/>
      <c r="L7863" s="12"/>
      <c r="N7863" s="12"/>
      <c r="O7863" s="12"/>
      <c r="P7863" s="12"/>
      <c r="Q7863" s="12"/>
      <c r="R7863" s="12"/>
      <c r="S7863" s="12"/>
      <c r="T7863" s="12"/>
    </row>
    <row r="7864" spans="10:20">
      <c r="J7864" s="12"/>
      <c r="L7864" s="12"/>
      <c r="N7864" s="12"/>
      <c r="O7864" s="12"/>
      <c r="P7864" s="12"/>
      <c r="Q7864" s="12"/>
      <c r="R7864" s="12"/>
      <c r="S7864" s="12"/>
      <c r="T7864" s="12"/>
    </row>
    <row r="7865" spans="10:20">
      <c r="J7865" s="12"/>
      <c r="L7865" s="12"/>
      <c r="N7865" s="12"/>
      <c r="O7865" s="12"/>
      <c r="P7865" s="12"/>
      <c r="Q7865" s="12"/>
      <c r="R7865" s="12"/>
      <c r="S7865" s="12"/>
      <c r="T7865" s="12"/>
    </row>
    <row r="7866" spans="10:20">
      <c r="J7866" s="12"/>
      <c r="L7866" s="12"/>
      <c r="N7866" s="12"/>
      <c r="O7866" s="12"/>
      <c r="P7866" s="12"/>
      <c r="Q7866" s="12"/>
      <c r="R7866" s="12"/>
      <c r="S7866" s="12"/>
      <c r="T7866" s="12"/>
    </row>
    <row r="7867" spans="10:20">
      <c r="J7867" s="12"/>
      <c r="L7867" s="12"/>
      <c r="N7867" s="12"/>
      <c r="O7867" s="12"/>
      <c r="P7867" s="12"/>
      <c r="Q7867" s="12"/>
      <c r="R7867" s="12"/>
      <c r="S7867" s="12"/>
      <c r="T7867" s="12"/>
    </row>
    <row r="7868" spans="10:20">
      <c r="J7868" s="12"/>
      <c r="L7868" s="12"/>
      <c r="N7868" s="12"/>
      <c r="O7868" s="12"/>
      <c r="P7868" s="12"/>
      <c r="Q7868" s="12"/>
      <c r="R7868" s="12"/>
      <c r="S7868" s="12"/>
      <c r="T7868" s="12"/>
    </row>
    <row r="7869" spans="10:20">
      <c r="J7869" s="12"/>
      <c r="L7869" s="12"/>
      <c r="N7869" s="12"/>
      <c r="O7869" s="12"/>
      <c r="P7869" s="12"/>
      <c r="Q7869" s="12"/>
      <c r="R7869" s="12"/>
      <c r="S7869" s="12"/>
      <c r="T7869" s="12"/>
    </row>
    <row r="7870" spans="10:20">
      <c r="J7870" s="12"/>
      <c r="L7870" s="12"/>
      <c r="N7870" s="12"/>
      <c r="O7870" s="12"/>
      <c r="P7870" s="12"/>
      <c r="Q7870" s="12"/>
      <c r="R7870" s="12"/>
      <c r="S7870" s="12"/>
      <c r="T7870" s="12"/>
    </row>
    <row r="7871" spans="10:20">
      <c r="J7871" s="12"/>
      <c r="L7871" s="12"/>
      <c r="N7871" s="12"/>
      <c r="O7871" s="12"/>
      <c r="P7871" s="12"/>
      <c r="Q7871" s="12"/>
      <c r="R7871" s="12"/>
      <c r="S7871" s="12"/>
      <c r="T7871" s="12"/>
    </row>
    <row r="7872" spans="10:20">
      <c r="J7872" s="12"/>
      <c r="L7872" s="12"/>
      <c r="N7872" s="12"/>
      <c r="O7872" s="12"/>
      <c r="P7872" s="12"/>
      <c r="Q7872" s="12"/>
      <c r="R7872" s="12"/>
      <c r="S7872" s="12"/>
      <c r="T7872" s="12"/>
    </row>
    <row r="7873" spans="10:20">
      <c r="J7873" s="12"/>
      <c r="L7873" s="12"/>
      <c r="N7873" s="12"/>
      <c r="O7873" s="12"/>
      <c r="P7873" s="12"/>
      <c r="Q7873" s="12"/>
      <c r="R7873" s="12"/>
      <c r="S7873" s="12"/>
      <c r="T7873" s="12"/>
    </row>
    <row r="7874" spans="10:20">
      <c r="J7874" s="12"/>
      <c r="L7874" s="12"/>
      <c r="N7874" s="12"/>
      <c r="O7874" s="12"/>
      <c r="P7874" s="12"/>
      <c r="Q7874" s="12"/>
      <c r="R7874" s="12"/>
      <c r="S7874" s="12"/>
      <c r="T7874" s="12"/>
    </row>
    <row r="7875" spans="10:20">
      <c r="J7875" s="12"/>
      <c r="L7875" s="12"/>
      <c r="N7875" s="12"/>
      <c r="O7875" s="12"/>
      <c r="P7875" s="12"/>
      <c r="Q7875" s="12"/>
      <c r="R7875" s="12"/>
      <c r="S7875" s="12"/>
      <c r="T7875" s="12"/>
    </row>
    <row r="7876" spans="10:20">
      <c r="J7876" s="12"/>
      <c r="L7876" s="12"/>
      <c r="N7876" s="12"/>
      <c r="O7876" s="12"/>
      <c r="P7876" s="12"/>
      <c r="Q7876" s="12"/>
      <c r="R7876" s="12"/>
      <c r="S7876" s="12"/>
      <c r="T7876" s="12"/>
    </row>
    <row r="7877" spans="10:20">
      <c r="J7877" s="12"/>
      <c r="L7877" s="12"/>
      <c r="N7877" s="12"/>
      <c r="O7877" s="12"/>
      <c r="P7877" s="12"/>
      <c r="Q7877" s="12"/>
      <c r="R7877" s="12"/>
      <c r="S7877" s="12"/>
      <c r="T7877" s="12"/>
    </row>
    <row r="7878" spans="10:20">
      <c r="J7878" s="12"/>
      <c r="L7878" s="12"/>
      <c r="N7878" s="12"/>
      <c r="O7878" s="12"/>
      <c r="P7878" s="12"/>
      <c r="Q7878" s="12"/>
      <c r="R7878" s="12"/>
      <c r="S7878" s="12"/>
      <c r="T7878" s="12"/>
    </row>
    <row r="7879" spans="10:20">
      <c r="J7879" s="12"/>
      <c r="L7879" s="12"/>
      <c r="N7879" s="12"/>
      <c r="O7879" s="12"/>
      <c r="P7879" s="12"/>
      <c r="Q7879" s="12"/>
      <c r="R7879" s="12"/>
      <c r="S7879" s="12"/>
      <c r="T7879" s="12"/>
    </row>
    <row r="7880" spans="10:20">
      <c r="J7880" s="12"/>
      <c r="L7880" s="12"/>
      <c r="N7880" s="12"/>
      <c r="O7880" s="12"/>
      <c r="P7880" s="12"/>
      <c r="Q7880" s="12"/>
      <c r="R7880" s="12"/>
      <c r="S7880" s="12"/>
      <c r="T7880" s="12"/>
    </row>
    <row r="7881" spans="10:20">
      <c r="J7881" s="12"/>
      <c r="L7881" s="12"/>
      <c r="N7881" s="12"/>
      <c r="O7881" s="12"/>
      <c r="P7881" s="12"/>
      <c r="Q7881" s="12"/>
      <c r="R7881" s="12"/>
      <c r="S7881" s="12"/>
      <c r="T7881" s="12"/>
    </row>
    <row r="7882" spans="10:20">
      <c r="J7882" s="12"/>
      <c r="L7882" s="12"/>
      <c r="N7882" s="12"/>
      <c r="O7882" s="12"/>
      <c r="P7882" s="12"/>
      <c r="Q7882" s="12"/>
      <c r="R7882" s="12"/>
      <c r="S7882" s="12"/>
      <c r="T7882" s="12"/>
    </row>
    <row r="7883" spans="10:20">
      <c r="J7883" s="12"/>
      <c r="L7883" s="12"/>
      <c r="N7883" s="12"/>
      <c r="O7883" s="12"/>
      <c r="P7883" s="12"/>
      <c r="Q7883" s="12"/>
      <c r="R7883" s="12"/>
      <c r="S7883" s="12"/>
      <c r="T7883" s="12"/>
    </row>
    <row r="7884" spans="10:20">
      <c r="J7884" s="12"/>
      <c r="L7884" s="12"/>
      <c r="N7884" s="12"/>
      <c r="O7884" s="12"/>
      <c r="P7884" s="12"/>
      <c r="Q7884" s="12"/>
      <c r="R7884" s="12"/>
      <c r="S7884" s="12"/>
      <c r="T7884" s="12"/>
    </row>
    <row r="7885" spans="10:20">
      <c r="J7885" s="12"/>
      <c r="L7885" s="12"/>
      <c r="N7885" s="12"/>
      <c r="O7885" s="12"/>
      <c r="P7885" s="12"/>
      <c r="Q7885" s="12"/>
      <c r="R7885" s="12"/>
      <c r="S7885" s="12"/>
      <c r="T7885" s="12"/>
    </row>
    <row r="7886" spans="10:20">
      <c r="J7886" s="12"/>
      <c r="L7886" s="12"/>
      <c r="N7886" s="12"/>
      <c r="O7886" s="12"/>
      <c r="P7886" s="12"/>
      <c r="Q7886" s="12"/>
      <c r="R7886" s="12"/>
      <c r="S7886" s="12"/>
      <c r="T7886" s="12"/>
    </row>
    <row r="7887" spans="10:20">
      <c r="J7887" s="12"/>
      <c r="L7887" s="12"/>
      <c r="N7887" s="12"/>
      <c r="O7887" s="12"/>
      <c r="P7887" s="12"/>
      <c r="Q7887" s="12"/>
      <c r="R7887" s="12"/>
      <c r="S7887" s="12"/>
      <c r="T7887" s="12"/>
    </row>
    <row r="7888" spans="10:20">
      <c r="J7888" s="12"/>
      <c r="L7888" s="12"/>
      <c r="N7888" s="12"/>
      <c r="O7888" s="12"/>
      <c r="P7888" s="12"/>
      <c r="Q7888" s="12"/>
      <c r="R7888" s="12"/>
      <c r="S7888" s="12"/>
      <c r="T7888" s="12"/>
    </row>
    <row r="7889" spans="10:20">
      <c r="J7889" s="12"/>
      <c r="L7889" s="12"/>
      <c r="N7889" s="12"/>
      <c r="O7889" s="12"/>
      <c r="P7889" s="12"/>
      <c r="Q7889" s="12"/>
      <c r="R7889" s="12"/>
      <c r="S7889" s="12"/>
      <c r="T7889" s="12"/>
    </row>
    <row r="7890" spans="10:20">
      <c r="J7890" s="12"/>
      <c r="L7890" s="12"/>
      <c r="N7890" s="12"/>
      <c r="O7890" s="12"/>
      <c r="P7890" s="12"/>
      <c r="Q7890" s="12"/>
      <c r="R7890" s="12"/>
      <c r="S7890" s="12"/>
      <c r="T7890" s="12"/>
    </row>
    <row r="7891" spans="10:20">
      <c r="J7891" s="12"/>
      <c r="L7891" s="12"/>
      <c r="N7891" s="12"/>
      <c r="O7891" s="12"/>
      <c r="P7891" s="12"/>
      <c r="Q7891" s="12"/>
      <c r="R7891" s="12"/>
      <c r="S7891" s="12"/>
      <c r="T7891" s="12"/>
    </row>
    <row r="7892" spans="10:20">
      <c r="J7892" s="12"/>
      <c r="L7892" s="12"/>
      <c r="N7892" s="12"/>
      <c r="O7892" s="12"/>
      <c r="P7892" s="12"/>
      <c r="Q7892" s="12"/>
      <c r="R7892" s="12"/>
      <c r="S7892" s="12"/>
      <c r="T7892" s="12"/>
    </row>
    <row r="7893" spans="10:20">
      <c r="J7893" s="12"/>
      <c r="L7893" s="12"/>
      <c r="N7893" s="12"/>
      <c r="O7893" s="12"/>
      <c r="P7893" s="12"/>
      <c r="Q7893" s="12"/>
      <c r="R7893" s="12"/>
      <c r="S7893" s="12"/>
      <c r="T7893" s="12"/>
    </row>
    <row r="7894" spans="10:20">
      <c r="J7894" s="12"/>
      <c r="L7894" s="12"/>
      <c r="N7894" s="12"/>
      <c r="O7894" s="12"/>
      <c r="P7894" s="12"/>
      <c r="Q7894" s="12"/>
      <c r="R7894" s="12"/>
      <c r="S7894" s="12"/>
      <c r="T7894" s="12"/>
    </row>
    <row r="7895" spans="10:20">
      <c r="J7895" s="12"/>
      <c r="L7895" s="12"/>
      <c r="N7895" s="12"/>
      <c r="O7895" s="12"/>
      <c r="P7895" s="12"/>
      <c r="Q7895" s="12"/>
      <c r="R7895" s="12"/>
      <c r="S7895" s="12"/>
      <c r="T7895" s="12"/>
    </row>
    <row r="7896" spans="10:20">
      <c r="J7896" s="12"/>
      <c r="L7896" s="12"/>
      <c r="N7896" s="12"/>
      <c r="O7896" s="12"/>
      <c r="P7896" s="12"/>
      <c r="Q7896" s="12"/>
      <c r="R7896" s="12"/>
      <c r="S7896" s="12"/>
      <c r="T7896" s="12"/>
    </row>
    <row r="7897" spans="10:20">
      <c r="J7897" s="12"/>
      <c r="L7897" s="12"/>
      <c r="N7897" s="12"/>
      <c r="O7897" s="12"/>
      <c r="P7897" s="12"/>
      <c r="Q7897" s="12"/>
      <c r="R7897" s="12"/>
      <c r="S7897" s="12"/>
      <c r="T7897" s="12"/>
    </row>
    <row r="7898" spans="10:20">
      <c r="J7898" s="12"/>
      <c r="L7898" s="12"/>
      <c r="N7898" s="12"/>
      <c r="O7898" s="12"/>
      <c r="P7898" s="12"/>
      <c r="Q7898" s="12"/>
      <c r="R7898" s="12"/>
      <c r="S7898" s="12"/>
      <c r="T7898" s="12"/>
    </row>
    <row r="7899" spans="10:20">
      <c r="J7899" s="12"/>
      <c r="L7899" s="12"/>
      <c r="N7899" s="12"/>
      <c r="O7899" s="12"/>
      <c r="P7899" s="12"/>
      <c r="Q7899" s="12"/>
      <c r="R7899" s="12"/>
      <c r="S7899" s="12"/>
      <c r="T7899" s="12"/>
    </row>
    <row r="7900" spans="10:20">
      <c r="J7900" s="12"/>
      <c r="L7900" s="12"/>
      <c r="N7900" s="12"/>
      <c r="O7900" s="12"/>
      <c r="P7900" s="12"/>
      <c r="Q7900" s="12"/>
      <c r="R7900" s="12"/>
      <c r="S7900" s="12"/>
      <c r="T7900" s="12"/>
    </row>
    <row r="7901" spans="10:20">
      <c r="J7901" s="12"/>
      <c r="L7901" s="12"/>
      <c r="N7901" s="12"/>
      <c r="O7901" s="12"/>
      <c r="P7901" s="12"/>
      <c r="Q7901" s="12"/>
      <c r="R7901" s="12"/>
      <c r="S7901" s="12"/>
      <c r="T7901" s="12"/>
    </row>
    <row r="7902" spans="10:20">
      <c r="J7902" s="12"/>
      <c r="L7902" s="12"/>
      <c r="N7902" s="12"/>
      <c r="O7902" s="12"/>
      <c r="P7902" s="12"/>
      <c r="Q7902" s="12"/>
      <c r="R7902" s="12"/>
      <c r="S7902" s="12"/>
      <c r="T7902" s="12"/>
    </row>
    <row r="7903" spans="10:20">
      <c r="J7903" s="12"/>
      <c r="L7903" s="12"/>
      <c r="N7903" s="12"/>
      <c r="O7903" s="12"/>
      <c r="P7903" s="12"/>
      <c r="Q7903" s="12"/>
      <c r="R7903" s="12"/>
      <c r="S7903" s="12"/>
      <c r="T7903" s="12"/>
    </row>
    <row r="7904" spans="10:20">
      <c r="J7904" s="12"/>
      <c r="L7904" s="12"/>
      <c r="N7904" s="12"/>
      <c r="O7904" s="12"/>
      <c r="P7904" s="12"/>
      <c r="Q7904" s="12"/>
      <c r="R7904" s="12"/>
      <c r="S7904" s="12"/>
      <c r="T7904" s="12"/>
    </row>
    <row r="7905" spans="10:20">
      <c r="J7905" s="12"/>
      <c r="L7905" s="12"/>
      <c r="N7905" s="12"/>
      <c r="O7905" s="12"/>
      <c r="P7905" s="12"/>
      <c r="Q7905" s="12"/>
      <c r="R7905" s="12"/>
      <c r="S7905" s="12"/>
      <c r="T7905" s="12"/>
    </row>
    <row r="7906" spans="10:20">
      <c r="J7906" s="12"/>
      <c r="L7906" s="12"/>
      <c r="N7906" s="12"/>
      <c r="O7906" s="12"/>
      <c r="P7906" s="12"/>
      <c r="Q7906" s="12"/>
      <c r="R7906" s="12"/>
      <c r="S7906" s="12"/>
      <c r="T7906" s="12"/>
    </row>
    <row r="7907" spans="10:20">
      <c r="J7907" s="12"/>
      <c r="L7907" s="12"/>
      <c r="N7907" s="12"/>
      <c r="O7907" s="12"/>
      <c r="P7907" s="12"/>
      <c r="Q7907" s="12"/>
      <c r="R7907" s="12"/>
      <c r="S7907" s="12"/>
      <c r="T7907" s="12"/>
    </row>
    <row r="7908" spans="10:20">
      <c r="J7908" s="12"/>
      <c r="L7908" s="12"/>
      <c r="N7908" s="12"/>
      <c r="O7908" s="12"/>
      <c r="P7908" s="12"/>
      <c r="Q7908" s="12"/>
      <c r="R7908" s="12"/>
      <c r="S7908" s="12"/>
      <c r="T7908" s="12"/>
    </row>
    <row r="7909" spans="10:20">
      <c r="J7909" s="12"/>
      <c r="L7909" s="12"/>
      <c r="N7909" s="12"/>
      <c r="O7909" s="12"/>
      <c r="P7909" s="12"/>
      <c r="Q7909" s="12"/>
      <c r="R7909" s="12"/>
      <c r="S7909" s="12"/>
      <c r="T7909" s="12"/>
    </row>
    <row r="7910" spans="10:20">
      <c r="J7910" s="12"/>
      <c r="L7910" s="12"/>
      <c r="N7910" s="12"/>
      <c r="O7910" s="12"/>
      <c r="P7910" s="12"/>
      <c r="Q7910" s="12"/>
      <c r="R7910" s="12"/>
      <c r="S7910" s="12"/>
      <c r="T7910" s="12"/>
    </row>
    <row r="7911" spans="10:20">
      <c r="J7911" s="12"/>
      <c r="L7911" s="12"/>
      <c r="N7911" s="12"/>
      <c r="O7911" s="12"/>
      <c r="P7911" s="12"/>
      <c r="Q7911" s="12"/>
      <c r="R7911" s="12"/>
      <c r="S7911" s="12"/>
      <c r="T7911" s="12"/>
    </row>
    <row r="7912" spans="10:20">
      <c r="J7912" s="12"/>
      <c r="L7912" s="12"/>
      <c r="N7912" s="12"/>
      <c r="O7912" s="12"/>
      <c r="P7912" s="12"/>
      <c r="Q7912" s="12"/>
      <c r="R7912" s="12"/>
      <c r="S7912" s="12"/>
      <c r="T7912" s="12"/>
    </row>
    <row r="7913" spans="10:20">
      <c r="J7913" s="12"/>
      <c r="L7913" s="12"/>
      <c r="N7913" s="12"/>
      <c r="O7913" s="12"/>
      <c r="P7913" s="12"/>
      <c r="Q7913" s="12"/>
      <c r="R7913" s="12"/>
      <c r="S7913" s="12"/>
      <c r="T7913" s="12"/>
    </row>
    <row r="7914" spans="10:20">
      <c r="J7914" s="12"/>
      <c r="L7914" s="12"/>
      <c r="N7914" s="12"/>
      <c r="O7914" s="12"/>
      <c r="P7914" s="12"/>
      <c r="Q7914" s="12"/>
      <c r="R7914" s="12"/>
      <c r="S7914" s="12"/>
      <c r="T7914" s="12"/>
    </row>
    <row r="7915" spans="10:20">
      <c r="J7915" s="12"/>
      <c r="L7915" s="12"/>
      <c r="N7915" s="12"/>
      <c r="O7915" s="12"/>
      <c r="P7915" s="12"/>
      <c r="Q7915" s="12"/>
      <c r="R7915" s="12"/>
      <c r="S7915" s="12"/>
      <c r="T7915" s="12"/>
    </row>
    <row r="7916" spans="10:20">
      <c r="J7916" s="12"/>
      <c r="L7916" s="12"/>
      <c r="N7916" s="12"/>
      <c r="O7916" s="12"/>
      <c r="P7916" s="12"/>
      <c r="Q7916" s="12"/>
      <c r="R7916" s="12"/>
      <c r="S7916" s="12"/>
      <c r="T7916" s="12"/>
    </row>
    <row r="7917" spans="10:20">
      <c r="J7917" s="12"/>
      <c r="L7917" s="12"/>
      <c r="N7917" s="12"/>
      <c r="O7917" s="12"/>
      <c r="P7917" s="12"/>
      <c r="Q7917" s="12"/>
      <c r="R7917" s="12"/>
      <c r="S7917" s="12"/>
      <c r="T7917" s="12"/>
    </row>
    <row r="7918" spans="10:20">
      <c r="J7918" s="12"/>
      <c r="L7918" s="12"/>
      <c r="N7918" s="12"/>
      <c r="O7918" s="12"/>
      <c r="P7918" s="12"/>
      <c r="Q7918" s="12"/>
      <c r="R7918" s="12"/>
      <c r="S7918" s="12"/>
      <c r="T7918" s="12"/>
    </row>
    <row r="7919" spans="10:20">
      <c r="J7919" s="12"/>
      <c r="L7919" s="12"/>
      <c r="N7919" s="12"/>
      <c r="O7919" s="12"/>
      <c r="P7919" s="12"/>
      <c r="Q7919" s="12"/>
      <c r="R7919" s="12"/>
      <c r="S7919" s="12"/>
      <c r="T7919" s="12"/>
    </row>
    <row r="7920" spans="10:20">
      <c r="J7920" s="12"/>
      <c r="L7920" s="12"/>
      <c r="N7920" s="12"/>
      <c r="O7920" s="12"/>
      <c r="P7920" s="12"/>
      <c r="Q7920" s="12"/>
      <c r="R7920" s="12"/>
      <c r="S7920" s="12"/>
      <c r="T7920" s="12"/>
    </row>
    <row r="7921" spans="10:20">
      <c r="J7921" s="12"/>
      <c r="L7921" s="12"/>
      <c r="N7921" s="12"/>
      <c r="O7921" s="12"/>
      <c r="P7921" s="12"/>
      <c r="Q7921" s="12"/>
      <c r="R7921" s="12"/>
      <c r="S7921" s="12"/>
      <c r="T7921" s="12"/>
    </row>
    <row r="7922" spans="10:20">
      <c r="J7922" s="12"/>
      <c r="L7922" s="12"/>
      <c r="N7922" s="12"/>
      <c r="O7922" s="12"/>
      <c r="P7922" s="12"/>
      <c r="Q7922" s="12"/>
      <c r="R7922" s="12"/>
      <c r="S7922" s="12"/>
      <c r="T7922" s="12"/>
    </row>
    <row r="7923" spans="10:20">
      <c r="J7923" s="12"/>
      <c r="L7923" s="12"/>
      <c r="N7923" s="12"/>
      <c r="O7923" s="12"/>
      <c r="P7923" s="12"/>
      <c r="Q7923" s="12"/>
      <c r="R7923" s="12"/>
      <c r="S7923" s="12"/>
      <c r="T7923" s="12"/>
    </row>
    <row r="7924" spans="10:20">
      <c r="J7924" s="12"/>
      <c r="L7924" s="12"/>
      <c r="N7924" s="12"/>
      <c r="O7924" s="12"/>
      <c r="P7924" s="12"/>
      <c r="Q7924" s="12"/>
      <c r="R7924" s="12"/>
      <c r="S7924" s="12"/>
      <c r="T7924" s="12"/>
    </row>
    <row r="7925" spans="10:20">
      <c r="J7925" s="12"/>
      <c r="L7925" s="12"/>
      <c r="N7925" s="12"/>
      <c r="O7925" s="12"/>
      <c r="P7925" s="12"/>
      <c r="Q7925" s="12"/>
      <c r="R7925" s="12"/>
      <c r="S7925" s="12"/>
      <c r="T7925" s="12"/>
    </row>
    <row r="7926" spans="10:20">
      <c r="J7926" s="12"/>
      <c r="L7926" s="12"/>
      <c r="N7926" s="12"/>
      <c r="O7926" s="12"/>
      <c r="P7926" s="12"/>
      <c r="Q7926" s="12"/>
      <c r="R7926" s="12"/>
      <c r="S7926" s="12"/>
      <c r="T7926" s="12"/>
    </row>
    <row r="7927" spans="10:20">
      <c r="J7927" s="12"/>
      <c r="L7927" s="12"/>
      <c r="N7927" s="12"/>
      <c r="O7927" s="12"/>
      <c r="P7927" s="12"/>
      <c r="Q7927" s="12"/>
      <c r="R7927" s="12"/>
      <c r="S7927" s="12"/>
      <c r="T7927" s="12"/>
    </row>
    <row r="7928" spans="10:20">
      <c r="J7928" s="12"/>
      <c r="L7928" s="12"/>
      <c r="N7928" s="12"/>
      <c r="O7928" s="12"/>
      <c r="P7928" s="12"/>
      <c r="Q7928" s="12"/>
      <c r="R7928" s="12"/>
      <c r="S7928" s="12"/>
      <c r="T7928" s="12"/>
    </row>
    <row r="7929" spans="10:20">
      <c r="J7929" s="12"/>
      <c r="L7929" s="12"/>
      <c r="N7929" s="12"/>
      <c r="O7929" s="12"/>
      <c r="P7929" s="12"/>
      <c r="Q7929" s="12"/>
      <c r="R7929" s="12"/>
      <c r="S7929" s="12"/>
      <c r="T7929" s="12"/>
    </row>
    <row r="7930" spans="10:20">
      <c r="J7930" s="12"/>
      <c r="L7930" s="12"/>
      <c r="N7930" s="12"/>
      <c r="O7930" s="12"/>
      <c r="P7930" s="12"/>
      <c r="Q7930" s="12"/>
      <c r="R7930" s="12"/>
      <c r="S7930" s="12"/>
      <c r="T7930" s="12"/>
    </row>
    <row r="7931" spans="10:20">
      <c r="J7931" s="12"/>
      <c r="L7931" s="12"/>
      <c r="N7931" s="12"/>
      <c r="O7931" s="12"/>
      <c r="P7931" s="12"/>
      <c r="Q7931" s="12"/>
      <c r="R7931" s="12"/>
      <c r="S7931" s="12"/>
      <c r="T7931" s="12"/>
    </row>
    <row r="7932" spans="10:20">
      <c r="J7932" s="12"/>
      <c r="L7932" s="12"/>
      <c r="N7932" s="12"/>
      <c r="O7932" s="12"/>
      <c r="P7932" s="12"/>
      <c r="Q7932" s="12"/>
      <c r="R7932" s="12"/>
      <c r="S7932" s="12"/>
      <c r="T7932" s="12"/>
    </row>
    <row r="7933" spans="10:20">
      <c r="J7933" s="12"/>
      <c r="L7933" s="12"/>
      <c r="N7933" s="12"/>
      <c r="O7933" s="12"/>
      <c r="P7933" s="12"/>
      <c r="Q7933" s="12"/>
      <c r="R7933" s="12"/>
      <c r="S7933" s="12"/>
      <c r="T7933" s="12"/>
    </row>
    <row r="7934" spans="10:20">
      <c r="J7934" s="12"/>
      <c r="L7934" s="12"/>
      <c r="N7934" s="12"/>
      <c r="O7934" s="12"/>
      <c r="P7934" s="12"/>
      <c r="Q7934" s="12"/>
      <c r="R7934" s="12"/>
      <c r="S7934" s="12"/>
      <c r="T7934" s="12"/>
    </row>
    <row r="7935" spans="10:20">
      <c r="J7935" s="12"/>
      <c r="L7935" s="12"/>
      <c r="N7935" s="12"/>
      <c r="O7935" s="12"/>
      <c r="P7935" s="12"/>
      <c r="Q7935" s="12"/>
      <c r="R7935" s="12"/>
      <c r="S7935" s="12"/>
      <c r="T7935" s="12"/>
    </row>
    <row r="7936" spans="10:20">
      <c r="J7936" s="12"/>
      <c r="L7936" s="12"/>
      <c r="N7936" s="12"/>
      <c r="O7936" s="12"/>
      <c r="P7936" s="12"/>
      <c r="Q7936" s="12"/>
      <c r="R7936" s="12"/>
      <c r="S7936" s="12"/>
      <c r="T7936" s="12"/>
    </row>
    <row r="7937" spans="10:20">
      <c r="J7937" s="12"/>
      <c r="L7937" s="12"/>
      <c r="N7937" s="12"/>
      <c r="O7937" s="12"/>
      <c r="P7937" s="12"/>
      <c r="Q7937" s="12"/>
      <c r="R7937" s="12"/>
      <c r="S7937" s="12"/>
      <c r="T7937" s="12"/>
    </row>
    <row r="7938" spans="10:20">
      <c r="J7938" s="12"/>
      <c r="L7938" s="12"/>
      <c r="N7938" s="12"/>
      <c r="O7938" s="12"/>
      <c r="P7938" s="12"/>
      <c r="Q7938" s="12"/>
      <c r="R7938" s="12"/>
      <c r="S7938" s="12"/>
      <c r="T7938" s="12"/>
    </row>
    <row r="7939" spans="10:20">
      <c r="J7939" s="12"/>
      <c r="L7939" s="12"/>
      <c r="N7939" s="12"/>
      <c r="O7939" s="12"/>
      <c r="P7939" s="12"/>
      <c r="Q7939" s="12"/>
      <c r="R7939" s="12"/>
      <c r="S7939" s="12"/>
      <c r="T7939" s="12"/>
    </row>
    <row r="7940" spans="10:20">
      <c r="J7940" s="12"/>
      <c r="L7940" s="12"/>
      <c r="N7940" s="12"/>
      <c r="O7940" s="12"/>
      <c r="P7940" s="12"/>
      <c r="Q7940" s="12"/>
      <c r="R7940" s="12"/>
      <c r="S7940" s="12"/>
      <c r="T7940" s="12"/>
    </row>
    <row r="7941" spans="10:20">
      <c r="J7941" s="12"/>
      <c r="L7941" s="12"/>
      <c r="N7941" s="12"/>
      <c r="O7941" s="12"/>
      <c r="P7941" s="12"/>
      <c r="Q7941" s="12"/>
      <c r="R7941" s="12"/>
      <c r="S7941" s="12"/>
      <c r="T7941" s="12"/>
    </row>
    <row r="7942" spans="10:20">
      <c r="J7942" s="12"/>
      <c r="L7942" s="12"/>
      <c r="N7942" s="12"/>
      <c r="O7942" s="12"/>
      <c r="P7942" s="12"/>
      <c r="Q7942" s="12"/>
      <c r="R7942" s="12"/>
      <c r="S7942" s="12"/>
      <c r="T7942" s="12"/>
    </row>
    <row r="7943" spans="10:20">
      <c r="J7943" s="12"/>
      <c r="L7943" s="12"/>
      <c r="N7943" s="12"/>
      <c r="O7943" s="12"/>
      <c r="P7943" s="12"/>
      <c r="Q7943" s="12"/>
      <c r="R7943" s="12"/>
      <c r="S7943" s="12"/>
      <c r="T7943" s="12"/>
    </row>
    <row r="7944" spans="10:20">
      <c r="J7944" s="12"/>
      <c r="L7944" s="12"/>
      <c r="N7944" s="12"/>
      <c r="O7944" s="12"/>
      <c r="P7944" s="12"/>
      <c r="Q7944" s="12"/>
      <c r="R7944" s="12"/>
      <c r="S7944" s="12"/>
      <c r="T7944" s="12"/>
    </row>
    <row r="7945" spans="10:20">
      <c r="J7945" s="12"/>
      <c r="L7945" s="12"/>
      <c r="N7945" s="12"/>
      <c r="O7945" s="12"/>
      <c r="P7945" s="12"/>
      <c r="Q7945" s="12"/>
      <c r="R7945" s="12"/>
      <c r="S7945" s="12"/>
      <c r="T7945" s="12"/>
    </row>
    <row r="7946" spans="10:20">
      <c r="J7946" s="12"/>
      <c r="L7946" s="12"/>
      <c r="N7946" s="12"/>
      <c r="O7946" s="12"/>
      <c r="P7946" s="12"/>
      <c r="Q7946" s="12"/>
      <c r="R7946" s="12"/>
      <c r="S7946" s="12"/>
      <c r="T7946" s="12"/>
    </row>
    <row r="7947" spans="10:20">
      <c r="J7947" s="12"/>
      <c r="L7947" s="12"/>
      <c r="N7947" s="12"/>
      <c r="O7947" s="12"/>
      <c r="P7947" s="12"/>
      <c r="Q7947" s="12"/>
      <c r="R7947" s="12"/>
      <c r="S7947" s="12"/>
      <c r="T7947" s="12"/>
    </row>
    <row r="7948" spans="10:20">
      <c r="J7948" s="12"/>
      <c r="L7948" s="12"/>
      <c r="N7948" s="12"/>
      <c r="O7948" s="12"/>
      <c r="P7948" s="12"/>
      <c r="Q7948" s="12"/>
      <c r="R7948" s="12"/>
      <c r="S7948" s="12"/>
      <c r="T7948" s="12"/>
    </row>
    <row r="7949" spans="10:20">
      <c r="J7949" s="12"/>
      <c r="L7949" s="12"/>
      <c r="N7949" s="12"/>
      <c r="O7949" s="12"/>
      <c r="P7949" s="12"/>
      <c r="Q7949" s="12"/>
      <c r="R7949" s="12"/>
      <c r="S7949" s="12"/>
      <c r="T7949" s="12"/>
    </row>
    <row r="7950" spans="10:20">
      <c r="J7950" s="12"/>
      <c r="L7950" s="12"/>
      <c r="N7950" s="12"/>
      <c r="O7950" s="12"/>
      <c r="P7950" s="12"/>
      <c r="Q7950" s="12"/>
      <c r="R7950" s="12"/>
      <c r="S7950" s="12"/>
      <c r="T7950" s="12"/>
    </row>
    <row r="7951" spans="10:20">
      <c r="J7951" s="12"/>
      <c r="L7951" s="12"/>
      <c r="N7951" s="12"/>
      <c r="O7951" s="12"/>
      <c r="P7951" s="12"/>
      <c r="Q7951" s="12"/>
      <c r="R7951" s="12"/>
      <c r="S7951" s="12"/>
      <c r="T7951" s="12"/>
    </row>
    <row r="7952" spans="10:20">
      <c r="J7952" s="12"/>
      <c r="L7952" s="12"/>
      <c r="N7952" s="12"/>
      <c r="O7952" s="12"/>
      <c r="P7952" s="12"/>
      <c r="Q7952" s="12"/>
      <c r="R7952" s="12"/>
      <c r="S7952" s="12"/>
      <c r="T7952" s="12"/>
    </row>
    <row r="7953" spans="10:20">
      <c r="J7953" s="12"/>
      <c r="L7953" s="12"/>
      <c r="N7953" s="12"/>
      <c r="O7953" s="12"/>
      <c r="P7953" s="12"/>
      <c r="Q7953" s="12"/>
      <c r="R7953" s="12"/>
      <c r="S7953" s="12"/>
      <c r="T7953" s="12"/>
    </row>
    <row r="7954" spans="10:20">
      <c r="J7954" s="12"/>
      <c r="L7954" s="12"/>
      <c r="N7954" s="12"/>
      <c r="O7954" s="12"/>
      <c r="P7954" s="12"/>
      <c r="Q7954" s="12"/>
      <c r="R7954" s="12"/>
      <c r="S7954" s="12"/>
      <c r="T7954" s="12"/>
    </row>
    <row r="7955" spans="10:20">
      <c r="J7955" s="12"/>
      <c r="L7955" s="12"/>
      <c r="N7955" s="12"/>
      <c r="O7955" s="12"/>
      <c r="P7955" s="12"/>
      <c r="Q7955" s="12"/>
      <c r="R7955" s="12"/>
      <c r="S7955" s="12"/>
      <c r="T7955" s="12"/>
    </row>
    <row r="7956" spans="10:20">
      <c r="J7956" s="12"/>
      <c r="L7956" s="12"/>
      <c r="N7956" s="12"/>
      <c r="O7956" s="12"/>
      <c r="P7956" s="12"/>
      <c r="Q7956" s="12"/>
      <c r="R7956" s="12"/>
      <c r="S7956" s="12"/>
      <c r="T7956" s="12"/>
    </row>
    <row r="7957" spans="10:20">
      <c r="J7957" s="12"/>
      <c r="L7957" s="12"/>
      <c r="N7957" s="12"/>
      <c r="O7957" s="12"/>
      <c r="P7957" s="12"/>
      <c r="Q7957" s="12"/>
      <c r="R7957" s="12"/>
      <c r="S7957" s="12"/>
      <c r="T7957" s="12"/>
    </row>
    <row r="7958" spans="10:20">
      <c r="J7958" s="12"/>
      <c r="L7958" s="12"/>
      <c r="N7958" s="12"/>
      <c r="O7958" s="12"/>
      <c r="P7958" s="12"/>
      <c r="Q7958" s="12"/>
      <c r="R7958" s="12"/>
      <c r="S7958" s="12"/>
      <c r="T7958" s="12"/>
    </row>
    <row r="7959" spans="10:20">
      <c r="J7959" s="12"/>
      <c r="L7959" s="12"/>
      <c r="N7959" s="12"/>
      <c r="O7959" s="12"/>
      <c r="P7959" s="12"/>
      <c r="Q7959" s="12"/>
      <c r="R7959" s="12"/>
      <c r="S7959" s="12"/>
      <c r="T7959" s="12"/>
    </row>
    <row r="7960" spans="10:20">
      <c r="J7960" s="12"/>
      <c r="L7960" s="12"/>
      <c r="N7960" s="12"/>
      <c r="O7960" s="12"/>
      <c r="P7960" s="12"/>
      <c r="Q7960" s="12"/>
      <c r="R7960" s="12"/>
      <c r="S7960" s="12"/>
      <c r="T7960" s="12"/>
    </row>
    <row r="7961" spans="10:20">
      <c r="J7961" s="12"/>
      <c r="L7961" s="12"/>
      <c r="N7961" s="12"/>
      <c r="O7961" s="12"/>
      <c r="P7961" s="12"/>
      <c r="Q7961" s="12"/>
      <c r="R7961" s="12"/>
      <c r="S7961" s="12"/>
      <c r="T7961" s="12"/>
    </row>
    <row r="7962" spans="10:20">
      <c r="J7962" s="12"/>
      <c r="L7962" s="12"/>
      <c r="N7962" s="12"/>
      <c r="O7962" s="12"/>
      <c r="P7962" s="12"/>
      <c r="Q7962" s="12"/>
      <c r="R7962" s="12"/>
      <c r="S7962" s="12"/>
      <c r="T7962" s="12"/>
    </row>
    <row r="7963" spans="10:20">
      <c r="J7963" s="12"/>
      <c r="L7963" s="12"/>
      <c r="N7963" s="12"/>
      <c r="O7963" s="12"/>
      <c r="P7963" s="12"/>
      <c r="Q7963" s="12"/>
      <c r="R7963" s="12"/>
      <c r="S7963" s="12"/>
      <c r="T7963" s="12"/>
    </row>
    <row r="7964" spans="10:20">
      <c r="J7964" s="12"/>
      <c r="L7964" s="12"/>
      <c r="N7964" s="12"/>
      <c r="O7964" s="12"/>
      <c r="P7964" s="12"/>
      <c r="Q7964" s="12"/>
      <c r="R7964" s="12"/>
      <c r="S7964" s="12"/>
      <c r="T7964" s="12"/>
    </row>
    <row r="7965" spans="10:20">
      <c r="J7965" s="12"/>
      <c r="L7965" s="12"/>
      <c r="N7965" s="12"/>
      <c r="O7965" s="12"/>
      <c r="P7965" s="12"/>
      <c r="Q7965" s="12"/>
      <c r="R7965" s="12"/>
      <c r="S7965" s="12"/>
      <c r="T7965" s="12"/>
    </row>
    <row r="7966" spans="10:20">
      <c r="J7966" s="12"/>
      <c r="L7966" s="12"/>
      <c r="N7966" s="12"/>
      <c r="O7966" s="12"/>
      <c r="P7966" s="12"/>
      <c r="Q7966" s="12"/>
      <c r="R7966" s="12"/>
      <c r="S7966" s="12"/>
      <c r="T7966" s="12"/>
    </row>
    <row r="7967" spans="10:20">
      <c r="J7967" s="12"/>
      <c r="L7967" s="12"/>
      <c r="N7967" s="12"/>
      <c r="O7967" s="12"/>
      <c r="P7967" s="12"/>
      <c r="Q7967" s="12"/>
      <c r="R7967" s="12"/>
      <c r="S7967" s="12"/>
      <c r="T7967" s="12"/>
    </row>
    <row r="7968" spans="10:20">
      <c r="J7968" s="12"/>
      <c r="L7968" s="12"/>
      <c r="N7968" s="12"/>
      <c r="O7968" s="12"/>
      <c r="P7968" s="12"/>
      <c r="Q7968" s="12"/>
      <c r="R7968" s="12"/>
      <c r="S7968" s="12"/>
      <c r="T7968" s="12"/>
    </row>
    <row r="7969" spans="10:20">
      <c r="J7969" s="12"/>
      <c r="L7969" s="12"/>
      <c r="N7969" s="12"/>
      <c r="O7969" s="12"/>
      <c r="P7969" s="12"/>
      <c r="Q7969" s="12"/>
      <c r="R7969" s="12"/>
      <c r="S7969" s="12"/>
      <c r="T7969" s="12"/>
    </row>
    <row r="7970" spans="10:20">
      <c r="J7970" s="12"/>
      <c r="L7970" s="12"/>
      <c r="N7970" s="12"/>
      <c r="O7970" s="12"/>
      <c r="P7970" s="12"/>
      <c r="Q7970" s="12"/>
      <c r="R7970" s="12"/>
      <c r="S7970" s="12"/>
      <c r="T7970" s="12"/>
    </row>
    <row r="7971" spans="10:20">
      <c r="J7971" s="12"/>
      <c r="L7971" s="12"/>
      <c r="N7971" s="12"/>
      <c r="O7971" s="12"/>
      <c r="P7971" s="12"/>
      <c r="Q7971" s="12"/>
      <c r="R7971" s="12"/>
      <c r="S7971" s="12"/>
      <c r="T7971" s="12"/>
    </row>
    <row r="7972" spans="10:20">
      <c r="J7972" s="12"/>
      <c r="L7972" s="12"/>
      <c r="N7972" s="12"/>
      <c r="O7972" s="12"/>
      <c r="P7972" s="12"/>
      <c r="Q7972" s="12"/>
      <c r="R7972" s="12"/>
      <c r="S7972" s="12"/>
      <c r="T7972" s="12"/>
    </row>
    <row r="7973" spans="10:20">
      <c r="J7973" s="12"/>
      <c r="L7973" s="12"/>
      <c r="N7973" s="12"/>
      <c r="O7973" s="12"/>
      <c r="P7973" s="12"/>
      <c r="Q7973" s="12"/>
      <c r="R7973" s="12"/>
      <c r="S7973" s="12"/>
      <c r="T7973" s="12"/>
    </row>
    <row r="7974" spans="10:20">
      <c r="J7974" s="12"/>
      <c r="L7974" s="12"/>
      <c r="N7974" s="12"/>
      <c r="O7974" s="12"/>
      <c r="P7974" s="12"/>
      <c r="Q7974" s="12"/>
      <c r="R7974" s="12"/>
      <c r="S7974" s="12"/>
      <c r="T7974" s="12"/>
    </row>
    <row r="7975" spans="10:20">
      <c r="J7975" s="12"/>
      <c r="L7975" s="12"/>
      <c r="N7975" s="12"/>
      <c r="O7975" s="12"/>
      <c r="P7975" s="12"/>
      <c r="Q7975" s="12"/>
      <c r="R7975" s="12"/>
      <c r="S7975" s="12"/>
      <c r="T7975" s="12"/>
    </row>
    <row r="7976" spans="10:20">
      <c r="J7976" s="12"/>
      <c r="L7976" s="12"/>
      <c r="N7976" s="12"/>
      <c r="O7976" s="12"/>
      <c r="P7976" s="12"/>
      <c r="Q7976" s="12"/>
      <c r="R7976" s="12"/>
      <c r="S7976" s="12"/>
      <c r="T7976" s="12"/>
    </row>
    <row r="7977" spans="10:20">
      <c r="J7977" s="12"/>
      <c r="L7977" s="12"/>
      <c r="N7977" s="12"/>
      <c r="O7977" s="12"/>
      <c r="P7977" s="12"/>
      <c r="Q7977" s="12"/>
      <c r="R7977" s="12"/>
      <c r="S7977" s="12"/>
      <c r="T7977" s="12"/>
    </row>
    <row r="7978" spans="10:20">
      <c r="J7978" s="12"/>
      <c r="L7978" s="12"/>
      <c r="N7978" s="12"/>
      <c r="O7978" s="12"/>
      <c r="P7978" s="12"/>
      <c r="Q7978" s="12"/>
      <c r="R7978" s="12"/>
      <c r="S7978" s="12"/>
      <c r="T7978" s="12"/>
    </row>
    <row r="7979" spans="10:20">
      <c r="J7979" s="12"/>
      <c r="L7979" s="12"/>
      <c r="N7979" s="12"/>
      <c r="O7979" s="12"/>
      <c r="P7979" s="12"/>
      <c r="Q7979" s="12"/>
      <c r="R7979" s="12"/>
      <c r="S7979" s="12"/>
      <c r="T7979" s="12"/>
    </row>
    <row r="7980" spans="10:20">
      <c r="J7980" s="12"/>
      <c r="L7980" s="12"/>
      <c r="N7980" s="12"/>
      <c r="O7980" s="12"/>
      <c r="P7980" s="12"/>
      <c r="Q7980" s="12"/>
      <c r="R7980" s="12"/>
      <c r="S7980" s="12"/>
      <c r="T7980" s="12"/>
    </row>
    <row r="7981" spans="10:20">
      <c r="J7981" s="12"/>
      <c r="L7981" s="12"/>
      <c r="N7981" s="12"/>
      <c r="O7981" s="12"/>
      <c r="P7981" s="12"/>
      <c r="Q7981" s="12"/>
      <c r="R7981" s="12"/>
      <c r="S7981" s="12"/>
      <c r="T7981" s="12"/>
    </row>
    <row r="7982" spans="10:20">
      <c r="J7982" s="12"/>
      <c r="L7982" s="12"/>
      <c r="N7982" s="12"/>
      <c r="O7982" s="12"/>
      <c r="P7982" s="12"/>
      <c r="Q7982" s="12"/>
      <c r="R7982" s="12"/>
      <c r="S7982" s="12"/>
      <c r="T7982" s="12"/>
    </row>
    <row r="7983" spans="10:20">
      <c r="J7983" s="12"/>
      <c r="L7983" s="12"/>
      <c r="N7983" s="12"/>
      <c r="O7983" s="12"/>
      <c r="P7983" s="12"/>
      <c r="Q7983" s="12"/>
      <c r="R7983" s="12"/>
      <c r="S7983" s="12"/>
      <c r="T7983" s="12"/>
    </row>
    <row r="7984" spans="10:20">
      <c r="J7984" s="12"/>
      <c r="L7984" s="12"/>
      <c r="N7984" s="12"/>
      <c r="O7984" s="12"/>
      <c r="P7984" s="12"/>
      <c r="Q7984" s="12"/>
      <c r="R7984" s="12"/>
      <c r="S7984" s="12"/>
      <c r="T7984" s="12"/>
    </row>
    <row r="7985" spans="10:20">
      <c r="J7985" s="12"/>
      <c r="L7985" s="12"/>
      <c r="N7985" s="12"/>
      <c r="O7985" s="12"/>
      <c r="P7985" s="12"/>
      <c r="Q7985" s="12"/>
      <c r="R7985" s="12"/>
      <c r="S7985" s="12"/>
      <c r="T7985" s="12"/>
    </row>
    <row r="7986" spans="10:20">
      <c r="J7986" s="12"/>
      <c r="L7986" s="12"/>
      <c r="N7986" s="12"/>
      <c r="O7986" s="12"/>
      <c r="P7986" s="12"/>
      <c r="Q7986" s="12"/>
      <c r="R7986" s="12"/>
      <c r="S7986" s="12"/>
      <c r="T7986" s="12"/>
    </row>
    <row r="7987" spans="10:20">
      <c r="J7987" s="12"/>
      <c r="L7987" s="12"/>
      <c r="N7987" s="12"/>
      <c r="O7987" s="12"/>
      <c r="P7987" s="12"/>
      <c r="Q7987" s="12"/>
      <c r="R7987" s="12"/>
      <c r="S7987" s="12"/>
      <c r="T7987" s="12"/>
    </row>
    <row r="7988" spans="10:20">
      <c r="J7988" s="12"/>
      <c r="L7988" s="12"/>
      <c r="N7988" s="12"/>
      <c r="O7988" s="12"/>
      <c r="P7988" s="12"/>
      <c r="Q7988" s="12"/>
      <c r="R7988" s="12"/>
      <c r="S7988" s="12"/>
      <c r="T7988" s="12"/>
    </row>
    <row r="7989" spans="10:20">
      <c r="J7989" s="12"/>
      <c r="L7989" s="12"/>
      <c r="N7989" s="12"/>
      <c r="O7989" s="12"/>
      <c r="P7989" s="12"/>
      <c r="Q7989" s="12"/>
      <c r="R7989" s="12"/>
      <c r="S7989" s="12"/>
      <c r="T7989" s="12"/>
    </row>
    <row r="7990" spans="10:20">
      <c r="J7990" s="12"/>
      <c r="L7990" s="12"/>
      <c r="N7990" s="12"/>
      <c r="O7990" s="12"/>
      <c r="P7990" s="12"/>
      <c r="Q7990" s="12"/>
      <c r="R7990" s="12"/>
      <c r="S7990" s="12"/>
      <c r="T7990" s="12"/>
    </row>
    <row r="7991" spans="10:20">
      <c r="J7991" s="12"/>
      <c r="L7991" s="12"/>
      <c r="N7991" s="12"/>
      <c r="O7991" s="12"/>
      <c r="P7991" s="12"/>
      <c r="Q7991" s="12"/>
      <c r="R7991" s="12"/>
      <c r="S7991" s="12"/>
      <c r="T7991" s="12"/>
    </row>
    <row r="7992" spans="10:20">
      <c r="J7992" s="12"/>
      <c r="L7992" s="12"/>
      <c r="N7992" s="12"/>
      <c r="O7992" s="12"/>
      <c r="P7992" s="12"/>
      <c r="Q7992" s="12"/>
      <c r="R7992" s="12"/>
      <c r="S7992" s="12"/>
      <c r="T7992" s="12"/>
    </row>
    <row r="7993" spans="10:20">
      <c r="J7993" s="12"/>
      <c r="L7993" s="12"/>
      <c r="N7993" s="12"/>
      <c r="O7993" s="12"/>
      <c r="P7993" s="12"/>
      <c r="Q7993" s="12"/>
      <c r="R7993" s="12"/>
      <c r="S7993" s="12"/>
      <c r="T7993" s="12"/>
    </row>
    <row r="7994" spans="10:20">
      <c r="J7994" s="12"/>
      <c r="L7994" s="12"/>
      <c r="N7994" s="12"/>
      <c r="O7994" s="12"/>
      <c r="P7994" s="12"/>
      <c r="Q7994" s="12"/>
      <c r="R7994" s="12"/>
      <c r="S7994" s="12"/>
      <c r="T7994" s="12"/>
    </row>
    <row r="7995" spans="10:20">
      <c r="J7995" s="12"/>
      <c r="L7995" s="12"/>
      <c r="N7995" s="12"/>
      <c r="O7995" s="12"/>
      <c r="P7995" s="12"/>
      <c r="Q7995" s="12"/>
      <c r="R7995" s="12"/>
      <c r="S7995" s="12"/>
      <c r="T7995" s="12"/>
    </row>
    <row r="7996" spans="10:20">
      <c r="J7996" s="12"/>
      <c r="L7996" s="12"/>
      <c r="N7996" s="12"/>
      <c r="O7996" s="12"/>
      <c r="P7996" s="12"/>
      <c r="Q7996" s="12"/>
      <c r="R7996" s="12"/>
      <c r="S7996" s="12"/>
      <c r="T7996" s="12"/>
    </row>
    <row r="7997" spans="10:20">
      <c r="J7997" s="12"/>
      <c r="L7997" s="12"/>
      <c r="N7997" s="12"/>
      <c r="O7997" s="12"/>
      <c r="P7997" s="12"/>
      <c r="Q7997" s="12"/>
      <c r="R7997" s="12"/>
      <c r="S7997" s="12"/>
      <c r="T7997" s="12"/>
    </row>
    <row r="7998" spans="10:20">
      <c r="J7998" s="12"/>
      <c r="L7998" s="12"/>
      <c r="N7998" s="12"/>
      <c r="O7998" s="12"/>
      <c r="P7998" s="12"/>
      <c r="Q7998" s="12"/>
      <c r="R7998" s="12"/>
      <c r="S7998" s="12"/>
      <c r="T7998" s="12"/>
    </row>
    <row r="7999" spans="10:20">
      <c r="J7999" s="12"/>
      <c r="L7999" s="12"/>
      <c r="N7999" s="12"/>
      <c r="O7999" s="12"/>
      <c r="P7999" s="12"/>
      <c r="Q7999" s="12"/>
      <c r="R7999" s="12"/>
      <c r="S7999" s="12"/>
      <c r="T7999" s="12"/>
    </row>
    <row r="8000" spans="10:20">
      <c r="J8000" s="12"/>
      <c r="L8000" s="12"/>
      <c r="N8000" s="12"/>
      <c r="O8000" s="12"/>
      <c r="P8000" s="12"/>
      <c r="Q8000" s="12"/>
      <c r="R8000" s="12"/>
      <c r="S8000" s="12"/>
      <c r="T8000" s="12"/>
    </row>
    <row r="8001" spans="10:20">
      <c r="J8001" s="12"/>
      <c r="L8001" s="12"/>
      <c r="N8001" s="12"/>
      <c r="O8001" s="12"/>
      <c r="P8001" s="12"/>
      <c r="Q8001" s="12"/>
      <c r="R8001" s="12"/>
      <c r="S8001" s="12"/>
      <c r="T8001" s="12"/>
    </row>
    <row r="8002" spans="10:20">
      <c r="J8002" s="12"/>
      <c r="L8002" s="12"/>
      <c r="N8002" s="12"/>
      <c r="O8002" s="12"/>
      <c r="P8002" s="12"/>
      <c r="Q8002" s="12"/>
      <c r="R8002" s="12"/>
      <c r="S8002" s="12"/>
      <c r="T8002" s="12"/>
    </row>
    <row r="8003" spans="10:20">
      <c r="J8003" s="12"/>
      <c r="L8003" s="12"/>
      <c r="N8003" s="12"/>
      <c r="O8003" s="12"/>
      <c r="P8003" s="12"/>
      <c r="Q8003" s="12"/>
      <c r="R8003" s="12"/>
      <c r="S8003" s="12"/>
      <c r="T8003" s="12"/>
    </row>
    <row r="8004" spans="10:20">
      <c r="J8004" s="12"/>
      <c r="L8004" s="12"/>
      <c r="N8004" s="12"/>
      <c r="O8004" s="12"/>
      <c r="P8004" s="12"/>
      <c r="Q8004" s="12"/>
      <c r="R8004" s="12"/>
      <c r="S8004" s="12"/>
      <c r="T8004" s="12"/>
    </row>
    <row r="8005" spans="10:20">
      <c r="J8005" s="12"/>
      <c r="L8005" s="12"/>
      <c r="N8005" s="12"/>
      <c r="O8005" s="12"/>
      <c r="P8005" s="12"/>
      <c r="Q8005" s="12"/>
      <c r="R8005" s="12"/>
      <c r="S8005" s="12"/>
      <c r="T8005" s="12"/>
    </row>
    <row r="8006" spans="10:20">
      <c r="J8006" s="12"/>
      <c r="L8006" s="12"/>
      <c r="N8006" s="12"/>
      <c r="O8006" s="12"/>
      <c r="P8006" s="12"/>
      <c r="Q8006" s="12"/>
      <c r="R8006" s="12"/>
      <c r="S8006" s="12"/>
      <c r="T8006" s="12"/>
    </row>
    <row r="8007" spans="10:20">
      <c r="J8007" s="12"/>
      <c r="L8007" s="12"/>
      <c r="N8007" s="12"/>
      <c r="O8007" s="12"/>
      <c r="P8007" s="12"/>
      <c r="Q8007" s="12"/>
      <c r="R8007" s="12"/>
      <c r="S8007" s="12"/>
      <c r="T8007" s="12"/>
    </row>
    <row r="8008" spans="10:20">
      <c r="J8008" s="12"/>
      <c r="L8008" s="12"/>
      <c r="N8008" s="12"/>
      <c r="O8008" s="12"/>
      <c r="P8008" s="12"/>
      <c r="Q8008" s="12"/>
      <c r="R8008" s="12"/>
      <c r="S8008" s="12"/>
      <c r="T8008" s="12"/>
    </row>
    <row r="8009" spans="10:20">
      <c r="J8009" s="12"/>
      <c r="L8009" s="12"/>
      <c r="N8009" s="12"/>
      <c r="O8009" s="12"/>
      <c r="P8009" s="12"/>
      <c r="Q8009" s="12"/>
      <c r="R8009" s="12"/>
      <c r="S8009" s="12"/>
      <c r="T8009" s="12"/>
    </row>
    <row r="8010" spans="10:20">
      <c r="J8010" s="12"/>
      <c r="L8010" s="12"/>
      <c r="N8010" s="12"/>
      <c r="O8010" s="12"/>
      <c r="P8010" s="12"/>
      <c r="Q8010" s="12"/>
      <c r="R8010" s="12"/>
      <c r="S8010" s="12"/>
      <c r="T8010" s="12"/>
    </row>
    <row r="8011" spans="10:20">
      <c r="J8011" s="12"/>
      <c r="L8011" s="12"/>
      <c r="N8011" s="12"/>
      <c r="O8011" s="12"/>
      <c r="P8011" s="12"/>
      <c r="Q8011" s="12"/>
      <c r="R8011" s="12"/>
      <c r="S8011" s="12"/>
      <c r="T8011" s="12"/>
    </row>
    <row r="8012" spans="10:20">
      <c r="J8012" s="12"/>
      <c r="L8012" s="12"/>
      <c r="N8012" s="12"/>
      <c r="O8012" s="12"/>
      <c r="P8012" s="12"/>
      <c r="Q8012" s="12"/>
      <c r="R8012" s="12"/>
      <c r="S8012" s="12"/>
      <c r="T8012" s="12"/>
    </row>
    <row r="8013" spans="10:20">
      <c r="J8013" s="12"/>
      <c r="L8013" s="12"/>
      <c r="N8013" s="12"/>
      <c r="O8013" s="12"/>
      <c r="P8013" s="12"/>
      <c r="Q8013" s="12"/>
      <c r="R8013" s="12"/>
      <c r="S8013" s="12"/>
      <c r="T8013" s="12"/>
    </row>
    <row r="8014" spans="10:20">
      <c r="J8014" s="12"/>
      <c r="L8014" s="12"/>
      <c r="N8014" s="12"/>
      <c r="O8014" s="12"/>
      <c r="P8014" s="12"/>
      <c r="Q8014" s="12"/>
      <c r="R8014" s="12"/>
      <c r="S8014" s="12"/>
      <c r="T8014" s="12"/>
    </row>
    <row r="8015" spans="10:20">
      <c r="J8015" s="12"/>
      <c r="L8015" s="12"/>
      <c r="N8015" s="12"/>
      <c r="O8015" s="12"/>
      <c r="P8015" s="12"/>
      <c r="Q8015" s="12"/>
      <c r="R8015" s="12"/>
      <c r="S8015" s="12"/>
      <c r="T8015" s="12"/>
    </row>
    <row r="8016" spans="10:20">
      <c r="J8016" s="12"/>
      <c r="L8016" s="12"/>
      <c r="N8016" s="12"/>
      <c r="O8016" s="12"/>
      <c r="P8016" s="12"/>
      <c r="Q8016" s="12"/>
      <c r="R8016" s="12"/>
      <c r="S8016" s="12"/>
      <c r="T8016" s="12"/>
    </row>
    <row r="8017" spans="10:20">
      <c r="J8017" s="12"/>
      <c r="L8017" s="12"/>
      <c r="N8017" s="12"/>
      <c r="O8017" s="12"/>
      <c r="P8017" s="12"/>
      <c r="Q8017" s="12"/>
      <c r="R8017" s="12"/>
      <c r="S8017" s="12"/>
      <c r="T8017" s="12"/>
    </row>
    <row r="8018" spans="10:20">
      <c r="J8018" s="12"/>
      <c r="L8018" s="12"/>
      <c r="N8018" s="12"/>
      <c r="O8018" s="12"/>
      <c r="P8018" s="12"/>
      <c r="Q8018" s="12"/>
      <c r="R8018" s="12"/>
      <c r="S8018" s="12"/>
      <c r="T8018" s="12"/>
    </row>
    <row r="8019" spans="10:20">
      <c r="J8019" s="12"/>
      <c r="L8019" s="12"/>
      <c r="N8019" s="12"/>
      <c r="O8019" s="12"/>
      <c r="P8019" s="12"/>
      <c r="Q8019" s="12"/>
      <c r="R8019" s="12"/>
      <c r="S8019" s="12"/>
      <c r="T8019" s="12"/>
    </row>
    <row r="8020" spans="10:20">
      <c r="J8020" s="12"/>
      <c r="L8020" s="12"/>
      <c r="N8020" s="12"/>
      <c r="O8020" s="12"/>
      <c r="P8020" s="12"/>
      <c r="Q8020" s="12"/>
      <c r="R8020" s="12"/>
      <c r="S8020" s="12"/>
      <c r="T8020" s="12"/>
    </row>
    <row r="8021" spans="10:20">
      <c r="J8021" s="12"/>
      <c r="L8021" s="12"/>
      <c r="N8021" s="12"/>
      <c r="O8021" s="12"/>
      <c r="P8021" s="12"/>
      <c r="Q8021" s="12"/>
      <c r="R8021" s="12"/>
      <c r="S8021" s="12"/>
      <c r="T8021" s="12"/>
    </row>
    <row r="8022" spans="10:20">
      <c r="J8022" s="12"/>
      <c r="L8022" s="12"/>
      <c r="N8022" s="12"/>
      <c r="O8022" s="12"/>
      <c r="P8022" s="12"/>
      <c r="Q8022" s="12"/>
      <c r="R8022" s="12"/>
      <c r="S8022" s="12"/>
      <c r="T8022" s="12"/>
    </row>
    <row r="8023" spans="10:20">
      <c r="J8023" s="12"/>
      <c r="L8023" s="12"/>
      <c r="N8023" s="12"/>
      <c r="O8023" s="12"/>
      <c r="P8023" s="12"/>
      <c r="Q8023" s="12"/>
      <c r="R8023" s="12"/>
      <c r="S8023" s="12"/>
      <c r="T8023" s="12"/>
    </row>
    <row r="8024" spans="10:20">
      <c r="J8024" s="12"/>
      <c r="L8024" s="12"/>
      <c r="N8024" s="12"/>
      <c r="O8024" s="12"/>
      <c r="P8024" s="12"/>
      <c r="Q8024" s="12"/>
      <c r="R8024" s="12"/>
      <c r="S8024" s="12"/>
      <c r="T8024" s="12"/>
    </row>
    <row r="8025" spans="10:20">
      <c r="J8025" s="12"/>
      <c r="L8025" s="12"/>
      <c r="N8025" s="12"/>
      <c r="O8025" s="12"/>
      <c r="P8025" s="12"/>
      <c r="Q8025" s="12"/>
      <c r="R8025" s="12"/>
      <c r="S8025" s="12"/>
      <c r="T8025" s="12"/>
    </row>
    <row r="8026" spans="10:20">
      <c r="J8026" s="12"/>
      <c r="L8026" s="12"/>
      <c r="N8026" s="12"/>
      <c r="O8026" s="12"/>
      <c r="P8026" s="12"/>
      <c r="Q8026" s="12"/>
      <c r="R8026" s="12"/>
      <c r="S8026" s="12"/>
      <c r="T8026" s="12"/>
    </row>
    <row r="8027" spans="10:20">
      <c r="J8027" s="12"/>
      <c r="L8027" s="12"/>
      <c r="N8027" s="12"/>
      <c r="O8027" s="12"/>
      <c r="P8027" s="12"/>
      <c r="Q8027" s="12"/>
      <c r="R8027" s="12"/>
      <c r="S8027" s="12"/>
      <c r="T8027" s="12"/>
    </row>
    <row r="8028" spans="10:20">
      <c r="J8028" s="12"/>
      <c r="L8028" s="12"/>
      <c r="N8028" s="12"/>
      <c r="O8028" s="12"/>
      <c r="P8028" s="12"/>
      <c r="Q8028" s="12"/>
      <c r="R8028" s="12"/>
      <c r="S8028" s="12"/>
      <c r="T8028" s="12"/>
    </row>
    <row r="8029" spans="10:20">
      <c r="J8029" s="12"/>
      <c r="L8029" s="12"/>
      <c r="N8029" s="12"/>
      <c r="O8029" s="12"/>
      <c r="P8029" s="12"/>
      <c r="Q8029" s="12"/>
      <c r="R8029" s="12"/>
      <c r="S8029" s="12"/>
      <c r="T8029" s="12"/>
    </row>
    <row r="8030" spans="10:20">
      <c r="J8030" s="12"/>
      <c r="L8030" s="12"/>
      <c r="N8030" s="12"/>
      <c r="O8030" s="12"/>
      <c r="P8030" s="12"/>
      <c r="Q8030" s="12"/>
      <c r="R8030" s="12"/>
      <c r="S8030" s="12"/>
      <c r="T8030" s="12"/>
    </row>
    <row r="8031" spans="10:20">
      <c r="J8031" s="12"/>
      <c r="L8031" s="12"/>
      <c r="N8031" s="12"/>
      <c r="O8031" s="12"/>
      <c r="P8031" s="12"/>
      <c r="Q8031" s="12"/>
      <c r="R8031" s="12"/>
      <c r="S8031" s="12"/>
      <c r="T8031" s="12"/>
    </row>
    <row r="8032" spans="10:20">
      <c r="J8032" s="12"/>
      <c r="L8032" s="12"/>
      <c r="N8032" s="12"/>
      <c r="O8032" s="12"/>
      <c r="P8032" s="12"/>
      <c r="Q8032" s="12"/>
      <c r="R8032" s="12"/>
      <c r="S8032" s="12"/>
      <c r="T8032" s="12"/>
    </row>
    <row r="8033" spans="10:20">
      <c r="J8033" s="12"/>
      <c r="L8033" s="12"/>
      <c r="N8033" s="12"/>
      <c r="O8033" s="12"/>
      <c r="P8033" s="12"/>
      <c r="Q8033" s="12"/>
      <c r="R8033" s="12"/>
      <c r="S8033" s="12"/>
      <c r="T8033" s="12"/>
    </row>
    <row r="8034" spans="10:20">
      <c r="J8034" s="12"/>
      <c r="L8034" s="12"/>
      <c r="N8034" s="12"/>
      <c r="O8034" s="12"/>
      <c r="P8034" s="12"/>
      <c r="Q8034" s="12"/>
      <c r="R8034" s="12"/>
      <c r="S8034" s="12"/>
      <c r="T8034" s="12"/>
    </row>
    <row r="8035" spans="10:20">
      <c r="J8035" s="12"/>
      <c r="L8035" s="12"/>
      <c r="N8035" s="12"/>
      <c r="O8035" s="12"/>
      <c r="P8035" s="12"/>
      <c r="Q8035" s="12"/>
      <c r="R8035" s="12"/>
      <c r="S8035" s="12"/>
      <c r="T8035" s="12"/>
    </row>
    <row r="8036" spans="10:20">
      <c r="J8036" s="12"/>
      <c r="L8036" s="12"/>
      <c r="N8036" s="12"/>
      <c r="O8036" s="12"/>
      <c r="P8036" s="12"/>
      <c r="Q8036" s="12"/>
      <c r="R8036" s="12"/>
      <c r="S8036" s="12"/>
      <c r="T8036" s="12"/>
    </row>
    <row r="8037" spans="10:20">
      <c r="J8037" s="12"/>
      <c r="L8037" s="12"/>
      <c r="N8037" s="12"/>
      <c r="O8037" s="12"/>
      <c r="P8037" s="12"/>
      <c r="Q8037" s="12"/>
      <c r="R8037" s="12"/>
      <c r="S8037" s="12"/>
      <c r="T8037" s="12"/>
    </row>
    <row r="8038" spans="10:20">
      <c r="J8038" s="12"/>
      <c r="L8038" s="12"/>
      <c r="N8038" s="12"/>
      <c r="O8038" s="12"/>
      <c r="P8038" s="12"/>
      <c r="Q8038" s="12"/>
      <c r="R8038" s="12"/>
      <c r="S8038" s="12"/>
      <c r="T8038" s="12"/>
    </row>
    <row r="8039" spans="10:20">
      <c r="J8039" s="12"/>
      <c r="L8039" s="12"/>
      <c r="N8039" s="12"/>
      <c r="O8039" s="12"/>
      <c r="P8039" s="12"/>
      <c r="Q8039" s="12"/>
      <c r="R8039" s="12"/>
      <c r="S8039" s="12"/>
      <c r="T8039" s="12"/>
    </row>
    <row r="8040" spans="10:20">
      <c r="J8040" s="12"/>
      <c r="L8040" s="12"/>
      <c r="N8040" s="12"/>
      <c r="O8040" s="12"/>
      <c r="P8040" s="12"/>
      <c r="Q8040" s="12"/>
      <c r="R8040" s="12"/>
      <c r="S8040" s="12"/>
      <c r="T8040" s="12"/>
    </row>
    <row r="8041" spans="10:20">
      <c r="J8041" s="12"/>
      <c r="L8041" s="12"/>
      <c r="N8041" s="12"/>
      <c r="O8041" s="12"/>
      <c r="P8041" s="12"/>
      <c r="Q8041" s="12"/>
      <c r="R8041" s="12"/>
      <c r="S8041" s="12"/>
      <c r="T8041" s="12"/>
    </row>
    <row r="8042" spans="10:20">
      <c r="J8042" s="12"/>
      <c r="L8042" s="12"/>
      <c r="N8042" s="12"/>
      <c r="O8042" s="12"/>
      <c r="P8042" s="12"/>
      <c r="Q8042" s="12"/>
      <c r="R8042" s="12"/>
      <c r="S8042" s="12"/>
      <c r="T8042" s="12"/>
    </row>
    <row r="8043" spans="10:20">
      <c r="J8043" s="12"/>
      <c r="L8043" s="12"/>
      <c r="N8043" s="12"/>
      <c r="O8043" s="12"/>
      <c r="P8043" s="12"/>
      <c r="Q8043" s="12"/>
      <c r="R8043" s="12"/>
      <c r="S8043" s="12"/>
      <c r="T8043" s="12"/>
    </row>
    <row r="8044" spans="10:20">
      <c r="J8044" s="12"/>
      <c r="L8044" s="12"/>
      <c r="N8044" s="12"/>
      <c r="O8044" s="12"/>
      <c r="P8044" s="12"/>
      <c r="Q8044" s="12"/>
      <c r="R8044" s="12"/>
      <c r="S8044" s="12"/>
      <c r="T8044" s="12"/>
    </row>
    <row r="8045" spans="10:20">
      <c r="J8045" s="12"/>
      <c r="L8045" s="12"/>
      <c r="N8045" s="12"/>
      <c r="O8045" s="12"/>
      <c r="P8045" s="12"/>
      <c r="Q8045" s="12"/>
      <c r="R8045" s="12"/>
      <c r="S8045" s="12"/>
      <c r="T8045" s="12"/>
    </row>
    <row r="8046" spans="10:20">
      <c r="J8046" s="12"/>
      <c r="L8046" s="12"/>
      <c r="N8046" s="12"/>
      <c r="O8046" s="12"/>
      <c r="P8046" s="12"/>
      <c r="Q8046" s="12"/>
      <c r="R8046" s="12"/>
      <c r="S8046" s="12"/>
      <c r="T8046" s="12"/>
    </row>
    <row r="8047" spans="10:20">
      <c r="J8047" s="12"/>
      <c r="L8047" s="12"/>
      <c r="N8047" s="12"/>
      <c r="O8047" s="12"/>
      <c r="P8047" s="12"/>
      <c r="Q8047" s="12"/>
      <c r="R8047" s="12"/>
      <c r="S8047" s="12"/>
      <c r="T8047" s="12"/>
    </row>
    <row r="8048" spans="10:20">
      <c r="J8048" s="12"/>
      <c r="L8048" s="12"/>
      <c r="N8048" s="12"/>
      <c r="O8048" s="12"/>
      <c r="P8048" s="12"/>
      <c r="Q8048" s="12"/>
      <c r="R8048" s="12"/>
      <c r="S8048" s="12"/>
      <c r="T8048" s="12"/>
    </row>
    <row r="8049" spans="10:20">
      <c r="J8049" s="12"/>
      <c r="L8049" s="12"/>
      <c r="N8049" s="12"/>
      <c r="O8049" s="12"/>
      <c r="P8049" s="12"/>
      <c r="Q8049" s="12"/>
      <c r="R8049" s="12"/>
      <c r="S8049" s="12"/>
      <c r="T8049" s="12"/>
    </row>
    <row r="8050" spans="10:20">
      <c r="J8050" s="12"/>
      <c r="L8050" s="12"/>
      <c r="N8050" s="12"/>
      <c r="O8050" s="12"/>
      <c r="P8050" s="12"/>
      <c r="Q8050" s="12"/>
      <c r="R8050" s="12"/>
      <c r="S8050" s="12"/>
      <c r="T8050" s="12"/>
    </row>
    <row r="8051" spans="10:20">
      <c r="J8051" s="12"/>
      <c r="L8051" s="12"/>
      <c r="N8051" s="12"/>
      <c r="O8051" s="12"/>
      <c r="P8051" s="12"/>
      <c r="Q8051" s="12"/>
      <c r="R8051" s="12"/>
      <c r="S8051" s="12"/>
      <c r="T8051" s="12"/>
    </row>
    <row r="8052" spans="10:20">
      <c r="J8052" s="12"/>
      <c r="L8052" s="12"/>
      <c r="N8052" s="12"/>
      <c r="O8052" s="12"/>
      <c r="P8052" s="12"/>
      <c r="Q8052" s="12"/>
      <c r="R8052" s="12"/>
      <c r="S8052" s="12"/>
      <c r="T8052" s="12"/>
    </row>
    <row r="8053" spans="10:20">
      <c r="J8053" s="12"/>
      <c r="L8053" s="12"/>
      <c r="N8053" s="12"/>
      <c r="O8053" s="12"/>
      <c r="P8053" s="12"/>
      <c r="Q8053" s="12"/>
      <c r="R8053" s="12"/>
      <c r="S8053" s="12"/>
      <c r="T8053" s="12"/>
    </row>
    <row r="8054" spans="10:20">
      <c r="J8054" s="12"/>
      <c r="L8054" s="12"/>
      <c r="N8054" s="12"/>
      <c r="O8054" s="12"/>
      <c r="P8054" s="12"/>
      <c r="Q8054" s="12"/>
      <c r="R8054" s="12"/>
      <c r="S8054" s="12"/>
      <c r="T8054" s="12"/>
    </row>
    <row r="8055" spans="10:20">
      <c r="J8055" s="12"/>
      <c r="L8055" s="12"/>
      <c r="N8055" s="12"/>
      <c r="O8055" s="12"/>
      <c r="P8055" s="12"/>
      <c r="Q8055" s="12"/>
      <c r="R8055" s="12"/>
      <c r="S8055" s="12"/>
      <c r="T8055" s="12"/>
    </row>
    <row r="8056" spans="10:20">
      <c r="J8056" s="12"/>
      <c r="L8056" s="12"/>
      <c r="N8056" s="12"/>
      <c r="O8056" s="12"/>
      <c r="P8056" s="12"/>
      <c r="Q8056" s="12"/>
      <c r="R8056" s="12"/>
      <c r="S8056" s="12"/>
      <c r="T8056" s="12"/>
    </row>
    <row r="8057" spans="10:20">
      <c r="J8057" s="12"/>
      <c r="L8057" s="12"/>
      <c r="N8057" s="12"/>
      <c r="O8057" s="12"/>
      <c r="P8057" s="12"/>
      <c r="Q8057" s="12"/>
      <c r="R8057" s="12"/>
      <c r="S8057" s="12"/>
      <c r="T8057" s="12"/>
    </row>
    <row r="8058" spans="10:20">
      <c r="J8058" s="12"/>
      <c r="L8058" s="12"/>
      <c r="N8058" s="12"/>
      <c r="O8058" s="12"/>
      <c r="P8058" s="12"/>
      <c r="Q8058" s="12"/>
      <c r="R8058" s="12"/>
      <c r="S8058" s="12"/>
      <c r="T8058" s="12"/>
    </row>
    <row r="8059" spans="10:20">
      <c r="J8059" s="12"/>
      <c r="L8059" s="12"/>
      <c r="N8059" s="12"/>
      <c r="O8059" s="12"/>
      <c r="P8059" s="12"/>
      <c r="Q8059" s="12"/>
      <c r="R8059" s="12"/>
      <c r="S8059" s="12"/>
      <c r="T8059" s="12"/>
    </row>
    <row r="8060" spans="10:20">
      <c r="J8060" s="12"/>
      <c r="L8060" s="12"/>
      <c r="N8060" s="12"/>
      <c r="O8060" s="12"/>
      <c r="P8060" s="12"/>
      <c r="Q8060" s="12"/>
      <c r="R8060" s="12"/>
      <c r="S8060" s="12"/>
      <c r="T8060" s="12"/>
    </row>
    <row r="8061" spans="10:20">
      <c r="J8061" s="12"/>
      <c r="L8061" s="12"/>
      <c r="N8061" s="12"/>
      <c r="O8061" s="12"/>
      <c r="P8061" s="12"/>
      <c r="Q8061" s="12"/>
      <c r="R8061" s="12"/>
      <c r="S8061" s="12"/>
      <c r="T8061" s="12"/>
    </row>
    <row r="8062" spans="10:20">
      <c r="J8062" s="12"/>
      <c r="L8062" s="12"/>
      <c r="N8062" s="12"/>
      <c r="O8062" s="12"/>
      <c r="P8062" s="12"/>
      <c r="Q8062" s="12"/>
      <c r="R8062" s="12"/>
      <c r="S8062" s="12"/>
      <c r="T8062" s="12"/>
    </row>
    <row r="8063" spans="10:20">
      <c r="J8063" s="12"/>
      <c r="L8063" s="12"/>
      <c r="N8063" s="12"/>
      <c r="O8063" s="12"/>
      <c r="P8063" s="12"/>
      <c r="Q8063" s="12"/>
      <c r="R8063" s="12"/>
      <c r="S8063" s="12"/>
      <c r="T8063" s="12"/>
    </row>
    <row r="8064" spans="10:20">
      <c r="J8064" s="12"/>
      <c r="L8064" s="12"/>
      <c r="N8064" s="12"/>
      <c r="O8064" s="12"/>
      <c r="P8064" s="12"/>
      <c r="Q8064" s="12"/>
      <c r="R8064" s="12"/>
      <c r="S8064" s="12"/>
      <c r="T8064" s="12"/>
    </row>
    <row r="8065" spans="10:20">
      <c r="J8065" s="12"/>
      <c r="L8065" s="12"/>
      <c r="N8065" s="12"/>
      <c r="O8065" s="12"/>
      <c r="P8065" s="12"/>
      <c r="Q8065" s="12"/>
      <c r="R8065" s="12"/>
      <c r="S8065" s="12"/>
      <c r="T8065" s="12"/>
    </row>
    <row r="8066" spans="10:20">
      <c r="J8066" s="12"/>
      <c r="L8066" s="12"/>
      <c r="N8066" s="12"/>
      <c r="O8066" s="12"/>
      <c r="P8066" s="12"/>
      <c r="Q8066" s="12"/>
      <c r="R8066" s="12"/>
      <c r="S8066" s="12"/>
      <c r="T8066" s="12"/>
    </row>
    <row r="8067" spans="10:20">
      <c r="J8067" s="12"/>
      <c r="L8067" s="12"/>
      <c r="N8067" s="12"/>
      <c r="O8067" s="12"/>
      <c r="P8067" s="12"/>
      <c r="Q8067" s="12"/>
      <c r="R8067" s="12"/>
      <c r="S8067" s="12"/>
      <c r="T8067" s="12"/>
    </row>
    <row r="8068" spans="10:20">
      <c r="J8068" s="12"/>
      <c r="L8068" s="12"/>
      <c r="N8068" s="12"/>
      <c r="O8068" s="12"/>
      <c r="P8068" s="12"/>
      <c r="Q8068" s="12"/>
      <c r="R8068" s="12"/>
      <c r="S8068" s="12"/>
      <c r="T8068" s="12"/>
    </row>
    <row r="8069" spans="10:20">
      <c r="J8069" s="12"/>
      <c r="L8069" s="12"/>
      <c r="N8069" s="12"/>
      <c r="O8069" s="12"/>
      <c r="P8069" s="12"/>
      <c r="Q8069" s="12"/>
      <c r="R8069" s="12"/>
      <c r="S8069" s="12"/>
      <c r="T8069" s="12"/>
    </row>
    <row r="8070" spans="10:20">
      <c r="J8070" s="12"/>
      <c r="L8070" s="12"/>
      <c r="N8070" s="12"/>
      <c r="O8070" s="12"/>
      <c r="P8070" s="12"/>
      <c r="Q8070" s="12"/>
      <c r="R8070" s="12"/>
      <c r="S8070" s="12"/>
      <c r="T8070" s="12"/>
    </row>
    <row r="8071" spans="10:20">
      <c r="J8071" s="12"/>
      <c r="L8071" s="12"/>
      <c r="N8071" s="12"/>
      <c r="O8071" s="12"/>
      <c r="P8071" s="12"/>
      <c r="Q8071" s="12"/>
      <c r="R8071" s="12"/>
      <c r="S8071" s="12"/>
      <c r="T8071" s="12"/>
    </row>
    <row r="8072" spans="10:20">
      <c r="J8072" s="12"/>
      <c r="L8072" s="12"/>
      <c r="N8072" s="12"/>
      <c r="O8072" s="12"/>
      <c r="P8072" s="12"/>
      <c r="Q8072" s="12"/>
      <c r="R8072" s="12"/>
      <c r="S8072" s="12"/>
      <c r="T8072" s="12"/>
    </row>
    <row r="8073" spans="10:20">
      <c r="J8073" s="12"/>
      <c r="L8073" s="12"/>
      <c r="N8073" s="12"/>
      <c r="O8073" s="12"/>
      <c r="P8073" s="12"/>
      <c r="Q8073" s="12"/>
      <c r="R8073" s="12"/>
      <c r="S8073" s="12"/>
      <c r="T8073" s="12"/>
    </row>
    <row r="8074" spans="10:20">
      <c r="J8074" s="12"/>
      <c r="L8074" s="12"/>
      <c r="N8074" s="12"/>
      <c r="O8074" s="12"/>
      <c r="P8074" s="12"/>
      <c r="Q8074" s="12"/>
      <c r="R8074" s="12"/>
      <c r="S8074" s="12"/>
      <c r="T8074" s="12"/>
    </row>
    <row r="8075" spans="10:20">
      <c r="J8075" s="12"/>
      <c r="L8075" s="12"/>
      <c r="N8075" s="12"/>
      <c r="O8075" s="12"/>
      <c r="P8075" s="12"/>
      <c r="Q8075" s="12"/>
      <c r="R8075" s="12"/>
      <c r="S8075" s="12"/>
      <c r="T8075" s="12"/>
    </row>
    <row r="8076" spans="10:20">
      <c r="J8076" s="12"/>
      <c r="L8076" s="12"/>
      <c r="N8076" s="12"/>
      <c r="O8076" s="12"/>
      <c r="P8076" s="12"/>
      <c r="Q8076" s="12"/>
      <c r="R8076" s="12"/>
      <c r="S8076" s="12"/>
      <c r="T8076" s="12"/>
    </row>
    <row r="8077" spans="10:20">
      <c r="J8077" s="12"/>
      <c r="L8077" s="12"/>
      <c r="N8077" s="12"/>
      <c r="O8077" s="12"/>
      <c r="P8077" s="12"/>
      <c r="Q8077" s="12"/>
      <c r="R8077" s="12"/>
      <c r="S8077" s="12"/>
      <c r="T8077" s="12"/>
    </row>
    <row r="8078" spans="10:20">
      <c r="J8078" s="12"/>
      <c r="L8078" s="12"/>
      <c r="N8078" s="12"/>
      <c r="O8078" s="12"/>
      <c r="P8078" s="12"/>
      <c r="Q8078" s="12"/>
      <c r="R8078" s="12"/>
      <c r="S8078" s="12"/>
      <c r="T8078" s="12"/>
    </row>
    <row r="8079" spans="10:20">
      <c r="J8079" s="12"/>
      <c r="L8079" s="12"/>
      <c r="N8079" s="12"/>
      <c r="O8079" s="12"/>
      <c r="P8079" s="12"/>
      <c r="Q8079" s="12"/>
      <c r="R8079" s="12"/>
      <c r="S8079" s="12"/>
      <c r="T8079" s="12"/>
    </row>
    <row r="8080" spans="10:20">
      <c r="J8080" s="12"/>
      <c r="L8080" s="12"/>
      <c r="N8080" s="12"/>
      <c r="O8080" s="12"/>
      <c r="P8080" s="12"/>
      <c r="Q8080" s="12"/>
      <c r="R8080" s="12"/>
      <c r="S8080" s="12"/>
      <c r="T8080" s="12"/>
    </row>
    <row r="8081" spans="10:20">
      <c r="J8081" s="12"/>
      <c r="L8081" s="12"/>
      <c r="N8081" s="12"/>
      <c r="O8081" s="12"/>
      <c r="P8081" s="12"/>
      <c r="Q8081" s="12"/>
      <c r="R8081" s="12"/>
      <c r="S8081" s="12"/>
      <c r="T8081" s="12"/>
    </row>
    <row r="8082" spans="10:20">
      <c r="J8082" s="12"/>
      <c r="L8082" s="12"/>
      <c r="N8082" s="12"/>
      <c r="O8082" s="12"/>
      <c r="P8082" s="12"/>
      <c r="Q8082" s="12"/>
      <c r="R8082" s="12"/>
      <c r="S8082" s="12"/>
      <c r="T8082" s="12"/>
    </row>
    <row r="8083" spans="10:20">
      <c r="J8083" s="12"/>
      <c r="L8083" s="12"/>
      <c r="N8083" s="12"/>
      <c r="O8083" s="12"/>
      <c r="P8083" s="12"/>
      <c r="Q8083" s="12"/>
      <c r="R8083" s="12"/>
      <c r="S8083" s="12"/>
      <c r="T8083" s="12"/>
    </row>
    <row r="8084" spans="10:20">
      <c r="J8084" s="12"/>
      <c r="L8084" s="12"/>
      <c r="N8084" s="12"/>
      <c r="O8084" s="12"/>
      <c r="P8084" s="12"/>
      <c r="Q8084" s="12"/>
      <c r="R8084" s="12"/>
      <c r="S8084" s="12"/>
      <c r="T8084" s="12"/>
    </row>
    <row r="8085" spans="10:20">
      <c r="J8085" s="12"/>
      <c r="L8085" s="12"/>
      <c r="N8085" s="12"/>
      <c r="O8085" s="12"/>
      <c r="P8085" s="12"/>
      <c r="Q8085" s="12"/>
      <c r="R8085" s="12"/>
      <c r="S8085" s="12"/>
      <c r="T8085" s="12"/>
    </row>
    <row r="8086" spans="10:20">
      <c r="J8086" s="12"/>
      <c r="L8086" s="12"/>
      <c r="N8086" s="12"/>
      <c r="O8086" s="12"/>
      <c r="P8086" s="12"/>
      <c r="Q8086" s="12"/>
      <c r="R8086" s="12"/>
      <c r="S8086" s="12"/>
      <c r="T8086" s="12"/>
    </row>
    <row r="8087" spans="10:20">
      <c r="J8087" s="12"/>
      <c r="L8087" s="12"/>
      <c r="N8087" s="12"/>
      <c r="O8087" s="12"/>
      <c r="P8087" s="12"/>
      <c r="Q8087" s="12"/>
      <c r="R8087" s="12"/>
      <c r="S8087" s="12"/>
      <c r="T8087" s="12"/>
    </row>
    <row r="8088" spans="10:20">
      <c r="J8088" s="12"/>
      <c r="L8088" s="12"/>
      <c r="N8088" s="12"/>
      <c r="O8088" s="12"/>
      <c r="P8088" s="12"/>
      <c r="Q8088" s="12"/>
      <c r="R8088" s="12"/>
      <c r="S8088" s="12"/>
      <c r="T8088" s="12"/>
    </row>
    <row r="8089" spans="10:20">
      <c r="J8089" s="12"/>
      <c r="L8089" s="12"/>
      <c r="N8089" s="12"/>
      <c r="O8089" s="12"/>
      <c r="P8089" s="12"/>
      <c r="Q8089" s="12"/>
      <c r="R8089" s="12"/>
      <c r="S8089" s="12"/>
      <c r="T8089" s="12"/>
    </row>
    <row r="8090" spans="10:20">
      <c r="J8090" s="12"/>
      <c r="L8090" s="12"/>
      <c r="N8090" s="12"/>
      <c r="O8090" s="12"/>
      <c r="P8090" s="12"/>
      <c r="Q8090" s="12"/>
      <c r="R8090" s="12"/>
      <c r="S8090" s="12"/>
      <c r="T8090" s="12"/>
    </row>
    <row r="8091" spans="10:20">
      <c r="J8091" s="12"/>
      <c r="L8091" s="12"/>
      <c r="N8091" s="12"/>
      <c r="O8091" s="12"/>
      <c r="P8091" s="12"/>
      <c r="Q8091" s="12"/>
      <c r="R8091" s="12"/>
      <c r="S8091" s="12"/>
      <c r="T8091" s="12"/>
    </row>
    <row r="8092" spans="10:20">
      <c r="J8092" s="12"/>
      <c r="L8092" s="12"/>
      <c r="N8092" s="12"/>
      <c r="O8092" s="12"/>
      <c r="P8092" s="12"/>
      <c r="Q8092" s="12"/>
      <c r="R8092" s="12"/>
      <c r="S8092" s="12"/>
      <c r="T8092" s="12"/>
    </row>
    <row r="8093" spans="10:20">
      <c r="J8093" s="12"/>
      <c r="L8093" s="12"/>
      <c r="N8093" s="12"/>
      <c r="O8093" s="12"/>
      <c r="P8093" s="12"/>
      <c r="Q8093" s="12"/>
      <c r="R8093" s="12"/>
      <c r="S8093" s="12"/>
      <c r="T8093" s="12"/>
    </row>
    <row r="8094" spans="10:20">
      <c r="J8094" s="12"/>
      <c r="L8094" s="12"/>
      <c r="N8094" s="12"/>
      <c r="O8094" s="12"/>
      <c r="P8094" s="12"/>
      <c r="Q8094" s="12"/>
      <c r="R8094" s="12"/>
      <c r="S8094" s="12"/>
      <c r="T8094" s="12"/>
    </row>
    <row r="8095" spans="10:20">
      <c r="J8095" s="12"/>
      <c r="L8095" s="12"/>
      <c r="N8095" s="12"/>
      <c r="O8095" s="12"/>
      <c r="P8095" s="12"/>
      <c r="Q8095" s="12"/>
      <c r="R8095" s="12"/>
      <c r="S8095" s="12"/>
      <c r="T8095" s="12"/>
    </row>
    <row r="8096" spans="10:20">
      <c r="J8096" s="12"/>
      <c r="L8096" s="12"/>
      <c r="N8096" s="12"/>
      <c r="O8096" s="12"/>
      <c r="P8096" s="12"/>
      <c r="Q8096" s="12"/>
      <c r="R8096" s="12"/>
      <c r="S8096" s="12"/>
      <c r="T8096" s="12"/>
    </row>
    <row r="8097" spans="10:20">
      <c r="J8097" s="12"/>
      <c r="L8097" s="12"/>
      <c r="N8097" s="12"/>
      <c r="O8097" s="12"/>
      <c r="P8097" s="12"/>
      <c r="Q8097" s="12"/>
      <c r="R8097" s="12"/>
      <c r="S8097" s="12"/>
      <c r="T8097" s="12"/>
    </row>
    <row r="8098" spans="10:20">
      <c r="J8098" s="12"/>
      <c r="L8098" s="12"/>
      <c r="N8098" s="12"/>
      <c r="O8098" s="12"/>
      <c r="P8098" s="12"/>
      <c r="Q8098" s="12"/>
      <c r="R8098" s="12"/>
      <c r="S8098" s="12"/>
      <c r="T8098" s="12"/>
    </row>
    <row r="8099" spans="10:20">
      <c r="J8099" s="12"/>
      <c r="L8099" s="12"/>
      <c r="N8099" s="12"/>
      <c r="O8099" s="12"/>
      <c r="P8099" s="12"/>
      <c r="Q8099" s="12"/>
      <c r="R8099" s="12"/>
      <c r="S8099" s="12"/>
      <c r="T8099" s="12"/>
    </row>
    <row r="8100" spans="10:20">
      <c r="J8100" s="12"/>
      <c r="L8100" s="12"/>
      <c r="N8100" s="12"/>
      <c r="O8100" s="12"/>
      <c r="P8100" s="12"/>
      <c r="Q8100" s="12"/>
      <c r="R8100" s="12"/>
      <c r="S8100" s="12"/>
      <c r="T8100" s="12"/>
    </row>
    <row r="8101" spans="10:20">
      <c r="J8101" s="12"/>
      <c r="L8101" s="12"/>
      <c r="N8101" s="12"/>
      <c r="O8101" s="12"/>
      <c r="P8101" s="12"/>
      <c r="Q8101" s="12"/>
      <c r="R8101" s="12"/>
      <c r="S8101" s="12"/>
      <c r="T8101" s="12"/>
    </row>
    <row r="8102" spans="10:20">
      <c r="J8102" s="12"/>
      <c r="L8102" s="12"/>
      <c r="N8102" s="12"/>
      <c r="O8102" s="12"/>
      <c r="P8102" s="12"/>
      <c r="Q8102" s="12"/>
      <c r="R8102" s="12"/>
      <c r="S8102" s="12"/>
      <c r="T8102" s="12"/>
    </row>
    <row r="8103" spans="10:20">
      <c r="J8103" s="12"/>
      <c r="L8103" s="12"/>
      <c r="N8103" s="12"/>
      <c r="O8103" s="12"/>
      <c r="P8103" s="12"/>
      <c r="Q8103" s="12"/>
      <c r="R8103" s="12"/>
      <c r="S8103" s="12"/>
      <c r="T8103" s="12"/>
    </row>
    <row r="8104" spans="10:20">
      <c r="J8104" s="12"/>
      <c r="L8104" s="12"/>
      <c r="N8104" s="12"/>
      <c r="O8104" s="12"/>
      <c r="P8104" s="12"/>
      <c r="Q8104" s="12"/>
      <c r="R8104" s="12"/>
      <c r="S8104" s="12"/>
      <c r="T8104" s="12"/>
    </row>
    <row r="8105" spans="10:20">
      <c r="J8105" s="12"/>
      <c r="L8105" s="12"/>
      <c r="N8105" s="12"/>
      <c r="O8105" s="12"/>
      <c r="P8105" s="12"/>
      <c r="Q8105" s="12"/>
      <c r="R8105" s="12"/>
      <c r="S8105" s="12"/>
      <c r="T8105" s="12"/>
    </row>
    <row r="8106" spans="10:20">
      <c r="J8106" s="12"/>
      <c r="L8106" s="12"/>
      <c r="N8106" s="12"/>
      <c r="O8106" s="12"/>
      <c r="P8106" s="12"/>
      <c r="Q8106" s="12"/>
      <c r="R8106" s="12"/>
      <c r="S8106" s="12"/>
      <c r="T8106" s="12"/>
    </row>
    <row r="8107" spans="10:20">
      <c r="J8107" s="12"/>
      <c r="L8107" s="12"/>
      <c r="N8107" s="12"/>
      <c r="O8107" s="12"/>
      <c r="P8107" s="12"/>
      <c r="Q8107" s="12"/>
      <c r="R8107" s="12"/>
      <c r="S8107" s="12"/>
      <c r="T8107" s="12"/>
    </row>
    <row r="8108" spans="10:20">
      <c r="J8108" s="12"/>
      <c r="L8108" s="12"/>
      <c r="N8108" s="12"/>
      <c r="O8108" s="12"/>
      <c r="P8108" s="12"/>
      <c r="Q8108" s="12"/>
      <c r="R8108" s="12"/>
      <c r="S8108" s="12"/>
      <c r="T8108" s="12"/>
    </row>
    <row r="8109" spans="10:20">
      <c r="J8109" s="12"/>
      <c r="L8109" s="12"/>
      <c r="N8109" s="12"/>
      <c r="O8109" s="12"/>
      <c r="P8109" s="12"/>
      <c r="Q8109" s="12"/>
      <c r="R8109" s="12"/>
      <c r="S8109" s="12"/>
      <c r="T8109" s="12"/>
    </row>
    <row r="8110" spans="10:20">
      <c r="J8110" s="12"/>
      <c r="L8110" s="12"/>
      <c r="N8110" s="12"/>
      <c r="O8110" s="12"/>
      <c r="P8110" s="12"/>
      <c r="Q8110" s="12"/>
      <c r="R8110" s="12"/>
      <c r="S8110" s="12"/>
      <c r="T8110" s="12"/>
    </row>
    <row r="8111" spans="10:20">
      <c r="J8111" s="12"/>
      <c r="L8111" s="12"/>
      <c r="N8111" s="12"/>
      <c r="O8111" s="12"/>
      <c r="P8111" s="12"/>
      <c r="Q8111" s="12"/>
      <c r="R8111" s="12"/>
      <c r="S8111" s="12"/>
      <c r="T8111" s="12"/>
    </row>
    <row r="8112" spans="10:20">
      <c r="J8112" s="12"/>
      <c r="L8112" s="12"/>
      <c r="N8112" s="12"/>
      <c r="O8112" s="12"/>
      <c r="P8112" s="12"/>
      <c r="Q8112" s="12"/>
      <c r="R8112" s="12"/>
      <c r="S8112" s="12"/>
      <c r="T8112" s="12"/>
    </row>
    <row r="8113" spans="10:20">
      <c r="J8113" s="12"/>
      <c r="L8113" s="12"/>
      <c r="N8113" s="12"/>
      <c r="O8113" s="12"/>
      <c r="P8113" s="12"/>
      <c r="Q8113" s="12"/>
      <c r="R8113" s="12"/>
      <c r="S8113" s="12"/>
      <c r="T8113" s="12"/>
    </row>
    <row r="8114" spans="10:20">
      <c r="J8114" s="12"/>
      <c r="L8114" s="12"/>
      <c r="N8114" s="12"/>
      <c r="O8114" s="12"/>
      <c r="P8114" s="12"/>
      <c r="Q8114" s="12"/>
      <c r="R8114" s="12"/>
      <c r="S8114" s="12"/>
      <c r="T8114" s="12"/>
    </row>
    <row r="8115" spans="10:20">
      <c r="J8115" s="12"/>
      <c r="L8115" s="12"/>
      <c r="N8115" s="12"/>
      <c r="O8115" s="12"/>
      <c r="P8115" s="12"/>
      <c r="Q8115" s="12"/>
      <c r="R8115" s="12"/>
      <c r="S8115" s="12"/>
      <c r="T8115" s="12"/>
    </row>
    <row r="8116" spans="10:20">
      <c r="J8116" s="12"/>
      <c r="L8116" s="12"/>
      <c r="N8116" s="12"/>
      <c r="O8116" s="12"/>
      <c r="P8116" s="12"/>
      <c r="Q8116" s="12"/>
      <c r="R8116" s="12"/>
      <c r="S8116" s="12"/>
      <c r="T8116" s="12"/>
    </row>
    <row r="8117" spans="10:20">
      <c r="J8117" s="12"/>
      <c r="L8117" s="12"/>
      <c r="N8117" s="12"/>
      <c r="O8117" s="12"/>
      <c r="P8117" s="12"/>
      <c r="Q8117" s="12"/>
      <c r="R8117" s="12"/>
      <c r="S8117" s="12"/>
      <c r="T8117" s="12"/>
    </row>
    <row r="8118" spans="10:20">
      <c r="J8118" s="12"/>
      <c r="L8118" s="12"/>
      <c r="N8118" s="12"/>
      <c r="O8118" s="12"/>
      <c r="P8118" s="12"/>
      <c r="Q8118" s="12"/>
      <c r="R8118" s="12"/>
      <c r="S8118" s="12"/>
      <c r="T8118" s="12"/>
    </row>
    <row r="8119" spans="10:20">
      <c r="J8119" s="12"/>
      <c r="L8119" s="12"/>
      <c r="N8119" s="12"/>
      <c r="O8119" s="12"/>
      <c r="P8119" s="12"/>
      <c r="Q8119" s="12"/>
      <c r="R8119" s="12"/>
      <c r="S8119" s="12"/>
      <c r="T8119" s="12"/>
    </row>
    <row r="8120" spans="10:20">
      <c r="J8120" s="12"/>
      <c r="L8120" s="12"/>
      <c r="N8120" s="12"/>
      <c r="O8120" s="12"/>
      <c r="P8120" s="12"/>
      <c r="Q8120" s="12"/>
      <c r="R8120" s="12"/>
      <c r="S8120" s="12"/>
      <c r="T8120" s="12"/>
    </row>
    <row r="8121" spans="10:20">
      <c r="J8121" s="12"/>
      <c r="L8121" s="12"/>
      <c r="N8121" s="12"/>
      <c r="O8121" s="12"/>
      <c r="P8121" s="12"/>
      <c r="Q8121" s="12"/>
      <c r="R8121" s="12"/>
      <c r="S8121" s="12"/>
      <c r="T8121" s="12"/>
    </row>
    <row r="8122" spans="10:20">
      <c r="J8122" s="12"/>
      <c r="L8122" s="12"/>
      <c r="N8122" s="12"/>
      <c r="O8122" s="12"/>
      <c r="P8122" s="12"/>
      <c r="Q8122" s="12"/>
      <c r="R8122" s="12"/>
      <c r="S8122" s="12"/>
      <c r="T8122" s="12"/>
    </row>
    <row r="8123" spans="10:20">
      <c r="J8123" s="12"/>
      <c r="L8123" s="12"/>
      <c r="N8123" s="12"/>
      <c r="O8123" s="12"/>
      <c r="P8123" s="12"/>
      <c r="Q8123" s="12"/>
      <c r="R8123" s="12"/>
      <c r="S8123" s="12"/>
      <c r="T8123" s="12"/>
    </row>
    <row r="8124" spans="10:20">
      <c r="J8124" s="12"/>
      <c r="L8124" s="12"/>
      <c r="N8124" s="12"/>
      <c r="O8124" s="12"/>
      <c r="P8124" s="12"/>
      <c r="Q8124" s="12"/>
      <c r="R8124" s="12"/>
      <c r="S8124" s="12"/>
      <c r="T8124" s="12"/>
    </row>
    <row r="8125" spans="10:20">
      <c r="J8125" s="12"/>
      <c r="L8125" s="12"/>
      <c r="N8125" s="12"/>
      <c r="O8125" s="12"/>
      <c r="P8125" s="12"/>
      <c r="Q8125" s="12"/>
      <c r="R8125" s="12"/>
      <c r="S8125" s="12"/>
      <c r="T8125" s="12"/>
    </row>
    <row r="8126" spans="10:20">
      <c r="J8126" s="12"/>
      <c r="L8126" s="12"/>
      <c r="N8126" s="12"/>
      <c r="O8126" s="12"/>
      <c r="P8126" s="12"/>
      <c r="Q8126" s="12"/>
      <c r="R8126" s="12"/>
      <c r="S8126" s="12"/>
      <c r="T8126" s="12"/>
    </row>
    <row r="8127" spans="10:20">
      <c r="J8127" s="12"/>
      <c r="L8127" s="12"/>
      <c r="N8127" s="12"/>
      <c r="O8127" s="12"/>
      <c r="P8127" s="12"/>
      <c r="Q8127" s="12"/>
      <c r="R8127" s="12"/>
      <c r="S8127" s="12"/>
      <c r="T8127" s="12"/>
    </row>
    <row r="8128" spans="10:20">
      <c r="J8128" s="12"/>
      <c r="L8128" s="12"/>
      <c r="N8128" s="12"/>
      <c r="O8128" s="12"/>
      <c r="P8128" s="12"/>
      <c r="Q8128" s="12"/>
      <c r="R8128" s="12"/>
      <c r="S8128" s="12"/>
      <c r="T8128" s="12"/>
    </row>
    <row r="8129" spans="10:20">
      <c r="J8129" s="12"/>
      <c r="L8129" s="12"/>
      <c r="N8129" s="12"/>
      <c r="O8129" s="12"/>
      <c r="P8129" s="12"/>
      <c r="Q8129" s="12"/>
      <c r="R8129" s="12"/>
      <c r="S8129" s="12"/>
      <c r="T8129" s="12"/>
    </row>
    <row r="8130" spans="10:20">
      <c r="J8130" s="12"/>
      <c r="L8130" s="12"/>
      <c r="N8130" s="12"/>
      <c r="O8130" s="12"/>
      <c r="P8130" s="12"/>
      <c r="Q8130" s="12"/>
      <c r="R8130" s="12"/>
      <c r="S8130" s="12"/>
      <c r="T8130" s="12"/>
    </row>
    <row r="8131" spans="10:20">
      <c r="J8131" s="12"/>
      <c r="L8131" s="12"/>
      <c r="N8131" s="12"/>
      <c r="O8131" s="12"/>
      <c r="P8131" s="12"/>
      <c r="Q8131" s="12"/>
      <c r="R8131" s="12"/>
      <c r="S8131" s="12"/>
      <c r="T8131" s="12"/>
    </row>
    <row r="8132" spans="10:20">
      <c r="J8132" s="12"/>
      <c r="L8132" s="12"/>
      <c r="N8132" s="12"/>
      <c r="O8132" s="12"/>
      <c r="P8132" s="12"/>
      <c r="Q8132" s="12"/>
      <c r="R8132" s="12"/>
      <c r="S8132" s="12"/>
      <c r="T8132" s="12"/>
    </row>
    <row r="8133" spans="10:20">
      <c r="J8133" s="12"/>
      <c r="L8133" s="12"/>
      <c r="N8133" s="12"/>
      <c r="O8133" s="12"/>
      <c r="P8133" s="12"/>
      <c r="Q8133" s="12"/>
      <c r="R8133" s="12"/>
      <c r="S8133" s="12"/>
      <c r="T8133" s="12"/>
    </row>
    <row r="8134" spans="10:20">
      <c r="J8134" s="12"/>
      <c r="L8134" s="12"/>
      <c r="N8134" s="12"/>
      <c r="O8134" s="12"/>
      <c r="P8134" s="12"/>
      <c r="Q8134" s="12"/>
      <c r="R8134" s="12"/>
      <c r="S8134" s="12"/>
      <c r="T8134" s="12"/>
    </row>
    <row r="8135" spans="10:20">
      <c r="J8135" s="12"/>
      <c r="L8135" s="12"/>
      <c r="N8135" s="12"/>
      <c r="O8135" s="12"/>
      <c r="P8135" s="12"/>
      <c r="Q8135" s="12"/>
      <c r="R8135" s="12"/>
      <c r="S8135" s="12"/>
      <c r="T8135" s="12"/>
    </row>
    <row r="8136" spans="10:20">
      <c r="J8136" s="12"/>
      <c r="L8136" s="12"/>
      <c r="N8136" s="12"/>
      <c r="O8136" s="12"/>
      <c r="P8136" s="12"/>
      <c r="Q8136" s="12"/>
      <c r="R8136" s="12"/>
      <c r="S8136" s="12"/>
      <c r="T8136" s="12"/>
    </row>
    <row r="8137" spans="10:20">
      <c r="J8137" s="12"/>
      <c r="L8137" s="12"/>
      <c r="N8137" s="12"/>
      <c r="O8137" s="12"/>
      <c r="P8137" s="12"/>
      <c r="Q8137" s="12"/>
      <c r="R8137" s="12"/>
      <c r="S8137" s="12"/>
      <c r="T8137" s="12"/>
    </row>
    <row r="8138" spans="10:20">
      <c r="J8138" s="12"/>
      <c r="L8138" s="12"/>
      <c r="N8138" s="12"/>
      <c r="O8138" s="12"/>
      <c r="P8138" s="12"/>
      <c r="Q8138" s="12"/>
      <c r="R8138" s="12"/>
      <c r="S8138" s="12"/>
      <c r="T8138" s="12"/>
    </row>
    <row r="8139" spans="10:20">
      <c r="J8139" s="12"/>
      <c r="L8139" s="12"/>
      <c r="N8139" s="12"/>
      <c r="O8139" s="12"/>
      <c r="P8139" s="12"/>
      <c r="Q8139" s="12"/>
      <c r="R8139" s="12"/>
      <c r="S8139" s="12"/>
      <c r="T8139" s="12"/>
    </row>
    <row r="8140" spans="10:20">
      <c r="J8140" s="12"/>
      <c r="L8140" s="12"/>
      <c r="N8140" s="12"/>
      <c r="O8140" s="12"/>
      <c r="P8140" s="12"/>
      <c r="Q8140" s="12"/>
      <c r="R8140" s="12"/>
      <c r="S8140" s="12"/>
      <c r="T8140" s="12"/>
    </row>
    <row r="8141" spans="10:20">
      <c r="J8141" s="12"/>
      <c r="L8141" s="12"/>
      <c r="N8141" s="12"/>
      <c r="O8141" s="12"/>
      <c r="P8141" s="12"/>
      <c r="Q8141" s="12"/>
      <c r="R8141" s="12"/>
      <c r="S8141" s="12"/>
      <c r="T8141" s="12"/>
    </row>
    <row r="8142" spans="10:20">
      <c r="J8142" s="12"/>
      <c r="L8142" s="12"/>
      <c r="N8142" s="12"/>
      <c r="O8142" s="12"/>
      <c r="P8142" s="12"/>
      <c r="Q8142" s="12"/>
      <c r="R8142" s="12"/>
      <c r="S8142" s="12"/>
      <c r="T8142" s="12"/>
    </row>
    <row r="8143" spans="10:20">
      <c r="J8143" s="12"/>
      <c r="L8143" s="12"/>
      <c r="N8143" s="12"/>
      <c r="O8143" s="12"/>
      <c r="P8143" s="12"/>
      <c r="Q8143" s="12"/>
      <c r="R8143" s="12"/>
      <c r="S8143" s="12"/>
      <c r="T8143" s="12"/>
    </row>
    <row r="8144" spans="10:20">
      <c r="J8144" s="12"/>
      <c r="L8144" s="12"/>
      <c r="N8144" s="12"/>
      <c r="O8144" s="12"/>
      <c r="P8144" s="12"/>
      <c r="Q8144" s="12"/>
      <c r="R8144" s="12"/>
      <c r="S8144" s="12"/>
      <c r="T8144" s="12"/>
    </row>
    <row r="8145" spans="10:20">
      <c r="J8145" s="12"/>
      <c r="L8145" s="12"/>
      <c r="N8145" s="12"/>
      <c r="O8145" s="12"/>
      <c r="P8145" s="12"/>
      <c r="Q8145" s="12"/>
      <c r="R8145" s="12"/>
      <c r="S8145" s="12"/>
      <c r="T8145" s="12"/>
    </row>
    <row r="8146" spans="10:20">
      <c r="J8146" s="12"/>
      <c r="L8146" s="12"/>
      <c r="N8146" s="12"/>
      <c r="O8146" s="12"/>
      <c r="P8146" s="12"/>
      <c r="Q8146" s="12"/>
      <c r="R8146" s="12"/>
      <c r="S8146" s="12"/>
      <c r="T8146" s="12"/>
    </row>
    <row r="8147" spans="10:20">
      <c r="J8147" s="12"/>
      <c r="L8147" s="12"/>
      <c r="N8147" s="12"/>
      <c r="O8147" s="12"/>
      <c r="P8147" s="12"/>
      <c r="Q8147" s="12"/>
      <c r="R8147" s="12"/>
      <c r="S8147" s="12"/>
      <c r="T8147" s="12"/>
    </row>
    <row r="8148" spans="10:20">
      <c r="J8148" s="12"/>
      <c r="L8148" s="12"/>
      <c r="N8148" s="12"/>
      <c r="O8148" s="12"/>
      <c r="P8148" s="12"/>
      <c r="Q8148" s="12"/>
      <c r="R8148" s="12"/>
      <c r="S8148" s="12"/>
      <c r="T8148" s="12"/>
    </row>
    <row r="8149" spans="10:20">
      <c r="J8149" s="12"/>
      <c r="L8149" s="12"/>
      <c r="N8149" s="12"/>
      <c r="O8149" s="12"/>
      <c r="P8149" s="12"/>
      <c r="Q8149" s="12"/>
      <c r="R8149" s="12"/>
      <c r="S8149" s="12"/>
      <c r="T8149" s="12"/>
    </row>
    <row r="8150" spans="10:20">
      <c r="J8150" s="12"/>
      <c r="L8150" s="12"/>
      <c r="N8150" s="12"/>
      <c r="O8150" s="12"/>
      <c r="P8150" s="12"/>
      <c r="Q8150" s="12"/>
      <c r="R8150" s="12"/>
      <c r="S8150" s="12"/>
      <c r="T8150" s="12"/>
    </row>
    <row r="8151" spans="10:20">
      <c r="J8151" s="12"/>
      <c r="L8151" s="12"/>
      <c r="N8151" s="12"/>
      <c r="O8151" s="12"/>
      <c r="P8151" s="12"/>
      <c r="Q8151" s="12"/>
      <c r="R8151" s="12"/>
      <c r="S8151" s="12"/>
      <c r="T8151" s="12"/>
    </row>
    <row r="8152" spans="10:20">
      <c r="J8152" s="12"/>
      <c r="L8152" s="12"/>
      <c r="N8152" s="12"/>
      <c r="O8152" s="12"/>
      <c r="P8152" s="12"/>
      <c r="Q8152" s="12"/>
      <c r="R8152" s="12"/>
      <c r="S8152" s="12"/>
      <c r="T8152" s="12"/>
    </row>
    <row r="8153" spans="10:20">
      <c r="J8153" s="12"/>
      <c r="L8153" s="12"/>
      <c r="N8153" s="12"/>
      <c r="O8153" s="12"/>
      <c r="P8153" s="12"/>
      <c r="Q8153" s="12"/>
      <c r="R8153" s="12"/>
      <c r="S8153" s="12"/>
      <c r="T8153" s="12"/>
    </row>
    <row r="8154" spans="10:20">
      <c r="J8154" s="12"/>
      <c r="L8154" s="12"/>
      <c r="N8154" s="12"/>
      <c r="O8154" s="12"/>
      <c r="P8154" s="12"/>
      <c r="Q8154" s="12"/>
      <c r="R8154" s="12"/>
      <c r="S8154" s="12"/>
      <c r="T8154" s="12"/>
    </row>
    <row r="8155" spans="10:20">
      <c r="J8155" s="12"/>
      <c r="L8155" s="12"/>
      <c r="N8155" s="12"/>
      <c r="O8155" s="12"/>
      <c r="P8155" s="12"/>
      <c r="Q8155" s="12"/>
      <c r="R8155" s="12"/>
      <c r="S8155" s="12"/>
      <c r="T8155" s="12"/>
    </row>
    <row r="8156" spans="10:20">
      <c r="J8156" s="12"/>
      <c r="L8156" s="12"/>
      <c r="N8156" s="12"/>
      <c r="O8156" s="12"/>
      <c r="P8156" s="12"/>
      <c r="Q8156" s="12"/>
      <c r="R8156" s="12"/>
      <c r="S8156" s="12"/>
      <c r="T8156" s="12"/>
    </row>
    <row r="8157" spans="10:20">
      <c r="J8157" s="12"/>
      <c r="L8157" s="12"/>
      <c r="N8157" s="12"/>
      <c r="O8157" s="12"/>
      <c r="P8157" s="12"/>
      <c r="Q8157" s="12"/>
      <c r="R8157" s="12"/>
      <c r="S8157" s="12"/>
      <c r="T8157" s="12"/>
    </row>
    <row r="8158" spans="10:20">
      <c r="J8158" s="12"/>
      <c r="L8158" s="12"/>
      <c r="N8158" s="12"/>
      <c r="O8158" s="12"/>
      <c r="P8158" s="12"/>
      <c r="Q8158" s="12"/>
      <c r="R8158" s="12"/>
      <c r="S8158" s="12"/>
      <c r="T8158" s="12"/>
    </row>
    <row r="8159" spans="10:20">
      <c r="J8159" s="12"/>
      <c r="L8159" s="12"/>
      <c r="N8159" s="12"/>
      <c r="O8159" s="12"/>
      <c r="P8159" s="12"/>
      <c r="Q8159" s="12"/>
      <c r="R8159" s="12"/>
      <c r="S8159" s="12"/>
      <c r="T8159" s="12"/>
    </row>
    <row r="8160" spans="10:20">
      <c r="J8160" s="12"/>
      <c r="L8160" s="12"/>
      <c r="N8160" s="12"/>
      <c r="O8160" s="12"/>
      <c r="P8160" s="12"/>
      <c r="Q8160" s="12"/>
      <c r="R8160" s="12"/>
      <c r="S8160" s="12"/>
      <c r="T8160" s="12"/>
    </row>
    <row r="8161" spans="10:20">
      <c r="J8161" s="12"/>
      <c r="L8161" s="12"/>
      <c r="N8161" s="12"/>
      <c r="O8161" s="12"/>
      <c r="P8161" s="12"/>
      <c r="Q8161" s="12"/>
      <c r="R8161" s="12"/>
      <c r="S8161" s="12"/>
      <c r="T8161" s="12"/>
    </row>
    <row r="8162" spans="10:20">
      <c r="J8162" s="12"/>
      <c r="L8162" s="12"/>
      <c r="N8162" s="12"/>
      <c r="O8162" s="12"/>
      <c r="P8162" s="12"/>
      <c r="Q8162" s="12"/>
      <c r="R8162" s="12"/>
      <c r="S8162" s="12"/>
      <c r="T8162" s="12"/>
    </row>
    <row r="8163" spans="10:20">
      <c r="J8163" s="12"/>
      <c r="L8163" s="12"/>
      <c r="N8163" s="12"/>
      <c r="O8163" s="12"/>
      <c r="P8163" s="12"/>
      <c r="Q8163" s="12"/>
      <c r="R8163" s="12"/>
      <c r="S8163" s="12"/>
      <c r="T8163" s="12"/>
    </row>
    <row r="8164" spans="10:20">
      <c r="J8164" s="12"/>
      <c r="L8164" s="12"/>
      <c r="N8164" s="12"/>
      <c r="O8164" s="12"/>
      <c r="P8164" s="12"/>
      <c r="Q8164" s="12"/>
      <c r="R8164" s="12"/>
      <c r="S8164" s="12"/>
      <c r="T8164" s="12"/>
    </row>
    <row r="8165" spans="10:20">
      <c r="J8165" s="12"/>
      <c r="L8165" s="12"/>
      <c r="N8165" s="12"/>
      <c r="O8165" s="12"/>
      <c r="P8165" s="12"/>
      <c r="Q8165" s="12"/>
      <c r="R8165" s="12"/>
      <c r="S8165" s="12"/>
      <c r="T8165" s="12"/>
    </row>
    <row r="8166" spans="10:20">
      <c r="J8166" s="12"/>
      <c r="L8166" s="12"/>
      <c r="N8166" s="12"/>
      <c r="O8166" s="12"/>
      <c r="P8166" s="12"/>
      <c r="Q8166" s="12"/>
      <c r="R8166" s="12"/>
      <c r="S8166" s="12"/>
      <c r="T8166" s="12"/>
    </row>
    <row r="8167" spans="10:20">
      <c r="J8167" s="12"/>
      <c r="L8167" s="12"/>
      <c r="N8167" s="12"/>
      <c r="O8167" s="12"/>
      <c r="P8167" s="12"/>
      <c r="Q8167" s="12"/>
      <c r="R8167" s="12"/>
      <c r="S8167" s="12"/>
      <c r="T8167" s="12"/>
    </row>
    <row r="8168" spans="10:20">
      <c r="J8168" s="12"/>
      <c r="L8168" s="12"/>
      <c r="N8168" s="12"/>
      <c r="O8168" s="12"/>
      <c r="P8168" s="12"/>
      <c r="Q8168" s="12"/>
      <c r="R8168" s="12"/>
      <c r="S8168" s="12"/>
      <c r="T8168" s="12"/>
    </row>
    <row r="8169" spans="10:20">
      <c r="J8169" s="12"/>
      <c r="L8169" s="12"/>
      <c r="N8169" s="12"/>
      <c r="O8169" s="12"/>
      <c r="P8169" s="12"/>
      <c r="Q8169" s="12"/>
      <c r="R8169" s="12"/>
      <c r="S8169" s="12"/>
      <c r="T8169" s="12"/>
    </row>
    <row r="8170" spans="10:20">
      <c r="J8170" s="12"/>
      <c r="L8170" s="12"/>
      <c r="N8170" s="12"/>
      <c r="O8170" s="12"/>
      <c r="P8170" s="12"/>
      <c r="Q8170" s="12"/>
      <c r="R8170" s="12"/>
      <c r="S8170" s="12"/>
      <c r="T8170" s="12"/>
    </row>
    <row r="8171" spans="10:20">
      <c r="J8171" s="12"/>
      <c r="L8171" s="12"/>
      <c r="N8171" s="12"/>
      <c r="O8171" s="12"/>
      <c r="P8171" s="12"/>
      <c r="Q8171" s="12"/>
      <c r="R8171" s="12"/>
      <c r="S8171" s="12"/>
      <c r="T8171" s="12"/>
    </row>
    <row r="8172" spans="10:20">
      <c r="J8172" s="12"/>
      <c r="L8172" s="12"/>
      <c r="N8172" s="12"/>
      <c r="O8172" s="12"/>
      <c r="P8172" s="12"/>
      <c r="Q8172" s="12"/>
      <c r="R8172" s="12"/>
      <c r="S8172" s="12"/>
      <c r="T8172" s="12"/>
    </row>
    <row r="8173" spans="10:20">
      <c r="J8173" s="12"/>
      <c r="L8173" s="12"/>
      <c r="N8173" s="12"/>
      <c r="O8173" s="12"/>
      <c r="P8173" s="12"/>
      <c r="Q8173" s="12"/>
      <c r="R8173" s="12"/>
      <c r="S8173" s="12"/>
      <c r="T8173" s="12"/>
    </row>
    <row r="8174" spans="10:20">
      <c r="J8174" s="12"/>
      <c r="L8174" s="12"/>
      <c r="N8174" s="12"/>
      <c r="O8174" s="12"/>
      <c r="P8174" s="12"/>
      <c r="Q8174" s="12"/>
      <c r="R8174" s="12"/>
      <c r="S8174" s="12"/>
      <c r="T8174" s="12"/>
    </row>
    <row r="8175" spans="10:20">
      <c r="J8175" s="12"/>
      <c r="L8175" s="12"/>
      <c r="N8175" s="12"/>
      <c r="O8175" s="12"/>
      <c r="P8175" s="12"/>
      <c r="Q8175" s="12"/>
      <c r="R8175" s="12"/>
      <c r="S8175" s="12"/>
      <c r="T8175" s="12"/>
    </row>
    <row r="8176" spans="10:20">
      <c r="J8176" s="12"/>
      <c r="L8176" s="12"/>
      <c r="N8176" s="12"/>
      <c r="O8176" s="12"/>
      <c r="P8176" s="12"/>
      <c r="Q8176" s="12"/>
      <c r="R8176" s="12"/>
      <c r="S8176" s="12"/>
      <c r="T8176" s="12"/>
    </row>
    <row r="8177" spans="10:20">
      <c r="J8177" s="12"/>
      <c r="L8177" s="12"/>
      <c r="N8177" s="12"/>
      <c r="O8177" s="12"/>
      <c r="P8177" s="12"/>
      <c r="Q8177" s="12"/>
      <c r="R8177" s="12"/>
      <c r="S8177" s="12"/>
      <c r="T8177" s="12"/>
    </row>
    <row r="8178" spans="10:20">
      <c r="J8178" s="12"/>
      <c r="L8178" s="12"/>
      <c r="N8178" s="12"/>
      <c r="O8178" s="12"/>
      <c r="P8178" s="12"/>
      <c r="Q8178" s="12"/>
      <c r="R8178" s="12"/>
      <c r="S8178" s="12"/>
      <c r="T8178" s="12"/>
    </row>
    <row r="8179" spans="10:20">
      <c r="J8179" s="12"/>
      <c r="L8179" s="12"/>
      <c r="N8179" s="12"/>
      <c r="O8179" s="12"/>
      <c r="P8179" s="12"/>
      <c r="Q8179" s="12"/>
      <c r="R8179" s="12"/>
      <c r="S8179" s="12"/>
      <c r="T8179" s="12"/>
    </row>
    <row r="8180" spans="10:20">
      <c r="J8180" s="12"/>
      <c r="L8180" s="12"/>
      <c r="N8180" s="12"/>
      <c r="O8180" s="12"/>
      <c r="P8180" s="12"/>
      <c r="Q8180" s="12"/>
      <c r="R8180" s="12"/>
      <c r="S8180" s="12"/>
      <c r="T8180" s="12"/>
    </row>
    <row r="8181" spans="10:20">
      <c r="J8181" s="12"/>
      <c r="L8181" s="12"/>
      <c r="N8181" s="12"/>
      <c r="O8181" s="12"/>
      <c r="P8181" s="12"/>
      <c r="Q8181" s="12"/>
      <c r="R8181" s="12"/>
      <c r="S8181" s="12"/>
      <c r="T8181" s="12"/>
    </row>
    <row r="8182" spans="10:20">
      <c r="J8182" s="12"/>
      <c r="L8182" s="12"/>
      <c r="N8182" s="12"/>
      <c r="O8182" s="12"/>
      <c r="P8182" s="12"/>
      <c r="Q8182" s="12"/>
      <c r="R8182" s="12"/>
      <c r="S8182" s="12"/>
      <c r="T8182" s="12"/>
    </row>
    <row r="8183" spans="10:20">
      <c r="J8183" s="12"/>
      <c r="L8183" s="12"/>
      <c r="N8183" s="12"/>
      <c r="O8183" s="12"/>
      <c r="P8183" s="12"/>
      <c r="Q8183" s="12"/>
      <c r="R8183" s="12"/>
      <c r="S8183" s="12"/>
      <c r="T8183" s="12"/>
    </row>
    <row r="8184" spans="10:20">
      <c r="J8184" s="12"/>
      <c r="L8184" s="12"/>
      <c r="N8184" s="12"/>
      <c r="O8184" s="12"/>
      <c r="P8184" s="12"/>
      <c r="Q8184" s="12"/>
      <c r="R8184" s="12"/>
      <c r="S8184" s="12"/>
      <c r="T8184" s="12"/>
    </row>
    <row r="8185" spans="10:20">
      <c r="J8185" s="12"/>
      <c r="L8185" s="12"/>
      <c r="N8185" s="12"/>
      <c r="O8185" s="12"/>
      <c r="P8185" s="12"/>
      <c r="Q8185" s="12"/>
      <c r="R8185" s="12"/>
      <c r="S8185" s="12"/>
      <c r="T8185" s="12"/>
    </row>
    <row r="8186" spans="10:20">
      <c r="J8186" s="12"/>
      <c r="L8186" s="12"/>
      <c r="N8186" s="12"/>
      <c r="O8186" s="12"/>
      <c r="P8186" s="12"/>
      <c r="Q8186" s="12"/>
      <c r="R8186" s="12"/>
      <c r="S8186" s="12"/>
      <c r="T8186" s="12"/>
    </row>
    <row r="8187" spans="10:20">
      <c r="J8187" s="12"/>
      <c r="L8187" s="12"/>
      <c r="N8187" s="12"/>
      <c r="O8187" s="12"/>
      <c r="P8187" s="12"/>
      <c r="Q8187" s="12"/>
      <c r="R8187" s="12"/>
      <c r="S8187" s="12"/>
      <c r="T8187" s="12"/>
    </row>
    <row r="8188" spans="10:20">
      <c r="J8188" s="12"/>
      <c r="L8188" s="12"/>
      <c r="N8188" s="12"/>
      <c r="O8188" s="12"/>
      <c r="P8188" s="12"/>
      <c r="Q8188" s="12"/>
      <c r="R8188" s="12"/>
      <c r="S8188" s="12"/>
      <c r="T8188" s="12"/>
    </row>
    <row r="8189" spans="10:20">
      <c r="J8189" s="12"/>
      <c r="L8189" s="12"/>
      <c r="N8189" s="12"/>
      <c r="O8189" s="12"/>
      <c r="P8189" s="12"/>
      <c r="Q8189" s="12"/>
      <c r="R8189" s="12"/>
      <c r="S8189" s="12"/>
      <c r="T8189" s="12"/>
    </row>
    <row r="8190" spans="10:20">
      <c r="J8190" s="12"/>
      <c r="L8190" s="12"/>
      <c r="N8190" s="12"/>
      <c r="O8190" s="12"/>
      <c r="P8190" s="12"/>
      <c r="Q8190" s="12"/>
      <c r="R8190" s="12"/>
      <c r="S8190" s="12"/>
      <c r="T8190" s="12"/>
    </row>
    <row r="8191" spans="10:20">
      <c r="J8191" s="12"/>
      <c r="L8191" s="12"/>
      <c r="N8191" s="12"/>
      <c r="O8191" s="12"/>
      <c r="P8191" s="12"/>
      <c r="Q8191" s="12"/>
      <c r="R8191" s="12"/>
      <c r="S8191" s="12"/>
      <c r="T8191" s="12"/>
    </row>
    <row r="8192" spans="10:20">
      <c r="J8192" s="12"/>
      <c r="L8192" s="12"/>
      <c r="N8192" s="12"/>
      <c r="O8192" s="12"/>
      <c r="P8192" s="12"/>
      <c r="Q8192" s="12"/>
      <c r="R8192" s="12"/>
      <c r="S8192" s="12"/>
      <c r="T8192" s="12"/>
    </row>
    <row r="8193" spans="10:20">
      <c r="J8193" s="12"/>
      <c r="L8193" s="12"/>
      <c r="N8193" s="12"/>
      <c r="O8193" s="12"/>
      <c r="P8193" s="12"/>
      <c r="Q8193" s="12"/>
      <c r="R8193" s="12"/>
      <c r="S8193" s="12"/>
      <c r="T8193" s="12"/>
    </row>
    <row r="8194" spans="10:20">
      <c r="J8194" s="12"/>
      <c r="L8194" s="12"/>
      <c r="N8194" s="12"/>
      <c r="O8194" s="12"/>
      <c r="P8194" s="12"/>
      <c r="Q8194" s="12"/>
      <c r="R8194" s="12"/>
      <c r="S8194" s="12"/>
      <c r="T8194" s="12"/>
    </row>
    <row r="8195" spans="10:20">
      <c r="J8195" s="12"/>
      <c r="L8195" s="12"/>
      <c r="N8195" s="12"/>
      <c r="O8195" s="12"/>
      <c r="P8195" s="12"/>
      <c r="Q8195" s="12"/>
      <c r="R8195" s="12"/>
      <c r="S8195" s="12"/>
      <c r="T8195" s="12"/>
    </row>
    <row r="8196" spans="10:20">
      <c r="J8196" s="12"/>
      <c r="L8196" s="12"/>
      <c r="N8196" s="12"/>
      <c r="O8196" s="12"/>
      <c r="P8196" s="12"/>
      <c r="Q8196" s="12"/>
      <c r="R8196" s="12"/>
      <c r="S8196" s="12"/>
      <c r="T8196" s="12"/>
    </row>
    <row r="8197" spans="10:20">
      <c r="J8197" s="12"/>
      <c r="L8197" s="12"/>
      <c r="N8197" s="12"/>
      <c r="O8197" s="12"/>
      <c r="P8197" s="12"/>
      <c r="Q8197" s="12"/>
      <c r="R8197" s="12"/>
      <c r="S8197" s="12"/>
      <c r="T8197" s="12"/>
    </row>
    <row r="8198" spans="10:20">
      <c r="J8198" s="12"/>
      <c r="L8198" s="12"/>
      <c r="N8198" s="12"/>
      <c r="O8198" s="12"/>
      <c r="P8198" s="12"/>
      <c r="Q8198" s="12"/>
      <c r="R8198" s="12"/>
      <c r="S8198" s="12"/>
      <c r="T8198" s="12"/>
    </row>
    <row r="8199" spans="10:20">
      <c r="J8199" s="12"/>
      <c r="L8199" s="12"/>
      <c r="N8199" s="12"/>
      <c r="O8199" s="12"/>
      <c r="P8199" s="12"/>
      <c r="Q8199" s="12"/>
      <c r="R8199" s="12"/>
      <c r="S8199" s="12"/>
      <c r="T8199" s="12"/>
    </row>
    <row r="8200" spans="10:20">
      <c r="J8200" s="12"/>
      <c r="L8200" s="12"/>
      <c r="N8200" s="12"/>
      <c r="O8200" s="12"/>
      <c r="P8200" s="12"/>
      <c r="Q8200" s="12"/>
      <c r="R8200" s="12"/>
      <c r="S8200" s="12"/>
      <c r="T8200" s="12"/>
    </row>
    <row r="8201" spans="10:20">
      <c r="J8201" s="12"/>
      <c r="L8201" s="12"/>
      <c r="N8201" s="12"/>
      <c r="O8201" s="12"/>
      <c r="P8201" s="12"/>
      <c r="Q8201" s="12"/>
      <c r="R8201" s="12"/>
      <c r="S8201" s="12"/>
      <c r="T8201" s="12"/>
    </row>
    <row r="8202" spans="10:20">
      <c r="J8202" s="12"/>
      <c r="L8202" s="12"/>
      <c r="N8202" s="12"/>
      <c r="O8202" s="12"/>
      <c r="P8202" s="12"/>
      <c r="Q8202" s="12"/>
      <c r="R8202" s="12"/>
      <c r="S8202" s="12"/>
      <c r="T8202" s="12"/>
    </row>
    <row r="8203" spans="10:20">
      <c r="J8203" s="12"/>
      <c r="L8203" s="12"/>
      <c r="N8203" s="12"/>
      <c r="O8203" s="12"/>
      <c r="P8203" s="12"/>
      <c r="Q8203" s="12"/>
      <c r="R8203" s="12"/>
      <c r="S8203" s="12"/>
      <c r="T8203" s="12"/>
    </row>
    <row r="8204" spans="10:20">
      <c r="J8204" s="12"/>
      <c r="L8204" s="12"/>
      <c r="N8204" s="12"/>
      <c r="O8204" s="12"/>
      <c r="P8204" s="12"/>
      <c r="Q8204" s="12"/>
      <c r="R8204" s="12"/>
      <c r="S8204" s="12"/>
      <c r="T8204" s="12"/>
    </row>
    <row r="8205" spans="10:20">
      <c r="J8205" s="12"/>
      <c r="L8205" s="12"/>
      <c r="N8205" s="12"/>
      <c r="O8205" s="12"/>
      <c r="P8205" s="12"/>
      <c r="Q8205" s="12"/>
      <c r="R8205" s="12"/>
      <c r="S8205" s="12"/>
      <c r="T8205" s="12"/>
    </row>
    <row r="8206" spans="10:20">
      <c r="J8206" s="12"/>
      <c r="L8206" s="12"/>
      <c r="N8206" s="12"/>
      <c r="O8206" s="12"/>
      <c r="P8206" s="12"/>
      <c r="Q8206" s="12"/>
      <c r="R8206" s="12"/>
      <c r="S8206" s="12"/>
      <c r="T8206" s="12"/>
    </row>
    <row r="8207" spans="10:20">
      <c r="J8207" s="12"/>
      <c r="L8207" s="12"/>
      <c r="N8207" s="12"/>
      <c r="O8207" s="12"/>
      <c r="P8207" s="12"/>
      <c r="Q8207" s="12"/>
      <c r="R8207" s="12"/>
      <c r="S8207" s="12"/>
      <c r="T8207" s="12"/>
    </row>
    <row r="8208" spans="10:20">
      <c r="J8208" s="12"/>
      <c r="L8208" s="12"/>
      <c r="N8208" s="12"/>
      <c r="O8208" s="12"/>
      <c r="P8208" s="12"/>
      <c r="Q8208" s="12"/>
      <c r="R8208" s="12"/>
      <c r="S8208" s="12"/>
      <c r="T8208" s="12"/>
    </row>
    <row r="8209" spans="10:20">
      <c r="J8209" s="12"/>
      <c r="L8209" s="12"/>
      <c r="N8209" s="12"/>
      <c r="O8209" s="12"/>
      <c r="P8209" s="12"/>
      <c r="Q8209" s="12"/>
      <c r="R8209" s="12"/>
      <c r="S8209" s="12"/>
      <c r="T8209" s="12"/>
    </row>
    <row r="8210" spans="10:20">
      <c r="J8210" s="12"/>
      <c r="L8210" s="12"/>
      <c r="N8210" s="12"/>
      <c r="O8210" s="12"/>
      <c r="P8210" s="12"/>
      <c r="Q8210" s="12"/>
      <c r="R8210" s="12"/>
      <c r="S8210" s="12"/>
      <c r="T8210" s="12"/>
    </row>
    <row r="8211" spans="10:20">
      <c r="J8211" s="12"/>
      <c r="L8211" s="12"/>
      <c r="N8211" s="12"/>
      <c r="O8211" s="12"/>
      <c r="P8211" s="12"/>
      <c r="Q8211" s="12"/>
      <c r="R8211" s="12"/>
      <c r="S8211" s="12"/>
      <c r="T8211" s="12"/>
    </row>
    <row r="8212" spans="10:20">
      <c r="J8212" s="12"/>
      <c r="L8212" s="12"/>
      <c r="N8212" s="12"/>
      <c r="O8212" s="12"/>
      <c r="P8212" s="12"/>
      <c r="Q8212" s="12"/>
      <c r="R8212" s="12"/>
      <c r="S8212" s="12"/>
      <c r="T8212" s="12"/>
    </row>
    <row r="8213" spans="10:20">
      <c r="J8213" s="12"/>
      <c r="L8213" s="12"/>
      <c r="N8213" s="12"/>
      <c r="O8213" s="12"/>
      <c r="P8213" s="12"/>
      <c r="Q8213" s="12"/>
      <c r="R8213" s="12"/>
      <c r="S8213" s="12"/>
      <c r="T8213" s="12"/>
    </row>
    <row r="8214" spans="10:20">
      <c r="J8214" s="12"/>
      <c r="L8214" s="12"/>
      <c r="N8214" s="12"/>
      <c r="O8214" s="12"/>
      <c r="P8214" s="12"/>
      <c r="Q8214" s="12"/>
      <c r="R8214" s="12"/>
      <c r="S8214" s="12"/>
      <c r="T8214" s="12"/>
    </row>
    <row r="8215" spans="10:20">
      <c r="J8215" s="12"/>
      <c r="L8215" s="12"/>
      <c r="N8215" s="12"/>
      <c r="O8215" s="12"/>
      <c r="P8215" s="12"/>
      <c r="Q8215" s="12"/>
      <c r="R8215" s="12"/>
      <c r="S8215" s="12"/>
      <c r="T8215" s="12"/>
    </row>
    <row r="8216" spans="10:20">
      <c r="J8216" s="12"/>
      <c r="L8216" s="12"/>
      <c r="N8216" s="12"/>
      <c r="O8216" s="12"/>
      <c r="P8216" s="12"/>
      <c r="Q8216" s="12"/>
      <c r="R8216" s="12"/>
      <c r="S8216" s="12"/>
      <c r="T8216" s="12"/>
    </row>
    <row r="8217" spans="10:20">
      <c r="J8217" s="12"/>
      <c r="L8217" s="12"/>
      <c r="N8217" s="12"/>
      <c r="O8217" s="12"/>
      <c r="P8217" s="12"/>
      <c r="Q8217" s="12"/>
      <c r="R8217" s="12"/>
      <c r="S8217" s="12"/>
      <c r="T8217" s="12"/>
    </row>
    <row r="8218" spans="10:20">
      <c r="J8218" s="12"/>
      <c r="L8218" s="12"/>
      <c r="N8218" s="12"/>
      <c r="O8218" s="12"/>
      <c r="P8218" s="12"/>
      <c r="Q8218" s="12"/>
      <c r="R8218" s="12"/>
      <c r="S8218" s="12"/>
      <c r="T8218" s="12"/>
    </row>
    <row r="8219" spans="10:20">
      <c r="J8219" s="12"/>
      <c r="L8219" s="12"/>
      <c r="N8219" s="12"/>
      <c r="O8219" s="12"/>
      <c r="P8219" s="12"/>
      <c r="Q8219" s="12"/>
      <c r="R8219" s="12"/>
      <c r="S8219" s="12"/>
      <c r="T8219" s="12"/>
    </row>
    <row r="8220" spans="10:20">
      <c r="J8220" s="12"/>
      <c r="L8220" s="12"/>
      <c r="N8220" s="12"/>
      <c r="O8220" s="12"/>
      <c r="P8220" s="12"/>
      <c r="Q8220" s="12"/>
      <c r="R8220" s="12"/>
      <c r="S8220" s="12"/>
      <c r="T8220" s="12"/>
    </row>
    <row r="8221" spans="10:20">
      <c r="J8221" s="12"/>
      <c r="L8221" s="12"/>
      <c r="N8221" s="12"/>
      <c r="O8221" s="12"/>
      <c r="P8221" s="12"/>
      <c r="Q8221" s="12"/>
      <c r="R8221" s="12"/>
      <c r="S8221" s="12"/>
      <c r="T8221" s="12"/>
    </row>
    <row r="8222" spans="10:20">
      <c r="J8222" s="12"/>
      <c r="L8222" s="12"/>
      <c r="N8222" s="12"/>
      <c r="O8222" s="12"/>
      <c r="P8222" s="12"/>
      <c r="Q8222" s="12"/>
      <c r="R8222" s="12"/>
      <c r="S8222" s="12"/>
      <c r="T8222" s="12"/>
    </row>
    <row r="8223" spans="10:20">
      <c r="J8223" s="12"/>
      <c r="L8223" s="12"/>
      <c r="N8223" s="12"/>
      <c r="O8223" s="12"/>
      <c r="P8223" s="12"/>
      <c r="Q8223" s="12"/>
      <c r="R8223" s="12"/>
      <c r="S8223" s="12"/>
      <c r="T8223" s="12"/>
    </row>
    <row r="8224" spans="10:20">
      <c r="J8224" s="12"/>
      <c r="L8224" s="12"/>
      <c r="N8224" s="12"/>
      <c r="O8224" s="12"/>
      <c r="P8224" s="12"/>
      <c r="Q8224" s="12"/>
      <c r="R8224" s="12"/>
      <c r="S8224" s="12"/>
      <c r="T8224" s="12"/>
    </row>
    <row r="8225" spans="10:20">
      <c r="J8225" s="12"/>
      <c r="L8225" s="12"/>
      <c r="N8225" s="12"/>
      <c r="O8225" s="12"/>
      <c r="P8225" s="12"/>
      <c r="Q8225" s="12"/>
      <c r="R8225" s="12"/>
      <c r="S8225" s="12"/>
      <c r="T8225" s="12"/>
    </row>
    <row r="8226" spans="10:20">
      <c r="J8226" s="12"/>
      <c r="L8226" s="12"/>
      <c r="N8226" s="12"/>
      <c r="O8226" s="12"/>
      <c r="P8226" s="12"/>
      <c r="Q8226" s="12"/>
      <c r="R8226" s="12"/>
      <c r="S8226" s="12"/>
      <c r="T8226" s="12"/>
    </row>
    <row r="8227" spans="10:20">
      <c r="J8227" s="12"/>
      <c r="L8227" s="12"/>
      <c r="N8227" s="12"/>
      <c r="O8227" s="12"/>
      <c r="P8227" s="12"/>
      <c r="Q8227" s="12"/>
      <c r="R8227" s="12"/>
      <c r="S8227" s="12"/>
      <c r="T8227" s="12"/>
    </row>
    <row r="8228" spans="10:20">
      <c r="J8228" s="12"/>
      <c r="L8228" s="12"/>
      <c r="N8228" s="12"/>
      <c r="O8228" s="12"/>
      <c r="P8228" s="12"/>
      <c r="Q8228" s="12"/>
      <c r="R8228" s="12"/>
      <c r="S8228" s="12"/>
      <c r="T8228" s="12"/>
    </row>
    <row r="8229" spans="10:20">
      <c r="J8229" s="12"/>
      <c r="L8229" s="12"/>
      <c r="N8229" s="12"/>
      <c r="O8229" s="12"/>
      <c r="P8229" s="12"/>
      <c r="Q8229" s="12"/>
      <c r="R8229" s="12"/>
      <c r="S8229" s="12"/>
      <c r="T8229" s="12"/>
    </row>
    <row r="8230" spans="10:20">
      <c r="J8230" s="12"/>
      <c r="L8230" s="12"/>
      <c r="N8230" s="12"/>
      <c r="O8230" s="12"/>
      <c r="P8230" s="12"/>
      <c r="Q8230" s="12"/>
      <c r="R8230" s="12"/>
      <c r="S8230" s="12"/>
      <c r="T8230" s="12"/>
    </row>
    <row r="8231" spans="10:20">
      <c r="J8231" s="12"/>
      <c r="L8231" s="12"/>
      <c r="N8231" s="12"/>
      <c r="O8231" s="12"/>
      <c r="P8231" s="12"/>
      <c r="Q8231" s="12"/>
      <c r="R8231" s="12"/>
      <c r="S8231" s="12"/>
      <c r="T8231" s="12"/>
    </row>
    <row r="8232" spans="10:20">
      <c r="J8232" s="12"/>
      <c r="L8232" s="12"/>
      <c r="N8232" s="12"/>
      <c r="O8232" s="12"/>
      <c r="P8232" s="12"/>
      <c r="Q8232" s="12"/>
      <c r="R8232" s="12"/>
      <c r="S8232" s="12"/>
      <c r="T8232" s="12"/>
    </row>
    <row r="8233" spans="10:20">
      <c r="J8233" s="12"/>
      <c r="L8233" s="12"/>
      <c r="N8233" s="12"/>
      <c r="O8233" s="12"/>
      <c r="P8233" s="12"/>
      <c r="Q8233" s="12"/>
      <c r="R8233" s="12"/>
      <c r="S8233" s="12"/>
      <c r="T8233" s="12"/>
    </row>
    <row r="8234" spans="10:20">
      <c r="J8234" s="12"/>
      <c r="L8234" s="12"/>
      <c r="N8234" s="12"/>
      <c r="O8234" s="12"/>
      <c r="P8234" s="12"/>
      <c r="Q8234" s="12"/>
      <c r="R8234" s="12"/>
      <c r="S8234" s="12"/>
      <c r="T8234" s="12"/>
    </row>
    <row r="8235" spans="10:20">
      <c r="J8235" s="12"/>
      <c r="L8235" s="12"/>
      <c r="N8235" s="12"/>
      <c r="O8235" s="12"/>
      <c r="P8235" s="12"/>
      <c r="Q8235" s="12"/>
      <c r="R8235" s="12"/>
      <c r="S8235" s="12"/>
      <c r="T8235" s="12"/>
    </row>
    <row r="8236" spans="10:20">
      <c r="J8236" s="12"/>
      <c r="L8236" s="12"/>
      <c r="N8236" s="12"/>
      <c r="O8236" s="12"/>
      <c r="P8236" s="12"/>
      <c r="Q8236" s="12"/>
      <c r="R8236" s="12"/>
      <c r="S8236" s="12"/>
      <c r="T8236" s="12"/>
    </row>
    <row r="8237" spans="10:20">
      <c r="J8237" s="12"/>
      <c r="L8237" s="12"/>
      <c r="N8237" s="12"/>
      <c r="O8237" s="12"/>
      <c r="P8237" s="12"/>
      <c r="Q8237" s="12"/>
      <c r="R8237" s="12"/>
      <c r="S8237" s="12"/>
      <c r="T8237" s="12"/>
    </row>
    <row r="8238" spans="10:20">
      <c r="J8238" s="12"/>
      <c r="L8238" s="12"/>
      <c r="N8238" s="12"/>
      <c r="O8238" s="12"/>
      <c r="P8238" s="12"/>
      <c r="Q8238" s="12"/>
      <c r="R8238" s="12"/>
      <c r="S8238" s="12"/>
      <c r="T8238" s="12"/>
    </row>
    <row r="8239" spans="10:20">
      <c r="J8239" s="12"/>
      <c r="L8239" s="12"/>
      <c r="N8239" s="12"/>
      <c r="O8239" s="12"/>
      <c r="P8239" s="12"/>
      <c r="Q8239" s="12"/>
      <c r="R8239" s="12"/>
      <c r="S8239" s="12"/>
      <c r="T8239" s="12"/>
    </row>
    <row r="8240" spans="10:20">
      <c r="J8240" s="12"/>
      <c r="L8240" s="12"/>
      <c r="N8240" s="12"/>
      <c r="O8240" s="12"/>
      <c r="P8240" s="12"/>
      <c r="Q8240" s="12"/>
      <c r="R8240" s="12"/>
      <c r="S8240" s="12"/>
      <c r="T8240" s="12"/>
    </row>
    <row r="8241" spans="10:20">
      <c r="J8241" s="12"/>
      <c r="L8241" s="12"/>
      <c r="N8241" s="12"/>
      <c r="O8241" s="12"/>
      <c r="P8241" s="12"/>
      <c r="Q8241" s="12"/>
      <c r="R8241" s="12"/>
      <c r="S8241" s="12"/>
      <c r="T8241" s="12"/>
    </row>
    <row r="8242" spans="10:20">
      <c r="J8242" s="12"/>
      <c r="L8242" s="12"/>
      <c r="N8242" s="12"/>
      <c r="O8242" s="12"/>
      <c r="P8242" s="12"/>
      <c r="Q8242" s="12"/>
      <c r="R8242" s="12"/>
      <c r="S8242" s="12"/>
      <c r="T8242" s="12"/>
    </row>
    <row r="8243" spans="10:20">
      <c r="J8243" s="12"/>
      <c r="L8243" s="12"/>
      <c r="N8243" s="12"/>
      <c r="O8243" s="12"/>
      <c r="P8243" s="12"/>
      <c r="Q8243" s="12"/>
      <c r="R8243" s="12"/>
      <c r="S8243" s="12"/>
      <c r="T8243" s="12"/>
    </row>
    <row r="8244" spans="10:20">
      <c r="J8244" s="12"/>
      <c r="L8244" s="12"/>
      <c r="N8244" s="12"/>
      <c r="O8244" s="12"/>
      <c r="P8244" s="12"/>
      <c r="Q8244" s="12"/>
      <c r="R8244" s="12"/>
      <c r="S8244" s="12"/>
      <c r="T8244" s="12"/>
    </row>
    <row r="8245" spans="10:20">
      <c r="J8245" s="12"/>
      <c r="L8245" s="12"/>
      <c r="N8245" s="12"/>
      <c r="O8245" s="12"/>
      <c r="P8245" s="12"/>
      <c r="Q8245" s="12"/>
      <c r="R8245" s="12"/>
      <c r="S8245" s="12"/>
      <c r="T8245" s="12"/>
    </row>
    <row r="8246" spans="10:20">
      <c r="J8246" s="12"/>
      <c r="L8246" s="12"/>
      <c r="N8246" s="12"/>
      <c r="O8246" s="12"/>
      <c r="P8246" s="12"/>
      <c r="Q8246" s="12"/>
      <c r="R8246" s="12"/>
      <c r="S8246" s="12"/>
      <c r="T8246" s="12"/>
    </row>
    <row r="8247" spans="10:20">
      <c r="J8247" s="12"/>
      <c r="L8247" s="12"/>
      <c r="N8247" s="12"/>
      <c r="O8247" s="12"/>
      <c r="P8247" s="12"/>
      <c r="Q8247" s="12"/>
      <c r="R8247" s="12"/>
      <c r="S8247" s="12"/>
      <c r="T8247" s="12"/>
    </row>
    <row r="8248" spans="10:20">
      <c r="J8248" s="12"/>
      <c r="L8248" s="12"/>
      <c r="N8248" s="12"/>
      <c r="O8248" s="12"/>
      <c r="P8248" s="12"/>
      <c r="Q8248" s="12"/>
      <c r="R8248" s="12"/>
      <c r="S8248" s="12"/>
      <c r="T8248" s="12"/>
    </row>
    <row r="8249" spans="10:20">
      <c r="J8249" s="12"/>
      <c r="L8249" s="12"/>
      <c r="N8249" s="12"/>
      <c r="O8249" s="12"/>
      <c r="P8249" s="12"/>
      <c r="Q8249" s="12"/>
      <c r="R8249" s="12"/>
      <c r="S8249" s="12"/>
      <c r="T8249" s="12"/>
    </row>
    <row r="8250" spans="10:20">
      <c r="J8250" s="12"/>
      <c r="L8250" s="12"/>
      <c r="N8250" s="12"/>
      <c r="O8250" s="12"/>
      <c r="P8250" s="12"/>
      <c r="Q8250" s="12"/>
      <c r="R8250" s="12"/>
      <c r="S8250" s="12"/>
      <c r="T8250" s="12"/>
    </row>
    <row r="8251" spans="10:20">
      <c r="J8251" s="12"/>
      <c r="L8251" s="12"/>
      <c r="N8251" s="12"/>
      <c r="O8251" s="12"/>
      <c r="P8251" s="12"/>
      <c r="Q8251" s="12"/>
      <c r="R8251" s="12"/>
      <c r="S8251" s="12"/>
      <c r="T8251" s="12"/>
    </row>
    <row r="8252" spans="10:20">
      <c r="J8252" s="12"/>
      <c r="L8252" s="12"/>
      <c r="N8252" s="12"/>
      <c r="O8252" s="12"/>
      <c r="P8252" s="12"/>
      <c r="Q8252" s="12"/>
      <c r="R8252" s="12"/>
      <c r="S8252" s="12"/>
      <c r="T8252" s="12"/>
    </row>
    <row r="8253" spans="10:20">
      <c r="J8253" s="12"/>
      <c r="L8253" s="12"/>
      <c r="N8253" s="12"/>
      <c r="O8253" s="12"/>
      <c r="P8253" s="12"/>
      <c r="Q8253" s="12"/>
      <c r="R8253" s="12"/>
      <c r="S8253" s="12"/>
      <c r="T8253" s="12"/>
    </row>
    <row r="8254" spans="10:20">
      <c r="J8254" s="12"/>
      <c r="L8254" s="12"/>
      <c r="N8254" s="12"/>
      <c r="O8254" s="12"/>
      <c r="P8254" s="12"/>
      <c r="Q8254" s="12"/>
      <c r="R8254" s="12"/>
      <c r="S8254" s="12"/>
      <c r="T8254" s="12"/>
    </row>
    <row r="8255" spans="10:20">
      <c r="J8255" s="12"/>
      <c r="L8255" s="12"/>
      <c r="N8255" s="12"/>
      <c r="O8255" s="12"/>
      <c r="P8255" s="12"/>
      <c r="Q8255" s="12"/>
      <c r="R8255" s="12"/>
      <c r="S8255" s="12"/>
      <c r="T8255" s="12"/>
    </row>
    <row r="8256" spans="10:20">
      <c r="J8256" s="12"/>
      <c r="L8256" s="12"/>
      <c r="N8256" s="12"/>
      <c r="O8256" s="12"/>
      <c r="P8256" s="12"/>
      <c r="Q8256" s="12"/>
      <c r="R8256" s="12"/>
      <c r="S8256" s="12"/>
      <c r="T8256" s="12"/>
    </row>
    <row r="8257" spans="10:20">
      <c r="J8257" s="12"/>
      <c r="L8257" s="12"/>
      <c r="N8257" s="12"/>
      <c r="O8257" s="12"/>
      <c r="P8257" s="12"/>
      <c r="Q8257" s="12"/>
      <c r="R8257" s="12"/>
      <c r="S8257" s="12"/>
      <c r="T8257" s="12"/>
    </row>
    <row r="8258" spans="10:20">
      <c r="J8258" s="12"/>
      <c r="L8258" s="12"/>
      <c r="N8258" s="12"/>
      <c r="O8258" s="12"/>
      <c r="P8258" s="12"/>
      <c r="Q8258" s="12"/>
      <c r="R8258" s="12"/>
      <c r="S8258" s="12"/>
      <c r="T8258" s="12"/>
    </row>
    <row r="8259" spans="10:20">
      <c r="J8259" s="12"/>
      <c r="L8259" s="12"/>
      <c r="N8259" s="12"/>
      <c r="O8259" s="12"/>
      <c r="P8259" s="12"/>
      <c r="Q8259" s="12"/>
      <c r="R8259" s="12"/>
      <c r="S8259" s="12"/>
      <c r="T8259" s="12"/>
    </row>
    <row r="8260" spans="10:20">
      <c r="J8260" s="12"/>
      <c r="L8260" s="12"/>
      <c r="N8260" s="12"/>
      <c r="O8260" s="12"/>
      <c r="P8260" s="12"/>
      <c r="Q8260" s="12"/>
      <c r="R8260" s="12"/>
      <c r="S8260" s="12"/>
      <c r="T8260" s="12"/>
    </row>
    <row r="8261" spans="10:20">
      <c r="J8261" s="12"/>
      <c r="L8261" s="12"/>
      <c r="N8261" s="12"/>
      <c r="O8261" s="12"/>
      <c r="P8261" s="12"/>
      <c r="Q8261" s="12"/>
      <c r="R8261" s="12"/>
      <c r="S8261" s="12"/>
      <c r="T8261" s="12"/>
    </row>
    <row r="8262" spans="10:20">
      <c r="J8262" s="12"/>
      <c r="L8262" s="12"/>
      <c r="N8262" s="12"/>
      <c r="O8262" s="12"/>
      <c r="P8262" s="12"/>
      <c r="Q8262" s="12"/>
      <c r="R8262" s="12"/>
      <c r="S8262" s="12"/>
      <c r="T8262" s="12"/>
    </row>
    <row r="8263" spans="10:20">
      <c r="J8263" s="12"/>
      <c r="L8263" s="12"/>
      <c r="N8263" s="12"/>
      <c r="O8263" s="12"/>
      <c r="P8263" s="12"/>
      <c r="Q8263" s="12"/>
      <c r="R8263" s="12"/>
      <c r="S8263" s="12"/>
      <c r="T8263" s="12"/>
    </row>
    <row r="8264" spans="10:20">
      <c r="J8264" s="12"/>
      <c r="L8264" s="12"/>
      <c r="N8264" s="12"/>
      <c r="O8264" s="12"/>
      <c r="P8264" s="12"/>
      <c r="Q8264" s="12"/>
      <c r="R8264" s="12"/>
      <c r="S8264" s="12"/>
      <c r="T8264" s="12"/>
    </row>
    <row r="8265" spans="10:20">
      <c r="J8265" s="12"/>
      <c r="L8265" s="12"/>
      <c r="N8265" s="12"/>
      <c r="O8265" s="12"/>
      <c r="P8265" s="12"/>
      <c r="Q8265" s="12"/>
      <c r="R8265" s="12"/>
      <c r="S8265" s="12"/>
      <c r="T8265" s="12"/>
    </row>
    <row r="8266" spans="10:20">
      <c r="J8266" s="12"/>
      <c r="L8266" s="12"/>
      <c r="N8266" s="12"/>
      <c r="O8266" s="12"/>
      <c r="P8266" s="12"/>
      <c r="Q8266" s="12"/>
      <c r="R8266" s="12"/>
      <c r="S8266" s="12"/>
      <c r="T8266" s="12"/>
    </row>
    <row r="8267" spans="10:20">
      <c r="J8267" s="12"/>
      <c r="L8267" s="12"/>
      <c r="N8267" s="12"/>
      <c r="O8267" s="12"/>
      <c r="P8267" s="12"/>
      <c r="Q8267" s="12"/>
      <c r="R8267" s="12"/>
      <c r="S8267" s="12"/>
      <c r="T8267" s="12"/>
    </row>
    <row r="8268" spans="10:20">
      <c r="J8268" s="12"/>
      <c r="L8268" s="12"/>
      <c r="N8268" s="12"/>
      <c r="O8268" s="12"/>
      <c r="P8268" s="12"/>
      <c r="Q8268" s="12"/>
      <c r="R8268" s="12"/>
      <c r="S8268" s="12"/>
      <c r="T8268" s="12"/>
    </row>
    <row r="8269" spans="10:20">
      <c r="J8269" s="12"/>
      <c r="L8269" s="12"/>
      <c r="N8269" s="12"/>
      <c r="O8269" s="12"/>
      <c r="P8269" s="12"/>
      <c r="Q8269" s="12"/>
      <c r="R8269" s="12"/>
      <c r="S8269" s="12"/>
      <c r="T8269" s="12"/>
    </row>
    <row r="8270" spans="10:20">
      <c r="J8270" s="12"/>
      <c r="L8270" s="12"/>
      <c r="N8270" s="12"/>
      <c r="O8270" s="12"/>
      <c r="P8270" s="12"/>
      <c r="Q8270" s="12"/>
      <c r="R8270" s="12"/>
      <c r="S8270" s="12"/>
      <c r="T8270" s="12"/>
    </row>
    <row r="8271" spans="10:20">
      <c r="J8271" s="12"/>
      <c r="L8271" s="12"/>
      <c r="N8271" s="12"/>
      <c r="O8271" s="12"/>
      <c r="P8271" s="12"/>
      <c r="Q8271" s="12"/>
      <c r="R8271" s="12"/>
      <c r="S8271" s="12"/>
      <c r="T8271" s="12"/>
    </row>
    <row r="8272" spans="10:20">
      <c r="J8272" s="12"/>
      <c r="L8272" s="12"/>
      <c r="N8272" s="12"/>
      <c r="O8272" s="12"/>
      <c r="P8272" s="12"/>
      <c r="Q8272" s="12"/>
      <c r="R8272" s="12"/>
      <c r="S8272" s="12"/>
      <c r="T8272" s="12"/>
    </row>
    <row r="8273" spans="10:20">
      <c r="J8273" s="12"/>
      <c r="L8273" s="12"/>
      <c r="N8273" s="12"/>
      <c r="O8273" s="12"/>
      <c r="P8273" s="12"/>
      <c r="Q8273" s="12"/>
      <c r="R8273" s="12"/>
      <c r="S8273" s="12"/>
      <c r="T8273" s="12"/>
    </row>
    <row r="8274" spans="10:20">
      <c r="J8274" s="12"/>
      <c r="L8274" s="12"/>
      <c r="N8274" s="12"/>
      <c r="O8274" s="12"/>
      <c r="P8274" s="12"/>
      <c r="Q8274" s="12"/>
      <c r="R8274" s="12"/>
      <c r="S8274" s="12"/>
      <c r="T8274" s="12"/>
    </row>
    <row r="8275" spans="10:20">
      <c r="J8275" s="12"/>
      <c r="L8275" s="12"/>
      <c r="N8275" s="12"/>
      <c r="O8275" s="12"/>
      <c r="P8275" s="12"/>
      <c r="Q8275" s="12"/>
      <c r="R8275" s="12"/>
      <c r="S8275" s="12"/>
      <c r="T8275" s="12"/>
    </row>
    <row r="8276" spans="10:20">
      <c r="J8276" s="12"/>
      <c r="L8276" s="12"/>
      <c r="N8276" s="12"/>
      <c r="O8276" s="12"/>
      <c r="P8276" s="12"/>
      <c r="Q8276" s="12"/>
      <c r="R8276" s="12"/>
      <c r="S8276" s="12"/>
      <c r="T8276" s="12"/>
    </row>
    <row r="8277" spans="10:20">
      <c r="J8277" s="12"/>
      <c r="L8277" s="12"/>
      <c r="N8277" s="12"/>
      <c r="O8277" s="12"/>
      <c r="P8277" s="12"/>
      <c r="Q8277" s="12"/>
      <c r="R8277" s="12"/>
      <c r="S8277" s="12"/>
      <c r="T8277" s="12"/>
    </row>
    <row r="8278" spans="10:20">
      <c r="J8278" s="12"/>
      <c r="L8278" s="12"/>
      <c r="N8278" s="12"/>
      <c r="O8278" s="12"/>
      <c r="P8278" s="12"/>
      <c r="Q8278" s="12"/>
      <c r="R8278" s="12"/>
      <c r="S8278" s="12"/>
      <c r="T8278" s="12"/>
    </row>
    <row r="8279" spans="10:20">
      <c r="J8279" s="12"/>
      <c r="L8279" s="12"/>
      <c r="N8279" s="12"/>
      <c r="O8279" s="12"/>
      <c r="P8279" s="12"/>
      <c r="Q8279" s="12"/>
      <c r="R8279" s="12"/>
      <c r="S8279" s="12"/>
      <c r="T8279" s="12"/>
    </row>
    <row r="8280" spans="10:20">
      <c r="J8280" s="12"/>
      <c r="L8280" s="12"/>
      <c r="N8280" s="12"/>
      <c r="O8280" s="12"/>
      <c r="P8280" s="12"/>
      <c r="Q8280" s="12"/>
      <c r="R8280" s="12"/>
      <c r="S8280" s="12"/>
      <c r="T8280" s="12"/>
    </row>
    <row r="8281" spans="10:20">
      <c r="J8281" s="12"/>
      <c r="L8281" s="12"/>
      <c r="N8281" s="12"/>
      <c r="O8281" s="12"/>
      <c r="P8281" s="12"/>
      <c r="Q8281" s="12"/>
      <c r="R8281" s="12"/>
      <c r="S8281" s="12"/>
      <c r="T8281" s="12"/>
    </row>
    <row r="8282" spans="10:20">
      <c r="J8282" s="12"/>
      <c r="L8282" s="12"/>
      <c r="N8282" s="12"/>
      <c r="O8282" s="12"/>
      <c r="P8282" s="12"/>
      <c r="Q8282" s="12"/>
      <c r="R8282" s="12"/>
      <c r="S8282" s="12"/>
      <c r="T8282" s="12"/>
    </row>
    <row r="8283" spans="10:20">
      <c r="J8283" s="12"/>
      <c r="L8283" s="12"/>
      <c r="N8283" s="12"/>
      <c r="O8283" s="12"/>
      <c r="P8283" s="12"/>
      <c r="Q8283" s="12"/>
      <c r="R8283" s="12"/>
      <c r="S8283" s="12"/>
      <c r="T8283" s="12"/>
    </row>
    <row r="8284" spans="10:20">
      <c r="J8284" s="12"/>
      <c r="L8284" s="12"/>
      <c r="N8284" s="12"/>
      <c r="O8284" s="12"/>
      <c r="P8284" s="12"/>
      <c r="Q8284" s="12"/>
      <c r="R8284" s="12"/>
      <c r="S8284" s="12"/>
      <c r="T8284" s="12"/>
    </row>
    <row r="8285" spans="10:20">
      <c r="J8285" s="12"/>
      <c r="L8285" s="12"/>
      <c r="N8285" s="12"/>
      <c r="O8285" s="12"/>
      <c r="P8285" s="12"/>
      <c r="Q8285" s="12"/>
      <c r="R8285" s="12"/>
      <c r="S8285" s="12"/>
      <c r="T8285" s="12"/>
    </row>
    <row r="8286" spans="10:20">
      <c r="J8286" s="12"/>
      <c r="L8286" s="12"/>
      <c r="N8286" s="12"/>
      <c r="O8286" s="12"/>
      <c r="P8286" s="12"/>
      <c r="Q8286" s="12"/>
      <c r="R8286" s="12"/>
      <c r="S8286" s="12"/>
      <c r="T8286" s="12"/>
    </row>
    <row r="8287" spans="10:20">
      <c r="J8287" s="12"/>
      <c r="L8287" s="12"/>
      <c r="N8287" s="12"/>
      <c r="O8287" s="12"/>
      <c r="P8287" s="12"/>
      <c r="Q8287" s="12"/>
      <c r="R8287" s="12"/>
      <c r="S8287" s="12"/>
      <c r="T8287" s="12"/>
    </row>
    <row r="8288" spans="10:20">
      <c r="J8288" s="12"/>
      <c r="L8288" s="12"/>
      <c r="N8288" s="12"/>
      <c r="O8288" s="12"/>
      <c r="P8288" s="12"/>
      <c r="Q8288" s="12"/>
      <c r="R8288" s="12"/>
      <c r="S8288" s="12"/>
      <c r="T8288" s="12"/>
    </row>
    <row r="8289" spans="10:20">
      <c r="J8289" s="12"/>
      <c r="L8289" s="12"/>
      <c r="N8289" s="12"/>
      <c r="O8289" s="12"/>
      <c r="P8289" s="12"/>
      <c r="Q8289" s="12"/>
      <c r="R8289" s="12"/>
      <c r="S8289" s="12"/>
      <c r="T8289" s="12"/>
    </row>
    <row r="8290" spans="10:20">
      <c r="J8290" s="12"/>
      <c r="L8290" s="12"/>
      <c r="N8290" s="12"/>
      <c r="O8290" s="12"/>
      <c r="P8290" s="12"/>
      <c r="Q8290" s="12"/>
      <c r="R8290" s="12"/>
      <c r="S8290" s="12"/>
      <c r="T8290" s="12"/>
    </row>
    <row r="8291" spans="10:20">
      <c r="J8291" s="12"/>
      <c r="L8291" s="12"/>
      <c r="N8291" s="12"/>
      <c r="O8291" s="12"/>
      <c r="P8291" s="12"/>
      <c r="Q8291" s="12"/>
      <c r="R8291" s="12"/>
      <c r="S8291" s="12"/>
      <c r="T8291" s="12"/>
    </row>
    <row r="8292" spans="10:20">
      <c r="J8292" s="12"/>
      <c r="L8292" s="12"/>
      <c r="N8292" s="12"/>
      <c r="O8292" s="12"/>
      <c r="P8292" s="12"/>
      <c r="Q8292" s="12"/>
      <c r="R8292" s="12"/>
      <c r="S8292" s="12"/>
      <c r="T8292" s="12"/>
    </row>
    <row r="8293" spans="10:20">
      <c r="J8293" s="12"/>
      <c r="L8293" s="12"/>
      <c r="N8293" s="12"/>
      <c r="O8293" s="12"/>
      <c r="P8293" s="12"/>
      <c r="Q8293" s="12"/>
      <c r="R8293" s="12"/>
      <c r="S8293" s="12"/>
      <c r="T8293" s="12"/>
    </row>
    <row r="8294" spans="10:20">
      <c r="J8294" s="12"/>
      <c r="L8294" s="12"/>
      <c r="N8294" s="12"/>
      <c r="O8294" s="12"/>
      <c r="P8294" s="12"/>
      <c r="Q8294" s="12"/>
      <c r="R8294" s="12"/>
      <c r="S8294" s="12"/>
      <c r="T8294" s="12"/>
    </row>
    <row r="8295" spans="10:20">
      <c r="J8295" s="12"/>
      <c r="L8295" s="12"/>
      <c r="N8295" s="12"/>
      <c r="O8295" s="12"/>
      <c r="P8295" s="12"/>
      <c r="Q8295" s="12"/>
      <c r="R8295" s="12"/>
      <c r="S8295" s="12"/>
      <c r="T8295" s="12"/>
    </row>
    <row r="8296" spans="10:20">
      <c r="J8296" s="12"/>
      <c r="L8296" s="12"/>
      <c r="N8296" s="12"/>
      <c r="O8296" s="12"/>
      <c r="P8296" s="12"/>
      <c r="Q8296" s="12"/>
      <c r="R8296" s="12"/>
      <c r="S8296" s="12"/>
      <c r="T8296" s="12"/>
    </row>
    <row r="8297" spans="10:20">
      <c r="J8297" s="12"/>
      <c r="L8297" s="12"/>
      <c r="N8297" s="12"/>
      <c r="O8297" s="12"/>
      <c r="P8297" s="12"/>
      <c r="Q8297" s="12"/>
      <c r="R8297" s="12"/>
      <c r="S8297" s="12"/>
      <c r="T8297" s="12"/>
    </row>
    <row r="8298" spans="10:20">
      <c r="J8298" s="12"/>
      <c r="L8298" s="12"/>
      <c r="N8298" s="12"/>
      <c r="O8298" s="12"/>
      <c r="P8298" s="12"/>
      <c r="Q8298" s="12"/>
      <c r="R8298" s="12"/>
      <c r="S8298" s="12"/>
      <c r="T8298" s="12"/>
    </row>
    <row r="8299" spans="10:20">
      <c r="J8299" s="12"/>
      <c r="L8299" s="12"/>
      <c r="N8299" s="12"/>
      <c r="O8299" s="12"/>
      <c r="P8299" s="12"/>
      <c r="Q8299" s="12"/>
      <c r="R8299" s="12"/>
      <c r="S8299" s="12"/>
      <c r="T8299" s="12"/>
    </row>
    <row r="8300" spans="10:20">
      <c r="J8300" s="12"/>
      <c r="L8300" s="12"/>
      <c r="N8300" s="12"/>
      <c r="O8300" s="12"/>
      <c r="P8300" s="12"/>
      <c r="Q8300" s="12"/>
      <c r="R8300" s="12"/>
      <c r="S8300" s="12"/>
      <c r="T8300" s="12"/>
    </row>
    <row r="8301" spans="10:20">
      <c r="J8301" s="12"/>
      <c r="L8301" s="12"/>
      <c r="N8301" s="12"/>
      <c r="O8301" s="12"/>
      <c r="P8301" s="12"/>
      <c r="Q8301" s="12"/>
      <c r="R8301" s="12"/>
      <c r="S8301" s="12"/>
      <c r="T8301" s="12"/>
    </row>
    <row r="8302" spans="10:20">
      <c r="J8302" s="12"/>
      <c r="L8302" s="12"/>
      <c r="N8302" s="12"/>
      <c r="O8302" s="12"/>
      <c r="P8302" s="12"/>
      <c r="Q8302" s="12"/>
      <c r="R8302" s="12"/>
      <c r="S8302" s="12"/>
      <c r="T8302" s="12"/>
    </row>
    <row r="8303" spans="10:20">
      <c r="J8303" s="12"/>
      <c r="L8303" s="12"/>
      <c r="N8303" s="12"/>
      <c r="O8303" s="12"/>
      <c r="P8303" s="12"/>
      <c r="Q8303" s="12"/>
      <c r="R8303" s="12"/>
      <c r="S8303" s="12"/>
      <c r="T8303" s="12"/>
    </row>
    <row r="8304" spans="10:20">
      <c r="J8304" s="12"/>
      <c r="L8304" s="12"/>
      <c r="N8304" s="12"/>
      <c r="O8304" s="12"/>
      <c r="P8304" s="12"/>
      <c r="Q8304" s="12"/>
      <c r="R8304" s="12"/>
      <c r="S8304" s="12"/>
      <c r="T8304" s="12"/>
    </row>
    <row r="8305" spans="10:20">
      <c r="J8305" s="12"/>
      <c r="L8305" s="12"/>
      <c r="N8305" s="12"/>
      <c r="O8305" s="12"/>
      <c r="P8305" s="12"/>
      <c r="Q8305" s="12"/>
      <c r="R8305" s="12"/>
      <c r="S8305" s="12"/>
      <c r="T8305" s="12"/>
    </row>
    <row r="8306" spans="10:20">
      <c r="J8306" s="12"/>
      <c r="L8306" s="12"/>
      <c r="N8306" s="12"/>
      <c r="O8306" s="12"/>
      <c r="P8306" s="12"/>
      <c r="Q8306" s="12"/>
      <c r="R8306" s="12"/>
      <c r="S8306" s="12"/>
      <c r="T8306" s="12"/>
    </row>
    <row r="8307" spans="10:20">
      <c r="J8307" s="12"/>
      <c r="L8307" s="12"/>
      <c r="N8307" s="12"/>
      <c r="O8307" s="12"/>
      <c r="P8307" s="12"/>
      <c r="Q8307" s="12"/>
      <c r="R8307" s="12"/>
      <c r="S8307" s="12"/>
      <c r="T8307" s="12"/>
    </row>
    <row r="8308" spans="10:20">
      <c r="J8308" s="12"/>
      <c r="L8308" s="12"/>
      <c r="N8308" s="12"/>
      <c r="O8308" s="12"/>
      <c r="P8308" s="12"/>
      <c r="Q8308" s="12"/>
      <c r="R8308" s="12"/>
      <c r="S8308" s="12"/>
      <c r="T8308" s="12"/>
    </row>
    <row r="8309" spans="10:20">
      <c r="J8309" s="12"/>
      <c r="L8309" s="12"/>
      <c r="N8309" s="12"/>
      <c r="O8309" s="12"/>
      <c r="P8309" s="12"/>
      <c r="Q8309" s="12"/>
      <c r="R8309" s="12"/>
      <c r="S8309" s="12"/>
      <c r="T8309" s="12"/>
    </row>
    <row r="8310" spans="10:20">
      <c r="J8310" s="12"/>
      <c r="L8310" s="12"/>
      <c r="N8310" s="12"/>
      <c r="O8310" s="12"/>
      <c r="P8310" s="12"/>
      <c r="Q8310" s="12"/>
      <c r="R8310" s="12"/>
      <c r="S8310" s="12"/>
      <c r="T8310" s="12"/>
    </row>
    <row r="8311" spans="10:20">
      <c r="J8311" s="12"/>
      <c r="L8311" s="12"/>
      <c r="N8311" s="12"/>
      <c r="O8311" s="12"/>
      <c r="P8311" s="12"/>
      <c r="Q8311" s="12"/>
      <c r="R8311" s="12"/>
      <c r="S8311" s="12"/>
      <c r="T8311" s="12"/>
    </row>
    <row r="8312" spans="10:20">
      <c r="J8312" s="12"/>
      <c r="L8312" s="12"/>
      <c r="N8312" s="12"/>
      <c r="O8312" s="12"/>
      <c r="P8312" s="12"/>
      <c r="Q8312" s="12"/>
      <c r="R8312" s="12"/>
      <c r="S8312" s="12"/>
      <c r="T8312" s="12"/>
    </row>
    <row r="8313" spans="10:20">
      <c r="J8313" s="12"/>
      <c r="L8313" s="12"/>
      <c r="N8313" s="12"/>
      <c r="O8313" s="12"/>
      <c r="P8313" s="12"/>
      <c r="Q8313" s="12"/>
      <c r="R8313" s="12"/>
      <c r="S8313" s="12"/>
      <c r="T8313" s="12"/>
    </row>
    <row r="8314" spans="10:20">
      <c r="J8314" s="12"/>
      <c r="L8314" s="12"/>
      <c r="N8314" s="12"/>
      <c r="O8314" s="12"/>
      <c r="P8314" s="12"/>
      <c r="Q8314" s="12"/>
      <c r="R8314" s="12"/>
      <c r="S8314" s="12"/>
      <c r="T8314" s="12"/>
    </row>
    <row r="8315" spans="10:20">
      <c r="J8315" s="12"/>
      <c r="L8315" s="12"/>
      <c r="N8315" s="12"/>
      <c r="O8315" s="12"/>
      <c r="P8315" s="12"/>
      <c r="Q8315" s="12"/>
      <c r="R8315" s="12"/>
      <c r="S8315" s="12"/>
      <c r="T8315" s="12"/>
    </row>
    <row r="8316" spans="10:20">
      <c r="J8316" s="12"/>
      <c r="L8316" s="12"/>
      <c r="N8316" s="12"/>
      <c r="O8316" s="12"/>
      <c r="P8316" s="12"/>
      <c r="Q8316" s="12"/>
      <c r="R8316" s="12"/>
      <c r="S8316" s="12"/>
      <c r="T8316" s="12"/>
    </row>
    <row r="8317" spans="10:20">
      <c r="J8317" s="12"/>
      <c r="L8317" s="12"/>
      <c r="N8317" s="12"/>
      <c r="O8317" s="12"/>
      <c r="P8317" s="12"/>
      <c r="Q8317" s="12"/>
      <c r="R8317" s="12"/>
      <c r="S8317" s="12"/>
      <c r="T8317" s="12"/>
    </row>
    <row r="8318" spans="10:20">
      <c r="J8318" s="12"/>
      <c r="L8318" s="12"/>
      <c r="N8318" s="12"/>
      <c r="O8318" s="12"/>
      <c r="P8318" s="12"/>
      <c r="Q8318" s="12"/>
      <c r="R8318" s="12"/>
      <c r="S8318" s="12"/>
      <c r="T8318" s="12"/>
    </row>
    <row r="8319" spans="10:20">
      <c r="J8319" s="12"/>
      <c r="L8319" s="12"/>
      <c r="N8319" s="12"/>
      <c r="O8319" s="12"/>
      <c r="P8319" s="12"/>
      <c r="Q8319" s="12"/>
      <c r="R8319" s="12"/>
      <c r="S8319" s="12"/>
      <c r="T8319" s="12"/>
    </row>
    <row r="8320" spans="10:20">
      <c r="J8320" s="12"/>
      <c r="L8320" s="12"/>
      <c r="N8320" s="12"/>
      <c r="O8320" s="12"/>
      <c r="P8320" s="12"/>
      <c r="Q8320" s="12"/>
      <c r="R8320" s="12"/>
      <c r="S8320" s="12"/>
      <c r="T8320" s="12"/>
    </row>
    <row r="8321" spans="10:20">
      <c r="J8321" s="12"/>
      <c r="L8321" s="12"/>
      <c r="N8321" s="12"/>
      <c r="O8321" s="12"/>
      <c r="P8321" s="12"/>
      <c r="Q8321" s="12"/>
      <c r="R8321" s="12"/>
      <c r="S8321" s="12"/>
      <c r="T8321" s="12"/>
    </row>
    <row r="8322" spans="10:20">
      <c r="J8322" s="12"/>
      <c r="L8322" s="12"/>
      <c r="N8322" s="12"/>
      <c r="O8322" s="12"/>
      <c r="P8322" s="12"/>
      <c r="Q8322" s="12"/>
      <c r="R8322" s="12"/>
      <c r="S8322" s="12"/>
      <c r="T8322" s="12"/>
    </row>
    <row r="8323" spans="10:20">
      <c r="J8323" s="12"/>
      <c r="L8323" s="12"/>
      <c r="N8323" s="12"/>
      <c r="O8323" s="12"/>
      <c r="P8323" s="12"/>
      <c r="Q8323" s="12"/>
      <c r="R8323" s="12"/>
      <c r="S8323" s="12"/>
      <c r="T8323" s="12"/>
    </row>
    <row r="8324" spans="10:20">
      <c r="J8324" s="12"/>
      <c r="L8324" s="12"/>
      <c r="N8324" s="12"/>
      <c r="O8324" s="12"/>
      <c r="P8324" s="12"/>
      <c r="Q8324" s="12"/>
      <c r="R8324" s="12"/>
      <c r="S8324" s="12"/>
      <c r="T8324" s="12"/>
    </row>
    <row r="8325" spans="10:20">
      <c r="J8325" s="12"/>
      <c r="L8325" s="12"/>
      <c r="N8325" s="12"/>
      <c r="O8325" s="12"/>
      <c r="P8325" s="12"/>
      <c r="Q8325" s="12"/>
      <c r="R8325" s="12"/>
      <c r="S8325" s="12"/>
      <c r="T8325" s="12"/>
    </row>
    <row r="8326" spans="10:20">
      <c r="J8326" s="12"/>
      <c r="L8326" s="12"/>
      <c r="N8326" s="12"/>
      <c r="O8326" s="12"/>
      <c r="P8326" s="12"/>
      <c r="Q8326" s="12"/>
      <c r="R8326" s="12"/>
      <c r="S8326" s="12"/>
      <c r="T8326" s="12"/>
    </row>
    <row r="8327" spans="10:20">
      <c r="J8327" s="12"/>
      <c r="L8327" s="12"/>
      <c r="N8327" s="12"/>
      <c r="O8327" s="12"/>
      <c r="P8327" s="12"/>
      <c r="Q8327" s="12"/>
      <c r="R8327" s="12"/>
      <c r="S8327" s="12"/>
      <c r="T8327" s="12"/>
    </row>
    <row r="8328" spans="10:20">
      <c r="J8328" s="12"/>
      <c r="L8328" s="12"/>
      <c r="N8328" s="12"/>
      <c r="O8328" s="12"/>
      <c r="P8328" s="12"/>
      <c r="Q8328" s="12"/>
      <c r="R8328" s="12"/>
      <c r="S8328" s="12"/>
      <c r="T8328" s="12"/>
    </row>
    <row r="8329" spans="10:20">
      <c r="J8329" s="12"/>
      <c r="L8329" s="12"/>
      <c r="N8329" s="12"/>
      <c r="O8329" s="12"/>
      <c r="P8329" s="12"/>
      <c r="Q8329" s="12"/>
      <c r="R8329" s="12"/>
      <c r="S8329" s="12"/>
      <c r="T8329" s="12"/>
    </row>
    <row r="8330" spans="10:20">
      <c r="J8330" s="12"/>
      <c r="L8330" s="12"/>
      <c r="N8330" s="12"/>
      <c r="O8330" s="12"/>
      <c r="P8330" s="12"/>
      <c r="Q8330" s="12"/>
      <c r="R8330" s="12"/>
      <c r="S8330" s="12"/>
      <c r="T8330" s="12"/>
    </row>
    <row r="8331" spans="10:20">
      <c r="J8331" s="12"/>
      <c r="L8331" s="12"/>
      <c r="N8331" s="12"/>
      <c r="O8331" s="12"/>
      <c r="P8331" s="12"/>
      <c r="Q8331" s="12"/>
      <c r="R8331" s="12"/>
      <c r="S8331" s="12"/>
      <c r="T8331" s="12"/>
    </row>
    <row r="8332" spans="10:20">
      <c r="J8332" s="12"/>
      <c r="L8332" s="12"/>
      <c r="N8332" s="12"/>
      <c r="O8332" s="12"/>
      <c r="P8332" s="12"/>
      <c r="Q8332" s="12"/>
      <c r="R8332" s="12"/>
      <c r="S8332" s="12"/>
      <c r="T8332" s="12"/>
    </row>
    <row r="8333" spans="10:20">
      <c r="J8333" s="12"/>
      <c r="L8333" s="12"/>
      <c r="N8333" s="12"/>
      <c r="O8333" s="12"/>
      <c r="P8333" s="12"/>
      <c r="Q8333" s="12"/>
      <c r="R8333" s="12"/>
      <c r="S8333" s="12"/>
      <c r="T8333" s="12"/>
    </row>
    <row r="8334" spans="10:20">
      <c r="J8334" s="12"/>
      <c r="L8334" s="12"/>
      <c r="N8334" s="12"/>
      <c r="O8334" s="12"/>
      <c r="P8334" s="12"/>
      <c r="Q8334" s="12"/>
      <c r="R8334" s="12"/>
      <c r="S8334" s="12"/>
      <c r="T8334" s="12"/>
    </row>
    <row r="8335" spans="10:20">
      <c r="J8335" s="12"/>
      <c r="L8335" s="12"/>
      <c r="N8335" s="12"/>
      <c r="O8335" s="12"/>
      <c r="P8335" s="12"/>
      <c r="Q8335" s="12"/>
      <c r="R8335" s="12"/>
      <c r="S8335" s="12"/>
      <c r="T8335" s="12"/>
    </row>
    <row r="8336" spans="10:20">
      <c r="J8336" s="12"/>
      <c r="L8336" s="12"/>
      <c r="N8336" s="12"/>
      <c r="O8336" s="12"/>
      <c r="P8336" s="12"/>
      <c r="Q8336" s="12"/>
      <c r="R8336" s="12"/>
      <c r="S8336" s="12"/>
      <c r="T8336" s="12"/>
    </row>
    <row r="8337" spans="10:20">
      <c r="J8337" s="12"/>
      <c r="L8337" s="12"/>
      <c r="N8337" s="12"/>
      <c r="O8337" s="12"/>
      <c r="P8337" s="12"/>
      <c r="Q8337" s="12"/>
      <c r="R8337" s="12"/>
      <c r="S8337" s="12"/>
      <c r="T8337" s="12"/>
    </row>
    <row r="8338" spans="10:20">
      <c r="J8338" s="12"/>
      <c r="L8338" s="12"/>
      <c r="N8338" s="12"/>
      <c r="O8338" s="12"/>
      <c r="P8338" s="12"/>
      <c r="Q8338" s="12"/>
      <c r="R8338" s="12"/>
      <c r="S8338" s="12"/>
      <c r="T8338" s="12"/>
    </row>
    <row r="8339" spans="10:20">
      <c r="J8339" s="12"/>
      <c r="L8339" s="12"/>
      <c r="N8339" s="12"/>
      <c r="O8339" s="12"/>
      <c r="P8339" s="12"/>
      <c r="Q8339" s="12"/>
      <c r="R8339" s="12"/>
      <c r="S8339" s="12"/>
      <c r="T8339" s="12"/>
    </row>
    <row r="8340" spans="10:20">
      <c r="J8340" s="12"/>
      <c r="L8340" s="12"/>
      <c r="N8340" s="12"/>
      <c r="O8340" s="12"/>
      <c r="P8340" s="12"/>
      <c r="Q8340" s="12"/>
      <c r="R8340" s="12"/>
      <c r="S8340" s="12"/>
      <c r="T8340" s="12"/>
    </row>
    <row r="8341" spans="10:20">
      <c r="J8341" s="12"/>
      <c r="L8341" s="12"/>
      <c r="N8341" s="12"/>
      <c r="O8341" s="12"/>
      <c r="P8341" s="12"/>
      <c r="Q8341" s="12"/>
      <c r="R8341" s="12"/>
      <c r="S8341" s="12"/>
      <c r="T8341" s="12"/>
    </row>
    <row r="8342" spans="10:20">
      <c r="J8342" s="12"/>
      <c r="L8342" s="12"/>
      <c r="N8342" s="12"/>
      <c r="O8342" s="12"/>
      <c r="P8342" s="12"/>
      <c r="Q8342" s="12"/>
      <c r="R8342" s="12"/>
      <c r="S8342" s="12"/>
      <c r="T8342" s="12"/>
    </row>
    <row r="8343" spans="10:20">
      <c r="J8343" s="12"/>
      <c r="L8343" s="12"/>
      <c r="N8343" s="12"/>
      <c r="O8343" s="12"/>
      <c r="P8343" s="12"/>
      <c r="Q8343" s="12"/>
      <c r="R8343" s="12"/>
      <c r="S8343" s="12"/>
      <c r="T8343" s="12"/>
    </row>
    <row r="8344" spans="10:20">
      <c r="J8344" s="12"/>
      <c r="L8344" s="12"/>
      <c r="N8344" s="12"/>
      <c r="O8344" s="12"/>
      <c r="P8344" s="12"/>
      <c r="Q8344" s="12"/>
      <c r="R8344" s="12"/>
      <c r="S8344" s="12"/>
      <c r="T8344" s="12"/>
    </row>
    <row r="8345" spans="10:20">
      <c r="J8345" s="12"/>
      <c r="L8345" s="12"/>
      <c r="N8345" s="12"/>
      <c r="O8345" s="12"/>
      <c r="P8345" s="12"/>
      <c r="Q8345" s="12"/>
      <c r="R8345" s="12"/>
      <c r="S8345" s="12"/>
      <c r="T8345" s="12"/>
    </row>
    <row r="8346" spans="10:20">
      <c r="J8346" s="12"/>
      <c r="L8346" s="12"/>
      <c r="N8346" s="12"/>
      <c r="O8346" s="12"/>
      <c r="P8346" s="12"/>
      <c r="Q8346" s="12"/>
      <c r="R8346" s="12"/>
      <c r="S8346" s="12"/>
      <c r="T8346" s="12"/>
    </row>
    <row r="8347" spans="10:20">
      <c r="J8347" s="12"/>
      <c r="L8347" s="12"/>
      <c r="N8347" s="12"/>
      <c r="O8347" s="12"/>
      <c r="P8347" s="12"/>
      <c r="Q8347" s="12"/>
      <c r="R8347" s="12"/>
      <c r="S8347" s="12"/>
      <c r="T8347" s="12"/>
    </row>
    <row r="8348" spans="10:20">
      <c r="J8348" s="12"/>
      <c r="L8348" s="12"/>
      <c r="N8348" s="12"/>
      <c r="O8348" s="12"/>
      <c r="P8348" s="12"/>
      <c r="Q8348" s="12"/>
      <c r="R8348" s="12"/>
      <c r="S8348" s="12"/>
      <c r="T8348" s="12"/>
    </row>
    <row r="8349" spans="10:20">
      <c r="J8349" s="12"/>
      <c r="L8349" s="12"/>
      <c r="N8349" s="12"/>
      <c r="O8349" s="12"/>
      <c r="P8349" s="12"/>
      <c r="Q8349" s="12"/>
      <c r="R8349" s="12"/>
      <c r="S8349" s="12"/>
      <c r="T8349" s="12"/>
    </row>
    <row r="8350" spans="10:20">
      <c r="J8350" s="12"/>
      <c r="L8350" s="12"/>
      <c r="N8350" s="12"/>
      <c r="O8350" s="12"/>
      <c r="P8350" s="12"/>
      <c r="Q8350" s="12"/>
      <c r="R8350" s="12"/>
      <c r="S8350" s="12"/>
      <c r="T8350" s="12"/>
    </row>
    <row r="8351" spans="10:20">
      <c r="J8351" s="12"/>
      <c r="L8351" s="12"/>
      <c r="N8351" s="12"/>
      <c r="O8351" s="12"/>
      <c r="P8351" s="12"/>
      <c r="Q8351" s="12"/>
      <c r="R8351" s="12"/>
      <c r="S8351" s="12"/>
      <c r="T8351" s="12"/>
    </row>
    <row r="8352" spans="10:20">
      <c r="J8352" s="12"/>
      <c r="L8352" s="12"/>
      <c r="N8352" s="12"/>
      <c r="O8352" s="12"/>
      <c r="P8352" s="12"/>
      <c r="Q8352" s="12"/>
      <c r="R8352" s="12"/>
      <c r="S8352" s="12"/>
      <c r="T8352" s="12"/>
    </row>
    <row r="8353" spans="10:20">
      <c r="J8353" s="12"/>
      <c r="L8353" s="12"/>
      <c r="N8353" s="12"/>
      <c r="O8353" s="12"/>
      <c r="P8353" s="12"/>
      <c r="Q8353" s="12"/>
      <c r="R8353" s="12"/>
      <c r="S8353" s="12"/>
      <c r="T8353" s="12"/>
    </row>
    <row r="8354" spans="10:20">
      <c r="J8354" s="12"/>
      <c r="L8354" s="12"/>
      <c r="N8354" s="12"/>
      <c r="O8354" s="12"/>
      <c r="P8354" s="12"/>
      <c r="Q8354" s="12"/>
      <c r="R8354" s="12"/>
      <c r="S8354" s="12"/>
      <c r="T8354" s="12"/>
    </row>
    <row r="8355" spans="10:20">
      <c r="J8355" s="12"/>
      <c r="L8355" s="12"/>
      <c r="N8355" s="12"/>
      <c r="O8355" s="12"/>
      <c r="P8355" s="12"/>
      <c r="Q8355" s="12"/>
      <c r="R8355" s="12"/>
      <c r="S8355" s="12"/>
      <c r="T8355" s="12"/>
    </row>
    <row r="8356" spans="10:20">
      <c r="J8356" s="12"/>
      <c r="L8356" s="12"/>
      <c r="N8356" s="12"/>
      <c r="O8356" s="12"/>
      <c r="P8356" s="12"/>
      <c r="Q8356" s="12"/>
      <c r="R8356" s="12"/>
      <c r="S8356" s="12"/>
      <c r="T8356" s="12"/>
    </row>
    <row r="8357" spans="10:20">
      <c r="J8357" s="12"/>
      <c r="L8357" s="12"/>
      <c r="N8357" s="12"/>
      <c r="O8357" s="12"/>
      <c r="P8357" s="12"/>
      <c r="Q8357" s="12"/>
      <c r="R8357" s="12"/>
      <c r="S8357" s="12"/>
      <c r="T8357" s="12"/>
    </row>
    <row r="8358" spans="10:20">
      <c r="J8358" s="12"/>
      <c r="L8358" s="12"/>
      <c r="N8358" s="12"/>
      <c r="O8358" s="12"/>
      <c r="P8358" s="12"/>
      <c r="Q8358" s="12"/>
      <c r="R8358" s="12"/>
      <c r="S8358" s="12"/>
      <c r="T8358" s="12"/>
    </row>
    <row r="8359" spans="10:20">
      <c r="J8359" s="12"/>
      <c r="L8359" s="12"/>
      <c r="N8359" s="12"/>
      <c r="O8359" s="12"/>
      <c r="P8359" s="12"/>
      <c r="Q8359" s="12"/>
      <c r="R8359" s="12"/>
      <c r="S8359" s="12"/>
      <c r="T8359" s="12"/>
    </row>
    <row r="8360" spans="10:20">
      <c r="J8360" s="12"/>
      <c r="L8360" s="12"/>
      <c r="N8360" s="12"/>
      <c r="O8360" s="12"/>
      <c r="P8360" s="12"/>
      <c r="Q8360" s="12"/>
      <c r="R8360" s="12"/>
      <c r="S8360" s="12"/>
      <c r="T8360" s="12"/>
    </row>
    <row r="8361" spans="10:20">
      <c r="J8361" s="12"/>
      <c r="L8361" s="12"/>
      <c r="N8361" s="12"/>
      <c r="O8361" s="12"/>
      <c r="P8361" s="12"/>
      <c r="Q8361" s="12"/>
      <c r="R8361" s="12"/>
      <c r="S8361" s="12"/>
      <c r="T8361" s="12"/>
    </row>
    <row r="8362" spans="10:20">
      <c r="J8362" s="12"/>
      <c r="L8362" s="12"/>
      <c r="N8362" s="12"/>
      <c r="O8362" s="12"/>
      <c r="P8362" s="12"/>
      <c r="Q8362" s="12"/>
      <c r="R8362" s="12"/>
      <c r="S8362" s="12"/>
      <c r="T8362" s="12"/>
    </row>
    <row r="8363" spans="10:20">
      <c r="J8363" s="12"/>
      <c r="L8363" s="12"/>
      <c r="N8363" s="12"/>
      <c r="O8363" s="12"/>
      <c r="P8363" s="12"/>
      <c r="Q8363" s="12"/>
      <c r="R8363" s="12"/>
      <c r="S8363" s="12"/>
      <c r="T8363" s="12"/>
    </row>
    <row r="8364" spans="10:20">
      <c r="J8364" s="12"/>
      <c r="L8364" s="12"/>
      <c r="N8364" s="12"/>
      <c r="O8364" s="12"/>
      <c r="P8364" s="12"/>
      <c r="Q8364" s="12"/>
      <c r="R8364" s="12"/>
      <c r="S8364" s="12"/>
      <c r="T8364" s="12"/>
    </row>
    <row r="8365" spans="10:20">
      <c r="J8365" s="12"/>
      <c r="L8365" s="12"/>
      <c r="N8365" s="12"/>
      <c r="O8365" s="12"/>
      <c r="P8365" s="12"/>
      <c r="Q8365" s="12"/>
      <c r="R8365" s="12"/>
      <c r="S8365" s="12"/>
      <c r="T8365" s="12"/>
    </row>
    <row r="8366" spans="10:20">
      <c r="J8366" s="12"/>
      <c r="L8366" s="12"/>
      <c r="N8366" s="12"/>
      <c r="O8366" s="12"/>
      <c r="P8366" s="12"/>
      <c r="Q8366" s="12"/>
      <c r="R8366" s="12"/>
      <c r="S8366" s="12"/>
      <c r="T8366" s="12"/>
    </row>
    <row r="8367" spans="10:20">
      <c r="J8367" s="12"/>
      <c r="L8367" s="12"/>
      <c r="N8367" s="12"/>
      <c r="O8367" s="12"/>
      <c r="P8367" s="12"/>
      <c r="Q8367" s="12"/>
      <c r="R8367" s="12"/>
      <c r="S8367" s="12"/>
      <c r="T8367" s="12"/>
    </row>
    <row r="8368" spans="10:20">
      <c r="J8368" s="12"/>
      <c r="L8368" s="12"/>
      <c r="N8368" s="12"/>
      <c r="O8368" s="12"/>
      <c r="P8368" s="12"/>
      <c r="Q8368" s="12"/>
      <c r="R8368" s="12"/>
      <c r="S8368" s="12"/>
      <c r="T8368" s="12"/>
    </row>
    <row r="8369" spans="10:20">
      <c r="J8369" s="12"/>
      <c r="L8369" s="12"/>
      <c r="N8369" s="12"/>
      <c r="O8369" s="12"/>
      <c r="P8369" s="12"/>
      <c r="Q8369" s="12"/>
      <c r="R8369" s="12"/>
      <c r="S8369" s="12"/>
      <c r="T8369" s="12"/>
    </row>
    <row r="8370" spans="10:20">
      <c r="J8370" s="12"/>
      <c r="L8370" s="12"/>
      <c r="N8370" s="12"/>
      <c r="O8370" s="12"/>
      <c r="P8370" s="12"/>
      <c r="Q8370" s="12"/>
      <c r="R8370" s="12"/>
      <c r="S8370" s="12"/>
      <c r="T8370" s="12"/>
    </row>
    <row r="8371" spans="10:20">
      <c r="J8371" s="12"/>
      <c r="L8371" s="12"/>
      <c r="N8371" s="12"/>
      <c r="O8371" s="12"/>
      <c r="P8371" s="12"/>
      <c r="Q8371" s="12"/>
      <c r="R8371" s="12"/>
      <c r="S8371" s="12"/>
      <c r="T8371" s="12"/>
    </row>
    <row r="8372" spans="10:20">
      <c r="J8372" s="12"/>
      <c r="L8372" s="12"/>
      <c r="N8372" s="12"/>
      <c r="O8372" s="12"/>
      <c r="P8372" s="12"/>
      <c r="Q8372" s="12"/>
      <c r="R8372" s="12"/>
      <c r="S8372" s="12"/>
      <c r="T8372" s="12"/>
    </row>
    <row r="8373" spans="10:20">
      <c r="J8373" s="12"/>
      <c r="L8373" s="12"/>
      <c r="N8373" s="12"/>
      <c r="O8373" s="12"/>
      <c r="P8373" s="12"/>
      <c r="Q8373" s="12"/>
      <c r="R8373" s="12"/>
      <c r="S8373" s="12"/>
      <c r="T8373" s="12"/>
    </row>
    <row r="8374" spans="10:20">
      <c r="J8374" s="12"/>
      <c r="L8374" s="12"/>
      <c r="N8374" s="12"/>
      <c r="O8374" s="12"/>
      <c r="P8374" s="12"/>
      <c r="Q8374" s="12"/>
      <c r="R8374" s="12"/>
      <c r="S8374" s="12"/>
      <c r="T8374" s="12"/>
    </row>
    <row r="8375" spans="10:20">
      <c r="J8375" s="12"/>
      <c r="L8375" s="12"/>
      <c r="N8375" s="12"/>
      <c r="O8375" s="12"/>
      <c r="P8375" s="12"/>
      <c r="Q8375" s="12"/>
      <c r="R8375" s="12"/>
      <c r="S8375" s="12"/>
      <c r="T8375" s="12"/>
    </row>
    <row r="8376" spans="10:20">
      <c r="J8376" s="12"/>
      <c r="L8376" s="12"/>
      <c r="N8376" s="12"/>
      <c r="O8376" s="12"/>
      <c r="P8376" s="12"/>
      <c r="Q8376" s="12"/>
      <c r="R8376" s="12"/>
      <c r="S8376" s="12"/>
      <c r="T8376" s="12"/>
    </row>
    <row r="8377" spans="10:20">
      <c r="J8377" s="12"/>
      <c r="L8377" s="12"/>
      <c r="N8377" s="12"/>
      <c r="O8377" s="12"/>
      <c r="P8377" s="12"/>
      <c r="Q8377" s="12"/>
      <c r="R8377" s="12"/>
      <c r="S8377" s="12"/>
      <c r="T8377" s="12"/>
    </row>
    <row r="8378" spans="10:20">
      <c r="J8378" s="12"/>
      <c r="L8378" s="12"/>
      <c r="N8378" s="12"/>
      <c r="O8378" s="12"/>
      <c r="P8378" s="12"/>
      <c r="Q8378" s="12"/>
      <c r="R8378" s="12"/>
      <c r="S8378" s="12"/>
      <c r="T8378" s="12"/>
    </row>
    <row r="8379" spans="10:20">
      <c r="J8379" s="12"/>
      <c r="L8379" s="12"/>
      <c r="N8379" s="12"/>
      <c r="O8379" s="12"/>
      <c r="P8379" s="12"/>
      <c r="Q8379" s="12"/>
      <c r="R8379" s="12"/>
      <c r="S8379" s="12"/>
      <c r="T8379" s="12"/>
    </row>
    <row r="8380" spans="10:20">
      <c r="J8380" s="12"/>
      <c r="L8380" s="12"/>
      <c r="N8380" s="12"/>
      <c r="O8380" s="12"/>
      <c r="P8380" s="12"/>
      <c r="Q8380" s="12"/>
      <c r="R8380" s="12"/>
      <c r="S8380" s="12"/>
      <c r="T8380" s="12"/>
    </row>
    <row r="8381" spans="10:20">
      <c r="J8381" s="12"/>
      <c r="L8381" s="12"/>
      <c r="N8381" s="12"/>
      <c r="O8381" s="12"/>
      <c r="P8381" s="12"/>
      <c r="Q8381" s="12"/>
      <c r="R8381" s="12"/>
      <c r="S8381" s="12"/>
      <c r="T8381" s="12"/>
    </row>
    <row r="8382" spans="10:20">
      <c r="J8382" s="12"/>
      <c r="L8382" s="12"/>
      <c r="N8382" s="12"/>
      <c r="O8382" s="12"/>
      <c r="P8382" s="12"/>
      <c r="Q8382" s="12"/>
      <c r="R8382" s="12"/>
      <c r="S8382" s="12"/>
      <c r="T8382" s="12"/>
    </row>
    <row r="8383" spans="10:20">
      <c r="J8383" s="12"/>
      <c r="L8383" s="12"/>
      <c r="N8383" s="12"/>
      <c r="O8383" s="12"/>
      <c r="P8383" s="12"/>
      <c r="Q8383" s="12"/>
      <c r="R8383" s="12"/>
      <c r="S8383" s="12"/>
      <c r="T8383" s="12"/>
    </row>
    <row r="8384" spans="10:20">
      <c r="J8384" s="12"/>
      <c r="L8384" s="12"/>
      <c r="N8384" s="12"/>
      <c r="O8384" s="12"/>
      <c r="P8384" s="12"/>
      <c r="Q8384" s="12"/>
      <c r="R8384" s="12"/>
      <c r="S8384" s="12"/>
      <c r="T8384" s="12"/>
    </row>
    <row r="8385" spans="10:20">
      <c r="J8385" s="12"/>
      <c r="L8385" s="12"/>
      <c r="N8385" s="12"/>
      <c r="O8385" s="12"/>
      <c r="P8385" s="12"/>
      <c r="Q8385" s="12"/>
      <c r="R8385" s="12"/>
      <c r="S8385" s="12"/>
      <c r="T8385" s="12"/>
    </row>
    <row r="8386" spans="10:20">
      <c r="J8386" s="12"/>
      <c r="L8386" s="12"/>
      <c r="N8386" s="12"/>
      <c r="O8386" s="12"/>
      <c r="P8386" s="12"/>
      <c r="Q8386" s="12"/>
      <c r="R8386" s="12"/>
      <c r="S8386" s="12"/>
      <c r="T8386" s="12"/>
    </row>
    <row r="8387" spans="10:20">
      <c r="J8387" s="12"/>
      <c r="L8387" s="12"/>
      <c r="N8387" s="12"/>
      <c r="O8387" s="12"/>
      <c r="P8387" s="12"/>
      <c r="Q8387" s="12"/>
      <c r="R8387" s="12"/>
      <c r="S8387" s="12"/>
      <c r="T8387" s="12"/>
    </row>
    <row r="8388" spans="10:20">
      <c r="J8388" s="12"/>
      <c r="L8388" s="12"/>
      <c r="N8388" s="12"/>
      <c r="O8388" s="12"/>
      <c r="P8388" s="12"/>
      <c r="Q8388" s="12"/>
      <c r="R8388" s="12"/>
      <c r="S8388" s="12"/>
      <c r="T8388" s="12"/>
    </row>
    <row r="8389" spans="10:20">
      <c r="J8389" s="12"/>
      <c r="L8389" s="12"/>
      <c r="N8389" s="12"/>
      <c r="O8389" s="12"/>
      <c r="P8389" s="12"/>
      <c r="Q8389" s="12"/>
      <c r="R8389" s="12"/>
      <c r="S8389" s="12"/>
      <c r="T8389" s="12"/>
    </row>
    <row r="8390" spans="10:20">
      <c r="J8390" s="12"/>
      <c r="L8390" s="12"/>
      <c r="N8390" s="12"/>
      <c r="O8390" s="12"/>
      <c r="P8390" s="12"/>
      <c r="Q8390" s="12"/>
      <c r="R8390" s="12"/>
      <c r="S8390" s="12"/>
      <c r="T8390" s="12"/>
    </row>
    <row r="8391" spans="10:20">
      <c r="J8391" s="12"/>
      <c r="L8391" s="12"/>
      <c r="N8391" s="12"/>
      <c r="O8391" s="12"/>
      <c r="P8391" s="12"/>
      <c r="Q8391" s="12"/>
      <c r="R8391" s="12"/>
      <c r="S8391" s="12"/>
      <c r="T8391" s="12"/>
    </row>
    <row r="8392" spans="10:20">
      <c r="J8392" s="12"/>
      <c r="L8392" s="12"/>
      <c r="N8392" s="12"/>
      <c r="O8392" s="12"/>
      <c r="P8392" s="12"/>
      <c r="Q8392" s="12"/>
      <c r="R8392" s="12"/>
      <c r="S8392" s="12"/>
      <c r="T8392" s="12"/>
    </row>
    <row r="8393" spans="10:20">
      <c r="J8393" s="12"/>
      <c r="L8393" s="12"/>
      <c r="N8393" s="12"/>
      <c r="O8393" s="12"/>
      <c r="P8393" s="12"/>
      <c r="Q8393" s="12"/>
      <c r="R8393" s="12"/>
      <c r="S8393" s="12"/>
      <c r="T8393" s="12"/>
    </row>
    <row r="8394" spans="10:20">
      <c r="J8394" s="12"/>
      <c r="L8394" s="12"/>
      <c r="N8394" s="12"/>
      <c r="O8394" s="12"/>
      <c r="P8394" s="12"/>
      <c r="Q8394" s="12"/>
      <c r="R8394" s="12"/>
      <c r="S8394" s="12"/>
      <c r="T8394" s="12"/>
    </row>
    <row r="8395" spans="10:20">
      <c r="J8395" s="12"/>
      <c r="L8395" s="12"/>
      <c r="N8395" s="12"/>
      <c r="O8395" s="12"/>
      <c r="P8395" s="12"/>
      <c r="Q8395" s="12"/>
      <c r="R8395" s="12"/>
      <c r="S8395" s="12"/>
      <c r="T8395" s="12"/>
    </row>
    <row r="8396" spans="10:20">
      <c r="J8396" s="12"/>
      <c r="L8396" s="12"/>
      <c r="N8396" s="12"/>
      <c r="O8396" s="12"/>
      <c r="P8396" s="12"/>
      <c r="Q8396" s="12"/>
      <c r="R8396" s="12"/>
      <c r="S8396" s="12"/>
      <c r="T8396" s="12"/>
    </row>
    <row r="8397" spans="10:20">
      <c r="J8397" s="12"/>
      <c r="L8397" s="12"/>
      <c r="N8397" s="12"/>
      <c r="O8397" s="12"/>
      <c r="P8397" s="12"/>
      <c r="Q8397" s="12"/>
      <c r="R8397" s="12"/>
      <c r="S8397" s="12"/>
      <c r="T8397" s="12"/>
    </row>
    <row r="8398" spans="10:20">
      <c r="J8398" s="12"/>
      <c r="L8398" s="12"/>
      <c r="N8398" s="12"/>
      <c r="O8398" s="12"/>
      <c r="P8398" s="12"/>
      <c r="Q8398" s="12"/>
      <c r="R8398" s="12"/>
      <c r="S8398" s="12"/>
      <c r="T8398" s="12"/>
    </row>
    <row r="8399" spans="10:20">
      <c r="J8399" s="12"/>
      <c r="L8399" s="12"/>
      <c r="N8399" s="12"/>
      <c r="O8399" s="12"/>
      <c r="P8399" s="12"/>
      <c r="Q8399" s="12"/>
      <c r="R8399" s="12"/>
      <c r="S8399" s="12"/>
      <c r="T8399" s="12"/>
    </row>
    <row r="8400" spans="10:20">
      <c r="J8400" s="12"/>
      <c r="L8400" s="12"/>
      <c r="N8400" s="12"/>
      <c r="O8400" s="12"/>
      <c r="P8400" s="12"/>
      <c r="Q8400" s="12"/>
      <c r="R8400" s="12"/>
      <c r="S8400" s="12"/>
      <c r="T8400" s="12"/>
    </row>
    <row r="8401" spans="10:20">
      <c r="J8401" s="12"/>
      <c r="L8401" s="12"/>
      <c r="N8401" s="12"/>
      <c r="O8401" s="12"/>
      <c r="P8401" s="12"/>
      <c r="Q8401" s="12"/>
      <c r="R8401" s="12"/>
      <c r="S8401" s="12"/>
      <c r="T8401" s="12"/>
    </row>
    <row r="8402" spans="10:20">
      <c r="J8402" s="12"/>
      <c r="L8402" s="12"/>
      <c r="N8402" s="12"/>
      <c r="O8402" s="12"/>
      <c r="P8402" s="12"/>
      <c r="Q8402" s="12"/>
      <c r="R8402" s="12"/>
      <c r="S8402" s="12"/>
      <c r="T8402" s="12"/>
    </row>
    <row r="8403" spans="10:20">
      <c r="J8403" s="12"/>
      <c r="L8403" s="12"/>
      <c r="N8403" s="12"/>
      <c r="O8403" s="12"/>
      <c r="P8403" s="12"/>
      <c r="Q8403" s="12"/>
      <c r="R8403" s="12"/>
      <c r="S8403" s="12"/>
      <c r="T8403" s="12"/>
    </row>
    <row r="8404" spans="10:20">
      <c r="J8404" s="12"/>
      <c r="L8404" s="12"/>
      <c r="N8404" s="12"/>
      <c r="O8404" s="12"/>
      <c r="P8404" s="12"/>
      <c r="Q8404" s="12"/>
      <c r="R8404" s="12"/>
      <c r="S8404" s="12"/>
      <c r="T8404" s="12"/>
    </row>
    <row r="8405" spans="10:20">
      <c r="J8405" s="12"/>
      <c r="L8405" s="12"/>
      <c r="N8405" s="12"/>
      <c r="O8405" s="12"/>
      <c r="P8405" s="12"/>
      <c r="Q8405" s="12"/>
      <c r="R8405" s="12"/>
      <c r="S8405" s="12"/>
      <c r="T8405" s="12"/>
    </row>
    <row r="8406" spans="10:20">
      <c r="J8406" s="12"/>
      <c r="L8406" s="12"/>
      <c r="N8406" s="12"/>
      <c r="O8406" s="12"/>
      <c r="P8406" s="12"/>
      <c r="Q8406" s="12"/>
      <c r="R8406" s="12"/>
      <c r="S8406" s="12"/>
      <c r="T8406" s="12"/>
    </row>
    <row r="8407" spans="10:20">
      <c r="J8407" s="12"/>
      <c r="L8407" s="12"/>
      <c r="N8407" s="12"/>
      <c r="O8407" s="12"/>
      <c r="P8407" s="12"/>
      <c r="Q8407" s="12"/>
      <c r="R8407" s="12"/>
      <c r="S8407" s="12"/>
      <c r="T8407" s="12"/>
    </row>
    <row r="8408" spans="10:20">
      <c r="J8408" s="12"/>
      <c r="L8408" s="12"/>
      <c r="N8408" s="12"/>
      <c r="O8408" s="12"/>
      <c r="P8408" s="12"/>
      <c r="Q8408" s="12"/>
      <c r="R8408" s="12"/>
      <c r="S8408" s="12"/>
      <c r="T8408" s="12"/>
    </row>
    <row r="8409" spans="10:20">
      <c r="J8409" s="12"/>
      <c r="L8409" s="12"/>
      <c r="N8409" s="12"/>
      <c r="O8409" s="12"/>
      <c r="P8409" s="12"/>
      <c r="Q8409" s="12"/>
      <c r="R8409" s="12"/>
      <c r="S8409" s="12"/>
      <c r="T8409" s="12"/>
    </row>
    <row r="8410" spans="10:20">
      <c r="J8410" s="12"/>
      <c r="L8410" s="12"/>
      <c r="N8410" s="12"/>
      <c r="O8410" s="12"/>
      <c r="P8410" s="12"/>
      <c r="Q8410" s="12"/>
      <c r="R8410" s="12"/>
      <c r="S8410" s="12"/>
      <c r="T8410" s="12"/>
    </row>
    <row r="8411" spans="10:20">
      <c r="J8411" s="12"/>
      <c r="L8411" s="12"/>
      <c r="N8411" s="12"/>
      <c r="O8411" s="12"/>
      <c r="P8411" s="12"/>
      <c r="Q8411" s="12"/>
      <c r="R8411" s="12"/>
      <c r="S8411" s="12"/>
      <c r="T8411" s="12"/>
    </row>
    <row r="8412" spans="10:20">
      <c r="J8412" s="12"/>
      <c r="L8412" s="12"/>
      <c r="N8412" s="12"/>
      <c r="O8412" s="12"/>
      <c r="P8412" s="12"/>
      <c r="Q8412" s="12"/>
      <c r="R8412" s="12"/>
      <c r="S8412" s="12"/>
      <c r="T8412" s="12"/>
    </row>
    <row r="8413" spans="10:20">
      <c r="J8413" s="12"/>
      <c r="L8413" s="12"/>
      <c r="N8413" s="12"/>
      <c r="O8413" s="12"/>
      <c r="P8413" s="12"/>
      <c r="Q8413" s="12"/>
      <c r="R8413" s="12"/>
      <c r="S8413" s="12"/>
      <c r="T8413" s="12"/>
    </row>
    <row r="8414" spans="10:20">
      <c r="J8414" s="12"/>
      <c r="L8414" s="12"/>
      <c r="N8414" s="12"/>
      <c r="O8414" s="12"/>
      <c r="P8414" s="12"/>
      <c r="Q8414" s="12"/>
      <c r="R8414" s="12"/>
      <c r="S8414" s="12"/>
      <c r="T8414" s="12"/>
    </row>
    <row r="8415" spans="10:20">
      <c r="J8415" s="12"/>
      <c r="L8415" s="12"/>
      <c r="N8415" s="12"/>
      <c r="O8415" s="12"/>
      <c r="P8415" s="12"/>
      <c r="Q8415" s="12"/>
      <c r="R8415" s="12"/>
      <c r="S8415" s="12"/>
      <c r="T8415" s="12"/>
    </row>
    <row r="8416" spans="10:20">
      <c r="J8416" s="12"/>
      <c r="L8416" s="12"/>
      <c r="N8416" s="12"/>
      <c r="O8416" s="12"/>
      <c r="P8416" s="12"/>
      <c r="Q8416" s="12"/>
      <c r="R8416" s="12"/>
      <c r="S8416" s="12"/>
      <c r="T8416" s="12"/>
    </row>
    <row r="8417" spans="10:20">
      <c r="J8417" s="12"/>
      <c r="L8417" s="12"/>
      <c r="N8417" s="12"/>
      <c r="O8417" s="12"/>
      <c r="P8417" s="12"/>
      <c r="Q8417" s="12"/>
      <c r="R8417" s="12"/>
      <c r="S8417" s="12"/>
      <c r="T8417" s="12"/>
    </row>
    <row r="8418" spans="10:20">
      <c r="J8418" s="12"/>
      <c r="L8418" s="12"/>
      <c r="N8418" s="12"/>
      <c r="O8418" s="12"/>
      <c r="P8418" s="12"/>
      <c r="Q8418" s="12"/>
      <c r="R8418" s="12"/>
      <c r="S8418" s="12"/>
      <c r="T8418" s="12"/>
    </row>
    <row r="8419" spans="10:20">
      <c r="J8419" s="12"/>
      <c r="L8419" s="12"/>
      <c r="N8419" s="12"/>
      <c r="O8419" s="12"/>
      <c r="P8419" s="12"/>
      <c r="Q8419" s="12"/>
      <c r="R8419" s="12"/>
      <c r="S8419" s="12"/>
      <c r="T8419" s="12"/>
    </row>
    <row r="8420" spans="10:20">
      <c r="J8420" s="12"/>
      <c r="L8420" s="12"/>
      <c r="N8420" s="12"/>
      <c r="O8420" s="12"/>
      <c r="P8420" s="12"/>
      <c r="Q8420" s="12"/>
      <c r="R8420" s="12"/>
      <c r="S8420" s="12"/>
      <c r="T8420" s="12"/>
    </row>
    <row r="8421" spans="10:20">
      <c r="J8421" s="12"/>
      <c r="L8421" s="12"/>
      <c r="N8421" s="12"/>
      <c r="O8421" s="12"/>
      <c r="P8421" s="12"/>
      <c r="Q8421" s="12"/>
      <c r="R8421" s="12"/>
      <c r="S8421" s="12"/>
      <c r="T8421" s="12"/>
    </row>
    <row r="8422" spans="10:20">
      <c r="J8422" s="12"/>
      <c r="L8422" s="12"/>
      <c r="N8422" s="12"/>
      <c r="O8422" s="12"/>
      <c r="P8422" s="12"/>
      <c r="Q8422" s="12"/>
      <c r="R8422" s="12"/>
      <c r="S8422" s="12"/>
      <c r="T8422" s="12"/>
    </row>
    <row r="8423" spans="10:20">
      <c r="J8423" s="12"/>
      <c r="L8423" s="12"/>
      <c r="N8423" s="12"/>
      <c r="O8423" s="12"/>
      <c r="P8423" s="12"/>
      <c r="Q8423" s="12"/>
      <c r="R8423" s="12"/>
      <c r="S8423" s="12"/>
      <c r="T8423" s="12"/>
    </row>
    <row r="8424" spans="10:20">
      <c r="J8424" s="12"/>
      <c r="L8424" s="12"/>
      <c r="N8424" s="12"/>
      <c r="O8424" s="12"/>
      <c r="P8424" s="12"/>
      <c r="Q8424" s="12"/>
      <c r="R8424" s="12"/>
      <c r="S8424" s="12"/>
      <c r="T8424" s="12"/>
    </row>
    <row r="8425" spans="10:20">
      <c r="J8425" s="12"/>
      <c r="L8425" s="12"/>
      <c r="N8425" s="12"/>
      <c r="O8425" s="12"/>
      <c r="P8425" s="12"/>
      <c r="Q8425" s="12"/>
      <c r="R8425" s="12"/>
      <c r="S8425" s="12"/>
      <c r="T8425" s="12"/>
    </row>
    <row r="8426" spans="10:20">
      <c r="J8426" s="12"/>
      <c r="L8426" s="12"/>
      <c r="N8426" s="12"/>
      <c r="O8426" s="12"/>
      <c r="P8426" s="12"/>
      <c r="Q8426" s="12"/>
      <c r="R8426" s="12"/>
      <c r="S8426" s="12"/>
      <c r="T8426" s="12"/>
    </row>
    <row r="8427" spans="10:20">
      <c r="J8427" s="12"/>
      <c r="L8427" s="12"/>
      <c r="N8427" s="12"/>
      <c r="O8427" s="12"/>
      <c r="P8427" s="12"/>
      <c r="Q8427" s="12"/>
      <c r="R8427" s="12"/>
      <c r="S8427" s="12"/>
      <c r="T8427" s="12"/>
    </row>
    <row r="8428" spans="10:20">
      <c r="J8428" s="12"/>
      <c r="L8428" s="12"/>
      <c r="N8428" s="12"/>
      <c r="O8428" s="12"/>
      <c r="P8428" s="12"/>
      <c r="Q8428" s="12"/>
      <c r="R8428" s="12"/>
      <c r="S8428" s="12"/>
      <c r="T8428" s="12"/>
    </row>
    <row r="8429" spans="10:20">
      <c r="J8429" s="12"/>
      <c r="L8429" s="12"/>
      <c r="N8429" s="12"/>
      <c r="O8429" s="12"/>
      <c r="P8429" s="12"/>
      <c r="Q8429" s="12"/>
      <c r="R8429" s="12"/>
      <c r="S8429" s="12"/>
      <c r="T8429" s="12"/>
    </row>
    <row r="8430" spans="10:20">
      <c r="J8430" s="12"/>
      <c r="L8430" s="12"/>
      <c r="N8430" s="12"/>
      <c r="O8430" s="12"/>
      <c r="P8430" s="12"/>
      <c r="Q8430" s="12"/>
      <c r="R8430" s="12"/>
      <c r="S8430" s="12"/>
      <c r="T8430" s="12"/>
    </row>
    <row r="8431" spans="10:20">
      <c r="J8431" s="12"/>
      <c r="L8431" s="12"/>
      <c r="N8431" s="12"/>
      <c r="O8431" s="12"/>
      <c r="P8431" s="12"/>
      <c r="Q8431" s="12"/>
      <c r="R8431" s="12"/>
      <c r="S8431" s="12"/>
      <c r="T8431" s="12"/>
    </row>
    <row r="8432" spans="10:20">
      <c r="J8432" s="12"/>
      <c r="L8432" s="12"/>
      <c r="N8432" s="12"/>
      <c r="O8432" s="12"/>
      <c r="P8432" s="12"/>
      <c r="Q8432" s="12"/>
      <c r="R8432" s="12"/>
      <c r="S8432" s="12"/>
      <c r="T8432" s="12"/>
    </row>
    <row r="8433" spans="10:20">
      <c r="J8433" s="12"/>
      <c r="L8433" s="12"/>
      <c r="N8433" s="12"/>
      <c r="O8433" s="12"/>
      <c r="P8433" s="12"/>
      <c r="Q8433" s="12"/>
      <c r="R8433" s="12"/>
      <c r="S8433" s="12"/>
      <c r="T8433" s="12"/>
    </row>
    <row r="8434" spans="10:20">
      <c r="J8434" s="12"/>
      <c r="L8434" s="12"/>
      <c r="N8434" s="12"/>
      <c r="O8434" s="12"/>
      <c r="P8434" s="12"/>
      <c r="Q8434" s="12"/>
      <c r="R8434" s="12"/>
      <c r="S8434" s="12"/>
      <c r="T8434" s="12"/>
    </row>
    <row r="8435" spans="10:20">
      <c r="J8435" s="12"/>
      <c r="L8435" s="12"/>
      <c r="N8435" s="12"/>
      <c r="O8435" s="12"/>
      <c r="P8435" s="12"/>
      <c r="Q8435" s="12"/>
      <c r="R8435" s="12"/>
      <c r="S8435" s="12"/>
      <c r="T8435" s="12"/>
    </row>
    <row r="8436" spans="10:20">
      <c r="J8436" s="12"/>
      <c r="L8436" s="12"/>
      <c r="N8436" s="12"/>
      <c r="O8436" s="12"/>
      <c r="P8436" s="12"/>
      <c r="Q8436" s="12"/>
      <c r="R8436" s="12"/>
      <c r="S8436" s="12"/>
      <c r="T8436" s="12"/>
    </row>
    <row r="8437" spans="10:20">
      <c r="J8437" s="12"/>
      <c r="L8437" s="12"/>
      <c r="N8437" s="12"/>
      <c r="O8437" s="12"/>
      <c r="P8437" s="12"/>
      <c r="Q8437" s="12"/>
      <c r="R8437" s="12"/>
      <c r="S8437" s="12"/>
      <c r="T8437" s="12"/>
    </row>
    <row r="8438" spans="10:20">
      <c r="J8438" s="12"/>
      <c r="L8438" s="12"/>
      <c r="N8438" s="12"/>
      <c r="O8438" s="12"/>
      <c r="P8438" s="12"/>
      <c r="Q8438" s="12"/>
      <c r="R8438" s="12"/>
      <c r="S8438" s="12"/>
      <c r="T8438" s="12"/>
    </row>
    <row r="8439" spans="10:20">
      <c r="J8439" s="12"/>
      <c r="L8439" s="12"/>
      <c r="N8439" s="12"/>
      <c r="O8439" s="12"/>
      <c r="P8439" s="12"/>
      <c r="Q8439" s="12"/>
      <c r="R8439" s="12"/>
      <c r="S8439" s="12"/>
      <c r="T8439" s="12"/>
    </row>
    <row r="8440" spans="10:20">
      <c r="J8440" s="12"/>
      <c r="L8440" s="12"/>
      <c r="N8440" s="12"/>
      <c r="O8440" s="12"/>
      <c r="P8440" s="12"/>
      <c r="Q8440" s="12"/>
      <c r="R8440" s="12"/>
      <c r="S8440" s="12"/>
      <c r="T8440" s="12"/>
    </row>
    <row r="8441" spans="10:20">
      <c r="J8441" s="12"/>
      <c r="L8441" s="12"/>
      <c r="N8441" s="12"/>
      <c r="O8441" s="12"/>
      <c r="P8441" s="12"/>
      <c r="Q8441" s="12"/>
      <c r="R8441" s="12"/>
      <c r="S8441" s="12"/>
      <c r="T8441" s="12"/>
    </row>
    <row r="8442" spans="10:20">
      <c r="J8442" s="12"/>
      <c r="L8442" s="12"/>
      <c r="N8442" s="12"/>
      <c r="O8442" s="12"/>
      <c r="P8442" s="12"/>
      <c r="Q8442" s="12"/>
      <c r="R8442" s="12"/>
      <c r="S8442" s="12"/>
      <c r="T8442" s="12"/>
    </row>
    <row r="8443" spans="10:20">
      <c r="J8443" s="12"/>
      <c r="L8443" s="12"/>
      <c r="N8443" s="12"/>
      <c r="O8443" s="12"/>
      <c r="P8443" s="12"/>
      <c r="Q8443" s="12"/>
      <c r="R8443" s="12"/>
      <c r="S8443" s="12"/>
      <c r="T8443" s="12"/>
    </row>
    <row r="8444" spans="10:20">
      <c r="J8444" s="12"/>
      <c r="L8444" s="12"/>
      <c r="N8444" s="12"/>
      <c r="O8444" s="12"/>
      <c r="P8444" s="12"/>
      <c r="Q8444" s="12"/>
      <c r="R8444" s="12"/>
      <c r="S8444" s="12"/>
      <c r="T8444" s="12"/>
    </row>
    <row r="8445" spans="10:20">
      <c r="J8445" s="12"/>
      <c r="L8445" s="12"/>
      <c r="N8445" s="12"/>
      <c r="O8445" s="12"/>
      <c r="P8445" s="12"/>
      <c r="Q8445" s="12"/>
      <c r="R8445" s="12"/>
      <c r="S8445" s="12"/>
      <c r="T8445" s="12"/>
    </row>
    <row r="8446" spans="10:20">
      <c r="J8446" s="12"/>
      <c r="L8446" s="12"/>
      <c r="N8446" s="12"/>
      <c r="O8446" s="12"/>
      <c r="P8446" s="12"/>
      <c r="Q8446" s="12"/>
      <c r="R8446" s="12"/>
      <c r="S8446" s="12"/>
      <c r="T8446" s="12"/>
    </row>
    <row r="8447" spans="10:20">
      <c r="J8447" s="12"/>
      <c r="L8447" s="12"/>
      <c r="N8447" s="12"/>
      <c r="O8447" s="12"/>
      <c r="P8447" s="12"/>
      <c r="Q8447" s="12"/>
      <c r="R8447" s="12"/>
      <c r="S8447" s="12"/>
      <c r="T8447" s="12"/>
    </row>
    <row r="8448" spans="10:20">
      <c r="J8448" s="12"/>
      <c r="L8448" s="12"/>
      <c r="N8448" s="12"/>
      <c r="O8448" s="12"/>
      <c r="P8448" s="12"/>
      <c r="Q8448" s="12"/>
      <c r="R8448" s="12"/>
      <c r="S8448" s="12"/>
      <c r="T8448" s="12"/>
    </row>
    <row r="8449" spans="10:20">
      <c r="J8449" s="12"/>
      <c r="L8449" s="12"/>
      <c r="N8449" s="12"/>
      <c r="O8449" s="12"/>
      <c r="P8449" s="12"/>
      <c r="Q8449" s="12"/>
      <c r="R8449" s="12"/>
      <c r="S8449" s="12"/>
      <c r="T8449" s="12"/>
    </row>
    <row r="8450" spans="10:20">
      <c r="J8450" s="12"/>
      <c r="L8450" s="12"/>
      <c r="N8450" s="12"/>
      <c r="O8450" s="12"/>
      <c r="P8450" s="12"/>
      <c r="Q8450" s="12"/>
      <c r="R8450" s="12"/>
      <c r="S8450" s="12"/>
      <c r="T8450" s="12"/>
    </row>
    <row r="8451" spans="10:20">
      <c r="J8451" s="12"/>
      <c r="L8451" s="12"/>
      <c r="N8451" s="12"/>
      <c r="O8451" s="12"/>
      <c r="P8451" s="12"/>
      <c r="Q8451" s="12"/>
      <c r="R8451" s="12"/>
      <c r="S8451" s="12"/>
      <c r="T8451" s="12"/>
    </row>
    <row r="8452" spans="10:20">
      <c r="J8452" s="12"/>
      <c r="L8452" s="12"/>
      <c r="N8452" s="12"/>
      <c r="O8452" s="12"/>
      <c r="P8452" s="12"/>
      <c r="Q8452" s="12"/>
      <c r="R8452" s="12"/>
      <c r="S8452" s="12"/>
      <c r="T8452" s="12"/>
    </row>
    <row r="8453" spans="10:20">
      <c r="J8453" s="12"/>
      <c r="L8453" s="12"/>
      <c r="N8453" s="12"/>
      <c r="O8453" s="12"/>
      <c r="P8453" s="12"/>
      <c r="Q8453" s="12"/>
      <c r="R8453" s="12"/>
      <c r="S8453" s="12"/>
      <c r="T8453" s="12"/>
    </row>
    <row r="8454" spans="10:20">
      <c r="J8454" s="12"/>
      <c r="L8454" s="12"/>
      <c r="N8454" s="12"/>
      <c r="O8454" s="12"/>
      <c r="P8454" s="12"/>
      <c r="Q8454" s="12"/>
      <c r="R8454" s="12"/>
      <c r="S8454" s="12"/>
      <c r="T8454" s="12"/>
    </row>
    <row r="8455" spans="10:20">
      <c r="J8455" s="12"/>
      <c r="L8455" s="12"/>
      <c r="N8455" s="12"/>
      <c r="O8455" s="12"/>
      <c r="P8455" s="12"/>
      <c r="Q8455" s="12"/>
      <c r="R8455" s="12"/>
      <c r="S8455" s="12"/>
      <c r="T8455" s="12"/>
    </row>
    <row r="8456" spans="10:20">
      <c r="J8456" s="12"/>
      <c r="L8456" s="12"/>
      <c r="N8456" s="12"/>
      <c r="O8456" s="12"/>
      <c r="P8456" s="12"/>
      <c r="Q8456" s="12"/>
      <c r="R8456" s="12"/>
      <c r="S8456" s="12"/>
      <c r="T8456" s="12"/>
    </row>
    <row r="8457" spans="10:20">
      <c r="J8457" s="12"/>
      <c r="L8457" s="12"/>
      <c r="N8457" s="12"/>
      <c r="O8457" s="12"/>
      <c r="P8457" s="12"/>
      <c r="Q8457" s="12"/>
      <c r="R8457" s="12"/>
      <c r="S8457" s="12"/>
      <c r="T8457" s="12"/>
    </row>
    <row r="8458" spans="10:20">
      <c r="J8458" s="12"/>
      <c r="L8458" s="12"/>
      <c r="N8458" s="12"/>
      <c r="O8458" s="12"/>
      <c r="P8458" s="12"/>
      <c r="Q8458" s="12"/>
      <c r="R8458" s="12"/>
      <c r="S8458" s="12"/>
      <c r="T8458" s="12"/>
    </row>
    <row r="8459" spans="10:20">
      <c r="J8459" s="12"/>
      <c r="L8459" s="12"/>
      <c r="N8459" s="12"/>
      <c r="O8459" s="12"/>
      <c r="P8459" s="12"/>
      <c r="Q8459" s="12"/>
      <c r="R8459" s="12"/>
      <c r="S8459" s="12"/>
      <c r="T8459" s="12"/>
    </row>
    <row r="8460" spans="10:20">
      <c r="J8460" s="12"/>
      <c r="L8460" s="12"/>
      <c r="N8460" s="12"/>
      <c r="O8460" s="12"/>
      <c r="P8460" s="12"/>
      <c r="Q8460" s="12"/>
      <c r="R8460" s="12"/>
      <c r="S8460" s="12"/>
      <c r="T8460" s="12"/>
    </row>
    <row r="8461" spans="10:20">
      <c r="J8461" s="12"/>
      <c r="L8461" s="12"/>
      <c r="N8461" s="12"/>
      <c r="O8461" s="12"/>
      <c r="P8461" s="12"/>
      <c r="Q8461" s="12"/>
      <c r="R8461" s="12"/>
      <c r="S8461" s="12"/>
      <c r="T8461" s="12"/>
    </row>
    <row r="8462" spans="10:20">
      <c r="J8462" s="12"/>
      <c r="L8462" s="12"/>
      <c r="N8462" s="12"/>
      <c r="O8462" s="12"/>
      <c r="P8462" s="12"/>
      <c r="Q8462" s="12"/>
      <c r="R8462" s="12"/>
      <c r="S8462" s="12"/>
      <c r="T8462" s="12"/>
    </row>
    <row r="8463" spans="10:20">
      <c r="J8463" s="12"/>
      <c r="L8463" s="12"/>
      <c r="N8463" s="12"/>
      <c r="O8463" s="12"/>
      <c r="P8463" s="12"/>
      <c r="Q8463" s="12"/>
      <c r="R8463" s="12"/>
      <c r="S8463" s="12"/>
      <c r="T8463" s="12"/>
    </row>
    <row r="8464" spans="10:20">
      <c r="J8464" s="12"/>
      <c r="L8464" s="12"/>
      <c r="N8464" s="12"/>
      <c r="O8464" s="12"/>
      <c r="P8464" s="12"/>
      <c r="Q8464" s="12"/>
      <c r="R8464" s="12"/>
      <c r="S8464" s="12"/>
      <c r="T8464" s="12"/>
    </row>
    <row r="8465" spans="10:20">
      <c r="J8465" s="12"/>
      <c r="L8465" s="12"/>
      <c r="N8465" s="12"/>
      <c r="O8465" s="12"/>
      <c r="P8465" s="12"/>
      <c r="Q8465" s="12"/>
      <c r="R8465" s="12"/>
      <c r="S8465" s="12"/>
      <c r="T8465" s="12"/>
    </row>
    <row r="8466" spans="10:20">
      <c r="J8466" s="12"/>
      <c r="L8466" s="12"/>
      <c r="N8466" s="12"/>
      <c r="O8466" s="12"/>
      <c r="P8466" s="12"/>
      <c r="Q8466" s="12"/>
      <c r="R8466" s="12"/>
      <c r="S8466" s="12"/>
      <c r="T8466" s="12"/>
    </row>
    <row r="8467" spans="10:20">
      <c r="J8467" s="12"/>
      <c r="L8467" s="12"/>
      <c r="N8467" s="12"/>
      <c r="O8467" s="12"/>
      <c r="P8467" s="12"/>
      <c r="Q8467" s="12"/>
      <c r="R8467" s="12"/>
      <c r="S8467" s="12"/>
      <c r="T8467" s="12"/>
    </row>
    <row r="8468" spans="10:20">
      <c r="J8468" s="12"/>
      <c r="L8468" s="12"/>
      <c r="N8468" s="12"/>
      <c r="O8468" s="12"/>
      <c r="P8468" s="12"/>
      <c r="Q8468" s="12"/>
      <c r="R8468" s="12"/>
      <c r="S8468" s="12"/>
      <c r="T8468" s="12"/>
    </row>
    <row r="8469" spans="10:20">
      <c r="J8469" s="12"/>
      <c r="L8469" s="12"/>
      <c r="N8469" s="12"/>
      <c r="O8469" s="12"/>
      <c r="P8469" s="12"/>
      <c r="Q8469" s="12"/>
      <c r="R8469" s="12"/>
      <c r="S8469" s="12"/>
      <c r="T8469" s="12"/>
    </row>
    <row r="8470" spans="10:20">
      <c r="J8470" s="12"/>
      <c r="L8470" s="12"/>
      <c r="N8470" s="12"/>
      <c r="O8470" s="12"/>
      <c r="P8470" s="12"/>
      <c r="Q8470" s="12"/>
      <c r="R8470" s="12"/>
      <c r="S8470" s="12"/>
      <c r="T8470" s="12"/>
    </row>
    <row r="8471" spans="10:20">
      <c r="J8471" s="12"/>
      <c r="L8471" s="12"/>
      <c r="N8471" s="12"/>
      <c r="O8471" s="12"/>
      <c r="P8471" s="12"/>
      <c r="Q8471" s="12"/>
      <c r="R8471" s="12"/>
      <c r="S8471" s="12"/>
      <c r="T8471" s="12"/>
    </row>
    <row r="8472" spans="10:20">
      <c r="J8472" s="12"/>
      <c r="L8472" s="12"/>
      <c r="N8472" s="12"/>
      <c r="O8472" s="12"/>
      <c r="P8472" s="12"/>
      <c r="Q8472" s="12"/>
      <c r="R8472" s="12"/>
      <c r="S8472" s="12"/>
      <c r="T8472" s="12"/>
    </row>
    <row r="8473" spans="10:20">
      <c r="J8473" s="12"/>
      <c r="L8473" s="12"/>
      <c r="N8473" s="12"/>
      <c r="O8473" s="12"/>
      <c r="P8473" s="12"/>
      <c r="Q8473" s="12"/>
      <c r="R8473" s="12"/>
      <c r="S8473" s="12"/>
      <c r="T8473" s="12"/>
    </row>
    <row r="8474" spans="10:20">
      <c r="J8474" s="12"/>
      <c r="L8474" s="12"/>
      <c r="N8474" s="12"/>
      <c r="O8474" s="12"/>
      <c r="P8474" s="12"/>
      <c r="Q8474" s="12"/>
      <c r="R8474" s="12"/>
      <c r="S8474" s="12"/>
      <c r="T8474" s="12"/>
    </row>
    <row r="8475" spans="10:20">
      <c r="J8475" s="12"/>
      <c r="L8475" s="12"/>
      <c r="N8475" s="12"/>
      <c r="O8475" s="12"/>
      <c r="P8475" s="12"/>
      <c r="Q8475" s="12"/>
      <c r="R8475" s="12"/>
      <c r="S8475" s="12"/>
      <c r="T8475" s="12"/>
    </row>
    <row r="8476" spans="10:20">
      <c r="J8476" s="12"/>
      <c r="L8476" s="12"/>
      <c r="N8476" s="12"/>
      <c r="O8476" s="12"/>
      <c r="P8476" s="12"/>
      <c r="Q8476" s="12"/>
      <c r="R8476" s="12"/>
      <c r="S8476" s="12"/>
      <c r="T8476" s="12"/>
    </row>
    <row r="8477" spans="10:20">
      <c r="J8477" s="12"/>
      <c r="L8477" s="12"/>
      <c r="N8477" s="12"/>
      <c r="O8477" s="12"/>
      <c r="P8477" s="12"/>
      <c r="Q8477" s="12"/>
      <c r="R8477" s="12"/>
      <c r="S8477" s="12"/>
      <c r="T8477" s="12"/>
    </row>
    <row r="8478" spans="10:20">
      <c r="J8478" s="12"/>
      <c r="L8478" s="12"/>
      <c r="N8478" s="12"/>
      <c r="O8478" s="12"/>
      <c r="P8478" s="12"/>
      <c r="Q8478" s="12"/>
      <c r="R8478" s="12"/>
      <c r="S8478" s="12"/>
      <c r="T8478" s="12"/>
    </row>
    <row r="8479" spans="10:20">
      <c r="J8479" s="12"/>
      <c r="L8479" s="12"/>
      <c r="N8479" s="12"/>
      <c r="O8479" s="12"/>
      <c r="P8479" s="12"/>
      <c r="Q8479" s="12"/>
      <c r="R8479" s="12"/>
      <c r="S8479" s="12"/>
      <c r="T8479" s="12"/>
    </row>
    <row r="8480" spans="10:20">
      <c r="J8480" s="12"/>
      <c r="L8480" s="12"/>
      <c r="N8480" s="12"/>
      <c r="O8480" s="12"/>
      <c r="P8480" s="12"/>
      <c r="Q8480" s="12"/>
      <c r="R8480" s="12"/>
      <c r="S8480" s="12"/>
      <c r="T8480" s="12"/>
    </row>
    <row r="8481" spans="10:20">
      <c r="J8481" s="12"/>
      <c r="L8481" s="12"/>
      <c r="N8481" s="12"/>
      <c r="O8481" s="12"/>
      <c r="P8481" s="12"/>
      <c r="Q8481" s="12"/>
      <c r="R8481" s="12"/>
      <c r="S8481" s="12"/>
      <c r="T8481" s="12"/>
    </row>
    <row r="8482" spans="10:20">
      <c r="J8482" s="12"/>
      <c r="L8482" s="12"/>
      <c r="N8482" s="12"/>
      <c r="O8482" s="12"/>
      <c r="P8482" s="12"/>
      <c r="Q8482" s="12"/>
      <c r="R8482" s="12"/>
      <c r="S8482" s="12"/>
      <c r="T8482" s="12"/>
    </row>
    <row r="8483" spans="10:20">
      <c r="J8483" s="12"/>
      <c r="L8483" s="12"/>
      <c r="N8483" s="12"/>
      <c r="O8483" s="12"/>
      <c r="P8483" s="12"/>
      <c r="Q8483" s="12"/>
      <c r="R8483" s="12"/>
      <c r="S8483" s="12"/>
      <c r="T8483" s="12"/>
    </row>
    <row r="8484" spans="10:20">
      <c r="J8484" s="12"/>
      <c r="L8484" s="12"/>
      <c r="N8484" s="12"/>
      <c r="O8484" s="12"/>
      <c r="P8484" s="12"/>
      <c r="Q8484" s="12"/>
      <c r="R8484" s="12"/>
      <c r="S8484" s="12"/>
      <c r="T8484" s="12"/>
    </row>
    <row r="8485" spans="10:20">
      <c r="J8485" s="12"/>
      <c r="L8485" s="12"/>
      <c r="N8485" s="12"/>
      <c r="O8485" s="12"/>
      <c r="P8485" s="12"/>
      <c r="Q8485" s="12"/>
      <c r="R8485" s="12"/>
      <c r="S8485" s="12"/>
      <c r="T8485" s="12"/>
    </row>
    <row r="8486" spans="10:20">
      <c r="J8486" s="12"/>
      <c r="L8486" s="12"/>
      <c r="N8486" s="12"/>
      <c r="O8486" s="12"/>
      <c r="P8486" s="12"/>
      <c r="Q8486" s="12"/>
      <c r="R8486" s="12"/>
      <c r="S8486" s="12"/>
      <c r="T8486" s="12"/>
    </row>
    <row r="8487" spans="10:20">
      <c r="J8487" s="12"/>
      <c r="L8487" s="12"/>
      <c r="N8487" s="12"/>
      <c r="O8487" s="12"/>
      <c r="P8487" s="12"/>
      <c r="Q8487" s="12"/>
      <c r="R8487" s="12"/>
      <c r="S8487" s="12"/>
      <c r="T8487" s="12"/>
    </row>
    <row r="8488" spans="10:20">
      <c r="J8488" s="12"/>
      <c r="L8488" s="12"/>
      <c r="N8488" s="12"/>
      <c r="O8488" s="12"/>
      <c r="P8488" s="12"/>
      <c r="Q8488" s="12"/>
      <c r="R8488" s="12"/>
      <c r="S8488" s="12"/>
      <c r="T8488" s="12"/>
    </row>
    <row r="8489" spans="10:20">
      <c r="J8489" s="12"/>
      <c r="L8489" s="12"/>
      <c r="N8489" s="12"/>
      <c r="O8489" s="12"/>
      <c r="P8489" s="12"/>
      <c r="Q8489" s="12"/>
      <c r="R8489" s="12"/>
      <c r="S8489" s="12"/>
      <c r="T8489" s="12"/>
    </row>
    <row r="8490" spans="10:20">
      <c r="J8490" s="12"/>
      <c r="L8490" s="12"/>
      <c r="N8490" s="12"/>
      <c r="O8490" s="12"/>
      <c r="P8490" s="12"/>
      <c r="Q8490" s="12"/>
      <c r="R8490" s="12"/>
      <c r="S8490" s="12"/>
      <c r="T8490" s="12"/>
    </row>
    <row r="8491" spans="10:20">
      <c r="J8491" s="12"/>
      <c r="L8491" s="12"/>
      <c r="N8491" s="12"/>
      <c r="O8491" s="12"/>
      <c r="P8491" s="12"/>
      <c r="Q8491" s="12"/>
      <c r="R8491" s="12"/>
      <c r="S8491" s="12"/>
      <c r="T8491" s="12"/>
    </row>
    <row r="8492" spans="10:20">
      <c r="J8492" s="12"/>
      <c r="L8492" s="12"/>
      <c r="N8492" s="12"/>
      <c r="O8492" s="12"/>
      <c r="P8492" s="12"/>
      <c r="Q8492" s="12"/>
      <c r="R8492" s="12"/>
      <c r="S8492" s="12"/>
      <c r="T8492" s="12"/>
    </row>
    <row r="8493" spans="10:20">
      <c r="J8493" s="12"/>
      <c r="L8493" s="12"/>
      <c r="N8493" s="12"/>
      <c r="O8493" s="12"/>
      <c r="P8493" s="12"/>
      <c r="Q8493" s="12"/>
      <c r="R8493" s="12"/>
      <c r="S8493" s="12"/>
      <c r="T8493" s="12"/>
    </row>
    <row r="8494" spans="10:20">
      <c r="J8494" s="12"/>
      <c r="L8494" s="12"/>
      <c r="N8494" s="12"/>
      <c r="O8494" s="12"/>
      <c r="P8494" s="12"/>
      <c r="Q8494" s="12"/>
      <c r="R8494" s="12"/>
      <c r="S8494" s="12"/>
      <c r="T8494" s="12"/>
    </row>
    <row r="8495" spans="10:20">
      <c r="J8495" s="12"/>
      <c r="L8495" s="12"/>
      <c r="N8495" s="12"/>
      <c r="O8495" s="12"/>
      <c r="P8495" s="12"/>
      <c r="Q8495" s="12"/>
      <c r="R8495" s="12"/>
      <c r="S8495" s="12"/>
      <c r="T8495" s="12"/>
    </row>
    <row r="8496" spans="10:20">
      <c r="J8496" s="12"/>
      <c r="L8496" s="12"/>
      <c r="N8496" s="12"/>
      <c r="O8496" s="12"/>
      <c r="P8496" s="12"/>
      <c r="Q8496" s="12"/>
      <c r="R8496" s="12"/>
      <c r="S8496" s="12"/>
      <c r="T8496" s="12"/>
    </row>
    <row r="8497" spans="10:20">
      <c r="J8497" s="12"/>
      <c r="L8497" s="12"/>
      <c r="N8497" s="12"/>
      <c r="O8497" s="12"/>
      <c r="P8497" s="12"/>
      <c r="Q8497" s="12"/>
      <c r="R8497" s="12"/>
      <c r="S8497" s="12"/>
      <c r="T8497" s="12"/>
    </row>
    <row r="8498" spans="10:20">
      <c r="J8498" s="12"/>
      <c r="L8498" s="12"/>
      <c r="N8498" s="12"/>
      <c r="O8498" s="12"/>
      <c r="P8498" s="12"/>
      <c r="Q8498" s="12"/>
      <c r="R8498" s="12"/>
      <c r="S8498" s="12"/>
      <c r="T8498" s="12"/>
    </row>
    <row r="8499" spans="10:20">
      <c r="J8499" s="12"/>
      <c r="L8499" s="12"/>
      <c r="N8499" s="12"/>
      <c r="O8499" s="12"/>
      <c r="P8499" s="12"/>
      <c r="Q8499" s="12"/>
      <c r="R8499" s="12"/>
      <c r="S8499" s="12"/>
      <c r="T8499" s="12"/>
    </row>
    <row r="8500" spans="10:20">
      <c r="J8500" s="12"/>
      <c r="L8500" s="12"/>
      <c r="N8500" s="12"/>
      <c r="O8500" s="12"/>
      <c r="P8500" s="12"/>
      <c r="Q8500" s="12"/>
      <c r="R8500" s="12"/>
      <c r="S8500" s="12"/>
      <c r="T8500" s="12"/>
    </row>
    <row r="8501" spans="10:20">
      <c r="J8501" s="12"/>
      <c r="L8501" s="12"/>
      <c r="N8501" s="12"/>
      <c r="O8501" s="12"/>
      <c r="P8501" s="12"/>
      <c r="Q8501" s="12"/>
      <c r="R8501" s="12"/>
      <c r="S8501" s="12"/>
      <c r="T8501" s="12"/>
    </row>
    <row r="8502" spans="10:20">
      <c r="J8502" s="12"/>
      <c r="L8502" s="12"/>
      <c r="N8502" s="12"/>
      <c r="O8502" s="12"/>
      <c r="P8502" s="12"/>
      <c r="Q8502" s="12"/>
      <c r="R8502" s="12"/>
      <c r="S8502" s="12"/>
      <c r="T8502" s="12"/>
    </row>
    <row r="8503" spans="10:20">
      <c r="J8503" s="12"/>
      <c r="L8503" s="12"/>
      <c r="N8503" s="12"/>
      <c r="O8503" s="12"/>
      <c r="P8503" s="12"/>
      <c r="Q8503" s="12"/>
      <c r="R8503" s="12"/>
      <c r="S8503" s="12"/>
      <c r="T8503" s="12"/>
    </row>
    <row r="8504" spans="10:20">
      <c r="J8504" s="12"/>
      <c r="L8504" s="12"/>
      <c r="N8504" s="12"/>
      <c r="O8504" s="12"/>
      <c r="P8504" s="12"/>
      <c r="Q8504" s="12"/>
      <c r="R8504" s="12"/>
      <c r="S8504" s="12"/>
      <c r="T8504" s="12"/>
    </row>
    <row r="8505" spans="10:20">
      <c r="J8505" s="12"/>
      <c r="L8505" s="12"/>
      <c r="N8505" s="12"/>
      <c r="O8505" s="12"/>
      <c r="P8505" s="12"/>
      <c r="Q8505" s="12"/>
      <c r="R8505" s="12"/>
      <c r="S8505" s="12"/>
      <c r="T8505" s="12"/>
    </row>
    <row r="8506" spans="10:20">
      <c r="J8506" s="12"/>
      <c r="L8506" s="12"/>
      <c r="N8506" s="12"/>
      <c r="O8506" s="12"/>
      <c r="P8506" s="12"/>
      <c r="Q8506" s="12"/>
      <c r="R8506" s="12"/>
      <c r="S8506" s="12"/>
      <c r="T8506" s="12"/>
    </row>
    <row r="8507" spans="10:20">
      <c r="J8507" s="12"/>
      <c r="L8507" s="12"/>
      <c r="N8507" s="12"/>
      <c r="O8507" s="12"/>
      <c r="P8507" s="12"/>
      <c r="Q8507" s="12"/>
      <c r="R8507" s="12"/>
      <c r="S8507" s="12"/>
      <c r="T8507" s="12"/>
    </row>
    <row r="8508" spans="10:20">
      <c r="J8508" s="12"/>
      <c r="L8508" s="12"/>
      <c r="N8508" s="12"/>
      <c r="O8508" s="12"/>
      <c r="P8508" s="12"/>
      <c r="Q8508" s="12"/>
      <c r="R8508" s="12"/>
      <c r="S8508" s="12"/>
      <c r="T8508" s="12"/>
    </row>
    <row r="8509" spans="10:20">
      <c r="J8509" s="12"/>
      <c r="L8509" s="12"/>
      <c r="N8509" s="12"/>
      <c r="O8509" s="12"/>
      <c r="P8509" s="12"/>
      <c r="Q8509" s="12"/>
      <c r="R8509" s="12"/>
      <c r="S8509" s="12"/>
      <c r="T8509" s="12"/>
    </row>
    <row r="8510" spans="10:20">
      <c r="J8510" s="12"/>
      <c r="L8510" s="12"/>
      <c r="N8510" s="12"/>
      <c r="O8510" s="12"/>
      <c r="P8510" s="12"/>
      <c r="Q8510" s="12"/>
      <c r="R8510" s="12"/>
      <c r="S8510" s="12"/>
      <c r="T8510" s="12"/>
    </row>
    <row r="8511" spans="10:20">
      <c r="J8511" s="12"/>
      <c r="L8511" s="12"/>
      <c r="N8511" s="12"/>
      <c r="O8511" s="12"/>
      <c r="P8511" s="12"/>
      <c r="Q8511" s="12"/>
      <c r="R8511" s="12"/>
      <c r="S8511" s="12"/>
      <c r="T8511" s="12"/>
    </row>
    <row r="8512" spans="10:20">
      <c r="J8512" s="12"/>
      <c r="L8512" s="12"/>
      <c r="N8512" s="12"/>
      <c r="O8512" s="12"/>
      <c r="P8512" s="12"/>
      <c r="Q8512" s="12"/>
      <c r="R8512" s="12"/>
      <c r="S8512" s="12"/>
      <c r="T8512" s="12"/>
    </row>
    <row r="8513" spans="10:20">
      <c r="J8513" s="12"/>
      <c r="L8513" s="12"/>
      <c r="N8513" s="12"/>
      <c r="O8513" s="12"/>
      <c r="P8513" s="12"/>
      <c r="Q8513" s="12"/>
      <c r="R8513" s="12"/>
      <c r="S8513" s="12"/>
      <c r="T8513" s="12"/>
    </row>
    <row r="8514" spans="10:20">
      <c r="J8514" s="12"/>
      <c r="L8514" s="12"/>
      <c r="N8514" s="12"/>
      <c r="O8514" s="12"/>
      <c r="P8514" s="12"/>
      <c r="Q8514" s="12"/>
      <c r="R8514" s="12"/>
      <c r="S8514" s="12"/>
      <c r="T8514" s="12"/>
    </row>
    <row r="8515" spans="10:20">
      <c r="J8515" s="12"/>
      <c r="L8515" s="12"/>
      <c r="N8515" s="12"/>
      <c r="O8515" s="12"/>
      <c r="P8515" s="12"/>
      <c r="Q8515" s="12"/>
      <c r="R8515" s="12"/>
      <c r="S8515" s="12"/>
      <c r="T8515" s="12"/>
    </row>
    <row r="8516" spans="10:20">
      <c r="J8516" s="12"/>
      <c r="L8516" s="12"/>
      <c r="N8516" s="12"/>
      <c r="O8516" s="12"/>
      <c r="P8516" s="12"/>
      <c r="Q8516" s="12"/>
      <c r="R8516" s="12"/>
      <c r="S8516" s="12"/>
      <c r="T8516" s="12"/>
    </row>
    <row r="8517" spans="10:20">
      <c r="J8517" s="12"/>
      <c r="L8517" s="12"/>
      <c r="N8517" s="12"/>
      <c r="O8517" s="12"/>
      <c r="P8517" s="12"/>
      <c r="Q8517" s="12"/>
      <c r="R8517" s="12"/>
      <c r="S8517" s="12"/>
      <c r="T8517" s="12"/>
    </row>
    <row r="8518" spans="10:20">
      <c r="J8518" s="12"/>
      <c r="L8518" s="12"/>
      <c r="N8518" s="12"/>
      <c r="O8518" s="12"/>
      <c r="P8518" s="12"/>
      <c r="Q8518" s="12"/>
      <c r="R8518" s="12"/>
      <c r="S8518" s="12"/>
      <c r="T8518" s="12"/>
    </row>
    <row r="8519" spans="10:20">
      <c r="J8519" s="12"/>
      <c r="L8519" s="12"/>
      <c r="N8519" s="12"/>
      <c r="O8519" s="12"/>
      <c r="P8519" s="12"/>
      <c r="Q8519" s="12"/>
      <c r="R8519" s="12"/>
      <c r="S8519" s="12"/>
      <c r="T8519" s="12"/>
    </row>
    <row r="8520" spans="10:20">
      <c r="J8520" s="12"/>
      <c r="L8520" s="12"/>
      <c r="N8520" s="12"/>
      <c r="O8520" s="12"/>
      <c r="P8520" s="12"/>
      <c r="Q8520" s="12"/>
      <c r="R8520" s="12"/>
      <c r="S8520" s="12"/>
      <c r="T8520" s="12"/>
    </row>
    <row r="8521" spans="10:20">
      <c r="J8521" s="12"/>
      <c r="L8521" s="12"/>
      <c r="N8521" s="12"/>
      <c r="O8521" s="12"/>
      <c r="P8521" s="12"/>
      <c r="Q8521" s="12"/>
      <c r="R8521" s="12"/>
      <c r="S8521" s="12"/>
      <c r="T8521" s="12"/>
    </row>
    <row r="8522" spans="10:20">
      <c r="J8522" s="12"/>
      <c r="L8522" s="12"/>
      <c r="N8522" s="12"/>
      <c r="O8522" s="12"/>
      <c r="P8522" s="12"/>
      <c r="Q8522" s="12"/>
      <c r="R8522" s="12"/>
      <c r="S8522" s="12"/>
      <c r="T8522" s="12"/>
    </row>
    <row r="8523" spans="10:20">
      <c r="J8523" s="12"/>
      <c r="L8523" s="12"/>
      <c r="N8523" s="12"/>
      <c r="O8523" s="12"/>
      <c r="P8523" s="12"/>
      <c r="Q8523" s="12"/>
      <c r="R8523" s="12"/>
      <c r="S8523" s="12"/>
      <c r="T8523" s="12"/>
    </row>
    <row r="8524" spans="10:20">
      <c r="J8524" s="12"/>
      <c r="L8524" s="12"/>
      <c r="N8524" s="12"/>
      <c r="O8524" s="12"/>
      <c r="P8524" s="12"/>
      <c r="Q8524" s="12"/>
      <c r="R8524" s="12"/>
      <c r="S8524" s="12"/>
      <c r="T8524" s="12"/>
    </row>
    <row r="8525" spans="10:20">
      <c r="J8525" s="12"/>
      <c r="L8525" s="12"/>
      <c r="N8525" s="12"/>
      <c r="O8525" s="12"/>
      <c r="P8525" s="12"/>
      <c r="Q8525" s="12"/>
      <c r="R8525" s="12"/>
      <c r="S8525" s="12"/>
      <c r="T8525" s="12"/>
    </row>
    <row r="8526" spans="10:20">
      <c r="J8526" s="12"/>
      <c r="L8526" s="12"/>
      <c r="N8526" s="12"/>
      <c r="O8526" s="12"/>
      <c r="P8526" s="12"/>
      <c r="Q8526" s="12"/>
      <c r="R8526" s="12"/>
      <c r="S8526" s="12"/>
      <c r="T8526" s="12"/>
    </row>
    <row r="8527" spans="10:20">
      <c r="J8527" s="12"/>
      <c r="L8527" s="12"/>
      <c r="N8527" s="12"/>
      <c r="O8527" s="12"/>
      <c r="P8527" s="12"/>
      <c r="Q8527" s="12"/>
      <c r="R8527" s="12"/>
      <c r="S8527" s="12"/>
      <c r="T8527" s="12"/>
    </row>
    <row r="8528" spans="10:20">
      <c r="J8528" s="12"/>
      <c r="L8528" s="12"/>
      <c r="N8528" s="12"/>
      <c r="O8528" s="12"/>
      <c r="P8528" s="12"/>
      <c r="Q8528" s="12"/>
      <c r="R8528" s="12"/>
      <c r="S8528" s="12"/>
      <c r="T8528" s="12"/>
    </row>
    <row r="8529" spans="10:20">
      <c r="J8529" s="12"/>
      <c r="L8529" s="12"/>
      <c r="N8529" s="12"/>
      <c r="O8529" s="12"/>
      <c r="P8529" s="12"/>
      <c r="Q8529" s="12"/>
      <c r="R8529" s="12"/>
      <c r="S8529" s="12"/>
      <c r="T8529" s="12"/>
    </row>
    <row r="8530" spans="10:20">
      <c r="J8530" s="12"/>
      <c r="L8530" s="12"/>
      <c r="N8530" s="12"/>
      <c r="O8530" s="12"/>
      <c r="P8530" s="12"/>
      <c r="Q8530" s="12"/>
      <c r="R8530" s="12"/>
      <c r="S8530" s="12"/>
      <c r="T8530" s="12"/>
    </row>
    <row r="8531" spans="10:20">
      <c r="J8531" s="12"/>
      <c r="L8531" s="12"/>
      <c r="N8531" s="12"/>
      <c r="O8531" s="12"/>
      <c r="P8531" s="12"/>
      <c r="Q8531" s="12"/>
      <c r="R8531" s="12"/>
      <c r="S8531" s="12"/>
      <c r="T8531" s="12"/>
    </row>
    <row r="8532" spans="10:20">
      <c r="J8532" s="12"/>
      <c r="L8532" s="12"/>
      <c r="N8532" s="12"/>
      <c r="O8532" s="12"/>
      <c r="P8532" s="12"/>
      <c r="Q8532" s="12"/>
      <c r="R8532" s="12"/>
      <c r="S8532" s="12"/>
      <c r="T8532" s="12"/>
    </row>
    <row r="8533" spans="10:20">
      <c r="J8533" s="12"/>
      <c r="L8533" s="12"/>
      <c r="N8533" s="12"/>
      <c r="O8533" s="12"/>
      <c r="P8533" s="12"/>
      <c r="Q8533" s="12"/>
      <c r="R8533" s="12"/>
      <c r="S8533" s="12"/>
      <c r="T8533" s="12"/>
    </row>
    <row r="8534" spans="10:20">
      <c r="J8534" s="12"/>
      <c r="L8534" s="12"/>
      <c r="N8534" s="12"/>
      <c r="O8534" s="12"/>
      <c r="P8534" s="12"/>
      <c r="Q8534" s="12"/>
      <c r="R8534" s="12"/>
      <c r="S8534" s="12"/>
      <c r="T8534" s="12"/>
    </row>
    <row r="8535" spans="10:20">
      <c r="J8535" s="12"/>
      <c r="L8535" s="12"/>
      <c r="N8535" s="12"/>
      <c r="O8535" s="12"/>
      <c r="P8535" s="12"/>
      <c r="Q8535" s="12"/>
      <c r="R8535" s="12"/>
      <c r="S8535" s="12"/>
      <c r="T8535" s="12"/>
    </row>
    <row r="8536" spans="10:20">
      <c r="J8536" s="12"/>
      <c r="L8536" s="12"/>
      <c r="N8536" s="12"/>
      <c r="O8536" s="12"/>
      <c r="P8536" s="12"/>
      <c r="Q8536" s="12"/>
      <c r="R8536" s="12"/>
      <c r="S8536" s="12"/>
      <c r="T8536" s="12"/>
    </row>
    <row r="8537" spans="10:20">
      <c r="J8537" s="12"/>
      <c r="L8537" s="12"/>
      <c r="N8537" s="12"/>
      <c r="O8537" s="12"/>
      <c r="P8537" s="12"/>
      <c r="Q8537" s="12"/>
      <c r="R8537" s="12"/>
      <c r="S8537" s="12"/>
      <c r="T8537" s="12"/>
    </row>
    <row r="8538" spans="10:20">
      <c r="J8538" s="12"/>
      <c r="L8538" s="12"/>
      <c r="N8538" s="12"/>
      <c r="O8538" s="12"/>
      <c r="P8538" s="12"/>
      <c r="Q8538" s="12"/>
      <c r="R8538" s="12"/>
      <c r="S8538" s="12"/>
      <c r="T8538" s="12"/>
    </row>
    <row r="8539" spans="10:20">
      <c r="J8539" s="12"/>
      <c r="L8539" s="12"/>
      <c r="N8539" s="12"/>
      <c r="O8539" s="12"/>
      <c r="P8539" s="12"/>
      <c r="Q8539" s="12"/>
      <c r="R8539" s="12"/>
      <c r="S8539" s="12"/>
      <c r="T8539" s="12"/>
    </row>
    <row r="8540" spans="10:20">
      <c r="J8540" s="12"/>
      <c r="L8540" s="12"/>
      <c r="N8540" s="12"/>
      <c r="O8540" s="12"/>
      <c r="P8540" s="12"/>
      <c r="Q8540" s="12"/>
      <c r="R8540" s="12"/>
      <c r="S8540" s="12"/>
      <c r="T8540" s="12"/>
    </row>
    <row r="8541" spans="10:20">
      <c r="J8541" s="12"/>
      <c r="L8541" s="12"/>
      <c r="N8541" s="12"/>
      <c r="O8541" s="12"/>
      <c r="P8541" s="12"/>
      <c r="Q8541" s="12"/>
      <c r="R8541" s="12"/>
      <c r="S8541" s="12"/>
      <c r="T8541" s="12"/>
    </row>
    <row r="8542" spans="10:20">
      <c r="J8542" s="12"/>
      <c r="L8542" s="12"/>
      <c r="N8542" s="12"/>
      <c r="O8542" s="12"/>
      <c r="P8542" s="12"/>
      <c r="Q8542" s="12"/>
      <c r="R8542" s="12"/>
      <c r="S8542" s="12"/>
      <c r="T8542" s="12"/>
    </row>
    <row r="8543" spans="10:20">
      <c r="J8543" s="12"/>
      <c r="L8543" s="12"/>
      <c r="N8543" s="12"/>
      <c r="O8543" s="12"/>
      <c r="P8543" s="12"/>
      <c r="Q8543" s="12"/>
      <c r="R8543" s="12"/>
      <c r="S8543" s="12"/>
      <c r="T8543" s="12"/>
    </row>
    <row r="8544" spans="10:20">
      <c r="J8544" s="12"/>
      <c r="L8544" s="12"/>
      <c r="N8544" s="12"/>
      <c r="O8544" s="12"/>
      <c r="P8544" s="12"/>
      <c r="Q8544" s="12"/>
      <c r="R8544" s="12"/>
      <c r="S8544" s="12"/>
      <c r="T8544" s="12"/>
    </row>
    <row r="8545" spans="10:20">
      <c r="J8545" s="12"/>
      <c r="L8545" s="12"/>
      <c r="N8545" s="12"/>
      <c r="O8545" s="12"/>
      <c r="P8545" s="12"/>
      <c r="Q8545" s="12"/>
      <c r="R8545" s="12"/>
      <c r="S8545" s="12"/>
      <c r="T8545" s="12"/>
    </row>
    <row r="8546" spans="10:20">
      <c r="J8546" s="12"/>
      <c r="L8546" s="12"/>
      <c r="N8546" s="12"/>
      <c r="O8546" s="12"/>
      <c r="P8546" s="12"/>
      <c r="Q8546" s="12"/>
      <c r="R8546" s="12"/>
      <c r="S8546" s="12"/>
      <c r="T8546" s="12"/>
    </row>
    <row r="8547" spans="10:20">
      <c r="J8547" s="12"/>
      <c r="L8547" s="12"/>
      <c r="N8547" s="12"/>
      <c r="O8547" s="12"/>
      <c r="P8547" s="12"/>
      <c r="Q8547" s="12"/>
      <c r="R8547" s="12"/>
      <c r="S8547" s="12"/>
      <c r="T8547" s="12"/>
    </row>
    <row r="8548" spans="10:20">
      <c r="J8548" s="12"/>
      <c r="L8548" s="12"/>
      <c r="N8548" s="12"/>
      <c r="O8548" s="12"/>
      <c r="P8548" s="12"/>
      <c r="Q8548" s="12"/>
      <c r="R8548" s="12"/>
      <c r="S8548" s="12"/>
      <c r="T8548" s="12"/>
    </row>
    <row r="8549" spans="10:20">
      <c r="J8549" s="12"/>
      <c r="L8549" s="12"/>
      <c r="N8549" s="12"/>
      <c r="O8549" s="12"/>
      <c r="P8549" s="12"/>
      <c r="Q8549" s="12"/>
      <c r="R8549" s="12"/>
      <c r="S8549" s="12"/>
      <c r="T8549" s="12"/>
    </row>
    <row r="8550" spans="10:20">
      <c r="J8550" s="12"/>
      <c r="L8550" s="12"/>
      <c r="N8550" s="12"/>
      <c r="O8550" s="12"/>
      <c r="P8550" s="12"/>
      <c r="Q8550" s="12"/>
      <c r="R8550" s="12"/>
      <c r="S8550" s="12"/>
      <c r="T8550" s="12"/>
    </row>
    <row r="8551" spans="10:20">
      <c r="J8551" s="12"/>
      <c r="L8551" s="12"/>
      <c r="N8551" s="12"/>
      <c r="O8551" s="12"/>
      <c r="P8551" s="12"/>
      <c r="Q8551" s="12"/>
      <c r="R8551" s="12"/>
      <c r="S8551" s="12"/>
      <c r="T8551" s="12"/>
    </row>
    <row r="8552" spans="10:20">
      <c r="J8552" s="12"/>
      <c r="L8552" s="12"/>
      <c r="N8552" s="12"/>
      <c r="O8552" s="12"/>
      <c r="P8552" s="12"/>
      <c r="Q8552" s="12"/>
      <c r="R8552" s="12"/>
      <c r="S8552" s="12"/>
      <c r="T8552" s="12"/>
    </row>
    <row r="8553" spans="10:20">
      <c r="J8553" s="12"/>
      <c r="L8553" s="12"/>
      <c r="N8553" s="12"/>
      <c r="O8553" s="12"/>
      <c r="P8553" s="12"/>
      <c r="Q8553" s="12"/>
      <c r="R8553" s="12"/>
      <c r="S8553" s="12"/>
      <c r="T8553" s="12"/>
    </row>
    <row r="8554" spans="10:20">
      <c r="J8554" s="12"/>
      <c r="L8554" s="12"/>
      <c r="N8554" s="12"/>
      <c r="O8554" s="12"/>
      <c r="P8554" s="12"/>
      <c r="Q8554" s="12"/>
      <c r="R8554" s="12"/>
      <c r="S8554" s="12"/>
      <c r="T8554" s="12"/>
    </row>
    <row r="8555" spans="10:20">
      <c r="J8555" s="12"/>
      <c r="L8555" s="12"/>
      <c r="N8555" s="12"/>
      <c r="O8555" s="12"/>
      <c r="P8555" s="12"/>
      <c r="Q8555" s="12"/>
      <c r="R8555" s="12"/>
      <c r="S8555" s="12"/>
      <c r="T8555" s="12"/>
    </row>
    <row r="8556" spans="10:20">
      <c r="J8556" s="12"/>
      <c r="L8556" s="12"/>
      <c r="N8556" s="12"/>
      <c r="O8556" s="12"/>
      <c r="P8556" s="12"/>
      <c r="Q8556" s="12"/>
      <c r="R8556" s="12"/>
      <c r="S8556" s="12"/>
      <c r="T8556" s="12"/>
    </row>
    <row r="8557" spans="10:20">
      <c r="J8557" s="12"/>
      <c r="L8557" s="12"/>
      <c r="N8557" s="12"/>
      <c r="O8557" s="12"/>
      <c r="P8557" s="12"/>
      <c r="Q8557" s="12"/>
      <c r="R8557" s="12"/>
      <c r="S8557" s="12"/>
      <c r="T8557" s="12"/>
    </row>
    <row r="8558" spans="10:20">
      <c r="J8558" s="12"/>
      <c r="L8558" s="12"/>
      <c r="N8558" s="12"/>
      <c r="O8558" s="12"/>
      <c r="P8558" s="12"/>
      <c r="Q8558" s="12"/>
      <c r="R8558" s="12"/>
      <c r="S8558" s="12"/>
      <c r="T8558" s="12"/>
    </row>
    <row r="8559" spans="10:20">
      <c r="J8559" s="12"/>
      <c r="L8559" s="12"/>
      <c r="N8559" s="12"/>
      <c r="O8559" s="12"/>
      <c r="P8559" s="12"/>
      <c r="Q8559" s="12"/>
      <c r="R8559" s="12"/>
      <c r="S8559" s="12"/>
      <c r="T8559" s="12"/>
    </row>
    <row r="8560" spans="10:20">
      <c r="J8560" s="12"/>
      <c r="L8560" s="12"/>
      <c r="N8560" s="12"/>
      <c r="O8560" s="12"/>
      <c r="P8560" s="12"/>
      <c r="Q8560" s="12"/>
      <c r="R8560" s="12"/>
      <c r="S8560" s="12"/>
      <c r="T8560" s="12"/>
    </row>
    <row r="8561" spans="10:20">
      <c r="J8561" s="12"/>
      <c r="L8561" s="12"/>
      <c r="N8561" s="12"/>
      <c r="O8561" s="12"/>
      <c r="P8561" s="12"/>
      <c r="Q8561" s="12"/>
      <c r="R8561" s="12"/>
      <c r="S8561" s="12"/>
      <c r="T8561" s="12"/>
    </row>
    <row r="8562" spans="10:20">
      <c r="J8562" s="12"/>
      <c r="L8562" s="12"/>
      <c r="N8562" s="12"/>
      <c r="O8562" s="12"/>
      <c r="P8562" s="12"/>
      <c r="Q8562" s="12"/>
      <c r="R8562" s="12"/>
      <c r="S8562" s="12"/>
      <c r="T8562" s="12"/>
    </row>
    <row r="8563" spans="10:20">
      <c r="J8563" s="12"/>
      <c r="L8563" s="12"/>
      <c r="N8563" s="12"/>
      <c r="O8563" s="12"/>
      <c r="P8563" s="12"/>
      <c r="Q8563" s="12"/>
      <c r="R8563" s="12"/>
      <c r="S8563" s="12"/>
      <c r="T8563" s="12"/>
    </row>
    <row r="8564" spans="10:20">
      <c r="J8564" s="12"/>
      <c r="L8564" s="12"/>
      <c r="N8564" s="12"/>
      <c r="O8564" s="12"/>
      <c r="P8564" s="12"/>
      <c r="Q8564" s="12"/>
      <c r="R8564" s="12"/>
      <c r="S8564" s="12"/>
      <c r="T8564" s="12"/>
    </row>
    <row r="8565" spans="10:20">
      <c r="J8565" s="12"/>
      <c r="L8565" s="12"/>
      <c r="N8565" s="12"/>
      <c r="O8565" s="12"/>
      <c r="P8565" s="12"/>
      <c r="Q8565" s="12"/>
      <c r="R8565" s="12"/>
      <c r="S8565" s="12"/>
      <c r="T8565" s="12"/>
    </row>
    <row r="8566" spans="10:20">
      <c r="J8566" s="12"/>
      <c r="L8566" s="12"/>
      <c r="N8566" s="12"/>
      <c r="O8566" s="12"/>
      <c r="P8566" s="12"/>
      <c r="Q8566" s="12"/>
      <c r="R8566" s="12"/>
      <c r="S8566" s="12"/>
      <c r="T8566" s="12"/>
    </row>
  </sheetData>
  <autoFilter ref="A2:G8566" xr:uid="{2D2FE25E-BEE3-C342-874C-0426D88C9A6A}"/>
  <sortState xmlns:xlrd2="http://schemas.microsoft.com/office/spreadsheetml/2017/richdata2" ref="C6275:D6290">
    <sortCondition ref="C6275:C6290"/>
  </sortState>
  <conditionalFormatting sqref="E1 E8567:E1048576">
    <cfRule type="cellIs" dxfId="3" priority="9" operator="lessThan">
      <formula>0</formula>
    </cfRule>
    <cfRule type="cellIs" dxfId="2" priority="10" operator="greaterThan">
      <formula>0</formula>
    </cfRule>
  </conditionalFormatting>
  <conditionalFormatting sqref="D2 D8567:D1048576">
    <cfRule type="duplicateValues" dxfId="1" priority="8"/>
  </conditionalFormatting>
  <conditionalFormatting sqref="E2 B2">
    <cfRule type="duplicateValues" dxfId="0" priority="15"/>
  </conditionalFormatting>
  <hyperlinks>
    <hyperlink ref="A1" r:id="rId1" xr:uid="{4BD9AD4F-1F68-7E47-9F85-ADB65559DA8C}"/>
  </hyperlinks>
  <pageMargins left="0.7" right="0.7" top="0.75" bottom="0.75" header="0.3" footer="0.3"/>
  <pageSetup paperSize="9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SP500 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thedividendprince</dc:creator>
  <cp:lastModifiedBy>thedividendprince</cp:lastModifiedBy>
  <dcterms:created xsi:type="dcterms:W3CDTF">2024-12-21T20:34:03Z</dcterms:created>
  <dcterms:modified xsi:type="dcterms:W3CDTF">2024-12-25T13:44:33Z</dcterms:modified>
</cp:coreProperties>
</file>